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NSH\Downloads\"/>
    </mc:Choice>
  </mc:AlternateContent>
  <xr:revisionPtr revIDLastSave="0" documentId="8_{9256BFC6-386A-4F21-BE40-1878ADC0D557}" xr6:coauthVersionLast="47" xr6:coauthVersionMax="47" xr10:uidLastSave="{00000000-0000-0000-0000-000000000000}"/>
  <bookViews>
    <workbookView xWindow="-120" yWindow="-120" windowWidth="29040" windowHeight="15720" tabRatio="500" firstSheet="15" activeTab="19" xr2:uid="{20B7A39D-62A9-4E5A-82A9-640B1FB088F6}"/>
  </bookViews>
  <sheets>
    <sheet name="section1" sheetId="5" r:id="rId1"/>
    <sheet name="section2" sheetId="6" r:id="rId2"/>
    <sheet name="section 3" sheetId="7" r:id="rId3"/>
    <sheet name="section 4" sheetId="8" r:id="rId4"/>
    <sheet name="section 5" sheetId="9" r:id="rId5"/>
    <sheet name="section 6" sheetId="10" r:id="rId6"/>
    <sheet name="section 7 pivot table 2" sheetId="12" r:id="rId7"/>
    <sheet name="section 7" sheetId="11" r:id="rId8"/>
    <sheet name="section 8" sheetId="13" r:id="rId9"/>
    <sheet name="Section 9" sheetId="14" r:id="rId10"/>
    <sheet name="section 10" sheetId="16" r:id="rId11"/>
    <sheet name="section -11 (january sales data" sheetId="17" r:id="rId12"/>
    <sheet name="SEction 11 february sales data" sheetId="18" r:id="rId13"/>
    <sheet name="SEction 11 march sales data" sheetId="19" r:id="rId14"/>
    <sheet name="section11 summary" sheetId="20" r:id="rId15"/>
    <sheet name="Section 11 north" sheetId="21" r:id="rId16"/>
    <sheet name="Section 11 south" sheetId="22" r:id="rId17"/>
    <sheet name="Section 11 east" sheetId="23" r:id="rId18"/>
    <sheet name="Section 11 west" sheetId="24" r:id="rId19"/>
    <sheet name="summary regional sales data" sheetId="25" r:id="rId20"/>
    <sheet name="Returns" sheetId="3" r:id="rId21"/>
    <sheet name="People" sheetId="4" r:id="rId22"/>
    <sheet name="Orders" sheetId="1" r:id="rId23"/>
  </sheets>
  <definedNames>
    <definedName name="_xlnm._FilterDatabase" localSheetId="22" hidden="1">Orders!$A$1:$U$9995</definedName>
    <definedName name="sales_orders">Orders!$R:$R</definedName>
    <definedName name="Slicer_Date">#N/A</definedName>
  </definedNames>
  <calcPr calcId="191029"/>
  <pivotCaches>
    <pivotCache cacheId="0" r:id="rId24"/>
  </pivotCaches>
  <extLs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14" l="1"/>
  <c r="B27" i="14"/>
  <c r="B16" i="14"/>
  <c r="B15" i="14"/>
  <c r="B14" i="14"/>
  <c r="B11" i="13"/>
  <c r="G24" i="13"/>
  <c r="G25" i="13"/>
  <c r="C25" i="13"/>
  <c r="D25" i="13"/>
  <c r="E25" i="13"/>
  <c r="F25" i="13"/>
  <c r="B25" i="13"/>
  <c r="C24" i="13"/>
  <c r="D24" i="13"/>
  <c r="E24" i="13"/>
  <c r="F24" i="13"/>
  <c r="B24" i="13"/>
  <c r="A12" i="13"/>
  <c r="A13" i="13"/>
  <c r="A14" i="13"/>
  <c r="A15" i="13"/>
  <c r="A11" i="13"/>
  <c r="B15" i="13"/>
  <c r="B14" i="13"/>
  <c r="B13" i="13"/>
  <c r="B12" i="13"/>
  <c r="D46" i="10"/>
  <c r="D47" i="10"/>
  <c r="D48" i="10"/>
  <c r="D45" i="10"/>
  <c r="C46" i="10"/>
  <c r="C47" i="10"/>
  <c r="C48" i="10"/>
  <c r="C45" i="10"/>
  <c r="D36" i="10"/>
  <c r="D40" i="10"/>
  <c r="D39" i="10"/>
  <c r="D37" i="10"/>
  <c r="D34" i="10"/>
  <c r="F26" i="10"/>
  <c r="F27" i="10"/>
  <c r="F28" i="10"/>
  <c r="F29" i="10"/>
  <c r="F30" i="10"/>
  <c r="E27" i="10"/>
  <c r="E28" i="10"/>
  <c r="E29" i="10"/>
  <c r="E30" i="10"/>
  <c r="E26" i="10"/>
  <c r="D27" i="10"/>
  <c r="D28" i="10"/>
  <c r="D29" i="10"/>
  <c r="D30" i="10"/>
  <c r="D26" i="10"/>
  <c r="K18" i="10" a="1"/>
  <c r="K18" i="10" s="1"/>
  <c r="J18" i="10" a="1"/>
  <c r="J18" i="10" s="1"/>
  <c r="I18" i="10" a="1"/>
  <c r="I18" i="10" s="1"/>
  <c r="H19" i="10"/>
  <c r="H20" i="10"/>
  <c r="H21" i="10"/>
  <c r="H22" i="10"/>
  <c r="H18" i="10"/>
  <c r="G18" i="10" a="1"/>
  <c r="G18" i="10" s="1"/>
  <c r="F18" i="10" a="1"/>
  <c r="F18" i="10" s="1"/>
  <c r="E18" i="10" a="1"/>
  <c r="E18" i="10" s="1"/>
  <c r="D18" i="10" a="1"/>
  <c r="D18" i="10" s="1"/>
  <c r="G4" i="9" a="1"/>
  <c r="G4" i="9" s="1"/>
  <c r="G5" i="9" a="1"/>
  <c r="G5" i="9" s="1"/>
  <c r="G6" i="9" a="1"/>
  <c r="G6" i="9" s="1"/>
  <c r="G7" i="9" a="1"/>
  <c r="G7" i="9" s="1"/>
  <c r="G8" i="9" a="1"/>
  <c r="G8" i="9" s="1"/>
  <c r="G9" i="9" a="1"/>
  <c r="G9" i="9" s="1"/>
  <c r="G10" i="9" a="1"/>
  <c r="G10" i="9" s="1"/>
  <c r="G11" i="9" a="1"/>
  <c r="G11" i="9" s="1"/>
  <c r="G12" i="9" a="1"/>
  <c r="G12" i="9" s="1"/>
  <c r="G13" i="9" a="1"/>
  <c r="G13" i="9" s="1"/>
  <c r="G14" i="9" a="1"/>
  <c r="G14" i="9" s="1"/>
  <c r="G15" i="9" a="1"/>
  <c r="G15" i="9" s="1"/>
  <c r="G16" i="9" a="1"/>
  <c r="G16" i="9" s="1"/>
  <c r="G17" i="9" a="1"/>
  <c r="G17" i="9" s="1"/>
  <c r="G18" i="9" a="1"/>
  <c r="G18" i="9" s="1"/>
  <c r="G19" i="9" a="1"/>
  <c r="G19" i="9" s="1"/>
  <c r="G20" i="9" a="1"/>
  <c r="G20" i="9" s="1"/>
  <c r="G21" i="9" a="1"/>
  <c r="G21" i="9" s="1"/>
  <c r="G22" i="9" a="1"/>
  <c r="G22" i="9" s="1"/>
  <c r="G23" i="9" a="1"/>
  <c r="G23" i="9" s="1"/>
  <c r="G24" i="9" a="1"/>
  <c r="G24" i="9" s="1"/>
  <c r="G25" i="9" a="1"/>
  <c r="G25" i="9" s="1"/>
  <c r="G26" i="9" a="1"/>
  <c r="G26" i="9" s="1"/>
  <c r="G27" i="9" a="1"/>
  <c r="G27" i="9" s="1"/>
  <c r="G28" i="9" a="1"/>
  <c r="G28" i="9" s="1"/>
  <c r="G29" i="9" a="1"/>
  <c r="G29" i="9" s="1"/>
  <c r="G30" i="9" a="1"/>
  <c r="G30" i="9" s="1"/>
  <c r="G31" i="9" a="1"/>
  <c r="G31" i="9" s="1"/>
  <c r="G32" i="9" a="1"/>
  <c r="G32" i="9" s="1"/>
  <c r="G33" i="9" a="1"/>
  <c r="G33" i="9" s="1"/>
  <c r="G34" i="9" a="1"/>
  <c r="G34" i="9" s="1"/>
  <c r="G35" i="9" a="1"/>
  <c r="G35" i="9" s="1"/>
  <c r="G36" i="9" a="1"/>
  <c r="G36" i="9" s="1"/>
  <c r="G37" i="9" a="1"/>
  <c r="G37" i="9" s="1"/>
  <c r="G38" i="9" a="1"/>
  <c r="G38" i="9" s="1"/>
  <c r="G39" i="9" a="1"/>
  <c r="G39" i="9" s="1"/>
  <c r="G40" i="9" a="1"/>
  <c r="G40" i="9" s="1"/>
  <c r="G41" i="9" a="1"/>
  <c r="G41" i="9" s="1"/>
  <c r="G42" i="9" a="1"/>
  <c r="G42" i="9" s="1"/>
  <c r="G43" i="9" a="1"/>
  <c r="G43" i="9" s="1"/>
  <c r="G44" i="9" a="1"/>
  <c r="G44" i="9" s="1"/>
  <c r="G45" i="9" a="1"/>
  <c r="G45" i="9" s="1"/>
  <c r="G46" i="9" a="1"/>
  <c r="G46" i="9" s="1"/>
  <c r="G47" i="9" a="1"/>
  <c r="G47" i="9" s="1"/>
  <c r="G48" i="9" a="1"/>
  <c r="G48" i="9" s="1"/>
  <c r="G49" i="9" a="1"/>
  <c r="G49" i="9" s="1"/>
  <c r="G50" i="9" a="1"/>
  <c r="G50" i="9" s="1"/>
  <c r="G51" i="9" a="1"/>
  <c r="G51" i="9" s="1"/>
  <c r="G52" i="9" a="1"/>
  <c r="G52" i="9" s="1"/>
  <c r="G53" i="9" a="1"/>
  <c r="G53" i="9" s="1"/>
  <c r="G54" i="9" a="1"/>
  <c r="G54" i="9" s="1"/>
  <c r="G55" i="9" a="1"/>
  <c r="G55" i="9" s="1"/>
  <c r="G56" i="9" a="1"/>
  <c r="G56" i="9" s="1"/>
  <c r="G57" i="9" a="1"/>
  <c r="G57" i="9" s="1"/>
  <c r="G58" i="9" a="1"/>
  <c r="G58" i="9" s="1"/>
  <c r="G59" i="9" a="1"/>
  <c r="G59" i="9" s="1"/>
  <c r="G60" i="9" a="1"/>
  <c r="G60" i="9" s="1"/>
  <c r="G61" i="9" a="1"/>
  <c r="G61" i="9" s="1"/>
  <c r="G62" i="9" a="1"/>
  <c r="G62" i="9" s="1"/>
  <c r="G63" i="9" a="1"/>
  <c r="G63" i="9" s="1"/>
  <c r="G64" i="9" a="1"/>
  <c r="G64" i="9" s="1"/>
  <c r="G65" i="9" a="1"/>
  <c r="G65" i="9" s="1"/>
  <c r="G66" i="9" a="1"/>
  <c r="G66" i="9" s="1"/>
  <c r="G67" i="9" a="1"/>
  <c r="G67" i="9" s="1"/>
  <c r="G68" i="9" a="1"/>
  <c r="G68" i="9" s="1"/>
  <c r="G69" i="9" a="1"/>
  <c r="G69" i="9" s="1"/>
  <c r="G70" i="9" a="1"/>
  <c r="G70" i="9" s="1"/>
  <c r="G71" i="9" a="1"/>
  <c r="G71" i="9" s="1"/>
  <c r="G72" i="9" a="1"/>
  <c r="G72" i="9" s="1"/>
  <c r="G73" i="9" a="1"/>
  <c r="G73" i="9" s="1"/>
  <c r="G74" i="9" a="1"/>
  <c r="G74" i="9" s="1"/>
  <c r="G75" i="9" a="1"/>
  <c r="G75" i="9" s="1"/>
  <c r="G76" i="9" a="1"/>
  <c r="G76" i="9" s="1"/>
  <c r="G77" i="9" a="1"/>
  <c r="G77" i="9" s="1"/>
  <c r="G78" i="9" a="1"/>
  <c r="G78" i="9" s="1"/>
  <c r="G79" i="9" a="1"/>
  <c r="G79" i="9" s="1"/>
  <c r="G80" i="9" a="1"/>
  <c r="G80" i="9" s="1"/>
  <c r="G81" i="9" a="1"/>
  <c r="G81" i="9" s="1"/>
  <c r="G82" i="9" a="1"/>
  <c r="G82" i="9" s="1"/>
  <c r="G83" i="9" a="1"/>
  <c r="G83" i="9" s="1"/>
  <c r="G84" i="9" a="1"/>
  <c r="G84" i="9" s="1"/>
  <c r="G85" i="9" a="1"/>
  <c r="G85" i="9" s="1"/>
  <c r="G86" i="9" a="1"/>
  <c r="G86" i="9" s="1"/>
  <c r="G87" i="9" a="1"/>
  <c r="G87" i="9" s="1"/>
  <c r="G88" i="9" a="1"/>
  <c r="G88" i="9" s="1"/>
  <c r="G89" i="9" a="1"/>
  <c r="G89" i="9" s="1"/>
  <c r="G90" i="9" a="1"/>
  <c r="G90" i="9" s="1"/>
  <c r="G91" i="9" a="1"/>
  <c r="G91" i="9" s="1"/>
  <c r="G92" i="9" a="1"/>
  <c r="G92" i="9" s="1"/>
  <c r="G93" i="9" a="1"/>
  <c r="G93" i="9" s="1"/>
  <c r="G94" i="9" a="1"/>
  <c r="G94" i="9" s="1"/>
  <c r="G95" i="9" a="1"/>
  <c r="G95" i="9" s="1"/>
  <c r="G96" i="9" a="1"/>
  <c r="G96" i="9" s="1"/>
  <c r="G97" i="9" a="1"/>
  <c r="G97" i="9" s="1"/>
  <c r="G98" i="9" a="1"/>
  <c r="G98" i="9" s="1"/>
  <c r="G99" i="9" a="1"/>
  <c r="G99" i="9" s="1"/>
  <c r="G100" i="9" a="1"/>
  <c r="G100" i="9" s="1"/>
  <c r="G101" i="9" a="1"/>
  <c r="G101" i="9" s="1"/>
  <c r="G102" i="9" a="1"/>
  <c r="G102" i="9" s="1"/>
  <c r="G103" i="9" a="1"/>
  <c r="G103" i="9" s="1"/>
  <c r="G104" i="9" a="1"/>
  <c r="G104" i="9" s="1"/>
  <c r="G105" i="9" a="1"/>
  <c r="G105" i="9" s="1"/>
  <c r="G106" i="9" a="1"/>
  <c r="G106" i="9" s="1"/>
  <c r="G107" i="9" a="1"/>
  <c r="G107" i="9" s="1"/>
  <c r="G108" i="9" a="1"/>
  <c r="G108" i="9" s="1"/>
  <c r="G109" i="9" a="1"/>
  <c r="G109" i="9" s="1"/>
  <c r="G110" i="9" a="1"/>
  <c r="G110" i="9" s="1"/>
  <c r="G111" i="9" a="1"/>
  <c r="G111" i="9" s="1"/>
  <c r="G112" i="9" a="1"/>
  <c r="G112" i="9" s="1"/>
  <c r="G113" i="9" a="1"/>
  <c r="G113" i="9" s="1"/>
  <c r="G114" i="9" a="1"/>
  <c r="G114" i="9" s="1"/>
  <c r="G115" i="9" a="1"/>
  <c r="G115" i="9" s="1"/>
  <c r="G116" i="9" a="1"/>
  <c r="G116" i="9" s="1"/>
  <c r="G117" i="9" a="1"/>
  <c r="G117" i="9" s="1"/>
  <c r="G118" i="9" a="1"/>
  <c r="G118" i="9" s="1"/>
  <c r="G119" i="9" a="1"/>
  <c r="G119" i="9" s="1"/>
  <c r="G120" i="9" a="1"/>
  <c r="G120" i="9" s="1"/>
  <c r="G121" i="9" a="1"/>
  <c r="G121" i="9" s="1"/>
  <c r="G122" i="9" a="1"/>
  <c r="G122" i="9" s="1"/>
  <c r="G123" i="9" a="1"/>
  <c r="G123" i="9" s="1"/>
  <c r="G124" i="9" a="1"/>
  <c r="G124" i="9" s="1"/>
  <c r="G125" i="9" a="1"/>
  <c r="G125" i="9" s="1"/>
  <c r="G126" i="9" a="1"/>
  <c r="G126" i="9" s="1"/>
  <c r="G127" i="9" a="1"/>
  <c r="G127" i="9" s="1"/>
  <c r="G128" i="9" a="1"/>
  <c r="G128" i="9" s="1"/>
  <c r="G129" i="9" a="1"/>
  <c r="G129" i="9" s="1"/>
  <c r="G130" i="9" a="1"/>
  <c r="G130" i="9" s="1"/>
  <c r="G131" i="9" a="1"/>
  <c r="G131" i="9" s="1"/>
  <c r="G132" i="9" a="1"/>
  <c r="G132" i="9" s="1"/>
  <c r="G133" i="9" a="1"/>
  <c r="G133" i="9" s="1"/>
  <c r="G134" i="9" a="1"/>
  <c r="G134" i="9" s="1"/>
  <c r="G135" i="9" a="1"/>
  <c r="G135" i="9" s="1"/>
  <c r="G136" i="9" a="1"/>
  <c r="G136" i="9" s="1"/>
  <c r="G137" i="9" a="1"/>
  <c r="G137" i="9" s="1"/>
  <c r="G138" i="9" a="1"/>
  <c r="G138" i="9" s="1"/>
  <c r="G139" i="9" a="1"/>
  <c r="G139" i="9" s="1"/>
  <c r="G140" i="9" a="1"/>
  <c r="G140" i="9" s="1"/>
  <c r="G141" i="9" a="1"/>
  <c r="G141" i="9" s="1"/>
  <c r="G142" i="9" a="1"/>
  <c r="G142" i="9" s="1"/>
  <c r="G143" i="9" a="1"/>
  <c r="G143" i="9" s="1"/>
  <c r="G144" i="9" a="1"/>
  <c r="G144" i="9" s="1"/>
  <c r="G145" i="9" a="1"/>
  <c r="G145" i="9" s="1"/>
  <c r="G146" i="9" a="1"/>
  <c r="G146" i="9" s="1"/>
  <c r="G147" i="9" a="1"/>
  <c r="G147" i="9" s="1"/>
  <c r="G148" i="9" a="1"/>
  <c r="G148" i="9" s="1"/>
  <c r="G149" i="9" a="1"/>
  <c r="G149" i="9" s="1"/>
  <c r="G150" i="9" a="1"/>
  <c r="G150" i="9" s="1"/>
  <c r="G151" i="9" a="1"/>
  <c r="G151" i="9" s="1"/>
  <c r="G152" i="9" a="1"/>
  <c r="G152" i="9" s="1"/>
  <c r="G153" i="9" a="1"/>
  <c r="G153" i="9" s="1"/>
  <c r="G154" i="9" a="1"/>
  <c r="G154" i="9" s="1"/>
  <c r="G155" i="9" a="1"/>
  <c r="G155" i="9" s="1"/>
  <c r="G156" i="9" a="1"/>
  <c r="G156" i="9" s="1"/>
  <c r="G157" i="9" a="1"/>
  <c r="G157" i="9" s="1"/>
  <c r="G158" i="9" a="1"/>
  <c r="G158" i="9" s="1"/>
  <c r="G159" i="9" a="1"/>
  <c r="G159" i="9" s="1"/>
  <c r="G160" i="9" a="1"/>
  <c r="G160" i="9" s="1"/>
  <c r="G161" i="9" a="1"/>
  <c r="G161" i="9" s="1"/>
  <c r="G162" i="9" a="1"/>
  <c r="G162" i="9" s="1"/>
  <c r="G163" i="9" a="1"/>
  <c r="G163" i="9" s="1"/>
  <c r="G164" i="9" a="1"/>
  <c r="G164" i="9" s="1"/>
  <c r="G165" i="9" a="1"/>
  <c r="G165" i="9" s="1"/>
  <c r="G166" i="9" a="1"/>
  <c r="G166" i="9" s="1"/>
  <c r="G167" i="9" a="1"/>
  <c r="G167" i="9" s="1"/>
  <c r="G168" i="9" a="1"/>
  <c r="G168" i="9" s="1"/>
  <c r="G169" i="9" a="1"/>
  <c r="G169" i="9" s="1"/>
  <c r="G170" i="9" a="1"/>
  <c r="G170" i="9" s="1"/>
  <c r="G171" i="9" a="1"/>
  <c r="G171" i="9" s="1"/>
  <c r="G172" i="9" a="1"/>
  <c r="G172" i="9" s="1"/>
  <c r="G173" i="9" a="1"/>
  <c r="G173" i="9" s="1"/>
  <c r="G174" i="9" a="1"/>
  <c r="G174" i="9" s="1"/>
  <c r="G175" i="9" a="1"/>
  <c r="G175" i="9" s="1"/>
  <c r="G176" i="9" a="1"/>
  <c r="G176" i="9" s="1"/>
  <c r="G177" i="9" a="1"/>
  <c r="G177" i="9" s="1"/>
  <c r="G178" i="9" a="1"/>
  <c r="G178" i="9" s="1"/>
  <c r="G179" i="9" a="1"/>
  <c r="G179" i="9" s="1"/>
  <c r="G180" i="9" a="1"/>
  <c r="G180" i="9" s="1"/>
  <c r="G181" i="9" a="1"/>
  <c r="G181" i="9" s="1"/>
  <c r="G182" i="9" a="1"/>
  <c r="G182" i="9" s="1"/>
  <c r="G183" i="9" a="1"/>
  <c r="G183" i="9" s="1"/>
  <c r="G184" i="9" a="1"/>
  <c r="G184" i="9" s="1"/>
  <c r="G185" i="9" a="1"/>
  <c r="G185" i="9" s="1"/>
  <c r="G186" i="9" a="1"/>
  <c r="G186" i="9" s="1"/>
  <c r="G187" i="9" a="1"/>
  <c r="G187" i="9" s="1"/>
  <c r="G188" i="9" a="1"/>
  <c r="G188" i="9" s="1"/>
  <c r="G189" i="9" a="1"/>
  <c r="G189" i="9" s="1"/>
  <c r="G190" i="9" a="1"/>
  <c r="G190" i="9" s="1"/>
  <c r="G191" i="9" a="1"/>
  <c r="G191" i="9" s="1"/>
  <c r="G192" i="9" a="1"/>
  <c r="G192" i="9" s="1"/>
  <c r="G193" i="9" a="1"/>
  <c r="G193" i="9" s="1"/>
  <c r="G194" i="9" a="1"/>
  <c r="G194" i="9" s="1"/>
  <c r="G195" i="9" a="1"/>
  <c r="G195" i="9" s="1"/>
  <c r="G196" i="9" a="1"/>
  <c r="G196" i="9" s="1"/>
  <c r="G197" i="9" a="1"/>
  <c r="G197" i="9" s="1"/>
  <c r="G198" i="9" a="1"/>
  <c r="G198" i="9" s="1"/>
  <c r="G199" i="9" a="1"/>
  <c r="G199" i="9" s="1"/>
  <c r="G200" i="9" a="1"/>
  <c r="G200" i="9" s="1"/>
  <c r="G201" i="9" a="1"/>
  <c r="G201" i="9" s="1"/>
  <c r="G202" i="9" a="1"/>
  <c r="G202" i="9" s="1"/>
  <c r="G203" i="9" a="1"/>
  <c r="G203" i="9" s="1"/>
  <c r="G204" i="9" a="1"/>
  <c r="G204" i="9" s="1"/>
  <c r="G205" i="9" a="1"/>
  <c r="G205" i="9" s="1"/>
  <c r="G206" i="9" a="1"/>
  <c r="G206" i="9" s="1"/>
  <c r="G207" i="9" a="1"/>
  <c r="G207" i="9" s="1"/>
  <c r="G208" i="9" a="1"/>
  <c r="G208" i="9" s="1"/>
  <c r="G209" i="9" a="1"/>
  <c r="G209" i="9" s="1"/>
  <c r="G210" i="9" a="1"/>
  <c r="G210" i="9" s="1"/>
  <c r="G211" i="9" a="1"/>
  <c r="G211" i="9" s="1"/>
  <c r="G212" i="9" a="1"/>
  <c r="G212" i="9" s="1"/>
  <c r="G213" i="9" a="1"/>
  <c r="G213" i="9" s="1"/>
  <c r="G214" i="9" a="1"/>
  <c r="G214" i="9" s="1"/>
  <c r="G215" i="9" a="1"/>
  <c r="G215" i="9" s="1"/>
  <c r="G216" i="9" a="1"/>
  <c r="G216" i="9" s="1"/>
  <c r="G217" i="9" a="1"/>
  <c r="G217" i="9" s="1"/>
  <c r="G218" i="9" a="1"/>
  <c r="G218" i="9" s="1"/>
  <c r="G219" i="9" a="1"/>
  <c r="G219" i="9" s="1"/>
  <c r="G220" i="9" a="1"/>
  <c r="G220" i="9" s="1"/>
  <c r="G221" i="9" a="1"/>
  <c r="G221" i="9" s="1"/>
  <c r="G222" i="9" a="1"/>
  <c r="G222" i="9" s="1"/>
  <c r="G223" i="9" a="1"/>
  <c r="G223" i="9" s="1"/>
  <c r="G224" i="9" a="1"/>
  <c r="G224" i="9" s="1"/>
  <c r="G225" i="9" a="1"/>
  <c r="G225" i="9" s="1"/>
  <c r="G226" i="9" a="1"/>
  <c r="G226" i="9" s="1"/>
  <c r="G227" i="9" a="1"/>
  <c r="G227" i="9" s="1"/>
  <c r="G228" i="9" a="1"/>
  <c r="G228" i="9" s="1"/>
  <c r="G229" i="9" a="1"/>
  <c r="G229" i="9" s="1"/>
  <c r="G230" i="9" a="1"/>
  <c r="G230" i="9" s="1"/>
  <c r="G231" i="9" a="1"/>
  <c r="G231" i="9" s="1"/>
  <c r="G232" i="9" a="1"/>
  <c r="G232" i="9"/>
  <c r="G233" i="9" a="1"/>
  <c r="G233" i="9" s="1"/>
  <c r="G234" i="9" a="1"/>
  <c r="G234" i="9"/>
  <c r="G235" i="9" a="1"/>
  <c r="G235" i="9" s="1"/>
  <c r="G236" i="9" a="1"/>
  <c r="G236" i="9"/>
  <c r="G237" i="9" a="1"/>
  <c r="G237" i="9" s="1"/>
  <c r="G238" i="9" a="1"/>
  <c r="G238" i="9" s="1"/>
  <c r="G239" i="9" a="1"/>
  <c r="G239" i="9" s="1"/>
  <c r="G240" i="9" a="1"/>
  <c r="G240" i="9" s="1"/>
  <c r="G241" i="9" a="1"/>
  <c r="G241" i="9" s="1"/>
  <c r="G242" i="9" a="1"/>
  <c r="G242" i="9" s="1"/>
  <c r="G243" i="9" a="1"/>
  <c r="G243" i="9" s="1"/>
  <c r="G244" i="9" a="1"/>
  <c r="G244" i="9" s="1"/>
  <c r="G245" i="9" a="1"/>
  <c r="G245" i="9" s="1"/>
  <c r="G246" i="9" a="1"/>
  <c r="G246" i="9" s="1"/>
  <c r="G247" i="9" a="1"/>
  <c r="G247" i="9" s="1"/>
  <c r="G248" i="9" a="1"/>
  <c r="G248" i="9"/>
  <c r="G249" i="9" a="1"/>
  <c r="G249" i="9" s="1"/>
  <c r="G250" i="9" a="1"/>
  <c r="G250" i="9"/>
  <c r="G251" i="9" a="1"/>
  <c r="G251" i="9" s="1"/>
  <c r="G252" i="9" a="1"/>
  <c r="G252" i="9"/>
  <c r="G253" i="9" a="1"/>
  <c r="G253" i="9" s="1"/>
  <c r="G254" i="9" a="1"/>
  <c r="G254" i="9" s="1"/>
  <c r="G255" i="9" a="1"/>
  <c r="G255" i="9" s="1"/>
  <c r="G256" i="9" a="1"/>
  <c r="G256" i="9" s="1"/>
  <c r="G257" i="9" a="1"/>
  <c r="G257" i="9" s="1"/>
  <c r="G258" i="9" a="1"/>
  <c r="G258" i="9" s="1"/>
  <c r="G259" i="9" a="1"/>
  <c r="G259" i="9" s="1"/>
  <c r="G260" i="9" a="1"/>
  <c r="G260" i="9" s="1"/>
  <c r="G261" i="9" a="1"/>
  <c r="G261" i="9" s="1"/>
  <c r="G262" i="9" a="1"/>
  <c r="G262" i="9"/>
  <c r="G263" i="9" a="1"/>
  <c r="G263" i="9" s="1"/>
  <c r="G264" i="9" a="1"/>
  <c r="G264" i="9"/>
  <c r="G265" i="9" a="1"/>
  <c r="G265" i="9" s="1"/>
  <c r="G266" i="9" a="1"/>
  <c r="G266" i="9"/>
  <c r="G267" i="9" a="1"/>
  <c r="G267" i="9" s="1"/>
  <c r="G268" i="9" a="1"/>
  <c r="G268" i="9" s="1"/>
  <c r="G269" i="9" a="1"/>
  <c r="G269" i="9" s="1"/>
  <c r="G270" i="9" a="1"/>
  <c r="G270" i="9"/>
  <c r="G271" i="9" a="1"/>
  <c r="G271" i="9" s="1"/>
  <c r="G272" i="9" a="1"/>
  <c r="G272" i="9" s="1"/>
  <c r="G273" i="9" a="1"/>
  <c r="G273" i="9" s="1"/>
  <c r="G274" i="9" a="1"/>
  <c r="G274" i="9" s="1"/>
  <c r="G275" i="9" a="1"/>
  <c r="G275" i="9" s="1"/>
  <c r="G276" i="9" a="1"/>
  <c r="G276" i="9" s="1"/>
  <c r="G277" i="9" a="1"/>
  <c r="G277" i="9" s="1"/>
  <c r="G278" i="9" a="1"/>
  <c r="G278" i="9" s="1"/>
  <c r="G279" i="9" a="1"/>
  <c r="G279" i="9" s="1"/>
  <c r="G280" i="9" a="1"/>
  <c r="G280" i="9" s="1"/>
  <c r="G281" i="9" a="1"/>
  <c r="G281" i="9" s="1"/>
  <c r="G282" i="9" a="1"/>
  <c r="G282" i="9"/>
  <c r="G283" i="9" a="1"/>
  <c r="G283" i="9" s="1"/>
  <c r="G284" i="9" a="1"/>
  <c r="G284" i="9"/>
  <c r="G285" i="9" a="1"/>
  <c r="G285" i="9" s="1"/>
  <c r="G286" i="9" a="1"/>
  <c r="G286" i="9"/>
  <c r="G287" i="9" a="1"/>
  <c r="G287" i="9" s="1"/>
  <c r="G288" i="9" a="1"/>
  <c r="G288" i="9" s="1"/>
  <c r="G289" i="9" a="1"/>
  <c r="G289" i="9" s="1"/>
  <c r="G290" i="9" a="1"/>
  <c r="G290" i="9" s="1"/>
  <c r="G291" i="9" a="1"/>
  <c r="G291" i="9" s="1"/>
  <c r="G292" i="9" a="1"/>
  <c r="G292" i="9" s="1"/>
  <c r="G293" i="9" a="1"/>
  <c r="G293" i="9" s="1"/>
  <c r="G294" i="9" a="1"/>
  <c r="G294" i="9" s="1"/>
  <c r="G295" i="9" a="1"/>
  <c r="G295" i="9" s="1"/>
  <c r="G296" i="9" a="1"/>
  <c r="G296" i="9"/>
  <c r="G297" i="9" a="1"/>
  <c r="G297" i="9" s="1"/>
  <c r="G298" i="9" a="1"/>
  <c r="G298" i="9"/>
  <c r="G299" i="9" a="1"/>
  <c r="G299" i="9" s="1"/>
  <c r="G300" i="9" a="1"/>
  <c r="G300" i="9" s="1"/>
  <c r="G301" i="9" a="1"/>
  <c r="G301" i="9" s="1"/>
  <c r="G302" i="9" a="1"/>
  <c r="G302" i="9"/>
  <c r="G303" i="9" a="1"/>
  <c r="G303" i="9" s="1"/>
  <c r="G304" i="9" a="1"/>
  <c r="G304" i="9" s="1"/>
  <c r="G305" i="9" a="1"/>
  <c r="G305" i="9" s="1"/>
  <c r="G306" i="9" a="1"/>
  <c r="G306" i="9" s="1"/>
  <c r="G307" i="9" a="1"/>
  <c r="G307" i="9" s="1"/>
  <c r="G308" i="9" a="1"/>
  <c r="G308" i="9" s="1"/>
  <c r="G309" i="9" a="1"/>
  <c r="G309" i="9" s="1"/>
  <c r="G310" i="9" a="1"/>
  <c r="G310" i="9" s="1"/>
  <c r="G311" i="9" a="1"/>
  <c r="G311" i="9" s="1"/>
  <c r="G312" i="9" a="1"/>
  <c r="G312" i="9" s="1"/>
  <c r="G313" i="9" a="1"/>
  <c r="G313" i="9" s="1"/>
  <c r="G314" i="9" a="1"/>
  <c r="G314" i="9"/>
  <c r="G315" i="9" a="1"/>
  <c r="G315" i="9" s="1"/>
  <c r="G316" i="9" a="1"/>
  <c r="G316" i="9"/>
  <c r="G317" i="9" a="1"/>
  <c r="G317" i="9" s="1"/>
  <c r="G318" i="9" a="1"/>
  <c r="G318" i="9" s="1"/>
  <c r="G319" i="9" a="1"/>
  <c r="G319" i="9" s="1"/>
  <c r="G320" i="9" a="1"/>
  <c r="G320" i="9" s="1"/>
  <c r="G321" i="9" a="1"/>
  <c r="G321" i="9" s="1"/>
  <c r="G322" i="9" a="1"/>
  <c r="G322" i="9" s="1"/>
  <c r="G323" i="9" a="1"/>
  <c r="G323" i="9" s="1"/>
  <c r="G324" i="9" a="1"/>
  <c r="G324" i="9" s="1"/>
  <c r="G325" i="9" a="1"/>
  <c r="G325" i="9" s="1"/>
  <c r="G326" i="9" a="1"/>
  <c r="G326" i="9" s="1"/>
  <c r="G327" i="9" a="1"/>
  <c r="G327" i="9" s="1"/>
  <c r="G328" i="9" a="1"/>
  <c r="G328" i="9"/>
  <c r="G329" i="9" a="1"/>
  <c r="G329" i="9" s="1"/>
  <c r="G330" i="9" a="1"/>
  <c r="G330" i="9"/>
  <c r="G331" i="9" a="1"/>
  <c r="G331" i="9" s="1"/>
  <c r="G332" i="9" a="1"/>
  <c r="G332" i="9"/>
  <c r="G333" i="9" a="1"/>
  <c r="G333" i="9" s="1"/>
  <c r="G334" i="9" a="1"/>
  <c r="G334" i="9" s="1"/>
  <c r="G335" i="9" a="1"/>
  <c r="G335" i="9" s="1"/>
  <c r="G336" i="9" a="1"/>
  <c r="G336" i="9" s="1"/>
  <c r="G337" i="9" a="1"/>
  <c r="G337" i="9" s="1"/>
  <c r="G338" i="9" a="1"/>
  <c r="G338" i="9" s="1"/>
  <c r="G339" i="9" a="1"/>
  <c r="G339" i="9" s="1"/>
  <c r="G340" i="9" a="1"/>
  <c r="G340" i="9" s="1"/>
  <c r="G341" i="9" a="1"/>
  <c r="G341" i="9" s="1"/>
  <c r="G342" i="9" a="1"/>
  <c r="G342" i="9"/>
  <c r="G343" i="9" a="1"/>
  <c r="G343" i="9" s="1"/>
  <c r="G344" i="9" a="1"/>
  <c r="G344" i="9"/>
  <c r="G345" i="9" a="1"/>
  <c r="G345" i="9" s="1"/>
  <c r="G346" i="9" a="1"/>
  <c r="G346" i="9" s="1"/>
  <c r="G347" i="9" a="1"/>
  <c r="G347" i="9" s="1"/>
  <c r="G348" i="9" a="1"/>
  <c r="G348" i="9" s="1"/>
  <c r="G349" i="9" a="1"/>
  <c r="G349" i="9" s="1"/>
  <c r="G350" i="9" a="1"/>
  <c r="G350" i="9" s="1"/>
  <c r="G351" i="9" a="1"/>
  <c r="G351" i="9" s="1"/>
  <c r="G352" i="9" a="1"/>
  <c r="G352" i="9"/>
  <c r="G353" i="9" a="1"/>
  <c r="G353" i="9" s="1"/>
  <c r="G354" i="9" a="1"/>
  <c r="G354" i="9"/>
  <c r="G355" i="9" a="1"/>
  <c r="G355" i="9"/>
  <c r="G356" i="9" a="1"/>
  <c r="G356" i="9" s="1"/>
  <c r="G357" i="9" a="1"/>
  <c r="G357" i="9" s="1"/>
  <c r="G358" i="9" a="1"/>
  <c r="G358" i="9" s="1"/>
  <c r="G359" i="9" a="1"/>
  <c r="G359" i="9" s="1"/>
  <c r="G360" i="9" a="1"/>
  <c r="G360" i="9"/>
  <c r="G361" i="9" a="1"/>
  <c r="G361" i="9" s="1"/>
  <c r="G362" i="9" a="1"/>
  <c r="G362" i="9" s="1"/>
  <c r="G363" i="9" a="1"/>
  <c r="G363" i="9"/>
  <c r="G364" i="9" a="1"/>
  <c r="G364" i="9"/>
  <c r="G365" i="9" a="1"/>
  <c r="G365" i="9" s="1"/>
  <c r="G366" i="9" a="1"/>
  <c r="G366" i="9"/>
  <c r="G367" i="9" a="1"/>
  <c r="G367" i="9" s="1"/>
  <c r="G368" i="9" a="1"/>
  <c r="G368" i="9" s="1"/>
  <c r="G369" i="9" a="1"/>
  <c r="G369" i="9" s="1"/>
  <c r="G370" i="9" a="1"/>
  <c r="G370" i="9" s="1"/>
  <c r="G371" i="9" a="1"/>
  <c r="G371" i="9" s="1"/>
  <c r="G372" i="9" a="1"/>
  <c r="G372" i="9"/>
  <c r="G373" i="9" a="1"/>
  <c r="G373" i="9" s="1"/>
  <c r="G374" i="9" a="1"/>
  <c r="G374" i="9"/>
  <c r="G375" i="9" a="1"/>
  <c r="G375" i="9"/>
  <c r="G376" i="9" a="1"/>
  <c r="G376" i="9"/>
  <c r="G377" i="9" a="1"/>
  <c r="G377" i="9" s="1"/>
  <c r="G378" i="9" a="1"/>
  <c r="G378" i="9" s="1"/>
  <c r="G379" i="9" a="1"/>
  <c r="G379" i="9" s="1"/>
  <c r="G380" i="9" a="1"/>
  <c r="G380" i="9" s="1"/>
  <c r="G381" i="9" a="1"/>
  <c r="G381" i="9" s="1"/>
  <c r="G382" i="9" a="1"/>
  <c r="G382" i="9" s="1"/>
  <c r="G383" i="9" a="1"/>
  <c r="G383" i="9"/>
  <c r="G384" i="9" a="1"/>
  <c r="G384" i="9"/>
  <c r="G385" i="9" a="1"/>
  <c r="G385" i="9" s="1"/>
  <c r="G386" i="9" a="1"/>
  <c r="G386" i="9"/>
  <c r="G387" i="9" a="1"/>
  <c r="G387" i="9" s="1"/>
  <c r="G388" i="9" a="1"/>
  <c r="G388" i="9" s="1"/>
  <c r="G389" i="9" a="1"/>
  <c r="G389" i="9" s="1"/>
  <c r="G390" i="9" a="1"/>
  <c r="G390" i="9"/>
  <c r="G391" i="9" a="1"/>
  <c r="G391" i="9" s="1"/>
  <c r="G392" i="9" a="1"/>
  <c r="G392" i="9"/>
  <c r="G393" i="9" a="1"/>
  <c r="G393" i="9" s="1"/>
  <c r="G394" i="9" a="1"/>
  <c r="G394" i="9" s="1"/>
  <c r="G395" i="9" a="1"/>
  <c r="G395" i="9"/>
  <c r="G396" i="9" a="1"/>
  <c r="G396" i="9"/>
  <c r="G397" i="9" a="1"/>
  <c r="G397" i="9" s="1"/>
  <c r="G398" i="9" a="1"/>
  <c r="G398" i="9"/>
  <c r="G399" i="9" a="1"/>
  <c r="G399" i="9"/>
  <c r="G400" i="9" a="1"/>
  <c r="G400" i="9" s="1"/>
  <c r="G401" i="9" a="1"/>
  <c r="G401" i="9" s="1"/>
  <c r="G402" i="9" a="1"/>
  <c r="G402" i="9" s="1"/>
  <c r="G403" i="9" a="1"/>
  <c r="G403" i="9" s="1"/>
  <c r="G404" i="9" a="1"/>
  <c r="G404" i="9"/>
  <c r="G405" i="9" a="1"/>
  <c r="G405" i="9" s="1"/>
  <c r="G406" i="9" a="1"/>
  <c r="G406" i="9"/>
  <c r="G407" i="9" a="1"/>
  <c r="G407" i="9"/>
  <c r="G408" i="9" a="1"/>
  <c r="G408" i="9"/>
  <c r="G409" i="9" a="1"/>
  <c r="G409" i="9" s="1"/>
  <c r="G410" i="9" a="1"/>
  <c r="G410" i="9"/>
  <c r="G411" i="9" a="1"/>
  <c r="G411" i="9" s="1"/>
  <c r="G412" i="9" a="1"/>
  <c r="G412" i="9" s="1"/>
  <c r="G413" i="9" a="1"/>
  <c r="G413" i="9" s="1"/>
  <c r="G414" i="9" a="1"/>
  <c r="G414" i="9" s="1"/>
  <c r="G415" i="9" a="1"/>
  <c r="G415" i="9"/>
  <c r="G416" i="9" a="1"/>
  <c r="G416" i="9"/>
  <c r="G417" i="9" a="1"/>
  <c r="G417" i="9" s="1"/>
  <c r="G418" i="9" a="1"/>
  <c r="G418" i="9"/>
  <c r="G419" i="9" a="1"/>
  <c r="G419" i="9" s="1"/>
  <c r="G420" i="9" a="1"/>
  <c r="G420" i="9" s="1"/>
  <c r="G421" i="9" a="1"/>
  <c r="G421" i="9" s="1"/>
  <c r="G422" i="9" a="1"/>
  <c r="G422" i="9"/>
  <c r="G423" i="9" a="1"/>
  <c r="G423" i="9" s="1"/>
  <c r="G424" i="9" a="1"/>
  <c r="G424" i="9"/>
  <c r="G425" i="9" a="1"/>
  <c r="G425" i="9" s="1"/>
  <c r="G426" i="9" a="1"/>
  <c r="G426" i="9" s="1"/>
  <c r="G427" i="9" a="1"/>
  <c r="G427" i="9"/>
  <c r="G428" i="9" a="1"/>
  <c r="G428" i="9" s="1"/>
  <c r="G429" i="9" a="1"/>
  <c r="G429" i="9" s="1"/>
  <c r="G430" i="9" a="1"/>
  <c r="G430" i="9"/>
  <c r="G431" i="9" a="1"/>
  <c r="G431" i="9"/>
  <c r="G432" i="9" a="1"/>
  <c r="G432" i="9" s="1"/>
  <c r="G433" i="9" a="1"/>
  <c r="G433" i="9" s="1"/>
  <c r="G434" i="9" a="1"/>
  <c r="G434" i="9" s="1"/>
  <c r="G435" i="9" a="1"/>
  <c r="G435" i="9" s="1"/>
  <c r="G436" i="9" a="1"/>
  <c r="G436" i="9"/>
  <c r="G437" i="9" a="1"/>
  <c r="G437" i="9" s="1"/>
  <c r="G438" i="9" a="1"/>
  <c r="G438" i="9"/>
  <c r="G439" i="9" a="1"/>
  <c r="G439" i="9"/>
  <c r="G440" i="9" a="1"/>
  <c r="G440" i="9"/>
  <c r="G441" i="9" a="1"/>
  <c r="G441" i="9" s="1"/>
  <c r="G442" i="9" a="1"/>
  <c r="G442" i="9" s="1"/>
  <c r="G443" i="9" a="1"/>
  <c r="G443" i="9" s="1"/>
  <c r="G444" i="9" a="1"/>
  <c r="G444" i="9" s="1"/>
  <c r="G445" i="9" a="1"/>
  <c r="G445" i="9" s="1"/>
  <c r="G446" i="9" a="1"/>
  <c r="G446" i="9" s="1"/>
  <c r="G447" i="9" a="1"/>
  <c r="G447" i="9"/>
  <c r="G448" i="9" a="1"/>
  <c r="G448" i="9"/>
  <c r="G449" i="9" a="1"/>
  <c r="G449" i="9" s="1"/>
  <c r="G450" i="9" a="1"/>
  <c r="G450" i="9"/>
  <c r="G451" i="9" a="1"/>
  <c r="G451" i="9" s="1"/>
  <c r="G452" i="9" a="1"/>
  <c r="G452" i="9" s="1"/>
  <c r="G453" i="9" a="1"/>
  <c r="G453" i="9" s="1"/>
  <c r="G454" i="9" a="1"/>
  <c r="G454" i="9" s="1"/>
  <c r="G455" i="9" a="1"/>
  <c r="G455" i="9" s="1"/>
  <c r="G456" i="9" a="1"/>
  <c r="G456" i="9"/>
  <c r="G457" i="9" a="1"/>
  <c r="G457" i="9" s="1"/>
  <c r="G458" i="9" a="1"/>
  <c r="G458" i="9" s="1"/>
  <c r="G459" i="9" a="1"/>
  <c r="G459" i="9"/>
  <c r="G460" i="9" a="1"/>
  <c r="G460" i="9"/>
  <c r="G461" i="9" a="1"/>
  <c r="G461" i="9" s="1"/>
  <c r="G462" i="9" a="1"/>
  <c r="G462" i="9"/>
  <c r="G463" i="9" a="1"/>
  <c r="G463" i="9"/>
  <c r="G464" i="9" a="1"/>
  <c r="G464" i="9" s="1"/>
  <c r="G465" i="9" a="1"/>
  <c r="G465" i="9" s="1"/>
  <c r="G466" i="9" a="1"/>
  <c r="G466" i="9" s="1"/>
  <c r="G467" i="9" a="1"/>
  <c r="G467" i="9" s="1"/>
  <c r="G468" i="9" a="1"/>
  <c r="G468" i="9"/>
  <c r="G469" i="9" a="1"/>
  <c r="G469" i="9" s="1"/>
  <c r="G470" i="9" a="1"/>
  <c r="G470" i="9"/>
  <c r="G471" i="9" a="1"/>
  <c r="G471" i="9"/>
  <c r="G472" i="9" a="1"/>
  <c r="G472" i="9"/>
  <c r="G473" i="9" a="1"/>
  <c r="G473" i="9" s="1"/>
  <c r="G474" i="9" a="1"/>
  <c r="G474" i="9" s="1"/>
  <c r="G475" i="9" a="1"/>
  <c r="G475" i="9" s="1"/>
  <c r="G476" i="9" a="1"/>
  <c r="G476" i="9" s="1"/>
  <c r="G477" i="9" a="1"/>
  <c r="G477" i="9" s="1"/>
  <c r="G478" i="9" a="1"/>
  <c r="G478" i="9" s="1"/>
  <c r="G479" i="9" a="1"/>
  <c r="G479" i="9"/>
  <c r="G480" i="9" a="1"/>
  <c r="G480" i="9"/>
  <c r="G481" i="9" a="1"/>
  <c r="G481" i="9" s="1"/>
  <c r="G482" i="9" a="1"/>
  <c r="G482" i="9"/>
  <c r="G483" i="9" a="1"/>
  <c r="G483" i="9"/>
  <c r="G484" i="9" a="1"/>
  <c r="G484" i="9" s="1"/>
  <c r="G485" i="9" a="1"/>
  <c r="G485" i="9" s="1"/>
  <c r="G486" i="9" a="1"/>
  <c r="G486" i="9"/>
  <c r="G487" i="9" a="1"/>
  <c r="G487" i="9" s="1"/>
  <c r="G488" i="9" a="1"/>
  <c r="G488" i="9"/>
  <c r="G489" i="9" a="1"/>
  <c r="G489" i="9" s="1"/>
  <c r="G490" i="9" a="1"/>
  <c r="G490" i="9" s="1"/>
  <c r="G491" i="9" a="1"/>
  <c r="G491" i="9"/>
  <c r="G492" i="9" a="1"/>
  <c r="G492" i="9" s="1"/>
  <c r="G493" i="9" a="1"/>
  <c r="G493" i="9" s="1"/>
  <c r="G494" i="9" a="1"/>
  <c r="G494" i="9"/>
  <c r="G495" i="9" a="1"/>
  <c r="G495" i="9"/>
  <c r="G496" i="9" a="1"/>
  <c r="G496" i="9" s="1"/>
  <c r="G497" i="9" a="1"/>
  <c r="G497" i="9" s="1"/>
  <c r="G498" i="9" a="1"/>
  <c r="G498" i="9" s="1"/>
  <c r="G499" i="9" a="1"/>
  <c r="G499" i="9" s="1"/>
  <c r="G500" i="9" a="1"/>
  <c r="G500" i="9"/>
  <c r="G501" i="9" a="1"/>
  <c r="G501" i="9" s="1"/>
  <c r="G502" i="9" a="1"/>
  <c r="G502" i="9"/>
  <c r="G503" i="9" a="1"/>
  <c r="G503" i="9"/>
  <c r="G504" i="9" a="1"/>
  <c r="G504" i="9"/>
  <c r="G505" i="9" a="1"/>
  <c r="G505" i="9" s="1"/>
  <c r="G506" i="9" a="1"/>
  <c r="G506" i="9" s="1"/>
  <c r="G507" i="9" a="1"/>
  <c r="G507" i="9" s="1"/>
  <c r="G508" i="9" a="1"/>
  <c r="G508" i="9" s="1"/>
  <c r="G509" i="9" a="1"/>
  <c r="G509" i="9" s="1"/>
  <c r="G510" i="9" a="1"/>
  <c r="G510" i="9" s="1"/>
  <c r="G511" i="9" a="1"/>
  <c r="G511" i="9"/>
  <c r="G512" i="9" a="1"/>
  <c r="G512" i="9"/>
  <c r="G513" i="9" a="1"/>
  <c r="G513" i="9" s="1"/>
  <c r="G514" i="9" a="1"/>
  <c r="G514" i="9"/>
  <c r="G515" i="9" a="1"/>
  <c r="G515" i="9" s="1"/>
  <c r="G516" i="9" a="1"/>
  <c r="G516" i="9" s="1"/>
  <c r="G517" i="9" a="1"/>
  <c r="G517" i="9" s="1"/>
  <c r="G518" i="9" a="1"/>
  <c r="G518" i="9"/>
  <c r="G519" i="9" a="1"/>
  <c r="G519" i="9" s="1"/>
  <c r="G520" i="9" a="1"/>
  <c r="G520" i="9"/>
  <c r="G521" i="9" a="1"/>
  <c r="G521" i="9" s="1"/>
  <c r="G522" i="9" a="1"/>
  <c r="G522" i="9" s="1"/>
  <c r="G523" i="9" a="1"/>
  <c r="G523" i="9"/>
  <c r="G524" i="9" a="1"/>
  <c r="G524" i="9" s="1"/>
  <c r="G525" i="9" a="1"/>
  <c r="G525" i="9" s="1"/>
  <c r="G526" i="9" a="1"/>
  <c r="G526" i="9"/>
  <c r="G527" i="9" a="1"/>
  <c r="G527" i="9"/>
  <c r="G528" i="9" a="1"/>
  <c r="G528" i="9" s="1"/>
  <c r="G529" i="9" a="1"/>
  <c r="G529" i="9" s="1"/>
  <c r="G530" i="9" a="1"/>
  <c r="G530" i="9" s="1"/>
  <c r="G531" i="9" a="1"/>
  <c r="G531" i="9" s="1"/>
  <c r="G532" i="9" a="1"/>
  <c r="G532" i="9"/>
  <c r="G533" i="9" a="1"/>
  <c r="G533" i="9" s="1"/>
  <c r="G534" i="9" a="1"/>
  <c r="G534" i="9"/>
  <c r="G535" i="9" a="1"/>
  <c r="G535" i="9"/>
  <c r="G536" i="9" a="1"/>
  <c r="G536" i="9"/>
  <c r="G537" i="9" a="1"/>
  <c r="G537" i="9" s="1"/>
  <c r="G538" i="9" a="1"/>
  <c r="G538" i="9" s="1"/>
  <c r="G539" i="9" a="1"/>
  <c r="G539" i="9" s="1"/>
  <c r="G540" i="9" a="1"/>
  <c r="G540" i="9" s="1"/>
  <c r="G541" i="9" a="1"/>
  <c r="G541" i="9" s="1"/>
  <c r="G542" i="9" a="1"/>
  <c r="G542" i="9" s="1"/>
  <c r="G543" i="9" a="1"/>
  <c r="G543" i="9"/>
  <c r="G544" i="9" a="1"/>
  <c r="G544" i="9"/>
  <c r="G545" i="9" a="1"/>
  <c r="G545" i="9" s="1"/>
  <c r="G546" i="9" a="1"/>
  <c r="G546" i="9"/>
  <c r="G547" i="9" a="1"/>
  <c r="G547" i="9" s="1"/>
  <c r="G548" i="9" a="1"/>
  <c r="G548" i="9" s="1"/>
  <c r="G549" i="9" a="1"/>
  <c r="G549" i="9" s="1"/>
  <c r="G550" i="9" a="1"/>
  <c r="G550" i="9"/>
  <c r="G551" i="9" a="1"/>
  <c r="G551" i="9" s="1"/>
  <c r="G552" i="9" a="1"/>
  <c r="G552" i="9"/>
  <c r="G553" i="9" a="1"/>
  <c r="G553" i="9" s="1"/>
  <c r="G554" i="9" a="1"/>
  <c r="G554" i="9" s="1"/>
  <c r="G555" i="9" a="1"/>
  <c r="G555" i="9"/>
  <c r="G556" i="9" a="1"/>
  <c r="G556" i="9" s="1"/>
  <c r="G557" i="9" a="1"/>
  <c r="G557" i="9" s="1"/>
  <c r="G558" i="9" a="1"/>
  <c r="G558" i="9"/>
  <c r="G559" i="9" a="1"/>
  <c r="G559" i="9"/>
  <c r="G560" i="9" a="1"/>
  <c r="G560" i="9" s="1"/>
  <c r="G561" i="9" a="1"/>
  <c r="G561" i="9" s="1"/>
  <c r="G562" i="9" a="1"/>
  <c r="G562" i="9" s="1"/>
  <c r="G563" i="9" a="1"/>
  <c r="G563" i="9" s="1"/>
  <c r="G564" i="9" a="1"/>
  <c r="G564" i="9"/>
  <c r="G565" i="9" a="1"/>
  <c r="G565" i="9" s="1"/>
  <c r="G566" i="9" a="1"/>
  <c r="G566" i="9"/>
  <c r="G567" i="9" a="1"/>
  <c r="G567" i="9"/>
  <c r="G568" i="9" a="1"/>
  <c r="G568" i="9"/>
  <c r="G569" i="9" a="1"/>
  <c r="G569" i="9" s="1"/>
  <c r="G570" i="9" a="1"/>
  <c r="G570" i="9" s="1"/>
  <c r="G571" i="9" a="1"/>
  <c r="G571" i="9" s="1"/>
  <c r="G572" i="9" a="1"/>
  <c r="G572" i="9" s="1"/>
  <c r="G573" i="9" a="1"/>
  <c r="G573" i="9" s="1"/>
  <c r="G574" i="9" a="1"/>
  <c r="G574" i="9" s="1"/>
  <c r="G575" i="9" a="1"/>
  <c r="G575" i="9"/>
  <c r="G576" i="9" a="1"/>
  <c r="G576" i="9"/>
  <c r="G577" i="9" a="1"/>
  <c r="G577" i="9" s="1"/>
  <c r="G578" i="9" a="1"/>
  <c r="G578" i="9"/>
  <c r="G579" i="9" a="1"/>
  <c r="G579" i="9" s="1"/>
  <c r="G580" i="9" a="1"/>
  <c r="G580" i="9" s="1"/>
  <c r="G581" i="9" a="1"/>
  <c r="G581" i="9" s="1"/>
  <c r="G582" i="9" a="1"/>
  <c r="G582" i="9"/>
  <c r="G583" i="9" a="1"/>
  <c r="G583" i="9" s="1"/>
  <c r="G584" i="9" a="1"/>
  <c r="G584" i="9"/>
  <c r="G585" i="9" a="1"/>
  <c r="G585" i="9" s="1"/>
  <c r="G586" i="9" a="1"/>
  <c r="G586" i="9" s="1"/>
  <c r="G587" i="9" a="1"/>
  <c r="G587" i="9"/>
  <c r="G588" i="9" a="1"/>
  <c r="G588" i="9" s="1"/>
  <c r="G589" i="9" a="1"/>
  <c r="G589" i="9" s="1"/>
  <c r="G590" i="9" a="1"/>
  <c r="G590" i="9"/>
  <c r="G591" i="9" a="1"/>
  <c r="G591" i="9"/>
  <c r="G592" i="9" a="1"/>
  <c r="G592" i="9" s="1"/>
  <c r="G593" i="9" a="1"/>
  <c r="G593" i="9" s="1"/>
  <c r="G594" i="9" a="1"/>
  <c r="G594" i="9" s="1"/>
  <c r="G595" i="9" a="1"/>
  <c r="G595" i="9" s="1"/>
  <c r="G596" i="9" a="1"/>
  <c r="G596" i="9"/>
  <c r="G597" i="9" a="1"/>
  <c r="G597" i="9" s="1"/>
  <c r="G598" i="9" a="1"/>
  <c r="G598" i="9"/>
  <c r="G599" i="9" a="1"/>
  <c r="G599" i="9"/>
  <c r="G600" i="9" a="1"/>
  <c r="G600" i="9"/>
  <c r="G601" i="9" a="1"/>
  <c r="G601" i="9" s="1"/>
  <c r="G602" i="9" a="1"/>
  <c r="G602" i="9" s="1"/>
  <c r="G603" i="9" a="1"/>
  <c r="G603" i="9" s="1"/>
  <c r="G604" i="9" a="1"/>
  <c r="G604" i="9" s="1"/>
  <c r="G605" i="9" a="1"/>
  <c r="G605" i="9" s="1"/>
  <c r="G606" i="9" a="1"/>
  <c r="G606" i="9" s="1"/>
  <c r="G607" i="9" a="1"/>
  <c r="G607" i="9"/>
  <c r="G608" i="9" a="1"/>
  <c r="G608" i="9"/>
  <c r="G609" i="9" a="1"/>
  <c r="G609" i="9" s="1"/>
  <c r="G610" i="9" a="1"/>
  <c r="G610" i="9"/>
  <c r="G611" i="9" a="1"/>
  <c r="G611" i="9" s="1"/>
  <c r="G612" i="9" a="1"/>
  <c r="G612" i="9" s="1"/>
  <c r="G613" i="9" a="1"/>
  <c r="G613" i="9" s="1"/>
  <c r="G614" i="9" a="1"/>
  <c r="G614" i="9"/>
  <c r="G615" i="9" a="1"/>
  <c r="G615" i="9" s="1"/>
  <c r="G616" i="9" a="1"/>
  <c r="G616" i="9"/>
  <c r="G617" i="9" a="1"/>
  <c r="G617" i="9" s="1"/>
  <c r="G618" i="9" a="1"/>
  <c r="G618" i="9" s="1"/>
  <c r="G619" i="9" a="1"/>
  <c r="G619" i="9"/>
  <c r="G620" i="9" a="1"/>
  <c r="G620" i="9" s="1"/>
  <c r="G621" i="9" a="1"/>
  <c r="G621" i="9" s="1"/>
  <c r="G622" i="9" a="1"/>
  <c r="G622" i="9"/>
  <c r="G623" i="9" a="1"/>
  <c r="G623" i="9"/>
  <c r="G624" i="9" a="1"/>
  <c r="G624" i="9" s="1"/>
  <c r="G625" i="9" a="1"/>
  <c r="G625" i="9" s="1"/>
  <c r="G626" i="9" a="1"/>
  <c r="G626" i="9" s="1"/>
  <c r="G627" i="9" a="1"/>
  <c r="G627" i="9" s="1"/>
  <c r="G628" i="9" a="1"/>
  <c r="G628" i="9"/>
  <c r="G629" i="9" a="1"/>
  <c r="G629" i="9" s="1"/>
  <c r="G630" i="9" a="1"/>
  <c r="G630" i="9"/>
  <c r="G631" i="9" a="1"/>
  <c r="G631" i="9"/>
  <c r="G632" i="9" a="1"/>
  <c r="G632" i="9"/>
  <c r="G633" i="9" a="1"/>
  <c r="G633" i="9" s="1"/>
  <c r="G634" i="9" a="1"/>
  <c r="G634" i="9" s="1"/>
  <c r="G635" i="9" a="1"/>
  <c r="G635" i="9" s="1"/>
  <c r="G636" i="9" a="1"/>
  <c r="G636" i="9" s="1"/>
  <c r="G637" i="9" a="1"/>
  <c r="G637" i="9" s="1"/>
  <c r="G638" i="9" a="1"/>
  <c r="G638" i="9" s="1"/>
  <c r="G639" i="9" a="1"/>
  <c r="G639" i="9"/>
  <c r="G640" i="9" a="1"/>
  <c r="G640" i="9"/>
  <c r="G641" i="9" a="1"/>
  <c r="G641" i="9" s="1"/>
  <c r="G642" i="9" a="1"/>
  <c r="G642" i="9"/>
  <c r="G643" i="9" a="1"/>
  <c r="G643" i="9" s="1"/>
  <c r="G644" i="9" a="1"/>
  <c r="G644" i="9" s="1"/>
  <c r="G645" i="9" a="1"/>
  <c r="G645" i="9" s="1"/>
  <c r="G646" i="9" a="1"/>
  <c r="G646" i="9"/>
  <c r="G647" i="9" a="1"/>
  <c r="G647" i="9" s="1"/>
  <c r="G648" i="9" a="1"/>
  <c r="G648" i="9"/>
  <c r="G649" i="9" a="1"/>
  <c r="G649" i="9" s="1"/>
  <c r="G650" i="9" a="1"/>
  <c r="G650" i="9" s="1"/>
  <c r="G651" i="9" a="1"/>
  <c r="G651" i="9"/>
  <c r="G652" i="9" a="1"/>
  <c r="G652" i="9" s="1"/>
  <c r="G653" i="9" a="1"/>
  <c r="G653" i="9" s="1"/>
  <c r="G654" i="9" a="1"/>
  <c r="G654" i="9"/>
  <c r="G655" i="9" a="1"/>
  <c r="G655" i="9"/>
  <c r="G656" i="9" a="1"/>
  <c r="G656" i="9" s="1"/>
  <c r="G657" i="9" a="1"/>
  <c r="G657" i="9" s="1"/>
  <c r="G658" i="9" a="1"/>
  <c r="G658" i="9" s="1"/>
  <c r="G659" i="9" a="1"/>
  <c r="G659" i="9" s="1"/>
  <c r="G660" i="9" a="1"/>
  <c r="G660" i="9"/>
  <c r="G661" i="9" a="1"/>
  <c r="G661" i="9" s="1"/>
  <c r="G662" i="9" a="1"/>
  <c r="G662" i="9"/>
  <c r="G663" i="9" a="1"/>
  <c r="G663" i="9"/>
  <c r="G664" i="9" a="1"/>
  <c r="G664" i="9"/>
  <c r="G665" i="9" a="1"/>
  <c r="G665" i="9" s="1"/>
  <c r="G666" i="9" a="1"/>
  <c r="G666" i="9" s="1"/>
  <c r="G667" i="9" a="1"/>
  <c r="G667" i="9" s="1"/>
  <c r="G668" i="9" a="1"/>
  <c r="G668" i="9" s="1"/>
  <c r="G669" i="9" a="1"/>
  <c r="G669" i="9" s="1"/>
  <c r="G670" i="9" a="1"/>
  <c r="G670" i="9" s="1"/>
  <c r="G671" i="9" a="1"/>
  <c r="G671" i="9"/>
  <c r="G672" i="9" a="1"/>
  <c r="G672" i="9"/>
  <c r="G673" i="9" a="1"/>
  <c r="G673" i="9" s="1"/>
  <c r="G674" i="9" a="1"/>
  <c r="G674" i="9"/>
  <c r="G675" i="9" a="1"/>
  <c r="G675" i="9" s="1"/>
  <c r="G676" i="9" a="1"/>
  <c r="G676" i="9" s="1"/>
  <c r="G677" i="9" a="1"/>
  <c r="G677" i="9" s="1"/>
  <c r="G678" i="9" a="1"/>
  <c r="G678" i="9"/>
  <c r="G679" i="9" a="1"/>
  <c r="G679" i="9" s="1"/>
  <c r="G680" i="9" a="1"/>
  <c r="G680" i="9"/>
  <c r="G681" i="9" a="1"/>
  <c r="G681" i="9" s="1"/>
  <c r="G682" i="9" a="1"/>
  <c r="G682" i="9" s="1"/>
  <c r="G683" i="9" a="1"/>
  <c r="G683" i="9"/>
  <c r="G684" i="9" a="1"/>
  <c r="G684" i="9" s="1"/>
  <c r="G685" i="9" a="1"/>
  <c r="G685" i="9" s="1"/>
  <c r="G686" i="9" a="1"/>
  <c r="G686" i="9"/>
  <c r="G687" i="9" a="1"/>
  <c r="G687" i="9"/>
  <c r="G688" i="9" a="1"/>
  <c r="G688" i="9" s="1"/>
  <c r="G689" i="9" a="1"/>
  <c r="G689" i="9" s="1"/>
  <c r="G690" i="9" a="1"/>
  <c r="G690" i="9" s="1"/>
  <c r="G691" i="9" a="1"/>
  <c r="G691" i="9" s="1"/>
  <c r="G692" i="9" a="1"/>
  <c r="G692" i="9"/>
  <c r="G693" i="9" a="1"/>
  <c r="G693" i="9" s="1"/>
  <c r="G694" i="9" a="1"/>
  <c r="G694" i="9"/>
  <c r="G695" i="9" a="1"/>
  <c r="G695" i="9" s="1"/>
  <c r="G696" i="9" a="1"/>
  <c r="G696" i="9"/>
  <c r="G697" i="9" a="1"/>
  <c r="G697" i="9" s="1"/>
  <c r="G698" i="9" a="1"/>
  <c r="G698" i="9" s="1"/>
  <c r="G699" i="9" a="1"/>
  <c r="G699" i="9" s="1"/>
  <c r="G700" i="9" a="1"/>
  <c r="G700" i="9" s="1"/>
  <c r="G701" i="9" a="1"/>
  <c r="G701" i="9" s="1"/>
  <c r="G702" i="9" a="1"/>
  <c r="G702" i="9" s="1"/>
  <c r="G703" i="9" a="1"/>
  <c r="G703" i="9"/>
  <c r="G704" i="9" a="1"/>
  <c r="G704" i="9"/>
  <c r="G705" i="9" a="1"/>
  <c r="G705" i="9" s="1"/>
  <c r="G706" i="9" a="1"/>
  <c r="G706" i="9"/>
  <c r="G707" i="9" a="1"/>
  <c r="G707" i="9" s="1"/>
  <c r="G708" i="9" a="1"/>
  <c r="G708" i="9" s="1"/>
  <c r="G709" i="9" a="1"/>
  <c r="G709" i="9" s="1"/>
  <c r="G710" i="9" a="1"/>
  <c r="G710" i="9"/>
  <c r="G711" i="9" a="1"/>
  <c r="G711" i="9" s="1"/>
  <c r="G712" i="9" a="1"/>
  <c r="G712" i="9"/>
  <c r="G713" i="9" a="1"/>
  <c r="G713" i="9" s="1"/>
  <c r="G714" i="9" a="1"/>
  <c r="G714" i="9" s="1"/>
  <c r="G715" i="9" a="1"/>
  <c r="G715" i="9"/>
  <c r="G716" i="9" a="1"/>
  <c r="G716" i="9" s="1"/>
  <c r="G717" i="9" a="1"/>
  <c r="G717" i="9" s="1"/>
  <c r="G718" i="9" a="1"/>
  <c r="G718" i="9"/>
  <c r="G719" i="9" a="1"/>
  <c r="G719" i="9"/>
  <c r="G720" i="9" a="1"/>
  <c r="G720" i="9" s="1"/>
  <c r="G721" i="9" a="1"/>
  <c r="G721" i="9" s="1"/>
  <c r="G722" i="9" a="1"/>
  <c r="G722" i="9" s="1"/>
  <c r="G723" i="9" a="1"/>
  <c r="G723" i="9" s="1"/>
  <c r="G724" i="9" a="1"/>
  <c r="G724" i="9"/>
  <c r="G725" i="9" a="1"/>
  <c r="G725" i="9" s="1"/>
  <c r="G726" i="9" a="1"/>
  <c r="G726" i="9"/>
  <c r="G727" i="9" a="1"/>
  <c r="G727" i="9" s="1"/>
  <c r="G728" i="9" a="1"/>
  <c r="G728" i="9"/>
  <c r="G729" i="9" a="1"/>
  <c r="G729" i="9" s="1"/>
  <c r="G730" i="9" a="1"/>
  <c r="G730" i="9" s="1"/>
  <c r="G731" i="9" a="1"/>
  <c r="G731" i="9" s="1"/>
  <c r="G732" i="9" a="1"/>
  <c r="G732" i="9" s="1"/>
  <c r="G733" i="9" a="1"/>
  <c r="G733" i="9" s="1"/>
  <c r="G734" i="9" a="1"/>
  <c r="G734" i="9" s="1"/>
  <c r="G735" i="9" a="1"/>
  <c r="G735" i="9"/>
  <c r="G736" i="9" a="1"/>
  <c r="G736" i="9"/>
  <c r="G737" i="9" a="1"/>
  <c r="G737" i="9" s="1"/>
  <c r="G738" i="9" a="1"/>
  <c r="G738" i="9"/>
  <c r="G739" i="9" a="1"/>
  <c r="G739" i="9"/>
  <c r="G740" i="9" a="1"/>
  <c r="G740" i="9" s="1"/>
  <c r="G741" i="9" a="1"/>
  <c r="G741" i="9" s="1"/>
  <c r="G742" i="9" a="1"/>
  <c r="G742" i="9"/>
  <c r="G743" i="9" a="1"/>
  <c r="G743" i="9" s="1"/>
  <c r="G744" i="9" a="1"/>
  <c r="G744" i="9"/>
  <c r="G745" i="9" a="1"/>
  <c r="G745" i="9" s="1"/>
  <c r="G746" i="9" a="1"/>
  <c r="G746" i="9" s="1"/>
  <c r="G747" i="9" a="1"/>
  <c r="G747" i="9"/>
  <c r="G748" i="9" a="1"/>
  <c r="G748" i="9"/>
  <c r="G749" i="9" a="1"/>
  <c r="G749" i="9" s="1"/>
  <c r="G750" i="9" a="1"/>
  <c r="G750" i="9" s="1"/>
  <c r="G751" i="9" a="1"/>
  <c r="G751" i="9" s="1"/>
  <c r="G752" i="9" a="1"/>
  <c r="G752" i="9" s="1"/>
  <c r="G753" i="9" a="1"/>
  <c r="G753" i="9" s="1"/>
  <c r="G754" i="9" a="1"/>
  <c r="G754" i="9" s="1"/>
  <c r="G755" i="9" a="1"/>
  <c r="G755" i="9" s="1"/>
  <c r="G756" i="9" a="1"/>
  <c r="G756" i="9"/>
  <c r="G757" i="9" a="1"/>
  <c r="G757" i="9" s="1"/>
  <c r="G758" i="9" a="1"/>
  <c r="G758" i="9"/>
  <c r="G759" i="9" a="1"/>
  <c r="G759" i="9"/>
  <c r="G760" i="9" a="1"/>
  <c r="G760" i="9"/>
  <c r="G761" i="9" a="1"/>
  <c r="G761" i="9" s="1"/>
  <c r="G762" i="9" a="1"/>
  <c r="G762" i="9" s="1"/>
  <c r="G763" i="9" a="1"/>
  <c r="G763" i="9" s="1"/>
  <c r="G764" i="9" a="1"/>
  <c r="G764" i="9" s="1"/>
  <c r="G765" i="9" a="1"/>
  <c r="G765" i="9" s="1"/>
  <c r="G766" i="9" a="1"/>
  <c r="G766" i="9" s="1"/>
  <c r="G767" i="9" a="1"/>
  <c r="G767" i="9"/>
  <c r="G768" i="9" a="1"/>
  <c r="G768" i="9"/>
  <c r="G769" i="9" a="1"/>
  <c r="G769" i="9" s="1"/>
  <c r="G770" i="9" a="1"/>
  <c r="G770" i="9"/>
  <c r="G771" i="9" a="1"/>
  <c r="G771" i="9" s="1"/>
  <c r="G772" i="9" a="1"/>
  <c r="G772" i="9" s="1"/>
  <c r="G773" i="9" a="1"/>
  <c r="G773" i="9" s="1"/>
  <c r="G774" i="9" a="1"/>
  <c r="G774" i="9"/>
  <c r="G775" i="9" a="1"/>
  <c r="G775" i="9" s="1"/>
  <c r="G776" i="9" a="1"/>
  <c r="G776" i="9"/>
  <c r="G777" i="9" a="1"/>
  <c r="G777" i="9" s="1"/>
  <c r="G778" i="9" a="1"/>
  <c r="G778" i="9" s="1"/>
  <c r="G779" i="9" a="1"/>
  <c r="G779" i="9"/>
  <c r="G780" i="9" a="1"/>
  <c r="G780" i="9" s="1"/>
  <c r="G781" i="9" a="1"/>
  <c r="G781" i="9" s="1"/>
  <c r="G782" i="9" a="1"/>
  <c r="G782" i="9"/>
  <c r="G783" i="9" a="1"/>
  <c r="G783" i="9"/>
  <c r="G784" i="9" a="1"/>
  <c r="G784" i="9" s="1"/>
  <c r="G785" i="9" a="1"/>
  <c r="G785" i="9" s="1"/>
  <c r="G786" i="9" a="1"/>
  <c r="G786" i="9" s="1"/>
  <c r="G787" i="9" a="1"/>
  <c r="G787" i="9" s="1"/>
  <c r="G788" i="9" a="1"/>
  <c r="G788" i="9"/>
  <c r="G789" i="9" a="1"/>
  <c r="G789" i="9" s="1"/>
  <c r="G790" i="9" a="1"/>
  <c r="G790" i="9"/>
  <c r="G791" i="9" a="1"/>
  <c r="G791" i="9"/>
  <c r="G792" i="9" a="1"/>
  <c r="G792" i="9"/>
  <c r="G793" i="9" a="1"/>
  <c r="G793" i="9" s="1"/>
  <c r="G794" i="9" a="1"/>
  <c r="G794" i="9" s="1"/>
  <c r="G795" i="9" a="1"/>
  <c r="G795" i="9" s="1"/>
  <c r="G796" i="9" a="1"/>
  <c r="G796" i="9" s="1"/>
  <c r="G797" i="9" a="1"/>
  <c r="G797" i="9" s="1"/>
  <c r="G798" i="9" a="1"/>
  <c r="G798" i="9" s="1"/>
  <c r="G799" i="9" a="1"/>
  <c r="G799" i="9"/>
  <c r="G800" i="9" a="1"/>
  <c r="G800" i="9" s="1"/>
  <c r="G801" i="9" a="1"/>
  <c r="G801" i="9" s="1"/>
  <c r="G802" i="9" a="1"/>
  <c r="G802" i="9"/>
  <c r="G803" i="9" a="1"/>
  <c r="G803" i="9" s="1"/>
  <c r="G804" i="9" a="1"/>
  <c r="G804" i="9" s="1"/>
  <c r="G805" i="9" a="1"/>
  <c r="G805" i="9" s="1"/>
  <c r="G806" i="9" a="1"/>
  <c r="G806" i="9"/>
  <c r="G807" i="9" a="1"/>
  <c r="G807" i="9" s="1"/>
  <c r="G808" i="9" a="1"/>
  <c r="G808" i="9"/>
  <c r="G809" i="9" a="1"/>
  <c r="G809" i="9" s="1"/>
  <c r="G810" i="9" a="1"/>
  <c r="G810" i="9" s="1"/>
  <c r="G811" i="9" a="1"/>
  <c r="G811" i="9"/>
  <c r="G812" i="9" a="1"/>
  <c r="G812" i="9" s="1"/>
  <c r="G813" i="9" a="1"/>
  <c r="G813" i="9" s="1"/>
  <c r="G814" i="9" a="1"/>
  <c r="G814" i="9"/>
  <c r="G815" i="9" a="1"/>
  <c r="G815" i="9"/>
  <c r="G816" i="9" a="1"/>
  <c r="G816" i="9" s="1"/>
  <c r="G817" i="9" a="1"/>
  <c r="G817" i="9" s="1"/>
  <c r="G818" i="9" a="1"/>
  <c r="G818" i="9" s="1"/>
  <c r="G819" i="9" a="1"/>
  <c r="G819" i="9" s="1"/>
  <c r="G820" i="9" a="1"/>
  <c r="G820" i="9"/>
  <c r="G821" i="9" a="1"/>
  <c r="G821" i="9" s="1"/>
  <c r="G822" i="9" a="1"/>
  <c r="G822" i="9"/>
  <c r="G823" i="9" a="1"/>
  <c r="G823" i="9" s="1"/>
  <c r="G824" i="9" a="1"/>
  <c r="G824" i="9"/>
  <c r="G825" i="9" a="1"/>
  <c r="G825" i="9" s="1"/>
  <c r="G826" i="9" a="1"/>
  <c r="G826" i="9"/>
  <c r="G827" i="9" a="1"/>
  <c r="G827" i="9" s="1"/>
  <c r="G828" i="9" a="1"/>
  <c r="G828" i="9" s="1"/>
  <c r="G829" i="9" a="1"/>
  <c r="G829" i="9" s="1"/>
  <c r="G830" i="9" a="1"/>
  <c r="G830" i="9" s="1"/>
  <c r="G831" i="9" a="1"/>
  <c r="G831" i="9"/>
  <c r="G832" i="9" a="1"/>
  <c r="G832" i="9"/>
  <c r="G833" i="9" a="1"/>
  <c r="G833" i="9" s="1"/>
  <c r="G834" i="9" a="1"/>
  <c r="G834" i="9"/>
  <c r="G835" i="9" a="1"/>
  <c r="G835" i="9" s="1"/>
  <c r="G836" i="9" a="1"/>
  <c r="G836" i="9" s="1"/>
  <c r="G837" i="9" a="1"/>
  <c r="G837" i="9" s="1"/>
  <c r="G838" i="9" a="1"/>
  <c r="G838" i="9"/>
  <c r="G839" i="9" a="1"/>
  <c r="G839" i="9" s="1"/>
  <c r="G840" i="9" a="1"/>
  <c r="G840" i="9"/>
  <c r="G841" i="9" a="1"/>
  <c r="G841" i="9" s="1"/>
  <c r="G842" i="9" a="1"/>
  <c r="G842" i="9" s="1"/>
  <c r="G843" i="9" a="1"/>
  <c r="G843" i="9"/>
  <c r="G844" i="9" a="1"/>
  <c r="G844" i="9" s="1"/>
  <c r="G845" i="9" a="1"/>
  <c r="G845" i="9" s="1"/>
  <c r="G846" i="9" a="1"/>
  <c r="G846" i="9"/>
  <c r="G847" i="9" a="1"/>
  <c r="G847" i="9"/>
  <c r="G848" i="9" a="1"/>
  <c r="G848" i="9" s="1"/>
  <c r="G849" i="9" a="1"/>
  <c r="G849" i="9" s="1"/>
  <c r="G850" i="9" a="1"/>
  <c r="G850" i="9" s="1"/>
  <c r="G851" i="9" a="1"/>
  <c r="G851" i="9" s="1"/>
  <c r="G852" i="9" a="1"/>
  <c r="G852" i="9"/>
  <c r="G853" i="9" a="1"/>
  <c r="G853" i="9" s="1"/>
  <c r="G854" i="9" a="1"/>
  <c r="G854" i="9"/>
  <c r="G855" i="9" a="1"/>
  <c r="G855" i="9"/>
  <c r="G856" i="9" a="1"/>
  <c r="G856" i="9"/>
  <c r="G857" i="9" a="1"/>
  <c r="G857" i="9" s="1"/>
  <c r="G858" i="9" a="1"/>
  <c r="G858" i="9" s="1"/>
  <c r="G859" i="9" a="1"/>
  <c r="G859" i="9" s="1"/>
  <c r="G860" i="9" a="1"/>
  <c r="G860" i="9" s="1"/>
  <c r="G861" i="9" a="1"/>
  <c r="G861" i="9" s="1"/>
  <c r="G862" i="9" a="1"/>
  <c r="G862" i="9" s="1"/>
  <c r="G863" i="9" a="1"/>
  <c r="G863" i="9"/>
  <c r="G864" i="9" a="1"/>
  <c r="G864" i="9"/>
  <c r="G865" i="9" a="1"/>
  <c r="G865" i="9" s="1"/>
  <c r="G866" i="9" a="1"/>
  <c r="G866" i="9"/>
  <c r="G867" i="9" a="1"/>
  <c r="G867" i="9" s="1"/>
  <c r="G868" i="9" a="1"/>
  <c r="G868" i="9" s="1"/>
  <c r="G869" i="9" a="1"/>
  <c r="G869" i="9" s="1"/>
  <c r="G870" i="9" a="1"/>
  <c r="G870" i="9"/>
  <c r="G871" i="9" a="1"/>
  <c r="G871" i="9" s="1"/>
  <c r="G872" i="9" a="1"/>
  <c r="G872" i="9"/>
  <c r="G873" i="9" a="1"/>
  <c r="G873" i="9" s="1"/>
  <c r="G874" i="9" a="1"/>
  <c r="G874" i="9" s="1"/>
  <c r="G875" i="9" a="1"/>
  <c r="G875" i="9"/>
  <c r="G876" i="9" a="1"/>
  <c r="G876" i="9"/>
  <c r="G877" i="9" a="1"/>
  <c r="G877" i="9" s="1"/>
  <c r="G878" i="9" a="1"/>
  <c r="G878" i="9" s="1"/>
  <c r="G879" i="9" a="1"/>
  <c r="G879" i="9" s="1"/>
  <c r="G880" i="9" a="1"/>
  <c r="G880" i="9" s="1"/>
  <c r="G881" i="9" a="1"/>
  <c r="G881" i="9" s="1"/>
  <c r="G882" i="9" a="1"/>
  <c r="G882" i="9" s="1"/>
  <c r="G883" i="9" a="1"/>
  <c r="G883" i="9" s="1"/>
  <c r="G884" i="9" a="1"/>
  <c r="G884" i="9"/>
  <c r="G885" i="9" a="1"/>
  <c r="G885" i="9" s="1"/>
  <c r="G886" i="9" a="1"/>
  <c r="G886" i="9"/>
  <c r="G887" i="9" a="1"/>
  <c r="G887" i="9" s="1"/>
  <c r="G888" i="9" a="1"/>
  <c r="G888" i="9"/>
  <c r="G889" i="9" a="1"/>
  <c r="G889" i="9" s="1"/>
  <c r="G890" i="9" a="1"/>
  <c r="G890" i="9"/>
  <c r="G891" i="9" a="1"/>
  <c r="G891" i="9" s="1"/>
  <c r="G892" i="9" a="1"/>
  <c r="G892" i="9" s="1"/>
  <c r="G893" i="9" a="1"/>
  <c r="G893" i="9" s="1"/>
  <c r="G894" i="9" a="1"/>
  <c r="G894" i="9" s="1"/>
  <c r="G895" i="9" a="1"/>
  <c r="G895" i="9"/>
  <c r="G896" i="9" a="1"/>
  <c r="G896" i="9" s="1"/>
  <c r="G897" i="9" a="1"/>
  <c r="G897" i="9" s="1"/>
  <c r="G898" i="9" a="1"/>
  <c r="G898" i="9"/>
  <c r="G899" i="9" a="1"/>
  <c r="G899" i="9"/>
  <c r="G900" i="9" a="1"/>
  <c r="G900" i="9" s="1"/>
  <c r="G901" i="9" a="1"/>
  <c r="G901" i="9" s="1"/>
  <c r="G902" i="9" a="1"/>
  <c r="G902" i="9"/>
  <c r="G903" i="9" a="1"/>
  <c r="G903" i="9" s="1"/>
  <c r="G904" i="9" a="1"/>
  <c r="G904" i="9"/>
  <c r="G905" i="9" a="1"/>
  <c r="G905" i="9" s="1"/>
  <c r="G906" i="9" a="1"/>
  <c r="G906" i="9" s="1"/>
  <c r="G907" i="9" a="1"/>
  <c r="G907" i="9"/>
  <c r="G908" i="9" a="1"/>
  <c r="G908" i="9"/>
  <c r="G909" i="9" a="1"/>
  <c r="G909" i="9" s="1"/>
  <c r="G910" i="9" a="1"/>
  <c r="G910" i="9" s="1"/>
  <c r="G911" i="9" a="1"/>
  <c r="G911" i="9"/>
  <c r="G912" i="9" a="1"/>
  <c r="G912" i="9" s="1"/>
  <c r="G913" i="9" a="1"/>
  <c r="G913" i="9" s="1"/>
  <c r="G914" i="9" a="1"/>
  <c r="G914" i="9" s="1"/>
  <c r="G915" i="9" a="1"/>
  <c r="G915" i="9" s="1"/>
  <c r="G916" i="9" a="1"/>
  <c r="G916" i="9"/>
  <c r="G917" i="9" a="1"/>
  <c r="G917" i="9" s="1"/>
  <c r="G918" i="9" a="1"/>
  <c r="G918" i="9"/>
  <c r="G919" i="9" a="1"/>
  <c r="G919" i="9" s="1"/>
  <c r="G920" i="9" a="1"/>
  <c r="G920" i="9"/>
  <c r="G921" i="9" a="1"/>
  <c r="G921" i="9" s="1"/>
  <c r="G922" i="9" a="1"/>
  <c r="G922" i="9"/>
  <c r="G923" i="9" a="1"/>
  <c r="G923" i="9" s="1"/>
  <c r="G924" i="9" a="1"/>
  <c r="G924" i="9" s="1"/>
  <c r="G925" i="9" a="1"/>
  <c r="G925" i="9" s="1"/>
  <c r="G926" i="9" a="1"/>
  <c r="G926" i="9" s="1"/>
  <c r="G927" i="9" a="1"/>
  <c r="G927" i="9"/>
  <c r="G928" i="9" a="1"/>
  <c r="G928" i="9" s="1"/>
  <c r="G929" i="9" a="1"/>
  <c r="G929" i="9" s="1"/>
  <c r="G930" i="9" a="1"/>
  <c r="G930" i="9"/>
  <c r="G931" i="9" a="1"/>
  <c r="G931" i="9"/>
  <c r="G932" i="9" a="1"/>
  <c r="G932" i="9" s="1"/>
  <c r="G933" i="9" a="1"/>
  <c r="G933" i="9" s="1"/>
  <c r="G934" i="9" a="1"/>
  <c r="G934" i="9"/>
  <c r="G935" i="9" a="1"/>
  <c r="G935" i="9" s="1"/>
  <c r="G936" i="9" a="1"/>
  <c r="G936" i="9"/>
  <c r="G937" i="9" a="1"/>
  <c r="G937" i="9" s="1"/>
  <c r="G938" i="9" a="1"/>
  <c r="G938" i="9" s="1"/>
  <c r="G939" i="9" a="1"/>
  <c r="G939" i="9"/>
  <c r="G940" i="9" a="1"/>
  <c r="G940" i="9"/>
  <c r="G941" i="9" a="1"/>
  <c r="G941" i="9" s="1"/>
  <c r="G942" i="9" a="1"/>
  <c r="G942" i="9" s="1"/>
  <c r="G943" i="9" a="1"/>
  <c r="G943" i="9"/>
  <c r="G944" i="9" a="1"/>
  <c r="G944" i="9" s="1"/>
  <c r="G945" i="9" a="1"/>
  <c r="G945" i="9" s="1"/>
  <c r="G946" i="9" a="1"/>
  <c r="G946" i="9" s="1"/>
  <c r="G947" i="9" a="1"/>
  <c r="G947" i="9" s="1"/>
  <c r="G948" i="9" a="1"/>
  <c r="G948" i="9"/>
  <c r="G949" i="9" a="1"/>
  <c r="G949" i="9" s="1"/>
  <c r="G950" i="9" a="1"/>
  <c r="G950" i="9"/>
  <c r="G951" i="9" a="1"/>
  <c r="G951" i="9" s="1"/>
  <c r="G952" i="9" a="1"/>
  <c r="G952" i="9"/>
  <c r="G953" i="9" a="1"/>
  <c r="G953" i="9" s="1"/>
  <c r="G954" i="9" a="1"/>
  <c r="G954" i="9"/>
  <c r="G955" i="9" a="1"/>
  <c r="G955" i="9" s="1"/>
  <c r="G956" i="9" a="1"/>
  <c r="G956" i="9" s="1"/>
  <c r="G957" i="9" a="1"/>
  <c r="G957" i="9" s="1"/>
  <c r="G958" i="9" a="1"/>
  <c r="G958" i="9" s="1"/>
  <c r="G959" i="9" a="1"/>
  <c r="G959" i="9"/>
  <c r="G960" i="9" a="1"/>
  <c r="G960" i="9" s="1"/>
  <c r="G961" i="9" a="1"/>
  <c r="G961" i="9" s="1"/>
  <c r="G962" i="9" a="1"/>
  <c r="G962" i="9"/>
  <c r="G963" i="9" a="1"/>
  <c r="G963" i="9"/>
  <c r="G964" i="9" a="1"/>
  <c r="G964" i="9" s="1"/>
  <c r="G965" i="9" a="1"/>
  <c r="G965" i="9" s="1"/>
  <c r="G966" i="9" a="1"/>
  <c r="G966" i="9"/>
  <c r="G967" i="9" a="1"/>
  <c r="G967" i="9" s="1"/>
  <c r="G968" i="9" a="1"/>
  <c r="G968" i="9"/>
  <c r="G969" i="9" a="1"/>
  <c r="G969" i="9" s="1"/>
  <c r="G970" i="9" a="1"/>
  <c r="G970" i="9" s="1"/>
  <c r="G971" i="9" a="1"/>
  <c r="G971" i="9"/>
  <c r="G972" i="9" a="1"/>
  <c r="G972" i="9"/>
  <c r="G973" i="9" a="1"/>
  <c r="G973" i="9" s="1"/>
  <c r="G974" i="9" a="1"/>
  <c r="G974" i="9" s="1"/>
  <c r="G975" i="9" a="1"/>
  <c r="G975" i="9"/>
  <c r="G976" i="9" a="1"/>
  <c r="G976" i="9" s="1"/>
  <c r="G977" i="9" a="1"/>
  <c r="G977" i="9" s="1"/>
  <c r="G978" i="9" a="1"/>
  <c r="G978" i="9" s="1"/>
  <c r="G979" i="9" a="1"/>
  <c r="G979" i="9" s="1"/>
  <c r="G980" i="9" a="1"/>
  <c r="G980" i="9"/>
  <c r="G981" i="9" a="1"/>
  <c r="G981" i="9" s="1"/>
  <c r="G982" i="9" a="1"/>
  <c r="G982" i="9" s="1"/>
  <c r="G983" i="9" a="1"/>
  <c r="G983" i="9" s="1"/>
  <c r="G984" i="9" a="1"/>
  <c r="G984" i="9"/>
  <c r="G985" i="9" a="1"/>
  <c r="G985" i="9" s="1"/>
  <c r="G986" i="9" a="1"/>
  <c r="G986" i="9"/>
  <c r="G987" i="9" a="1"/>
  <c r="G987" i="9" s="1"/>
  <c r="G988" i="9" a="1"/>
  <c r="G988" i="9" s="1"/>
  <c r="G989" i="9" a="1"/>
  <c r="G989" i="9" s="1"/>
  <c r="G990" i="9" a="1"/>
  <c r="G990" i="9" s="1"/>
  <c r="G991" i="9" a="1"/>
  <c r="G991" i="9" s="1"/>
  <c r="G992" i="9" a="1"/>
  <c r="G992" i="9"/>
  <c r="G993" i="9" a="1"/>
  <c r="G993" i="9"/>
  <c r="G994" i="9" a="1"/>
  <c r="G994" i="9" s="1"/>
  <c r="G995" i="9" a="1"/>
  <c r="G995" i="9" s="1"/>
  <c r="G996" i="9" a="1"/>
  <c r="G996" i="9"/>
  <c r="G997" i="9" a="1"/>
  <c r="G997" i="9"/>
  <c r="G998" i="9" a="1"/>
  <c r="G998" i="9" s="1"/>
  <c r="G999" i="9" a="1"/>
  <c r="G999" i="9" s="1"/>
  <c r="G1000" i="9" a="1"/>
  <c r="G1000" i="9" s="1"/>
  <c r="G1001" i="9" a="1"/>
  <c r="G1001" i="9" s="1"/>
  <c r="G1002" i="9" a="1"/>
  <c r="G1002" i="9" s="1"/>
  <c r="G1003" i="9" a="1"/>
  <c r="G1003" i="9"/>
  <c r="G1004" i="9" a="1"/>
  <c r="G1004" i="9" s="1"/>
  <c r="G1005" i="9" a="1"/>
  <c r="G1005" i="9"/>
  <c r="G1006" i="9" a="1"/>
  <c r="G1006" i="9" s="1"/>
  <c r="G1007" i="9" a="1"/>
  <c r="G1007" i="9" s="1"/>
  <c r="G1008" i="9" a="1"/>
  <c r="G1008" i="9" s="1"/>
  <c r="G1009" i="9" a="1"/>
  <c r="G1009" i="9" s="1"/>
  <c r="G1010" i="9" a="1"/>
  <c r="G1010" i="9" s="1"/>
  <c r="G1011" i="9" a="1"/>
  <c r="G1011" i="9" s="1"/>
  <c r="G1012" i="9" a="1"/>
  <c r="G1012" i="9"/>
  <c r="G1013" i="9" a="1"/>
  <c r="G1013" i="9" s="1"/>
  <c r="G1014" i="9" a="1"/>
  <c r="G1014" i="9" s="1"/>
  <c r="G1015" i="9" a="1"/>
  <c r="G1015" i="9" s="1"/>
  <c r="G1016" i="9" a="1"/>
  <c r="G1016" i="9"/>
  <c r="G1017" i="9" a="1"/>
  <c r="G1017" i="9" s="1"/>
  <c r="G1018" i="9" a="1"/>
  <c r="G1018" i="9" s="1"/>
  <c r="G1019" i="9" a="1"/>
  <c r="G1019" i="9"/>
  <c r="G1020" i="9" a="1"/>
  <c r="G1020" i="9" s="1"/>
  <c r="G1021" i="9" a="1"/>
  <c r="G1021" i="9"/>
  <c r="G1022" i="9" a="1"/>
  <c r="G1022" i="9" s="1"/>
  <c r="G1023" i="9" a="1"/>
  <c r="G1023" i="9" s="1"/>
  <c r="G1024" i="9" a="1"/>
  <c r="G1024" i="9" s="1"/>
  <c r="G1025" i="9" a="1"/>
  <c r="G1025" i="9" s="1"/>
  <c r="G1026" i="9" a="1"/>
  <c r="G1026" i="9" s="1"/>
  <c r="G1027" i="9" a="1"/>
  <c r="G1027" i="9" s="1"/>
  <c r="G1028" i="9" a="1"/>
  <c r="G1028" i="9"/>
  <c r="G1029" i="9" a="1"/>
  <c r="G1029" i="9" s="1"/>
  <c r="G1030" i="9" a="1"/>
  <c r="G1030" i="9" s="1"/>
  <c r="G1031" i="9" a="1"/>
  <c r="G1031" i="9" s="1"/>
  <c r="G1032" i="9" a="1"/>
  <c r="G1032" i="9" s="1"/>
  <c r="G1033" i="9" a="1"/>
  <c r="G1033" i="9"/>
  <c r="G1034" i="9" a="1"/>
  <c r="G1034" i="9" s="1"/>
  <c r="G1035" i="9" a="1"/>
  <c r="G1035" i="9"/>
  <c r="G1036" i="9" a="1"/>
  <c r="G1036" i="9" s="1"/>
  <c r="G1037" i="9" a="1"/>
  <c r="G1037" i="9"/>
  <c r="G1038" i="9" a="1"/>
  <c r="G1038" i="9" s="1"/>
  <c r="G1039" i="9" a="1"/>
  <c r="G1039" i="9" s="1"/>
  <c r="G1040" i="9" a="1"/>
  <c r="G1040" i="9" s="1"/>
  <c r="G1041" i="9" a="1"/>
  <c r="G1041" i="9" s="1"/>
  <c r="G1042" i="9" a="1"/>
  <c r="G1042" i="9" s="1"/>
  <c r="G1043" i="9" a="1"/>
  <c r="G1043" i="9" s="1"/>
  <c r="G1044" i="9" a="1"/>
  <c r="G1044" i="9"/>
  <c r="G1045" i="9" a="1"/>
  <c r="G1045" i="9" s="1"/>
  <c r="G1046" i="9" a="1"/>
  <c r="G1046" i="9" s="1"/>
  <c r="G1047" i="9" a="1"/>
  <c r="G1047" i="9" s="1"/>
  <c r="G1048" i="9" a="1"/>
  <c r="G1048" i="9" s="1"/>
  <c r="G1049" i="9" a="1"/>
  <c r="G1049" i="9" s="1"/>
  <c r="G1050" i="9" a="1"/>
  <c r="G1050" i="9" s="1"/>
  <c r="G1051" i="9" a="1"/>
  <c r="G1051" i="9"/>
  <c r="G1052" i="9" a="1"/>
  <c r="G1052" i="9" s="1"/>
  <c r="G1053" i="9" a="1"/>
  <c r="G1053" i="9"/>
  <c r="G1054" i="9" a="1"/>
  <c r="G1054" i="9" s="1"/>
  <c r="G1055" i="9" a="1"/>
  <c r="G1055" i="9" s="1"/>
  <c r="G1056" i="9" a="1"/>
  <c r="G1056" i="9" s="1"/>
  <c r="G1057" i="9" a="1"/>
  <c r="G1057" i="9"/>
  <c r="G1058" i="9" a="1"/>
  <c r="G1058" i="9" s="1"/>
  <c r="G1059" i="9" a="1"/>
  <c r="G1059" i="9" s="1"/>
  <c r="G1060" i="9" a="1"/>
  <c r="G1060" i="9"/>
  <c r="G1061" i="9" a="1"/>
  <c r="G1061" i="9" s="1"/>
  <c r="G1062" i="9" a="1"/>
  <c r="G1062" i="9" s="1"/>
  <c r="G1063" i="9" a="1"/>
  <c r="G1063" i="9" s="1"/>
  <c r="G1064" i="9" a="1"/>
  <c r="G1064" i="9" s="1"/>
  <c r="G1065" i="9" a="1"/>
  <c r="G1065" i="9"/>
  <c r="G1066" i="9" a="1"/>
  <c r="G1066" i="9" s="1"/>
  <c r="G1067" i="9" a="1"/>
  <c r="G1067" i="9"/>
  <c r="G1068" i="9" a="1"/>
  <c r="G1068" i="9" s="1"/>
  <c r="G1069" i="9" a="1"/>
  <c r="G1069" i="9"/>
  <c r="G1070" i="9" a="1"/>
  <c r="G1070" i="9" s="1"/>
  <c r="G1071" i="9" a="1"/>
  <c r="G1071" i="9" s="1"/>
  <c r="G1072" i="9" a="1"/>
  <c r="G1072" i="9" s="1"/>
  <c r="G1073" i="9" a="1"/>
  <c r="G1073" i="9" s="1"/>
  <c r="G1074" i="9" a="1"/>
  <c r="G1074" i="9" s="1"/>
  <c r="G1075" i="9" a="1"/>
  <c r="G1075" i="9" s="1"/>
  <c r="G1076" i="9" a="1"/>
  <c r="G1076" i="9"/>
  <c r="G1077" i="9" a="1"/>
  <c r="G1077" i="9" s="1"/>
  <c r="G1078" i="9" a="1"/>
  <c r="G1078" i="9" s="1"/>
  <c r="G1079" i="9" a="1"/>
  <c r="G1079" i="9"/>
  <c r="G1080" i="9" a="1"/>
  <c r="G1080" i="9" s="1"/>
  <c r="G1081" i="9" a="1"/>
  <c r="G1081" i="9" s="1"/>
  <c r="G1082" i="9" a="1"/>
  <c r="G1082" i="9" s="1"/>
  <c r="G1083" i="9" a="1"/>
  <c r="G1083" i="9"/>
  <c r="G1084" i="9" a="1"/>
  <c r="G1084" i="9" s="1"/>
  <c r="G1085" i="9" a="1"/>
  <c r="G1085" i="9"/>
  <c r="G1086" i="9" a="1"/>
  <c r="G1086" i="9" s="1"/>
  <c r="G1087" i="9" a="1"/>
  <c r="G1087" i="9" s="1"/>
  <c r="G1088" i="9" a="1"/>
  <c r="G1088" i="9"/>
  <c r="G1089" i="9" a="1"/>
  <c r="G1089" i="9" s="1"/>
  <c r="G1090" i="9" a="1"/>
  <c r="G1090" i="9" s="1"/>
  <c r="G1091" i="9" a="1"/>
  <c r="G1091" i="9" s="1"/>
  <c r="G1092" i="9" a="1"/>
  <c r="G1092" i="9" s="1"/>
  <c r="G1093" i="9" a="1"/>
  <c r="G1093" i="9" s="1"/>
  <c r="G1094" i="9" a="1"/>
  <c r="G1094" i="9" s="1"/>
  <c r="G1095" i="9" a="1"/>
  <c r="G1095" i="9" s="1"/>
  <c r="G1096" i="9" a="1"/>
  <c r="G1096" i="9"/>
  <c r="G1097" i="9" a="1"/>
  <c r="G1097" i="9" s="1"/>
  <c r="G1098" i="9" a="1"/>
  <c r="G1098" i="9" s="1"/>
  <c r="G1099" i="9" a="1"/>
  <c r="G1099" i="9" s="1"/>
  <c r="G1100" i="9" a="1"/>
  <c r="G1100" i="9"/>
  <c r="G1101" i="9" a="1"/>
  <c r="G1101" i="9" s="1"/>
  <c r="G1102" i="9" a="1"/>
  <c r="G1102" i="9" s="1"/>
  <c r="G1103" i="9" a="1"/>
  <c r="G1103" i="9" s="1"/>
  <c r="G1104" i="9" a="1"/>
  <c r="G1104" i="9"/>
  <c r="G1105" i="9" a="1"/>
  <c r="G1105" i="9" s="1"/>
  <c r="G1106" i="9" a="1"/>
  <c r="G1106" i="9" s="1"/>
  <c r="G1107" i="9" a="1"/>
  <c r="G1107" i="9" s="1"/>
  <c r="G1108" i="9" a="1"/>
  <c r="G1108" i="9" s="1"/>
  <c r="G1109" i="9" a="1"/>
  <c r="G1109" i="9" s="1"/>
  <c r="G1110" i="9" a="1"/>
  <c r="G1110" i="9" s="1"/>
  <c r="G1111" i="9" a="1"/>
  <c r="G1111" i="9" s="1"/>
  <c r="G1112" i="9" a="1"/>
  <c r="G1112" i="9"/>
  <c r="G1113" i="9" a="1"/>
  <c r="G1113" i="9" s="1"/>
  <c r="G1114" i="9" a="1"/>
  <c r="G1114" i="9" s="1"/>
  <c r="G1115" i="9" a="1"/>
  <c r="G1115" i="9" s="1"/>
  <c r="G1116" i="9" a="1"/>
  <c r="G1116" i="9"/>
  <c r="G1117" i="9" a="1"/>
  <c r="G1117" i="9" s="1"/>
  <c r="G1118" i="9" a="1"/>
  <c r="G1118" i="9"/>
  <c r="G1119" i="9" a="1"/>
  <c r="G1119" i="9" s="1"/>
  <c r="G1120" i="9" a="1"/>
  <c r="G1120" i="9"/>
  <c r="G1121" i="9" a="1"/>
  <c r="G1121" i="9" s="1"/>
  <c r="G1122" i="9" a="1"/>
  <c r="G1122" i="9" s="1"/>
  <c r="G1123" i="9" a="1"/>
  <c r="G1123" i="9" s="1"/>
  <c r="G1124" i="9" a="1"/>
  <c r="G1124" i="9" s="1"/>
  <c r="G1125" i="9" a="1"/>
  <c r="G1125" i="9" s="1"/>
  <c r="G1126" i="9" a="1"/>
  <c r="G1126" i="9" s="1"/>
  <c r="G1127" i="9" a="1"/>
  <c r="G1127" i="9" s="1"/>
  <c r="G1128" i="9" a="1"/>
  <c r="G1128" i="9"/>
  <c r="G1129" i="9" a="1"/>
  <c r="G1129" i="9" s="1"/>
  <c r="G1130" i="9" a="1"/>
  <c r="G1130" i="9" s="1"/>
  <c r="G1131" i="9" a="1"/>
  <c r="G1131" i="9" s="1"/>
  <c r="G1132" i="9" a="1"/>
  <c r="G1132" i="9"/>
  <c r="G1133" i="9" a="1"/>
  <c r="G1133" i="9" s="1"/>
  <c r="G1134" i="9" a="1"/>
  <c r="G1134" i="9"/>
  <c r="G1135" i="9" a="1"/>
  <c r="G1135" i="9" s="1"/>
  <c r="G1136" i="9" a="1"/>
  <c r="G1136" i="9" s="1"/>
  <c r="G1137" i="9" a="1"/>
  <c r="G1137" i="9" s="1"/>
  <c r="G1138" i="9" a="1"/>
  <c r="G1138" i="9" s="1"/>
  <c r="G1139" i="9" a="1"/>
  <c r="G1139" i="9" s="1"/>
  <c r="G1140" i="9" a="1"/>
  <c r="G1140" i="9" s="1"/>
  <c r="G1141" i="9" a="1"/>
  <c r="G1141" i="9" s="1"/>
  <c r="G1142" i="9" a="1"/>
  <c r="G1142" i="9" s="1"/>
  <c r="G1143" i="9" a="1"/>
  <c r="G1143" i="9" s="1"/>
  <c r="G1144" i="9" a="1"/>
  <c r="G1144" i="9"/>
  <c r="G1145" i="9" a="1"/>
  <c r="G1145" i="9" s="1"/>
  <c r="G1146" i="9" a="1"/>
  <c r="G1146" i="9"/>
  <c r="G1147" i="9" a="1"/>
  <c r="G1147" i="9" s="1"/>
  <c r="G1148" i="9" a="1"/>
  <c r="G1148" i="9"/>
  <c r="G1149" i="9" a="1"/>
  <c r="G1149" i="9" s="1"/>
  <c r="G1150" i="9" a="1"/>
  <c r="G1150" i="9" s="1"/>
  <c r="G1151" i="9" a="1"/>
  <c r="G1151" i="9" s="1"/>
  <c r="G1152" i="9" a="1"/>
  <c r="G1152" i="9"/>
  <c r="G1153" i="9" a="1"/>
  <c r="G1153" i="9" s="1"/>
  <c r="G1154" i="9" a="1"/>
  <c r="G1154" i="9" s="1"/>
  <c r="G1155" i="9" a="1"/>
  <c r="G1155" i="9" s="1"/>
  <c r="G1156" i="9" a="1"/>
  <c r="G1156" i="9" s="1"/>
  <c r="G1157" i="9" a="1"/>
  <c r="G1157" i="9" s="1"/>
  <c r="G1158" i="9" a="1"/>
  <c r="G1158" i="9" s="1"/>
  <c r="G1159" i="9" a="1"/>
  <c r="G1159" i="9" s="1"/>
  <c r="G1160" i="9" a="1"/>
  <c r="G1160" i="9"/>
  <c r="G1161" i="9" a="1"/>
  <c r="G1161" i="9" s="1"/>
  <c r="G1162" i="9" a="1"/>
  <c r="G1162" i="9" s="1"/>
  <c r="G1163" i="9" a="1"/>
  <c r="G1163" i="9" s="1"/>
  <c r="G1164" i="9" a="1"/>
  <c r="G1164" i="9"/>
  <c r="G1165" i="9" a="1"/>
  <c r="G1165" i="9" s="1"/>
  <c r="G1166" i="9" a="1"/>
  <c r="G1166" i="9"/>
  <c r="G1167" i="9" a="1"/>
  <c r="G1167" i="9" s="1"/>
  <c r="G1168" i="9" a="1"/>
  <c r="G1168" i="9"/>
  <c r="G1169" i="9" a="1"/>
  <c r="G1169" i="9" s="1"/>
  <c r="G1170" i="9" a="1"/>
  <c r="G1170" i="9" s="1"/>
  <c r="G1171" i="9" a="1"/>
  <c r="G1171" i="9" s="1"/>
  <c r="G1172" i="9" a="1"/>
  <c r="G1172" i="9" s="1"/>
  <c r="G1173" i="9" a="1"/>
  <c r="G1173" i="9" s="1"/>
  <c r="G1174" i="9" a="1"/>
  <c r="G1174" i="9" s="1"/>
  <c r="G1175" i="9" a="1"/>
  <c r="G1175" i="9" s="1"/>
  <c r="G1176" i="9" a="1"/>
  <c r="G1176" i="9"/>
  <c r="G1177" i="9" a="1"/>
  <c r="G1177" i="9" s="1"/>
  <c r="G1178" i="9" a="1"/>
  <c r="G1178" i="9" s="1"/>
  <c r="G1179" i="9" a="1"/>
  <c r="G1179" i="9" s="1"/>
  <c r="G1180" i="9" a="1"/>
  <c r="G1180" i="9"/>
  <c r="G1181" i="9" a="1"/>
  <c r="G1181" i="9" s="1"/>
  <c r="G1182" i="9" a="1"/>
  <c r="G1182" i="9" s="1"/>
  <c r="G1183" i="9" a="1"/>
  <c r="G1183" i="9" s="1"/>
  <c r="G1184" i="9" a="1"/>
  <c r="G1184" i="9"/>
  <c r="G1185" i="9" a="1"/>
  <c r="G1185" i="9" s="1"/>
  <c r="G1186" i="9" a="1"/>
  <c r="G1186" i="9" s="1"/>
  <c r="G1187" i="9" a="1"/>
  <c r="G1187" i="9" s="1"/>
  <c r="G1188" i="9" a="1"/>
  <c r="G1188" i="9" s="1"/>
  <c r="G1189" i="9" a="1"/>
  <c r="G1189" i="9" s="1"/>
  <c r="G1190" i="9" a="1"/>
  <c r="G1190" i="9" s="1"/>
  <c r="G1191" i="9" a="1"/>
  <c r="G1191" i="9" s="1"/>
  <c r="G1192" i="9" a="1"/>
  <c r="G1192" i="9"/>
  <c r="G1193" i="9" a="1"/>
  <c r="G1193" i="9" s="1"/>
  <c r="G1194" i="9" a="1"/>
  <c r="G1194" i="9" s="1"/>
  <c r="G1195" i="9" a="1"/>
  <c r="G1195" i="9" s="1"/>
  <c r="G1196" i="9" a="1"/>
  <c r="G1196" i="9"/>
  <c r="G1197" i="9" a="1"/>
  <c r="G1197" i="9" s="1"/>
  <c r="G1198" i="9" a="1"/>
  <c r="G1198" i="9" s="1"/>
  <c r="G1199" i="9" a="1"/>
  <c r="G1199" i="9" s="1"/>
  <c r="G1200" i="9" a="1"/>
  <c r="G1200" i="9"/>
  <c r="G1201" i="9" a="1"/>
  <c r="G1201" i="9" s="1"/>
  <c r="G1202" i="9" a="1"/>
  <c r="G1202" i="9" s="1"/>
  <c r="G1203" i="9" a="1"/>
  <c r="G1203" i="9" s="1"/>
  <c r="G1204" i="9" a="1"/>
  <c r="G1204" i="9" s="1"/>
  <c r="G1205" i="9" a="1"/>
  <c r="G1205" i="9" s="1"/>
  <c r="G1206" i="9" a="1"/>
  <c r="G1206" i="9" s="1"/>
  <c r="G1207" i="9" a="1"/>
  <c r="G1207" i="9" s="1"/>
  <c r="G1208" i="9" a="1"/>
  <c r="G1208" i="9" s="1"/>
  <c r="G1209" i="9" a="1"/>
  <c r="G1209" i="9" s="1"/>
  <c r="G1210" i="9" a="1"/>
  <c r="G1210" i="9" s="1"/>
  <c r="G1211" i="9" a="1"/>
  <c r="G1211" i="9" s="1"/>
  <c r="G1212" i="9" a="1"/>
  <c r="G1212" i="9"/>
  <c r="G1213" i="9" a="1"/>
  <c r="G1213" i="9" s="1"/>
  <c r="G1214" i="9" a="1"/>
  <c r="G1214" i="9" s="1"/>
  <c r="G1215" i="9" a="1"/>
  <c r="G1215" i="9" s="1"/>
  <c r="G1216" i="9" a="1"/>
  <c r="G1216" i="9"/>
  <c r="G1217" i="9" a="1"/>
  <c r="G1217" i="9" s="1"/>
  <c r="G1218" i="9" a="1"/>
  <c r="G1218" i="9" s="1"/>
  <c r="G1219" i="9" a="1"/>
  <c r="G1219" i="9" s="1"/>
  <c r="G1220" i="9" a="1"/>
  <c r="G1220" i="9" s="1"/>
  <c r="G1221" i="9" a="1"/>
  <c r="G1221" i="9" s="1"/>
  <c r="G1222" i="9" a="1"/>
  <c r="G1222" i="9" s="1"/>
  <c r="G1223" i="9" a="1"/>
  <c r="G1223" i="9" s="1"/>
  <c r="G1224" i="9" a="1"/>
  <c r="G1224" i="9" s="1"/>
  <c r="G1225" i="9" a="1"/>
  <c r="G1225" i="9" s="1"/>
  <c r="G1226" i="9" a="1"/>
  <c r="G1226" i="9" s="1"/>
  <c r="G1227" i="9" a="1"/>
  <c r="G1227" i="9" s="1"/>
  <c r="G1228" i="9" a="1"/>
  <c r="G1228" i="9"/>
  <c r="G1229" i="9" a="1"/>
  <c r="G1229" i="9" s="1"/>
  <c r="G1230" i="9" a="1"/>
  <c r="G1230" i="9"/>
  <c r="G1231" i="9" a="1"/>
  <c r="G1231" i="9" s="1"/>
  <c r="G1232" i="9" a="1"/>
  <c r="G1232" i="9" s="1"/>
  <c r="G1233" i="9" a="1"/>
  <c r="G1233" i="9" s="1"/>
  <c r="G1234" i="9" a="1"/>
  <c r="G1234" i="9" s="1"/>
  <c r="G1235" i="9" a="1"/>
  <c r="G1235" i="9" s="1"/>
  <c r="G1236" i="9" a="1"/>
  <c r="G1236" i="9" s="1"/>
  <c r="G1237" i="9" a="1"/>
  <c r="G1237" i="9" s="1"/>
  <c r="G1238" i="9" a="1"/>
  <c r="G1238" i="9" s="1"/>
  <c r="G1239" i="9" a="1"/>
  <c r="G1239" i="9" s="1"/>
  <c r="G1240" i="9" a="1"/>
  <c r="G1240" i="9" s="1"/>
  <c r="G1241" i="9" a="1"/>
  <c r="G1241" i="9" s="1"/>
  <c r="G1242" i="9" a="1"/>
  <c r="G1242" i="9" s="1"/>
  <c r="G1243" i="9" a="1"/>
  <c r="G1243" i="9" s="1"/>
  <c r="G1244" i="9" a="1"/>
  <c r="G1244" i="9"/>
  <c r="G1245" i="9" a="1"/>
  <c r="G1245" i="9" s="1"/>
  <c r="G1246" i="9" a="1"/>
  <c r="G1246" i="9" s="1"/>
  <c r="G1247" i="9" a="1"/>
  <c r="G1247" i="9" s="1"/>
  <c r="G1248" i="9" a="1"/>
  <c r="G1248" i="9"/>
  <c r="G1249" i="9" a="1"/>
  <c r="G1249" i="9" s="1"/>
  <c r="G1250" i="9" a="1"/>
  <c r="G1250" i="9" s="1"/>
  <c r="G1251" i="9" a="1"/>
  <c r="G1251" i="9" s="1"/>
  <c r="G1252" i="9" a="1"/>
  <c r="G1252" i="9" s="1"/>
  <c r="G1253" i="9" a="1"/>
  <c r="G1253" i="9" s="1"/>
  <c r="G1254" i="9" a="1"/>
  <c r="G1254" i="9" s="1"/>
  <c r="G1255" i="9" a="1"/>
  <c r="G1255" i="9" s="1"/>
  <c r="G1256" i="9" a="1"/>
  <c r="G1256" i="9"/>
  <c r="G1257" i="9" a="1"/>
  <c r="G1257" i="9" s="1"/>
  <c r="G1258" i="9" a="1"/>
  <c r="G1258" i="9" s="1"/>
  <c r="G1259" i="9" a="1"/>
  <c r="G1259" i="9" s="1"/>
  <c r="G1260" i="9" a="1"/>
  <c r="G1260" i="9"/>
  <c r="G1261" i="9" a="1"/>
  <c r="G1261" i="9" s="1"/>
  <c r="G1262" i="9" a="1"/>
  <c r="G1262" i="9" s="1"/>
  <c r="G1263" i="9" a="1"/>
  <c r="G1263" i="9" s="1"/>
  <c r="G1264" i="9" a="1"/>
  <c r="G1264" i="9"/>
  <c r="G1265" i="9" a="1"/>
  <c r="G1265" i="9" s="1"/>
  <c r="G1266" i="9" a="1"/>
  <c r="G1266" i="9" s="1"/>
  <c r="G1267" i="9" a="1"/>
  <c r="G1267" i="9" s="1"/>
  <c r="G1268" i="9" a="1"/>
  <c r="G1268" i="9" s="1"/>
  <c r="G1269" i="9" a="1"/>
  <c r="G1269" i="9" s="1"/>
  <c r="G1270" i="9" a="1"/>
  <c r="G1270" i="9" s="1"/>
  <c r="G1271" i="9" a="1"/>
  <c r="G1271" i="9" s="1"/>
  <c r="G1272" i="9" a="1"/>
  <c r="G1272" i="9"/>
  <c r="G1273" i="9" a="1"/>
  <c r="G1273" i="9" s="1"/>
  <c r="G1274" i="9" a="1"/>
  <c r="G1274" i="9" s="1"/>
  <c r="G1275" i="9" a="1"/>
  <c r="G1275" i="9" s="1"/>
  <c r="G1276" i="9" a="1"/>
  <c r="G1276" i="9"/>
  <c r="G1277" i="9" a="1"/>
  <c r="G1277" i="9" s="1"/>
  <c r="G1278" i="9" a="1"/>
  <c r="G1278" i="9" s="1"/>
  <c r="G1279" i="9" a="1"/>
  <c r="G1279" i="9" s="1"/>
  <c r="G1280" i="9" a="1"/>
  <c r="G1280" i="9" s="1"/>
  <c r="G1281" i="9" a="1"/>
  <c r="G1281" i="9" s="1"/>
  <c r="G1282" i="9" a="1"/>
  <c r="G1282" i="9" s="1"/>
  <c r="G1283" i="9" a="1"/>
  <c r="G1283" i="9" s="1"/>
  <c r="G1284" i="9" a="1"/>
  <c r="G1284" i="9" s="1"/>
  <c r="G1285" i="9" a="1"/>
  <c r="G1285" i="9" s="1"/>
  <c r="G1286" i="9" a="1"/>
  <c r="G1286" i="9" s="1"/>
  <c r="G1287" i="9" a="1"/>
  <c r="G1287" i="9" s="1"/>
  <c r="G1288" i="9" a="1"/>
  <c r="G1288" i="9" s="1"/>
  <c r="G1289" i="9" a="1"/>
  <c r="G1289" i="9" s="1"/>
  <c r="G1290" i="9" a="1"/>
  <c r="G1290" i="9"/>
  <c r="G1291" i="9" a="1"/>
  <c r="G1291" i="9" s="1"/>
  <c r="G1292" i="9" a="1"/>
  <c r="G1292" i="9"/>
  <c r="G1293" i="9" a="1"/>
  <c r="G1293" i="9" s="1"/>
  <c r="G1294" i="9" a="1"/>
  <c r="G1294" i="9" s="1"/>
  <c r="G1295" i="9" a="1"/>
  <c r="G1295" i="9" s="1"/>
  <c r="G1296" i="9" a="1"/>
  <c r="G1296" i="9" s="1"/>
  <c r="G1297" i="9" a="1"/>
  <c r="G1297" i="9" s="1"/>
  <c r="G1298" i="9" a="1"/>
  <c r="G1298" i="9" s="1"/>
  <c r="G1299" i="9" a="1"/>
  <c r="G1299" i="9" s="1"/>
  <c r="G1300" i="9" a="1"/>
  <c r="G1300" i="9" s="1"/>
  <c r="G1301" i="9" a="1"/>
  <c r="G1301" i="9" s="1"/>
  <c r="G1302" i="9" a="1"/>
  <c r="G1302" i="9" s="1"/>
  <c r="G1303" i="9" a="1"/>
  <c r="G1303" i="9" s="1"/>
  <c r="G1304" i="9" a="1"/>
  <c r="G1304" i="9" s="1"/>
  <c r="G1305" i="9" a="1"/>
  <c r="G1305" i="9" s="1"/>
  <c r="G1306" i="9" a="1"/>
  <c r="G1306" i="9"/>
  <c r="G1307" i="9" a="1"/>
  <c r="G1307" i="9" s="1"/>
  <c r="G1308" i="9" a="1"/>
  <c r="G1308" i="9"/>
  <c r="G1309" i="9" a="1"/>
  <c r="G1309" i="9" s="1"/>
  <c r="G1310" i="9" a="1"/>
  <c r="G1310" i="9"/>
  <c r="G1311" i="9" a="1"/>
  <c r="G1311" i="9" s="1"/>
  <c r="G1312" i="9" a="1"/>
  <c r="G1312" i="9" s="1"/>
  <c r="G1313" i="9" a="1"/>
  <c r="G1313" i="9" s="1"/>
  <c r="G1314" i="9" a="1"/>
  <c r="G1314" i="9" s="1"/>
  <c r="G1315" i="9" a="1"/>
  <c r="G1315" i="9" s="1"/>
  <c r="G1316" i="9" a="1"/>
  <c r="G1316" i="9" s="1"/>
  <c r="G1317" i="9" a="1"/>
  <c r="G1317" i="9" s="1"/>
  <c r="G1318" i="9" a="1"/>
  <c r="G1318" i="9" s="1"/>
  <c r="G1319" i="9" a="1"/>
  <c r="G1319" i="9" s="1"/>
  <c r="G1320" i="9" a="1"/>
  <c r="G1320" i="9" s="1"/>
  <c r="G1321" i="9" a="1"/>
  <c r="G1321" i="9" s="1"/>
  <c r="G1322" i="9" a="1"/>
  <c r="G1322" i="9" s="1"/>
  <c r="G1323" i="9" a="1"/>
  <c r="G1323" i="9" s="1"/>
  <c r="G1324" i="9" a="1"/>
  <c r="G1324" i="9"/>
  <c r="G1325" i="9" a="1"/>
  <c r="G1325" i="9" s="1"/>
  <c r="G1326" i="9" a="1"/>
  <c r="G1326" i="9"/>
  <c r="G1327" i="9" a="1"/>
  <c r="G1327" i="9" s="1"/>
  <c r="G1328" i="9" a="1"/>
  <c r="G1328" i="9"/>
  <c r="G1329" i="9" a="1"/>
  <c r="G1329" i="9" s="1"/>
  <c r="G1330" i="9" a="1"/>
  <c r="G1330" i="9" s="1"/>
  <c r="G1331" i="9" a="1"/>
  <c r="G1331" i="9" s="1"/>
  <c r="G1332" i="9" a="1"/>
  <c r="G1332" i="9" s="1"/>
  <c r="G1333" i="9" a="1"/>
  <c r="G1333" i="9" s="1"/>
  <c r="G1334" i="9" a="1"/>
  <c r="G1334" i="9" s="1"/>
  <c r="G1335" i="9" a="1"/>
  <c r="G1335" i="9" s="1"/>
  <c r="G1336" i="9" a="1"/>
  <c r="G1336" i="9"/>
  <c r="G1337" i="9" a="1"/>
  <c r="G1337" i="9" s="1"/>
  <c r="G1338" i="9" a="1"/>
  <c r="G1338" i="9" s="1"/>
  <c r="G1339" i="9" a="1"/>
  <c r="G1339" i="9" s="1"/>
  <c r="G1340" i="9" a="1"/>
  <c r="G1340" i="9"/>
  <c r="G1341" i="9" a="1"/>
  <c r="G1341" i="9" s="1"/>
  <c r="G1342" i="9" a="1"/>
  <c r="G1342" i="9" s="1"/>
  <c r="G1343" i="9" a="1"/>
  <c r="G1343" i="9" s="1"/>
  <c r="G1344" i="9" a="1"/>
  <c r="G1344" i="9"/>
  <c r="G1345" i="9" a="1"/>
  <c r="G1345" i="9" s="1"/>
  <c r="G1346" i="9" a="1"/>
  <c r="G1346" i="9" s="1"/>
  <c r="G1347" i="9" a="1"/>
  <c r="G1347" i="9" s="1"/>
  <c r="G1348" i="9" a="1"/>
  <c r="G1348" i="9" s="1"/>
  <c r="G1349" i="9" a="1"/>
  <c r="G1349" i="9" s="1"/>
  <c r="G1350" i="9" a="1"/>
  <c r="G1350" i="9" s="1"/>
  <c r="G1351" i="9" a="1"/>
  <c r="G1351" i="9" s="1"/>
  <c r="G1352" i="9" a="1"/>
  <c r="G1352" i="9" s="1"/>
  <c r="G1353" i="9" a="1"/>
  <c r="G1353" i="9" s="1"/>
  <c r="G1354" i="9" a="1"/>
  <c r="G1354" i="9"/>
  <c r="G1355" i="9" a="1"/>
  <c r="G1355" i="9" s="1"/>
  <c r="G1356" i="9" a="1"/>
  <c r="G1356" i="9"/>
  <c r="G1357" i="9" a="1"/>
  <c r="G1357" i="9" s="1"/>
  <c r="G1358" i="9" a="1"/>
  <c r="G1358" i="9"/>
  <c r="G1359" i="9" a="1"/>
  <c r="G1359" i="9" s="1"/>
  <c r="G1360" i="9" a="1"/>
  <c r="G1360" i="9"/>
  <c r="G1361" i="9" a="1"/>
  <c r="G1361" i="9" s="1"/>
  <c r="G1362" i="9" a="1"/>
  <c r="G1362" i="9" s="1"/>
  <c r="G1363" i="9" a="1"/>
  <c r="G1363" i="9" s="1"/>
  <c r="G1364" i="9" a="1"/>
  <c r="G1364" i="9" s="1"/>
  <c r="G1365" i="9" a="1"/>
  <c r="G1365" i="9" s="1"/>
  <c r="G1366" i="9" a="1"/>
  <c r="G1366" i="9" s="1"/>
  <c r="G1367" i="9" a="1"/>
  <c r="G1367" i="9" s="1"/>
  <c r="G1368" i="9" a="1"/>
  <c r="G1368" i="9"/>
  <c r="G1369" i="9" a="1"/>
  <c r="G1369" i="9" s="1"/>
  <c r="G1370" i="9" a="1"/>
  <c r="G1370" i="9" s="1"/>
  <c r="G1371" i="9" a="1"/>
  <c r="G1371" i="9" s="1"/>
  <c r="G1372" i="9" a="1"/>
  <c r="G1372" i="9"/>
  <c r="G1373" i="9" a="1"/>
  <c r="G1373" i="9" s="1"/>
  <c r="G1374" i="9" a="1"/>
  <c r="G1374" i="9" s="1"/>
  <c r="G1375" i="9" a="1"/>
  <c r="G1375" i="9" s="1"/>
  <c r="G1376" i="9" a="1"/>
  <c r="G1376" i="9"/>
  <c r="G1377" i="9" a="1"/>
  <c r="G1377" i="9" s="1"/>
  <c r="G1378" i="9" a="1"/>
  <c r="G1378" i="9" s="1"/>
  <c r="G1379" i="9" a="1"/>
  <c r="G1379" i="9" s="1"/>
  <c r="G1380" i="9" a="1"/>
  <c r="G1380" i="9" s="1"/>
  <c r="G1381" i="9" a="1"/>
  <c r="G1381" i="9" s="1"/>
  <c r="G1382" i="9" a="1"/>
  <c r="G1382" i="9" s="1"/>
  <c r="G1383" i="9" a="1"/>
  <c r="G1383" i="9" s="1"/>
  <c r="G1384" i="9" a="1"/>
  <c r="G1384" i="9"/>
  <c r="G1385" i="9" a="1"/>
  <c r="G1385" i="9" s="1"/>
  <c r="G1386" i="9" a="1"/>
  <c r="G1386" i="9" s="1"/>
  <c r="G1387" i="9" a="1"/>
  <c r="G1387" i="9" s="1"/>
  <c r="G1388" i="9" a="1"/>
  <c r="G1388" i="9"/>
  <c r="G1389" i="9" a="1"/>
  <c r="G1389" i="9" s="1"/>
  <c r="G1390" i="9" a="1"/>
  <c r="G1390" i="9"/>
  <c r="G1391" i="9" a="1"/>
  <c r="G1391" i="9" s="1"/>
  <c r="G1392" i="9" a="1"/>
  <c r="G1392" i="9" s="1"/>
  <c r="G1393" i="9" a="1"/>
  <c r="G1393" i="9" s="1"/>
  <c r="G1394" i="9" a="1"/>
  <c r="G1394" i="9"/>
  <c r="G1395" i="9" a="1"/>
  <c r="G1395" i="9" s="1"/>
  <c r="G1396" i="9" a="1"/>
  <c r="G1396" i="9" s="1"/>
  <c r="G1397" i="9" a="1"/>
  <c r="G1397" i="9"/>
  <c r="G1398" i="9" a="1"/>
  <c r="G1398" i="9" s="1"/>
  <c r="G1399" i="9" a="1"/>
  <c r="G1399" i="9" s="1"/>
  <c r="G1400" i="9" a="1"/>
  <c r="G1400" i="9" s="1"/>
  <c r="G1401" i="9" a="1"/>
  <c r="G1401" i="9" s="1"/>
  <c r="G1402" i="9" a="1"/>
  <c r="G1402" i="9" s="1"/>
  <c r="G1403" i="9" a="1"/>
  <c r="G1403" i="9" s="1"/>
  <c r="G1404" i="9" a="1"/>
  <c r="G1404" i="9" s="1"/>
  <c r="G1405" i="9" a="1"/>
  <c r="G1405" i="9" s="1"/>
  <c r="G1406" i="9" a="1"/>
  <c r="G1406" i="9" s="1"/>
  <c r="G1407" i="9" a="1"/>
  <c r="G1407" i="9" s="1"/>
  <c r="G1408" i="9" a="1"/>
  <c r="G1408" i="9" s="1"/>
  <c r="G1409" i="9" a="1"/>
  <c r="G1409" i="9" s="1"/>
  <c r="G1410" i="9" a="1"/>
  <c r="G1410" i="9" s="1"/>
  <c r="G1411" i="9" a="1"/>
  <c r="G1411" i="9" s="1"/>
  <c r="G1412" i="9" a="1"/>
  <c r="G1412" i="9" s="1"/>
  <c r="G1413" i="9" a="1"/>
  <c r="G1413" i="9" s="1"/>
  <c r="G1414" i="9" a="1"/>
  <c r="G1414" i="9" s="1"/>
  <c r="G1415" i="9" a="1"/>
  <c r="G1415" i="9" s="1"/>
  <c r="G1416" i="9" a="1"/>
  <c r="G1416" i="9" s="1"/>
  <c r="G1417" i="9" a="1"/>
  <c r="G1417" i="9" s="1"/>
  <c r="G1418" i="9" a="1"/>
  <c r="G1418" i="9" s="1"/>
  <c r="G1419" i="9" a="1"/>
  <c r="G1419" i="9" s="1"/>
  <c r="G1420" i="9" a="1"/>
  <c r="G1420" i="9" s="1"/>
  <c r="G1421" i="9" a="1"/>
  <c r="G1421" i="9" s="1"/>
  <c r="G1422" i="9" a="1"/>
  <c r="G1422" i="9" s="1"/>
  <c r="G1423" i="9" a="1"/>
  <c r="G1423" i="9" s="1"/>
  <c r="G1424" i="9" a="1"/>
  <c r="G1424" i="9" s="1"/>
  <c r="G1425" i="9" a="1"/>
  <c r="G1425" i="9" s="1"/>
  <c r="G1426" i="9" a="1"/>
  <c r="G1426" i="9" s="1"/>
  <c r="G1427" i="9" a="1"/>
  <c r="G1427" i="9" s="1"/>
  <c r="G1428" i="9" a="1"/>
  <c r="G1428" i="9" s="1"/>
  <c r="G1429" i="9" a="1"/>
  <c r="G1429" i="9" s="1"/>
  <c r="G1430" i="9" a="1"/>
  <c r="G1430" i="9" s="1"/>
  <c r="G1431" i="9" a="1"/>
  <c r="G1431" i="9" s="1"/>
  <c r="G1432" i="9" a="1"/>
  <c r="G1432" i="9" s="1"/>
  <c r="G1433" i="9" a="1"/>
  <c r="G1433" i="9" s="1"/>
  <c r="G1434" i="9" a="1"/>
  <c r="G1434" i="9" s="1"/>
  <c r="G1435" i="9" a="1"/>
  <c r="G1435" i="9" s="1"/>
  <c r="G1436" i="9" a="1"/>
  <c r="G1436" i="9" s="1"/>
  <c r="G1437" i="9" a="1"/>
  <c r="G1437" i="9" s="1"/>
  <c r="G1438" i="9" a="1"/>
  <c r="G1438" i="9" s="1"/>
  <c r="G1439" i="9" a="1"/>
  <c r="G1439" i="9" s="1"/>
  <c r="G1440" i="9" a="1"/>
  <c r="G1440" i="9" s="1"/>
  <c r="G1441" i="9" a="1"/>
  <c r="G1441" i="9" s="1"/>
  <c r="G1442" i="9" a="1"/>
  <c r="G1442" i="9" s="1"/>
  <c r="G1443" i="9" a="1"/>
  <c r="G1443" i="9" s="1"/>
  <c r="G1444" i="9" a="1"/>
  <c r="G1444" i="9" s="1"/>
  <c r="G1445" i="9" a="1"/>
  <c r="G1445" i="9" s="1"/>
  <c r="G1446" i="9" a="1"/>
  <c r="G1446" i="9" s="1"/>
  <c r="G1447" i="9" a="1"/>
  <c r="G1447" i="9" s="1"/>
  <c r="G1448" i="9" a="1"/>
  <c r="G1448" i="9" s="1"/>
  <c r="G1449" i="9" a="1"/>
  <c r="G1449" i="9" s="1"/>
  <c r="G1450" i="9" a="1"/>
  <c r="G1450" i="9" s="1"/>
  <c r="G1451" i="9" a="1"/>
  <c r="G1451" i="9" s="1"/>
  <c r="G1452" i="9" a="1"/>
  <c r="G1452" i="9" s="1"/>
  <c r="G1453" i="9" a="1"/>
  <c r="G1453" i="9" s="1"/>
  <c r="G1454" i="9" a="1"/>
  <c r="G1454" i="9" s="1"/>
  <c r="G1455" i="9" a="1"/>
  <c r="G1455" i="9" s="1"/>
  <c r="G1456" i="9" a="1"/>
  <c r="G1456" i="9" s="1"/>
  <c r="G1457" i="9" a="1"/>
  <c r="G1457" i="9" s="1"/>
  <c r="G1458" i="9" a="1"/>
  <c r="G1458" i="9" s="1"/>
  <c r="G1459" i="9" a="1"/>
  <c r="G1459" i="9" s="1"/>
  <c r="G1460" i="9" a="1"/>
  <c r="G1460" i="9" s="1"/>
  <c r="G1461" i="9" a="1"/>
  <c r="G1461" i="9" s="1"/>
  <c r="G1462" i="9" a="1"/>
  <c r="G1462" i="9" s="1"/>
  <c r="G1463" i="9" a="1"/>
  <c r="G1463" i="9" s="1"/>
  <c r="G1464" i="9" a="1"/>
  <c r="G1464" i="9" s="1"/>
  <c r="G1465" i="9" a="1"/>
  <c r="G1465" i="9" s="1"/>
  <c r="G1466" i="9" a="1"/>
  <c r="G1466" i="9" s="1"/>
  <c r="G1467" i="9" a="1"/>
  <c r="G1467" i="9" s="1"/>
  <c r="G1468" i="9" a="1"/>
  <c r="G1468" i="9" s="1"/>
  <c r="G1469" i="9" a="1"/>
  <c r="G1469" i="9" s="1"/>
  <c r="G1470" i="9" a="1"/>
  <c r="G1470" i="9" s="1"/>
  <c r="G1471" i="9" a="1"/>
  <c r="G1471" i="9" s="1"/>
  <c r="G1472" i="9" a="1"/>
  <c r="G1472" i="9" s="1"/>
  <c r="G1473" i="9" a="1"/>
  <c r="G1473" i="9" s="1"/>
  <c r="G1474" i="9" a="1"/>
  <c r="G1474" i="9" s="1"/>
  <c r="G1475" i="9" a="1"/>
  <c r="G1475" i="9" s="1"/>
  <c r="G1476" i="9" a="1"/>
  <c r="G1476" i="9" s="1"/>
  <c r="G1477" i="9" a="1"/>
  <c r="G1477" i="9" s="1"/>
  <c r="G1478" i="9" a="1"/>
  <c r="G1478" i="9" s="1"/>
  <c r="G1479" i="9" a="1"/>
  <c r="G1479" i="9" s="1"/>
  <c r="G1480" i="9" a="1"/>
  <c r="G1480" i="9" s="1"/>
  <c r="G1481" i="9" a="1"/>
  <c r="G1481" i="9" s="1"/>
  <c r="G1482" i="9" a="1"/>
  <c r="G1482" i="9" s="1"/>
  <c r="G1483" i="9" a="1"/>
  <c r="G1483" i="9" s="1"/>
  <c r="G1484" i="9" a="1"/>
  <c r="G1484" i="9" s="1"/>
  <c r="G1485" i="9" a="1"/>
  <c r="G1485" i="9" s="1"/>
  <c r="G1486" i="9" a="1"/>
  <c r="G1486" i="9" s="1"/>
  <c r="G1487" i="9" a="1"/>
  <c r="G1487" i="9" s="1"/>
  <c r="G1488" i="9" a="1"/>
  <c r="G1488" i="9" s="1"/>
  <c r="G1489" i="9" a="1"/>
  <c r="G1489" i="9" s="1"/>
  <c r="G1490" i="9" a="1"/>
  <c r="G1490" i="9" s="1"/>
  <c r="G1491" i="9" a="1"/>
  <c r="G1491" i="9" s="1"/>
  <c r="G1492" i="9" a="1"/>
  <c r="G1492" i="9" s="1"/>
  <c r="G1493" i="9" a="1"/>
  <c r="G1493" i="9" s="1"/>
  <c r="G1494" i="9" a="1"/>
  <c r="G1494" i="9" s="1"/>
  <c r="G1495" i="9" a="1"/>
  <c r="G1495" i="9" s="1"/>
  <c r="G1496" i="9" a="1"/>
  <c r="G1496" i="9" s="1"/>
  <c r="G1497" i="9" a="1"/>
  <c r="G1497" i="9" s="1"/>
  <c r="G1498" i="9" a="1"/>
  <c r="G1498" i="9" s="1"/>
  <c r="G1499" i="9" a="1"/>
  <c r="G1499" i="9" s="1"/>
  <c r="G1500" i="9" a="1"/>
  <c r="G1500" i="9" s="1"/>
  <c r="G1501" i="9" a="1"/>
  <c r="G1501" i="9" s="1"/>
  <c r="G1502" i="9" a="1"/>
  <c r="G1502" i="9" s="1"/>
  <c r="G1503" i="9" a="1"/>
  <c r="G1503" i="9" s="1"/>
  <c r="G1504" i="9" a="1"/>
  <c r="G1504" i="9" s="1"/>
  <c r="G1505" i="9" a="1"/>
  <c r="G1505" i="9" s="1"/>
  <c r="G1506" i="9" a="1"/>
  <c r="G1506" i="9" s="1"/>
  <c r="G1507" i="9" a="1"/>
  <c r="G1507" i="9" s="1"/>
  <c r="G1508" i="9" a="1"/>
  <c r="G1508" i="9" s="1"/>
  <c r="G1509" i="9" a="1"/>
  <c r="G1509" i="9" s="1"/>
  <c r="G1510" i="9" a="1"/>
  <c r="G1510" i="9" s="1"/>
  <c r="G1511" i="9" a="1"/>
  <c r="G1511" i="9" s="1"/>
  <c r="G1512" i="9" a="1"/>
  <c r="G1512" i="9" s="1"/>
  <c r="G1513" i="9" a="1"/>
  <c r="G1513" i="9" s="1"/>
  <c r="G1514" i="9" a="1"/>
  <c r="G1514" i="9" s="1"/>
  <c r="G1515" i="9" a="1"/>
  <c r="G1515" i="9" s="1"/>
  <c r="G1516" i="9" a="1"/>
  <c r="G1516" i="9" s="1"/>
  <c r="G1517" i="9" a="1"/>
  <c r="G1517" i="9" s="1"/>
  <c r="G1518" i="9" a="1"/>
  <c r="G1518" i="9" s="1"/>
  <c r="G1519" i="9" a="1"/>
  <c r="G1519" i="9" s="1"/>
  <c r="G1520" i="9" a="1"/>
  <c r="G1520" i="9" s="1"/>
  <c r="G1521" i="9" a="1"/>
  <c r="G1521" i="9" s="1"/>
  <c r="G1522" i="9" a="1"/>
  <c r="G1522" i="9" s="1"/>
  <c r="G1523" i="9" a="1"/>
  <c r="G1523" i="9" s="1"/>
  <c r="G1524" i="9" a="1"/>
  <c r="G1524" i="9" s="1"/>
  <c r="G1525" i="9" a="1"/>
  <c r="G1525" i="9" s="1"/>
  <c r="G1526" i="9" a="1"/>
  <c r="G1526" i="9" s="1"/>
  <c r="G1527" i="9" a="1"/>
  <c r="G1527" i="9" s="1"/>
  <c r="G1528" i="9" a="1"/>
  <c r="G1528" i="9" s="1"/>
  <c r="G1529" i="9" a="1"/>
  <c r="G1529" i="9" s="1"/>
  <c r="G1530" i="9" a="1"/>
  <c r="G1530" i="9" s="1"/>
  <c r="G1531" i="9" a="1"/>
  <c r="G1531" i="9" s="1"/>
  <c r="G1532" i="9" a="1"/>
  <c r="G1532" i="9" s="1"/>
  <c r="G1533" i="9" a="1"/>
  <c r="G1533" i="9" s="1"/>
  <c r="G1534" i="9" a="1"/>
  <c r="G1534" i="9" s="1"/>
  <c r="G1535" i="9" a="1"/>
  <c r="G1535" i="9" s="1"/>
  <c r="G1536" i="9" a="1"/>
  <c r="G1536" i="9" s="1"/>
  <c r="G1537" i="9" a="1"/>
  <c r="G1537" i="9" s="1"/>
  <c r="G1538" i="9" a="1"/>
  <c r="G1538" i="9" s="1"/>
  <c r="G1539" i="9" a="1"/>
  <c r="G1539" i="9" s="1"/>
  <c r="G1540" i="9" a="1"/>
  <c r="G1540" i="9" s="1"/>
  <c r="G1541" i="9" a="1"/>
  <c r="G1541" i="9" s="1"/>
  <c r="G1542" i="9" a="1"/>
  <c r="G1542" i="9" s="1"/>
  <c r="G1543" i="9" a="1"/>
  <c r="G1543" i="9" s="1"/>
  <c r="G1544" i="9" a="1"/>
  <c r="G1544" i="9" s="1"/>
  <c r="G1545" i="9" a="1"/>
  <c r="G1545" i="9" s="1"/>
  <c r="G1546" i="9" a="1"/>
  <c r="G1546" i="9" s="1"/>
  <c r="G1547" i="9" a="1"/>
  <c r="G1547" i="9" s="1"/>
  <c r="G1548" i="9" a="1"/>
  <c r="G1548" i="9" s="1"/>
  <c r="G1549" i="9" a="1"/>
  <c r="G1549" i="9" s="1"/>
  <c r="G1550" i="9" a="1"/>
  <c r="G1550" i="9" s="1"/>
  <c r="G1551" i="9" a="1"/>
  <c r="G1551" i="9" s="1"/>
  <c r="G1552" i="9" a="1"/>
  <c r="G1552" i="9" s="1"/>
  <c r="G1553" i="9" a="1"/>
  <c r="G1553" i="9" s="1"/>
  <c r="G1554" i="9" a="1"/>
  <c r="G1554" i="9" s="1"/>
  <c r="G1555" i="9" a="1"/>
  <c r="G1555" i="9" s="1"/>
  <c r="G1556" i="9" a="1"/>
  <c r="G1556" i="9" s="1"/>
  <c r="G1557" i="9" a="1"/>
  <c r="G1557" i="9" s="1"/>
  <c r="G1558" i="9" a="1"/>
  <c r="G1558" i="9" s="1"/>
  <c r="G1559" i="9" a="1"/>
  <c r="G1559" i="9" s="1"/>
  <c r="G1560" i="9" a="1"/>
  <c r="G1560" i="9" s="1"/>
  <c r="G1561" i="9" a="1"/>
  <c r="G1561" i="9" s="1"/>
  <c r="G1562" i="9" a="1"/>
  <c r="G1562" i="9" s="1"/>
  <c r="G1563" i="9" a="1"/>
  <c r="G1563" i="9" s="1"/>
  <c r="G1564" i="9" a="1"/>
  <c r="G1564" i="9" s="1"/>
  <c r="G1565" i="9" a="1"/>
  <c r="G1565" i="9" s="1"/>
  <c r="G1566" i="9" a="1"/>
  <c r="G1566" i="9" s="1"/>
  <c r="G1567" i="9" a="1"/>
  <c r="G1567" i="9" s="1"/>
  <c r="G1568" i="9" a="1"/>
  <c r="G1568" i="9" s="1"/>
  <c r="G1569" i="9" a="1"/>
  <c r="G1569" i="9" s="1"/>
  <c r="G1570" i="9" a="1"/>
  <c r="G1570" i="9" s="1"/>
  <c r="G1571" i="9" a="1"/>
  <c r="G1571" i="9" s="1"/>
  <c r="G1572" i="9" a="1"/>
  <c r="G1572" i="9" s="1"/>
  <c r="G1573" i="9" a="1"/>
  <c r="G1573" i="9" s="1"/>
  <c r="G1574" i="9" a="1"/>
  <c r="G1574" i="9" s="1"/>
  <c r="G1575" i="9" a="1"/>
  <c r="G1575" i="9" s="1"/>
  <c r="G1576" i="9" a="1"/>
  <c r="G1576" i="9" s="1"/>
  <c r="G1577" i="9" a="1"/>
  <c r="G1577" i="9" s="1"/>
  <c r="G1578" i="9" a="1"/>
  <c r="G1578" i="9" s="1"/>
  <c r="G1579" i="9" a="1"/>
  <c r="G1579" i="9" s="1"/>
  <c r="G1580" i="9" a="1"/>
  <c r="G1580" i="9" s="1"/>
  <c r="G1581" i="9" a="1"/>
  <c r="G1581" i="9" s="1"/>
  <c r="G1582" i="9" a="1"/>
  <c r="G1582" i="9" s="1"/>
  <c r="G1583" i="9" a="1"/>
  <c r="G1583" i="9" s="1"/>
  <c r="G1584" i="9" a="1"/>
  <c r="G1584" i="9" s="1"/>
  <c r="G1585" i="9" a="1"/>
  <c r="G1585" i="9" s="1"/>
  <c r="G1586" i="9" a="1"/>
  <c r="G1586" i="9" s="1"/>
  <c r="G1587" i="9" a="1"/>
  <c r="G1587" i="9" s="1"/>
  <c r="G1588" i="9" a="1"/>
  <c r="G1588" i="9" s="1"/>
  <c r="G1589" i="9" a="1"/>
  <c r="G1589" i="9" s="1"/>
  <c r="G1590" i="9" a="1"/>
  <c r="G1590" i="9" s="1"/>
  <c r="G1591" i="9" a="1"/>
  <c r="G1591" i="9" s="1"/>
  <c r="G1592" i="9" a="1"/>
  <c r="G1592" i="9" s="1"/>
  <c r="G1593" i="9" a="1"/>
  <c r="G1593" i="9" s="1"/>
  <c r="G1594" i="9" a="1"/>
  <c r="G1594" i="9" s="1"/>
  <c r="G1595" i="9" a="1"/>
  <c r="G1595" i="9" s="1"/>
  <c r="G1596" i="9" a="1"/>
  <c r="G1596" i="9" s="1"/>
  <c r="G1597" i="9" a="1"/>
  <c r="G1597" i="9" s="1"/>
  <c r="G1598" i="9" a="1"/>
  <c r="G1598" i="9" s="1"/>
  <c r="G1599" i="9" a="1"/>
  <c r="G1599" i="9" s="1"/>
  <c r="G1600" i="9" a="1"/>
  <c r="G1600" i="9" s="1"/>
  <c r="G1601" i="9" a="1"/>
  <c r="G1601" i="9" s="1"/>
  <c r="G1602" i="9" a="1"/>
  <c r="G1602" i="9" s="1"/>
  <c r="G1603" i="9" a="1"/>
  <c r="G1603" i="9" s="1"/>
  <c r="G1604" i="9" a="1"/>
  <c r="G1604" i="9" s="1"/>
  <c r="G1605" i="9" a="1"/>
  <c r="G1605" i="9" s="1"/>
  <c r="G1606" i="9" a="1"/>
  <c r="G1606" i="9" s="1"/>
  <c r="G1607" i="9" a="1"/>
  <c r="G1607" i="9" s="1"/>
  <c r="G1608" i="9" a="1"/>
  <c r="G1608" i="9" s="1"/>
  <c r="G1609" i="9" a="1"/>
  <c r="G1609" i="9" s="1"/>
  <c r="G1610" i="9" a="1"/>
  <c r="G1610" i="9" s="1"/>
  <c r="G1611" i="9" a="1"/>
  <c r="G1611" i="9" s="1"/>
  <c r="G1612" i="9" a="1"/>
  <c r="G1612" i="9" s="1"/>
  <c r="G1613" i="9" a="1"/>
  <c r="G1613" i="9" s="1"/>
  <c r="G1614" i="9" a="1"/>
  <c r="G1614" i="9" s="1"/>
  <c r="G1615" i="9" a="1"/>
  <c r="G1615" i="9" s="1"/>
  <c r="G1616" i="9" a="1"/>
  <c r="G1616" i="9" s="1"/>
  <c r="G1617" i="9" a="1"/>
  <c r="G1617" i="9" s="1"/>
  <c r="G1618" i="9" a="1"/>
  <c r="G1618" i="9" s="1"/>
  <c r="G1619" i="9" a="1"/>
  <c r="G1619" i="9" s="1"/>
  <c r="G1620" i="9" a="1"/>
  <c r="G1620" i="9" s="1"/>
  <c r="G1621" i="9" a="1"/>
  <c r="G1621" i="9" s="1"/>
  <c r="G1622" i="9" a="1"/>
  <c r="G1622" i="9" s="1"/>
  <c r="G1623" i="9" a="1"/>
  <c r="G1623" i="9" s="1"/>
  <c r="G1624" i="9" a="1"/>
  <c r="G1624" i="9" s="1"/>
  <c r="G1625" i="9" a="1"/>
  <c r="G1625" i="9" s="1"/>
  <c r="G1626" i="9" a="1"/>
  <c r="G1626" i="9" s="1"/>
  <c r="G1627" i="9" a="1"/>
  <c r="G1627" i="9" s="1"/>
  <c r="G1628" i="9" a="1"/>
  <c r="G1628" i="9" s="1"/>
  <c r="G1629" i="9" a="1"/>
  <c r="G1629" i="9" s="1"/>
  <c r="G1630" i="9" a="1"/>
  <c r="G1630" i="9" s="1"/>
  <c r="G1631" i="9" a="1"/>
  <c r="G1631" i="9" s="1"/>
  <c r="G1632" i="9" a="1"/>
  <c r="G1632" i="9" s="1"/>
  <c r="G1633" i="9" a="1"/>
  <c r="G1633" i="9" s="1"/>
  <c r="G1634" i="9" a="1"/>
  <c r="G1634" i="9" s="1"/>
  <c r="G1635" i="9" a="1"/>
  <c r="G1635" i="9" s="1"/>
  <c r="G1636" i="9" a="1"/>
  <c r="G1636" i="9" s="1"/>
  <c r="G1637" i="9" a="1"/>
  <c r="G1637" i="9" s="1"/>
  <c r="G1638" i="9" a="1"/>
  <c r="G1638" i="9" s="1"/>
  <c r="G1639" i="9" a="1"/>
  <c r="G1639" i="9" s="1"/>
  <c r="G1640" i="9" a="1"/>
  <c r="G1640" i="9" s="1"/>
  <c r="G1641" i="9" a="1"/>
  <c r="G1641" i="9" s="1"/>
  <c r="G1642" i="9" a="1"/>
  <c r="G1642" i="9" s="1"/>
  <c r="G1643" i="9" a="1"/>
  <c r="G1643" i="9" s="1"/>
  <c r="G1644" i="9" a="1"/>
  <c r="G1644" i="9" s="1"/>
  <c r="G1645" i="9" a="1"/>
  <c r="G1645" i="9" s="1"/>
  <c r="G1646" i="9" a="1"/>
  <c r="G1646" i="9" s="1"/>
  <c r="G1647" i="9" a="1"/>
  <c r="G1647" i="9" s="1"/>
  <c r="G1648" i="9" a="1"/>
  <c r="G1648" i="9" s="1"/>
  <c r="G1649" i="9" a="1"/>
  <c r="G1649" i="9" s="1"/>
  <c r="G1650" i="9" a="1"/>
  <c r="G1650" i="9" s="1"/>
  <c r="G1651" i="9" a="1"/>
  <c r="G1651" i="9" s="1"/>
  <c r="G1652" i="9" a="1"/>
  <c r="G1652" i="9" s="1"/>
  <c r="G1653" i="9" a="1"/>
  <c r="G1653" i="9" s="1"/>
  <c r="G1654" i="9" a="1"/>
  <c r="G1654" i="9" s="1"/>
  <c r="G1655" i="9" a="1"/>
  <c r="G1655" i="9" s="1"/>
  <c r="G1656" i="9" a="1"/>
  <c r="G1656" i="9"/>
  <c r="G1657" i="9" a="1"/>
  <c r="G1657" i="9"/>
  <c r="G1658" i="9" a="1"/>
  <c r="G1658" i="9"/>
  <c r="G1659" i="9" a="1"/>
  <c r="G1659" i="9"/>
  <c r="G1660" i="9" a="1"/>
  <c r="G1660" i="9"/>
  <c r="G1661" i="9" a="1"/>
  <c r="G1661" i="9"/>
  <c r="G1662" i="9" a="1"/>
  <c r="G1662" i="9"/>
  <c r="G1663" i="9" a="1"/>
  <c r="G1663" i="9"/>
  <c r="G1664" i="9" a="1"/>
  <c r="G1664" i="9"/>
  <c r="G1665" i="9" a="1"/>
  <c r="G1665" i="9"/>
  <c r="G1666" i="9" a="1"/>
  <c r="G1666" i="9"/>
  <c r="G1667" i="9" a="1"/>
  <c r="G1667" i="9"/>
  <c r="G1668" i="9" a="1"/>
  <c r="G1668" i="9"/>
  <c r="G1669" i="9" a="1"/>
  <c r="G1669" i="9"/>
  <c r="G1670" i="9" a="1"/>
  <c r="G1670" i="9"/>
  <c r="G1671" i="9" a="1"/>
  <c r="G1671" i="9"/>
  <c r="G1672" i="9" a="1"/>
  <c r="G1672" i="9"/>
  <c r="G1673" i="9" a="1"/>
  <c r="G1673" i="9"/>
  <c r="G1674" i="9" a="1"/>
  <c r="G1674" i="9"/>
  <c r="G1675" i="9" a="1"/>
  <c r="G1675" i="9"/>
  <c r="G1676" i="9" a="1"/>
  <c r="G1676" i="9"/>
  <c r="G1677" i="9" a="1"/>
  <c r="G1677" i="9"/>
  <c r="G1678" i="9" a="1"/>
  <c r="G1678" i="9"/>
  <c r="G1679" i="9" a="1"/>
  <c r="G1679" i="9"/>
  <c r="G1680" i="9" a="1"/>
  <c r="G1680" i="9"/>
  <c r="G1681" i="9" a="1"/>
  <c r="G1681" i="9"/>
  <c r="G1682" i="9" a="1"/>
  <c r="G1682" i="9"/>
  <c r="G1683" i="9" a="1"/>
  <c r="G1683" i="9"/>
  <c r="G1684" i="9" a="1"/>
  <c r="G1684" i="9"/>
  <c r="G1685" i="9" a="1"/>
  <c r="G1685" i="9"/>
  <c r="G1686" i="9" a="1"/>
  <c r="G1686" i="9"/>
  <c r="G1687" i="9" a="1"/>
  <c r="G1687" i="9"/>
  <c r="G1688" i="9" a="1"/>
  <c r="G1688" i="9"/>
  <c r="G1689" i="9" a="1"/>
  <c r="G1689" i="9"/>
  <c r="G1690" i="9" a="1"/>
  <c r="G1690" i="9"/>
  <c r="G1691" i="9" a="1"/>
  <c r="G1691" i="9"/>
  <c r="G1692" i="9" a="1"/>
  <c r="G1692" i="9"/>
  <c r="G1693" i="9" a="1"/>
  <c r="G1693" i="9"/>
  <c r="G1694" i="9" a="1"/>
  <c r="G1694" i="9"/>
  <c r="G1695" i="9" a="1"/>
  <c r="G1695" i="9"/>
  <c r="G1696" i="9" a="1"/>
  <c r="G1696" i="9"/>
  <c r="G1697" i="9" a="1"/>
  <c r="G1697" i="9"/>
  <c r="G1698" i="9" a="1"/>
  <c r="G1698" i="9"/>
  <c r="G1699" i="9" a="1"/>
  <c r="G1699" i="9"/>
  <c r="G1700" i="9" a="1"/>
  <c r="G1700" i="9"/>
  <c r="G1701" i="9" a="1"/>
  <c r="G1701" i="9"/>
  <c r="G1702" i="9" a="1"/>
  <c r="G1702" i="9"/>
  <c r="G1703" i="9" a="1"/>
  <c r="G1703" i="9"/>
  <c r="G1704" i="9" a="1"/>
  <c r="G1704" i="9"/>
  <c r="G1705" i="9" a="1"/>
  <c r="G1705" i="9"/>
  <c r="G1706" i="9" a="1"/>
  <c r="G1706" i="9"/>
  <c r="G1707" i="9" a="1"/>
  <c r="G1707" i="9"/>
  <c r="G1708" i="9" a="1"/>
  <c r="G1708" i="9"/>
  <c r="G1709" i="9" a="1"/>
  <c r="G1709" i="9"/>
  <c r="G1710" i="9" a="1"/>
  <c r="G1710" i="9"/>
  <c r="G1711" i="9" a="1"/>
  <c r="G1711" i="9"/>
  <c r="G1712" i="9" a="1"/>
  <c r="G1712" i="9"/>
  <c r="G1713" i="9" a="1"/>
  <c r="G1713" i="9"/>
  <c r="G1714" i="9" a="1"/>
  <c r="G1714" i="9"/>
  <c r="G1715" i="9" a="1"/>
  <c r="G1715" i="9"/>
  <c r="G1716" i="9" a="1"/>
  <c r="G1716" i="9"/>
  <c r="G1717" i="9" a="1"/>
  <c r="G1717" i="9"/>
  <c r="G1718" i="9" a="1"/>
  <c r="G1718" i="9"/>
  <c r="G1719" i="9" a="1"/>
  <c r="G1719" i="9"/>
  <c r="G1720" i="9" a="1"/>
  <c r="G1720" i="9"/>
  <c r="G1721" i="9" a="1"/>
  <c r="G1721" i="9"/>
  <c r="G1722" i="9" a="1"/>
  <c r="G1722" i="9"/>
  <c r="G1723" i="9" a="1"/>
  <c r="G1723" i="9"/>
  <c r="G1724" i="9" a="1"/>
  <c r="G1724" i="9"/>
  <c r="G1725" i="9" a="1"/>
  <c r="G1725" i="9"/>
  <c r="G1726" i="9" a="1"/>
  <c r="G1726" i="9"/>
  <c r="G1727" i="9" a="1"/>
  <c r="G1727" i="9"/>
  <c r="G1728" i="9" a="1"/>
  <c r="G1728" i="9"/>
  <c r="G1729" i="9" a="1"/>
  <c r="G1729" i="9"/>
  <c r="G1730" i="9" a="1"/>
  <c r="G1730" i="9"/>
  <c r="G1731" i="9" a="1"/>
  <c r="G1731" i="9"/>
  <c r="G1732" i="9" a="1"/>
  <c r="G1732" i="9"/>
  <c r="G1733" i="9" a="1"/>
  <c r="G1733" i="9"/>
  <c r="G1734" i="9" a="1"/>
  <c r="G1734" i="9"/>
  <c r="G1735" i="9" a="1"/>
  <c r="G1735" i="9"/>
  <c r="G1736" i="9" a="1"/>
  <c r="G1736" i="9"/>
  <c r="G1737" i="9" a="1"/>
  <c r="G1737" i="9"/>
  <c r="G1738" i="9" a="1"/>
  <c r="G1738" i="9"/>
  <c r="G1739" i="9" a="1"/>
  <c r="G1739" i="9"/>
  <c r="G1740" i="9" a="1"/>
  <c r="G1740" i="9"/>
  <c r="G1741" i="9" a="1"/>
  <c r="G1741" i="9"/>
  <c r="G1742" i="9" a="1"/>
  <c r="G1742" i="9"/>
  <c r="G1743" i="9" a="1"/>
  <c r="G1743" i="9"/>
  <c r="G1744" i="9" a="1"/>
  <c r="G1744" i="9"/>
  <c r="G1745" i="9" a="1"/>
  <c r="G1745" i="9"/>
  <c r="G1746" i="9" a="1"/>
  <c r="G1746" i="9"/>
  <c r="G1747" i="9" a="1"/>
  <c r="G1747" i="9"/>
  <c r="G1748" i="9" a="1"/>
  <c r="G1748" i="9"/>
  <c r="G1749" i="9" a="1"/>
  <c r="G1749" i="9"/>
  <c r="G1750" i="9" a="1"/>
  <c r="G1750" i="9"/>
  <c r="G1751" i="9" a="1"/>
  <c r="G1751" i="9"/>
  <c r="G1752" i="9" a="1"/>
  <c r="G1752" i="9"/>
  <c r="G1753" i="9" a="1"/>
  <c r="G1753" i="9"/>
  <c r="G1754" i="9" a="1"/>
  <c r="G1754" i="9"/>
  <c r="G1755" i="9" a="1"/>
  <c r="G1755" i="9"/>
  <c r="G1756" i="9" a="1"/>
  <c r="G1756" i="9"/>
  <c r="G1757" i="9" a="1"/>
  <c r="G1757" i="9"/>
  <c r="G1758" i="9" a="1"/>
  <c r="G1758" i="9"/>
  <c r="G1759" i="9" a="1"/>
  <c r="G1759" i="9"/>
  <c r="G1760" i="9" a="1"/>
  <c r="G1760" i="9"/>
  <c r="G1761" i="9" a="1"/>
  <c r="G1761" i="9"/>
  <c r="G1762" i="9" a="1"/>
  <c r="G1762" i="9"/>
  <c r="G1763" i="9" a="1"/>
  <c r="G1763" i="9"/>
  <c r="G1764" i="9" a="1"/>
  <c r="G1764" i="9"/>
  <c r="G1765" i="9" a="1"/>
  <c r="G1765" i="9"/>
  <c r="G1766" i="9" a="1"/>
  <c r="G1766" i="9"/>
  <c r="G1767" i="9" a="1"/>
  <c r="G1767" i="9"/>
  <c r="G1768" i="9" a="1"/>
  <c r="G1768" i="9"/>
  <c r="G1769" i="9" a="1"/>
  <c r="G1769" i="9"/>
  <c r="G1770" i="9" a="1"/>
  <c r="G1770" i="9"/>
  <c r="G1771" i="9" a="1"/>
  <c r="G1771" i="9"/>
  <c r="G1772" i="9" a="1"/>
  <c r="G1772" i="9"/>
  <c r="G1773" i="9" a="1"/>
  <c r="G1773" i="9"/>
  <c r="G1774" i="9" a="1"/>
  <c r="G1774" i="9"/>
  <c r="G1775" i="9" a="1"/>
  <c r="G1775" i="9"/>
  <c r="G1776" i="9" a="1"/>
  <c r="G1776" i="9" s="1"/>
  <c r="G1777" i="9" a="1"/>
  <c r="G1777" i="9"/>
  <c r="G1778" i="9" a="1"/>
  <c r="G1778" i="9"/>
  <c r="G1779" i="9" a="1"/>
  <c r="G1779" i="9"/>
  <c r="G1780" i="9" a="1"/>
  <c r="G1780" i="9" s="1"/>
  <c r="G1781" i="9" a="1"/>
  <c r="G1781" i="9"/>
  <c r="G1782" i="9" a="1"/>
  <c r="G1782" i="9"/>
  <c r="G1783" i="9" a="1"/>
  <c r="G1783" i="9"/>
  <c r="G1784" i="9" a="1"/>
  <c r="G1784" i="9" s="1"/>
  <c r="G1785" i="9" a="1"/>
  <c r="G1785" i="9" s="1"/>
  <c r="G1786" i="9" a="1"/>
  <c r="G1786" i="9"/>
  <c r="G1787" i="9" a="1"/>
  <c r="G1787" i="9"/>
  <c r="G1788" i="9" a="1"/>
  <c r="G1788" i="9" s="1"/>
  <c r="G1789" i="9" a="1"/>
  <c r="G1789" i="9" s="1"/>
  <c r="G1790" i="9" a="1"/>
  <c r="G1790" i="9" s="1"/>
  <c r="G1791" i="9" a="1"/>
  <c r="G1791" i="9" s="1"/>
  <c r="G1792" i="9" a="1"/>
  <c r="G1792" i="9" s="1"/>
  <c r="G1793" i="9" a="1"/>
  <c r="G1793" i="9" s="1"/>
  <c r="G1794" i="9" a="1"/>
  <c r="G1794" i="9" s="1"/>
  <c r="G1795" i="9" a="1"/>
  <c r="G1795" i="9"/>
  <c r="G1796" i="9" a="1"/>
  <c r="G1796" i="9" s="1"/>
  <c r="G1797" i="9" a="1"/>
  <c r="G1797" i="9"/>
  <c r="G1798" i="9" a="1"/>
  <c r="G1798" i="9" s="1"/>
  <c r="G1799" i="9" a="1"/>
  <c r="G1799" i="9" s="1"/>
  <c r="G1800" i="9" a="1"/>
  <c r="G1800" i="9" s="1"/>
  <c r="G1801" i="9" a="1"/>
  <c r="G1801" i="9"/>
  <c r="G1802" i="9" a="1"/>
  <c r="G1802" i="9" s="1"/>
  <c r="G1803" i="9" a="1"/>
  <c r="G1803" i="9" s="1"/>
  <c r="G1804" i="9" a="1"/>
  <c r="G1804" i="9" s="1"/>
  <c r="G1805" i="9" a="1"/>
  <c r="G1805" i="9" s="1"/>
  <c r="G1806" i="9" a="1"/>
  <c r="G1806" i="9"/>
  <c r="G1807" i="9" a="1"/>
  <c r="G1807" i="9" s="1"/>
  <c r="G1808" i="9" a="1"/>
  <c r="G1808" i="9" s="1"/>
  <c r="G1809" i="9" a="1"/>
  <c r="G1809" i="9"/>
  <c r="G1810" i="9" a="1"/>
  <c r="G1810" i="9"/>
  <c r="G1811" i="9" a="1"/>
  <c r="G1811" i="9" s="1"/>
  <c r="G1812" i="9" a="1"/>
  <c r="G1812" i="9" s="1"/>
  <c r="G1813" i="9" a="1"/>
  <c r="G1813" i="9" s="1"/>
  <c r="G1814" i="9" a="1"/>
  <c r="G1814" i="9" s="1"/>
  <c r="G1815" i="9" a="1"/>
  <c r="G1815" i="9"/>
  <c r="G1816" i="9" a="1"/>
  <c r="G1816" i="9" s="1"/>
  <c r="G1817" i="9" a="1"/>
  <c r="G1817" i="9" s="1"/>
  <c r="G1818" i="9" a="1"/>
  <c r="G1818" i="9"/>
  <c r="G1819" i="9" a="1"/>
  <c r="G1819" i="9" s="1"/>
  <c r="G1820" i="9" a="1"/>
  <c r="G1820" i="9" s="1"/>
  <c r="G1821" i="9" a="1"/>
  <c r="G1821" i="9" s="1"/>
  <c r="G1822" i="9" a="1"/>
  <c r="G1822" i="9" s="1"/>
  <c r="G1823" i="9" a="1"/>
  <c r="G1823" i="9" s="1"/>
  <c r="G1824" i="9" a="1"/>
  <c r="G1824" i="9" s="1"/>
  <c r="G1825" i="9" a="1"/>
  <c r="G1825" i="9" s="1"/>
  <c r="G1826" i="9" a="1"/>
  <c r="G1826" i="9" s="1"/>
  <c r="G1827" i="9" a="1"/>
  <c r="G1827" i="9"/>
  <c r="G1828" i="9" a="1"/>
  <c r="G1828" i="9" s="1"/>
  <c r="G1829" i="9" a="1"/>
  <c r="G1829" i="9"/>
  <c r="G1830" i="9" a="1"/>
  <c r="G1830" i="9" s="1"/>
  <c r="G1831" i="9" a="1"/>
  <c r="G1831" i="9" s="1"/>
  <c r="G1832" i="9" a="1"/>
  <c r="G1832" i="9" s="1"/>
  <c r="G1833" i="9" a="1"/>
  <c r="G1833" i="9"/>
  <c r="G1834" i="9" a="1"/>
  <c r="G1834" i="9" s="1"/>
  <c r="G1835" i="9" a="1"/>
  <c r="G1835" i="9" s="1"/>
  <c r="G1836" i="9" a="1"/>
  <c r="G1836" i="9" s="1"/>
  <c r="G1837" i="9" a="1"/>
  <c r="G1837" i="9" s="1"/>
  <c r="G1838" i="9" a="1"/>
  <c r="G1838" i="9"/>
  <c r="G1839" i="9" a="1"/>
  <c r="G1839" i="9" s="1"/>
  <c r="G1840" i="9" a="1"/>
  <c r="G1840" i="9" s="1"/>
  <c r="G1841" i="9" a="1"/>
  <c r="G1841" i="9" s="1"/>
  <c r="G1842" i="9" a="1"/>
  <c r="G1842" i="9"/>
  <c r="G1843" i="9" a="1"/>
  <c r="G1843" i="9" s="1"/>
  <c r="G1844" i="9" a="1"/>
  <c r="G1844" i="9" s="1"/>
  <c r="G1845" i="9" a="1"/>
  <c r="G1845" i="9" s="1"/>
  <c r="G1846" i="9" a="1"/>
  <c r="G1846" i="9" s="1"/>
  <c r="G1847" i="9" a="1"/>
  <c r="G1847" i="9"/>
  <c r="G1848" i="9" a="1"/>
  <c r="G1848" i="9" s="1"/>
  <c r="G1849" i="9" a="1"/>
  <c r="G1849" i="9" s="1"/>
  <c r="G1850" i="9" a="1"/>
  <c r="G1850" i="9"/>
  <c r="G1851" i="9" a="1"/>
  <c r="G1851" i="9"/>
  <c r="G1852" i="9" a="1"/>
  <c r="G1852" i="9" s="1"/>
  <c r="G1853" i="9" a="1"/>
  <c r="G1853" i="9" s="1"/>
  <c r="G1854" i="9" a="1"/>
  <c r="G1854" i="9" s="1"/>
  <c r="G1855" i="9" a="1"/>
  <c r="G1855" i="9" s="1"/>
  <c r="G1856" i="9" a="1"/>
  <c r="G1856" i="9" s="1"/>
  <c r="G1857" i="9" a="1"/>
  <c r="G1857" i="9" s="1"/>
  <c r="G1858" i="9" a="1"/>
  <c r="G1858" i="9" s="1"/>
  <c r="G1859" i="9" a="1"/>
  <c r="G1859" i="9" s="1"/>
  <c r="G1860" i="9" a="1"/>
  <c r="G1860" i="9" s="1"/>
  <c r="G1861" i="9" a="1"/>
  <c r="G1861" i="9"/>
  <c r="G1862" i="9" a="1"/>
  <c r="G1862" i="9" s="1"/>
  <c r="G1863" i="9" a="1"/>
  <c r="G1863" i="9" s="1"/>
  <c r="G1864" i="9" a="1"/>
  <c r="G1864" i="9" s="1"/>
  <c r="G1865" i="9" a="1"/>
  <c r="G1865" i="9"/>
  <c r="G1866" i="9" a="1"/>
  <c r="G1866" i="9" s="1"/>
  <c r="G1867" i="9" a="1"/>
  <c r="G1867" i="9" s="1"/>
  <c r="G1868" i="9" a="1"/>
  <c r="G1868" i="9" s="1"/>
  <c r="G1869" i="9" a="1"/>
  <c r="G1869" i="9" s="1"/>
  <c r="G1870" i="9" a="1"/>
  <c r="G1870" i="9"/>
  <c r="G1871" i="9" a="1"/>
  <c r="G1871" i="9" s="1"/>
  <c r="G1872" i="9" a="1"/>
  <c r="G1872" i="9" s="1"/>
  <c r="G1873" i="9" a="1"/>
  <c r="G1873" i="9" s="1"/>
  <c r="G1874" i="9" a="1"/>
  <c r="G1874" i="9"/>
  <c r="G1875" i="9" a="1"/>
  <c r="G1875" i="9" s="1"/>
  <c r="G1876" i="9" a="1"/>
  <c r="G1876" i="9" s="1"/>
  <c r="G1877" i="9" a="1"/>
  <c r="G1877" i="9" s="1"/>
  <c r="G1878" i="9" a="1"/>
  <c r="G1878" i="9" s="1"/>
  <c r="G1879" i="9" a="1"/>
  <c r="G1879" i="9"/>
  <c r="G1880" i="9" a="1"/>
  <c r="G1880" i="9" s="1"/>
  <c r="G1881" i="9" a="1"/>
  <c r="G1881" i="9" s="1"/>
  <c r="G1882" i="9" a="1"/>
  <c r="G1882" i="9"/>
  <c r="G1883" i="9" a="1"/>
  <c r="G1883" i="9"/>
  <c r="G1884" i="9" a="1"/>
  <c r="G1884" i="9" s="1"/>
  <c r="G1885" i="9" a="1"/>
  <c r="G1885" i="9" s="1"/>
  <c r="G1886" i="9" a="1"/>
  <c r="G1886" i="9" s="1"/>
  <c r="G1887" i="9" a="1"/>
  <c r="G1887" i="9" s="1"/>
  <c r="G1888" i="9" a="1"/>
  <c r="G1888" i="9" s="1"/>
  <c r="G1889" i="9" a="1"/>
  <c r="G1889" i="9" s="1"/>
  <c r="G1890" i="9" a="1"/>
  <c r="G1890" i="9" s="1"/>
  <c r="G1891" i="9" a="1"/>
  <c r="G1891" i="9" s="1"/>
  <c r="G1892" i="9" a="1"/>
  <c r="G1892" i="9" s="1"/>
  <c r="G1893" i="9" a="1"/>
  <c r="G1893" i="9"/>
  <c r="G1894" i="9" a="1"/>
  <c r="G1894" i="9"/>
  <c r="G1895" i="9" a="1"/>
  <c r="G1895" i="9" s="1"/>
  <c r="G1896" i="9" a="1"/>
  <c r="G1896" i="9" s="1"/>
  <c r="G1897" i="9" a="1"/>
  <c r="G1897" i="9" s="1"/>
  <c r="G1898" i="9" a="1"/>
  <c r="G1898" i="9" s="1"/>
  <c r="G1899" i="9" a="1"/>
  <c r="G1899" i="9" s="1"/>
  <c r="G1900" i="9" a="1"/>
  <c r="G1900" i="9" s="1"/>
  <c r="G1901" i="9" a="1"/>
  <c r="G1901" i="9" s="1"/>
  <c r="G1902" i="9" a="1"/>
  <c r="G1902" i="9"/>
  <c r="G1903" i="9" a="1"/>
  <c r="G1903" i="9"/>
  <c r="G1904" i="9" a="1"/>
  <c r="G1904" i="9" s="1"/>
  <c r="G1905" i="9" a="1"/>
  <c r="G1905" i="9" s="1"/>
  <c r="G1906" i="9" a="1"/>
  <c r="G1906" i="9"/>
  <c r="G1907" i="9" a="1"/>
  <c r="G1907" i="9" s="1"/>
  <c r="G1908" i="9" a="1"/>
  <c r="G1908" i="9" s="1"/>
  <c r="G1909" i="9" a="1"/>
  <c r="G1909" i="9" s="1"/>
  <c r="G1910" i="9" a="1"/>
  <c r="G1910" i="9" s="1"/>
  <c r="G1911" i="9" a="1"/>
  <c r="G1911" i="9"/>
  <c r="G1912" i="9" a="1"/>
  <c r="G1912" i="9" s="1"/>
  <c r="G1913" i="9" a="1"/>
  <c r="G1913" i="9" s="1"/>
  <c r="G1914" i="9" a="1"/>
  <c r="G1914" i="9" s="1"/>
  <c r="G1915" i="9" a="1"/>
  <c r="G1915" i="9"/>
  <c r="G1916" i="9" a="1"/>
  <c r="G1916" i="9" s="1"/>
  <c r="G1917" i="9" a="1"/>
  <c r="G1917" i="9" s="1"/>
  <c r="G1918" i="9" a="1"/>
  <c r="G1918" i="9" s="1"/>
  <c r="G1919" i="9" a="1"/>
  <c r="G1919" i="9" s="1"/>
  <c r="G1920" i="9" a="1"/>
  <c r="G1920" i="9" s="1"/>
  <c r="G1921" i="9" a="1"/>
  <c r="G1921" i="9" s="1"/>
  <c r="G1922" i="9" a="1"/>
  <c r="G1922" i="9" s="1"/>
  <c r="G1923" i="9" a="1"/>
  <c r="G1923" i="9" s="1"/>
  <c r="G1924" i="9" a="1"/>
  <c r="G1924" i="9" s="1"/>
  <c r="G1925" i="9" a="1"/>
  <c r="G1925" i="9"/>
  <c r="G1926" i="9" a="1"/>
  <c r="G1926" i="9" s="1"/>
  <c r="G1927" i="9" a="1"/>
  <c r="G1927" i="9" s="1"/>
  <c r="G1928" i="9" a="1"/>
  <c r="G1928" i="9" s="1"/>
  <c r="G1929" i="9" a="1"/>
  <c r="G1929" i="9"/>
  <c r="G1930" i="9" a="1"/>
  <c r="G1930" i="9" s="1"/>
  <c r="G1931" i="9" a="1"/>
  <c r="G1931" i="9" s="1"/>
  <c r="G1932" i="9" a="1"/>
  <c r="G1932" i="9" s="1"/>
  <c r="G1933" i="9" a="1"/>
  <c r="G1933" i="9" s="1"/>
  <c r="G1934" i="9" a="1"/>
  <c r="G1934" i="9"/>
  <c r="G1935" i="9" a="1"/>
  <c r="G1935" i="9" s="1"/>
  <c r="G1936" i="9" a="1"/>
  <c r="G1936" i="9" s="1"/>
  <c r="G1937" i="9" a="1"/>
  <c r="G1937" i="9"/>
  <c r="G1938" i="9" a="1"/>
  <c r="G1938" i="9"/>
  <c r="G1939" i="9" a="1"/>
  <c r="G1939" i="9" s="1"/>
  <c r="G1940" i="9" a="1"/>
  <c r="G1940" i="9" s="1"/>
  <c r="G1941" i="9" a="1"/>
  <c r="G1941" i="9" s="1"/>
  <c r="G1942" i="9" a="1"/>
  <c r="G1942" i="9" s="1"/>
  <c r="G1943" i="9" a="1"/>
  <c r="G1943" i="9"/>
  <c r="G1944" i="9" a="1"/>
  <c r="G1944" i="9" s="1"/>
  <c r="G1945" i="9" a="1"/>
  <c r="G1945" i="9" s="1"/>
  <c r="G1946" i="9" a="1"/>
  <c r="G1946" i="9"/>
  <c r="G1947" i="9" a="1"/>
  <c r="G1947" i="9"/>
  <c r="G1948" i="9" a="1"/>
  <c r="G1948" i="9" s="1"/>
  <c r="G1949" i="9" a="1"/>
  <c r="G1949" i="9" s="1"/>
  <c r="G1950" i="9" a="1"/>
  <c r="G1950" i="9" s="1"/>
  <c r="G1951" i="9" a="1"/>
  <c r="G1951" i="9" s="1"/>
  <c r="G1952" i="9" a="1"/>
  <c r="G1952" i="9" s="1"/>
  <c r="G1953" i="9" a="1"/>
  <c r="G1953" i="9" s="1"/>
  <c r="G1954" i="9" a="1"/>
  <c r="G1954" i="9" s="1"/>
  <c r="G1955" i="9" a="1"/>
  <c r="G1955" i="9"/>
  <c r="G1956" i="9" a="1"/>
  <c r="G1956" i="9" s="1"/>
  <c r="G1957" i="9" a="1"/>
  <c r="G1957" i="9"/>
  <c r="G1958" i="9" a="1"/>
  <c r="G1958" i="9" s="1"/>
  <c r="G1959" i="9" a="1"/>
  <c r="G1959" i="9" s="1"/>
  <c r="G1960" i="9" a="1"/>
  <c r="G1960" i="9" s="1"/>
  <c r="G1961" i="9" a="1"/>
  <c r="G1961" i="9"/>
  <c r="G1962" i="9" a="1"/>
  <c r="G1962" i="9" s="1"/>
  <c r="G1963" i="9" a="1"/>
  <c r="G1963" i="9" s="1"/>
  <c r="G1964" i="9" a="1"/>
  <c r="G1964" i="9" s="1"/>
  <c r="G1965" i="9" a="1"/>
  <c r="G1965" i="9" s="1"/>
  <c r="G1966" i="9" a="1"/>
  <c r="G1966" i="9"/>
  <c r="G1967" i="9" a="1"/>
  <c r="G1967" i="9" s="1"/>
  <c r="G1968" i="9" a="1"/>
  <c r="G1968" i="9" s="1"/>
  <c r="G1969" i="9" a="1"/>
  <c r="G1969" i="9"/>
  <c r="G1970" i="9" a="1"/>
  <c r="G1970" i="9"/>
  <c r="G1971" i="9" a="1"/>
  <c r="G1971" i="9" s="1"/>
  <c r="G1972" i="9" a="1"/>
  <c r="G1972" i="9" s="1"/>
  <c r="G1973" i="9" a="1"/>
  <c r="G1973" i="9" s="1"/>
  <c r="G1974" i="9" a="1"/>
  <c r="G1974" i="9" s="1"/>
  <c r="G1975" i="9" a="1"/>
  <c r="G1975" i="9"/>
  <c r="G1976" i="9" a="1"/>
  <c r="G1976" i="9" s="1"/>
  <c r="G1977" i="9" a="1"/>
  <c r="G1977" i="9" s="1"/>
  <c r="G1978" i="9" a="1"/>
  <c r="G1978" i="9" s="1"/>
  <c r="G1979" i="9" a="1"/>
  <c r="G1979" i="9"/>
  <c r="G1980" i="9" a="1"/>
  <c r="G1980" i="9" s="1"/>
  <c r="G1981" i="9" a="1"/>
  <c r="G1981" i="9"/>
  <c r="G1982" i="9" a="1"/>
  <c r="G1982" i="9" s="1"/>
  <c r="G1983" i="9" a="1"/>
  <c r="G1983" i="9" s="1"/>
  <c r="G1984" i="9" a="1"/>
  <c r="G1984" i="9" s="1"/>
  <c r="G1985" i="9" a="1"/>
  <c r="G1985" i="9" s="1"/>
  <c r="G1986" i="9" a="1"/>
  <c r="G1986" i="9" s="1"/>
  <c r="G1987" i="9" a="1"/>
  <c r="G1987" i="9" s="1"/>
  <c r="G1988" i="9" a="1"/>
  <c r="G1988" i="9" s="1"/>
  <c r="G1989" i="9" a="1"/>
  <c r="G1989" i="9"/>
  <c r="G1990" i="9" a="1"/>
  <c r="G1990" i="9" s="1"/>
  <c r="G1991" i="9" a="1"/>
  <c r="G1991" i="9" s="1"/>
  <c r="G1992" i="9" a="1"/>
  <c r="G1992" i="9" s="1"/>
  <c r="G1993" i="9" a="1"/>
  <c r="G1993" i="9"/>
  <c r="G1994" i="9" a="1"/>
  <c r="G1994" i="9" s="1"/>
  <c r="G1995" i="9" a="1"/>
  <c r="G1995" i="9" s="1"/>
  <c r="G1996" i="9" a="1"/>
  <c r="G1996" i="9" s="1"/>
  <c r="G1997" i="9" a="1"/>
  <c r="G1997" i="9" s="1"/>
  <c r="G1998" i="9" a="1"/>
  <c r="G1998" i="9"/>
  <c r="G1999" i="9" a="1"/>
  <c r="G1999" i="9" s="1"/>
  <c r="G2000" i="9" a="1"/>
  <c r="G2000" i="9" s="1"/>
  <c r="G2001" i="9" a="1"/>
  <c r="G2001" i="9" s="1"/>
  <c r="G2002" i="9" a="1"/>
  <c r="G2002" i="9"/>
  <c r="G2003" i="9" a="1"/>
  <c r="G2003" i="9" s="1"/>
  <c r="G2004" i="9" a="1"/>
  <c r="G2004" i="9" s="1"/>
  <c r="G2005" i="9" a="1"/>
  <c r="G2005" i="9" s="1"/>
  <c r="G2006" i="9" a="1"/>
  <c r="G2006" i="9" s="1"/>
  <c r="G2007" i="9" a="1"/>
  <c r="G2007" i="9"/>
  <c r="G2008" i="9" a="1"/>
  <c r="G2008" i="9" s="1"/>
  <c r="G2009" i="9" a="1"/>
  <c r="G2009" i="9" s="1"/>
  <c r="G2010" i="9" a="1"/>
  <c r="G2010" i="9" s="1"/>
  <c r="G2011" i="9" a="1"/>
  <c r="G2011" i="9"/>
  <c r="G2012" i="9" a="1"/>
  <c r="G2012" i="9" s="1"/>
  <c r="G2013" i="9" a="1"/>
  <c r="G2013" i="9" s="1"/>
  <c r="G2014" i="9" a="1"/>
  <c r="G2014" i="9" s="1"/>
  <c r="G2015" i="9" a="1"/>
  <c r="G2015" i="9" s="1"/>
  <c r="G2016" i="9" a="1"/>
  <c r="G2016" i="9" s="1"/>
  <c r="G2017" i="9" a="1"/>
  <c r="G2017" i="9" s="1"/>
  <c r="G2018" i="9" a="1"/>
  <c r="G2018" i="9" s="1"/>
  <c r="G2019" i="9" a="1"/>
  <c r="G2019" i="9" s="1"/>
  <c r="G2020" i="9" a="1"/>
  <c r="G2020" i="9" s="1"/>
  <c r="G2021" i="9" a="1"/>
  <c r="G2021" i="9"/>
  <c r="G2022" i="9" a="1"/>
  <c r="G2022" i="9"/>
  <c r="G2023" i="9" a="1"/>
  <c r="G2023" i="9" s="1"/>
  <c r="G2024" i="9" a="1"/>
  <c r="G2024" i="9" s="1"/>
  <c r="G2025" i="9" a="1"/>
  <c r="G2025" i="9"/>
  <c r="G2026" i="9" a="1"/>
  <c r="G2026" i="9" s="1"/>
  <c r="G2027" i="9" a="1"/>
  <c r="G2027" i="9" s="1"/>
  <c r="G2028" i="9" a="1"/>
  <c r="G2028" i="9" s="1"/>
  <c r="G2029" i="9" a="1"/>
  <c r="G2029" i="9" s="1"/>
  <c r="G2030" i="9" a="1"/>
  <c r="G2030" i="9"/>
  <c r="G2031" i="9" a="1"/>
  <c r="G2031" i="9" s="1"/>
  <c r="G2032" i="9" a="1"/>
  <c r="G2032" i="9" s="1"/>
  <c r="G2033" i="9" a="1"/>
  <c r="G2033" i="9"/>
  <c r="G2034" i="9" a="1"/>
  <c r="G2034" i="9"/>
  <c r="G2035" i="9" a="1"/>
  <c r="G2035" i="9" s="1"/>
  <c r="G2036" i="9" a="1"/>
  <c r="G2036" i="9" s="1"/>
  <c r="G2037" i="9" a="1"/>
  <c r="G2037" i="9" s="1"/>
  <c r="G2038" i="9" a="1"/>
  <c r="G2038" i="9" s="1"/>
  <c r="G2039" i="9" a="1"/>
  <c r="G2039" i="9"/>
  <c r="G2040" i="9" a="1"/>
  <c r="G2040" i="9" s="1"/>
  <c r="G2041" i="9" a="1"/>
  <c r="G2041" i="9" s="1"/>
  <c r="G2042" i="9" a="1"/>
  <c r="G2042" i="9" s="1"/>
  <c r="G2043" i="9" a="1"/>
  <c r="G2043" i="9"/>
  <c r="G2044" i="9" a="1"/>
  <c r="G2044" i="9" s="1"/>
  <c r="G2045" i="9" a="1"/>
  <c r="G2045" i="9"/>
  <c r="G2046" i="9" a="1"/>
  <c r="G2046" i="9" s="1"/>
  <c r="G2047" i="9" a="1"/>
  <c r="G2047" i="9" s="1"/>
  <c r="G2048" i="9" a="1"/>
  <c r="G2048" i="9" s="1"/>
  <c r="G2049" i="9" a="1"/>
  <c r="G2049" i="9" s="1"/>
  <c r="G2050" i="9" a="1"/>
  <c r="G2050" i="9" s="1"/>
  <c r="G2051" i="9" a="1"/>
  <c r="G2051" i="9"/>
  <c r="G2052" i="9" a="1"/>
  <c r="G2052" i="9" s="1"/>
  <c r="G2053" i="9" a="1"/>
  <c r="G2053" i="9"/>
  <c r="G2054" i="9" a="1"/>
  <c r="G2054" i="9"/>
  <c r="G2055" i="9" a="1"/>
  <c r="G2055" i="9" s="1"/>
  <c r="G2056" i="9" a="1"/>
  <c r="G2056" i="9" s="1"/>
  <c r="G2057" i="9" a="1"/>
  <c r="G2057" i="9"/>
  <c r="G2058" i="9" a="1"/>
  <c r="G2058" i="9" s="1"/>
  <c r="G2059" i="9" a="1"/>
  <c r="G2059" i="9" s="1"/>
  <c r="G2060" i="9" a="1"/>
  <c r="G2060" i="9" s="1"/>
  <c r="G2061" i="9" a="1"/>
  <c r="G2061" i="9" s="1"/>
  <c r="G2062" i="9" a="1"/>
  <c r="G2062" i="9"/>
  <c r="G2063" i="9" a="1"/>
  <c r="G2063" i="9" s="1"/>
  <c r="G2064" i="9" a="1"/>
  <c r="G2064" i="9" s="1"/>
  <c r="G2065" i="9" a="1"/>
  <c r="G2065" i="9"/>
  <c r="G2066" i="9" a="1"/>
  <c r="G2066" i="9"/>
  <c r="G2067" i="9" a="1"/>
  <c r="G2067" i="9" s="1"/>
  <c r="G2068" i="9" a="1"/>
  <c r="G2068" i="9" s="1"/>
  <c r="G2069" i="9" a="1"/>
  <c r="G2069" i="9" s="1"/>
  <c r="G2070" i="9" a="1"/>
  <c r="G2070" i="9" s="1"/>
  <c r="G2071" i="9" a="1"/>
  <c r="G2071" i="9"/>
  <c r="G2072" i="9" a="1"/>
  <c r="G2072" i="9" s="1"/>
  <c r="G2073" i="9" a="1"/>
  <c r="G2073" i="9" s="1"/>
  <c r="G2074" i="9" a="1"/>
  <c r="G2074" i="9" s="1"/>
  <c r="G2075" i="9" a="1"/>
  <c r="G2075" i="9" s="1"/>
  <c r="G2076" i="9" a="1"/>
  <c r="G2076" i="9" s="1"/>
  <c r="G2077" i="9" a="1"/>
  <c r="G2077" i="9" s="1"/>
  <c r="G2078" i="9" a="1"/>
  <c r="G2078" i="9" s="1"/>
  <c r="G2079" i="9" a="1"/>
  <c r="G2079" i="9" s="1"/>
  <c r="G2080" i="9" a="1"/>
  <c r="G2080" i="9" s="1"/>
  <c r="G2081" i="9" a="1"/>
  <c r="G2081" i="9" s="1"/>
  <c r="G2082" i="9" a="1"/>
  <c r="G2082" i="9" s="1"/>
  <c r="G2083" i="9" a="1"/>
  <c r="G2083" i="9"/>
  <c r="G2084" i="9" a="1"/>
  <c r="G2084" i="9" s="1"/>
  <c r="G2085" i="9" a="1"/>
  <c r="G2085" i="9"/>
  <c r="G2086" i="9" a="1"/>
  <c r="G2086" i="9" s="1"/>
  <c r="G2087" i="9" a="1"/>
  <c r="G2087" i="9" s="1"/>
  <c r="G2088" i="9" a="1"/>
  <c r="G2088" i="9" s="1"/>
  <c r="G2089" i="9" a="1"/>
  <c r="G2089" i="9"/>
  <c r="G2090" i="9" a="1"/>
  <c r="G2090" i="9" s="1"/>
  <c r="G2091" i="9" a="1"/>
  <c r="G2091" i="9" s="1"/>
  <c r="G2092" i="9" a="1"/>
  <c r="G2092" i="9" s="1"/>
  <c r="G2093" i="9" a="1"/>
  <c r="G2093" i="9" s="1"/>
  <c r="G2094" i="9" a="1"/>
  <c r="G2094" i="9"/>
  <c r="G2095" i="9" a="1"/>
  <c r="G2095" i="9" s="1"/>
  <c r="G2096" i="9" a="1"/>
  <c r="G2096" i="9" s="1"/>
  <c r="G2097" i="9" a="1"/>
  <c r="G2097" i="9"/>
  <c r="G2098" i="9" a="1"/>
  <c r="G2098" i="9"/>
  <c r="G2099" i="9" a="1"/>
  <c r="G2099" i="9" s="1"/>
  <c r="G2100" i="9" a="1"/>
  <c r="G2100" i="9" s="1"/>
  <c r="G2101" i="9" a="1"/>
  <c r="G2101" i="9" s="1"/>
  <c r="G2102" i="9" a="1"/>
  <c r="G2102" i="9" s="1"/>
  <c r="G2103" i="9" a="1"/>
  <c r="G2103" i="9"/>
  <c r="G2104" i="9" a="1"/>
  <c r="G2104" i="9" s="1"/>
  <c r="G2105" i="9" a="1"/>
  <c r="G2105" i="9" s="1"/>
  <c r="G2106" i="9" a="1"/>
  <c r="G2106" i="9" s="1"/>
  <c r="G2107" i="9" a="1"/>
  <c r="G2107" i="9"/>
  <c r="G2108" i="9" a="1"/>
  <c r="G2108" i="9" s="1"/>
  <c r="G2109" i="9" a="1"/>
  <c r="G2109" i="9"/>
  <c r="G2110" i="9" a="1"/>
  <c r="G2110" i="9" s="1"/>
  <c r="G2111" i="9" a="1"/>
  <c r="G2111" i="9" s="1"/>
  <c r="G2112" i="9" a="1"/>
  <c r="G2112" i="9" s="1"/>
  <c r="G2113" i="9" a="1"/>
  <c r="G2113" i="9" s="1"/>
  <c r="G2114" i="9" a="1"/>
  <c r="G2114" i="9" s="1"/>
  <c r="G2115" i="9" a="1"/>
  <c r="G2115" i="9"/>
  <c r="G2116" i="9" a="1"/>
  <c r="G2116" i="9"/>
  <c r="G2117" i="9" a="1"/>
  <c r="G2117" i="9"/>
  <c r="G2118" i="9" a="1"/>
  <c r="G2118" i="9" s="1"/>
  <c r="G2119" i="9" a="1"/>
  <c r="G2119" i="9" s="1"/>
  <c r="G2120" i="9" a="1"/>
  <c r="G2120" i="9" s="1"/>
  <c r="G2121" i="9" a="1"/>
  <c r="G2121" i="9" s="1"/>
  <c r="G2122" i="9" a="1"/>
  <c r="G2122" i="9" s="1"/>
  <c r="G2123" i="9" a="1"/>
  <c r="G2123" i="9" s="1"/>
  <c r="G2124" i="9" a="1"/>
  <c r="G2124" i="9" s="1"/>
  <c r="G2125" i="9" a="1"/>
  <c r="G2125" i="9" s="1"/>
  <c r="G2126" i="9" a="1"/>
  <c r="G2126" i="9" s="1"/>
  <c r="G2127" i="9" a="1"/>
  <c r="G2127" i="9" s="1"/>
  <c r="G2128" i="9" a="1"/>
  <c r="G2128" i="9" s="1"/>
  <c r="G2129" i="9" a="1"/>
  <c r="G2129" i="9"/>
  <c r="G2130" i="9" a="1"/>
  <c r="G2130" i="9" s="1"/>
  <c r="G2131" i="9" a="1"/>
  <c r="G2131" i="9" s="1"/>
  <c r="G2132" i="9" a="1"/>
  <c r="G2132" i="9" s="1"/>
  <c r="G2133" i="9" a="1"/>
  <c r="G2133" i="9"/>
  <c r="G2134" i="9" a="1"/>
  <c r="G2134" i="9" s="1"/>
  <c r="G2135" i="9" a="1"/>
  <c r="G2135" i="9" s="1"/>
  <c r="G2136" i="9" a="1"/>
  <c r="G2136" i="9" s="1"/>
  <c r="G2137" i="9" a="1"/>
  <c r="G2137" i="9" s="1"/>
  <c r="G2138" i="9" a="1"/>
  <c r="G2138" i="9" s="1"/>
  <c r="G2139" i="9" a="1"/>
  <c r="G2139" i="9" s="1"/>
  <c r="G2140" i="9" a="1"/>
  <c r="G2140" i="9" s="1"/>
  <c r="G2141" i="9" a="1"/>
  <c r="G2141" i="9"/>
  <c r="G2142" i="9" a="1"/>
  <c r="G2142" i="9" s="1"/>
  <c r="G2143" i="9" a="1"/>
  <c r="G2143" i="9" s="1"/>
  <c r="G2144" i="9" a="1"/>
  <c r="G2144" i="9" s="1"/>
  <c r="G2145" i="9" a="1"/>
  <c r="G2145" i="9" s="1"/>
  <c r="G2146" i="9" a="1"/>
  <c r="G2146" i="9" s="1"/>
  <c r="G2147" i="9" a="1"/>
  <c r="G2147" i="9" s="1"/>
  <c r="G2148" i="9" a="1"/>
  <c r="G2148" i="9" s="1"/>
  <c r="G2149" i="9" a="1"/>
  <c r="G2149" i="9"/>
  <c r="G2150" i="9" a="1"/>
  <c r="G2150" i="9" s="1"/>
  <c r="G2151" i="9" a="1"/>
  <c r="G2151" i="9" s="1"/>
  <c r="G2152" i="9" a="1"/>
  <c r="G2152" i="9" s="1"/>
  <c r="G2153" i="9" a="1"/>
  <c r="G2153" i="9" s="1"/>
  <c r="G2154" i="9" a="1"/>
  <c r="G2154" i="9" s="1"/>
  <c r="G2155" i="9" a="1"/>
  <c r="G2155" i="9" s="1"/>
  <c r="G2156" i="9" a="1"/>
  <c r="G2156" i="9" s="1"/>
  <c r="G2157" i="9" a="1"/>
  <c r="G2157" i="9" s="1"/>
  <c r="G2158" i="9" a="1"/>
  <c r="G2158" i="9" s="1"/>
  <c r="G2159" i="9" a="1"/>
  <c r="G2159" i="9" s="1"/>
  <c r="G2160" i="9" a="1"/>
  <c r="G2160" i="9" s="1"/>
  <c r="G2161" i="9" a="1"/>
  <c r="G2161" i="9" s="1"/>
  <c r="G2162" i="9" a="1"/>
  <c r="G2162" i="9" s="1"/>
  <c r="G2163" i="9" a="1"/>
  <c r="G2163" i="9" s="1"/>
  <c r="G2164" i="9" a="1"/>
  <c r="G2164" i="9" s="1"/>
  <c r="G2165" i="9" a="1"/>
  <c r="G2165" i="9"/>
  <c r="G2166" i="9" a="1"/>
  <c r="G2166" i="9" s="1"/>
  <c r="G2167" i="9" a="1"/>
  <c r="G2167" i="9" s="1"/>
  <c r="G2168" i="9" a="1"/>
  <c r="G2168" i="9" s="1"/>
  <c r="G2169" i="9" a="1"/>
  <c r="G2169" i="9" s="1"/>
  <c r="G2170" i="9" a="1"/>
  <c r="G2170" i="9" s="1"/>
  <c r="G2171" i="9" a="1"/>
  <c r="G2171" i="9" s="1"/>
  <c r="G2172" i="9" a="1"/>
  <c r="G2172" i="9" s="1"/>
  <c r="G2173" i="9" a="1"/>
  <c r="G2173" i="9"/>
  <c r="G2174" i="9" a="1"/>
  <c r="G2174" i="9" s="1"/>
  <c r="G2175" i="9" a="1"/>
  <c r="G2175" i="9" s="1"/>
  <c r="G2176" i="9" a="1"/>
  <c r="G2176" i="9" s="1"/>
  <c r="G2177" i="9" a="1"/>
  <c r="G2177" i="9" s="1"/>
  <c r="G2178" i="9" a="1"/>
  <c r="G2178" i="9" s="1"/>
  <c r="G2179" i="9" a="1"/>
  <c r="G2179" i="9" s="1"/>
  <c r="G2180" i="9" a="1"/>
  <c r="G2180" i="9" s="1"/>
  <c r="G2181" i="9" a="1"/>
  <c r="G2181" i="9"/>
  <c r="G2182" i="9" a="1"/>
  <c r="G2182" i="9" s="1"/>
  <c r="G2183" i="9" a="1"/>
  <c r="G2183" i="9" s="1"/>
  <c r="G2184" i="9" a="1"/>
  <c r="G2184" i="9" s="1"/>
  <c r="G2185" i="9" a="1"/>
  <c r="G2185" i="9" s="1"/>
  <c r="G2186" i="9" a="1"/>
  <c r="G2186" i="9" s="1"/>
  <c r="G2187" i="9" a="1"/>
  <c r="G2187" i="9" s="1"/>
  <c r="G2188" i="9" a="1"/>
  <c r="G2188" i="9" s="1"/>
  <c r="G2189" i="9" a="1"/>
  <c r="G2189" i="9" s="1"/>
  <c r="G2190" i="9" a="1"/>
  <c r="G2190" i="9" s="1"/>
  <c r="G2191" i="9" a="1"/>
  <c r="G2191" i="9" s="1"/>
  <c r="G2192" i="9" a="1"/>
  <c r="G2192" i="9" s="1"/>
  <c r="G2193" i="9" a="1"/>
  <c r="G2193" i="9" s="1"/>
  <c r="G2194" i="9" a="1"/>
  <c r="G2194" i="9" s="1"/>
  <c r="G2195" i="9" a="1"/>
  <c r="G2195" i="9" s="1"/>
  <c r="G2196" i="9" a="1"/>
  <c r="G2196" i="9" s="1"/>
  <c r="G2197" i="9" a="1"/>
  <c r="G2197" i="9"/>
  <c r="G2198" i="9" a="1"/>
  <c r="G2198" i="9" s="1"/>
  <c r="G2199" i="9" a="1"/>
  <c r="G2199" i="9" s="1"/>
  <c r="G2200" i="9" a="1"/>
  <c r="G2200" i="9" s="1"/>
  <c r="G2201" i="9" a="1"/>
  <c r="G2201" i="9" s="1"/>
  <c r="G2202" i="9" a="1"/>
  <c r="G2202" i="9" s="1"/>
  <c r="G2203" i="9" a="1"/>
  <c r="G2203" i="9" s="1"/>
  <c r="G2204" i="9" a="1"/>
  <c r="G2204" i="9" s="1"/>
  <c r="G2205" i="9" a="1"/>
  <c r="G2205" i="9"/>
  <c r="G2206" i="9" a="1"/>
  <c r="G2206" i="9" s="1"/>
  <c r="G2207" i="9" a="1"/>
  <c r="G2207" i="9" s="1"/>
  <c r="G2208" i="9" a="1"/>
  <c r="G2208" i="9" s="1"/>
  <c r="G2209" i="9" a="1"/>
  <c r="G2209" i="9" s="1"/>
  <c r="G2210" i="9" a="1"/>
  <c r="G2210" i="9" s="1"/>
  <c r="G2211" i="9" a="1"/>
  <c r="G2211" i="9" s="1"/>
  <c r="G2212" i="9" a="1"/>
  <c r="G2212" i="9" s="1"/>
  <c r="G2213" i="9" a="1"/>
  <c r="G2213" i="9"/>
  <c r="G2214" i="9" a="1"/>
  <c r="G2214" i="9" s="1"/>
  <c r="G2215" i="9" a="1"/>
  <c r="G2215" i="9" s="1"/>
  <c r="G2216" i="9" a="1"/>
  <c r="G2216" i="9" s="1"/>
  <c r="G2217" i="9" a="1"/>
  <c r="G2217" i="9" s="1"/>
  <c r="G2218" i="9" a="1"/>
  <c r="G2218" i="9" s="1"/>
  <c r="G2219" i="9" a="1"/>
  <c r="G2219" i="9" s="1"/>
  <c r="G2220" i="9" a="1"/>
  <c r="G2220" i="9" s="1"/>
  <c r="G2221" i="9" a="1"/>
  <c r="G2221" i="9" s="1"/>
  <c r="G2222" i="9" a="1"/>
  <c r="G2222" i="9" s="1"/>
  <c r="G2223" i="9" a="1"/>
  <c r="G2223" i="9" s="1"/>
  <c r="G2224" i="9" a="1"/>
  <c r="G2224" i="9" s="1"/>
  <c r="G2225" i="9" a="1"/>
  <c r="G2225" i="9" s="1"/>
  <c r="G2226" i="9" a="1"/>
  <c r="G2226" i="9" s="1"/>
  <c r="G2227" i="9" a="1"/>
  <c r="G2227" i="9" s="1"/>
  <c r="G2228" i="9" a="1"/>
  <c r="G2228" i="9" s="1"/>
  <c r="G2229" i="9" a="1"/>
  <c r="G2229" i="9"/>
  <c r="G2230" i="9" a="1"/>
  <c r="G2230" i="9" s="1"/>
  <c r="G2231" i="9" a="1"/>
  <c r="G2231" i="9" s="1"/>
  <c r="G2232" i="9" a="1"/>
  <c r="G2232" i="9" s="1"/>
  <c r="G2233" i="9" a="1"/>
  <c r="G2233" i="9" s="1"/>
  <c r="G2234" i="9" a="1"/>
  <c r="G2234" i="9" s="1"/>
  <c r="G2235" i="9" a="1"/>
  <c r="G2235" i="9" s="1"/>
  <c r="G2236" i="9" a="1"/>
  <c r="G2236" i="9" s="1"/>
  <c r="G2237" i="9" a="1"/>
  <c r="G2237" i="9"/>
  <c r="G2238" i="9" a="1"/>
  <c r="G2238" i="9" s="1"/>
  <c r="G2239" i="9" a="1"/>
  <c r="G2239" i="9" s="1"/>
  <c r="G2240" i="9" a="1"/>
  <c r="G2240" i="9" s="1"/>
  <c r="G2241" i="9" a="1"/>
  <c r="G2241" i="9" s="1"/>
  <c r="G2242" i="9" a="1"/>
  <c r="G2242" i="9" s="1"/>
  <c r="G2243" i="9" a="1"/>
  <c r="G2243" i="9" s="1"/>
  <c r="G2244" i="9" a="1"/>
  <c r="G2244" i="9" s="1"/>
  <c r="G2245" i="9" a="1"/>
  <c r="G2245" i="9"/>
  <c r="G2246" i="9" a="1"/>
  <c r="G2246" i="9" s="1"/>
  <c r="G2247" i="9" a="1"/>
  <c r="G2247" i="9" s="1"/>
  <c r="G2248" i="9" a="1"/>
  <c r="G2248" i="9" s="1"/>
  <c r="G2249" i="9" a="1"/>
  <c r="G2249" i="9" s="1"/>
  <c r="G2250" i="9" a="1"/>
  <c r="G2250" i="9" s="1"/>
  <c r="G2251" i="9" a="1"/>
  <c r="G2251" i="9" s="1"/>
  <c r="G2252" i="9" a="1"/>
  <c r="G2252" i="9" s="1"/>
  <c r="G2253" i="9" a="1"/>
  <c r="G2253" i="9" s="1"/>
  <c r="G2254" i="9" a="1"/>
  <c r="G2254" i="9" s="1"/>
  <c r="G2255" i="9" a="1"/>
  <c r="G2255" i="9" s="1"/>
  <c r="G2256" i="9" a="1"/>
  <c r="G2256" i="9" s="1"/>
  <c r="G2257" i="9" a="1"/>
  <c r="G2257" i="9"/>
  <c r="G2258" i="9" a="1"/>
  <c r="G2258" i="9" s="1"/>
  <c r="G2259" i="9" a="1"/>
  <c r="G2259" i="9" s="1"/>
  <c r="G2260" i="9" a="1"/>
  <c r="G2260" i="9" s="1"/>
  <c r="G2261" i="9" a="1"/>
  <c r="G2261" i="9"/>
  <c r="G2262" i="9" a="1"/>
  <c r="G2262" i="9" s="1"/>
  <c r="G2263" i="9" a="1"/>
  <c r="G2263" i="9" s="1"/>
  <c r="G2264" i="9" a="1"/>
  <c r="G2264" i="9" s="1"/>
  <c r="G2265" i="9" a="1"/>
  <c r="G2265" i="9" s="1"/>
  <c r="G2266" i="9" a="1"/>
  <c r="G2266" i="9" s="1"/>
  <c r="G2267" i="9" a="1"/>
  <c r="G2267" i="9" s="1"/>
  <c r="G2268" i="9" a="1"/>
  <c r="G2268" i="9" s="1"/>
  <c r="G2269" i="9" a="1"/>
  <c r="G2269" i="9"/>
  <c r="G2270" i="9" a="1"/>
  <c r="G2270" i="9" s="1"/>
  <c r="G2271" i="9" a="1"/>
  <c r="G2271" i="9" s="1"/>
  <c r="G2272" i="9" a="1"/>
  <c r="G2272" i="9" s="1"/>
  <c r="G2273" i="9" a="1"/>
  <c r="G2273" i="9" s="1"/>
  <c r="G2274" i="9" a="1"/>
  <c r="G2274" i="9" s="1"/>
  <c r="G2275" i="9" a="1"/>
  <c r="G2275" i="9" s="1"/>
  <c r="G2276" i="9" a="1"/>
  <c r="G2276" i="9" s="1"/>
  <c r="G2277" i="9" a="1"/>
  <c r="G2277" i="9"/>
  <c r="G2278" i="9" a="1"/>
  <c r="G2278" i="9" s="1"/>
  <c r="G2279" i="9" a="1"/>
  <c r="G2279" i="9" s="1"/>
  <c r="G2280" i="9" a="1"/>
  <c r="G2280" i="9" s="1"/>
  <c r="G2281" i="9" a="1"/>
  <c r="G2281" i="9" s="1"/>
  <c r="G2282" i="9" a="1"/>
  <c r="G2282" i="9" s="1"/>
  <c r="G2283" i="9" a="1"/>
  <c r="G2283" i="9" s="1"/>
  <c r="G2284" i="9" a="1"/>
  <c r="G2284" i="9" s="1"/>
  <c r="G2285" i="9" a="1"/>
  <c r="G2285" i="9" s="1"/>
  <c r="G2286" i="9" a="1"/>
  <c r="G2286" i="9" s="1"/>
  <c r="G2287" i="9" a="1"/>
  <c r="G2287" i="9" s="1"/>
  <c r="G2288" i="9" a="1"/>
  <c r="G2288" i="9" s="1"/>
  <c r="G2289" i="9" a="1"/>
  <c r="G2289" i="9" s="1"/>
  <c r="G2290" i="9" a="1"/>
  <c r="G2290" i="9" s="1"/>
  <c r="G2291" i="9" a="1"/>
  <c r="G2291" i="9" s="1"/>
  <c r="G2292" i="9" a="1"/>
  <c r="G2292" i="9" s="1"/>
  <c r="G2293" i="9" a="1"/>
  <c r="G2293" i="9"/>
  <c r="G2294" i="9" a="1"/>
  <c r="G2294" i="9" s="1"/>
  <c r="G2295" i="9" a="1"/>
  <c r="G2295" i="9" s="1"/>
  <c r="G2296" i="9" a="1"/>
  <c r="G2296" i="9" s="1"/>
  <c r="G2297" i="9" a="1"/>
  <c r="G2297" i="9" s="1"/>
  <c r="G2298" i="9" a="1"/>
  <c r="G2298" i="9" s="1"/>
  <c r="G2299" i="9" a="1"/>
  <c r="G2299" i="9" s="1"/>
  <c r="G2300" i="9" a="1"/>
  <c r="G2300" i="9" s="1"/>
  <c r="G2301" i="9" a="1"/>
  <c r="G2301" i="9"/>
  <c r="G2302" i="9" a="1"/>
  <c r="G2302" i="9" s="1"/>
  <c r="G2303" i="9" a="1"/>
  <c r="G2303" i="9" s="1"/>
  <c r="G2304" i="9" a="1"/>
  <c r="G2304" i="9" s="1"/>
  <c r="G2305" i="9" a="1"/>
  <c r="G2305" i="9" s="1"/>
  <c r="G2306" i="9" a="1"/>
  <c r="G2306" i="9" s="1"/>
  <c r="G2307" i="9" a="1"/>
  <c r="G2307" i="9" s="1"/>
  <c r="G2308" i="9" a="1"/>
  <c r="G2308" i="9" s="1"/>
  <c r="G2309" i="9" a="1"/>
  <c r="G2309" i="9"/>
  <c r="G2310" i="9" a="1"/>
  <c r="G2310" i="9" s="1"/>
  <c r="G2311" i="9" a="1"/>
  <c r="G2311" i="9" s="1"/>
  <c r="G2312" i="9" a="1"/>
  <c r="G2312" i="9" s="1"/>
  <c r="G2313" i="9" a="1"/>
  <c r="G2313" i="9" s="1"/>
  <c r="G2314" i="9" a="1"/>
  <c r="G2314" i="9" s="1"/>
  <c r="G2315" i="9" a="1"/>
  <c r="G2315" i="9" s="1"/>
  <c r="G2316" i="9" a="1"/>
  <c r="G2316" i="9" s="1"/>
  <c r="G2317" i="9" a="1"/>
  <c r="G2317" i="9" s="1"/>
  <c r="G2318" i="9" a="1"/>
  <c r="G2318" i="9" s="1"/>
  <c r="G2319" i="9" a="1"/>
  <c r="G2319" i="9" s="1"/>
  <c r="G2320" i="9" a="1"/>
  <c r="G2320" i="9" s="1"/>
  <c r="G2321" i="9" a="1"/>
  <c r="G2321" i="9" s="1"/>
  <c r="G2322" i="9" a="1"/>
  <c r="G2322" i="9" s="1"/>
  <c r="G2323" i="9" a="1"/>
  <c r="G2323" i="9" s="1"/>
  <c r="G2324" i="9" a="1"/>
  <c r="G2324" i="9" s="1"/>
  <c r="G2325" i="9" a="1"/>
  <c r="G2325" i="9"/>
  <c r="G2326" i="9" a="1"/>
  <c r="G2326" i="9" s="1"/>
  <c r="G2327" i="9" a="1"/>
  <c r="G2327" i="9" s="1"/>
  <c r="G2328" i="9" a="1"/>
  <c r="G2328" i="9" s="1"/>
  <c r="G2329" i="9" a="1"/>
  <c r="G2329" i="9" s="1"/>
  <c r="G2330" i="9" a="1"/>
  <c r="G2330" i="9" s="1"/>
  <c r="G2331" i="9" a="1"/>
  <c r="G2331" i="9" s="1"/>
  <c r="G2332" i="9" a="1"/>
  <c r="G2332" i="9" s="1"/>
  <c r="G2333" i="9" a="1"/>
  <c r="G2333" i="9"/>
  <c r="G2334" i="9" a="1"/>
  <c r="G2334" i="9" s="1"/>
  <c r="G2335" i="9" a="1"/>
  <c r="G2335" i="9" s="1"/>
  <c r="G2336" i="9" a="1"/>
  <c r="G2336" i="9" s="1"/>
  <c r="G2337" i="9" a="1"/>
  <c r="G2337" i="9" s="1"/>
  <c r="G2338" i="9" a="1"/>
  <c r="G2338" i="9" s="1"/>
  <c r="G2339" i="9" a="1"/>
  <c r="G2339" i="9" s="1"/>
  <c r="G2340" i="9" a="1"/>
  <c r="G2340" i="9" s="1"/>
  <c r="G2341" i="9" a="1"/>
  <c r="G2341" i="9"/>
  <c r="G2342" i="9" a="1"/>
  <c r="G2342" i="9" s="1"/>
  <c r="G2343" i="9" a="1"/>
  <c r="G2343" i="9" s="1"/>
  <c r="G2344" i="9" a="1"/>
  <c r="G2344" i="9" s="1"/>
  <c r="G2345" i="9" a="1"/>
  <c r="G2345" i="9" s="1"/>
  <c r="G2346" i="9" a="1"/>
  <c r="G2346" i="9" s="1"/>
  <c r="G2347" i="9" a="1"/>
  <c r="G2347" i="9" s="1"/>
  <c r="G2348" i="9" a="1"/>
  <c r="G2348" i="9" s="1"/>
  <c r="G2349" i="9" a="1"/>
  <c r="G2349" i="9" s="1"/>
  <c r="G2350" i="9" a="1"/>
  <c r="G2350" i="9" s="1"/>
  <c r="G2351" i="9" a="1"/>
  <c r="G2351" i="9" s="1"/>
  <c r="G2352" i="9" a="1"/>
  <c r="G2352" i="9" s="1"/>
  <c r="G2353" i="9" a="1"/>
  <c r="G2353" i="9" s="1"/>
  <c r="G2354" i="9" a="1"/>
  <c r="G2354" i="9" s="1"/>
  <c r="G2355" i="9" a="1"/>
  <c r="G2355" i="9" s="1"/>
  <c r="G2356" i="9" a="1"/>
  <c r="G2356" i="9" s="1"/>
  <c r="G2357" i="9" a="1"/>
  <c r="G2357" i="9"/>
  <c r="G2358" i="9" a="1"/>
  <c r="G2358" i="9" s="1"/>
  <c r="G2359" i="9" a="1"/>
  <c r="G2359" i="9" s="1"/>
  <c r="G2360" i="9" a="1"/>
  <c r="G2360" i="9" s="1"/>
  <c r="G2361" i="9" a="1"/>
  <c r="G2361" i="9" s="1"/>
  <c r="G2362" i="9" a="1"/>
  <c r="G2362" i="9" s="1"/>
  <c r="G2363" i="9" a="1"/>
  <c r="G2363" i="9" s="1"/>
  <c r="G2364" i="9" a="1"/>
  <c r="G2364" i="9" s="1"/>
  <c r="G2365" i="9" a="1"/>
  <c r="G2365" i="9"/>
  <c r="G2366" i="9" a="1"/>
  <c r="G2366" i="9" s="1"/>
  <c r="G2367" i="9" a="1"/>
  <c r="G2367" i="9" s="1"/>
  <c r="G2368" i="9" a="1"/>
  <c r="G2368" i="9" s="1"/>
  <c r="G2369" i="9" a="1"/>
  <c r="G2369" i="9" s="1"/>
  <c r="G2370" i="9" a="1"/>
  <c r="G2370" i="9" s="1"/>
  <c r="G2371" i="9" a="1"/>
  <c r="G2371" i="9" s="1"/>
  <c r="G2372" i="9" a="1"/>
  <c r="G2372" i="9" s="1"/>
  <c r="G2373" i="9" a="1"/>
  <c r="G2373" i="9"/>
  <c r="G2374" i="9" a="1"/>
  <c r="G2374" i="9" s="1"/>
  <c r="G2375" i="9" a="1"/>
  <c r="G2375" i="9" s="1"/>
  <c r="G2376" i="9" a="1"/>
  <c r="G2376" i="9" s="1"/>
  <c r="G2377" i="9" a="1"/>
  <c r="G2377" i="9" s="1"/>
  <c r="G2378" i="9" a="1"/>
  <c r="G2378" i="9" s="1"/>
  <c r="G2379" i="9" a="1"/>
  <c r="G2379" i="9" s="1"/>
  <c r="G2380" i="9" a="1"/>
  <c r="G2380" i="9" s="1"/>
  <c r="G2381" i="9" a="1"/>
  <c r="G2381" i="9" s="1"/>
  <c r="G2382" i="9" a="1"/>
  <c r="G2382" i="9" s="1"/>
  <c r="G2383" i="9" a="1"/>
  <c r="G2383" i="9" s="1"/>
  <c r="G2384" i="9" a="1"/>
  <c r="G2384" i="9" s="1"/>
  <c r="G2385" i="9" a="1"/>
  <c r="G2385" i="9" s="1"/>
  <c r="G2386" i="9" a="1"/>
  <c r="G2386" i="9" s="1"/>
  <c r="G2387" i="9" a="1"/>
  <c r="G2387" i="9" s="1"/>
  <c r="G2388" i="9" a="1"/>
  <c r="G2388" i="9" s="1"/>
  <c r="G2389" i="9" a="1"/>
  <c r="G2389" i="9"/>
  <c r="G2390" i="9" a="1"/>
  <c r="G2390" i="9" s="1"/>
  <c r="G2391" i="9" a="1"/>
  <c r="G2391" i="9" s="1"/>
  <c r="G2392" i="9" a="1"/>
  <c r="G2392" i="9" s="1"/>
  <c r="G2393" i="9" a="1"/>
  <c r="G2393" i="9" s="1"/>
  <c r="G2394" i="9" a="1"/>
  <c r="G2394" i="9" s="1"/>
  <c r="G2395" i="9" a="1"/>
  <c r="G2395" i="9" s="1"/>
  <c r="G2396" i="9" a="1"/>
  <c r="G2396" i="9" s="1"/>
  <c r="G2397" i="9" a="1"/>
  <c r="G2397" i="9"/>
  <c r="G2398" i="9" a="1"/>
  <c r="G2398" i="9" s="1"/>
  <c r="G2399" i="9" a="1"/>
  <c r="G2399" i="9" s="1"/>
  <c r="G2400" i="9" a="1"/>
  <c r="G2400" i="9" s="1"/>
  <c r="G2401" i="9" a="1"/>
  <c r="G2401" i="9" s="1"/>
  <c r="G2402" i="9" a="1"/>
  <c r="G2402" i="9" s="1"/>
  <c r="G2403" i="9" a="1"/>
  <c r="G2403" i="9" s="1"/>
  <c r="G2404" i="9" a="1"/>
  <c r="G2404" i="9" s="1"/>
  <c r="G2405" i="9" a="1"/>
  <c r="G2405" i="9"/>
  <c r="G2406" i="9" a="1"/>
  <c r="G2406" i="9" s="1"/>
  <c r="G2407" i="9" a="1"/>
  <c r="G2407" i="9" s="1"/>
  <c r="G2408" i="9" a="1"/>
  <c r="G2408" i="9" s="1"/>
  <c r="G2409" i="9" a="1"/>
  <c r="G2409" i="9"/>
  <c r="G2410" i="9" a="1"/>
  <c r="G2410" i="9" s="1"/>
  <c r="G2411" i="9" a="1"/>
  <c r="G2411" i="9" s="1"/>
  <c r="G2412" i="9" a="1"/>
  <c r="G2412" i="9"/>
  <c r="G2413" i="9" a="1"/>
  <c r="G2413" i="9" s="1"/>
  <c r="G2414" i="9" a="1"/>
  <c r="G2414" i="9" s="1"/>
  <c r="G2415" i="9" a="1"/>
  <c r="G2415" i="9" s="1"/>
  <c r="G2416" i="9" a="1"/>
  <c r="G2416" i="9" s="1"/>
  <c r="G2417" i="9" a="1"/>
  <c r="G2417" i="9" s="1"/>
  <c r="G2418" i="9" a="1"/>
  <c r="G2418" i="9" s="1"/>
  <c r="G2419" i="9" a="1"/>
  <c r="G2419" i="9"/>
  <c r="G2420" i="9" a="1"/>
  <c r="G2420" i="9" s="1"/>
  <c r="G2421" i="9" a="1"/>
  <c r="G2421" i="9" s="1"/>
  <c r="G2422" i="9" a="1"/>
  <c r="G2422" i="9" s="1"/>
  <c r="G2423" i="9" a="1"/>
  <c r="G2423" i="9" s="1"/>
  <c r="G2424" i="9" a="1"/>
  <c r="G2424" i="9" s="1"/>
  <c r="G2425" i="9" a="1"/>
  <c r="G2425" i="9" s="1"/>
  <c r="G2426" i="9" a="1"/>
  <c r="G2426" i="9" s="1"/>
  <c r="G2427" i="9" a="1"/>
  <c r="G2427" i="9" s="1"/>
  <c r="G2428" i="9" a="1"/>
  <c r="G2428" i="9"/>
  <c r="G2429" i="9" a="1"/>
  <c r="G2429" i="9" s="1"/>
  <c r="G2430" i="9" a="1"/>
  <c r="G2430" i="9" s="1"/>
  <c r="G2431" i="9" a="1"/>
  <c r="G2431" i="9" s="1"/>
  <c r="G2432" i="9" a="1"/>
  <c r="G2432" i="9" s="1"/>
  <c r="G2433" i="9" a="1"/>
  <c r="G2433" i="9" s="1"/>
  <c r="G2434" i="9" a="1"/>
  <c r="G2434" i="9" s="1"/>
  <c r="G2435" i="9" a="1"/>
  <c r="G2435" i="9" s="1"/>
  <c r="G2436" i="9" a="1"/>
  <c r="G2436" i="9" s="1"/>
  <c r="G2437" i="9" a="1"/>
  <c r="G2437" i="9" s="1"/>
  <c r="G2438" i="9" a="1"/>
  <c r="G2438" i="9" s="1"/>
  <c r="G2439" i="9" a="1"/>
  <c r="G2439" i="9" s="1"/>
  <c r="G2440" i="9" a="1"/>
  <c r="G2440" i="9" s="1"/>
  <c r="G2441" i="9" a="1"/>
  <c r="G2441" i="9" s="1"/>
  <c r="G2442" i="9" a="1"/>
  <c r="G2442" i="9" s="1"/>
  <c r="G2443" i="9" a="1"/>
  <c r="G2443" i="9" s="1"/>
  <c r="G2444" i="9" a="1"/>
  <c r="G2444" i="9"/>
  <c r="G2445" i="9" a="1"/>
  <c r="G2445" i="9" s="1"/>
  <c r="G2446" i="9" a="1"/>
  <c r="G2446" i="9" s="1"/>
  <c r="G2447" i="9" a="1"/>
  <c r="G2447" i="9" s="1"/>
  <c r="G2448" i="9" a="1"/>
  <c r="G2448" i="9" s="1"/>
  <c r="G2449" i="9" a="1"/>
  <c r="G2449" i="9" s="1"/>
  <c r="G2450" i="9" a="1"/>
  <c r="G2450" i="9" s="1"/>
  <c r="G2451" i="9" a="1"/>
  <c r="G2451" i="9"/>
  <c r="G2452" i="9" a="1"/>
  <c r="G2452" i="9" s="1"/>
  <c r="G2453" i="9" a="1"/>
  <c r="G2453" i="9"/>
  <c r="G2454" i="9" a="1"/>
  <c r="G2454" i="9" s="1"/>
  <c r="G2455" i="9" a="1"/>
  <c r="G2455" i="9" s="1"/>
  <c r="G2456" i="9" a="1"/>
  <c r="G2456" i="9" s="1"/>
  <c r="G2457" i="9" a="1"/>
  <c r="G2457" i="9" s="1"/>
  <c r="G2458" i="9" a="1"/>
  <c r="G2458" i="9" s="1"/>
  <c r="G2459" i="9" a="1"/>
  <c r="G2459" i="9" s="1"/>
  <c r="G2460" i="9" a="1"/>
  <c r="G2460" i="9" s="1"/>
  <c r="G2461" i="9" a="1"/>
  <c r="G2461" i="9" s="1"/>
  <c r="G2462" i="9" a="1"/>
  <c r="G2462" i="9" s="1"/>
  <c r="G2463" i="9" a="1"/>
  <c r="G2463" i="9" s="1"/>
  <c r="G2464" i="9" a="1"/>
  <c r="G2464" i="9"/>
  <c r="G2465" i="9" a="1"/>
  <c r="G2465" i="9" s="1"/>
  <c r="G2466" i="9" a="1"/>
  <c r="G2466" i="9" s="1"/>
  <c r="G2467" i="9" a="1"/>
  <c r="G2467" i="9"/>
  <c r="G2468" i="9" a="1"/>
  <c r="G2468" i="9" s="1"/>
  <c r="G2469" i="9" a="1"/>
  <c r="G2469" i="9"/>
  <c r="G2470" i="9" a="1"/>
  <c r="G2470" i="9" s="1"/>
  <c r="G2471" i="9" a="1"/>
  <c r="G2471" i="9" s="1"/>
  <c r="G2472" i="9" a="1"/>
  <c r="G2472" i="9" s="1"/>
  <c r="G2473" i="9" a="1"/>
  <c r="G2473" i="9" s="1"/>
  <c r="G2474" i="9" a="1"/>
  <c r="G2474" i="9" s="1"/>
  <c r="G2475" i="9" a="1"/>
  <c r="G2475" i="9" s="1"/>
  <c r="G2476" i="9" a="1"/>
  <c r="G2476" i="9"/>
  <c r="G2477" i="9" a="1"/>
  <c r="G2477" i="9" s="1"/>
  <c r="G2478" i="9" a="1"/>
  <c r="G2478" i="9" s="1"/>
  <c r="G2479" i="9" a="1"/>
  <c r="G2479" i="9" s="1"/>
  <c r="G2480" i="9" a="1"/>
  <c r="G2480" i="9" s="1"/>
  <c r="G2481" i="9" a="1"/>
  <c r="G2481" i="9" s="1"/>
  <c r="G2482" i="9" a="1"/>
  <c r="G2482" i="9" s="1"/>
  <c r="G2483" i="9" a="1"/>
  <c r="G2483" i="9" s="1"/>
  <c r="G2484" i="9" a="1"/>
  <c r="G2484" i="9" s="1"/>
  <c r="G2485" i="9" a="1"/>
  <c r="G2485" i="9"/>
  <c r="G2486" i="9" a="1"/>
  <c r="G2486" i="9" s="1"/>
  <c r="G2487" i="9" a="1"/>
  <c r="G2487" i="9" s="1"/>
  <c r="G2488" i="9" a="1"/>
  <c r="G2488" i="9" s="1"/>
  <c r="G2489" i="9" a="1"/>
  <c r="G2489" i="9" s="1"/>
  <c r="G2490" i="9" a="1"/>
  <c r="G2490" i="9" s="1"/>
  <c r="G2491" i="9" a="1"/>
  <c r="G2491" i="9" s="1"/>
  <c r="G2492" i="9" a="1"/>
  <c r="G2492" i="9"/>
  <c r="G2493" i="9" a="1"/>
  <c r="G2493" i="9" s="1"/>
  <c r="G2494" i="9" a="1"/>
  <c r="G2494" i="9" s="1"/>
  <c r="G2495" i="9" a="1"/>
  <c r="G2495" i="9" s="1"/>
  <c r="G2496" i="9" a="1"/>
  <c r="G2496" i="9" s="1"/>
  <c r="G2497" i="9" a="1"/>
  <c r="G2497" i="9" s="1"/>
  <c r="G2498" i="9" a="1"/>
  <c r="G2498" i="9" s="1"/>
  <c r="G2499" i="9" a="1"/>
  <c r="G2499" i="9"/>
  <c r="G2500" i="9" a="1"/>
  <c r="G2500" i="9" s="1"/>
  <c r="G2501" i="9" a="1"/>
  <c r="G2501" i="9"/>
  <c r="G2502" i="9" a="1"/>
  <c r="G2502" i="9" s="1"/>
  <c r="G2503" i="9" a="1"/>
  <c r="G2503" i="9" s="1"/>
  <c r="G2504" i="9" a="1"/>
  <c r="G2504" i="9" s="1"/>
  <c r="G2505" i="9" a="1"/>
  <c r="G2505" i="9" s="1"/>
  <c r="G2506" i="9" a="1"/>
  <c r="G2506" i="9" s="1"/>
  <c r="G2507" i="9" a="1"/>
  <c r="G2507" i="9" s="1"/>
  <c r="G2508" i="9" a="1"/>
  <c r="G2508" i="9"/>
  <c r="G2509" i="9" a="1"/>
  <c r="G2509" i="9" s="1"/>
  <c r="G2510" i="9" a="1"/>
  <c r="G2510" i="9" s="1"/>
  <c r="G2511" i="9" a="1"/>
  <c r="G2511" i="9" s="1"/>
  <c r="G2512" i="9" a="1"/>
  <c r="G2512" i="9" s="1"/>
  <c r="G2513" i="9" a="1"/>
  <c r="G2513" i="9" s="1"/>
  <c r="G2514" i="9" a="1"/>
  <c r="G2514" i="9" s="1"/>
  <c r="G2515" i="9" a="1"/>
  <c r="G2515" i="9" s="1"/>
  <c r="G2516" i="9" a="1"/>
  <c r="G2516" i="9" s="1"/>
  <c r="G2517" i="9" a="1"/>
  <c r="G2517" i="9"/>
  <c r="G2518" i="9" a="1"/>
  <c r="G2518" i="9" s="1"/>
  <c r="G2519" i="9" a="1"/>
  <c r="G2519" i="9" s="1"/>
  <c r="G2520" i="9" a="1"/>
  <c r="G2520" i="9" s="1"/>
  <c r="G2521" i="9" a="1"/>
  <c r="G2521" i="9" s="1"/>
  <c r="G2522" i="9" a="1"/>
  <c r="G2522" i="9" s="1"/>
  <c r="G2523" i="9" a="1"/>
  <c r="G2523" i="9" s="1"/>
  <c r="G2524" i="9" a="1"/>
  <c r="G2524" i="9"/>
  <c r="G2525" i="9" a="1"/>
  <c r="G2525" i="9" s="1"/>
  <c r="G2526" i="9" a="1"/>
  <c r="G2526" i="9" s="1"/>
  <c r="G2527" i="9" a="1"/>
  <c r="G2527" i="9" s="1"/>
  <c r="G2528" i="9" a="1"/>
  <c r="G2528" i="9" s="1"/>
  <c r="G2529" i="9" a="1"/>
  <c r="G2529" i="9" s="1"/>
  <c r="G2530" i="9" a="1"/>
  <c r="G2530" i="9" s="1"/>
  <c r="G2531" i="9" a="1"/>
  <c r="G2531" i="9"/>
  <c r="G2532" i="9" a="1"/>
  <c r="G2532" i="9" s="1"/>
  <c r="G2533" i="9" a="1"/>
  <c r="G2533" i="9"/>
  <c r="G2534" i="9" a="1"/>
  <c r="G2534" i="9" s="1"/>
  <c r="G2535" i="9" a="1"/>
  <c r="G2535" i="9" s="1"/>
  <c r="G2536" i="9" a="1"/>
  <c r="G2536" i="9" s="1"/>
  <c r="G2537" i="9" a="1"/>
  <c r="G2537" i="9" s="1"/>
  <c r="G2538" i="9" a="1"/>
  <c r="G2538" i="9" s="1"/>
  <c r="G2539" i="9" a="1"/>
  <c r="G2539" i="9" s="1"/>
  <c r="G2540" i="9" a="1"/>
  <c r="G2540" i="9"/>
  <c r="G2541" i="9" a="1"/>
  <c r="G2541" i="9" s="1"/>
  <c r="G2542" i="9" a="1"/>
  <c r="G2542" i="9" s="1"/>
  <c r="G2543" i="9" a="1"/>
  <c r="G2543" i="9" s="1"/>
  <c r="G2544" i="9" a="1"/>
  <c r="G2544" i="9" s="1"/>
  <c r="G2545" i="9" a="1"/>
  <c r="G2545" i="9" s="1"/>
  <c r="G2546" i="9" a="1"/>
  <c r="G2546" i="9" s="1"/>
  <c r="G2547" i="9" a="1"/>
  <c r="G2547" i="9"/>
  <c r="G2548" i="9" a="1"/>
  <c r="G2548" i="9" s="1"/>
  <c r="G2549" i="9" a="1"/>
  <c r="G2549" i="9"/>
  <c r="G2550" i="9" a="1"/>
  <c r="G2550" i="9" s="1"/>
  <c r="G2551" i="9" a="1"/>
  <c r="G2551" i="9" s="1"/>
  <c r="G2552" i="9" a="1"/>
  <c r="G2552" i="9" s="1"/>
  <c r="G2553" i="9" a="1"/>
  <c r="G2553" i="9" s="1"/>
  <c r="G2554" i="9" a="1"/>
  <c r="G2554" i="9" s="1"/>
  <c r="G2555" i="9" a="1"/>
  <c r="G2555" i="9" s="1"/>
  <c r="G2556" i="9" a="1"/>
  <c r="G2556" i="9"/>
  <c r="G2557" i="9" a="1"/>
  <c r="G2557" i="9" s="1"/>
  <c r="G2558" i="9" a="1"/>
  <c r="G2558" i="9" s="1"/>
  <c r="G2559" i="9" a="1"/>
  <c r="G2559" i="9" s="1"/>
  <c r="G2560" i="9" a="1"/>
  <c r="G2560" i="9" s="1"/>
  <c r="G2561" i="9" a="1"/>
  <c r="G2561" i="9" s="1"/>
  <c r="G2562" i="9" a="1"/>
  <c r="G2562" i="9" s="1"/>
  <c r="G2563" i="9" a="1"/>
  <c r="G2563" i="9"/>
  <c r="G2564" i="9" a="1"/>
  <c r="G2564" i="9" s="1"/>
  <c r="G2565" i="9" a="1"/>
  <c r="G2565" i="9"/>
  <c r="G2566" i="9" a="1"/>
  <c r="G2566" i="9" s="1"/>
  <c r="G2567" i="9" a="1"/>
  <c r="G2567" i="9" s="1"/>
  <c r="G2568" i="9" a="1"/>
  <c r="G2568" i="9" s="1"/>
  <c r="G2569" i="9" a="1"/>
  <c r="G2569" i="9" s="1"/>
  <c r="G2570" i="9" a="1"/>
  <c r="G2570" i="9" s="1"/>
  <c r="G2571" i="9" a="1"/>
  <c r="G2571" i="9" s="1"/>
  <c r="G2572" i="9" a="1"/>
  <c r="G2572" i="9"/>
  <c r="G2573" i="9" a="1"/>
  <c r="G2573" i="9" s="1"/>
  <c r="G2574" i="9" a="1"/>
  <c r="G2574" i="9" s="1"/>
  <c r="G2575" i="9" a="1"/>
  <c r="G2575" i="9" s="1"/>
  <c r="G2576" i="9" a="1"/>
  <c r="G2576" i="9" s="1"/>
  <c r="G2577" i="9" a="1"/>
  <c r="G2577" i="9" s="1"/>
  <c r="G2578" i="9" a="1"/>
  <c r="G2578" i="9" s="1"/>
  <c r="G2579" i="9" a="1"/>
  <c r="G2579" i="9"/>
  <c r="G2580" i="9" a="1"/>
  <c r="G2580" i="9" s="1"/>
  <c r="G2581" i="9" a="1"/>
  <c r="G2581" i="9"/>
  <c r="G2582" i="9" a="1"/>
  <c r="G2582" i="9" s="1"/>
  <c r="G2583" i="9" a="1"/>
  <c r="G2583" i="9" s="1"/>
  <c r="G2584" i="9" a="1"/>
  <c r="G2584" i="9" s="1"/>
  <c r="G2585" i="9" a="1"/>
  <c r="G2585" i="9" s="1"/>
  <c r="G2586" i="9" a="1"/>
  <c r="G2586" i="9" s="1"/>
  <c r="G2587" i="9" a="1"/>
  <c r="G2587" i="9" s="1"/>
  <c r="G2588" i="9" a="1"/>
  <c r="G2588" i="9"/>
  <c r="G2589" i="9" a="1"/>
  <c r="G2589" i="9" s="1"/>
  <c r="G2590" i="9" a="1"/>
  <c r="G2590" i="9" s="1"/>
  <c r="G2591" i="9" a="1"/>
  <c r="G2591" i="9" s="1"/>
  <c r="G2592" i="9" a="1"/>
  <c r="G2592" i="9" s="1"/>
  <c r="G2593" i="9" a="1"/>
  <c r="G2593" i="9" s="1"/>
  <c r="G2594" i="9" a="1"/>
  <c r="G2594" i="9" s="1"/>
  <c r="G2595" i="9" a="1"/>
  <c r="G2595" i="9" s="1"/>
  <c r="G2596" i="9" a="1"/>
  <c r="G2596" i="9" s="1"/>
  <c r="G2597" i="9" a="1"/>
  <c r="G2597" i="9"/>
  <c r="G2598" i="9" a="1"/>
  <c r="G2598" i="9" s="1"/>
  <c r="G2599" i="9" a="1"/>
  <c r="G2599" i="9"/>
  <c r="G2600" i="9" a="1"/>
  <c r="G2600" i="9" s="1"/>
  <c r="G2601" i="9" a="1"/>
  <c r="G2601" i="9" s="1"/>
  <c r="G2602" i="9" a="1"/>
  <c r="G2602" i="9" s="1"/>
  <c r="G2603" i="9" a="1"/>
  <c r="G2603" i="9" s="1"/>
  <c r="G2604" i="9" a="1"/>
  <c r="G2604" i="9"/>
  <c r="G2605" i="9" a="1"/>
  <c r="G2605" i="9" s="1"/>
  <c r="G2606" i="9" a="1"/>
  <c r="G2606" i="9" s="1"/>
  <c r="G2607" i="9" a="1"/>
  <c r="G2607" i="9" s="1"/>
  <c r="G2608" i="9" a="1"/>
  <c r="G2608" i="9" s="1"/>
  <c r="G2609" i="9" a="1"/>
  <c r="G2609" i="9" s="1"/>
  <c r="G2610" i="9" a="1"/>
  <c r="G2610" i="9" s="1"/>
  <c r="G2611" i="9" a="1"/>
  <c r="G2611" i="9"/>
  <c r="G2612" i="9" a="1"/>
  <c r="G2612" i="9" s="1"/>
  <c r="G2613" i="9" a="1"/>
  <c r="G2613" i="9"/>
  <c r="G2614" i="9" a="1"/>
  <c r="G2614" i="9" s="1"/>
  <c r="G2615" i="9" a="1"/>
  <c r="G2615" i="9" s="1"/>
  <c r="G2616" i="9" a="1"/>
  <c r="G2616" i="9" s="1"/>
  <c r="G2617" i="9" a="1"/>
  <c r="G2617" i="9" s="1"/>
  <c r="G2618" i="9" a="1"/>
  <c r="G2618" i="9" s="1"/>
  <c r="G2619" i="9" a="1"/>
  <c r="G2619" i="9" s="1"/>
  <c r="G2620" i="9" a="1"/>
  <c r="G2620" i="9"/>
  <c r="G2621" i="9" a="1"/>
  <c r="G2621" i="9" s="1"/>
  <c r="G2622" i="9" a="1"/>
  <c r="G2622" i="9" s="1"/>
  <c r="G2623" i="9" a="1"/>
  <c r="G2623" i="9" s="1"/>
  <c r="G2624" i="9" a="1"/>
  <c r="G2624" i="9" s="1"/>
  <c r="G2625" i="9" a="1"/>
  <c r="G2625" i="9" s="1"/>
  <c r="G2626" i="9" a="1"/>
  <c r="G2626" i="9" s="1"/>
  <c r="G2627" i="9" a="1"/>
  <c r="G2627" i="9"/>
  <c r="G2628" i="9" a="1"/>
  <c r="G2628" i="9" s="1"/>
  <c r="G2629" i="9" a="1"/>
  <c r="G2629" i="9"/>
  <c r="G2630" i="9" a="1"/>
  <c r="G2630" i="9" s="1"/>
  <c r="G2631" i="9" a="1"/>
  <c r="G2631" i="9" s="1"/>
  <c r="G2632" i="9" a="1"/>
  <c r="G2632" i="9" s="1"/>
  <c r="G2633" i="9" a="1"/>
  <c r="G2633" i="9" s="1"/>
  <c r="G2634" i="9" a="1"/>
  <c r="G2634" i="9" s="1"/>
  <c r="G2635" i="9" a="1"/>
  <c r="G2635" i="9" s="1"/>
  <c r="G2636" i="9" a="1"/>
  <c r="G2636" i="9"/>
  <c r="G2637" i="9" a="1"/>
  <c r="G2637" i="9" s="1"/>
  <c r="G2638" i="9" a="1"/>
  <c r="G2638" i="9" s="1"/>
  <c r="G2639" i="9" a="1"/>
  <c r="G2639" i="9" s="1"/>
  <c r="G2640" i="9" a="1"/>
  <c r="G2640" i="9" s="1"/>
  <c r="G2641" i="9" a="1"/>
  <c r="G2641" i="9" s="1"/>
  <c r="G2642" i="9" a="1"/>
  <c r="G2642" i="9" s="1"/>
  <c r="G2643" i="9" a="1"/>
  <c r="G2643" i="9"/>
  <c r="G2644" i="9" a="1"/>
  <c r="G2644" i="9" s="1"/>
  <c r="G2645" i="9" a="1"/>
  <c r="G2645" i="9"/>
  <c r="G2646" i="9" a="1"/>
  <c r="G2646" i="9" s="1"/>
  <c r="G2647" i="9" a="1"/>
  <c r="G2647" i="9" s="1"/>
  <c r="G2648" i="9" a="1"/>
  <c r="G2648" i="9" s="1"/>
  <c r="G2649" i="9" a="1"/>
  <c r="G2649" i="9" s="1"/>
  <c r="G2650" i="9" a="1"/>
  <c r="G2650" i="9" s="1"/>
  <c r="G2651" i="9" a="1"/>
  <c r="G2651" i="9" s="1"/>
  <c r="G2652" i="9" a="1"/>
  <c r="G2652" i="9"/>
  <c r="G2653" i="9" a="1"/>
  <c r="G2653" i="9" s="1"/>
  <c r="G2654" i="9" a="1"/>
  <c r="G2654" i="9" s="1"/>
  <c r="G2655" i="9" a="1"/>
  <c r="G2655" i="9" s="1"/>
  <c r="G2656" i="9" a="1"/>
  <c r="G2656" i="9" s="1"/>
  <c r="G2657" i="9" a="1"/>
  <c r="G2657" i="9" s="1"/>
  <c r="G2658" i="9" a="1"/>
  <c r="G2658" i="9" s="1"/>
  <c r="G2659" i="9" a="1"/>
  <c r="G2659" i="9"/>
  <c r="G2660" i="9" a="1"/>
  <c r="G2660" i="9" s="1"/>
  <c r="G2661" i="9" a="1"/>
  <c r="G2661" i="9"/>
  <c r="G2662" i="9" a="1"/>
  <c r="G2662" i="9" s="1"/>
  <c r="G2663" i="9" a="1"/>
  <c r="G2663" i="9" s="1"/>
  <c r="G2664" i="9" a="1"/>
  <c r="G2664" i="9" s="1"/>
  <c r="G2665" i="9" a="1"/>
  <c r="G2665" i="9" s="1"/>
  <c r="G2666" i="9" a="1"/>
  <c r="G2666" i="9" s="1"/>
  <c r="G2667" i="9" a="1"/>
  <c r="G2667" i="9" s="1"/>
  <c r="G2668" i="9" a="1"/>
  <c r="G2668" i="9"/>
  <c r="G2669" i="9" a="1"/>
  <c r="G2669" i="9" s="1"/>
  <c r="G2670" i="9" a="1"/>
  <c r="G2670" i="9" s="1"/>
  <c r="G2671" i="9" a="1"/>
  <c r="G2671" i="9" s="1"/>
  <c r="G2672" i="9" a="1"/>
  <c r="G2672" i="9" s="1"/>
  <c r="G2673" i="9" a="1"/>
  <c r="G2673" i="9" s="1"/>
  <c r="G2674" i="9" a="1"/>
  <c r="G2674" i="9" s="1"/>
  <c r="G2675" i="9" a="1"/>
  <c r="G2675" i="9"/>
  <c r="G2676" i="9" a="1"/>
  <c r="G2676" i="9" s="1"/>
  <c r="G2677" i="9" a="1"/>
  <c r="G2677" i="9"/>
  <c r="G2678" i="9" a="1"/>
  <c r="G2678" i="9" s="1"/>
  <c r="G2679" i="9" a="1"/>
  <c r="G2679" i="9"/>
  <c r="G2680" i="9" a="1"/>
  <c r="G2680" i="9" s="1"/>
  <c r="G2681" i="9" a="1"/>
  <c r="G2681" i="9" s="1"/>
  <c r="G2682" i="9" a="1"/>
  <c r="G2682" i="9" s="1"/>
  <c r="G2683" i="9" a="1"/>
  <c r="G2683" i="9" s="1"/>
  <c r="G2684" i="9" a="1"/>
  <c r="G2684" i="9" s="1"/>
  <c r="G2685" i="9" a="1"/>
  <c r="G2685" i="9" s="1"/>
  <c r="G2686" i="9" a="1"/>
  <c r="G2686" i="9" s="1"/>
  <c r="G2687" i="9" a="1"/>
  <c r="G2687" i="9" s="1"/>
  <c r="G2688" i="9" a="1"/>
  <c r="G2688" i="9"/>
  <c r="G2689" i="9" a="1"/>
  <c r="G2689" i="9" s="1"/>
  <c r="G2690" i="9" a="1"/>
  <c r="G2690" i="9" s="1"/>
  <c r="G2691" i="9" a="1"/>
  <c r="G2691" i="9"/>
  <c r="G2692" i="9" a="1"/>
  <c r="G2692" i="9" s="1"/>
  <c r="G2693" i="9" a="1"/>
  <c r="G2693" i="9"/>
  <c r="G2694" i="9" a="1"/>
  <c r="G2694" i="9" s="1"/>
  <c r="G2695" i="9" a="1"/>
  <c r="G2695" i="9" s="1"/>
  <c r="G2696" i="9" a="1"/>
  <c r="G2696" i="9" s="1"/>
  <c r="G2697" i="9" a="1"/>
  <c r="G2697" i="9" s="1"/>
  <c r="G2698" i="9" a="1"/>
  <c r="G2698" i="9" s="1"/>
  <c r="G2699" i="9" a="1"/>
  <c r="G2699" i="9" s="1"/>
  <c r="G2700" i="9" a="1"/>
  <c r="G2700" i="9"/>
  <c r="G2701" i="9" a="1"/>
  <c r="G2701" i="9" s="1"/>
  <c r="G2702" i="9" a="1"/>
  <c r="G2702" i="9" s="1"/>
  <c r="G2703" i="9" a="1"/>
  <c r="G2703" i="9" s="1"/>
  <c r="G2704" i="9" a="1"/>
  <c r="G2704" i="9" s="1"/>
  <c r="G2705" i="9" a="1"/>
  <c r="G2705" i="9" s="1"/>
  <c r="G2706" i="9" a="1"/>
  <c r="G2706" i="9" s="1"/>
  <c r="G2707" i="9" a="1"/>
  <c r="G2707" i="9"/>
  <c r="G2708" i="9" a="1"/>
  <c r="G2708" i="9" s="1"/>
  <c r="G2709" i="9" a="1"/>
  <c r="G2709" i="9"/>
  <c r="G2710" i="9" a="1"/>
  <c r="G2710" i="9" s="1"/>
  <c r="G2711" i="9" a="1"/>
  <c r="G2711" i="9" s="1"/>
  <c r="G2712" i="9" a="1"/>
  <c r="G2712" i="9" s="1"/>
  <c r="G2713" i="9" a="1"/>
  <c r="G2713" i="9" s="1"/>
  <c r="G2714" i="9" a="1"/>
  <c r="G2714" i="9" s="1"/>
  <c r="G2715" i="9" a="1"/>
  <c r="G2715" i="9" s="1"/>
  <c r="G2716" i="9" a="1"/>
  <c r="G2716" i="9"/>
  <c r="G2717" i="9" a="1"/>
  <c r="G2717" i="9" s="1"/>
  <c r="G2718" i="9" a="1"/>
  <c r="G2718" i="9" s="1"/>
  <c r="G2719" i="9" a="1"/>
  <c r="G2719" i="9" s="1"/>
  <c r="G2720" i="9" a="1"/>
  <c r="G2720" i="9" s="1"/>
  <c r="G2721" i="9" a="1"/>
  <c r="G2721" i="9" s="1"/>
  <c r="G2722" i="9" a="1"/>
  <c r="G2722" i="9" s="1"/>
  <c r="G2723" i="9" a="1"/>
  <c r="G2723" i="9"/>
  <c r="G2724" i="9" a="1"/>
  <c r="G2724" i="9" s="1"/>
  <c r="G2725" i="9" a="1"/>
  <c r="G2725" i="9"/>
  <c r="G2726" i="9" a="1"/>
  <c r="G2726" i="9" s="1"/>
  <c r="G2727" i="9" a="1"/>
  <c r="G2727" i="9" s="1"/>
  <c r="G2728" i="9" a="1"/>
  <c r="G2728" i="9" s="1"/>
  <c r="G2729" i="9" a="1"/>
  <c r="G2729" i="9" s="1"/>
  <c r="G2730" i="9" a="1"/>
  <c r="G2730" i="9" s="1"/>
  <c r="G2731" i="9" a="1"/>
  <c r="G2731" i="9" s="1"/>
  <c r="G2732" i="9" a="1"/>
  <c r="G2732" i="9"/>
  <c r="G2733" i="9" a="1"/>
  <c r="G2733" i="9" s="1"/>
  <c r="G2734" i="9" a="1"/>
  <c r="G2734" i="9" s="1"/>
  <c r="G2735" i="9" a="1"/>
  <c r="G2735" i="9" s="1"/>
  <c r="G2736" i="9" a="1"/>
  <c r="G2736" i="9" s="1"/>
  <c r="G2737" i="9" a="1"/>
  <c r="G2737" i="9" s="1"/>
  <c r="G2738" i="9" a="1"/>
  <c r="G2738" i="9" s="1"/>
  <c r="G2739" i="9" a="1"/>
  <c r="G2739" i="9"/>
  <c r="G2740" i="9" a="1"/>
  <c r="G2740" i="9" s="1"/>
  <c r="G2741" i="9" a="1"/>
  <c r="G2741" i="9"/>
  <c r="G2742" i="9" a="1"/>
  <c r="G2742" i="9" s="1"/>
  <c r="G2743" i="9" a="1"/>
  <c r="G2743" i="9" s="1"/>
  <c r="G2744" i="9" a="1"/>
  <c r="G2744" i="9" s="1"/>
  <c r="G2745" i="9" a="1"/>
  <c r="G2745" i="9" s="1"/>
  <c r="G2746" i="9" a="1"/>
  <c r="G2746" i="9" s="1"/>
  <c r="G2747" i="9" a="1"/>
  <c r="G2747" i="9" s="1"/>
  <c r="G2748" i="9" a="1"/>
  <c r="G2748" i="9"/>
  <c r="G2749" i="9" a="1"/>
  <c r="G2749" i="9" s="1"/>
  <c r="G2750" i="9" a="1"/>
  <c r="G2750" i="9" s="1"/>
  <c r="G2751" i="9" a="1"/>
  <c r="G2751" i="9" s="1"/>
  <c r="G2752" i="9" a="1"/>
  <c r="G2752" i="9" s="1"/>
  <c r="G2753" i="9" a="1"/>
  <c r="G2753" i="9" s="1"/>
  <c r="G2754" i="9" a="1"/>
  <c r="G2754" i="9" s="1"/>
  <c r="G2755" i="9" a="1"/>
  <c r="G2755" i="9"/>
  <c r="G2756" i="9" a="1"/>
  <c r="G2756" i="9" s="1"/>
  <c r="G2757" i="9" a="1"/>
  <c r="G2757" i="9"/>
  <c r="G2758" i="9" a="1"/>
  <c r="G2758" i="9" s="1"/>
  <c r="G2759" i="9" a="1"/>
  <c r="G2759" i="9" s="1"/>
  <c r="G2760" i="9" a="1"/>
  <c r="G2760" i="9" s="1"/>
  <c r="G2761" i="9" a="1"/>
  <c r="G2761" i="9" s="1"/>
  <c r="G2762" i="9" a="1"/>
  <c r="G2762" i="9" s="1"/>
  <c r="G2763" i="9" a="1"/>
  <c r="G2763" i="9" s="1"/>
  <c r="G2764" i="9" a="1"/>
  <c r="G2764" i="9"/>
  <c r="G2765" i="9" a="1"/>
  <c r="G2765" i="9" s="1"/>
  <c r="G2766" i="9" a="1"/>
  <c r="G2766" i="9" s="1"/>
  <c r="G2767" i="9" a="1"/>
  <c r="G2767" i="9" s="1"/>
  <c r="G2768" i="9" a="1"/>
  <c r="G2768" i="9" s="1"/>
  <c r="G2769" i="9" a="1"/>
  <c r="G2769" i="9" s="1"/>
  <c r="G2770" i="9" a="1"/>
  <c r="G2770" i="9" s="1"/>
  <c r="G2771" i="9" a="1"/>
  <c r="G2771" i="9"/>
  <c r="G2772" i="9" a="1"/>
  <c r="G2772" i="9" s="1"/>
  <c r="G2773" i="9" a="1"/>
  <c r="G2773" i="9"/>
  <c r="G2774" i="9" a="1"/>
  <c r="G2774" i="9" s="1"/>
  <c r="G2775" i="9" a="1"/>
  <c r="G2775" i="9" s="1"/>
  <c r="G2776" i="9" a="1"/>
  <c r="G2776" i="9" s="1"/>
  <c r="G2777" i="9" a="1"/>
  <c r="G2777" i="9" s="1"/>
  <c r="G2778" i="9" a="1"/>
  <c r="G2778" i="9" s="1"/>
  <c r="G2779" i="9" a="1"/>
  <c r="G2779" i="9" s="1"/>
  <c r="G2780" i="9" a="1"/>
  <c r="G2780" i="9"/>
  <c r="G2781" i="9" a="1"/>
  <c r="G2781" i="9" s="1"/>
  <c r="G2782" i="9" a="1"/>
  <c r="G2782" i="9" s="1"/>
  <c r="G2783" i="9" a="1"/>
  <c r="G2783" i="9" s="1"/>
  <c r="G2784" i="9" a="1"/>
  <c r="G2784" i="9" s="1"/>
  <c r="G2785" i="9" a="1"/>
  <c r="G2785" i="9" s="1"/>
  <c r="G2786" i="9" a="1"/>
  <c r="G2786" i="9" s="1"/>
  <c r="G2787" i="9" a="1"/>
  <c r="G2787" i="9"/>
  <c r="G2788" i="9" a="1"/>
  <c r="G2788" i="9" s="1"/>
  <c r="G2789" i="9" a="1"/>
  <c r="G2789" i="9"/>
  <c r="G2790" i="9" a="1"/>
  <c r="G2790" i="9" s="1"/>
  <c r="G2791" i="9" a="1"/>
  <c r="G2791" i="9" s="1"/>
  <c r="G2792" i="9" a="1"/>
  <c r="G2792" i="9" s="1"/>
  <c r="G2793" i="9" a="1"/>
  <c r="G2793" i="9" s="1"/>
  <c r="G2794" i="9" a="1"/>
  <c r="G2794" i="9" s="1"/>
  <c r="G2795" i="9" a="1"/>
  <c r="G2795" i="9" s="1"/>
  <c r="G2796" i="9" a="1"/>
  <c r="G2796" i="9"/>
  <c r="G2797" i="9" a="1"/>
  <c r="G2797" i="9" s="1"/>
  <c r="G2798" i="9" a="1"/>
  <c r="G2798" i="9" s="1"/>
  <c r="G2799" i="9" a="1"/>
  <c r="G2799" i="9" s="1"/>
  <c r="G2800" i="9" a="1"/>
  <c r="G2800" i="9"/>
  <c r="G2801" i="9" a="1"/>
  <c r="G2801" i="9" s="1"/>
  <c r="G2802" i="9" a="1"/>
  <c r="G2802" i="9" s="1"/>
  <c r="G2803" i="9" a="1"/>
  <c r="G2803" i="9"/>
  <c r="G2804" i="9" a="1"/>
  <c r="G2804" i="9" s="1"/>
  <c r="G2805" i="9" a="1"/>
  <c r="G2805" i="9"/>
  <c r="G2806" i="9" a="1"/>
  <c r="G2806" i="9" s="1"/>
  <c r="G2807" i="9" a="1"/>
  <c r="G2807" i="9" s="1"/>
  <c r="G2808" i="9" a="1"/>
  <c r="G2808" i="9" s="1"/>
  <c r="G2809" i="9" a="1"/>
  <c r="G2809" i="9" s="1"/>
  <c r="G2810" i="9" a="1"/>
  <c r="G2810" i="9" s="1"/>
  <c r="G2811" i="9" a="1"/>
  <c r="G2811" i="9" s="1"/>
  <c r="G2812" i="9" a="1"/>
  <c r="G2812" i="9"/>
  <c r="G2813" i="9" a="1"/>
  <c r="G2813" i="9" s="1"/>
  <c r="G2814" i="9" a="1"/>
  <c r="G2814" i="9" s="1"/>
  <c r="G2815" i="9" a="1"/>
  <c r="G2815" i="9" s="1"/>
  <c r="G2816" i="9" a="1"/>
  <c r="G2816" i="9" s="1"/>
  <c r="G2817" i="9" a="1"/>
  <c r="G2817" i="9" s="1"/>
  <c r="G2818" i="9" a="1"/>
  <c r="G2818" i="9" s="1"/>
  <c r="G2819" i="9" a="1"/>
  <c r="G2819" i="9"/>
  <c r="G2820" i="9" a="1"/>
  <c r="G2820" i="9" s="1"/>
  <c r="G2821" i="9" a="1"/>
  <c r="G2821" i="9"/>
  <c r="G2822" i="9" a="1"/>
  <c r="G2822" i="9" s="1"/>
  <c r="G2823" i="9" a="1"/>
  <c r="G2823" i="9" s="1"/>
  <c r="G2824" i="9" a="1"/>
  <c r="G2824" i="9" s="1"/>
  <c r="G2825" i="9" a="1"/>
  <c r="G2825" i="9" s="1"/>
  <c r="G2826" i="9" a="1"/>
  <c r="G2826" i="9" s="1"/>
  <c r="G2827" i="9" a="1"/>
  <c r="G2827" i="9" s="1"/>
  <c r="G2828" i="9" a="1"/>
  <c r="G2828" i="9"/>
  <c r="G2829" i="9" a="1"/>
  <c r="G2829" i="9" s="1"/>
  <c r="G2830" i="9" a="1"/>
  <c r="G2830" i="9" s="1"/>
  <c r="G2831" i="9" a="1"/>
  <c r="G2831" i="9" s="1"/>
  <c r="G2832" i="9" a="1"/>
  <c r="G2832" i="9"/>
  <c r="G2833" i="9" a="1"/>
  <c r="G2833" i="9" s="1"/>
  <c r="G2834" i="9" a="1"/>
  <c r="G2834" i="9" s="1"/>
  <c r="G2835" i="9" a="1"/>
  <c r="G2835" i="9"/>
  <c r="G2836" i="9" a="1"/>
  <c r="G2836" i="9" s="1"/>
  <c r="G2837" i="9" a="1"/>
  <c r="G2837" i="9"/>
  <c r="G2838" i="9" a="1"/>
  <c r="G2838" i="9" s="1"/>
  <c r="G2839" i="9" a="1"/>
  <c r="G2839" i="9" s="1"/>
  <c r="G2840" i="9" a="1"/>
  <c r="G2840" i="9" s="1"/>
  <c r="G2841" i="9" a="1"/>
  <c r="G2841" i="9" s="1"/>
  <c r="G2842" i="9" a="1"/>
  <c r="G2842" i="9" s="1"/>
  <c r="G2843" i="9" a="1"/>
  <c r="G2843" i="9" s="1"/>
  <c r="G2844" i="9" a="1"/>
  <c r="G2844" i="9"/>
  <c r="G2845" i="9" a="1"/>
  <c r="G2845" i="9" s="1"/>
  <c r="G2846" i="9" a="1"/>
  <c r="G2846" i="9" s="1"/>
  <c r="G2847" i="9" a="1"/>
  <c r="G2847" i="9" s="1"/>
  <c r="G2848" i="9" a="1"/>
  <c r="G2848" i="9" s="1"/>
  <c r="G2849" i="9" a="1"/>
  <c r="G2849" i="9" s="1"/>
  <c r="G2850" i="9" a="1"/>
  <c r="G2850" i="9" s="1"/>
  <c r="G2851" i="9" a="1"/>
  <c r="G2851" i="9"/>
  <c r="G2852" i="9" a="1"/>
  <c r="G2852" i="9" s="1"/>
  <c r="G2853" i="9" a="1"/>
  <c r="G2853" i="9"/>
  <c r="G2854" i="9" a="1"/>
  <c r="G2854" i="9" s="1"/>
  <c r="G2855" i="9" a="1"/>
  <c r="G2855" i="9" s="1"/>
  <c r="G2856" i="9" a="1"/>
  <c r="G2856" i="9" s="1"/>
  <c r="G2857" i="9" a="1"/>
  <c r="G2857" i="9" s="1"/>
  <c r="G2858" i="9" a="1"/>
  <c r="G2858" i="9" s="1"/>
  <c r="G2859" i="9" a="1"/>
  <c r="G2859" i="9" s="1"/>
  <c r="G2860" i="9" a="1"/>
  <c r="G2860" i="9"/>
  <c r="G2861" i="9" a="1"/>
  <c r="G2861" i="9" s="1"/>
  <c r="G2862" i="9" a="1"/>
  <c r="G2862" i="9" s="1"/>
  <c r="G2863" i="9" a="1"/>
  <c r="G2863" i="9" s="1"/>
  <c r="G2864" i="9" a="1"/>
  <c r="G2864" i="9" s="1"/>
  <c r="G2865" i="9" a="1"/>
  <c r="G2865" i="9" s="1"/>
  <c r="G2866" i="9" a="1"/>
  <c r="G2866" i="9" s="1"/>
  <c r="G2867" i="9" a="1"/>
  <c r="G2867" i="9"/>
  <c r="G2868" i="9" a="1"/>
  <c r="G2868" i="9" s="1"/>
  <c r="G2869" i="9" a="1"/>
  <c r="G2869" i="9"/>
  <c r="G2870" i="9" a="1"/>
  <c r="G2870" i="9" s="1"/>
  <c r="G2871" i="9" a="1"/>
  <c r="G2871" i="9"/>
  <c r="G2872" i="9" a="1"/>
  <c r="G2872" i="9" s="1"/>
  <c r="G2873" i="9" a="1"/>
  <c r="G2873" i="9" s="1"/>
  <c r="G2874" i="9" a="1"/>
  <c r="G2874" i="9" s="1"/>
  <c r="G2875" i="9" a="1"/>
  <c r="G2875" i="9" s="1"/>
  <c r="G2876" i="9" a="1"/>
  <c r="G2876" i="9"/>
  <c r="G2877" i="9" a="1"/>
  <c r="G2877" i="9" s="1"/>
  <c r="G2878" i="9" a="1"/>
  <c r="G2878" i="9" s="1"/>
  <c r="G2879" i="9" a="1"/>
  <c r="G2879" i="9" s="1"/>
  <c r="G2880" i="9" a="1"/>
  <c r="G2880" i="9" s="1"/>
  <c r="G2881" i="9" a="1"/>
  <c r="G2881" i="9" s="1"/>
  <c r="G2882" i="9" a="1"/>
  <c r="G2882" i="9" s="1"/>
  <c r="G2883" i="9" a="1"/>
  <c r="G2883" i="9"/>
  <c r="G2884" i="9" a="1"/>
  <c r="G2884" i="9" s="1"/>
  <c r="G2885" i="9" a="1"/>
  <c r="G2885" i="9"/>
  <c r="G2886" i="9" a="1"/>
  <c r="G2886" i="9" s="1"/>
  <c r="G2887" i="9" a="1"/>
  <c r="G2887" i="9" s="1"/>
  <c r="G2888" i="9" a="1"/>
  <c r="G2888" i="9" s="1"/>
  <c r="G2889" i="9" a="1"/>
  <c r="G2889" i="9" s="1"/>
  <c r="G2890" i="9" a="1"/>
  <c r="G2890" i="9" s="1"/>
  <c r="G2891" i="9" a="1"/>
  <c r="G2891" i="9" s="1"/>
  <c r="G2892" i="9" a="1"/>
  <c r="G2892" i="9"/>
  <c r="G2893" i="9" a="1"/>
  <c r="G2893" i="9" s="1"/>
  <c r="G2894" i="9" a="1"/>
  <c r="G2894" i="9" s="1"/>
  <c r="G2895" i="9" a="1"/>
  <c r="G2895" i="9" s="1"/>
  <c r="G2896" i="9" a="1"/>
  <c r="G2896" i="9"/>
  <c r="G2897" i="9" a="1"/>
  <c r="G2897" i="9" s="1"/>
  <c r="G2898" i="9" a="1"/>
  <c r="G2898" i="9" s="1"/>
  <c r="G2899" i="9" a="1"/>
  <c r="G2899" i="9"/>
  <c r="G2900" i="9" a="1"/>
  <c r="G2900" i="9" s="1"/>
  <c r="G2901" i="9" a="1"/>
  <c r="G2901" i="9"/>
  <c r="G2902" i="9" a="1"/>
  <c r="G2902" i="9" s="1"/>
  <c r="G2903" i="9" a="1"/>
  <c r="G2903" i="9" s="1"/>
  <c r="G2904" i="9" a="1"/>
  <c r="G2904" i="9" s="1"/>
  <c r="G2905" i="9" a="1"/>
  <c r="G2905" i="9" s="1"/>
  <c r="G2906" i="9" a="1"/>
  <c r="G2906" i="9" s="1"/>
  <c r="G2907" i="9" a="1"/>
  <c r="G2907" i="9" s="1"/>
  <c r="G2908" i="9" a="1"/>
  <c r="G2908" i="9"/>
  <c r="G2909" i="9" a="1"/>
  <c r="G2909" i="9" s="1"/>
  <c r="G2910" i="9" a="1"/>
  <c r="G2910" i="9" s="1"/>
  <c r="G2911" i="9" a="1"/>
  <c r="G2911" i="9" s="1"/>
  <c r="G2912" i="9" a="1"/>
  <c r="G2912" i="9" s="1"/>
  <c r="G2913" i="9" a="1"/>
  <c r="G2913" i="9" s="1"/>
  <c r="G2914" i="9" a="1"/>
  <c r="G2914" i="9" s="1"/>
  <c r="G2915" i="9" a="1"/>
  <c r="G2915" i="9"/>
  <c r="G2916" i="9" a="1"/>
  <c r="G2916" i="9" s="1"/>
  <c r="G2917" i="9" a="1"/>
  <c r="G2917" i="9"/>
  <c r="G2918" i="9" a="1"/>
  <c r="G2918" i="9" s="1"/>
  <c r="G2919" i="9" a="1"/>
  <c r="G2919" i="9" s="1"/>
  <c r="G2920" i="9" a="1"/>
  <c r="G2920" i="9" s="1"/>
  <c r="G2921" i="9" a="1"/>
  <c r="G2921" i="9" s="1"/>
  <c r="G2922" i="9" a="1"/>
  <c r="G2922" i="9" s="1"/>
  <c r="G2923" i="9" a="1"/>
  <c r="G2923" i="9" s="1"/>
  <c r="G2924" i="9" a="1"/>
  <c r="G2924" i="9"/>
  <c r="G2925" i="9" a="1"/>
  <c r="G2925" i="9" s="1"/>
  <c r="G2926" i="9" a="1"/>
  <c r="G2926" i="9" s="1"/>
  <c r="G2927" i="9" a="1"/>
  <c r="G2927" i="9" s="1"/>
  <c r="G2928" i="9" a="1"/>
  <c r="G2928" i="9" s="1"/>
  <c r="G2929" i="9" a="1"/>
  <c r="G2929" i="9" s="1"/>
  <c r="G2930" i="9" a="1"/>
  <c r="G2930" i="9" s="1"/>
  <c r="G2931" i="9" a="1"/>
  <c r="G2931" i="9" s="1"/>
  <c r="G2932" i="9" a="1"/>
  <c r="G2932" i="9" s="1"/>
  <c r="G2933" i="9" a="1"/>
  <c r="G2933" i="9"/>
  <c r="G2934" i="9" a="1"/>
  <c r="G2934" i="9" s="1"/>
  <c r="G2935" i="9" a="1"/>
  <c r="G2935" i="9" s="1"/>
  <c r="G2936" i="9" a="1"/>
  <c r="G2936" i="9" s="1"/>
  <c r="G2937" i="9" a="1"/>
  <c r="G2937" i="9" s="1"/>
  <c r="G2938" i="9" a="1"/>
  <c r="G2938" i="9" s="1"/>
  <c r="G2939" i="9" a="1"/>
  <c r="G2939" i="9" s="1"/>
  <c r="G2940" i="9" a="1"/>
  <c r="G2940" i="9"/>
  <c r="G2941" i="9" a="1"/>
  <c r="G2941" i="9" s="1"/>
  <c r="G2942" i="9" a="1"/>
  <c r="G2942" i="9" s="1"/>
  <c r="G2943" i="9" a="1"/>
  <c r="G2943" i="9" s="1"/>
  <c r="G2944" i="9" a="1"/>
  <c r="G2944" i="9" s="1"/>
  <c r="G2945" i="9" a="1"/>
  <c r="G2945" i="9" s="1"/>
  <c r="G2946" i="9" a="1"/>
  <c r="G2946" i="9" s="1"/>
  <c r="G2947" i="9" a="1"/>
  <c r="G2947" i="9"/>
  <c r="G2948" i="9" a="1"/>
  <c r="G2948" i="9" s="1"/>
  <c r="G2949" i="9" a="1"/>
  <c r="G2949" i="9"/>
  <c r="G2950" i="9" a="1"/>
  <c r="G2950" i="9" s="1"/>
  <c r="G2951" i="9" a="1"/>
  <c r="G2951" i="9" s="1"/>
  <c r="G2952" i="9" a="1"/>
  <c r="G2952" i="9" s="1"/>
  <c r="G2953" i="9" a="1"/>
  <c r="G2953" i="9" s="1"/>
  <c r="G2954" i="9" a="1"/>
  <c r="G2954" i="9" s="1"/>
  <c r="G2955" i="9" a="1"/>
  <c r="G2955" i="9" s="1"/>
  <c r="G2956" i="9" a="1"/>
  <c r="G2956" i="9"/>
  <c r="G2957" i="9" a="1"/>
  <c r="G2957" i="9" s="1"/>
  <c r="G2958" i="9" a="1"/>
  <c r="G2958" i="9" s="1"/>
  <c r="G2959" i="9" a="1"/>
  <c r="G2959" i="9" s="1"/>
  <c r="G2960" i="9" a="1"/>
  <c r="G2960" i="9" s="1"/>
  <c r="G2961" i="9" a="1"/>
  <c r="G2961" i="9" s="1"/>
  <c r="G2962" i="9" a="1"/>
  <c r="G2962" i="9" s="1"/>
  <c r="G2963" i="9" a="1"/>
  <c r="G2963" i="9"/>
  <c r="G2964" i="9" a="1"/>
  <c r="G2964" i="9" s="1"/>
  <c r="G2965" i="9" a="1"/>
  <c r="G2965" i="9"/>
  <c r="G2966" i="9" a="1"/>
  <c r="G2966" i="9" s="1"/>
  <c r="G2967" i="9" a="1"/>
  <c r="G2967" i="9" s="1"/>
  <c r="G2968" i="9" a="1"/>
  <c r="G2968" i="9" s="1"/>
  <c r="G2969" i="9" a="1"/>
  <c r="G2969" i="9" s="1"/>
  <c r="G2970" i="9" a="1"/>
  <c r="G2970" i="9" s="1"/>
  <c r="G2971" i="9" a="1"/>
  <c r="G2971" i="9" s="1"/>
  <c r="G2972" i="9" a="1"/>
  <c r="G2972" i="9"/>
  <c r="G2973" i="9" a="1"/>
  <c r="G2973" i="9" s="1"/>
  <c r="G2974" i="9" a="1"/>
  <c r="G2974" i="9" s="1"/>
  <c r="G2975" i="9" a="1"/>
  <c r="G2975" i="9" s="1"/>
  <c r="G2976" i="9" a="1"/>
  <c r="G2976" i="9" s="1"/>
  <c r="G2977" i="9" a="1"/>
  <c r="G2977" i="9" s="1"/>
  <c r="G2978" i="9" a="1"/>
  <c r="G2978" i="9" s="1"/>
  <c r="G2979" i="9" a="1"/>
  <c r="G2979" i="9"/>
  <c r="G2980" i="9" a="1"/>
  <c r="G2980" i="9" s="1"/>
  <c r="G2981" i="9" a="1"/>
  <c r="G2981" i="9"/>
  <c r="G2982" i="9" a="1"/>
  <c r="G2982" i="9" s="1"/>
  <c r="G2983" i="9" a="1"/>
  <c r="G2983" i="9" s="1"/>
  <c r="G2984" i="9" a="1"/>
  <c r="G2984" i="9" s="1"/>
  <c r="G2985" i="9" a="1"/>
  <c r="G2985" i="9" s="1"/>
  <c r="G2986" i="9" a="1"/>
  <c r="G2986" i="9" s="1"/>
  <c r="G2987" i="9" a="1"/>
  <c r="G2987" i="9" s="1"/>
  <c r="G2988" i="9" a="1"/>
  <c r="G2988" i="9"/>
  <c r="G2989" i="9" a="1"/>
  <c r="G2989" i="9" s="1"/>
  <c r="G2990" i="9" a="1"/>
  <c r="G2990" i="9" s="1"/>
  <c r="G2991" i="9" a="1"/>
  <c r="G2991" i="9" s="1"/>
  <c r="G2992" i="9" a="1"/>
  <c r="G2992" i="9" s="1"/>
  <c r="G2993" i="9" a="1"/>
  <c r="G2993" i="9" s="1"/>
  <c r="G2994" i="9" a="1"/>
  <c r="G2994" i="9" s="1"/>
  <c r="G2995" i="9" a="1"/>
  <c r="G2995" i="9"/>
  <c r="G2996" i="9" a="1"/>
  <c r="G2996" i="9" s="1"/>
  <c r="G2997" i="9" a="1"/>
  <c r="G2997" i="9"/>
  <c r="G2998" i="9" a="1"/>
  <c r="G2998" i="9" s="1"/>
  <c r="G2999" i="9" a="1"/>
  <c r="G2999" i="9" s="1"/>
  <c r="G3000" i="9" a="1"/>
  <c r="G3000" i="9" s="1"/>
  <c r="G3001" i="9" a="1"/>
  <c r="G3001" i="9" s="1"/>
  <c r="G3002" i="9" a="1"/>
  <c r="G3002" i="9" s="1"/>
  <c r="G3003" i="9" a="1"/>
  <c r="G3003" i="9" s="1"/>
  <c r="G3004" i="9" a="1"/>
  <c r="G3004" i="9"/>
  <c r="G3005" i="9" a="1"/>
  <c r="G3005" i="9" s="1"/>
  <c r="G3006" i="9" a="1"/>
  <c r="G3006" i="9" s="1"/>
  <c r="G3007" i="9" a="1"/>
  <c r="G3007" i="9" s="1"/>
  <c r="G3008" i="9" a="1"/>
  <c r="G3008" i="9" s="1"/>
  <c r="G3009" i="9" a="1"/>
  <c r="G3009" i="9" s="1"/>
  <c r="G3010" i="9" a="1"/>
  <c r="G3010" i="9" s="1"/>
  <c r="G3011" i="9" a="1"/>
  <c r="G3011" i="9"/>
  <c r="G3012" i="9" a="1"/>
  <c r="G3012" i="9" s="1"/>
  <c r="G3013" i="9" a="1"/>
  <c r="G3013" i="9"/>
  <c r="G3014" i="9" a="1"/>
  <c r="G3014" i="9" s="1"/>
  <c r="G3015" i="9" a="1"/>
  <c r="G3015" i="9" s="1"/>
  <c r="G3016" i="9" a="1"/>
  <c r="G3016" i="9" s="1"/>
  <c r="G3017" i="9" a="1"/>
  <c r="G3017" i="9" s="1"/>
  <c r="G3018" i="9" a="1"/>
  <c r="G3018" i="9" s="1"/>
  <c r="G3019" i="9" a="1"/>
  <c r="G3019" i="9" s="1"/>
  <c r="G3020" i="9" a="1"/>
  <c r="G3020" i="9"/>
  <c r="G3021" i="9" a="1"/>
  <c r="G3021" i="9" s="1"/>
  <c r="G3022" i="9" a="1"/>
  <c r="G3022" i="9" s="1"/>
  <c r="G3023" i="9" a="1"/>
  <c r="G3023" i="9" s="1"/>
  <c r="G3024" i="9" a="1"/>
  <c r="G3024" i="9" s="1"/>
  <c r="G3025" i="9" a="1"/>
  <c r="G3025" i="9" s="1"/>
  <c r="G3026" i="9" a="1"/>
  <c r="G3026" i="9" s="1"/>
  <c r="G3027" i="9" a="1"/>
  <c r="G3027" i="9" s="1"/>
  <c r="G3028" i="9" a="1"/>
  <c r="G3028" i="9" s="1"/>
  <c r="G3029" i="9" a="1"/>
  <c r="G3029" i="9"/>
  <c r="G3030" i="9" a="1"/>
  <c r="G3030" i="9" s="1"/>
  <c r="G3031" i="9" a="1"/>
  <c r="G3031" i="9" s="1"/>
  <c r="G3032" i="9" a="1"/>
  <c r="G3032" i="9" s="1"/>
  <c r="G3033" i="9" a="1"/>
  <c r="G3033" i="9" s="1"/>
  <c r="G3034" i="9" a="1"/>
  <c r="G3034" i="9" s="1"/>
  <c r="G3035" i="9" a="1"/>
  <c r="G3035" i="9" s="1"/>
  <c r="G3036" i="9" a="1"/>
  <c r="G3036" i="9"/>
  <c r="G3037" i="9" a="1"/>
  <c r="G3037" i="9" s="1"/>
  <c r="G3038" i="9" a="1"/>
  <c r="G3038" i="9" s="1"/>
  <c r="G3039" i="9" a="1"/>
  <c r="G3039" i="9" s="1"/>
  <c r="G3040" i="9" a="1"/>
  <c r="G3040" i="9" s="1"/>
  <c r="G3041" i="9" a="1"/>
  <c r="G3041" i="9" s="1"/>
  <c r="G3042" i="9" a="1"/>
  <c r="G3042" i="9" s="1"/>
  <c r="G3043" i="9" a="1"/>
  <c r="G3043" i="9"/>
  <c r="G3044" i="9" a="1"/>
  <c r="G3044" i="9" s="1"/>
  <c r="G3045" i="9" a="1"/>
  <c r="G3045" i="9"/>
  <c r="G3046" i="9" a="1"/>
  <c r="G3046" i="9" s="1"/>
  <c r="G3047" i="9" a="1"/>
  <c r="G3047" i="9" s="1"/>
  <c r="G3048" i="9" a="1"/>
  <c r="G3048" i="9" s="1"/>
  <c r="G3049" i="9" a="1"/>
  <c r="G3049" i="9" s="1"/>
  <c r="G3050" i="9" a="1"/>
  <c r="G3050" i="9" s="1"/>
  <c r="G3051" i="9" a="1"/>
  <c r="G3051" i="9"/>
  <c r="G3052" i="9" a="1"/>
  <c r="G3052" i="9"/>
  <c r="G3053" i="9" a="1"/>
  <c r="G3053" i="9" s="1"/>
  <c r="G3054" i="9" a="1"/>
  <c r="G3054" i="9"/>
  <c r="G3055" i="9" a="1"/>
  <c r="G3055" i="9" s="1"/>
  <c r="G3056" i="9" a="1"/>
  <c r="G3056" i="9" s="1"/>
  <c r="G3057" i="9" a="1"/>
  <c r="G3057" i="9" s="1"/>
  <c r="G3058" i="9" a="1"/>
  <c r="G3058" i="9" s="1"/>
  <c r="G3059" i="9" a="1"/>
  <c r="G3059" i="9" s="1"/>
  <c r="G3060" i="9" a="1"/>
  <c r="G3060" i="9"/>
  <c r="G3061" i="9" a="1"/>
  <c r="G3061" i="9" s="1"/>
  <c r="G3062" i="9" a="1"/>
  <c r="G3062" i="9" s="1"/>
  <c r="G3063" i="9" a="1"/>
  <c r="G3063" i="9" s="1"/>
  <c r="G3064" i="9" a="1"/>
  <c r="G3064" i="9" s="1"/>
  <c r="G3065" i="9" a="1"/>
  <c r="G3065" i="9" s="1"/>
  <c r="G3066" i="9" a="1"/>
  <c r="G3066" i="9" s="1"/>
  <c r="G3067" i="9" a="1"/>
  <c r="G3067" i="9" s="1"/>
  <c r="G3068" i="9" a="1"/>
  <c r="G3068" i="9" s="1"/>
  <c r="G3069" i="9" a="1"/>
  <c r="G3069" i="9" s="1"/>
  <c r="G3070" i="9" a="1"/>
  <c r="G3070" i="9" s="1"/>
  <c r="G3071" i="9" a="1"/>
  <c r="G3071" i="9" s="1"/>
  <c r="G3072" i="9" a="1"/>
  <c r="G3072" i="9" s="1"/>
  <c r="G3073" i="9" a="1"/>
  <c r="G3073" i="9" s="1"/>
  <c r="G3074" i="9" a="1"/>
  <c r="G3074" i="9"/>
  <c r="G3075" i="9" a="1"/>
  <c r="G3075" i="9"/>
  <c r="G3076" i="9" a="1"/>
  <c r="G3076" i="9" s="1"/>
  <c r="G3077" i="9" a="1"/>
  <c r="G3077" i="9" s="1"/>
  <c r="G3078" i="9" a="1"/>
  <c r="G3078" i="9" s="1"/>
  <c r="G3079" i="9" a="1"/>
  <c r="G3079" i="9" s="1"/>
  <c r="G3080" i="9" a="1"/>
  <c r="G3080" i="9" s="1"/>
  <c r="G3081" i="9" a="1"/>
  <c r="G3081" i="9" s="1"/>
  <c r="G3082" i="9" a="1"/>
  <c r="G3082" i="9" s="1"/>
  <c r="G3083" i="9" a="1"/>
  <c r="G3083" i="9"/>
  <c r="G3084" i="9" a="1"/>
  <c r="G3084" i="9" s="1"/>
  <c r="G3085" i="9" a="1"/>
  <c r="G3085" i="9" s="1"/>
  <c r="G3086" i="9" a="1"/>
  <c r="G3086" i="9"/>
  <c r="G3087" i="9" a="1"/>
  <c r="G3087" i="9" s="1"/>
  <c r="G3088" i="9" a="1"/>
  <c r="G3088" i="9" s="1"/>
  <c r="G3089" i="9" a="1"/>
  <c r="G3089" i="9" s="1"/>
  <c r="G3090" i="9" a="1"/>
  <c r="G3090" i="9" s="1"/>
  <c r="G3091" i="9" a="1"/>
  <c r="G3091" i="9" s="1"/>
  <c r="G3092" i="9" a="1"/>
  <c r="G3092" i="9"/>
  <c r="G3093" i="9" a="1"/>
  <c r="G3093" i="9" s="1"/>
  <c r="G3094" i="9" a="1"/>
  <c r="G3094" i="9" s="1"/>
  <c r="G3095" i="9" a="1"/>
  <c r="G3095" i="9"/>
  <c r="G3096" i="9" a="1"/>
  <c r="G3096" i="9" s="1"/>
  <c r="G3097" i="9" a="1"/>
  <c r="G3097" i="9" s="1"/>
  <c r="G3098" i="9" a="1"/>
  <c r="G3098" i="9" s="1"/>
  <c r="G3099" i="9" a="1"/>
  <c r="G3099" i="9" s="1"/>
  <c r="G3100" i="9" a="1"/>
  <c r="G3100" i="9" s="1"/>
  <c r="G3101" i="9" a="1"/>
  <c r="G3101" i="9" s="1"/>
  <c r="G3102" i="9" a="1"/>
  <c r="G3102" i="9" s="1"/>
  <c r="G3103" i="9" a="1"/>
  <c r="G3103" i="9" s="1"/>
  <c r="G3104" i="9" a="1"/>
  <c r="G3104" i="9"/>
  <c r="G3105" i="9" a="1"/>
  <c r="G3105" i="9" s="1"/>
  <c r="G3106" i="9" a="1"/>
  <c r="G3106" i="9"/>
  <c r="G3107" i="9" a="1"/>
  <c r="G3107" i="9" s="1"/>
  <c r="G3108" i="9" a="1"/>
  <c r="G3108" i="9" s="1"/>
  <c r="G3109" i="9" a="1"/>
  <c r="G3109" i="9" s="1"/>
  <c r="G3110" i="9" a="1"/>
  <c r="G3110" i="9" s="1"/>
  <c r="G3111" i="9" a="1"/>
  <c r="G3111" i="9" s="1"/>
  <c r="G3112" i="9" a="1"/>
  <c r="G3112" i="9" s="1"/>
  <c r="G3113" i="9" a="1"/>
  <c r="G3113" i="9" s="1"/>
  <c r="G3114" i="9" a="1"/>
  <c r="G3114" i="9" s="1"/>
  <c r="G3115" i="9" a="1"/>
  <c r="G3115" i="9"/>
  <c r="G3116" i="9" a="1"/>
  <c r="G3116" i="9" s="1"/>
  <c r="G3117" i="9" a="1"/>
  <c r="G3117" i="9" s="1"/>
  <c r="G3118" i="9" a="1"/>
  <c r="G3118" i="9"/>
  <c r="G3119" i="9" a="1"/>
  <c r="G3119" i="9" s="1"/>
  <c r="G3120" i="9" a="1"/>
  <c r="G3120" i="9" s="1"/>
  <c r="G3121" i="9" a="1"/>
  <c r="G3121" i="9" s="1"/>
  <c r="G3122" i="9" a="1"/>
  <c r="G3122" i="9" s="1"/>
  <c r="G3123" i="9" a="1"/>
  <c r="G3123" i="9" s="1"/>
  <c r="G3124" i="9" a="1"/>
  <c r="G3124" i="9"/>
  <c r="G3125" i="9" a="1"/>
  <c r="G3125" i="9" s="1"/>
  <c r="G3126" i="9" a="1"/>
  <c r="G3126" i="9" s="1"/>
  <c r="G3127" i="9" a="1"/>
  <c r="G3127" i="9" s="1"/>
  <c r="G3128" i="9" a="1"/>
  <c r="G3128" i="9" s="1"/>
  <c r="G3129" i="9" a="1"/>
  <c r="G3129" i="9" s="1"/>
  <c r="G3130" i="9" a="1"/>
  <c r="G3130" i="9" s="1"/>
  <c r="G3131" i="9" a="1"/>
  <c r="G3131" i="9"/>
  <c r="G3132" i="9" a="1"/>
  <c r="G3132" i="9" s="1"/>
  <c r="G3133" i="9" a="1"/>
  <c r="G3133" i="9" s="1"/>
  <c r="G3134" i="9" a="1"/>
  <c r="G3134" i="9" s="1"/>
  <c r="G3135" i="9" a="1"/>
  <c r="G3135" i="9" s="1"/>
  <c r="G3136" i="9" a="1"/>
  <c r="G3136" i="9" s="1"/>
  <c r="G3137" i="9" a="1"/>
  <c r="G3137" i="9" s="1"/>
  <c r="G3138" i="9" a="1"/>
  <c r="G3138" i="9"/>
  <c r="G3139" i="9" a="1"/>
  <c r="G3139" i="9" s="1"/>
  <c r="G3140" i="9" a="1"/>
  <c r="G3140" i="9"/>
  <c r="G3141" i="9" a="1"/>
  <c r="G3141" i="9" s="1"/>
  <c r="G3142" i="9" a="1"/>
  <c r="G3142" i="9" s="1"/>
  <c r="G3143" i="9" a="1"/>
  <c r="G3143" i="9" s="1"/>
  <c r="G3144" i="9" a="1"/>
  <c r="G3144" i="9" s="1"/>
  <c r="G3145" i="9" a="1"/>
  <c r="G3145" i="9" s="1"/>
  <c r="G3146" i="9" a="1"/>
  <c r="G3146" i="9" s="1"/>
  <c r="G3147" i="9" a="1"/>
  <c r="G3147" i="9"/>
  <c r="G3148" i="9" a="1"/>
  <c r="G3148" i="9" s="1"/>
  <c r="G3149" i="9" a="1"/>
  <c r="G3149" i="9" s="1"/>
  <c r="G3150" i="9" a="1"/>
  <c r="G3150" i="9" s="1"/>
  <c r="G3151" i="9" a="1"/>
  <c r="G3151" i="9" s="1"/>
  <c r="G3152" i="9" a="1"/>
  <c r="G3152" i="9" s="1"/>
  <c r="G3153" i="9" a="1"/>
  <c r="G3153" i="9" s="1"/>
  <c r="G3154" i="9" a="1"/>
  <c r="G3154" i="9"/>
  <c r="G3155" i="9" a="1"/>
  <c r="G3155" i="9" s="1"/>
  <c r="G3156" i="9" a="1"/>
  <c r="G3156" i="9"/>
  <c r="G3157" i="9" a="1"/>
  <c r="G3157" i="9" s="1"/>
  <c r="G3158" i="9" a="1"/>
  <c r="G3158" i="9" s="1"/>
  <c r="G3159" i="9" a="1"/>
  <c r="G3159" i="9" s="1"/>
  <c r="G3160" i="9" a="1"/>
  <c r="G3160" i="9" s="1"/>
  <c r="G3161" i="9" a="1"/>
  <c r="G3161" i="9" s="1"/>
  <c r="G3162" i="9" a="1"/>
  <c r="G3162" i="9" s="1"/>
  <c r="G3163" i="9" a="1"/>
  <c r="G3163" i="9"/>
  <c r="G3164" i="9" a="1"/>
  <c r="G3164" i="9" s="1"/>
  <c r="G3165" i="9" a="1"/>
  <c r="G3165" i="9" s="1"/>
  <c r="G3166" i="9" a="1"/>
  <c r="G3166" i="9" s="1"/>
  <c r="G3167" i="9" a="1"/>
  <c r="G3167" i="9" s="1"/>
  <c r="G3168" i="9" a="1"/>
  <c r="G3168" i="9" s="1"/>
  <c r="G3169" i="9" a="1"/>
  <c r="G3169" i="9" s="1"/>
  <c r="G3170" i="9" a="1"/>
  <c r="G3170" i="9"/>
  <c r="G3171" i="9" a="1"/>
  <c r="G3171" i="9" s="1"/>
  <c r="G3172" i="9" a="1"/>
  <c r="G3172" i="9"/>
  <c r="G3173" i="9" a="1"/>
  <c r="G3173" i="9" s="1"/>
  <c r="G3174" i="9" a="1"/>
  <c r="G3174" i="9" s="1"/>
  <c r="G3175" i="9" a="1"/>
  <c r="G3175" i="9" s="1"/>
  <c r="G3176" i="9" a="1"/>
  <c r="G3176" i="9" s="1"/>
  <c r="G3177" i="9" a="1"/>
  <c r="G3177" i="9" s="1"/>
  <c r="G3178" i="9" a="1"/>
  <c r="G3178" i="9" s="1"/>
  <c r="G3179" i="9" a="1"/>
  <c r="G3179" i="9"/>
  <c r="G3180" i="9" a="1"/>
  <c r="G3180" i="9" s="1"/>
  <c r="G3181" i="9" a="1"/>
  <c r="G3181" i="9" s="1"/>
  <c r="G3182" i="9" a="1"/>
  <c r="G3182" i="9" s="1"/>
  <c r="G3183" i="9" a="1"/>
  <c r="G3183" i="9" s="1"/>
  <c r="G3184" i="9" a="1"/>
  <c r="G3184" i="9" s="1"/>
  <c r="G3185" i="9" a="1"/>
  <c r="G3185" i="9" s="1"/>
  <c r="G3186" i="9" a="1"/>
  <c r="G3186" i="9"/>
  <c r="G3187" i="9" a="1"/>
  <c r="G3187" i="9" s="1"/>
  <c r="G3188" i="9" a="1"/>
  <c r="G3188" i="9"/>
  <c r="G3189" i="9" a="1"/>
  <c r="G3189" i="9" s="1"/>
  <c r="G3190" i="9" a="1"/>
  <c r="G3190" i="9" s="1"/>
  <c r="G3191" i="9" a="1"/>
  <c r="G3191" i="9" s="1"/>
  <c r="G3192" i="9" a="1"/>
  <c r="G3192" i="9" s="1"/>
  <c r="G3193" i="9" a="1"/>
  <c r="G3193" i="9" s="1"/>
  <c r="G3194" i="9" a="1"/>
  <c r="G3194" i="9" s="1"/>
  <c r="G3195" i="9" a="1"/>
  <c r="G3195" i="9"/>
  <c r="G3196" i="9" a="1"/>
  <c r="G3196" i="9" s="1"/>
  <c r="G3197" i="9" a="1"/>
  <c r="G3197" i="9" s="1"/>
  <c r="G3198" i="9" a="1"/>
  <c r="G3198" i="9" s="1"/>
  <c r="G3199" i="9" a="1"/>
  <c r="G3199" i="9" s="1"/>
  <c r="G3200" i="9" a="1"/>
  <c r="G3200" i="9" s="1"/>
  <c r="G3201" i="9" a="1"/>
  <c r="G3201" i="9" s="1"/>
  <c r="G3202" i="9" a="1"/>
  <c r="G3202" i="9"/>
  <c r="G3203" i="9" a="1"/>
  <c r="G3203" i="9" s="1"/>
  <c r="G3204" i="9" a="1"/>
  <c r="G3204" i="9"/>
  <c r="G3205" i="9" a="1"/>
  <c r="G3205" i="9" s="1"/>
  <c r="G3206" i="9" a="1"/>
  <c r="G3206" i="9" s="1"/>
  <c r="G3207" i="9" a="1"/>
  <c r="G3207" i="9" s="1"/>
  <c r="G3208" i="9" a="1"/>
  <c r="G3208" i="9" s="1"/>
  <c r="G3209" i="9" a="1"/>
  <c r="G3209" i="9" s="1"/>
  <c r="G3210" i="9" a="1"/>
  <c r="G3210" i="9"/>
  <c r="G3211" i="9" a="1"/>
  <c r="G3211" i="9"/>
  <c r="G3212" i="9" a="1"/>
  <c r="G3212" i="9" s="1"/>
  <c r="G3213" i="9" a="1"/>
  <c r="G3213" i="9" s="1"/>
  <c r="G3214" i="9" a="1"/>
  <c r="G3214" i="9" s="1"/>
  <c r="G3215" i="9" a="1"/>
  <c r="G3215" i="9" s="1"/>
  <c r="G3216" i="9" a="1"/>
  <c r="G3216" i="9" s="1"/>
  <c r="G3217" i="9" a="1"/>
  <c r="G3217" i="9" s="1"/>
  <c r="G3218" i="9" a="1"/>
  <c r="G3218" i="9"/>
  <c r="G3219" i="9" a="1"/>
  <c r="G3219" i="9"/>
  <c r="G3220" i="9" a="1"/>
  <c r="G3220" i="9"/>
  <c r="G3221" i="9" a="1"/>
  <c r="G3221" i="9" s="1"/>
  <c r="G3222" i="9" a="1"/>
  <c r="G3222" i="9" s="1"/>
  <c r="G3223" i="9" a="1"/>
  <c r="G3223" i="9" s="1"/>
  <c r="G3224" i="9" a="1"/>
  <c r="G3224" i="9" s="1"/>
  <c r="G3225" i="9" a="1"/>
  <c r="G3225" i="9" s="1"/>
  <c r="G3226" i="9" a="1"/>
  <c r="G3226" i="9"/>
  <c r="G3227" i="9" a="1"/>
  <c r="G3227" i="9"/>
  <c r="G3228" i="9" a="1"/>
  <c r="G3228" i="9"/>
  <c r="G3229" i="9" a="1"/>
  <c r="G3229" i="9" s="1"/>
  <c r="G3230" i="9" a="1"/>
  <c r="G3230" i="9" s="1"/>
  <c r="G3231" i="9" a="1"/>
  <c r="G3231" i="9" s="1"/>
  <c r="G3232" i="9" a="1"/>
  <c r="G3232" i="9" s="1"/>
  <c r="G3233" i="9" a="1"/>
  <c r="G3233" i="9" s="1"/>
  <c r="G3234" i="9" a="1"/>
  <c r="G3234" i="9"/>
  <c r="G3235" i="9" a="1"/>
  <c r="G3235" i="9"/>
  <c r="G3236" i="9" a="1"/>
  <c r="G3236" i="9"/>
  <c r="G3237" i="9" a="1"/>
  <c r="G3237" i="9" s="1"/>
  <c r="G3238" i="9" a="1"/>
  <c r="G3238" i="9" s="1"/>
  <c r="G3239" i="9" a="1"/>
  <c r="G3239" i="9" s="1"/>
  <c r="G3240" i="9" a="1"/>
  <c r="G3240" i="9" s="1"/>
  <c r="G3241" i="9" a="1"/>
  <c r="G3241" i="9" s="1"/>
  <c r="G3242" i="9" a="1"/>
  <c r="G3242" i="9"/>
  <c r="G3243" i="9" a="1"/>
  <c r="G3243" i="9"/>
  <c r="G3244" i="9" a="1"/>
  <c r="G3244" i="9"/>
  <c r="G3245" i="9" a="1"/>
  <c r="G3245" i="9" s="1"/>
  <c r="G3246" i="9" a="1"/>
  <c r="G3246" i="9" s="1"/>
  <c r="G3247" i="9" a="1"/>
  <c r="G3247" i="9" s="1"/>
  <c r="G3248" i="9" a="1"/>
  <c r="G3248" i="9" s="1"/>
  <c r="G3249" i="9" a="1"/>
  <c r="G3249" i="9" s="1"/>
  <c r="G3250" i="9" a="1"/>
  <c r="G3250" i="9"/>
  <c r="G3251" i="9" a="1"/>
  <c r="G3251" i="9"/>
  <c r="G3252" i="9" a="1"/>
  <c r="G3252" i="9"/>
  <c r="G3253" i="9" a="1"/>
  <c r="G3253" i="9" s="1"/>
  <c r="G3254" i="9" a="1"/>
  <c r="G3254" i="9" s="1"/>
  <c r="G3255" i="9" a="1"/>
  <c r="G3255" i="9" s="1"/>
  <c r="G3256" i="9" a="1"/>
  <c r="G3256" i="9" s="1"/>
  <c r="G3257" i="9" a="1"/>
  <c r="G3257" i="9" s="1"/>
  <c r="G3258" i="9" a="1"/>
  <c r="G3258" i="9"/>
  <c r="G3259" i="9" a="1"/>
  <c r="G3259" i="9"/>
  <c r="G3260" i="9" a="1"/>
  <c r="G3260" i="9"/>
  <c r="G3261" i="9" a="1"/>
  <c r="G3261" i="9" s="1"/>
  <c r="G3262" i="9" a="1"/>
  <c r="G3262" i="9" s="1"/>
  <c r="G3263" i="9" a="1"/>
  <c r="G3263" i="9" s="1"/>
  <c r="G3264" i="9" a="1"/>
  <c r="G3264" i="9" s="1"/>
  <c r="G3265" i="9" a="1"/>
  <c r="G3265" i="9" s="1"/>
  <c r="G3266" i="9" a="1"/>
  <c r="G3266" i="9"/>
  <c r="G3267" i="9" a="1"/>
  <c r="G3267" i="9" s="1"/>
  <c r="G3268" i="9" a="1"/>
  <c r="G3268" i="9"/>
  <c r="G3269" i="9" a="1"/>
  <c r="G3269" i="9" s="1"/>
  <c r="G3270" i="9" a="1"/>
  <c r="G3270" i="9" s="1"/>
  <c r="G3271" i="9" a="1"/>
  <c r="G3271" i="9" s="1"/>
  <c r="G3272" i="9" a="1"/>
  <c r="G3272" i="9" s="1"/>
  <c r="G3273" i="9" a="1"/>
  <c r="G3273" i="9" s="1"/>
  <c r="G3274" i="9" a="1"/>
  <c r="G3274" i="9" s="1"/>
  <c r="G3275" i="9" a="1"/>
  <c r="G3275" i="9"/>
  <c r="G3276" i="9" a="1"/>
  <c r="G3276" i="9" s="1"/>
  <c r="G3277" i="9" a="1"/>
  <c r="G3277" i="9" s="1"/>
  <c r="G3278" i="9" a="1"/>
  <c r="G3278" i="9" s="1"/>
  <c r="G3279" i="9" a="1"/>
  <c r="G3279" i="9" s="1"/>
  <c r="G3280" i="9" a="1"/>
  <c r="G3280" i="9" s="1"/>
  <c r="G3281" i="9" a="1"/>
  <c r="G3281" i="9" s="1"/>
  <c r="G3282" i="9" a="1"/>
  <c r="G3282" i="9"/>
  <c r="G3283" i="9" a="1"/>
  <c r="G3283" i="9" s="1"/>
  <c r="G3284" i="9" a="1"/>
  <c r="G3284" i="9"/>
  <c r="G3285" i="9" a="1"/>
  <c r="G3285" i="9" s="1"/>
  <c r="G3286" i="9" a="1"/>
  <c r="G3286" i="9" s="1"/>
  <c r="G3287" i="9" a="1"/>
  <c r="G3287" i="9" s="1"/>
  <c r="G3288" i="9" a="1"/>
  <c r="G3288" i="9" s="1"/>
  <c r="G3289" i="9" a="1"/>
  <c r="G3289" i="9" s="1"/>
  <c r="G3290" i="9" a="1"/>
  <c r="G3290" i="9" s="1"/>
  <c r="G3291" i="9" a="1"/>
  <c r="G3291" i="9"/>
  <c r="G3292" i="9" a="1"/>
  <c r="G3292" i="9" s="1"/>
  <c r="G3293" i="9" a="1"/>
  <c r="G3293" i="9" s="1"/>
  <c r="G3294" i="9" a="1"/>
  <c r="G3294" i="9" s="1"/>
  <c r="G3295" i="9" a="1"/>
  <c r="G3295" i="9" s="1"/>
  <c r="G3296" i="9" a="1"/>
  <c r="G3296" i="9" s="1"/>
  <c r="G3297" i="9" a="1"/>
  <c r="G3297" i="9" s="1"/>
  <c r="G3298" i="9" a="1"/>
  <c r="G3298" i="9"/>
  <c r="G3299" i="9" a="1"/>
  <c r="G3299" i="9" s="1"/>
  <c r="G3300" i="9" a="1"/>
  <c r="G3300" i="9"/>
  <c r="G3301" i="9" a="1"/>
  <c r="G3301" i="9" s="1"/>
  <c r="G3302" i="9" a="1"/>
  <c r="G3302" i="9" s="1"/>
  <c r="G3303" i="9" a="1"/>
  <c r="G3303" i="9" s="1"/>
  <c r="G3304" i="9" a="1"/>
  <c r="G3304" i="9" s="1"/>
  <c r="G3305" i="9" a="1"/>
  <c r="G3305" i="9" s="1"/>
  <c r="G3306" i="9" a="1"/>
  <c r="G3306" i="9" s="1"/>
  <c r="G3307" i="9" a="1"/>
  <c r="G3307" i="9"/>
  <c r="G3308" i="9" a="1"/>
  <c r="G3308" i="9" s="1"/>
  <c r="G3309" i="9" a="1"/>
  <c r="G3309" i="9" s="1"/>
  <c r="G3310" i="9" a="1"/>
  <c r="G3310" i="9" s="1"/>
  <c r="G3311" i="9" a="1"/>
  <c r="G3311" i="9" s="1"/>
  <c r="G3312" i="9" a="1"/>
  <c r="G3312" i="9" s="1"/>
  <c r="G3313" i="9" a="1"/>
  <c r="G3313" i="9" s="1"/>
  <c r="G3314" i="9" a="1"/>
  <c r="G3314" i="9"/>
  <c r="G3315" i="9" a="1"/>
  <c r="G3315" i="9" s="1"/>
  <c r="G3316" i="9" a="1"/>
  <c r="G3316" i="9"/>
  <c r="G3317" i="9" a="1"/>
  <c r="G3317" i="9" s="1"/>
  <c r="G3318" i="9" a="1"/>
  <c r="G3318" i="9" s="1"/>
  <c r="G3319" i="9" a="1"/>
  <c r="G3319" i="9" s="1"/>
  <c r="G3320" i="9" a="1"/>
  <c r="G3320" i="9" s="1"/>
  <c r="G3321" i="9" a="1"/>
  <c r="G3321" i="9" s="1"/>
  <c r="G3322" i="9" a="1"/>
  <c r="G3322" i="9" s="1"/>
  <c r="G3323" i="9" a="1"/>
  <c r="G3323" i="9"/>
  <c r="G3324" i="9" a="1"/>
  <c r="G3324" i="9" s="1"/>
  <c r="G3325" i="9" a="1"/>
  <c r="G3325" i="9" s="1"/>
  <c r="G3326" i="9" a="1"/>
  <c r="G3326" i="9" s="1"/>
  <c r="G3327" i="9" a="1"/>
  <c r="G3327" i="9" s="1"/>
  <c r="G3328" i="9" a="1"/>
  <c r="G3328" i="9" s="1"/>
  <c r="G3329" i="9" a="1"/>
  <c r="G3329" i="9" s="1"/>
  <c r="G3330" i="9" a="1"/>
  <c r="G3330" i="9"/>
  <c r="G3331" i="9" a="1"/>
  <c r="G3331" i="9" s="1"/>
  <c r="G3332" i="9" a="1"/>
  <c r="G3332" i="9"/>
  <c r="G3333" i="9" a="1"/>
  <c r="G3333" i="9" s="1"/>
  <c r="G3334" i="9" a="1"/>
  <c r="G3334" i="9" s="1"/>
  <c r="G3335" i="9" a="1"/>
  <c r="G3335" i="9" s="1"/>
  <c r="G3336" i="9" a="1"/>
  <c r="G3336" i="9" s="1"/>
  <c r="G3337" i="9" a="1"/>
  <c r="G3337" i="9" s="1"/>
  <c r="G3338" i="9" a="1"/>
  <c r="G3338" i="9" s="1"/>
  <c r="G3339" i="9" a="1"/>
  <c r="G3339" i="9"/>
  <c r="G3340" i="9" a="1"/>
  <c r="G3340" i="9" s="1"/>
  <c r="G3341" i="9" a="1"/>
  <c r="G3341" i="9" s="1"/>
  <c r="G3342" i="9" a="1"/>
  <c r="G3342" i="9" s="1"/>
  <c r="G3343" i="9" a="1"/>
  <c r="G3343" i="9" s="1"/>
  <c r="G3344" i="9" a="1"/>
  <c r="G3344" i="9" s="1"/>
  <c r="G3345" i="9" a="1"/>
  <c r="G3345" i="9" s="1"/>
  <c r="G3346" i="9" a="1"/>
  <c r="G3346" i="9"/>
  <c r="G3347" i="9" a="1"/>
  <c r="G3347" i="9" s="1"/>
  <c r="G3348" i="9" a="1"/>
  <c r="G3348" i="9"/>
  <c r="G3349" i="9" a="1"/>
  <c r="G3349" i="9" s="1"/>
  <c r="G3350" i="9" a="1"/>
  <c r="G3350" i="9"/>
  <c r="G3351" i="9" a="1"/>
  <c r="G3351" i="9" s="1"/>
  <c r="G3352" i="9" a="1"/>
  <c r="G3352" i="9" s="1"/>
  <c r="G3353" i="9" a="1"/>
  <c r="G3353" i="9" s="1"/>
  <c r="G3354" i="9" a="1"/>
  <c r="G3354" i="9" s="1"/>
  <c r="G3355" i="9" a="1"/>
  <c r="G3355" i="9"/>
  <c r="G3356" i="9" a="1"/>
  <c r="G3356" i="9" s="1"/>
  <c r="G3357" i="9" a="1"/>
  <c r="G3357" i="9" s="1"/>
  <c r="G3358" i="9" a="1"/>
  <c r="G3358" i="9" s="1"/>
  <c r="G3359" i="9" a="1"/>
  <c r="G3359" i="9"/>
  <c r="G3360" i="9" a="1"/>
  <c r="G3360" i="9" s="1"/>
  <c r="G3361" i="9" a="1"/>
  <c r="G3361" i="9" s="1"/>
  <c r="G3362" i="9" a="1"/>
  <c r="G3362" i="9"/>
  <c r="G3363" i="9" a="1"/>
  <c r="G3363" i="9" s="1"/>
  <c r="G3364" i="9" a="1"/>
  <c r="G3364" i="9"/>
  <c r="G3365" i="9" a="1"/>
  <c r="G3365" i="9" s="1"/>
  <c r="G3366" i="9" a="1"/>
  <c r="G3366" i="9" s="1"/>
  <c r="G3367" i="9" a="1"/>
  <c r="G3367" i="9" s="1"/>
  <c r="G3368" i="9" a="1"/>
  <c r="G3368" i="9" s="1"/>
  <c r="G3369" i="9" a="1"/>
  <c r="G3369" i="9" s="1"/>
  <c r="G3370" i="9" a="1"/>
  <c r="G3370" i="9" s="1"/>
  <c r="G3371" i="9" a="1"/>
  <c r="G3371" i="9"/>
  <c r="G3372" i="9" a="1"/>
  <c r="G3372" i="9" s="1"/>
  <c r="G3373" i="9" a="1"/>
  <c r="G3373" i="9" s="1"/>
  <c r="G3374" i="9" a="1"/>
  <c r="G3374" i="9" s="1"/>
  <c r="G3375" i="9" a="1"/>
  <c r="G3375" i="9" s="1"/>
  <c r="G3376" i="9" a="1"/>
  <c r="G3376" i="9" s="1"/>
  <c r="G3377" i="9" a="1"/>
  <c r="G3377" i="9" s="1"/>
  <c r="G3378" i="9" a="1"/>
  <c r="G3378" i="9"/>
  <c r="G3379" i="9" a="1"/>
  <c r="G3379" i="9" s="1"/>
  <c r="G3380" i="9" a="1"/>
  <c r="G3380" i="9"/>
  <c r="G3381" i="9" a="1"/>
  <c r="G3381" i="9" s="1"/>
  <c r="G3382" i="9" a="1"/>
  <c r="G3382" i="9"/>
  <c r="G3383" i="9" a="1"/>
  <c r="G3383" i="9" s="1"/>
  <c r="G3384" i="9" a="1"/>
  <c r="G3384" i="9" s="1"/>
  <c r="G3385" i="9" a="1"/>
  <c r="G3385" i="9" s="1"/>
  <c r="G3386" i="9" a="1"/>
  <c r="G3386" i="9" s="1"/>
  <c r="G3387" i="9" a="1"/>
  <c r="G3387" i="9"/>
  <c r="G3388" i="9" a="1"/>
  <c r="G3388" i="9" s="1"/>
  <c r="G3389" i="9" a="1"/>
  <c r="G3389" i="9" s="1"/>
  <c r="G3390" i="9" a="1"/>
  <c r="G3390" i="9" s="1"/>
  <c r="G3391" i="9" a="1"/>
  <c r="G3391" i="9"/>
  <c r="G3392" i="9" a="1"/>
  <c r="G3392" i="9" s="1"/>
  <c r="G3393" i="9" a="1"/>
  <c r="G3393" i="9" s="1"/>
  <c r="G3394" i="9" a="1"/>
  <c r="G3394" i="9"/>
  <c r="G3395" i="9" a="1"/>
  <c r="G3395" i="9" s="1"/>
  <c r="G3396" i="9" a="1"/>
  <c r="G3396" i="9"/>
  <c r="G3397" i="9" a="1"/>
  <c r="G3397" i="9" s="1"/>
  <c r="G3398" i="9" a="1"/>
  <c r="G3398" i="9" s="1"/>
  <c r="G3399" i="9" a="1"/>
  <c r="G3399" i="9" s="1"/>
  <c r="G3400" i="9" a="1"/>
  <c r="G3400" i="9" s="1"/>
  <c r="G3401" i="9" a="1"/>
  <c r="G3401" i="9" s="1"/>
  <c r="G3402" i="9" a="1"/>
  <c r="G3402" i="9" s="1"/>
  <c r="G3403" i="9" a="1"/>
  <c r="G3403" i="9"/>
  <c r="G3404" i="9" a="1"/>
  <c r="G3404" i="9" s="1"/>
  <c r="G3405" i="9" a="1"/>
  <c r="G3405" i="9" s="1"/>
  <c r="G3406" i="9" a="1"/>
  <c r="G3406" i="9" s="1"/>
  <c r="G3407" i="9" a="1"/>
  <c r="G3407" i="9" s="1"/>
  <c r="G3408" i="9" a="1"/>
  <c r="G3408" i="9" s="1"/>
  <c r="G3409" i="9" a="1"/>
  <c r="G3409" i="9" s="1"/>
  <c r="G3410" i="9" a="1"/>
  <c r="G3410" i="9"/>
  <c r="G3411" i="9" a="1"/>
  <c r="G3411" i="9" s="1"/>
  <c r="G3412" i="9" a="1"/>
  <c r="G3412" i="9"/>
  <c r="G3413" i="9" a="1"/>
  <c r="G3413" i="9" s="1"/>
  <c r="G3414" i="9" a="1"/>
  <c r="G3414" i="9"/>
  <c r="G3415" i="9" a="1"/>
  <c r="G3415" i="9" s="1"/>
  <c r="G3416" i="9" a="1"/>
  <c r="G3416" i="9" s="1"/>
  <c r="G3417" i="9" a="1"/>
  <c r="G3417" i="9" s="1"/>
  <c r="G3418" i="9" a="1"/>
  <c r="G3418" i="9" s="1"/>
  <c r="G3419" i="9" a="1"/>
  <c r="G3419" i="9"/>
  <c r="G3420" i="9" a="1"/>
  <c r="G3420" i="9" s="1"/>
  <c r="G3421" i="9" a="1"/>
  <c r="G3421" i="9" s="1"/>
  <c r="G3422" i="9" a="1"/>
  <c r="G3422" i="9" s="1"/>
  <c r="G3423" i="9" a="1"/>
  <c r="G3423" i="9" s="1"/>
  <c r="G3424" i="9" a="1"/>
  <c r="G3424" i="9" s="1"/>
  <c r="G3425" i="9" a="1"/>
  <c r="G3425" i="9" s="1"/>
  <c r="G3426" i="9" a="1"/>
  <c r="G3426" i="9"/>
  <c r="G3427" i="9" a="1"/>
  <c r="G3427" i="9" s="1"/>
  <c r="G3428" i="9" a="1"/>
  <c r="G3428" i="9"/>
  <c r="G3429" i="9" a="1"/>
  <c r="G3429" i="9" s="1"/>
  <c r="G3430" i="9" a="1"/>
  <c r="G3430" i="9" s="1"/>
  <c r="G3431" i="9" a="1"/>
  <c r="G3431" i="9" s="1"/>
  <c r="G3432" i="9" a="1"/>
  <c r="G3432" i="9" s="1"/>
  <c r="G3433" i="9" a="1"/>
  <c r="G3433" i="9" s="1"/>
  <c r="G3434" i="9" a="1"/>
  <c r="G3434" i="9" s="1"/>
  <c r="G3435" i="9" a="1"/>
  <c r="G3435" i="9"/>
  <c r="G3436" i="9" a="1"/>
  <c r="G3436" i="9" s="1"/>
  <c r="G3437" i="9" a="1"/>
  <c r="G3437" i="9" s="1"/>
  <c r="G3438" i="9" a="1"/>
  <c r="G3438" i="9" s="1"/>
  <c r="G3439" i="9" a="1"/>
  <c r="G3439" i="9" s="1"/>
  <c r="G3440" i="9" a="1"/>
  <c r="G3440" i="9" s="1"/>
  <c r="G3441" i="9" a="1"/>
  <c r="G3441" i="9" s="1"/>
  <c r="G3442" i="9" a="1"/>
  <c r="G3442" i="9"/>
  <c r="G3443" i="9" a="1"/>
  <c r="G3443" i="9" s="1"/>
  <c r="G3444" i="9" a="1"/>
  <c r="G3444" i="9"/>
  <c r="G3445" i="9" a="1"/>
  <c r="G3445" i="9" s="1"/>
  <c r="G3446" i="9" a="1"/>
  <c r="G3446" i="9"/>
  <c r="G3447" i="9" a="1"/>
  <c r="G3447" i="9" s="1"/>
  <c r="G3448" i="9" a="1"/>
  <c r="G3448" i="9" s="1"/>
  <c r="G3449" i="9" a="1"/>
  <c r="G3449" i="9" s="1"/>
  <c r="G3450" i="9" a="1"/>
  <c r="G3450" i="9" s="1"/>
  <c r="G3451" i="9" a="1"/>
  <c r="G3451" i="9"/>
  <c r="G3452" i="9" a="1"/>
  <c r="G3452" i="9" s="1"/>
  <c r="G3453" i="9" a="1"/>
  <c r="G3453" i="9" s="1"/>
  <c r="G3454" i="9" a="1"/>
  <c r="G3454" i="9" s="1"/>
  <c r="G3455" i="9" a="1"/>
  <c r="G3455" i="9"/>
  <c r="G3456" i="9" a="1"/>
  <c r="G3456" i="9" s="1"/>
  <c r="G3457" i="9" a="1"/>
  <c r="G3457" i="9" s="1"/>
  <c r="G3458" i="9" a="1"/>
  <c r="G3458" i="9"/>
  <c r="G3459" i="9" a="1"/>
  <c r="G3459" i="9" s="1"/>
  <c r="G3460" i="9" a="1"/>
  <c r="G3460" i="9"/>
  <c r="G3461" i="9" a="1"/>
  <c r="G3461" i="9" s="1"/>
  <c r="G3462" i="9" a="1"/>
  <c r="G3462" i="9" s="1"/>
  <c r="G3463" i="9" a="1"/>
  <c r="G3463" i="9"/>
  <c r="G3464" i="9" a="1"/>
  <c r="G3464" i="9"/>
  <c r="G3465" i="9" a="1"/>
  <c r="G3465" i="9" s="1"/>
  <c r="G3466" i="9" a="1"/>
  <c r="G3466" i="9" s="1"/>
  <c r="G3467" i="9" a="1"/>
  <c r="G3467" i="9"/>
  <c r="G3468" i="9" a="1"/>
  <c r="G3468" i="9" s="1"/>
  <c r="G3469" i="9" a="1"/>
  <c r="G3469" i="9" s="1"/>
  <c r="G3470" i="9" a="1"/>
  <c r="G3470" i="9" s="1"/>
  <c r="G3471" i="9" a="1"/>
  <c r="G3471" i="9" s="1"/>
  <c r="G3472" i="9" a="1"/>
  <c r="G3472" i="9" s="1"/>
  <c r="G3473" i="9" a="1"/>
  <c r="G3473" i="9" s="1"/>
  <c r="G3474" i="9" a="1"/>
  <c r="G3474" i="9"/>
  <c r="G3475" i="9" a="1"/>
  <c r="G3475" i="9" s="1"/>
  <c r="G3476" i="9" a="1"/>
  <c r="G3476" i="9"/>
  <c r="G3477" i="9" a="1"/>
  <c r="G3477" i="9" s="1"/>
  <c r="G3478" i="9" a="1"/>
  <c r="G3478" i="9"/>
  <c r="G3479" i="9" a="1"/>
  <c r="G3479" i="9" s="1"/>
  <c r="G3480" i="9" a="1"/>
  <c r="G3480" i="9" s="1"/>
  <c r="G3481" i="9" a="1"/>
  <c r="G3481" i="9" s="1"/>
  <c r="G3482" i="9" a="1"/>
  <c r="G3482" i="9" s="1"/>
  <c r="G3483" i="9" a="1"/>
  <c r="G3483" i="9"/>
  <c r="G3484" i="9" a="1"/>
  <c r="G3484" i="9" s="1"/>
  <c r="G3485" i="9" a="1"/>
  <c r="G3485" i="9" s="1"/>
  <c r="G3486" i="9" a="1"/>
  <c r="G3486" i="9" s="1"/>
  <c r="G3487" i="9" a="1"/>
  <c r="G3487" i="9"/>
  <c r="G3488" i="9" a="1"/>
  <c r="G3488" i="9"/>
  <c r="G3489" i="9" a="1"/>
  <c r="G3489" i="9" s="1"/>
  <c r="G3490" i="9" a="1"/>
  <c r="G3490" i="9"/>
  <c r="G3491" i="9" a="1"/>
  <c r="G3491" i="9" s="1"/>
  <c r="G3492" i="9" a="1"/>
  <c r="G3492" i="9" s="1"/>
  <c r="G3493" i="9" a="1"/>
  <c r="G3493" i="9" s="1"/>
  <c r="G3494" i="9" a="1"/>
  <c r="G3494" i="9"/>
  <c r="G3495" i="9" a="1"/>
  <c r="G3495" i="9" s="1"/>
  <c r="G3496" i="9" a="1"/>
  <c r="G3496" i="9" s="1"/>
  <c r="G3497" i="9" a="1"/>
  <c r="G3497" i="9" s="1"/>
  <c r="G3498" i="9" a="1"/>
  <c r="G3498" i="9"/>
  <c r="G3499" i="9" a="1"/>
  <c r="G3499" i="9" s="1"/>
  <c r="G3500" i="9" a="1"/>
  <c r="G3500" i="9"/>
  <c r="G3501" i="9" a="1"/>
  <c r="G3501" i="9" s="1"/>
  <c r="G3502" i="9" a="1"/>
  <c r="G3502" i="9"/>
  <c r="G3503" i="9" a="1"/>
  <c r="G3503" i="9" s="1"/>
  <c r="G3504" i="9" a="1"/>
  <c r="G3504" i="9"/>
  <c r="G3505" i="9" a="1"/>
  <c r="G3505" i="9" s="1"/>
  <c r="G3506" i="9" a="1"/>
  <c r="G3506" i="9"/>
  <c r="G3507" i="9" a="1"/>
  <c r="G3507" i="9" s="1"/>
  <c r="G3508" i="9" a="1"/>
  <c r="G3508" i="9" s="1"/>
  <c r="G3509" i="9" a="1"/>
  <c r="G3509" i="9" s="1"/>
  <c r="G3510" i="9" a="1"/>
  <c r="G3510" i="9" s="1"/>
  <c r="G3511" i="9" a="1"/>
  <c r="G3511" i="9" s="1"/>
  <c r="G3512" i="9" a="1"/>
  <c r="G3512" i="9" s="1"/>
  <c r="G3513" i="9" a="1"/>
  <c r="G3513" i="9" s="1"/>
  <c r="G3514" i="9" a="1"/>
  <c r="G3514" i="9"/>
  <c r="G3515" i="9" a="1"/>
  <c r="G3515" i="9" s="1"/>
  <c r="G3516" i="9" a="1"/>
  <c r="G3516" i="9"/>
  <c r="G3517" i="9" a="1"/>
  <c r="G3517" i="9" s="1"/>
  <c r="G3518" i="9" a="1"/>
  <c r="G3518" i="9"/>
  <c r="G3519" i="9" a="1"/>
  <c r="G3519" i="9" s="1"/>
  <c r="G3520" i="9" a="1"/>
  <c r="G3520" i="9" s="1"/>
  <c r="G3521" i="9" a="1"/>
  <c r="G3521" i="9" s="1"/>
  <c r="G3522" i="9" a="1"/>
  <c r="G3522" i="9"/>
  <c r="G3523" i="9" a="1"/>
  <c r="G3523" i="9" s="1"/>
  <c r="G3524" i="9" a="1"/>
  <c r="G3524" i="9" s="1"/>
  <c r="G3525" i="9" a="1"/>
  <c r="G3525" i="9" s="1"/>
  <c r="G3526" i="9" a="1"/>
  <c r="G3526" i="9" s="1"/>
  <c r="G3527" i="9" a="1"/>
  <c r="G3527" i="9" s="1"/>
  <c r="G3528" i="9" a="1"/>
  <c r="G3528" i="9" s="1"/>
  <c r="G3529" i="9" a="1"/>
  <c r="G3529" i="9" s="1"/>
  <c r="G3530" i="9" a="1"/>
  <c r="G3530" i="9"/>
  <c r="G3531" i="9" a="1"/>
  <c r="G3531" i="9" s="1"/>
  <c r="G3532" i="9" a="1"/>
  <c r="G3532" i="9"/>
  <c r="G3533" i="9" a="1"/>
  <c r="G3533" i="9" s="1"/>
  <c r="G3534" i="9" a="1"/>
  <c r="G3534" i="9"/>
  <c r="G3535" i="9" a="1"/>
  <c r="G3535" i="9" s="1"/>
  <c r="G3536" i="9" a="1"/>
  <c r="G3536" i="9" s="1"/>
  <c r="G3537" i="9" a="1"/>
  <c r="G3537" i="9" s="1"/>
  <c r="G3538" i="9" a="1"/>
  <c r="G3538" i="9"/>
  <c r="G3539" i="9" a="1"/>
  <c r="G3539" i="9" s="1"/>
  <c r="G3540" i="9" a="1"/>
  <c r="G3540" i="9" s="1"/>
  <c r="G3541" i="9" a="1"/>
  <c r="G3541" i="9" s="1"/>
  <c r="G3542" i="9" a="1"/>
  <c r="G3542" i="9" s="1"/>
  <c r="G3543" i="9" a="1"/>
  <c r="G3543" i="9" s="1"/>
  <c r="G3544" i="9" a="1"/>
  <c r="G3544" i="9" s="1"/>
  <c r="G3545" i="9" a="1"/>
  <c r="G3545" i="9" s="1"/>
  <c r="G3546" i="9" a="1"/>
  <c r="G3546" i="9"/>
  <c r="G3547" i="9" a="1"/>
  <c r="G3547" i="9" s="1"/>
  <c r="G3548" i="9" a="1"/>
  <c r="G3548" i="9"/>
  <c r="G3549" i="9" a="1"/>
  <c r="G3549" i="9" s="1"/>
  <c r="G3550" i="9" a="1"/>
  <c r="G3550" i="9"/>
  <c r="G3551" i="9" a="1"/>
  <c r="G3551" i="9" s="1"/>
  <c r="G3552" i="9" a="1"/>
  <c r="G3552" i="9" s="1"/>
  <c r="G3553" i="9" a="1"/>
  <c r="G3553" i="9" s="1"/>
  <c r="G3554" i="9" a="1"/>
  <c r="G3554" i="9"/>
  <c r="G3555" i="9" a="1"/>
  <c r="G3555" i="9" s="1"/>
  <c r="G3556" i="9" a="1"/>
  <c r="G3556" i="9" s="1"/>
  <c r="G3557" i="9" a="1"/>
  <c r="G3557" i="9" s="1"/>
  <c r="G3558" i="9" a="1"/>
  <c r="G3558" i="9" s="1"/>
  <c r="G3559" i="9" a="1"/>
  <c r="G3559" i="9" s="1"/>
  <c r="G3560" i="9" a="1"/>
  <c r="G3560" i="9" s="1"/>
  <c r="G3561" i="9" a="1"/>
  <c r="G3561" i="9" s="1"/>
  <c r="G3562" i="9" a="1"/>
  <c r="G3562" i="9"/>
  <c r="G3563" i="9" a="1"/>
  <c r="G3563" i="9" s="1"/>
  <c r="G3564" i="9" a="1"/>
  <c r="G3564" i="9"/>
  <c r="G3565" i="9" a="1"/>
  <c r="G3565" i="9" s="1"/>
  <c r="G3566" i="9" a="1"/>
  <c r="G3566" i="9"/>
  <c r="G3567" i="9" a="1"/>
  <c r="G3567" i="9" s="1"/>
  <c r="G3568" i="9" a="1"/>
  <c r="G3568" i="9" s="1"/>
  <c r="G3569" i="9" a="1"/>
  <c r="G3569" i="9" s="1"/>
  <c r="G3570" i="9" a="1"/>
  <c r="G3570" i="9"/>
  <c r="G3571" i="9" a="1"/>
  <c r="G3571" i="9" s="1"/>
  <c r="G3572" i="9" a="1"/>
  <c r="G3572" i="9" s="1"/>
  <c r="G3573" i="9" a="1"/>
  <c r="G3573" i="9" s="1"/>
  <c r="G3574" i="9" a="1"/>
  <c r="G3574" i="9" s="1"/>
  <c r="G3575" i="9" a="1"/>
  <c r="G3575" i="9" s="1"/>
  <c r="G3576" i="9" a="1"/>
  <c r="G3576" i="9" s="1"/>
  <c r="G3577" i="9" a="1"/>
  <c r="G3577" i="9" s="1"/>
  <c r="G3578" i="9" a="1"/>
  <c r="G3578" i="9"/>
  <c r="G3579" i="9" a="1"/>
  <c r="G3579" i="9" s="1"/>
  <c r="G3580" i="9" a="1"/>
  <c r="G3580" i="9"/>
  <c r="G3581" i="9" a="1"/>
  <c r="G3581" i="9" s="1"/>
  <c r="G3582" i="9" a="1"/>
  <c r="G3582" i="9"/>
  <c r="G3583" i="9" a="1"/>
  <c r="G3583" i="9" s="1"/>
  <c r="G3584" i="9" a="1"/>
  <c r="G3584" i="9"/>
  <c r="G3585" i="9" a="1"/>
  <c r="G3585" i="9" s="1"/>
  <c r="G3586" i="9" a="1"/>
  <c r="G3586" i="9"/>
  <c r="G3587" i="9" a="1"/>
  <c r="G3587" i="9" s="1"/>
  <c r="G3588" i="9" a="1"/>
  <c r="G3588" i="9" s="1"/>
  <c r="G3589" i="9" a="1"/>
  <c r="G3589" i="9" s="1"/>
  <c r="G3590" i="9" a="1"/>
  <c r="G3590" i="9" s="1"/>
  <c r="G3591" i="9" a="1"/>
  <c r="G3591" i="9" s="1"/>
  <c r="G3592" i="9" a="1"/>
  <c r="G3592" i="9" s="1"/>
  <c r="G3593" i="9" a="1"/>
  <c r="G3593" i="9" s="1"/>
  <c r="G3594" i="9" a="1"/>
  <c r="G3594" i="9"/>
  <c r="G3595" i="9" a="1"/>
  <c r="G3595" i="9" s="1"/>
  <c r="G3596" i="9" a="1"/>
  <c r="G3596" i="9"/>
  <c r="G3597" i="9" a="1"/>
  <c r="G3597" i="9" s="1"/>
  <c r="G3598" i="9" a="1"/>
  <c r="G3598" i="9"/>
  <c r="G3599" i="9" a="1"/>
  <c r="G3599" i="9" s="1"/>
  <c r="G3600" i="9" a="1"/>
  <c r="G3600" i="9"/>
  <c r="G3601" i="9" a="1"/>
  <c r="G3601" i="9" s="1"/>
  <c r="G3602" i="9" a="1"/>
  <c r="G3602" i="9"/>
  <c r="G3603" i="9" a="1"/>
  <c r="G3603" i="9" s="1"/>
  <c r="G3604" i="9" a="1"/>
  <c r="G3604" i="9" s="1"/>
  <c r="G3605" i="9" a="1"/>
  <c r="G3605" i="9" s="1"/>
  <c r="G3606" i="9" a="1"/>
  <c r="G3606" i="9" s="1"/>
  <c r="G3607" i="9" a="1"/>
  <c r="G3607" i="9" s="1"/>
  <c r="G3608" i="9" a="1"/>
  <c r="G3608" i="9" s="1"/>
  <c r="G3609" i="9" a="1"/>
  <c r="G3609" i="9" s="1"/>
  <c r="G3610" i="9" a="1"/>
  <c r="G3610" i="9"/>
  <c r="G3611" i="9" a="1"/>
  <c r="G3611" i="9" s="1"/>
  <c r="G3612" i="9" a="1"/>
  <c r="G3612" i="9"/>
  <c r="G3613" i="9" a="1"/>
  <c r="G3613" i="9" s="1"/>
  <c r="G3614" i="9" a="1"/>
  <c r="G3614" i="9"/>
  <c r="G3615" i="9" a="1"/>
  <c r="G3615" i="9" s="1"/>
  <c r="G3616" i="9" a="1"/>
  <c r="G3616" i="9" s="1"/>
  <c r="G3617" i="9" a="1"/>
  <c r="G3617" i="9" s="1"/>
  <c r="G3618" i="9" a="1"/>
  <c r="G3618" i="9"/>
  <c r="G3619" i="9" a="1"/>
  <c r="G3619" i="9" s="1"/>
  <c r="G3620" i="9" a="1"/>
  <c r="G3620" i="9" s="1"/>
  <c r="G3621" i="9" a="1"/>
  <c r="G3621" i="9" s="1"/>
  <c r="G3622" i="9" a="1"/>
  <c r="G3622" i="9" s="1"/>
  <c r="G3623" i="9" a="1"/>
  <c r="G3623" i="9" s="1"/>
  <c r="G3624" i="9" a="1"/>
  <c r="G3624" i="9" s="1"/>
  <c r="G3625" i="9" a="1"/>
  <c r="G3625" i="9" s="1"/>
  <c r="G3626" i="9" a="1"/>
  <c r="G3626" i="9"/>
  <c r="G3627" i="9" a="1"/>
  <c r="G3627" i="9" s="1"/>
  <c r="G3628" i="9" a="1"/>
  <c r="G3628" i="9"/>
  <c r="G3629" i="9" a="1"/>
  <c r="G3629" i="9" s="1"/>
  <c r="G3630" i="9" a="1"/>
  <c r="G3630" i="9"/>
  <c r="G3631" i="9" a="1"/>
  <c r="G3631" i="9" s="1"/>
  <c r="G3632" i="9" a="1"/>
  <c r="G3632" i="9"/>
  <c r="G3633" i="9" a="1"/>
  <c r="G3633" i="9" s="1"/>
  <c r="G3634" i="9" a="1"/>
  <c r="G3634" i="9"/>
  <c r="G3635" i="9" a="1"/>
  <c r="G3635" i="9" s="1"/>
  <c r="G3636" i="9" a="1"/>
  <c r="G3636" i="9" s="1"/>
  <c r="G3637" i="9" a="1"/>
  <c r="G3637" i="9" s="1"/>
  <c r="G3638" i="9" a="1"/>
  <c r="G3638" i="9" s="1"/>
  <c r="G3639" i="9" a="1"/>
  <c r="G3639" i="9" s="1"/>
  <c r="G3640" i="9" a="1"/>
  <c r="G3640" i="9" s="1"/>
  <c r="G3641" i="9" a="1"/>
  <c r="G3641" i="9" s="1"/>
  <c r="G3642" i="9" a="1"/>
  <c r="G3642" i="9"/>
  <c r="G3643" i="9" a="1"/>
  <c r="G3643" i="9" s="1"/>
  <c r="G3644" i="9" a="1"/>
  <c r="G3644" i="9"/>
  <c r="G3645" i="9" a="1"/>
  <c r="G3645" i="9" s="1"/>
  <c r="G3646" i="9" a="1"/>
  <c r="G3646" i="9"/>
  <c r="G3647" i="9" a="1"/>
  <c r="G3647" i="9" s="1"/>
  <c r="G3648" i="9" a="1"/>
  <c r="G3648" i="9"/>
  <c r="G3649" i="9" a="1"/>
  <c r="G3649" i="9" s="1"/>
  <c r="G3650" i="9" a="1"/>
  <c r="G3650" i="9"/>
  <c r="G3651" i="9" a="1"/>
  <c r="G3651" i="9" s="1"/>
  <c r="G3652" i="9" a="1"/>
  <c r="G3652" i="9" s="1"/>
  <c r="G3653" i="9" a="1"/>
  <c r="G3653" i="9" s="1"/>
  <c r="G3654" i="9" a="1"/>
  <c r="G3654" i="9" s="1"/>
  <c r="G3655" i="9" a="1"/>
  <c r="G3655" i="9" s="1"/>
  <c r="G3656" i="9" a="1"/>
  <c r="G3656" i="9" s="1"/>
  <c r="G3657" i="9" a="1"/>
  <c r="G3657" i="9" s="1"/>
  <c r="G3658" i="9" a="1"/>
  <c r="G3658" i="9"/>
  <c r="G3659" i="9" a="1"/>
  <c r="G3659" i="9" s="1"/>
  <c r="G3660" i="9" a="1"/>
  <c r="G3660" i="9"/>
  <c r="G3661" i="9" a="1"/>
  <c r="G3661" i="9" s="1"/>
  <c r="G3662" i="9" a="1"/>
  <c r="G3662" i="9"/>
  <c r="G3663" i="9" a="1"/>
  <c r="G3663" i="9" s="1"/>
  <c r="G3664" i="9" a="1"/>
  <c r="G3664" i="9" s="1"/>
  <c r="G3665" i="9" a="1"/>
  <c r="G3665" i="9" s="1"/>
  <c r="G3666" i="9" a="1"/>
  <c r="G3666" i="9"/>
  <c r="G3667" i="9" a="1"/>
  <c r="G3667" i="9" s="1"/>
  <c r="G3668" i="9" a="1"/>
  <c r="G3668" i="9" s="1"/>
  <c r="G3669" i="9" a="1"/>
  <c r="G3669" i="9" s="1"/>
  <c r="G3670" i="9" a="1"/>
  <c r="G3670" i="9" s="1"/>
  <c r="G3671" i="9" a="1"/>
  <c r="G3671" i="9" s="1"/>
  <c r="G3672" i="9" a="1"/>
  <c r="G3672" i="9" s="1"/>
  <c r="G3673" i="9" a="1"/>
  <c r="G3673" i="9" s="1"/>
  <c r="G3674" i="9" a="1"/>
  <c r="G3674" i="9"/>
  <c r="G3675" i="9" a="1"/>
  <c r="G3675" i="9" s="1"/>
  <c r="G3676" i="9" a="1"/>
  <c r="G3676" i="9"/>
  <c r="G3677" i="9" a="1"/>
  <c r="G3677" i="9" s="1"/>
  <c r="G3678" i="9" a="1"/>
  <c r="G3678" i="9"/>
  <c r="G3679" i="9" a="1"/>
  <c r="G3679" i="9" s="1"/>
  <c r="G3680" i="9" a="1"/>
  <c r="G3680" i="9" s="1"/>
  <c r="G3681" i="9" a="1"/>
  <c r="G3681" i="9" s="1"/>
  <c r="G3682" i="9" a="1"/>
  <c r="G3682" i="9"/>
  <c r="G3683" i="9" a="1"/>
  <c r="G3683" i="9" s="1"/>
  <c r="G3684" i="9" a="1"/>
  <c r="G3684" i="9" s="1"/>
  <c r="G3685" i="9" a="1"/>
  <c r="G3685" i="9" s="1"/>
  <c r="G3686" i="9" a="1"/>
  <c r="G3686" i="9" s="1"/>
  <c r="G3687" i="9" a="1"/>
  <c r="G3687" i="9" s="1"/>
  <c r="G3688" i="9" a="1"/>
  <c r="G3688" i="9" s="1"/>
  <c r="G3689" i="9" a="1"/>
  <c r="G3689" i="9" s="1"/>
  <c r="G3690" i="9" a="1"/>
  <c r="G3690" i="9"/>
  <c r="G3691" i="9" a="1"/>
  <c r="G3691" i="9" s="1"/>
  <c r="G3692" i="9" a="1"/>
  <c r="G3692" i="9"/>
  <c r="G3693" i="9" a="1"/>
  <c r="G3693" i="9" s="1"/>
  <c r="G3694" i="9" a="1"/>
  <c r="G3694" i="9" s="1"/>
  <c r="G3695" i="9" a="1"/>
  <c r="G3695" i="9" s="1"/>
  <c r="G3696" i="9" a="1"/>
  <c r="G3696" i="9"/>
  <c r="G3697" i="9" a="1"/>
  <c r="G3697" i="9" s="1"/>
  <c r="G3698" i="9" a="1"/>
  <c r="G3698" i="9" s="1"/>
  <c r="G3699" i="9" a="1"/>
  <c r="G3699" i="9"/>
  <c r="G3700" i="9" a="1"/>
  <c r="G3700" i="9"/>
  <c r="G3701" i="9" a="1"/>
  <c r="G3701" i="9" s="1"/>
  <c r="G3702" i="9" a="1"/>
  <c r="G3702" i="9" s="1"/>
  <c r="G3703" i="9" a="1"/>
  <c r="G3703" i="9" s="1"/>
  <c r="G3704" i="9" a="1"/>
  <c r="G3704" i="9"/>
  <c r="G3705" i="9" a="1"/>
  <c r="G3705" i="9" s="1"/>
  <c r="G3706" i="9" a="1"/>
  <c r="G3706" i="9" s="1"/>
  <c r="G3707" i="9" a="1"/>
  <c r="G3707" i="9" s="1"/>
  <c r="G3708" i="9" a="1"/>
  <c r="G3708" i="9"/>
  <c r="G3709" i="9" a="1"/>
  <c r="G3709" i="9" s="1"/>
  <c r="G3710" i="9" a="1"/>
  <c r="G3710" i="9" s="1"/>
  <c r="G3711" i="9" a="1"/>
  <c r="G3711" i="9" s="1"/>
  <c r="G3712" i="9" a="1"/>
  <c r="G3712" i="9" s="1"/>
  <c r="G3713" i="9" a="1"/>
  <c r="G3713" i="9" s="1"/>
  <c r="G3714" i="9" a="1"/>
  <c r="G3714" i="9" s="1"/>
  <c r="G3715" i="9" a="1"/>
  <c r="G3715" i="9" s="1"/>
  <c r="G3716" i="9" a="1"/>
  <c r="G3716" i="9" s="1"/>
  <c r="G3717" i="9" a="1"/>
  <c r="G3717" i="9" s="1"/>
  <c r="G3718" i="9" a="1"/>
  <c r="G3718" i="9" s="1"/>
  <c r="G3719" i="9" a="1"/>
  <c r="G3719" i="9" s="1"/>
  <c r="G3720" i="9" a="1"/>
  <c r="G3720" i="9" s="1"/>
  <c r="G3721" i="9" a="1"/>
  <c r="G3721" i="9" s="1"/>
  <c r="G3722" i="9" a="1"/>
  <c r="G3722" i="9" s="1"/>
  <c r="G3723" i="9" a="1"/>
  <c r="G3723" i="9" s="1"/>
  <c r="G3724" i="9" a="1"/>
  <c r="G3724" i="9" s="1"/>
  <c r="G3725" i="9" a="1"/>
  <c r="G3725" i="9" s="1"/>
  <c r="G3726" i="9" a="1"/>
  <c r="G3726" i="9" s="1"/>
  <c r="G3727" i="9" a="1"/>
  <c r="G3727" i="9" s="1"/>
  <c r="G3728" i="9" a="1"/>
  <c r="G3728" i="9" s="1"/>
  <c r="G3729" i="9" a="1"/>
  <c r="G3729" i="9" s="1"/>
  <c r="G3730" i="9" a="1"/>
  <c r="G3730" i="9" s="1"/>
  <c r="G3731" i="9" a="1"/>
  <c r="G3731" i="9" s="1"/>
  <c r="G3732" i="9" a="1"/>
  <c r="G3732" i="9" s="1"/>
  <c r="G3733" i="9" a="1"/>
  <c r="G3733" i="9" s="1"/>
  <c r="G3734" i="9" a="1"/>
  <c r="G3734" i="9" s="1"/>
  <c r="G3735" i="9" a="1"/>
  <c r="G3735" i="9" s="1"/>
  <c r="G3736" i="9" a="1"/>
  <c r="G3736" i="9" s="1"/>
  <c r="G3737" i="9" a="1"/>
  <c r="G3737" i="9" s="1"/>
  <c r="G3738" i="9" a="1"/>
  <c r="G3738" i="9" s="1"/>
  <c r="G3739" i="9" a="1"/>
  <c r="G3739" i="9" s="1"/>
  <c r="G3740" i="9" a="1"/>
  <c r="G3740" i="9" s="1"/>
  <c r="G3741" i="9" a="1"/>
  <c r="G3741" i="9" s="1"/>
  <c r="G3742" i="9" a="1"/>
  <c r="G3742" i="9" s="1"/>
  <c r="G3743" i="9" a="1"/>
  <c r="G3743" i="9" s="1"/>
  <c r="G3744" i="9" a="1"/>
  <c r="G3744" i="9" s="1"/>
  <c r="G3745" i="9" a="1"/>
  <c r="G3745" i="9" s="1"/>
  <c r="G3746" i="9" a="1"/>
  <c r="G3746" i="9" s="1"/>
  <c r="G3747" i="9" a="1"/>
  <c r="G3747" i="9" s="1"/>
  <c r="G3748" i="9" a="1"/>
  <c r="G3748" i="9" s="1"/>
  <c r="G3749" i="9" a="1"/>
  <c r="G3749" i="9" s="1"/>
  <c r="G3750" i="9" a="1"/>
  <c r="G3750" i="9" s="1"/>
  <c r="G3751" i="9" a="1"/>
  <c r="G3751" i="9" s="1"/>
  <c r="G3752" i="9" a="1"/>
  <c r="G3752" i="9" s="1"/>
  <c r="G3753" i="9" a="1"/>
  <c r="G3753" i="9" s="1"/>
  <c r="G3754" i="9" a="1"/>
  <c r="G3754" i="9" s="1"/>
  <c r="G3755" i="9" a="1"/>
  <c r="G3755" i="9" s="1"/>
  <c r="G3756" i="9" a="1"/>
  <c r="G3756" i="9" s="1"/>
  <c r="G3757" i="9" a="1"/>
  <c r="G3757" i="9" s="1"/>
  <c r="G3758" i="9" a="1"/>
  <c r="G3758" i="9" s="1"/>
  <c r="G3759" i="9" a="1"/>
  <c r="G3759" i="9" s="1"/>
  <c r="G3760" i="9" a="1"/>
  <c r="G3760" i="9" s="1"/>
  <c r="G3761" i="9" a="1"/>
  <c r="G3761" i="9" s="1"/>
  <c r="G3762" i="9" a="1"/>
  <c r="G3762" i="9" s="1"/>
  <c r="G3763" i="9" a="1"/>
  <c r="G3763" i="9" s="1"/>
  <c r="G3764" i="9" a="1"/>
  <c r="G3764" i="9" s="1"/>
  <c r="G3765" i="9" a="1"/>
  <c r="G3765" i="9" s="1"/>
  <c r="G3766" i="9" a="1"/>
  <c r="G3766" i="9" s="1"/>
  <c r="G3767" i="9" a="1"/>
  <c r="G3767" i="9" s="1"/>
  <c r="G3768" i="9" a="1"/>
  <c r="G3768" i="9" s="1"/>
  <c r="G3769" i="9" a="1"/>
  <c r="G3769" i="9" s="1"/>
  <c r="G3770" i="9" a="1"/>
  <c r="G3770" i="9" s="1"/>
  <c r="G3771" i="9" a="1"/>
  <c r="G3771" i="9" s="1"/>
  <c r="G3772" i="9" a="1"/>
  <c r="G3772" i="9" s="1"/>
  <c r="G3773" i="9" a="1"/>
  <c r="G3773" i="9" s="1"/>
  <c r="G3774" i="9" a="1"/>
  <c r="G3774" i="9" s="1"/>
  <c r="G3775" i="9" a="1"/>
  <c r="G3775" i="9" s="1"/>
  <c r="G3776" i="9" a="1"/>
  <c r="G3776" i="9" s="1"/>
  <c r="G3777" i="9" a="1"/>
  <c r="G3777" i="9" s="1"/>
  <c r="G3778" i="9" a="1"/>
  <c r="G3778" i="9" s="1"/>
  <c r="G3779" i="9" a="1"/>
  <c r="G3779" i="9" s="1"/>
  <c r="G3780" i="9" a="1"/>
  <c r="G3780" i="9" s="1"/>
  <c r="G3781" i="9" a="1"/>
  <c r="G3781" i="9" s="1"/>
  <c r="G3782" i="9" a="1"/>
  <c r="G3782" i="9" s="1"/>
  <c r="G3783" i="9" a="1"/>
  <c r="G3783" i="9" s="1"/>
  <c r="G3784" i="9" a="1"/>
  <c r="G3784" i="9" s="1"/>
  <c r="G3785" i="9" a="1"/>
  <c r="G3785" i="9" s="1"/>
  <c r="G3786" i="9" a="1"/>
  <c r="G3786" i="9" s="1"/>
  <c r="G3787" i="9" a="1"/>
  <c r="G3787" i="9" s="1"/>
  <c r="G3788" i="9" a="1"/>
  <c r="G3788" i="9" s="1"/>
  <c r="G3789" i="9" a="1"/>
  <c r="G3789" i="9" s="1"/>
  <c r="G3790" i="9" a="1"/>
  <c r="G3790" i="9" s="1"/>
  <c r="G3791" i="9" a="1"/>
  <c r="G3791" i="9" s="1"/>
  <c r="G3792" i="9" a="1"/>
  <c r="G3792" i="9" s="1"/>
  <c r="G3793" i="9" a="1"/>
  <c r="G3793" i="9" s="1"/>
  <c r="G3794" i="9" a="1"/>
  <c r="G3794" i="9" s="1"/>
  <c r="G3795" i="9" a="1"/>
  <c r="G3795" i="9" s="1"/>
  <c r="G3796" i="9" a="1"/>
  <c r="G3796" i="9" s="1"/>
  <c r="G3797" i="9" a="1"/>
  <c r="G3797" i="9" s="1"/>
  <c r="G3798" i="9" a="1"/>
  <c r="G3798" i="9" s="1"/>
  <c r="G3799" i="9" a="1"/>
  <c r="G3799" i="9" s="1"/>
  <c r="G3800" i="9" a="1"/>
  <c r="G3800" i="9" s="1"/>
  <c r="G3801" i="9" a="1"/>
  <c r="G3801" i="9" s="1"/>
  <c r="G3802" i="9" a="1"/>
  <c r="G3802" i="9" s="1"/>
  <c r="G3803" i="9" a="1"/>
  <c r="G3803" i="9" s="1"/>
  <c r="G3804" i="9" a="1"/>
  <c r="G3804" i="9" s="1"/>
  <c r="G3805" i="9" a="1"/>
  <c r="G3805" i="9" s="1"/>
  <c r="G3806" i="9" a="1"/>
  <c r="G3806" i="9" s="1"/>
  <c r="G3807" i="9" a="1"/>
  <c r="G3807" i="9" s="1"/>
  <c r="G3808" i="9" a="1"/>
  <c r="G3808" i="9" s="1"/>
  <c r="G3809" i="9" a="1"/>
  <c r="G3809" i="9" s="1"/>
  <c r="G3810" i="9" a="1"/>
  <c r="G3810" i="9" s="1"/>
  <c r="G3811" i="9" a="1"/>
  <c r="G3811" i="9" s="1"/>
  <c r="G3812" i="9" a="1"/>
  <c r="G3812" i="9" s="1"/>
  <c r="G3813" i="9" a="1"/>
  <c r="G3813" i="9" s="1"/>
  <c r="G3814" i="9" a="1"/>
  <c r="G3814" i="9" s="1"/>
  <c r="G3815" i="9" a="1"/>
  <c r="G3815" i="9" s="1"/>
  <c r="G3816" i="9" a="1"/>
  <c r="G3816" i="9" s="1"/>
  <c r="G3817" i="9" a="1"/>
  <c r="G3817" i="9" s="1"/>
  <c r="G3818" i="9" a="1"/>
  <c r="G3818" i="9" s="1"/>
  <c r="G3819" i="9" a="1"/>
  <c r="G3819" i="9" s="1"/>
  <c r="G3820" i="9" a="1"/>
  <c r="G3820" i="9" s="1"/>
  <c r="G3821" i="9" a="1"/>
  <c r="G3821" i="9" s="1"/>
  <c r="G3822" i="9" a="1"/>
  <c r="G3822" i="9" s="1"/>
  <c r="G3823" i="9" a="1"/>
  <c r="G3823" i="9" s="1"/>
  <c r="G3824" i="9" a="1"/>
  <c r="G3824" i="9" s="1"/>
  <c r="G3825" i="9" a="1"/>
  <c r="G3825" i="9" s="1"/>
  <c r="G3826" i="9" a="1"/>
  <c r="G3826" i="9" s="1"/>
  <c r="G3827" i="9" a="1"/>
  <c r="G3827" i="9" s="1"/>
  <c r="G3828" i="9" a="1"/>
  <c r="G3828" i="9" s="1"/>
  <c r="G3829" i="9" a="1"/>
  <c r="G3829" i="9" s="1"/>
  <c r="G3830" i="9" a="1"/>
  <c r="G3830" i="9" s="1"/>
  <c r="G3831" i="9" a="1"/>
  <c r="G3831" i="9" s="1"/>
  <c r="G3832" i="9" a="1"/>
  <c r="G3832" i="9" s="1"/>
  <c r="G3833" i="9" a="1"/>
  <c r="G3833" i="9" s="1"/>
  <c r="G3834" i="9" a="1"/>
  <c r="G3834" i="9" s="1"/>
  <c r="G3835" i="9" a="1"/>
  <c r="G3835" i="9" s="1"/>
  <c r="G3836" i="9" a="1"/>
  <c r="G3836" i="9" s="1"/>
  <c r="G3837" i="9" a="1"/>
  <c r="G3837" i="9" s="1"/>
  <c r="G3838" i="9" a="1"/>
  <c r="G3838" i="9" s="1"/>
  <c r="G3839" i="9" a="1"/>
  <c r="G3839" i="9" s="1"/>
  <c r="G3840" i="9" a="1"/>
  <c r="G3840" i="9" s="1"/>
  <c r="G3841" i="9" a="1"/>
  <c r="G3841" i="9" s="1"/>
  <c r="G3842" i="9" a="1"/>
  <c r="G3842" i="9" s="1"/>
  <c r="G3843" i="9" a="1"/>
  <c r="G3843" i="9" s="1"/>
  <c r="G3844" i="9" a="1"/>
  <c r="G3844" i="9" s="1"/>
  <c r="G3845" i="9" a="1"/>
  <c r="G3845" i="9" s="1"/>
  <c r="G3846" i="9" a="1"/>
  <c r="G3846" i="9" s="1"/>
  <c r="G3847" i="9" a="1"/>
  <c r="G3847" i="9" s="1"/>
  <c r="G3848" i="9" a="1"/>
  <c r="G3848" i="9" s="1"/>
  <c r="G3849" i="9" a="1"/>
  <c r="G3849" i="9" s="1"/>
  <c r="G3850" i="9" a="1"/>
  <c r="G3850" i="9" s="1"/>
  <c r="G3851" i="9" a="1"/>
  <c r="G3851" i="9" s="1"/>
  <c r="G3852" i="9" a="1"/>
  <c r="G3852" i="9" s="1"/>
  <c r="G3853" i="9" a="1"/>
  <c r="G3853" i="9" s="1"/>
  <c r="G3854" i="9" a="1"/>
  <c r="G3854" i="9" s="1"/>
  <c r="G3855" i="9" a="1"/>
  <c r="G3855" i="9" s="1"/>
  <c r="G3856" i="9" a="1"/>
  <c r="G3856" i="9" s="1"/>
  <c r="G3857" i="9" a="1"/>
  <c r="G3857" i="9" s="1"/>
  <c r="G3858" i="9" a="1"/>
  <c r="G3858" i="9" s="1"/>
  <c r="G3859" i="9" a="1"/>
  <c r="G3859" i="9" s="1"/>
  <c r="G3860" i="9" a="1"/>
  <c r="G3860" i="9" s="1"/>
  <c r="G3861" i="9" a="1"/>
  <c r="G3861" i="9" s="1"/>
  <c r="G3862" i="9" a="1"/>
  <c r="G3862" i="9" s="1"/>
  <c r="G3863" i="9" a="1"/>
  <c r="G3863" i="9" s="1"/>
  <c r="G3864" i="9" a="1"/>
  <c r="G3864" i="9" s="1"/>
  <c r="G3865" i="9" a="1"/>
  <c r="G3865" i="9" s="1"/>
  <c r="G3866" i="9" a="1"/>
  <c r="G3866" i="9" s="1"/>
  <c r="G3867" i="9" a="1"/>
  <c r="G3867" i="9" s="1"/>
  <c r="G3868" i="9" a="1"/>
  <c r="G3868" i="9" s="1"/>
  <c r="G3869" i="9" a="1"/>
  <c r="G3869" i="9" s="1"/>
  <c r="G3870" i="9" a="1"/>
  <c r="G3870" i="9" s="1"/>
  <c r="G3871" i="9" a="1"/>
  <c r="G3871" i="9" s="1"/>
  <c r="G3872" i="9" a="1"/>
  <c r="G3872" i="9" s="1"/>
  <c r="G3873" i="9" a="1"/>
  <c r="G3873" i="9" s="1"/>
  <c r="G3874" i="9" a="1"/>
  <c r="G3874" i="9" s="1"/>
  <c r="G3875" i="9" a="1"/>
  <c r="G3875" i="9" s="1"/>
  <c r="G3876" i="9" a="1"/>
  <c r="G3876" i="9" s="1"/>
  <c r="G3877" i="9" a="1"/>
  <c r="G3877" i="9" s="1"/>
  <c r="G3878" i="9" a="1"/>
  <c r="G3878" i="9" s="1"/>
  <c r="G3879" i="9" a="1"/>
  <c r="G3879" i="9" s="1"/>
  <c r="G3880" i="9" a="1"/>
  <c r="G3880" i="9" s="1"/>
  <c r="G3881" i="9" a="1"/>
  <c r="G3881" i="9" s="1"/>
  <c r="G3882" i="9" a="1"/>
  <c r="G3882" i="9" s="1"/>
  <c r="G3883" i="9" a="1"/>
  <c r="G3883" i="9" s="1"/>
  <c r="G3884" i="9" a="1"/>
  <c r="G3884" i="9" s="1"/>
  <c r="G3885" i="9" a="1"/>
  <c r="G3885" i="9" s="1"/>
  <c r="G3886" i="9" a="1"/>
  <c r="G3886" i="9" s="1"/>
  <c r="G3887" i="9" a="1"/>
  <c r="G3887" i="9" s="1"/>
  <c r="G3888" i="9" a="1"/>
  <c r="G3888" i="9" s="1"/>
  <c r="G3889" i="9" a="1"/>
  <c r="G3889" i="9" s="1"/>
  <c r="G3890" i="9" a="1"/>
  <c r="G3890" i="9" s="1"/>
  <c r="G3891" i="9" a="1"/>
  <c r="G3891" i="9" s="1"/>
  <c r="G3892" i="9" a="1"/>
  <c r="G3892" i="9" s="1"/>
  <c r="G3893" i="9" a="1"/>
  <c r="G3893" i="9" s="1"/>
  <c r="G3894" i="9" a="1"/>
  <c r="G3894" i="9" s="1"/>
  <c r="G3895" i="9" a="1"/>
  <c r="G3895" i="9" s="1"/>
  <c r="G3896" i="9" a="1"/>
  <c r="G3896" i="9" s="1"/>
  <c r="G3897" i="9" a="1"/>
  <c r="G3897" i="9" s="1"/>
  <c r="G3898" i="9" a="1"/>
  <c r="G3898" i="9" s="1"/>
  <c r="G3899" i="9" a="1"/>
  <c r="G3899" i="9" s="1"/>
  <c r="G3900" i="9" a="1"/>
  <c r="G3900" i="9" s="1"/>
  <c r="G3901" i="9" a="1"/>
  <c r="G3901" i="9" s="1"/>
  <c r="G3902" i="9" a="1"/>
  <c r="G3902" i="9" s="1"/>
  <c r="G3903" i="9" a="1"/>
  <c r="G3903" i="9" s="1"/>
  <c r="G3904" i="9" a="1"/>
  <c r="G3904" i="9" s="1"/>
  <c r="G3905" i="9" a="1"/>
  <c r="G3905" i="9" s="1"/>
  <c r="G3906" i="9" a="1"/>
  <c r="G3906" i="9" s="1"/>
  <c r="G3907" i="9" a="1"/>
  <c r="G3907" i="9" s="1"/>
  <c r="G3908" i="9" a="1"/>
  <c r="G3908" i="9" s="1"/>
  <c r="G3909" i="9" a="1"/>
  <c r="G3909" i="9" s="1"/>
  <c r="G3910" i="9" a="1"/>
  <c r="G3910" i="9" s="1"/>
  <c r="G3911" i="9" a="1"/>
  <c r="G3911" i="9" s="1"/>
  <c r="G3912" i="9" a="1"/>
  <c r="G3912" i="9" s="1"/>
  <c r="G3913" i="9" a="1"/>
  <c r="G3913" i="9" s="1"/>
  <c r="G3914" i="9" a="1"/>
  <c r="G3914" i="9" s="1"/>
  <c r="G3915" i="9" a="1"/>
  <c r="G3915" i="9" s="1"/>
  <c r="G3916" i="9" a="1"/>
  <c r="G3916" i="9" s="1"/>
  <c r="G3917" i="9" a="1"/>
  <c r="G3917" i="9" s="1"/>
  <c r="G3918" i="9" a="1"/>
  <c r="G3918" i="9" s="1"/>
  <c r="G3919" i="9" a="1"/>
  <c r="G3919" i="9" s="1"/>
  <c r="G3920" i="9" a="1"/>
  <c r="G3920" i="9" s="1"/>
  <c r="G3921" i="9" a="1"/>
  <c r="G3921" i="9" s="1"/>
  <c r="G3922" i="9" a="1"/>
  <c r="G3922" i="9" s="1"/>
  <c r="G3923" i="9" a="1"/>
  <c r="G3923" i="9" s="1"/>
  <c r="G3924" i="9" a="1"/>
  <c r="G3924" i="9" s="1"/>
  <c r="G3925" i="9" a="1"/>
  <c r="G3925" i="9" s="1"/>
  <c r="G3926" i="9" a="1"/>
  <c r="G3926" i="9" s="1"/>
  <c r="G3927" i="9" a="1"/>
  <c r="G3927" i="9" s="1"/>
  <c r="G3928" i="9" a="1"/>
  <c r="G3928" i="9" s="1"/>
  <c r="G3929" i="9" a="1"/>
  <c r="G3929" i="9" s="1"/>
  <c r="G3930" i="9" a="1"/>
  <c r="G3930" i="9" s="1"/>
  <c r="G3931" i="9" a="1"/>
  <c r="G3931" i="9" s="1"/>
  <c r="G3932" i="9" a="1"/>
  <c r="G3932" i="9" s="1"/>
  <c r="G3933" i="9" a="1"/>
  <c r="G3933" i="9" s="1"/>
  <c r="G3934" i="9" a="1"/>
  <c r="G3934" i="9" s="1"/>
  <c r="G3935" i="9" a="1"/>
  <c r="G3935" i="9" s="1"/>
  <c r="G3936" i="9" a="1"/>
  <c r="G3936" i="9" s="1"/>
  <c r="G3937" i="9" a="1"/>
  <c r="G3937" i="9" s="1"/>
  <c r="G3938" i="9" a="1"/>
  <c r="G3938" i="9" s="1"/>
  <c r="G3939" i="9" a="1"/>
  <c r="G3939" i="9" s="1"/>
  <c r="G3940" i="9" a="1"/>
  <c r="G3940" i="9" s="1"/>
  <c r="G3941" i="9" a="1"/>
  <c r="G3941" i="9" s="1"/>
  <c r="G3942" i="9" a="1"/>
  <c r="G3942" i="9" s="1"/>
  <c r="G3943" i="9" a="1"/>
  <c r="G3943" i="9" s="1"/>
  <c r="G3944" i="9" a="1"/>
  <c r="G3944" i="9" s="1"/>
  <c r="G3945" i="9" a="1"/>
  <c r="G3945" i="9" s="1"/>
  <c r="G3946" i="9" a="1"/>
  <c r="G3946" i="9" s="1"/>
  <c r="G3947" i="9" a="1"/>
  <c r="G3947" i="9" s="1"/>
  <c r="G3948" i="9" a="1"/>
  <c r="G3948" i="9" s="1"/>
  <c r="G3949" i="9" a="1"/>
  <c r="G3949" i="9" s="1"/>
  <c r="G3950" i="9" a="1"/>
  <c r="G3950" i="9" s="1"/>
  <c r="G3951" i="9" a="1"/>
  <c r="G3951" i="9" s="1"/>
  <c r="G3952" i="9" a="1"/>
  <c r="G3952" i="9" s="1"/>
  <c r="G3953" i="9" a="1"/>
  <c r="G3953" i="9" s="1"/>
  <c r="G3954" i="9" a="1"/>
  <c r="G3954" i="9" s="1"/>
  <c r="G3955" i="9" a="1"/>
  <c r="G3955" i="9" s="1"/>
  <c r="G3956" i="9" a="1"/>
  <c r="G3956" i="9" s="1"/>
  <c r="G3957" i="9" a="1"/>
  <c r="G3957" i="9" s="1"/>
  <c r="G3958" i="9" a="1"/>
  <c r="G3958" i="9" s="1"/>
  <c r="G3959" i="9" a="1"/>
  <c r="G3959" i="9" s="1"/>
  <c r="G3960" i="9" a="1"/>
  <c r="G3960" i="9" s="1"/>
  <c r="G3961" i="9" a="1"/>
  <c r="G3961" i="9" s="1"/>
  <c r="G3962" i="9" a="1"/>
  <c r="G3962" i="9" s="1"/>
  <c r="G3963" i="9" a="1"/>
  <c r="G3963" i="9" s="1"/>
  <c r="G3964" i="9" a="1"/>
  <c r="G3964" i="9" s="1"/>
  <c r="G3965" i="9" a="1"/>
  <c r="G3965" i="9" s="1"/>
  <c r="G3966" i="9" a="1"/>
  <c r="G3966" i="9" s="1"/>
  <c r="G3967" i="9" a="1"/>
  <c r="G3967" i="9" s="1"/>
  <c r="G3968" i="9" a="1"/>
  <c r="G3968" i="9" s="1"/>
  <c r="G3969" i="9" a="1"/>
  <c r="G3969" i="9" s="1"/>
  <c r="G3970" i="9" a="1"/>
  <c r="G3970" i="9" s="1"/>
  <c r="G3971" i="9" a="1"/>
  <c r="G3971" i="9" s="1"/>
  <c r="G3972" i="9" a="1"/>
  <c r="G3972" i="9" s="1"/>
  <c r="G3973" i="9" a="1"/>
  <c r="G3973" i="9" s="1"/>
  <c r="G3974" i="9" a="1"/>
  <c r="G3974" i="9" s="1"/>
  <c r="G3975" i="9" a="1"/>
  <c r="G3975" i="9" s="1"/>
  <c r="G3976" i="9" a="1"/>
  <c r="G3976" i="9" s="1"/>
  <c r="G3977" i="9" a="1"/>
  <c r="G3977" i="9" s="1"/>
  <c r="G3978" i="9" a="1"/>
  <c r="G3978" i="9" s="1"/>
  <c r="G3979" i="9" a="1"/>
  <c r="G3979" i="9" s="1"/>
  <c r="G3980" i="9" a="1"/>
  <c r="G3980" i="9" s="1"/>
  <c r="G3981" i="9" a="1"/>
  <c r="G3981" i="9" s="1"/>
  <c r="G3982" i="9" a="1"/>
  <c r="G3982" i="9" s="1"/>
  <c r="G3983" i="9" a="1"/>
  <c r="G3983" i="9" s="1"/>
  <c r="G3984" i="9" a="1"/>
  <c r="G3984" i="9" s="1"/>
  <c r="G3985" i="9" a="1"/>
  <c r="G3985" i="9" s="1"/>
  <c r="G3986" i="9" a="1"/>
  <c r="G3986" i="9" s="1"/>
  <c r="G3987" i="9" a="1"/>
  <c r="G3987" i="9" s="1"/>
  <c r="G3988" i="9" a="1"/>
  <c r="G3988" i="9" s="1"/>
  <c r="G3989" i="9" a="1"/>
  <c r="G3989" i="9" s="1"/>
  <c r="G3990" i="9" a="1"/>
  <c r="G3990" i="9" s="1"/>
  <c r="G3991" i="9" a="1"/>
  <c r="G3991" i="9" s="1"/>
  <c r="G3992" i="9" a="1"/>
  <c r="G3992" i="9" s="1"/>
  <c r="G3993" i="9" a="1"/>
  <c r="G3993" i="9" s="1"/>
  <c r="G3994" i="9" a="1"/>
  <c r="G3994" i="9" s="1"/>
  <c r="G3995" i="9" a="1"/>
  <c r="G3995" i="9" s="1"/>
  <c r="G3996" i="9" a="1"/>
  <c r="G3996" i="9" s="1"/>
  <c r="G3997" i="9" a="1"/>
  <c r="G3997" i="9" s="1"/>
  <c r="G3998" i="9" a="1"/>
  <c r="G3998" i="9" s="1"/>
  <c r="G3999" i="9" a="1"/>
  <c r="G3999" i="9" s="1"/>
  <c r="G4000" i="9" a="1"/>
  <c r="G4000" i="9" s="1"/>
  <c r="G4001" i="9" a="1"/>
  <c r="G4001" i="9" s="1"/>
  <c r="G4002" i="9" a="1"/>
  <c r="G4002" i="9" s="1"/>
  <c r="G4003" i="9" a="1"/>
  <c r="G4003" i="9" s="1"/>
  <c r="G4004" i="9" a="1"/>
  <c r="G4004" i="9" s="1"/>
  <c r="G4005" i="9" a="1"/>
  <c r="G4005" i="9" s="1"/>
  <c r="G4006" i="9" a="1"/>
  <c r="G4006" i="9" s="1"/>
  <c r="G4007" i="9" a="1"/>
  <c r="G4007" i="9" s="1"/>
  <c r="G4008" i="9" a="1"/>
  <c r="G4008" i="9" s="1"/>
  <c r="G4009" i="9" a="1"/>
  <c r="G4009" i="9" s="1"/>
  <c r="G4010" i="9" a="1"/>
  <c r="G4010" i="9" s="1"/>
  <c r="G4011" i="9" a="1"/>
  <c r="G4011" i="9" s="1"/>
  <c r="G4012" i="9" a="1"/>
  <c r="G4012" i="9" s="1"/>
  <c r="G4013" i="9" a="1"/>
  <c r="G4013" i="9" s="1"/>
  <c r="G4014" i="9" a="1"/>
  <c r="G4014" i="9" s="1"/>
  <c r="G4015" i="9" a="1"/>
  <c r="G4015" i="9" s="1"/>
  <c r="G4016" i="9" a="1"/>
  <c r="G4016" i="9" s="1"/>
  <c r="G4017" i="9" a="1"/>
  <c r="G4017" i="9" s="1"/>
  <c r="G4018" i="9" a="1"/>
  <c r="G4018" i="9" s="1"/>
  <c r="G4019" i="9" a="1"/>
  <c r="G4019" i="9" s="1"/>
  <c r="G4020" i="9" a="1"/>
  <c r="G4020" i="9" s="1"/>
  <c r="G4021" i="9" a="1"/>
  <c r="G4021" i="9" s="1"/>
  <c r="G4022" i="9" a="1"/>
  <c r="G4022" i="9" s="1"/>
  <c r="G4023" i="9" a="1"/>
  <c r="G4023" i="9" s="1"/>
  <c r="G4024" i="9" a="1"/>
  <c r="G4024" i="9" s="1"/>
  <c r="G4025" i="9" a="1"/>
  <c r="G4025" i="9" s="1"/>
  <c r="G4026" i="9" a="1"/>
  <c r="G4026" i="9" s="1"/>
  <c r="G4027" i="9" a="1"/>
  <c r="G4027" i="9" s="1"/>
  <c r="G4028" i="9" a="1"/>
  <c r="G4028" i="9" s="1"/>
  <c r="G4029" i="9" a="1"/>
  <c r="G4029" i="9" s="1"/>
  <c r="G4030" i="9" a="1"/>
  <c r="G4030" i="9" s="1"/>
  <c r="G4031" i="9" a="1"/>
  <c r="G4031" i="9" s="1"/>
  <c r="G4032" i="9" a="1"/>
  <c r="G4032" i="9" s="1"/>
  <c r="G4033" i="9" a="1"/>
  <c r="G4033" i="9" s="1"/>
  <c r="G4034" i="9" a="1"/>
  <c r="G4034" i="9" s="1"/>
  <c r="G4035" i="9" a="1"/>
  <c r="G4035" i="9" s="1"/>
  <c r="G4036" i="9" a="1"/>
  <c r="G4036" i="9" s="1"/>
  <c r="G4037" i="9" a="1"/>
  <c r="G4037" i="9" s="1"/>
  <c r="G4038" i="9" a="1"/>
  <c r="G4038" i="9" s="1"/>
  <c r="G4039" i="9" a="1"/>
  <c r="G4039" i="9" s="1"/>
  <c r="G4040" i="9" a="1"/>
  <c r="G4040" i="9" s="1"/>
  <c r="G4041" i="9" a="1"/>
  <c r="G4041" i="9" s="1"/>
  <c r="G4042" i="9" a="1"/>
  <c r="G4042" i="9" s="1"/>
  <c r="G4043" i="9" a="1"/>
  <c r="G4043" i="9" s="1"/>
  <c r="G4044" i="9" a="1"/>
  <c r="G4044" i="9" s="1"/>
  <c r="G4045" i="9" a="1"/>
  <c r="G4045" i="9" s="1"/>
  <c r="G4046" i="9" a="1"/>
  <c r="G4046" i="9" s="1"/>
  <c r="G4047" i="9" a="1"/>
  <c r="G4047" i="9" s="1"/>
  <c r="G4048" i="9" a="1"/>
  <c r="G4048" i="9" s="1"/>
  <c r="G4049" i="9" a="1"/>
  <c r="G4049" i="9" s="1"/>
  <c r="G4050" i="9" a="1"/>
  <c r="G4050" i="9" s="1"/>
  <c r="G4051" i="9" a="1"/>
  <c r="G4051" i="9" s="1"/>
  <c r="G4052" i="9" a="1"/>
  <c r="G4052" i="9" s="1"/>
  <c r="G4053" i="9" a="1"/>
  <c r="G4053" i="9" s="1"/>
  <c r="G4054" i="9" a="1"/>
  <c r="G4054" i="9" s="1"/>
  <c r="G4055" i="9" a="1"/>
  <c r="G4055" i="9" s="1"/>
  <c r="G4056" i="9" a="1"/>
  <c r="G4056" i="9" s="1"/>
  <c r="G4057" i="9" a="1"/>
  <c r="G4057" i="9" s="1"/>
  <c r="G4058" i="9" a="1"/>
  <c r="G4058" i="9" s="1"/>
  <c r="G4059" i="9" a="1"/>
  <c r="G4059" i="9" s="1"/>
  <c r="G4060" i="9" a="1"/>
  <c r="G4060" i="9" s="1"/>
  <c r="G4061" i="9" a="1"/>
  <c r="G4061" i="9" s="1"/>
  <c r="G4062" i="9" a="1"/>
  <c r="G4062" i="9" s="1"/>
  <c r="G4063" i="9" a="1"/>
  <c r="G4063" i="9" s="1"/>
  <c r="G4064" i="9" a="1"/>
  <c r="G4064" i="9" s="1"/>
  <c r="G4065" i="9" a="1"/>
  <c r="G4065" i="9" s="1"/>
  <c r="G4066" i="9" a="1"/>
  <c r="G4066" i="9" s="1"/>
  <c r="G4067" i="9" a="1"/>
  <c r="G4067" i="9" s="1"/>
  <c r="G4068" i="9" a="1"/>
  <c r="G4068" i="9" s="1"/>
  <c r="G4069" i="9" a="1"/>
  <c r="G4069" i="9" s="1"/>
  <c r="G4070" i="9" a="1"/>
  <c r="G4070" i="9" s="1"/>
  <c r="G4071" i="9" a="1"/>
  <c r="G4071" i="9" s="1"/>
  <c r="G4072" i="9" a="1"/>
  <c r="G4072" i="9" s="1"/>
  <c r="G4073" i="9" a="1"/>
  <c r="G4073" i="9" s="1"/>
  <c r="G4074" i="9" a="1"/>
  <c r="G4074" i="9" s="1"/>
  <c r="G4075" i="9" a="1"/>
  <c r="G4075" i="9" s="1"/>
  <c r="G4076" i="9" a="1"/>
  <c r="G4076" i="9" s="1"/>
  <c r="G4077" i="9" a="1"/>
  <c r="G4077" i="9" s="1"/>
  <c r="G4078" i="9" a="1"/>
  <c r="G4078" i="9" s="1"/>
  <c r="G4079" i="9" a="1"/>
  <c r="G4079" i="9" s="1"/>
  <c r="G4080" i="9" a="1"/>
  <c r="G4080" i="9" s="1"/>
  <c r="G4081" i="9" a="1"/>
  <c r="G4081" i="9" s="1"/>
  <c r="G4082" i="9" a="1"/>
  <c r="G4082" i="9" s="1"/>
  <c r="G4083" i="9" a="1"/>
  <c r="G4083" i="9" s="1"/>
  <c r="G4084" i="9" a="1"/>
  <c r="G4084" i="9" s="1"/>
  <c r="G4085" i="9" a="1"/>
  <c r="G4085" i="9" s="1"/>
  <c r="G4086" i="9" a="1"/>
  <c r="G4086" i="9" s="1"/>
  <c r="G4087" i="9" a="1"/>
  <c r="G4087" i="9" s="1"/>
  <c r="G4088" i="9" a="1"/>
  <c r="G4088" i="9" s="1"/>
  <c r="G4089" i="9" a="1"/>
  <c r="G4089" i="9" s="1"/>
  <c r="G4090" i="9" a="1"/>
  <c r="G4090" i="9" s="1"/>
  <c r="G4091" i="9" a="1"/>
  <c r="G4091" i="9" s="1"/>
  <c r="G4092" i="9" a="1"/>
  <c r="G4092" i="9" s="1"/>
  <c r="G4093" i="9" a="1"/>
  <c r="G4093" i="9" s="1"/>
  <c r="G4094" i="9" a="1"/>
  <c r="G4094" i="9" s="1"/>
  <c r="G4095" i="9" a="1"/>
  <c r="G4095" i="9" s="1"/>
  <c r="G4096" i="9" a="1"/>
  <c r="G4096" i="9" s="1"/>
  <c r="G4097" i="9" a="1"/>
  <c r="G4097" i="9" s="1"/>
  <c r="G4098" i="9" a="1"/>
  <c r="G4098" i="9" s="1"/>
  <c r="G4099" i="9" a="1"/>
  <c r="G4099" i="9" s="1"/>
  <c r="G4100" i="9" a="1"/>
  <c r="G4100" i="9" s="1"/>
  <c r="G4101" i="9" a="1"/>
  <c r="G4101" i="9" s="1"/>
  <c r="G4102" i="9" a="1"/>
  <c r="G4102" i="9" s="1"/>
  <c r="G4103" i="9" a="1"/>
  <c r="G4103" i="9" s="1"/>
  <c r="G4104" i="9" a="1"/>
  <c r="G4104" i="9" s="1"/>
  <c r="G4105" i="9" a="1"/>
  <c r="G4105" i="9" s="1"/>
  <c r="G4106" i="9" a="1"/>
  <c r="G4106" i="9" s="1"/>
  <c r="G4107" i="9" a="1"/>
  <c r="G4107" i="9" s="1"/>
  <c r="G4108" i="9" a="1"/>
  <c r="G4108" i="9" s="1"/>
  <c r="G4109" i="9" a="1"/>
  <c r="G4109" i="9" s="1"/>
  <c r="G4110" i="9" a="1"/>
  <c r="G4110" i="9" s="1"/>
  <c r="G4111" i="9" a="1"/>
  <c r="G4111" i="9" s="1"/>
  <c r="G4112" i="9" a="1"/>
  <c r="G4112" i="9" s="1"/>
  <c r="G4113" i="9" a="1"/>
  <c r="G4113" i="9" s="1"/>
  <c r="G4114" i="9" a="1"/>
  <c r="G4114" i="9" s="1"/>
  <c r="G4115" i="9" a="1"/>
  <c r="G4115" i="9" s="1"/>
  <c r="G4116" i="9" a="1"/>
  <c r="G4116" i="9" s="1"/>
  <c r="G4117" i="9" a="1"/>
  <c r="G4117" i="9" s="1"/>
  <c r="G4118" i="9" a="1"/>
  <c r="G4118" i="9" s="1"/>
  <c r="G4119" i="9" a="1"/>
  <c r="G4119" i="9" s="1"/>
  <c r="G4120" i="9" a="1"/>
  <c r="G4120" i="9" s="1"/>
  <c r="G4121" i="9" a="1"/>
  <c r="G4121" i="9" s="1"/>
  <c r="G4122" i="9" a="1"/>
  <c r="G4122" i="9" s="1"/>
  <c r="G4123" i="9" a="1"/>
  <c r="G4123" i="9" s="1"/>
  <c r="G4124" i="9" a="1"/>
  <c r="G4124" i="9" s="1"/>
  <c r="G4125" i="9" a="1"/>
  <c r="G4125" i="9" s="1"/>
  <c r="G4126" i="9" a="1"/>
  <c r="G4126" i="9" s="1"/>
  <c r="G4127" i="9" a="1"/>
  <c r="G4127" i="9" s="1"/>
  <c r="G4128" i="9" a="1"/>
  <c r="G4128" i="9" s="1"/>
  <c r="G4129" i="9" a="1"/>
  <c r="G4129" i="9" s="1"/>
  <c r="G4130" i="9" a="1"/>
  <c r="G4130" i="9" s="1"/>
  <c r="G4131" i="9" a="1"/>
  <c r="G4131" i="9" s="1"/>
  <c r="G4132" i="9" a="1"/>
  <c r="G4132" i="9" s="1"/>
  <c r="G4133" i="9" a="1"/>
  <c r="G4133" i="9" s="1"/>
  <c r="G4134" i="9" a="1"/>
  <c r="G4134" i="9" s="1"/>
  <c r="G4135" i="9" a="1"/>
  <c r="G4135" i="9" s="1"/>
  <c r="G4136" i="9" a="1"/>
  <c r="G4136" i="9" s="1"/>
  <c r="G4137" i="9" a="1"/>
  <c r="G4137" i="9" s="1"/>
  <c r="G4138" i="9" a="1"/>
  <c r="G4138" i="9" s="1"/>
  <c r="G4139" i="9" a="1"/>
  <c r="G4139" i="9" s="1"/>
  <c r="G4140" i="9" a="1"/>
  <c r="G4140" i="9" s="1"/>
  <c r="G4141" i="9" a="1"/>
  <c r="G4141" i="9" s="1"/>
  <c r="G4142" i="9" a="1"/>
  <c r="G4142" i="9" s="1"/>
  <c r="G4143" i="9" a="1"/>
  <c r="G4143" i="9" s="1"/>
  <c r="G4144" i="9" a="1"/>
  <c r="G4144" i="9" s="1"/>
  <c r="G4145" i="9" a="1"/>
  <c r="G4145" i="9" s="1"/>
  <c r="G4146" i="9" a="1"/>
  <c r="G4146" i="9" s="1"/>
  <c r="G4147" i="9" a="1"/>
  <c r="G4147" i="9" s="1"/>
  <c r="G4148" i="9" a="1"/>
  <c r="G4148" i="9" s="1"/>
  <c r="G4149" i="9" a="1"/>
  <c r="G4149" i="9" s="1"/>
  <c r="G4150" i="9" a="1"/>
  <c r="G4150" i="9" s="1"/>
  <c r="G4151" i="9" a="1"/>
  <c r="G4151" i="9" s="1"/>
  <c r="G4152" i="9" a="1"/>
  <c r="G4152" i="9" s="1"/>
  <c r="G4153" i="9" a="1"/>
  <c r="G4153" i="9" s="1"/>
  <c r="G4154" i="9" a="1"/>
  <c r="G4154" i="9" s="1"/>
  <c r="G4155" i="9" a="1"/>
  <c r="G4155" i="9" s="1"/>
  <c r="G4156" i="9" a="1"/>
  <c r="G4156" i="9" s="1"/>
  <c r="G4157" i="9" a="1"/>
  <c r="G4157" i="9" s="1"/>
  <c r="G4158" i="9" a="1"/>
  <c r="G4158" i="9" s="1"/>
  <c r="G4159" i="9" a="1"/>
  <c r="G4159" i="9" s="1"/>
  <c r="G4160" i="9" a="1"/>
  <c r="G4160" i="9" s="1"/>
  <c r="G4161" i="9" a="1"/>
  <c r="G4161" i="9" s="1"/>
  <c r="G4162" i="9" a="1"/>
  <c r="G4162" i="9" s="1"/>
  <c r="G4163" i="9" a="1"/>
  <c r="G4163" i="9" s="1"/>
  <c r="G4164" i="9" a="1"/>
  <c r="G4164" i="9" s="1"/>
  <c r="G4165" i="9" a="1"/>
  <c r="G4165" i="9" s="1"/>
  <c r="G4166" i="9" a="1"/>
  <c r="G4166" i="9" s="1"/>
  <c r="G4167" i="9" a="1"/>
  <c r="G4167" i="9" s="1"/>
  <c r="G4168" i="9" a="1"/>
  <c r="G4168" i="9" s="1"/>
  <c r="G4169" i="9" a="1"/>
  <c r="G4169" i="9" s="1"/>
  <c r="G4170" i="9" a="1"/>
  <c r="G4170" i="9" s="1"/>
  <c r="G4171" i="9" a="1"/>
  <c r="G4171" i="9" s="1"/>
  <c r="G4172" i="9" a="1"/>
  <c r="G4172" i="9" s="1"/>
  <c r="G4173" i="9" a="1"/>
  <c r="G4173" i="9" s="1"/>
  <c r="G4174" i="9" a="1"/>
  <c r="G4174" i="9" s="1"/>
  <c r="G4175" i="9" a="1"/>
  <c r="G4175" i="9" s="1"/>
  <c r="G4176" i="9" a="1"/>
  <c r="G4176" i="9" s="1"/>
  <c r="G4177" i="9" a="1"/>
  <c r="G4177" i="9" s="1"/>
  <c r="G4178" i="9" a="1"/>
  <c r="G4178" i="9" s="1"/>
  <c r="G4179" i="9" a="1"/>
  <c r="G4179" i="9" s="1"/>
  <c r="G4180" i="9" a="1"/>
  <c r="G4180" i="9" s="1"/>
  <c r="G4181" i="9" a="1"/>
  <c r="G4181" i="9" s="1"/>
  <c r="G4182" i="9" a="1"/>
  <c r="G4182" i="9" s="1"/>
  <c r="G4183" i="9" a="1"/>
  <c r="G4183" i="9" s="1"/>
  <c r="G4184" i="9" a="1"/>
  <c r="G4184" i="9" s="1"/>
  <c r="G4185" i="9" a="1"/>
  <c r="G4185" i="9" s="1"/>
  <c r="G4186" i="9" a="1"/>
  <c r="G4186" i="9" s="1"/>
  <c r="G4187" i="9" a="1"/>
  <c r="G4187" i="9" s="1"/>
  <c r="G4188" i="9" a="1"/>
  <c r="G4188" i="9" s="1"/>
  <c r="G4189" i="9" a="1"/>
  <c r="G4189" i="9" s="1"/>
  <c r="G4190" i="9" a="1"/>
  <c r="G4190" i="9" s="1"/>
  <c r="G4191" i="9" a="1"/>
  <c r="G4191" i="9" s="1"/>
  <c r="G4192" i="9" a="1"/>
  <c r="G4192" i="9" s="1"/>
  <c r="G4193" i="9" a="1"/>
  <c r="G4193" i="9" s="1"/>
  <c r="G4194" i="9" a="1"/>
  <c r="G4194" i="9" s="1"/>
  <c r="G4195" i="9" a="1"/>
  <c r="G4195" i="9" s="1"/>
  <c r="G4196" i="9" a="1"/>
  <c r="G4196" i="9" s="1"/>
  <c r="G4197" i="9" a="1"/>
  <c r="G4197" i="9" s="1"/>
  <c r="G4198" i="9" a="1"/>
  <c r="G4198" i="9" s="1"/>
  <c r="G4199" i="9" a="1"/>
  <c r="G4199" i="9" s="1"/>
  <c r="G4200" i="9" a="1"/>
  <c r="G4200" i="9" s="1"/>
  <c r="G4201" i="9" a="1"/>
  <c r="G4201" i="9" s="1"/>
  <c r="G4202" i="9" a="1"/>
  <c r="G4202" i="9" s="1"/>
  <c r="G4203" i="9" a="1"/>
  <c r="G4203" i="9" s="1"/>
  <c r="G4204" i="9" a="1"/>
  <c r="G4204" i="9" s="1"/>
  <c r="G4205" i="9" a="1"/>
  <c r="G4205" i="9" s="1"/>
  <c r="G4206" i="9" a="1"/>
  <c r="G4206" i="9" s="1"/>
  <c r="G4207" i="9" a="1"/>
  <c r="G4207" i="9" s="1"/>
  <c r="G4208" i="9" a="1"/>
  <c r="G4208" i="9" s="1"/>
  <c r="G4209" i="9" a="1"/>
  <c r="G4209" i="9" s="1"/>
  <c r="G4210" i="9" a="1"/>
  <c r="G4210" i="9" s="1"/>
  <c r="G4211" i="9" a="1"/>
  <c r="G4211" i="9" s="1"/>
  <c r="G4212" i="9" a="1"/>
  <c r="G4212" i="9" s="1"/>
  <c r="G4213" i="9" a="1"/>
  <c r="G4213" i="9" s="1"/>
  <c r="G4214" i="9" a="1"/>
  <c r="G4214" i="9" s="1"/>
  <c r="G4215" i="9" a="1"/>
  <c r="G4215" i="9" s="1"/>
  <c r="G4216" i="9" a="1"/>
  <c r="G4216" i="9" s="1"/>
  <c r="G4217" i="9" a="1"/>
  <c r="G4217" i="9" s="1"/>
  <c r="G4218" i="9" a="1"/>
  <c r="G4218" i="9" s="1"/>
  <c r="G4219" i="9" a="1"/>
  <c r="G4219" i="9" s="1"/>
  <c r="G4220" i="9" a="1"/>
  <c r="G4220" i="9" s="1"/>
  <c r="G4221" i="9" a="1"/>
  <c r="G4221" i="9" s="1"/>
  <c r="G4222" i="9" a="1"/>
  <c r="G4222" i="9" s="1"/>
  <c r="G4223" i="9" a="1"/>
  <c r="G4223" i="9" s="1"/>
  <c r="G4224" i="9" a="1"/>
  <c r="G4224" i="9" s="1"/>
  <c r="G4225" i="9" a="1"/>
  <c r="G4225" i="9" s="1"/>
  <c r="G4226" i="9" a="1"/>
  <c r="G4226" i="9" s="1"/>
  <c r="G4227" i="9" a="1"/>
  <c r="G4227" i="9" s="1"/>
  <c r="G4228" i="9" a="1"/>
  <c r="G4228" i="9" s="1"/>
  <c r="G4229" i="9" a="1"/>
  <c r="G4229" i="9" s="1"/>
  <c r="G4230" i="9" a="1"/>
  <c r="G4230" i="9" s="1"/>
  <c r="G4231" i="9" a="1"/>
  <c r="G4231" i="9" s="1"/>
  <c r="G4232" i="9" a="1"/>
  <c r="G4232" i="9" s="1"/>
  <c r="G4233" i="9" a="1"/>
  <c r="G4233" i="9" s="1"/>
  <c r="G4234" i="9" a="1"/>
  <c r="G4234" i="9"/>
  <c r="G4235" i="9" a="1"/>
  <c r="G4235" i="9"/>
  <c r="G4236" i="9" a="1"/>
  <c r="G4236" i="9"/>
  <c r="G4237" i="9" a="1"/>
  <c r="G4237" i="9" s="1"/>
  <c r="G4238" i="9" a="1"/>
  <c r="G4238" i="9" s="1"/>
  <c r="G4239" i="9" a="1"/>
  <c r="G4239" i="9" s="1"/>
  <c r="G4240" i="9" a="1"/>
  <c r="G4240" i="9" s="1"/>
  <c r="G4241" i="9" a="1"/>
  <c r="G4241" i="9" s="1"/>
  <c r="G4242" i="9" a="1"/>
  <c r="G4242" i="9"/>
  <c r="G4243" i="9" a="1"/>
  <c r="G4243" i="9"/>
  <c r="G4244" i="9" a="1"/>
  <c r="G4244" i="9"/>
  <c r="G4245" i="9" a="1"/>
  <c r="G4245" i="9" s="1"/>
  <c r="G4246" i="9" a="1"/>
  <c r="G4246" i="9" s="1"/>
  <c r="G4247" i="9" a="1"/>
  <c r="G4247" i="9" s="1"/>
  <c r="G4248" i="9" a="1"/>
  <c r="G4248" i="9" s="1"/>
  <c r="G4249" i="9" a="1"/>
  <c r="G4249" i="9" s="1"/>
  <c r="G4250" i="9" a="1"/>
  <c r="G4250" i="9"/>
  <c r="G4251" i="9" a="1"/>
  <c r="G4251" i="9"/>
  <c r="G4252" i="9" a="1"/>
  <c r="G4252" i="9"/>
  <c r="G4253" i="9" a="1"/>
  <c r="G4253" i="9" s="1"/>
  <c r="G4254" i="9" a="1"/>
  <c r="G4254" i="9" s="1"/>
  <c r="G4255" i="9" a="1"/>
  <c r="G4255" i="9" s="1"/>
  <c r="G4256" i="9" a="1"/>
  <c r="G4256" i="9" s="1"/>
  <c r="G4257" i="9" a="1"/>
  <c r="G4257" i="9" s="1"/>
  <c r="G4258" i="9" a="1"/>
  <c r="G4258" i="9"/>
  <c r="G4259" i="9" a="1"/>
  <c r="G4259" i="9"/>
  <c r="G4260" i="9" a="1"/>
  <c r="G4260" i="9"/>
  <c r="G4261" i="9" a="1"/>
  <c r="G4261" i="9" s="1"/>
  <c r="G4262" i="9" a="1"/>
  <c r="G4262" i="9" s="1"/>
  <c r="G4263" i="9" a="1"/>
  <c r="G4263" i="9" s="1"/>
  <c r="G4264" i="9" a="1"/>
  <c r="G4264" i="9" s="1"/>
  <c r="G4265" i="9" a="1"/>
  <c r="G4265" i="9" s="1"/>
  <c r="G4266" i="9" a="1"/>
  <c r="G4266" i="9"/>
  <c r="G4267" i="9" a="1"/>
  <c r="G4267" i="9"/>
  <c r="G4268" i="9" a="1"/>
  <c r="G4268" i="9"/>
  <c r="G4269" i="9" a="1"/>
  <c r="G4269" i="9" s="1"/>
  <c r="G4270" i="9" a="1"/>
  <c r="G4270" i="9" s="1"/>
  <c r="G4271" i="9" a="1"/>
  <c r="G4271" i="9" s="1"/>
  <c r="G4272" i="9" a="1"/>
  <c r="G4272" i="9" s="1"/>
  <c r="G4273" i="9" a="1"/>
  <c r="G4273" i="9" s="1"/>
  <c r="G4274" i="9" a="1"/>
  <c r="G4274" i="9"/>
  <c r="G4275" i="9" a="1"/>
  <c r="G4275" i="9"/>
  <c r="G4276" i="9" a="1"/>
  <c r="G4276" i="9"/>
  <c r="G4277" i="9" a="1"/>
  <c r="G4277" i="9" s="1"/>
  <c r="G4278" i="9" a="1"/>
  <c r="G4278" i="9" s="1"/>
  <c r="G4279" i="9" a="1"/>
  <c r="G4279" i="9" s="1"/>
  <c r="G4280" i="9" a="1"/>
  <c r="G4280" i="9" s="1"/>
  <c r="G4281" i="9" a="1"/>
  <c r="G4281" i="9" s="1"/>
  <c r="G4282" i="9" a="1"/>
  <c r="G4282" i="9"/>
  <c r="G4283" i="9" a="1"/>
  <c r="G4283" i="9"/>
  <c r="G4284" i="9" a="1"/>
  <c r="G4284" i="9"/>
  <c r="G4285" i="9" a="1"/>
  <c r="G4285" i="9" s="1"/>
  <c r="G4286" i="9" a="1"/>
  <c r="G4286" i="9" s="1"/>
  <c r="G4287" i="9" a="1"/>
  <c r="G4287" i="9" s="1"/>
  <c r="G4288" i="9" a="1"/>
  <c r="G4288" i="9" s="1"/>
  <c r="G4289" i="9" a="1"/>
  <c r="G4289" i="9" s="1"/>
  <c r="G4290" i="9" a="1"/>
  <c r="G4290" i="9"/>
  <c r="G4291" i="9" a="1"/>
  <c r="G4291" i="9"/>
  <c r="G4292" i="9" a="1"/>
  <c r="G4292" i="9"/>
  <c r="G4293" i="9" a="1"/>
  <c r="G4293" i="9" s="1"/>
  <c r="G4294" i="9" a="1"/>
  <c r="G4294" i="9" s="1"/>
  <c r="G4295" i="9" a="1"/>
  <c r="G4295" i="9" s="1"/>
  <c r="G4296" i="9" a="1"/>
  <c r="G4296" i="9" s="1"/>
  <c r="G4297" i="9" a="1"/>
  <c r="G4297" i="9" s="1"/>
  <c r="G4298" i="9" a="1"/>
  <c r="G4298" i="9"/>
  <c r="G4299" i="9" a="1"/>
  <c r="G4299" i="9"/>
  <c r="G4300" i="9" a="1"/>
  <c r="G4300" i="9"/>
  <c r="G4301" i="9" a="1"/>
  <c r="G4301" i="9" s="1"/>
  <c r="G4302" i="9" a="1"/>
  <c r="G4302" i="9" s="1"/>
  <c r="G4303" i="9" a="1"/>
  <c r="G4303" i="9" s="1"/>
  <c r="G4304" i="9" a="1"/>
  <c r="G4304" i="9" s="1"/>
  <c r="G4305" i="9" a="1"/>
  <c r="G4305" i="9" s="1"/>
  <c r="G4306" i="9" a="1"/>
  <c r="G4306" i="9"/>
  <c r="G4307" i="9" a="1"/>
  <c r="G4307" i="9"/>
  <c r="G4308" i="9" a="1"/>
  <c r="G4308" i="9"/>
  <c r="G4309" i="9" a="1"/>
  <c r="G4309" i="9" s="1"/>
  <c r="G4310" i="9" a="1"/>
  <c r="G4310" i="9" s="1"/>
  <c r="G4311" i="9" a="1"/>
  <c r="G4311" i="9" s="1"/>
  <c r="G4312" i="9" a="1"/>
  <c r="G4312" i="9"/>
  <c r="G4313" i="9" a="1"/>
  <c r="G4313" i="9" s="1"/>
  <c r="G4314" i="9" a="1"/>
  <c r="G4314" i="9"/>
  <c r="G4315" i="9" a="1"/>
  <c r="G4315" i="9" s="1"/>
  <c r="G4316" i="9" a="1"/>
  <c r="G4316" i="9"/>
  <c r="G4317" i="9" a="1"/>
  <c r="G4317" i="9" s="1"/>
  <c r="G4318" i="9" a="1"/>
  <c r="G4318" i="9" s="1"/>
  <c r="G4319" i="9" a="1"/>
  <c r="G4319" i="9"/>
  <c r="G4320" i="9" a="1"/>
  <c r="G4320" i="9" s="1"/>
  <c r="G4321" i="9" a="1"/>
  <c r="G4321" i="9"/>
  <c r="G4322" i="9" a="1"/>
  <c r="G4322" i="9" s="1"/>
  <c r="G4323" i="9" a="1"/>
  <c r="G4323" i="9"/>
  <c r="G4324" i="9" a="1"/>
  <c r="G4324" i="9" s="1"/>
  <c r="G4325" i="9" a="1"/>
  <c r="G4325" i="9" s="1"/>
  <c r="G4326" i="9" a="1"/>
  <c r="G4326" i="9"/>
  <c r="G4327" i="9" a="1"/>
  <c r="G4327" i="9" s="1"/>
  <c r="G4328" i="9" a="1"/>
  <c r="G4328" i="9" s="1"/>
  <c r="G4329" i="9" a="1"/>
  <c r="G4329" i="9" s="1"/>
  <c r="G4330" i="9" a="1"/>
  <c r="G4330" i="9"/>
  <c r="G4331" i="9" a="1"/>
  <c r="G4331" i="9" s="1"/>
  <c r="G4332" i="9" a="1"/>
  <c r="G4332" i="9" s="1"/>
  <c r="G4333" i="9" a="1"/>
  <c r="G4333" i="9"/>
  <c r="G4334" i="9" a="1"/>
  <c r="G4334" i="9" s="1"/>
  <c r="G4335" i="9" a="1"/>
  <c r="G4335" i="9"/>
  <c r="G4336" i="9" a="1"/>
  <c r="G4336" i="9" s="1"/>
  <c r="G4337" i="9" a="1"/>
  <c r="G4337" i="9"/>
  <c r="G4338" i="9" a="1"/>
  <c r="G4338" i="9" s="1"/>
  <c r="G4339" i="9" a="1"/>
  <c r="G4339" i="9"/>
  <c r="G4340" i="9" a="1"/>
  <c r="G4340" i="9" s="1"/>
  <c r="G4341" i="9" a="1"/>
  <c r="G4341" i="9" s="1"/>
  <c r="G4342" i="9" a="1"/>
  <c r="G4342" i="9"/>
  <c r="G4343" i="9" a="1"/>
  <c r="G4343" i="9" s="1"/>
  <c r="G4344" i="9" a="1"/>
  <c r="G4344" i="9" s="1"/>
  <c r="G4345" i="9" a="1"/>
  <c r="G4345" i="9" s="1"/>
  <c r="G4346" i="9" a="1"/>
  <c r="G4346" i="9"/>
  <c r="G4347" i="9" a="1"/>
  <c r="G4347" i="9" s="1"/>
  <c r="G4348" i="9" a="1"/>
  <c r="G4348" i="9" s="1"/>
  <c r="G4349" i="9" a="1"/>
  <c r="G4349" i="9"/>
  <c r="G4350" i="9" a="1"/>
  <c r="G4350" i="9" s="1"/>
  <c r="G4351" i="9" a="1"/>
  <c r="G4351" i="9"/>
  <c r="G4352" i="9" a="1"/>
  <c r="G4352" i="9" s="1"/>
  <c r="G4353" i="9" a="1"/>
  <c r="G4353" i="9"/>
  <c r="G4354" i="9" a="1"/>
  <c r="G4354" i="9" s="1"/>
  <c r="G4355" i="9" a="1"/>
  <c r="G4355" i="9"/>
  <c r="G4356" i="9" a="1"/>
  <c r="G4356" i="9" s="1"/>
  <c r="G4357" i="9" a="1"/>
  <c r="G4357" i="9" s="1"/>
  <c r="G4358" i="9" a="1"/>
  <c r="G4358" i="9"/>
  <c r="G4359" i="9" a="1"/>
  <c r="G4359" i="9" s="1"/>
  <c r="G4360" i="9" a="1"/>
  <c r="G4360" i="9" s="1"/>
  <c r="G4361" i="9" a="1"/>
  <c r="G4361" i="9" s="1"/>
  <c r="G4362" i="9" a="1"/>
  <c r="G4362" i="9"/>
  <c r="G4363" i="9" a="1"/>
  <c r="G4363" i="9" s="1"/>
  <c r="G4364" i="9" a="1"/>
  <c r="G4364" i="9" s="1"/>
  <c r="G4365" i="9" a="1"/>
  <c r="G4365" i="9"/>
  <c r="G4366" i="9" a="1"/>
  <c r="G4366" i="9" s="1"/>
  <c r="G4367" i="9" a="1"/>
  <c r="G4367" i="9"/>
  <c r="G4368" i="9" a="1"/>
  <c r="G4368" i="9" s="1"/>
  <c r="G4369" i="9" a="1"/>
  <c r="G4369" i="9"/>
  <c r="G4370" i="9" a="1"/>
  <c r="G4370" i="9" s="1"/>
  <c r="G4371" i="9" a="1"/>
  <c r="G4371" i="9"/>
  <c r="G4372" i="9" a="1"/>
  <c r="G4372" i="9" s="1"/>
  <c r="G4373" i="9" a="1"/>
  <c r="G4373" i="9" s="1"/>
  <c r="G4374" i="9" a="1"/>
  <c r="G4374" i="9"/>
  <c r="G4375" i="9" a="1"/>
  <c r="G4375" i="9" s="1"/>
  <c r="G4376" i="9" a="1"/>
  <c r="G4376" i="9" s="1"/>
  <c r="G4377" i="9" a="1"/>
  <c r="G4377" i="9" s="1"/>
  <c r="G4378" i="9" a="1"/>
  <c r="G4378" i="9"/>
  <c r="G4379" i="9" a="1"/>
  <c r="G4379" i="9" s="1"/>
  <c r="G4380" i="9" a="1"/>
  <c r="G4380" i="9" s="1"/>
  <c r="G4381" i="9" a="1"/>
  <c r="G4381" i="9"/>
  <c r="G4382" i="9" a="1"/>
  <c r="G4382" i="9" s="1"/>
  <c r="G4383" i="9" a="1"/>
  <c r="G4383" i="9"/>
  <c r="G4384" i="9" a="1"/>
  <c r="G4384" i="9" s="1"/>
  <c r="G4385" i="9" a="1"/>
  <c r="G4385" i="9"/>
  <c r="G4386" i="9" a="1"/>
  <c r="G4386" i="9" s="1"/>
  <c r="G4387" i="9" a="1"/>
  <c r="G4387" i="9"/>
  <c r="G4388" i="9" a="1"/>
  <c r="G4388" i="9" s="1"/>
  <c r="G4389" i="9" a="1"/>
  <c r="G4389" i="9" s="1"/>
  <c r="G4390" i="9" a="1"/>
  <c r="G4390" i="9"/>
  <c r="G4391" i="9" a="1"/>
  <c r="G4391" i="9" s="1"/>
  <c r="G4392" i="9" a="1"/>
  <c r="G4392" i="9" s="1"/>
  <c r="G4393" i="9" a="1"/>
  <c r="G4393" i="9" s="1"/>
  <c r="G4394" i="9" a="1"/>
  <c r="G4394" i="9"/>
  <c r="G4395" i="9" a="1"/>
  <c r="G4395" i="9" s="1"/>
  <c r="G4396" i="9" a="1"/>
  <c r="G4396" i="9" s="1"/>
  <c r="G4397" i="9" a="1"/>
  <c r="G4397" i="9"/>
  <c r="G4398" i="9" a="1"/>
  <c r="G4398" i="9" s="1"/>
  <c r="G4399" i="9" a="1"/>
  <c r="G4399" i="9"/>
  <c r="G4400" i="9" a="1"/>
  <c r="G4400" i="9" s="1"/>
  <c r="G4401" i="9" a="1"/>
  <c r="G4401" i="9"/>
  <c r="G4402" i="9" a="1"/>
  <c r="G4402" i="9" s="1"/>
  <c r="G4403" i="9" a="1"/>
  <c r="G4403" i="9"/>
  <c r="G4404" i="9" a="1"/>
  <c r="G4404" i="9" s="1"/>
  <c r="G4405" i="9" a="1"/>
  <c r="G4405" i="9" s="1"/>
  <c r="G4406" i="9" a="1"/>
  <c r="G4406" i="9"/>
  <c r="G4407" i="9" a="1"/>
  <c r="G4407" i="9" s="1"/>
  <c r="G4408" i="9" a="1"/>
  <c r="G4408" i="9" s="1"/>
  <c r="G4409" i="9" a="1"/>
  <c r="G4409" i="9" s="1"/>
  <c r="G4410" i="9" a="1"/>
  <c r="G4410" i="9"/>
  <c r="G4411" i="9" a="1"/>
  <c r="G4411" i="9" s="1"/>
  <c r="G4412" i="9" a="1"/>
  <c r="G4412" i="9" s="1"/>
  <c r="G4413" i="9" a="1"/>
  <c r="G4413" i="9"/>
  <c r="G4414" i="9" a="1"/>
  <c r="G4414" i="9" s="1"/>
  <c r="G4415" i="9" a="1"/>
  <c r="G4415" i="9"/>
  <c r="G4416" i="9" a="1"/>
  <c r="G4416" i="9" s="1"/>
  <c r="G4417" i="9" a="1"/>
  <c r="G4417" i="9"/>
  <c r="G4418" i="9" a="1"/>
  <c r="G4418" i="9" s="1"/>
  <c r="G4419" i="9" a="1"/>
  <c r="G4419" i="9"/>
  <c r="G4420" i="9" a="1"/>
  <c r="G4420" i="9" s="1"/>
  <c r="G4421" i="9" a="1"/>
  <c r="G4421" i="9" s="1"/>
  <c r="G4422" i="9" a="1"/>
  <c r="G4422" i="9"/>
  <c r="G4423" i="9" a="1"/>
  <c r="G4423" i="9" s="1"/>
  <c r="G4424" i="9" a="1"/>
  <c r="G4424" i="9" s="1"/>
  <c r="G4425" i="9" a="1"/>
  <c r="G4425" i="9" s="1"/>
  <c r="G4426" i="9" a="1"/>
  <c r="G4426" i="9"/>
  <c r="G4427" i="9" a="1"/>
  <c r="G4427" i="9" s="1"/>
  <c r="G4428" i="9" a="1"/>
  <c r="G4428" i="9" s="1"/>
  <c r="G4429" i="9" a="1"/>
  <c r="G4429" i="9"/>
  <c r="G4430" i="9" a="1"/>
  <c r="G4430" i="9" s="1"/>
  <c r="G4431" i="9" a="1"/>
  <c r="G4431" i="9"/>
  <c r="G4432" i="9" a="1"/>
  <c r="G4432" i="9" s="1"/>
  <c r="G4433" i="9" a="1"/>
  <c r="G4433" i="9"/>
  <c r="G4434" i="9" a="1"/>
  <c r="G4434" i="9" s="1"/>
  <c r="G4435" i="9" a="1"/>
  <c r="G4435" i="9"/>
  <c r="G4436" i="9" a="1"/>
  <c r="G4436" i="9" s="1"/>
  <c r="G4437" i="9" a="1"/>
  <c r="G4437" i="9" s="1"/>
  <c r="G4438" i="9" a="1"/>
  <c r="G4438" i="9"/>
  <c r="G4439" i="9" a="1"/>
  <c r="G4439" i="9" s="1"/>
  <c r="G4440" i="9" a="1"/>
  <c r="G4440" i="9" s="1"/>
  <c r="G4441" i="9" a="1"/>
  <c r="G4441" i="9" s="1"/>
  <c r="G4442" i="9" a="1"/>
  <c r="G4442" i="9"/>
  <c r="G4443" i="9" a="1"/>
  <c r="G4443" i="9" s="1"/>
  <c r="G4444" i="9" a="1"/>
  <c r="G4444" i="9" s="1"/>
  <c r="G4445" i="9" a="1"/>
  <c r="G4445" i="9"/>
  <c r="G4446" i="9" a="1"/>
  <c r="G4446" i="9" s="1"/>
  <c r="G4447" i="9" a="1"/>
  <c r="G4447" i="9"/>
  <c r="G4448" i="9" a="1"/>
  <c r="G4448" i="9" s="1"/>
  <c r="G4449" i="9" a="1"/>
  <c r="G4449" i="9"/>
  <c r="G4450" i="9" a="1"/>
  <c r="G4450" i="9" s="1"/>
  <c r="G4451" i="9" a="1"/>
  <c r="G4451" i="9"/>
  <c r="G4452" i="9" a="1"/>
  <c r="G4452" i="9" s="1"/>
  <c r="G4453" i="9" a="1"/>
  <c r="G4453" i="9" s="1"/>
  <c r="G4454" i="9" a="1"/>
  <c r="G4454" i="9"/>
  <c r="G4455" i="9" a="1"/>
  <c r="G4455" i="9" s="1"/>
  <c r="G4456" i="9" a="1"/>
  <c r="G4456" i="9" s="1"/>
  <c r="G4457" i="9" a="1"/>
  <c r="G4457" i="9" s="1"/>
  <c r="G4458" i="9" a="1"/>
  <c r="G4458" i="9"/>
  <c r="G4459" i="9" a="1"/>
  <c r="G4459" i="9" s="1"/>
  <c r="G4460" i="9" a="1"/>
  <c r="G4460" i="9" s="1"/>
  <c r="G4461" i="9" a="1"/>
  <c r="G4461" i="9"/>
  <c r="G4462" i="9" a="1"/>
  <c r="G4462" i="9" s="1"/>
  <c r="G4463" i="9" a="1"/>
  <c r="G4463" i="9"/>
  <c r="G4464" i="9" a="1"/>
  <c r="G4464" i="9" s="1"/>
  <c r="G4465" i="9" a="1"/>
  <c r="G4465" i="9"/>
  <c r="G4466" i="9" a="1"/>
  <c r="G4466" i="9" s="1"/>
  <c r="G4467" i="9" a="1"/>
  <c r="G4467" i="9"/>
  <c r="G4468" i="9" a="1"/>
  <c r="G4468" i="9" s="1"/>
  <c r="G4469" i="9" a="1"/>
  <c r="G4469" i="9" s="1"/>
  <c r="G4470" i="9" a="1"/>
  <c r="G4470" i="9"/>
  <c r="G4471" i="9" a="1"/>
  <c r="G4471" i="9" s="1"/>
  <c r="G4472" i="9" a="1"/>
  <c r="G4472" i="9" s="1"/>
  <c r="G4473" i="9" a="1"/>
  <c r="G4473" i="9" s="1"/>
  <c r="G4474" i="9" a="1"/>
  <c r="G4474" i="9"/>
  <c r="G4475" i="9" a="1"/>
  <c r="G4475" i="9" s="1"/>
  <c r="G4476" i="9" a="1"/>
  <c r="G4476" i="9" s="1"/>
  <c r="G4477" i="9" a="1"/>
  <c r="G4477" i="9"/>
  <c r="G4478" i="9" a="1"/>
  <c r="G4478" i="9" s="1"/>
  <c r="G4479" i="9" a="1"/>
  <c r="G4479" i="9"/>
  <c r="G4480" i="9" a="1"/>
  <c r="G4480" i="9" s="1"/>
  <c r="G4481" i="9" a="1"/>
  <c r="G4481" i="9"/>
  <c r="G4482" i="9" a="1"/>
  <c r="G4482" i="9" s="1"/>
  <c r="G4483" i="9" a="1"/>
  <c r="G4483" i="9"/>
  <c r="G4484" i="9" a="1"/>
  <c r="G4484" i="9" s="1"/>
  <c r="G4485" i="9" a="1"/>
  <c r="G4485" i="9" s="1"/>
  <c r="G4486" i="9" a="1"/>
  <c r="G4486" i="9"/>
  <c r="G4487" i="9" a="1"/>
  <c r="G4487" i="9" s="1"/>
  <c r="G4488" i="9" a="1"/>
  <c r="G4488" i="9" s="1"/>
  <c r="G4489" i="9" a="1"/>
  <c r="G4489" i="9" s="1"/>
  <c r="G4490" i="9" a="1"/>
  <c r="G4490" i="9"/>
  <c r="G4491" i="9" a="1"/>
  <c r="G4491" i="9" s="1"/>
  <c r="G4492" i="9" a="1"/>
  <c r="G4492" i="9" s="1"/>
  <c r="G4493" i="9" a="1"/>
  <c r="G4493" i="9"/>
  <c r="G4494" i="9" a="1"/>
  <c r="G4494" i="9" s="1"/>
  <c r="G4495" i="9" a="1"/>
  <c r="G4495" i="9"/>
  <c r="G4496" i="9" a="1"/>
  <c r="G4496" i="9" s="1"/>
  <c r="G4497" i="9" a="1"/>
  <c r="G4497" i="9"/>
  <c r="G4498" i="9" a="1"/>
  <c r="G4498" i="9" s="1"/>
  <c r="G4499" i="9" a="1"/>
  <c r="G4499" i="9"/>
  <c r="G4500" i="9" a="1"/>
  <c r="G4500" i="9" s="1"/>
  <c r="G4501" i="9" a="1"/>
  <c r="G4501" i="9" s="1"/>
  <c r="G4502" i="9" a="1"/>
  <c r="G4502" i="9"/>
  <c r="G4503" i="9" a="1"/>
  <c r="G4503" i="9" s="1"/>
  <c r="G4504" i="9" a="1"/>
  <c r="G4504" i="9" s="1"/>
  <c r="G4505" i="9" a="1"/>
  <c r="G4505" i="9" s="1"/>
  <c r="G4506" i="9" a="1"/>
  <c r="G4506" i="9"/>
  <c r="G4507" i="9" a="1"/>
  <c r="G4507" i="9" s="1"/>
  <c r="G4508" i="9" a="1"/>
  <c r="G4508" i="9" s="1"/>
  <c r="G4509" i="9" a="1"/>
  <c r="G4509" i="9"/>
  <c r="G4510" i="9" a="1"/>
  <c r="G4510" i="9" s="1"/>
  <c r="G4511" i="9" a="1"/>
  <c r="G4511" i="9"/>
  <c r="G4512" i="9" a="1"/>
  <c r="G4512" i="9" s="1"/>
  <c r="G4513" i="9" a="1"/>
  <c r="G4513" i="9"/>
  <c r="G4514" i="9" a="1"/>
  <c r="G4514" i="9" s="1"/>
  <c r="G4515" i="9" a="1"/>
  <c r="G4515" i="9"/>
  <c r="G4516" i="9" a="1"/>
  <c r="G4516" i="9" s="1"/>
  <c r="G4517" i="9" a="1"/>
  <c r="G4517" i="9" s="1"/>
  <c r="G4518" i="9" a="1"/>
  <c r="G4518" i="9"/>
  <c r="G4519" i="9" a="1"/>
  <c r="G4519" i="9" s="1"/>
  <c r="G4520" i="9" a="1"/>
  <c r="G4520" i="9" s="1"/>
  <c r="G4521" i="9" a="1"/>
  <c r="G4521" i="9" s="1"/>
  <c r="G4522" i="9" a="1"/>
  <c r="G4522" i="9"/>
  <c r="G4523" i="9" a="1"/>
  <c r="G4523" i="9" s="1"/>
  <c r="G4524" i="9" a="1"/>
  <c r="G4524" i="9" s="1"/>
  <c r="G4525" i="9" a="1"/>
  <c r="G4525" i="9"/>
  <c r="G4526" i="9" a="1"/>
  <c r="G4526" i="9" s="1"/>
  <c r="G4527" i="9" a="1"/>
  <c r="G4527" i="9"/>
  <c r="G4528" i="9" a="1"/>
  <c r="G4528" i="9" s="1"/>
  <c r="G4529" i="9" a="1"/>
  <c r="G4529" i="9"/>
  <c r="G4530" i="9" a="1"/>
  <c r="G4530" i="9" s="1"/>
  <c r="G4531" i="9" a="1"/>
  <c r="G4531" i="9"/>
  <c r="G4532" i="9" a="1"/>
  <c r="G4532" i="9" s="1"/>
  <c r="G4533" i="9" a="1"/>
  <c r="G4533" i="9" s="1"/>
  <c r="G4534" i="9" a="1"/>
  <c r="G4534" i="9"/>
  <c r="G4535" i="9" a="1"/>
  <c r="G4535" i="9" s="1"/>
  <c r="G4536" i="9" a="1"/>
  <c r="G4536" i="9" s="1"/>
  <c r="G4537" i="9" a="1"/>
  <c r="G4537" i="9" s="1"/>
  <c r="G4538" i="9" a="1"/>
  <c r="G4538" i="9"/>
  <c r="G4539" i="9" a="1"/>
  <c r="G4539" i="9" s="1"/>
  <c r="G4540" i="9" a="1"/>
  <c r="G4540" i="9" s="1"/>
  <c r="G4541" i="9" a="1"/>
  <c r="G4541" i="9"/>
  <c r="G4542" i="9" a="1"/>
  <c r="G4542" i="9" s="1"/>
  <c r="G4543" i="9" a="1"/>
  <c r="G4543" i="9"/>
  <c r="G4544" i="9" a="1"/>
  <c r="G4544" i="9" s="1"/>
  <c r="G4545" i="9" a="1"/>
  <c r="G4545" i="9"/>
  <c r="G4546" i="9" a="1"/>
  <c r="G4546" i="9" s="1"/>
  <c r="G4547" i="9" a="1"/>
  <c r="G4547" i="9"/>
  <c r="G4548" i="9" a="1"/>
  <c r="G4548" i="9" s="1"/>
  <c r="G4549" i="9" a="1"/>
  <c r="G4549" i="9" s="1"/>
  <c r="G4550" i="9" a="1"/>
  <c r="G4550" i="9"/>
  <c r="G4551" i="9" a="1"/>
  <c r="G4551" i="9" s="1"/>
  <c r="G4552" i="9" a="1"/>
  <c r="G4552" i="9" s="1"/>
  <c r="G4553" i="9" a="1"/>
  <c r="G4553" i="9" s="1"/>
  <c r="G4554" i="9" a="1"/>
  <c r="G4554" i="9"/>
  <c r="G4555" i="9" a="1"/>
  <c r="G4555" i="9" s="1"/>
  <c r="G4556" i="9" a="1"/>
  <c r="G4556" i="9" s="1"/>
  <c r="G4557" i="9" a="1"/>
  <c r="G4557" i="9"/>
  <c r="G4558" i="9" a="1"/>
  <c r="G4558" i="9" s="1"/>
  <c r="G4559" i="9" a="1"/>
  <c r="G4559" i="9"/>
  <c r="G4560" i="9" a="1"/>
  <c r="G4560" i="9" s="1"/>
  <c r="G4561" i="9" a="1"/>
  <c r="G4561" i="9"/>
  <c r="G4562" i="9" a="1"/>
  <c r="G4562" i="9" s="1"/>
  <c r="G4563" i="9" a="1"/>
  <c r="G4563" i="9"/>
  <c r="G4564" i="9" a="1"/>
  <c r="G4564" i="9" s="1"/>
  <c r="G4565" i="9" a="1"/>
  <c r="G4565" i="9" s="1"/>
  <c r="G4566" i="9" a="1"/>
  <c r="G4566" i="9"/>
  <c r="G4567" i="9" a="1"/>
  <c r="G4567" i="9" s="1"/>
  <c r="G4568" i="9" a="1"/>
  <c r="G4568" i="9" s="1"/>
  <c r="G4569" i="9" a="1"/>
  <c r="G4569" i="9" s="1"/>
  <c r="G4570" i="9" a="1"/>
  <c r="G4570" i="9"/>
  <c r="G4571" i="9" a="1"/>
  <c r="G4571" i="9" s="1"/>
  <c r="G4572" i="9" a="1"/>
  <c r="G4572" i="9" s="1"/>
  <c r="G4573" i="9" a="1"/>
  <c r="G4573" i="9"/>
  <c r="G4574" i="9" a="1"/>
  <c r="G4574" i="9" s="1"/>
  <c r="G4575" i="9" a="1"/>
  <c r="G4575" i="9"/>
  <c r="G4576" i="9" a="1"/>
  <c r="G4576" i="9" s="1"/>
  <c r="G4577" i="9" a="1"/>
  <c r="G4577" i="9"/>
  <c r="G4578" i="9" a="1"/>
  <c r="G4578" i="9" s="1"/>
  <c r="G4579" i="9" a="1"/>
  <c r="G4579" i="9"/>
  <c r="G4580" i="9" a="1"/>
  <c r="G4580" i="9" s="1"/>
  <c r="G4581" i="9" a="1"/>
  <c r="G4581" i="9" s="1"/>
  <c r="G4582" i="9" a="1"/>
  <c r="G4582" i="9"/>
  <c r="G4583" i="9" a="1"/>
  <c r="G4583" i="9" s="1"/>
  <c r="G4584" i="9" a="1"/>
  <c r="G4584" i="9" s="1"/>
  <c r="G4585" i="9" a="1"/>
  <c r="G4585" i="9" s="1"/>
  <c r="G4586" i="9" a="1"/>
  <c r="G4586" i="9"/>
  <c r="G4587" i="9" a="1"/>
  <c r="G4587" i="9" s="1"/>
  <c r="G4588" i="9" a="1"/>
  <c r="G4588" i="9" s="1"/>
  <c r="G4589" i="9" a="1"/>
  <c r="G4589" i="9"/>
  <c r="G4590" i="9" a="1"/>
  <c r="G4590" i="9" s="1"/>
  <c r="G4591" i="9" a="1"/>
  <c r="G4591" i="9"/>
  <c r="G4592" i="9" a="1"/>
  <c r="G4592" i="9" s="1"/>
  <c r="G4593" i="9" a="1"/>
  <c r="G4593" i="9"/>
  <c r="G4594" i="9" a="1"/>
  <c r="G4594" i="9" s="1"/>
  <c r="G4595" i="9" a="1"/>
  <c r="G4595" i="9"/>
  <c r="G4596" i="9" a="1"/>
  <c r="G4596" i="9" s="1"/>
  <c r="G4597" i="9" a="1"/>
  <c r="G4597" i="9" s="1"/>
  <c r="G4598" i="9" a="1"/>
  <c r="G4598" i="9"/>
  <c r="G4599" i="9" a="1"/>
  <c r="G4599" i="9" s="1"/>
  <c r="G4600" i="9" a="1"/>
  <c r="G4600" i="9" s="1"/>
  <c r="G4601" i="9" a="1"/>
  <c r="G4601" i="9" s="1"/>
  <c r="G4602" i="9" a="1"/>
  <c r="G4602" i="9"/>
  <c r="G4603" i="9" a="1"/>
  <c r="G4603" i="9" s="1"/>
  <c r="G4604" i="9" a="1"/>
  <c r="G4604" i="9" s="1"/>
  <c r="G4605" i="9" a="1"/>
  <c r="G4605" i="9"/>
  <c r="G4606" i="9" a="1"/>
  <c r="G4606" i="9" s="1"/>
  <c r="G4607" i="9" a="1"/>
  <c r="G4607" i="9"/>
  <c r="G4608" i="9" a="1"/>
  <c r="G4608" i="9" s="1"/>
  <c r="G4609" i="9" a="1"/>
  <c r="G4609" i="9"/>
  <c r="G4610" i="9" a="1"/>
  <c r="G4610" i="9" s="1"/>
  <c r="G4611" i="9" a="1"/>
  <c r="G4611" i="9"/>
  <c r="G4612" i="9" a="1"/>
  <c r="G4612" i="9" s="1"/>
  <c r="G4613" i="9" a="1"/>
  <c r="G4613" i="9" s="1"/>
  <c r="G4614" i="9" a="1"/>
  <c r="G4614" i="9"/>
  <c r="G4615" i="9" a="1"/>
  <c r="G4615" i="9" s="1"/>
  <c r="G4616" i="9" a="1"/>
  <c r="G4616" i="9" s="1"/>
  <c r="G4617" i="9" a="1"/>
  <c r="G4617" i="9" s="1"/>
  <c r="G4618" i="9" a="1"/>
  <c r="G4618" i="9"/>
  <c r="G4619" i="9" a="1"/>
  <c r="G4619" i="9" s="1"/>
  <c r="G4620" i="9" a="1"/>
  <c r="G4620" i="9" s="1"/>
  <c r="G4621" i="9" a="1"/>
  <c r="G4621" i="9"/>
  <c r="G4622" i="9" a="1"/>
  <c r="G4622" i="9" s="1"/>
  <c r="G4623" i="9" a="1"/>
  <c r="G4623" i="9"/>
  <c r="G4624" i="9" a="1"/>
  <c r="G4624" i="9" s="1"/>
  <c r="G4625" i="9" a="1"/>
  <c r="G4625" i="9"/>
  <c r="G4626" i="9" a="1"/>
  <c r="G4626" i="9" s="1"/>
  <c r="G4627" i="9" a="1"/>
  <c r="G4627" i="9"/>
  <c r="G4628" i="9" a="1"/>
  <c r="G4628" i="9" s="1"/>
  <c r="G4629" i="9" a="1"/>
  <c r="G4629" i="9" s="1"/>
  <c r="G4630" i="9" a="1"/>
  <c r="G4630" i="9"/>
  <c r="G4631" i="9" a="1"/>
  <c r="G4631" i="9" s="1"/>
  <c r="G4632" i="9" a="1"/>
  <c r="G4632" i="9" s="1"/>
  <c r="G4633" i="9" a="1"/>
  <c r="G4633" i="9"/>
  <c r="G4634" i="9" a="1"/>
  <c r="G4634" i="9"/>
  <c r="G4635" i="9" a="1"/>
  <c r="G4635" i="9" s="1"/>
  <c r="G4636" i="9" a="1"/>
  <c r="G4636" i="9" s="1"/>
  <c r="G4637" i="9" a="1"/>
  <c r="G4637" i="9"/>
  <c r="G4638" i="9" a="1"/>
  <c r="G4638" i="9" s="1"/>
  <c r="G4639" i="9" a="1"/>
  <c r="G4639" i="9"/>
  <c r="G4640" i="9" a="1"/>
  <c r="G4640" i="9" s="1"/>
  <c r="G4641" i="9" a="1"/>
  <c r="G4641" i="9"/>
  <c r="G4642" i="9" a="1"/>
  <c r="G4642" i="9"/>
  <c r="G4643" i="9" a="1"/>
  <c r="G4643" i="9"/>
  <c r="G4644" i="9" a="1"/>
  <c r="G4644" i="9" s="1"/>
  <c r="G4645" i="9" a="1"/>
  <c r="G4645" i="9" s="1"/>
  <c r="G4646" i="9" a="1"/>
  <c r="G4646" i="9"/>
  <c r="G4647" i="9" a="1"/>
  <c r="G4647" i="9" s="1"/>
  <c r="G4648" i="9" a="1"/>
  <c r="G4648" i="9" s="1"/>
  <c r="G4649" i="9" a="1"/>
  <c r="G4649" i="9" s="1"/>
  <c r="G4650" i="9" a="1"/>
  <c r="G4650" i="9"/>
  <c r="G4651" i="9" a="1"/>
  <c r="G4651" i="9"/>
  <c r="G4652" i="9" a="1"/>
  <c r="G4652" i="9" s="1"/>
  <c r="G4653" i="9" a="1"/>
  <c r="G4653" i="9"/>
  <c r="G4654" i="9" a="1"/>
  <c r="G4654" i="9" s="1"/>
  <c r="G4655" i="9" a="1"/>
  <c r="G4655" i="9"/>
  <c r="G4656" i="9" a="1"/>
  <c r="G4656" i="9" s="1"/>
  <c r="G4657" i="9" a="1"/>
  <c r="G4657" i="9"/>
  <c r="G4658" i="9" a="1"/>
  <c r="G4658" i="9" s="1"/>
  <c r="G4659" i="9" a="1"/>
  <c r="G4659" i="9"/>
  <c r="G4660" i="9" a="1"/>
  <c r="G4660" i="9" s="1"/>
  <c r="G4661" i="9" a="1"/>
  <c r="G4661" i="9" s="1"/>
  <c r="G4662" i="9" a="1"/>
  <c r="G4662" i="9"/>
  <c r="G4663" i="9" a="1"/>
  <c r="G4663" i="9" s="1"/>
  <c r="G4664" i="9" a="1"/>
  <c r="G4664" i="9" s="1"/>
  <c r="G4665" i="9" a="1"/>
  <c r="G4665" i="9"/>
  <c r="G4666" i="9" a="1"/>
  <c r="G4666" i="9"/>
  <c r="G4667" i="9" a="1"/>
  <c r="G4667" i="9" s="1"/>
  <c r="G4668" i="9" a="1"/>
  <c r="G4668" i="9" s="1"/>
  <c r="G4669" i="9" a="1"/>
  <c r="G4669" i="9"/>
  <c r="G4670" i="9" a="1"/>
  <c r="G4670" i="9" s="1"/>
  <c r="G4671" i="9" a="1"/>
  <c r="G4671" i="9"/>
  <c r="G4672" i="9" a="1"/>
  <c r="G4672" i="9" s="1"/>
  <c r="G4673" i="9" a="1"/>
  <c r="G4673" i="9"/>
  <c r="G4674" i="9" a="1"/>
  <c r="G4674" i="9"/>
  <c r="G4675" i="9" a="1"/>
  <c r="G4675" i="9"/>
  <c r="G4676" i="9" a="1"/>
  <c r="G4676" i="9" s="1"/>
  <c r="G4677" i="9" a="1"/>
  <c r="G4677" i="9" s="1"/>
  <c r="G4678" i="9" a="1"/>
  <c r="G4678" i="9"/>
  <c r="G4679" i="9" a="1"/>
  <c r="G4679" i="9" s="1"/>
  <c r="G4680" i="9" a="1"/>
  <c r="G4680" i="9" s="1"/>
  <c r="G4681" i="9" a="1"/>
  <c r="G4681" i="9" s="1"/>
  <c r="G4682" i="9" a="1"/>
  <c r="G4682" i="9"/>
  <c r="G4683" i="9" a="1"/>
  <c r="G4683" i="9" s="1"/>
  <c r="G4684" i="9" a="1"/>
  <c r="G4684" i="9" s="1"/>
  <c r="G4685" i="9" a="1"/>
  <c r="G4685" i="9" s="1"/>
  <c r="G4686" i="9" a="1"/>
  <c r="G4686" i="9" s="1"/>
  <c r="G4687" i="9" a="1"/>
  <c r="G4687" i="9"/>
  <c r="G4688" i="9" a="1"/>
  <c r="G4688" i="9" s="1"/>
  <c r="G4689" i="9" a="1"/>
  <c r="G4689" i="9"/>
  <c r="G4690" i="9" a="1"/>
  <c r="G4690" i="9" s="1"/>
  <c r="G4691" i="9" a="1"/>
  <c r="G4691" i="9"/>
  <c r="G4692" i="9" a="1"/>
  <c r="G4692" i="9" s="1"/>
  <c r="G4693" i="9" a="1"/>
  <c r="G4693" i="9" s="1"/>
  <c r="G4694" i="9" a="1"/>
  <c r="G4694" i="9" s="1"/>
  <c r="G4695" i="9" a="1"/>
  <c r="G4695" i="9" s="1"/>
  <c r="G4696" i="9" a="1"/>
  <c r="G4696" i="9" s="1"/>
  <c r="G4697" i="9" a="1"/>
  <c r="G4697" i="9" s="1"/>
  <c r="G4698" i="9" a="1"/>
  <c r="G4698" i="9"/>
  <c r="G4699" i="9" a="1"/>
  <c r="G4699" i="9" s="1"/>
  <c r="G4700" i="9" a="1"/>
  <c r="G4700" i="9"/>
  <c r="G4701" i="9" a="1"/>
  <c r="G4701" i="9" s="1"/>
  <c r="G4702" i="9" a="1"/>
  <c r="G4702" i="9"/>
  <c r="G4703" i="9" a="1"/>
  <c r="G4703" i="9" s="1"/>
  <c r="G4704" i="9" a="1"/>
  <c r="G4704" i="9"/>
  <c r="G4705" i="9" a="1"/>
  <c r="G4705" i="9" s="1"/>
  <c r="G4706" i="9" a="1"/>
  <c r="G4706" i="9"/>
  <c r="G4707" i="9" a="1"/>
  <c r="G4707" i="9" s="1"/>
  <c r="G4708" i="9" a="1"/>
  <c r="G4708" i="9"/>
  <c r="G4709" i="9" a="1"/>
  <c r="G4709" i="9" s="1"/>
  <c r="G4710" i="9" a="1"/>
  <c r="G4710" i="9"/>
  <c r="G4711" i="9" a="1"/>
  <c r="G4711" i="9" s="1"/>
  <c r="G4712" i="9" a="1"/>
  <c r="G4712" i="9"/>
  <c r="G4713" i="9" a="1"/>
  <c r="G4713" i="9" s="1"/>
  <c r="G4714" i="9" a="1"/>
  <c r="G4714" i="9"/>
  <c r="G4715" i="9" a="1"/>
  <c r="G4715" i="9" s="1"/>
  <c r="G4716" i="9" a="1"/>
  <c r="G4716" i="9"/>
  <c r="G4717" i="9" a="1"/>
  <c r="G4717" i="9" s="1"/>
  <c r="G4718" i="9" a="1"/>
  <c r="G4718" i="9"/>
  <c r="G4719" i="9" a="1"/>
  <c r="G4719" i="9" s="1"/>
  <c r="G4720" i="9" a="1"/>
  <c r="G4720" i="9"/>
  <c r="G4721" i="9" a="1"/>
  <c r="G4721" i="9" s="1"/>
  <c r="G4722" i="9" a="1"/>
  <c r="G4722" i="9"/>
  <c r="G4723" i="9" a="1"/>
  <c r="G4723" i="9" s="1"/>
  <c r="G4724" i="9" a="1"/>
  <c r="G4724" i="9"/>
  <c r="G4725" i="9" a="1"/>
  <c r="G4725" i="9" s="1"/>
  <c r="G4726" i="9" a="1"/>
  <c r="G4726" i="9"/>
  <c r="G4727" i="9" a="1"/>
  <c r="G4727" i="9" s="1"/>
  <c r="G4728" i="9" a="1"/>
  <c r="G4728" i="9"/>
  <c r="G4729" i="9" a="1"/>
  <c r="G4729" i="9" s="1"/>
  <c r="G4730" i="9" a="1"/>
  <c r="G4730" i="9"/>
  <c r="G4731" i="9" a="1"/>
  <c r="G4731" i="9" s="1"/>
  <c r="G4732" i="9" a="1"/>
  <c r="G4732" i="9"/>
  <c r="G4733" i="9" a="1"/>
  <c r="G4733" i="9" s="1"/>
  <c r="G4734" i="9" a="1"/>
  <c r="G4734" i="9"/>
  <c r="G4735" i="9" a="1"/>
  <c r="G4735" i="9" s="1"/>
  <c r="G4736" i="9" a="1"/>
  <c r="G4736" i="9"/>
  <c r="G4737" i="9" a="1"/>
  <c r="G4737" i="9" s="1"/>
  <c r="G4738" i="9" a="1"/>
  <c r="G4738" i="9"/>
  <c r="G4739" i="9" a="1"/>
  <c r="G4739" i="9" s="1"/>
  <c r="G4740" i="9" a="1"/>
  <c r="G4740" i="9"/>
  <c r="G4741" i="9" a="1"/>
  <c r="G4741" i="9" s="1"/>
  <c r="G4742" i="9" a="1"/>
  <c r="G4742" i="9"/>
  <c r="G4743" i="9" a="1"/>
  <c r="G4743" i="9" s="1"/>
  <c r="G4744" i="9" a="1"/>
  <c r="G4744" i="9"/>
  <c r="G4745" i="9" a="1"/>
  <c r="G4745" i="9" s="1"/>
  <c r="G4746" i="9" a="1"/>
  <c r="G4746" i="9"/>
  <c r="G4747" i="9" a="1"/>
  <c r="G4747" i="9" s="1"/>
  <c r="G4748" i="9" a="1"/>
  <c r="G4748" i="9"/>
  <c r="G4749" i="9" a="1"/>
  <c r="G4749" i="9" s="1"/>
  <c r="G4750" i="9" a="1"/>
  <c r="G4750" i="9"/>
  <c r="G4751" i="9" a="1"/>
  <c r="G4751" i="9" s="1"/>
  <c r="G4752" i="9" a="1"/>
  <c r="G4752" i="9"/>
  <c r="G4753" i="9" a="1"/>
  <c r="G4753" i="9" s="1"/>
  <c r="G4754" i="9" a="1"/>
  <c r="G4754" i="9"/>
  <c r="G4755" i="9" a="1"/>
  <c r="G4755" i="9" s="1"/>
  <c r="G4756" i="9" a="1"/>
  <c r="G4756" i="9"/>
  <c r="G4757" i="9" a="1"/>
  <c r="G4757" i="9" s="1"/>
  <c r="G4758" i="9" a="1"/>
  <c r="G4758" i="9"/>
  <c r="G4759" i="9" a="1"/>
  <c r="G4759" i="9" s="1"/>
  <c r="G4760" i="9" a="1"/>
  <c r="G4760" i="9"/>
  <c r="G4761" i="9" a="1"/>
  <c r="G4761" i="9" s="1"/>
  <c r="G4762" i="9" a="1"/>
  <c r="G4762" i="9"/>
  <c r="G4763" i="9" a="1"/>
  <c r="G4763" i="9" s="1"/>
  <c r="G4764" i="9" a="1"/>
  <c r="G4764" i="9"/>
  <c r="G4765" i="9" a="1"/>
  <c r="G4765" i="9" s="1"/>
  <c r="G4766" i="9" a="1"/>
  <c r="G4766" i="9"/>
  <c r="G4767" i="9" a="1"/>
  <c r="G4767" i="9" s="1"/>
  <c r="G4768" i="9" a="1"/>
  <c r="G4768" i="9"/>
  <c r="G4769" i="9" a="1"/>
  <c r="G4769" i="9" s="1"/>
  <c r="G4770" i="9" a="1"/>
  <c r="G4770" i="9"/>
  <c r="G4771" i="9" a="1"/>
  <c r="G4771" i="9" s="1"/>
  <c r="G4772" i="9" a="1"/>
  <c r="G4772" i="9"/>
  <c r="G4773" i="9" a="1"/>
  <c r="G4773" i="9" s="1"/>
  <c r="G4774" i="9" a="1"/>
  <c r="G4774" i="9"/>
  <c r="G4775" i="9" a="1"/>
  <c r="G4775" i="9" s="1"/>
  <c r="G4776" i="9" a="1"/>
  <c r="G4776" i="9"/>
  <c r="G4777" i="9" a="1"/>
  <c r="G4777" i="9" s="1"/>
  <c r="G4778" i="9" a="1"/>
  <c r="G4778" i="9"/>
  <c r="G4779" i="9" a="1"/>
  <c r="G4779" i="9" s="1"/>
  <c r="G4780" i="9" a="1"/>
  <c r="G4780" i="9"/>
  <c r="G4781" i="9" a="1"/>
  <c r="G4781" i="9" s="1"/>
  <c r="G4782" i="9" a="1"/>
  <c r="G4782" i="9"/>
  <c r="G4783" i="9" a="1"/>
  <c r="G4783" i="9" s="1"/>
  <c r="G4784" i="9" a="1"/>
  <c r="G4784" i="9"/>
  <c r="G4785" i="9" a="1"/>
  <c r="G4785" i="9" s="1"/>
  <c r="G4786" i="9" a="1"/>
  <c r="G4786" i="9"/>
  <c r="G4787" i="9" a="1"/>
  <c r="G4787" i="9" s="1"/>
  <c r="G4788" i="9" a="1"/>
  <c r="G4788" i="9"/>
  <c r="G4789" i="9" a="1"/>
  <c r="G4789" i="9" s="1"/>
  <c r="G4790" i="9" a="1"/>
  <c r="G4790" i="9"/>
  <c r="G4791" i="9" a="1"/>
  <c r="G4791" i="9" s="1"/>
  <c r="G4792" i="9" a="1"/>
  <c r="G4792" i="9"/>
  <c r="G4793" i="9" a="1"/>
  <c r="G4793" i="9" s="1"/>
  <c r="G4794" i="9" a="1"/>
  <c r="G4794" i="9"/>
  <c r="G4795" i="9" a="1"/>
  <c r="G4795" i="9" s="1"/>
  <c r="G4796" i="9" a="1"/>
  <c r="G4796" i="9"/>
  <c r="G4797" i="9" a="1"/>
  <c r="G4797" i="9" s="1"/>
  <c r="G4798" i="9" a="1"/>
  <c r="G4798" i="9"/>
  <c r="G4799" i="9" a="1"/>
  <c r="G4799" i="9" s="1"/>
  <c r="G4800" i="9" a="1"/>
  <c r="G4800" i="9"/>
  <c r="G4801" i="9" a="1"/>
  <c r="G4801" i="9" s="1"/>
  <c r="G4802" i="9" a="1"/>
  <c r="G4802" i="9"/>
  <c r="G4803" i="9" a="1"/>
  <c r="G4803" i="9" s="1"/>
  <c r="G4804" i="9" a="1"/>
  <c r="G4804" i="9"/>
  <c r="G4805" i="9" a="1"/>
  <c r="G4805" i="9" s="1"/>
  <c r="G4806" i="9" a="1"/>
  <c r="G4806" i="9"/>
  <c r="G4807" i="9" a="1"/>
  <c r="G4807" i="9" s="1"/>
  <c r="G4808" i="9" a="1"/>
  <c r="G4808" i="9"/>
  <c r="G4809" i="9" a="1"/>
  <c r="G4809" i="9" s="1"/>
  <c r="G4810" i="9" a="1"/>
  <c r="G4810" i="9"/>
  <c r="G4811" i="9" a="1"/>
  <c r="G4811" i="9" s="1"/>
  <c r="G4812" i="9" a="1"/>
  <c r="G4812" i="9"/>
  <c r="G4813" i="9" a="1"/>
  <c r="G4813" i="9" s="1"/>
  <c r="G4814" i="9" a="1"/>
  <c r="G4814" i="9"/>
  <c r="G4815" i="9" a="1"/>
  <c r="G4815" i="9" s="1"/>
  <c r="G4816" i="9" a="1"/>
  <c r="G4816" i="9"/>
  <c r="G4817" i="9" a="1"/>
  <c r="G4817" i="9" s="1"/>
  <c r="G4818" i="9" a="1"/>
  <c r="G4818" i="9"/>
  <c r="G4819" i="9" a="1"/>
  <c r="G4819" i="9" s="1"/>
  <c r="G4820" i="9" a="1"/>
  <c r="G4820" i="9"/>
  <c r="G4821" i="9" a="1"/>
  <c r="G4821" i="9" s="1"/>
  <c r="G4822" i="9" a="1"/>
  <c r="G4822" i="9"/>
  <c r="G4823" i="9" a="1"/>
  <c r="G4823" i="9" s="1"/>
  <c r="G4824" i="9" a="1"/>
  <c r="G4824" i="9"/>
  <c r="G4825" i="9" a="1"/>
  <c r="G4825" i="9" s="1"/>
  <c r="G4826" i="9" a="1"/>
  <c r="G4826" i="9"/>
  <c r="G4827" i="9" a="1"/>
  <c r="G4827" i="9" s="1"/>
  <c r="G4828" i="9" a="1"/>
  <c r="G4828" i="9"/>
  <c r="G4829" i="9" a="1"/>
  <c r="G4829" i="9" s="1"/>
  <c r="G4830" i="9" a="1"/>
  <c r="G4830" i="9"/>
  <c r="G4831" i="9" a="1"/>
  <c r="G4831" i="9" s="1"/>
  <c r="G4832" i="9" a="1"/>
  <c r="G4832" i="9"/>
  <c r="G4833" i="9" a="1"/>
  <c r="G4833" i="9" s="1"/>
  <c r="G4834" i="9" a="1"/>
  <c r="G4834" i="9"/>
  <c r="G4835" i="9" a="1"/>
  <c r="G4835" i="9" s="1"/>
  <c r="G4836" i="9" a="1"/>
  <c r="G4836" i="9"/>
  <c r="G4837" i="9" a="1"/>
  <c r="G4837" i="9" s="1"/>
  <c r="G4838" i="9" a="1"/>
  <c r="G4838" i="9"/>
  <c r="G4839" i="9" a="1"/>
  <c r="G4839" i="9" s="1"/>
  <c r="G4840" i="9" a="1"/>
  <c r="G4840" i="9"/>
  <c r="G4841" i="9" a="1"/>
  <c r="G4841" i="9" s="1"/>
  <c r="G4842" i="9" a="1"/>
  <c r="G4842" i="9"/>
  <c r="G4843" i="9" a="1"/>
  <c r="G4843" i="9" s="1"/>
  <c r="G4844" i="9" a="1"/>
  <c r="G4844" i="9" s="1"/>
  <c r="G4845" i="9" a="1"/>
  <c r="G4845" i="9"/>
  <c r="G4846" i="9" a="1"/>
  <c r="G4846" i="9"/>
  <c r="G4847" i="9" a="1"/>
  <c r="G4847" i="9"/>
  <c r="G4848" i="9" a="1"/>
  <c r="G4848" i="9" s="1"/>
  <c r="G4849" i="9" a="1"/>
  <c r="G4849" i="9" s="1"/>
  <c r="G4850" i="9" a="1"/>
  <c r="G4850" i="9" s="1"/>
  <c r="G4851" i="9" a="1"/>
  <c r="G4851" i="9"/>
  <c r="G4852" i="9" a="1"/>
  <c r="G4852" i="9" s="1"/>
  <c r="G4853" i="9" a="1"/>
  <c r="G4853" i="9"/>
  <c r="G4854" i="9" a="1"/>
  <c r="G4854" i="9"/>
  <c r="G4855" i="9" a="1"/>
  <c r="G4855" i="9"/>
  <c r="G4856" i="9" a="1"/>
  <c r="G4856" i="9" s="1"/>
  <c r="G4857" i="9" a="1"/>
  <c r="G4857" i="9" s="1"/>
  <c r="G4858" i="9" a="1"/>
  <c r="G4858" i="9" s="1"/>
  <c r="G4859" i="9" a="1"/>
  <c r="G4859" i="9" s="1"/>
  <c r="G4860" i="9" a="1"/>
  <c r="G4860" i="9" s="1"/>
  <c r="G4861" i="9" a="1"/>
  <c r="G4861" i="9"/>
  <c r="G4862" i="9" a="1"/>
  <c r="G4862" i="9"/>
  <c r="G4863" i="9" a="1"/>
  <c r="G4863" i="9"/>
  <c r="G4864" i="9" a="1"/>
  <c r="G4864" i="9" s="1"/>
  <c r="G4865" i="9" a="1"/>
  <c r="G4865" i="9"/>
  <c r="G4866" i="9" a="1"/>
  <c r="G4866" i="9" s="1"/>
  <c r="G4867" i="9" a="1"/>
  <c r="G4867" i="9" s="1"/>
  <c r="G4868" i="9" a="1"/>
  <c r="G4868" i="9" s="1"/>
  <c r="G4869" i="9" a="1"/>
  <c r="G4869" i="9"/>
  <c r="G4870" i="9" a="1"/>
  <c r="G4870" i="9"/>
  <c r="G4871" i="9" a="1"/>
  <c r="G4871" i="9"/>
  <c r="G4872" i="9" a="1"/>
  <c r="G4872" i="9" s="1"/>
  <c r="G4873" i="9" a="1"/>
  <c r="G4873" i="9" s="1"/>
  <c r="G4874" i="9" a="1"/>
  <c r="G4874" i="9"/>
  <c r="G4875" i="9" a="1"/>
  <c r="G4875" i="9" s="1"/>
  <c r="G4876" i="9" a="1"/>
  <c r="G4876" i="9" s="1"/>
  <c r="G4877" i="9" a="1"/>
  <c r="G4877" i="9"/>
  <c r="G4878" i="9" a="1"/>
  <c r="G4878" i="9"/>
  <c r="G4879" i="9" a="1"/>
  <c r="G4879" i="9"/>
  <c r="G4880" i="9" a="1"/>
  <c r="G4880" i="9" s="1"/>
  <c r="G4881" i="9" a="1"/>
  <c r="G4881" i="9" s="1"/>
  <c r="G4882" i="9" a="1"/>
  <c r="G4882" i="9" s="1"/>
  <c r="G4883" i="9" a="1"/>
  <c r="G4883" i="9"/>
  <c r="G4884" i="9" a="1"/>
  <c r="G4884" i="9" s="1"/>
  <c r="G4885" i="9" a="1"/>
  <c r="G4885" i="9"/>
  <c r="G4886" i="9" a="1"/>
  <c r="G4886" i="9"/>
  <c r="G4887" i="9" a="1"/>
  <c r="G4887" i="9"/>
  <c r="G4888" i="9" a="1"/>
  <c r="G4888" i="9" s="1"/>
  <c r="G4889" i="9" a="1"/>
  <c r="G4889" i="9" s="1"/>
  <c r="G4890" i="9" a="1"/>
  <c r="G4890" i="9" s="1"/>
  <c r="G4891" i="9" a="1"/>
  <c r="G4891" i="9" s="1"/>
  <c r="G4892" i="9" a="1"/>
  <c r="G4892" i="9" s="1"/>
  <c r="G4893" i="9" a="1"/>
  <c r="G4893" i="9"/>
  <c r="G4894" i="9" a="1"/>
  <c r="G4894" i="9"/>
  <c r="G4895" i="9" a="1"/>
  <c r="G4895" i="9"/>
  <c r="G4896" i="9" a="1"/>
  <c r="G4896" i="9" s="1"/>
  <c r="G4897" i="9" a="1"/>
  <c r="G4897" i="9"/>
  <c r="G4898" i="9" a="1"/>
  <c r="G4898" i="9" s="1"/>
  <c r="G4899" i="9" a="1"/>
  <c r="G4899" i="9" s="1"/>
  <c r="G4900" i="9" a="1"/>
  <c r="G4900" i="9" s="1"/>
  <c r="G4901" i="9" a="1"/>
  <c r="G4901" i="9"/>
  <c r="G4902" i="9" a="1"/>
  <c r="G4902" i="9"/>
  <c r="G4903" i="9" a="1"/>
  <c r="G4903" i="9"/>
  <c r="G4904" i="9" a="1"/>
  <c r="G4904" i="9" s="1"/>
  <c r="G4905" i="9" a="1"/>
  <c r="G4905" i="9" s="1"/>
  <c r="G4906" i="9" a="1"/>
  <c r="G4906" i="9"/>
  <c r="G4907" i="9" a="1"/>
  <c r="G4907" i="9" s="1"/>
  <c r="G4908" i="9" a="1"/>
  <c r="G4908" i="9" s="1"/>
  <c r="G4909" i="9" a="1"/>
  <c r="G4909" i="9"/>
  <c r="G4910" i="9" a="1"/>
  <c r="G4910" i="9"/>
  <c r="G4911" i="9" a="1"/>
  <c r="G4911" i="9"/>
  <c r="G4912" i="9" a="1"/>
  <c r="G4912" i="9" s="1"/>
  <c r="G4913" i="9" a="1"/>
  <c r="G4913" i="9" s="1"/>
  <c r="G4914" i="9" a="1"/>
  <c r="G4914" i="9" s="1"/>
  <c r="G4915" i="9" a="1"/>
  <c r="G4915" i="9"/>
  <c r="G4916" i="9" a="1"/>
  <c r="G4916" i="9" s="1"/>
  <c r="G4917" i="9" a="1"/>
  <c r="G4917" i="9"/>
  <c r="G4918" i="9" a="1"/>
  <c r="G4918" i="9"/>
  <c r="G4919" i="9" a="1"/>
  <c r="G4919" i="9"/>
  <c r="G4920" i="9" a="1"/>
  <c r="G4920" i="9" s="1"/>
  <c r="G4921" i="9" a="1"/>
  <c r="G4921" i="9" s="1"/>
  <c r="G4922" i="9" a="1"/>
  <c r="G4922" i="9" s="1"/>
  <c r="G4923" i="9" a="1"/>
  <c r="G4923" i="9" s="1"/>
  <c r="G4924" i="9" a="1"/>
  <c r="G4924" i="9" s="1"/>
  <c r="G4925" i="9" a="1"/>
  <c r="G4925" i="9"/>
  <c r="G4926" i="9" a="1"/>
  <c r="G4926" i="9"/>
  <c r="G4927" i="9" a="1"/>
  <c r="G4927" i="9"/>
  <c r="G4928" i="9" a="1"/>
  <c r="G4928" i="9" s="1"/>
  <c r="G4929" i="9" a="1"/>
  <c r="G4929" i="9"/>
  <c r="G4930" i="9" a="1"/>
  <c r="G4930" i="9" s="1"/>
  <c r="G4931" i="9" a="1"/>
  <c r="G4931" i="9" s="1"/>
  <c r="G4932" i="9" a="1"/>
  <c r="G4932" i="9" s="1"/>
  <c r="G4933" i="9" a="1"/>
  <c r="G4933" i="9"/>
  <c r="G4934" i="9" a="1"/>
  <c r="G4934" i="9"/>
  <c r="G4935" i="9" a="1"/>
  <c r="G4935" i="9"/>
  <c r="G4936" i="9" a="1"/>
  <c r="G4936" i="9" s="1"/>
  <c r="G4937" i="9" a="1"/>
  <c r="G4937" i="9" s="1"/>
  <c r="G4938" i="9" a="1"/>
  <c r="G4938" i="9"/>
  <c r="G4939" i="9" a="1"/>
  <c r="G4939" i="9" s="1"/>
  <c r="G4940" i="9" a="1"/>
  <c r="G4940" i="9" s="1"/>
  <c r="G4941" i="9" a="1"/>
  <c r="G4941" i="9"/>
  <c r="G4942" i="9" a="1"/>
  <c r="G4942" i="9"/>
  <c r="G4943" i="9" a="1"/>
  <c r="G4943" i="9"/>
  <c r="G4944" i="9" a="1"/>
  <c r="G4944" i="9" s="1"/>
  <c r="G4945" i="9" a="1"/>
  <c r="G4945" i="9" s="1"/>
  <c r="G4946" i="9" a="1"/>
  <c r="G4946" i="9" s="1"/>
  <c r="G4947" i="9" a="1"/>
  <c r="G4947" i="9"/>
  <c r="G4948" i="9" a="1"/>
  <c r="G4948" i="9" s="1"/>
  <c r="G4949" i="9" a="1"/>
  <c r="G4949" i="9"/>
  <c r="G4950" i="9" a="1"/>
  <c r="G4950" i="9"/>
  <c r="G4951" i="9" a="1"/>
  <c r="G4951" i="9"/>
  <c r="G4952" i="9" a="1"/>
  <c r="G4952" i="9" s="1"/>
  <c r="G4953" i="9" a="1"/>
  <c r="G4953" i="9" s="1"/>
  <c r="G4954" i="9" a="1"/>
  <c r="G4954" i="9" s="1"/>
  <c r="G4955" i="9" a="1"/>
  <c r="G4955" i="9" s="1"/>
  <c r="G4956" i="9" a="1"/>
  <c r="G4956" i="9" s="1"/>
  <c r="G4957" i="9" a="1"/>
  <c r="G4957" i="9"/>
  <c r="G4958" i="9" a="1"/>
  <c r="G4958" i="9"/>
  <c r="G4959" i="9" a="1"/>
  <c r="G4959" i="9"/>
  <c r="G4960" i="9" a="1"/>
  <c r="G4960" i="9" s="1"/>
  <c r="G4961" i="9" a="1"/>
  <c r="G4961" i="9"/>
  <c r="G4962" i="9" a="1"/>
  <c r="G4962" i="9" s="1"/>
  <c r="G4963" i="9" a="1"/>
  <c r="G4963" i="9" s="1"/>
  <c r="G4964" i="9" a="1"/>
  <c r="G4964" i="9" s="1"/>
  <c r="G4965" i="9" a="1"/>
  <c r="G4965" i="9"/>
  <c r="G4966" i="9" a="1"/>
  <c r="G4966" i="9"/>
  <c r="G4967" i="9" a="1"/>
  <c r="G4967" i="9"/>
  <c r="G4968" i="9" a="1"/>
  <c r="G4968" i="9" s="1"/>
  <c r="G4969" i="9" a="1"/>
  <c r="G4969" i="9" s="1"/>
  <c r="G4970" i="9" a="1"/>
  <c r="G4970" i="9"/>
  <c r="G4971" i="9" a="1"/>
  <c r="G4971" i="9" s="1"/>
  <c r="G4972" i="9" a="1"/>
  <c r="G4972" i="9" s="1"/>
  <c r="G4973" i="9" a="1"/>
  <c r="G4973" i="9"/>
  <c r="G4974" i="9" a="1"/>
  <c r="G4974" i="9"/>
  <c r="G4975" i="9" a="1"/>
  <c r="G4975" i="9"/>
  <c r="G4976" i="9" a="1"/>
  <c r="G4976" i="9" s="1"/>
  <c r="G4977" i="9" a="1"/>
  <c r="G4977" i="9" s="1"/>
  <c r="G4978" i="9" a="1"/>
  <c r="G4978" i="9" s="1"/>
  <c r="G4979" i="9" a="1"/>
  <c r="G4979" i="9"/>
  <c r="G4980" i="9" a="1"/>
  <c r="G4980" i="9" s="1"/>
  <c r="G4981" i="9" a="1"/>
  <c r="G4981" i="9"/>
  <c r="G4982" i="9" a="1"/>
  <c r="G4982" i="9"/>
  <c r="G4983" i="9" a="1"/>
  <c r="G4983" i="9"/>
  <c r="G4984" i="9" a="1"/>
  <c r="G4984" i="9" s="1"/>
  <c r="G4985" i="9" a="1"/>
  <c r="G4985" i="9" s="1"/>
  <c r="G4986" i="9" a="1"/>
  <c r="G4986" i="9" s="1"/>
  <c r="G4987" i="9" a="1"/>
  <c r="G4987" i="9" s="1"/>
  <c r="G4988" i="9" a="1"/>
  <c r="G4988" i="9" s="1"/>
  <c r="G4989" i="9" a="1"/>
  <c r="G4989" i="9"/>
  <c r="G4990" i="9" a="1"/>
  <c r="G4990" i="9"/>
  <c r="G4991" i="9" a="1"/>
  <c r="G4991" i="9"/>
  <c r="G4992" i="9" a="1"/>
  <c r="G4992" i="9" s="1"/>
  <c r="G4993" i="9" a="1"/>
  <c r="G4993" i="9"/>
  <c r="G4994" i="9" a="1"/>
  <c r="G4994" i="9" s="1"/>
  <c r="G4995" i="9" a="1"/>
  <c r="G4995" i="9" s="1"/>
  <c r="G4996" i="9" a="1"/>
  <c r="G4996" i="9" s="1"/>
  <c r="G4997" i="9" a="1"/>
  <c r="G4997" i="9"/>
  <c r="G4998" i="9" a="1"/>
  <c r="G4998" i="9"/>
  <c r="G4999" i="9" a="1"/>
  <c r="G4999" i="9"/>
  <c r="G5000" i="9" a="1"/>
  <c r="G5000" i="9" s="1"/>
  <c r="G5001" i="9" a="1"/>
  <c r="G5001" i="9" s="1"/>
  <c r="G5002" i="9" a="1"/>
  <c r="G5002" i="9"/>
  <c r="G5003" i="9" a="1"/>
  <c r="G5003" i="9" s="1"/>
  <c r="G5004" i="9" a="1"/>
  <c r="G5004" i="9" s="1"/>
  <c r="G5005" i="9" a="1"/>
  <c r="G5005" i="9"/>
  <c r="G5006" i="9" a="1"/>
  <c r="G5006" i="9"/>
  <c r="G5007" i="9" a="1"/>
  <c r="G5007" i="9"/>
  <c r="G5008" i="9" a="1"/>
  <c r="G5008" i="9" s="1"/>
  <c r="G5009" i="9" a="1"/>
  <c r="G5009" i="9" s="1"/>
  <c r="G5010" i="9" a="1"/>
  <c r="G5010" i="9" s="1"/>
  <c r="G5011" i="9" a="1"/>
  <c r="G5011" i="9"/>
  <c r="G5012" i="9" a="1"/>
  <c r="G5012" i="9" s="1"/>
  <c r="G5013" i="9" a="1"/>
  <c r="G5013" i="9"/>
  <c r="G5014" i="9" a="1"/>
  <c r="G5014" i="9"/>
  <c r="G5015" i="9" a="1"/>
  <c r="G5015" i="9"/>
  <c r="G5016" i="9" a="1"/>
  <c r="G5016" i="9" s="1"/>
  <c r="G5017" i="9" a="1"/>
  <c r="G5017" i="9" s="1"/>
  <c r="G5018" i="9" a="1"/>
  <c r="G5018" i="9" s="1"/>
  <c r="G5019" i="9" a="1"/>
  <c r="G5019" i="9" s="1"/>
  <c r="G5020" i="9" a="1"/>
  <c r="G5020" i="9" s="1"/>
  <c r="G5021" i="9" a="1"/>
  <c r="G5021" i="9"/>
  <c r="G5022" i="9" a="1"/>
  <c r="G5022" i="9"/>
  <c r="G5023" i="9" a="1"/>
  <c r="G5023" i="9"/>
  <c r="G5024" i="9" a="1"/>
  <c r="G5024" i="9" s="1"/>
  <c r="G5025" i="9" a="1"/>
  <c r="G5025" i="9"/>
  <c r="G5026" i="9" a="1"/>
  <c r="G5026" i="9" s="1"/>
  <c r="G5027" i="9" a="1"/>
  <c r="G5027" i="9" s="1"/>
  <c r="G5028" i="9" a="1"/>
  <c r="G5028" i="9" s="1"/>
  <c r="G5029" i="9" a="1"/>
  <c r="G5029" i="9"/>
  <c r="G5030" i="9" a="1"/>
  <c r="G5030" i="9"/>
  <c r="G5031" i="9" a="1"/>
  <c r="G5031" i="9"/>
  <c r="G5032" i="9" a="1"/>
  <c r="G5032" i="9" s="1"/>
  <c r="G5033" i="9" a="1"/>
  <c r="G5033" i="9" s="1"/>
  <c r="G5034" i="9" a="1"/>
  <c r="G5034" i="9"/>
  <c r="G5035" i="9" a="1"/>
  <c r="G5035" i="9" s="1"/>
  <c r="G5036" i="9" a="1"/>
  <c r="G5036" i="9" s="1"/>
  <c r="G5037" i="9" a="1"/>
  <c r="G5037" i="9"/>
  <c r="G5038" i="9" a="1"/>
  <c r="G5038" i="9"/>
  <c r="G5039" i="9" a="1"/>
  <c r="G5039" i="9"/>
  <c r="G5040" i="9" a="1"/>
  <c r="G5040" i="9" s="1"/>
  <c r="G5041" i="9" a="1"/>
  <c r="G5041" i="9" s="1"/>
  <c r="G5042" i="9" a="1"/>
  <c r="G5042" i="9" s="1"/>
  <c r="G5043" i="9" a="1"/>
  <c r="G5043" i="9"/>
  <c r="G5044" i="9" a="1"/>
  <c r="G5044" i="9" s="1"/>
  <c r="G5045" i="9" a="1"/>
  <c r="G5045" i="9"/>
  <c r="G5046" i="9" a="1"/>
  <c r="G5046" i="9"/>
  <c r="G5047" i="9" a="1"/>
  <c r="G5047" i="9"/>
  <c r="G5048" i="9" a="1"/>
  <c r="G5048" i="9" s="1"/>
  <c r="G5049" i="9" a="1"/>
  <c r="G5049" i="9" s="1"/>
  <c r="G5050" i="9" a="1"/>
  <c r="G5050" i="9" s="1"/>
  <c r="G5051" i="9" a="1"/>
  <c r="G5051" i="9" s="1"/>
  <c r="G5052" i="9" a="1"/>
  <c r="G5052" i="9" s="1"/>
  <c r="G5053" i="9" a="1"/>
  <c r="G5053" i="9"/>
  <c r="G5054" i="9" a="1"/>
  <c r="G5054" i="9"/>
  <c r="G5055" i="9" a="1"/>
  <c r="G5055" i="9"/>
  <c r="G5056" i="9" a="1"/>
  <c r="G5056" i="9" s="1"/>
  <c r="G5057" i="9" a="1"/>
  <c r="G5057" i="9"/>
  <c r="G5058" i="9" a="1"/>
  <c r="G5058" i="9" s="1"/>
  <c r="G5059" i="9" a="1"/>
  <c r="G5059" i="9" s="1"/>
  <c r="G5060" i="9" a="1"/>
  <c r="G5060" i="9" s="1"/>
  <c r="G5061" i="9" a="1"/>
  <c r="G5061" i="9" s="1"/>
  <c r="G5062" i="9" a="1"/>
  <c r="G5062" i="9"/>
  <c r="G5063" i="9" a="1"/>
  <c r="G5063" i="9"/>
  <c r="G5064" i="9" a="1"/>
  <c r="G5064" i="9" s="1"/>
  <c r="G5065" i="9" a="1"/>
  <c r="G5065" i="9" s="1"/>
  <c r="G5066" i="9" a="1"/>
  <c r="G5066" i="9"/>
  <c r="G5067" i="9" a="1"/>
  <c r="G5067" i="9" s="1"/>
  <c r="G5068" i="9" a="1"/>
  <c r="G5068" i="9" s="1"/>
  <c r="G5069" i="9" a="1"/>
  <c r="G5069" i="9"/>
  <c r="G5070" i="9" a="1"/>
  <c r="G5070" i="9"/>
  <c r="G5071" i="9" a="1"/>
  <c r="G5071" i="9"/>
  <c r="G5072" i="9" a="1"/>
  <c r="G5072" i="9" s="1"/>
  <c r="G5073" i="9" a="1"/>
  <c r="G5073" i="9" s="1"/>
  <c r="G5074" i="9" a="1"/>
  <c r="G5074" i="9" s="1"/>
  <c r="G5075" i="9" a="1"/>
  <c r="G5075" i="9"/>
  <c r="G5076" i="9" a="1"/>
  <c r="G5076" i="9" s="1"/>
  <c r="G5077" i="9" a="1"/>
  <c r="G5077" i="9"/>
  <c r="G5078" i="9" a="1"/>
  <c r="G5078" i="9"/>
  <c r="G5079" i="9" a="1"/>
  <c r="G5079" i="9"/>
  <c r="G5080" i="9" a="1"/>
  <c r="G5080" i="9" s="1"/>
  <c r="G5081" i="9" a="1"/>
  <c r="G5081" i="9" s="1"/>
  <c r="G5082" i="9" a="1"/>
  <c r="G5082" i="9" s="1"/>
  <c r="G5083" i="9" a="1"/>
  <c r="G5083" i="9" s="1"/>
  <c r="G5084" i="9" a="1"/>
  <c r="G5084" i="9" s="1"/>
  <c r="G5085" i="9" a="1"/>
  <c r="G5085" i="9"/>
  <c r="G5086" i="9" a="1"/>
  <c r="G5086" i="9"/>
  <c r="G5087" i="9" a="1"/>
  <c r="G5087" i="9"/>
  <c r="G5088" i="9" a="1"/>
  <c r="G5088" i="9" s="1"/>
  <c r="G5089" i="9" a="1"/>
  <c r="G5089" i="9"/>
  <c r="G5090" i="9" a="1"/>
  <c r="G5090" i="9" s="1"/>
  <c r="G5091" i="9" a="1"/>
  <c r="G5091" i="9" s="1"/>
  <c r="G5092" i="9" a="1"/>
  <c r="G5092" i="9" s="1"/>
  <c r="G5093" i="9" a="1"/>
  <c r="G5093" i="9"/>
  <c r="G5094" i="9" a="1"/>
  <c r="G5094" i="9"/>
  <c r="G5095" i="9" a="1"/>
  <c r="G5095" i="9"/>
  <c r="G5096" i="9" a="1"/>
  <c r="G5096" i="9" s="1"/>
  <c r="G5097" i="9" a="1"/>
  <c r="G5097" i="9" s="1"/>
  <c r="G5098" i="9" a="1"/>
  <c r="G5098" i="9"/>
  <c r="G5099" i="9" a="1"/>
  <c r="G5099" i="9" s="1"/>
  <c r="G5100" i="9" a="1"/>
  <c r="G5100" i="9" s="1"/>
  <c r="G5101" i="9" a="1"/>
  <c r="G5101" i="9"/>
  <c r="G5102" i="9" a="1"/>
  <c r="G5102" i="9"/>
  <c r="G5103" i="9" a="1"/>
  <c r="G5103" i="9"/>
  <c r="G5104" i="9" a="1"/>
  <c r="G5104" i="9" s="1"/>
  <c r="G5105" i="9" a="1"/>
  <c r="G5105" i="9" s="1"/>
  <c r="G5106" i="9" a="1"/>
  <c r="G5106" i="9" s="1"/>
  <c r="G5107" i="9" a="1"/>
  <c r="G5107" i="9"/>
  <c r="G5108" i="9" a="1"/>
  <c r="G5108" i="9" s="1"/>
  <c r="G5109" i="9" a="1"/>
  <c r="G5109" i="9"/>
  <c r="G5110" i="9" a="1"/>
  <c r="G5110" i="9"/>
  <c r="G5111" i="9" a="1"/>
  <c r="G5111" i="9" s="1"/>
  <c r="G5112" i="9" a="1"/>
  <c r="G5112" i="9" s="1"/>
  <c r="G5113" i="9" a="1"/>
  <c r="G5113" i="9" s="1"/>
  <c r="G5114" i="9" a="1"/>
  <c r="G5114" i="9" s="1"/>
  <c r="G5115" i="9" a="1"/>
  <c r="G5115" i="9" s="1"/>
  <c r="G5116" i="9" a="1"/>
  <c r="G5116" i="9" s="1"/>
  <c r="G5117" i="9" a="1"/>
  <c r="G5117" i="9"/>
  <c r="G5118" i="9" a="1"/>
  <c r="G5118" i="9"/>
  <c r="G5119" i="9" a="1"/>
  <c r="G5119" i="9"/>
  <c r="G5120" i="9" a="1"/>
  <c r="G5120" i="9" s="1"/>
  <c r="G5121" i="9" a="1"/>
  <c r="G5121" i="9"/>
  <c r="G5122" i="9" a="1"/>
  <c r="G5122" i="9" s="1"/>
  <c r="G5123" i="9" a="1"/>
  <c r="G5123" i="9" s="1"/>
  <c r="G5124" i="9" a="1"/>
  <c r="G5124" i="9" s="1"/>
  <c r="G5125" i="9" a="1"/>
  <c r="G5125" i="9"/>
  <c r="G5126" i="9" a="1"/>
  <c r="G5126" i="9"/>
  <c r="G5127" i="9" a="1"/>
  <c r="G5127" i="9"/>
  <c r="G5128" i="9" a="1"/>
  <c r="G5128" i="9" s="1"/>
  <c r="G5129" i="9" a="1"/>
  <c r="G5129" i="9" s="1"/>
  <c r="G5130" i="9" a="1"/>
  <c r="G5130" i="9"/>
  <c r="G5131" i="9" a="1"/>
  <c r="G5131" i="9" s="1"/>
  <c r="G5132" i="9" a="1"/>
  <c r="G5132" i="9" s="1"/>
  <c r="G5133" i="9" a="1"/>
  <c r="G5133" i="9"/>
  <c r="G5134" i="9" a="1"/>
  <c r="G5134" i="9"/>
  <c r="G5135" i="9" a="1"/>
  <c r="G5135" i="9"/>
  <c r="G5136" i="9" a="1"/>
  <c r="G5136" i="9" s="1"/>
  <c r="G5137" i="9" a="1"/>
  <c r="G5137" i="9" s="1"/>
  <c r="G5138" i="9" a="1"/>
  <c r="G5138" i="9" s="1"/>
  <c r="G5139" i="9" a="1"/>
  <c r="G5139" i="9"/>
  <c r="G5140" i="9" a="1"/>
  <c r="G5140" i="9" s="1"/>
  <c r="G5141" i="9" a="1"/>
  <c r="G5141" i="9"/>
  <c r="G5142" i="9" a="1"/>
  <c r="G5142" i="9"/>
  <c r="G5143" i="9" a="1"/>
  <c r="G5143" i="9"/>
  <c r="G5144" i="9" a="1"/>
  <c r="G5144" i="9" s="1"/>
  <c r="G5145" i="9" a="1"/>
  <c r="G5145" i="9" s="1"/>
  <c r="G5146" i="9" a="1"/>
  <c r="G5146" i="9" s="1"/>
  <c r="G5147" i="9" a="1"/>
  <c r="G5147" i="9" s="1"/>
  <c r="G5148" i="9" a="1"/>
  <c r="G5148" i="9" s="1"/>
  <c r="G5149" i="9" a="1"/>
  <c r="G5149" i="9"/>
  <c r="G5150" i="9" a="1"/>
  <c r="G5150" i="9"/>
  <c r="G5151" i="9" a="1"/>
  <c r="G5151" i="9"/>
  <c r="G5152" i="9" a="1"/>
  <c r="G5152" i="9" s="1"/>
  <c r="G5153" i="9" a="1"/>
  <c r="G5153" i="9"/>
  <c r="G5154" i="9" a="1"/>
  <c r="G5154" i="9" s="1"/>
  <c r="G5155" i="9" a="1"/>
  <c r="G5155" i="9" s="1"/>
  <c r="G5156" i="9" a="1"/>
  <c r="G5156" i="9" s="1"/>
  <c r="G5157" i="9" a="1"/>
  <c r="G5157" i="9"/>
  <c r="G5158" i="9" a="1"/>
  <c r="G5158" i="9"/>
  <c r="G5159" i="9" a="1"/>
  <c r="G5159" i="9"/>
  <c r="G5160" i="9" a="1"/>
  <c r="G5160" i="9" s="1"/>
  <c r="G5161" i="9" a="1"/>
  <c r="G5161" i="9" s="1"/>
  <c r="G5162" i="9" a="1"/>
  <c r="G5162" i="9"/>
  <c r="G5163" i="9" a="1"/>
  <c r="G5163" i="9" s="1"/>
  <c r="G5164" i="9" a="1"/>
  <c r="G5164" i="9" s="1"/>
  <c r="G5165" i="9" a="1"/>
  <c r="G5165" i="9"/>
  <c r="G5166" i="9" a="1"/>
  <c r="G5166" i="9" s="1"/>
  <c r="G5167" i="9" a="1"/>
  <c r="G5167" i="9"/>
  <c r="G5168" i="9" a="1"/>
  <c r="G5168" i="9" s="1"/>
  <c r="G5169" i="9" a="1"/>
  <c r="G5169" i="9" s="1"/>
  <c r="G5170" i="9" a="1"/>
  <c r="G5170" i="9" s="1"/>
  <c r="G5171" i="9" a="1"/>
  <c r="G5171" i="9"/>
  <c r="G5172" i="9" a="1"/>
  <c r="G5172" i="9" s="1"/>
  <c r="G5173" i="9" a="1"/>
  <c r="G5173" i="9"/>
  <c r="G5174" i="9" a="1"/>
  <c r="G5174" i="9"/>
  <c r="G5175" i="9" a="1"/>
  <c r="G5175" i="9"/>
  <c r="G5176" i="9" a="1"/>
  <c r="G5176" i="9" s="1"/>
  <c r="G5177" i="9" a="1"/>
  <c r="G5177" i="9" s="1"/>
  <c r="G5178" i="9" a="1"/>
  <c r="G5178" i="9" s="1"/>
  <c r="G5179" i="9" a="1"/>
  <c r="G5179" i="9" s="1"/>
  <c r="G5180" i="9" a="1"/>
  <c r="G5180" i="9" s="1"/>
  <c r="G5181" i="9" a="1"/>
  <c r="G5181" i="9"/>
  <c r="G5182" i="9" a="1"/>
  <c r="G5182" i="9"/>
  <c r="G5183" i="9" a="1"/>
  <c r="G5183" i="9"/>
  <c r="G5184" i="9" a="1"/>
  <c r="G5184" i="9" s="1"/>
  <c r="G5185" i="9" a="1"/>
  <c r="G5185" i="9"/>
  <c r="G5186" i="9" a="1"/>
  <c r="G5186" i="9" s="1"/>
  <c r="G5187" i="9" a="1"/>
  <c r="G5187" i="9" s="1"/>
  <c r="G5188" i="9" a="1"/>
  <c r="G5188" i="9" s="1"/>
  <c r="G5189" i="9" a="1"/>
  <c r="G5189" i="9"/>
  <c r="G5190" i="9" a="1"/>
  <c r="G5190" i="9"/>
  <c r="G5191" i="9" a="1"/>
  <c r="G5191" i="9"/>
  <c r="G5192" i="9" a="1"/>
  <c r="G5192" i="9" s="1"/>
  <c r="G5193" i="9" a="1"/>
  <c r="G5193" i="9" s="1"/>
  <c r="G5194" i="9" a="1"/>
  <c r="G5194" i="9"/>
  <c r="G5195" i="9" a="1"/>
  <c r="G5195" i="9" s="1"/>
  <c r="G5196" i="9" a="1"/>
  <c r="G5196" i="9" s="1"/>
  <c r="G5197" i="9" a="1"/>
  <c r="G5197" i="9"/>
  <c r="G5198" i="9" a="1"/>
  <c r="G5198" i="9" s="1"/>
  <c r="G5199" i="9" a="1"/>
  <c r="G5199" i="9"/>
  <c r="G5200" i="9" a="1"/>
  <c r="G5200" i="9" s="1"/>
  <c r="G5201" i="9" a="1"/>
  <c r="G5201" i="9" s="1"/>
  <c r="G5202" i="9" a="1"/>
  <c r="G5202" i="9" s="1"/>
  <c r="G5203" i="9" a="1"/>
  <c r="G5203" i="9"/>
  <c r="G5204" i="9" a="1"/>
  <c r="G5204" i="9" s="1"/>
  <c r="G5205" i="9" a="1"/>
  <c r="G5205" i="9"/>
  <c r="G5206" i="9" a="1"/>
  <c r="G5206" i="9"/>
  <c r="G5207" i="9" a="1"/>
  <c r="G5207" i="9"/>
  <c r="G5208" i="9" a="1"/>
  <c r="G5208" i="9" s="1"/>
  <c r="G5209" i="9" a="1"/>
  <c r="G5209" i="9" s="1"/>
  <c r="G5210" i="9" a="1"/>
  <c r="G5210" i="9" s="1"/>
  <c r="G5211" i="9" a="1"/>
  <c r="G5211" i="9" s="1"/>
  <c r="G5212" i="9" a="1"/>
  <c r="G5212" i="9" s="1"/>
  <c r="G5213" i="9" a="1"/>
  <c r="G5213" i="9"/>
  <c r="G5214" i="9" a="1"/>
  <c r="G5214" i="9"/>
  <c r="G5215" i="9" a="1"/>
  <c r="G5215" i="9"/>
  <c r="G5216" i="9" a="1"/>
  <c r="G5216" i="9" s="1"/>
  <c r="G5217" i="9" a="1"/>
  <c r="G5217" i="9"/>
  <c r="G5218" i="9" a="1"/>
  <c r="G5218" i="9" s="1"/>
  <c r="G5219" i="9" a="1"/>
  <c r="G5219" i="9" s="1"/>
  <c r="G5220" i="9" a="1"/>
  <c r="G5220" i="9" s="1"/>
  <c r="G5221" i="9" a="1"/>
  <c r="G5221" i="9"/>
  <c r="G5222" i="9" a="1"/>
  <c r="G5222" i="9"/>
  <c r="G5223" i="9" a="1"/>
  <c r="G5223" i="9"/>
  <c r="G5224" i="9" a="1"/>
  <c r="G5224" i="9" s="1"/>
  <c r="G5225" i="9" a="1"/>
  <c r="G5225" i="9" s="1"/>
  <c r="G5226" i="9" a="1"/>
  <c r="G5226" i="9"/>
  <c r="G5227" i="9" a="1"/>
  <c r="G5227" i="9" s="1"/>
  <c r="G5228" i="9" a="1"/>
  <c r="G5228" i="9" s="1"/>
  <c r="G5229" i="9" a="1"/>
  <c r="G5229" i="9"/>
  <c r="G5230" i="9" a="1"/>
  <c r="G5230" i="9"/>
  <c r="G5231" i="9" a="1"/>
  <c r="G5231" i="9"/>
  <c r="G5232" i="9" a="1"/>
  <c r="G5232" i="9" s="1"/>
  <c r="G5233" i="9" a="1"/>
  <c r="G5233" i="9" s="1"/>
  <c r="G5234" i="9" a="1"/>
  <c r="G5234" i="9" s="1"/>
  <c r="G5235" i="9" a="1"/>
  <c r="G5235" i="9"/>
  <c r="G5236" i="9" a="1"/>
  <c r="G5236" i="9" s="1"/>
  <c r="G5237" i="9" a="1"/>
  <c r="G5237" i="9"/>
  <c r="G5238" i="9" a="1"/>
  <c r="G5238" i="9"/>
  <c r="G5239" i="9" a="1"/>
  <c r="G5239" i="9"/>
  <c r="G5240" i="9" a="1"/>
  <c r="G5240" i="9" s="1"/>
  <c r="G5241" i="9" a="1"/>
  <c r="G5241" i="9" s="1"/>
  <c r="G5242" i="9" a="1"/>
  <c r="G5242" i="9" s="1"/>
  <c r="G5243" i="9" a="1"/>
  <c r="G5243" i="9" s="1"/>
  <c r="G5244" i="9" a="1"/>
  <c r="G5244" i="9" s="1"/>
  <c r="G5245" i="9" a="1"/>
  <c r="G5245" i="9"/>
  <c r="G5246" i="9" a="1"/>
  <c r="G5246" i="9"/>
  <c r="G5247" i="9" a="1"/>
  <c r="G5247" i="9"/>
  <c r="G5248" i="9" a="1"/>
  <c r="G5248" i="9" s="1"/>
  <c r="G5249" i="9" a="1"/>
  <c r="G5249" i="9"/>
  <c r="G5250" i="9" a="1"/>
  <c r="G5250" i="9" s="1"/>
  <c r="G5251" i="9" a="1"/>
  <c r="G5251" i="9" s="1"/>
  <c r="G5252" i="9" a="1"/>
  <c r="G5252" i="9" s="1"/>
  <c r="G5253" i="9" a="1"/>
  <c r="G5253" i="9"/>
  <c r="G5254" i="9" a="1"/>
  <c r="G5254" i="9"/>
  <c r="G5255" i="9" a="1"/>
  <c r="G5255" i="9"/>
  <c r="G5256" i="9" a="1"/>
  <c r="G5256" i="9" s="1"/>
  <c r="G5257" i="9" a="1"/>
  <c r="G5257" i="9" s="1"/>
  <c r="G5258" i="9" a="1"/>
  <c r="G5258" i="9"/>
  <c r="G5259" i="9" a="1"/>
  <c r="G5259" i="9" s="1"/>
  <c r="G5260" i="9" a="1"/>
  <c r="G5260" i="9" s="1"/>
  <c r="G5261" i="9" a="1"/>
  <c r="G5261" i="9"/>
  <c r="G5262" i="9" a="1"/>
  <c r="G5262" i="9"/>
  <c r="G5263" i="9" a="1"/>
  <c r="G5263" i="9"/>
  <c r="G5264" i="9" a="1"/>
  <c r="G5264" i="9" s="1"/>
  <c r="G5265" i="9" a="1"/>
  <c r="G5265" i="9" s="1"/>
  <c r="G5266" i="9" a="1"/>
  <c r="G5266" i="9" s="1"/>
  <c r="G5267" i="9" a="1"/>
  <c r="G5267" i="9"/>
  <c r="G5268" i="9" a="1"/>
  <c r="G5268" i="9" s="1"/>
  <c r="G5269" i="9" a="1"/>
  <c r="G5269" i="9"/>
  <c r="G5270" i="9" a="1"/>
  <c r="G5270" i="9"/>
  <c r="G5271" i="9" a="1"/>
  <c r="G5271" i="9"/>
  <c r="G5272" i="9" a="1"/>
  <c r="G5272" i="9" s="1"/>
  <c r="G5273" i="9" a="1"/>
  <c r="G5273" i="9" s="1"/>
  <c r="G5274" i="9" a="1"/>
  <c r="G5274" i="9" s="1"/>
  <c r="G5275" i="9" a="1"/>
  <c r="G5275" i="9" s="1"/>
  <c r="G5276" i="9" a="1"/>
  <c r="G5276" i="9" s="1"/>
  <c r="G5277" i="9" a="1"/>
  <c r="G5277" i="9"/>
  <c r="G5278" i="9" a="1"/>
  <c r="G5278" i="9"/>
  <c r="G5279" i="9" a="1"/>
  <c r="G5279" i="9"/>
  <c r="G5280" i="9" a="1"/>
  <c r="G5280" i="9" s="1"/>
  <c r="G5281" i="9" a="1"/>
  <c r="G5281" i="9"/>
  <c r="G5282" i="9" a="1"/>
  <c r="G5282" i="9" s="1"/>
  <c r="G5283" i="9" a="1"/>
  <c r="G5283" i="9" s="1"/>
  <c r="G5284" i="9" a="1"/>
  <c r="G5284" i="9" s="1"/>
  <c r="G5285" i="9" a="1"/>
  <c r="G5285" i="9"/>
  <c r="G5286" i="9" a="1"/>
  <c r="G5286" i="9"/>
  <c r="G5287" i="9" a="1"/>
  <c r="G5287" i="9"/>
  <c r="G5288" i="9" a="1"/>
  <c r="G5288" i="9" s="1"/>
  <c r="G5289" i="9" a="1"/>
  <c r="G5289" i="9" s="1"/>
  <c r="G5290" i="9" a="1"/>
  <c r="G5290" i="9"/>
  <c r="G5291" i="9" a="1"/>
  <c r="G5291" i="9" s="1"/>
  <c r="G5292" i="9" a="1"/>
  <c r="G5292" i="9" s="1"/>
  <c r="G5293" i="9" a="1"/>
  <c r="G5293" i="9"/>
  <c r="G5294" i="9" a="1"/>
  <c r="G5294" i="9"/>
  <c r="G5295" i="9" a="1"/>
  <c r="G5295" i="9"/>
  <c r="G5296" i="9" a="1"/>
  <c r="G5296" i="9" s="1"/>
  <c r="G5297" i="9" a="1"/>
  <c r="G5297" i="9" s="1"/>
  <c r="G5298" i="9" a="1"/>
  <c r="G5298" i="9" s="1"/>
  <c r="G5299" i="9" a="1"/>
  <c r="G5299" i="9"/>
  <c r="G5300" i="9" a="1"/>
  <c r="G5300" i="9" s="1"/>
  <c r="G5301" i="9" a="1"/>
  <c r="G5301" i="9"/>
  <c r="G5302" i="9" a="1"/>
  <c r="G5302" i="9"/>
  <c r="G5303" i="9" a="1"/>
  <c r="G5303" i="9"/>
  <c r="G5304" i="9" a="1"/>
  <c r="G5304" i="9" s="1"/>
  <c r="G5305" i="9" a="1"/>
  <c r="G5305" i="9" s="1"/>
  <c r="G5306" i="9" a="1"/>
  <c r="G5306" i="9" s="1"/>
  <c r="G5307" i="9" a="1"/>
  <c r="G5307" i="9" s="1"/>
  <c r="G5308" i="9" a="1"/>
  <c r="G5308" i="9" s="1"/>
  <c r="G5309" i="9" a="1"/>
  <c r="G5309" i="9"/>
  <c r="G5310" i="9" a="1"/>
  <c r="G5310" i="9"/>
  <c r="G5311" i="9" a="1"/>
  <c r="G5311" i="9"/>
  <c r="G5312" i="9" a="1"/>
  <c r="G5312" i="9" s="1"/>
  <c r="G5313" i="9" a="1"/>
  <c r="G5313" i="9"/>
  <c r="G5314" i="9" a="1"/>
  <c r="G5314" i="9" s="1"/>
  <c r="G5315" i="9" a="1"/>
  <c r="G5315" i="9" s="1"/>
  <c r="G5316" i="9" a="1"/>
  <c r="G5316" i="9" s="1"/>
  <c r="G5317" i="9" a="1"/>
  <c r="G5317" i="9"/>
  <c r="G5318" i="9" a="1"/>
  <c r="G5318" i="9"/>
  <c r="G5319" i="9" a="1"/>
  <c r="G5319" i="9"/>
  <c r="G5320" i="9" a="1"/>
  <c r="G5320" i="9" s="1"/>
  <c r="G5321" i="9" a="1"/>
  <c r="G5321" i="9" s="1"/>
  <c r="G5322" i="9" a="1"/>
  <c r="G5322" i="9"/>
  <c r="G5323" i="9" a="1"/>
  <c r="G5323" i="9" s="1"/>
  <c r="G5324" i="9" a="1"/>
  <c r="G5324" i="9" s="1"/>
  <c r="G5325" i="9" a="1"/>
  <c r="G5325" i="9"/>
  <c r="G5326" i="9" a="1"/>
  <c r="G5326" i="9"/>
  <c r="G5327" i="9" a="1"/>
  <c r="G5327" i="9"/>
  <c r="G5328" i="9" a="1"/>
  <c r="G5328" i="9" s="1"/>
  <c r="G5329" i="9" a="1"/>
  <c r="G5329" i="9" s="1"/>
  <c r="G5330" i="9" a="1"/>
  <c r="G5330" i="9" s="1"/>
  <c r="G5331" i="9" a="1"/>
  <c r="G5331" i="9"/>
  <c r="G5332" i="9" a="1"/>
  <c r="G5332" i="9" s="1"/>
  <c r="G5333" i="9" a="1"/>
  <c r="G5333" i="9"/>
  <c r="G5334" i="9" a="1"/>
  <c r="G5334" i="9"/>
  <c r="G5335" i="9" a="1"/>
  <c r="G5335" i="9"/>
  <c r="G5336" i="9" a="1"/>
  <c r="G5336" i="9" s="1"/>
  <c r="G5337" i="9" a="1"/>
  <c r="G5337" i="9" s="1"/>
  <c r="G5338" i="9" a="1"/>
  <c r="G5338" i="9"/>
  <c r="G5339" i="9" a="1"/>
  <c r="G5339" i="9" s="1"/>
  <c r="G5340" i="9" a="1"/>
  <c r="G5340" i="9" s="1"/>
  <c r="G5341" i="9" a="1"/>
  <c r="G5341" i="9" s="1"/>
  <c r="G5342" i="9" a="1"/>
  <c r="G5342" i="9"/>
  <c r="G5343" i="9" a="1"/>
  <c r="G5343" i="9"/>
  <c r="G5344" i="9" a="1"/>
  <c r="G5344" i="9" s="1"/>
  <c r="G5345" i="9" a="1"/>
  <c r="G5345" i="9"/>
  <c r="G5346" i="9" a="1"/>
  <c r="G5346" i="9" s="1"/>
  <c r="G5347" i="9" a="1"/>
  <c r="G5347" i="9"/>
  <c r="G5348" i="9" a="1"/>
  <c r="G5348" i="9" s="1"/>
  <c r="G5349" i="9" a="1"/>
  <c r="G5349" i="9"/>
  <c r="G5350" i="9" a="1"/>
  <c r="G5350" i="9"/>
  <c r="G5351" i="9" a="1"/>
  <c r="G5351" i="9" s="1"/>
  <c r="G5352" i="9" a="1"/>
  <c r="G5352" i="9" s="1"/>
  <c r="G5353" i="9" a="1"/>
  <c r="G5353" i="9" s="1"/>
  <c r="G5354" i="9" a="1"/>
  <c r="G5354" i="9"/>
  <c r="G5355" i="9" a="1"/>
  <c r="G5355" i="9"/>
  <c r="G5356" i="9" a="1"/>
  <c r="G5356" i="9" s="1"/>
  <c r="G5357" i="9" a="1"/>
  <c r="G5357" i="9"/>
  <c r="G5358" i="9" a="1"/>
  <c r="G5358" i="9"/>
  <c r="G5359" i="9" a="1"/>
  <c r="G5359" i="9" s="1"/>
  <c r="G5360" i="9" a="1"/>
  <c r="G5360" i="9" s="1"/>
  <c r="G5361" i="9" a="1"/>
  <c r="G5361" i="9" s="1"/>
  <c r="G5362" i="9" a="1"/>
  <c r="G5362" i="9" s="1"/>
  <c r="G5363" i="9" a="1"/>
  <c r="G5363" i="9"/>
  <c r="G5364" i="9" a="1"/>
  <c r="G5364" i="9" s="1"/>
  <c r="G5365" i="9" a="1"/>
  <c r="G5365" i="9"/>
  <c r="G5366" i="9" a="1"/>
  <c r="G5366" i="9"/>
  <c r="G5367" i="9" a="1"/>
  <c r="G5367" i="9"/>
  <c r="G5368" i="9" a="1"/>
  <c r="G5368" i="9" s="1"/>
  <c r="G5369" i="9" a="1"/>
  <c r="G5369" i="9"/>
  <c r="G5370" i="9" a="1"/>
  <c r="G5370" i="9" s="1"/>
  <c r="G5371" i="9" a="1"/>
  <c r="G5371" i="9" s="1"/>
  <c r="G5372" i="9" a="1"/>
  <c r="G5372" i="9" s="1"/>
  <c r="G5373" i="9" a="1"/>
  <c r="G5373" i="9" s="1"/>
  <c r="G5374" i="9" a="1"/>
  <c r="G5374" i="9"/>
  <c r="G5375" i="9" a="1"/>
  <c r="G5375" i="9"/>
  <c r="G5376" i="9" a="1"/>
  <c r="G5376" i="9" s="1"/>
  <c r="G5377" i="9" a="1"/>
  <c r="G5377" i="9"/>
  <c r="G5378" i="9" a="1"/>
  <c r="G5378" i="9"/>
  <c r="G5379" i="9" a="1"/>
  <c r="G5379" i="9" s="1"/>
  <c r="G5380" i="9" a="1"/>
  <c r="G5380" i="9" s="1"/>
  <c r="G5381" i="9" a="1"/>
  <c r="G5381" i="9"/>
  <c r="G5382" i="9" a="1"/>
  <c r="G5382" i="9" s="1"/>
  <c r="G5383" i="9" a="1"/>
  <c r="G5383" i="9"/>
  <c r="G5384" i="9" a="1"/>
  <c r="G5384" i="9" s="1"/>
  <c r="G5385" i="9" a="1"/>
  <c r="G5385" i="9" s="1"/>
  <c r="G5386" i="9" a="1"/>
  <c r="G5386" i="9"/>
  <c r="G5387" i="9" a="1"/>
  <c r="G5387" i="9"/>
  <c r="G5388" i="9" a="1"/>
  <c r="G5388" i="9" s="1"/>
  <c r="G5389" i="9" a="1"/>
  <c r="G5389" i="9"/>
  <c r="G5390" i="9" a="1"/>
  <c r="G5390" i="9"/>
  <c r="G5391" i="9" a="1"/>
  <c r="G5391" i="9" s="1"/>
  <c r="G5392" i="9" a="1"/>
  <c r="G5392" i="9" s="1"/>
  <c r="G5393" i="9" a="1"/>
  <c r="G5393" i="9" s="1"/>
  <c r="G5394" i="9" a="1"/>
  <c r="G5394" i="9" s="1"/>
  <c r="G5395" i="9" a="1"/>
  <c r="G5395" i="9"/>
  <c r="G5396" i="9" a="1"/>
  <c r="G5396" i="9" s="1"/>
  <c r="G5397" i="9" a="1"/>
  <c r="G5397" i="9"/>
  <c r="G5398" i="9" a="1"/>
  <c r="G5398" i="9"/>
  <c r="G5399" i="9" a="1"/>
  <c r="G5399" i="9"/>
  <c r="G5400" i="9" a="1"/>
  <c r="G5400" i="9" s="1"/>
  <c r="G5401" i="9" a="1"/>
  <c r="G5401" i="9"/>
  <c r="G5402" i="9" a="1"/>
  <c r="G5402" i="9" s="1"/>
  <c r="G5403" i="9" a="1"/>
  <c r="G5403" i="9" s="1"/>
  <c r="G5404" i="9" a="1"/>
  <c r="G5404" i="9" s="1"/>
  <c r="G5405" i="9" a="1"/>
  <c r="G5405" i="9" s="1"/>
  <c r="G5406" i="9" a="1"/>
  <c r="G5406" i="9"/>
  <c r="G5407" i="9" a="1"/>
  <c r="G5407" i="9"/>
  <c r="G5408" i="9" a="1"/>
  <c r="G5408" i="9" s="1"/>
  <c r="G5409" i="9" a="1"/>
  <c r="G5409" i="9"/>
  <c r="G5410" i="9" a="1"/>
  <c r="G5410" i="9"/>
  <c r="G5411" i="9" a="1"/>
  <c r="G5411" i="9" s="1"/>
  <c r="G5412" i="9" a="1"/>
  <c r="G5412" i="9" s="1"/>
  <c r="G5413" i="9" a="1"/>
  <c r="G5413" i="9" s="1"/>
  <c r="G5414" i="9" a="1"/>
  <c r="G5414" i="9" s="1"/>
  <c r="G5415" i="9" a="1"/>
  <c r="G5415" i="9"/>
  <c r="G5416" i="9" a="1"/>
  <c r="G5416" i="9" s="1"/>
  <c r="G5417" i="9" a="1"/>
  <c r="G5417" i="9" s="1"/>
  <c r="G5418" i="9" a="1"/>
  <c r="G5418" i="9"/>
  <c r="G5419" i="9" a="1"/>
  <c r="G5419" i="9"/>
  <c r="G5420" i="9" a="1"/>
  <c r="G5420" i="9" s="1"/>
  <c r="G5421" i="9" a="1"/>
  <c r="G5421" i="9"/>
  <c r="G5422" i="9" a="1"/>
  <c r="G5422" i="9" s="1"/>
  <c r="G5423" i="9" a="1"/>
  <c r="G5423" i="9" s="1"/>
  <c r="G5424" i="9" a="1"/>
  <c r="G5424" i="9" s="1"/>
  <c r="G5425" i="9" a="1"/>
  <c r="G5425" i="9" s="1"/>
  <c r="G5426" i="9" a="1"/>
  <c r="G5426" i="9" s="1"/>
  <c r="G5427" i="9" a="1"/>
  <c r="G5427" i="9"/>
  <c r="G5428" i="9" a="1"/>
  <c r="G5428" i="9" s="1"/>
  <c r="G5429" i="9" a="1"/>
  <c r="G5429" i="9"/>
  <c r="G5430" i="9" a="1"/>
  <c r="G5430" i="9"/>
  <c r="G5431" i="9" a="1"/>
  <c r="G5431" i="9" s="1"/>
  <c r="G5432" i="9" a="1"/>
  <c r="G5432" i="9" s="1"/>
  <c r="G5433" i="9" a="1"/>
  <c r="G5433" i="9"/>
  <c r="G5434" i="9" a="1"/>
  <c r="G5434" i="9" s="1"/>
  <c r="G5435" i="9" a="1"/>
  <c r="G5435" i="9" s="1"/>
  <c r="G5436" i="9" a="1"/>
  <c r="G5436" i="9" s="1"/>
  <c r="G5437" i="9" a="1"/>
  <c r="G5437" i="9" s="1"/>
  <c r="G5438" i="9" a="1"/>
  <c r="G5438" i="9"/>
  <c r="G5439" i="9" a="1"/>
  <c r="G5439" i="9"/>
  <c r="G5440" i="9" a="1"/>
  <c r="G5440" i="9" s="1"/>
  <c r="G5441" i="9" a="1"/>
  <c r="G5441" i="9"/>
  <c r="G5442" i="9" a="1"/>
  <c r="G5442" i="9"/>
  <c r="G5443" i="9" a="1"/>
  <c r="G5443" i="9" s="1"/>
  <c r="G5444" i="9" a="1"/>
  <c r="G5444" i="9" s="1"/>
  <c r="G5445" i="9" a="1"/>
  <c r="G5445" i="9" s="1"/>
  <c r="G5446" i="9" a="1"/>
  <c r="G5446" i="9" s="1"/>
  <c r="G5447" i="9" a="1"/>
  <c r="G5447" i="9"/>
  <c r="G5448" i="9" a="1"/>
  <c r="G5448" i="9" s="1"/>
  <c r="G5449" i="9" a="1"/>
  <c r="G5449" i="9" s="1"/>
  <c r="G5450" i="9" a="1"/>
  <c r="G5450" i="9"/>
  <c r="G5451" i="9" a="1"/>
  <c r="G5451" i="9"/>
  <c r="G5452" i="9" a="1"/>
  <c r="G5452" i="9" s="1"/>
  <c r="G5453" i="9" a="1"/>
  <c r="G5453" i="9"/>
  <c r="G5454" i="9" a="1"/>
  <c r="G5454" i="9" s="1"/>
  <c r="G5455" i="9" a="1"/>
  <c r="G5455" i="9" s="1"/>
  <c r="G5456" i="9" a="1"/>
  <c r="G5456" i="9" s="1"/>
  <c r="G5457" i="9" a="1"/>
  <c r="G5457" i="9" s="1"/>
  <c r="G5458" i="9" a="1"/>
  <c r="G5458" i="9" s="1"/>
  <c r="G5459" i="9" a="1"/>
  <c r="G5459" i="9"/>
  <c r="G5460" i="9" a="1"/>
  <c r="G5460" i="9" s="1"/>
  <c r="G5461" i="9" a="1"/>
  <c r="G5461" i="9"/>
  <c r="G5462" i="9" a="1"/>
  <c r="G5462" i="9"/>
  <c r="G5463" i="9" a="1"/>
  <c r="G5463" i="9" s="1"/>
  <c r="G5464" i="9" a="1"/>
  <c r="G5464" i="9" s="1"/>
  <c r="G5465" i="9" a="1"/>
  <c r="G5465" i="9"/>
  <c r="G5466" i="9" a="1"/>
  <c r="G5466" i="9" s="1"/>
  <c r="G5467" i="9" a="1"/>
  <c r="G5467" i="9" s="1"/>
  <c r="G5468" i="9" a="1"/>
  <c r="G5468" i="9" s="1"/>
  <c r="G5469" i="9" a="1"/>
  <c r="G5469" i="9" s="1"/>
  <c r="G5470" i="9" a="1"/>
  <c r="G5470" i="9"/>
  <c r="G5471" i="9" a="1"/>
  <c r="G5471" i="9"/>
  <c r="G5472" i="9" a="1"/>
  <c r="G5472" i="9" s="1"/>
  <c r="G5473" i="9" a="1"/>
  <c r="G5473" i="9"/>
  <c r="G5474" i="9" a="1"/>
  <c r="G5474" i="9"/>
  <c r="G5475" i="9" a="1"/>
  <c r="G5475" i="9" s="1"/>
  <c r="G5476" i="9" a="1"/>
  <c r="G5476" i="9" s="1"/>
  <c r="G5477" i="9" a="1"/>
  <c r="G5477" i="9"/>
  <c r="G5478" i="9" a="1"/>
  <c r="G5478" i="9" s="1"/>
  <c r="G5479" i="9" a="1"/>
  <c r="G5479" i="9"/>
  <c r="G5480" i="9" a="1"/>
  <c r="G5480" i="9" s="1"/>
  <c r="G5481" i="9" a="1"/>
  <c r="G5481" i="9" s="1"/>
  <c r="G5482" i="9" a="1"/>
  <c r="G5482" i="9"/>
  <c r="G5483" i="9" a="1"/>
  <c r="G5483" i="9"/>
  <c r="G5484" i="9" a="1"/>
  <c r="G5484" i="9" s="1"/>
  <c r="G5485" i="9" a="1"/>
  <c r="G5485" i="9"/>
  <c r="G5486" i="9" a="1"/>
  <c r="G5486" i="9"/>
  <c r="G5487" i="9" a="1"/>
  <c r="G5487" i="9" s="1"/>
  <c r="G5488" i="9" a="1"/>
  <c r="G5488" i="9" s="1"/>
  <c r="G5489" i="9" a="1"/>
  <c r="G5489" i="9" s="1"/>
  <c r="G5490" i="9" a="1"/>
  <c r="G5490" i="9" s="1"/>
  <c r="G5491" i="9" a="1"/>
  <c r="G5491" i="9"/>
  <c r="G5492" i="9" a="1"/>
  <c r="G5492" i="9" s="1"/>
  <c r="G5493" i="9" a="1"/>
  <c r="G5493" i="9"/>
  <c r="G5494" i="9" a="1"/>
  <c r="G5494" i="9"/>
  <c r="G5495" i="9" a="1"/>
  <c r="G5495" i="9"/>
  <c r="G5496" i="9" a="1"/>
  <c r="G5496" i="9" s="1"/>
  <c r="G5497" i="9" a="1"/>
  <c r="G5497" i="9"/>
  <c r="G5498" i="9" a="1"/>
  <c r="G5498" i="9" s="1"/>
  <c r="G5499" i="9" a="1"/>
  <c r="G5499" i="9" s="1"/>
  <c r="G5500" i="9" a="1"/>
  <c r="G5500" i="9" s="1"/>
  <c r="G5501" i="9" a="1"/>
  <c r="G5501" i="9" s="1"/>
  <c r="G5502" i="9" a="1"/>
  <c r="G5502" i="9"/>
  <c r="G5503" i="9" a="1"/>
  <c r="G5503" i="9"/>
  <c r="G5504" i="9" a="1"/>
  <c r="G5504" i="9" s="1"/>
  <c r="G5505" i="9" a="1"/>
  <c r="G5505" i="9" s="1"/>
  <c r="G5506" i="9" a="1"/>
  <c r="G5506" i="9"/>
  <c r="G5507" i="9" a="1"/>
  <c r="G5507" i="9" s="1"/>
  <c r="G5508" i="9" a="1"/>
  <c r="G5508" i="9" s="1"/>
  <c r="G5509" i="9" a="1"/>
  <c r="G5509" i="9"/>
  <c r="G5510" i="9" a="1"/>
  <c r="G5510" i="9" s="1"/>
  <c r="G5511" i="9" a="1"/>
  <c r="G5511" i="9"/>
  <c r="G5512" i="9" a="1"/>
  <c r="G5512" i="9" s="1"/>
  <c r="G5513" i="9" a="1"/>
  <c r="G5513" i="9" s="1"/>
  <c r="G5514" i="9" a="1"/>
  <c r="G5514" i="9" s="1"/>
  <c r="G5515" i="9" a="1"/>
  <c r="G5515" i="9"/>
  <c r="G5516" i="9" a="1"/>
  <c r="G5516" i="9" s="1"/>
  <c r="G5517" i="9" a="1"/>
  <c r="G5517" i="9"/>
  <c r="G5518" i="9" a="1"/>
  <c r="G5518" i="9"/>
  <c r="G5519" i="9" a="1"/>
  <c r="G5519" i="9" s="1"/>
  <c r="G5520" i="9" a="1"/>
  <c r="G5520" i="9" s="1"/>
  <c r="G5521" i="9" a="1"/>
  <c r="G5521" i="9" s="1"/>
  <c r="G5522" i="9" a="1"/>
  <c r="G5522" i="9" s="1"/>
  <c r="G5523" i="9" a="1"/>
  <c r="G5523" i="9" s="1"/>
  <c r="G5524" i="9" a="1"/>
  <c r="G5524" i="9"/>
  <c r="G5525" i="9" a="1"/>
  <c r="G5525" i="9" s="1"/>
  <c r="G5526" i="9" a="1"/>
  <c r="G5526" i="9"/>
  <c r="G5527" i="9" a="1"/>
  <c r="G5527" i="9"/>
  <c r="G5528" i="9" a="1"/>
  <c r="G5528" i="9" s="1"/>
  <c r="G5529" i="9" a="1"/>
  <c r="G5529" i="9" s="1"/>
  <c r="G5530" i="9" a="1"/>
  <c r="G5530" i="9" s="1"/>
  <c r="G5531" i="9" a="1"/>
  <c r="G5531" i="9" s="1"/>
  <c r="G5532" i="9" a="1"/>
  <c r="G5532" i="9" s="1"/>
  <c r="G5533" i="9" a="1"/>
  <c r="G5533" i="9" s="1"/>
  <c r="G5534" i="9" a="1"/>
  <c r="G5534" i="9"/>
  <c r="G5535" i="9" a="1"/>
  <c r="G5535" i="9"/>
  <c r="G5536" i="9" a="1"/>
  <c r="G5536" i="9"/>
  <c r="G5537" i="9" a="1"/>
  <c r="G5537" i="9" s="1"/>
  <c r="G5538" i="9" a="1"/>
  <c r="G5538" i="9" s="1"/>
  <c r="G5539" i="9" a="1"/>
  <c r="G5539" i="9" s="1"/>
  <c r="G5540" i="9" a="1"/>
  <c r="G5540" i="9" s="1"/>
  <c r="G5541" i="9" a="1"/>
  <c r="G5541" i="9" s="1"/>
  <c r="G5542" i="9" a="1"/>
  <c r="G5542" i="9" s="1"/>
  <c r="G5543" i="9" a="1"/>
  <c r="G5543" i="9"/>
  <c r="G5544" i="9" a="1"/>
  <c r="G5544" i="9"/>
  <c r="G5545" i="9" a="1"/>
  <c r="G5545" i="9" s="1"/>
  <c r="G5546" i="9" a="1"/>
  <c r="G5546" i="9" s="1"/>
  <c r="G5547" i="9" a="1"/>
  <c r="G5547" i="9" s="1"/>
  <c r="G5548" i="9" a="1"/>
  <c r="G5548" i="9" s="1"/>
  <c r="G5549" i="9" a="1"/>
  <c r="G5549" i="9" s="1"/>
  <c r="G5550" i="9" a="1"/>
  <c r="G5550" i="9"/>
  <c r="G5551" i="9" a="1"/>
  <c r="G5551" i="9" s="1"/>
  <c r="G5552" i="9" a="1"/>
  <c r="G5552" i="9"/>
  <c r="G5553" i="9" a="1"/>
  <c r="G5553" i="9" s="1"/>
  <c r="G5554" i="9" a="1"/>
  <c r="G5554" i="9" s="1"/>
  <c r="G5555" i="9" a="1"/>
  <c r="G5555" i="9" s="1"/>
  <c r="G5556" i="9" a="1"/>
  <c r="G5556" i="9" s="1"/>
  <c r="G5557" i="9" a="1"/>
  <c r="G5557" i="9" s="1"/>
  <c r="G5558" i="9" a="1"/>
  <c r="G5558" i="9"/>
  <c r="G5559" i="9" a="1"/>
  <c r="G5559" i="9"/>
  <c r="G5560" i="9" a="1"/>
  <c r="G5560" i="9" s="1"/>
  <c r="G5561" i="9" a="1"/>
  <c r="G5561" i="9" s="1"/>
  <c r="G5562" i="9" a="1"/>
  <c r="G5562" i="9" s="1"/>
  <c r="G5563" i="9" a="1"/>
  <c r="G5563" i="9" s="1"/>
  <c r="G5564" i="9" a="1"/>
  <c r="G5564" i="9" s="1"/>
  <c r="G5565" i="9" a="1"/>
  <c r="G5565" i="9" s="1"/>
  <c r="G5566" i="9" a="1"/>
  <c r="G5566" i="9"/>
  <c r="G5567" i="9" a="1"/>
  <c r="G5567" i="9"/>
  <c r="G5568" i="9" a="1"/>
  <c r="G5568" i="9"/>
  <c r="G5569" i="9" a="1"/>
  <c r="G5569" i="9" s="1"/>
  <c r="G5570" i="9" a="1"/>
  <c r="G5570" i="9"/>
  <c r="G5571" i="9" a="1"/>
  <c r="G5571" i="9" s="1"/>
  <c r="G5572" i="9" a="1"/>
  <c r="G5572" i="9" s="1"/>
  <c r="G5573" i="9" a="1"/>
  <c r="G5573" i="9" s="1"/>
  <c r="G5574" i="9" a="1"/>
  <c r="G5574" i="9" s="1"/>
  <c r="G5575" i="9" a="1"/>
  <c r="G5575" i="9"/>
  <c r="G5576" i="9" a="1"/>
  <c r="G5576" i="9" s="1"/>
  <c r="G5577" i="9" a="1"/>
  <c r="G5577" i="9" s="1"/>
  <c r="G5578" i="9" a="1"/>
  <c r="G5578" i="9" s="1"/>
  <c r="G5579" i="9" a="1"/>
  <c r="G5579" i="9"/>
  <c r="G5580" i="9" a="1"/>
  <c r="G5580" i="9" s="1"/>
  <c r="G5581" i="9" a="1"/>
  <c r="G5581" i="9" s="1"/>
  <c r="G5582" i="9" a="1"/>
  <c r="G5582" i="9"/>
  <c r="G5583" i="9" a="1"/>
  <c r="G5583" i="9" s="1"/>
  <c r="G5584" i="9" a="1"/>
  <c r="G5584" i="9"/>
  <c r="G5585" i="9" a="1"/>
  <c r="G5585" i="9" s="1"/>
  <c r="G5586" i="9" a="1"/>
  <c r="G5586" i="9" s="1"/>
  <c r="G5587" i="9" a="1"/>
  <c r="G5587" i="9" s="1"/>
  <c r="G5588" i="9" a="1"/>
  <c r="G5588" i="9"/>
  <c r="G5589" i="9" a="1"/>
  <c r="G5589" i="9" s="1"/>
  <c r="G5590" i="9" a="1"/>
  <c r="G5590" i="9"/>
  <c r="G5591" i="9" a="1"/>
  <c r="G5591" i="9"/>
  <c r="G5592" i="9" a="1"/>
  <c r="G5592" i="9" s="1"/>
  <c r="G5593" i="9" a="1"/>
  <c r="G5593" i="9" s="1"/>
  <c r="G5594" i="9" a="1"/>
  <c r="G5594" i="9" s="1"/>
  <c r="G5595" i="9" a="1"/>
  <c r="G5595" i="9" s="1"/>
  <c r="G5596" i="9" a="1"/>
  <c r="G5596" i="9" s="1"/>
  <c r="G5597" i="9" a="1"/>
  <c r="G5597" i="9" s="1"/>
  <c r="G5598" i="9" a="1"/>
  <c r="G5598" i="9"/>
  <c r="G5599" i="9" a="1"/>
  <c r="G5599" i="9"/>
  <c r="G5600" i="9" a="1"/>
  <c r="G5600" i="9"/>
  <c r="G5601" i="9" a="1"/>
  <c r="G5601" i="9" s="1"/>
  <c r="G5602" i="9" a="1"/>
  <c r="G5602" i="9"/>
  <c r="G5603" i="9" a="1"/>
  <c r="G5603" i="9" s="1"/>
  <c r="G5604" i="9" a="1"/>
  <c r="G5604" i="9" s="1"/>
  <c r="G5605" i="9" a="1"/>
  <c r="G5605" i="9" s="1"/>
  <c r="G5606" i="9" a="1"/>
  <c r="G5606" i="9" s="1"/>
  <c r="G5607" i="9" a="1"/>
  <c r="G5607" i="9"/>
  <c r="G5608" i="9" a="1"/>
  <c r="G5608" i="9"/>
  <c r="G5609" i="9" a="1"/>
  <c r="G5609" i="9" s="1"/>
  <c r="G5610" i="9" a="1"/>
  <c r="G5610" i="9" s="1"/>
  <c r="G5611" i="9" a="1"/>
  <c r="G5611" i="9"/>
  <c r="G5612" i="9" a="1"/>
  <c r="G5612" i="9" s="1"/>
  <c r="G5613" i="9" a="1"/>
  <c r="G5613" i="9" s="1"/>
  <c r="G5614" i="9" a="1"/>
  <c r="G5614" i="9"/>
  <c r="G5615" i="9" a="1"/>
  <c r="G5615" i="9" s="1"/>
  <c r="G5616" i="9" a="1"/>
  <c r="G5616" i="9"/>
  <c r="G5617" i="9" a="1"/>
  <c r="G5617" i="9" s="1"/>
  <c r="G5618" i="9" a="1"/>
  <c r="G5618" i="9" s="1"/>
  <c r="G5619" i="9" a="1"/>
  <c r="G5619" i="9" s="1"/>
  <c r="G5620" i="9" a="1"/>
  <c r="G5620" i="9"/>
  <c r="G5621" i="9" a="1"/>
  <c r="G5621" i="9" s="1"/>
  <c r="G5622" i="9" a="1"/>
  <c r="G5622" i="9"/>
  <c r="G5623" i="9" a="1"/>
  <c r="G5623" i="9"/>
  <c r="G5624" i="9" a="1"/>
  <c r="G5624" i="9" s="1"/>
  <c r="G5625" i="9" a="1"/>
  <c r="G5625" i="9" s="1"/>
  <c r="G5626" i="9" a="1"/>
  <c r="G5626" i="9" s="1"/>
  <c r="G5627" i="9" a="1"/>
  <c r="G5627" i="9" s="1"/>
  <c r="G5628" i="9" a="1"/>
  <c r="G5628" i="9" s="1"/>
  <c r="G5629" i="9" a="1"/>
  <c r="G5629" i="9" s="1"/>
  <c r="G5630" i="9" a="1"/>
  <c r="G5630" i="9"/>
  <c r="G5631" i="9" a="1"/>
  <c r="G5631" i="9"/>
  <c r="G5632" i="9" a="1"/>
  <c r="G5632" i="9"/>
  <c r="G5633" i="9" a="1"/>
  <c r="G5633" i="9" s="1"/>
  <c r="G5634" i="9" a="1"/>
  <c r="G5634" i="9" s="1"/>
  <c r="G5635" i="9" a="1"/>
  <c r="G5635" i="9" s="1"/>
  <c r="G5636" i="9" a="1"/>
  <c r="G5636" i="9" s="1"/>
  <c r="G5637" i="9" a="1"/>
  <c r="G5637" i="9" s="1"/>
  <c r="G5638" i="9" a="1"/>
  <c r="G5638" i="9" s="1"/>
  <c r="G5639" i="9" a="1"/>
  <c r="G5639" i="9"/>
  <c r="G5640" i="9" a="1"/>
  <c r="G5640" i="9"/>
  <c r="G5641" i="9" a="1"/>
  <c r="G5641" i="9" s="1"/>
  <c r="G5642" i="9" a="1"/>
  <c r="G5642" i="9" s="1"/>
  <c r="G5643" i="9" a="1"/>
  <c r="G5643" i="9" s="1"/>
  <c r="G5644" i="9" a="1"/>
  <c r="G5644" i="9" s="1"/>
  <c r="G5645" i="9" a="1"/>
  <c r="G5645" i="9" s="1"/>
  <c r="G5646" i="9" a="1"/>
  <c r="G5646" i="9"/>
  <c r="G5647" i="9" a="1"/>
  <c r="G5647" i="9" s="1"/>
  <c r="G5648" i="9" a="1"/>
  <c r="G5648" i="9"/>
  <c r="G5649" i="9" a="1"/>
  <c r="G5649" i="9" s="1"/>
  <c r="G5650" i="9" a="1"/>
  <c r="G5650" i="9" s="1"/>
  <c r="G5651" i="9" a="1"/>
  <c r="G5651" i="9" s="1"/>
  <c r="G5652" i="9" a="1"/>
  <c r="G5652" i="9" s="1"/>
  <c r="G5653" i="9" a="1"/>
  <c r="G5653" i="9" s="1"/>
  <c r="G5654" i="9" a="1"/>
  <c r="G5654" i="9"/>
  <c r="G5655" i="9" a="1"/>
  <c r="G5655" i="9"/>
  <c r="G5656" i="9" a="1"/>
  <c r="G5656" i="9" s="1"/>
  <c r="G5657" i="9" a="1"/>
  <c r="G5657" i="9" s="1"/>
  <c r="G5658" i="9" a="1"/>
  <c r="G5658" i="9" s="1"/>
  <c r="G5659" i="9" a="1"/>
  <c r="G5659" i="9" s="1"/>
  <c r="G5660" i="9" a="1"/>
  <c r="G5660" i="9" s="1"/>
  <c r="G5661" i="9" a="1"/>
  <c r="G5661" i="9" s="1"/>
  <c r="G5662" i="9" a="1"/>
  <c r="G5662" i="9"/>
  <c r="G5663" i="9" a="1"/>
  <c r="G5663" i="9"/>
  <c r="G5664" i="9" a="1"/>
  <c r="G5664" i="9"/>
  <c r="G5665" i="9" a="1"/>
  <c r="G5665" i="9" s="1"/>
  <c r="G5666" i="9" a="1"/>
  <c r="G5666" i="9" s="1"/>
  <c r="G5667" i="9" a="1"/>
  <c r="G5667" i="9" s="1"/>
  <c r="G5668" i="9" a="1"/>
  <c r="G5668" i="9" s="1"/>
  <c r="G5669" i="9" a="1"/>
  <c r="G5669" i="9" s="1"/>
  <c r="G5670" i="9" a="1"/>
  <c r="G5670" i="9" s="1"/>
  <c r="G5671" i="9" a="1"/>
  <c r="G5671" i="9"/>
  <c r="G5672" i="9" a="1"/>
  <c r="G5672" i="9"/>
  <c r="G5673" i="9" a="1"/>
  <c r="G5673" i="9" s="1"/>
  <c r="G5674" i="9" a="1"/>
  <c r="G5674" i="9" s="1"/>
  <c r="G5675" i="9" a="1"/>
  <c r="G5675" i="9"/>
  <c r="G5676" i="9" a="1"/>
  <c r="G5676" i="9" s="1"/>
  <c r="G5677" i="9" a="1"/>
  <c r="G5677" i="9" s="1"/>
  <c r="G5678" i="9" a="1"/>
  <c r="G5678" i="9"/>
  <c r="G5679" i="9" a="1"/>
  <c r="G5679" i="9" s="1"/>
  <c r="G5680" i="9" a="1"/>
  <c r="G5680" i="9"/>
  <c r="G5681" i="9" a="1"/>
  <c r="G5681" i="9" s="1"/>
  <c r="G5682" i="9" a="1"/>
  <c r="G5682" i="9" s="1"/>
  <c r="G5683" i="9" a="1"/>
  <c r="G5683" i="9" s="1"/>
  <c r="G5684" i="9" a="1"/>
  <c r="G5684" i="9"/>
  <c r="G5685" i="9" a="1"/>
  <c r="G5685" i="9" s="1"/>
  <c r="G5686" i="9" a="1"/>
  <c r="G5686" i="9" s="1"/>
  <c r="G5687" i="9" a="1"/>
  <c r="G5687" i="9"/>
  <c r="G5688" i="9" a="1"/>
  <c r="G5688" i="9" s="1"/>
  <c r="G5689" i="9" a="1"/>
  <c r="G5689" i="9" s="1"/>
  <c r="G5690" i="9" a="1"/>
  <c r="G5690" i="9" s="1"/>
  <c r="G5691" i="9" a="1"/>
  <c r="G5691" i="9" s="1"/>
  <c r="G5692" i="9" a="1"/>
  <c r="G5692" i="9" s="1"/>
  <c r="G5693" i="9" a="1"/>
  <c r="G5693" i="9" s="1"/>
  <c r="G5694" i="9" a="1"/>
  <c r="G5694" i="9"/>
  <c r="G5695" i="9" a="1"/>
  <c r="G5695" i="9" s="1"/>
  <c r="G5696" i="9" a="1"/>
  <c r="G5696" i="9"/>
  <c r="G5697" i="9" a="1"/>
  <c r="G5697" i="9" s="1"/>
  <c r="G5698" i="9" a="1"/>
  <c r="G5698" i="9"/>
  <c r="G5699" i="9" a="1"/>
  <c r="G5699" i="9" s="1"/>
  <c r="G5700" i="9" a="1"/>
  <c r="G5700" i="9" s="1"/>
  <c r="G5701" i="9" a="1"/>
  <c r="G5701" i="9" s="1"/>
  <c r="G5702" i="9" a="1"/>
  <c r="G5702" i="9" s="1"/>
  <c r="G5703" i="9" a="1"/>
  <c r="G5703" i="9"/>
  <c r="G5704" i="9" a="1"/>
  <c r="G5704" i="9"/>
  <c r="G5705" i="9" a="1"/>
  <c r="G5705" i="9" s="1"/>
  <c r="G5706" i="9" a="1"/>
  <c r="G5706" i="9" s="1"/>
  <c r="G5707" i="9" a="1"/>
  <c r="G5707" i="9" s="1"/>
  <c r="G5708" i="9" a="1"/>
  <c r="G5708" i="9" s="1"/>
  <c r="G5709" i="9" a="1"/>
  <c r="G5709" i="9" s="1"/>
  <c r="G5710" i="9" a="1"/>
  <c r="G5710" i="9"/>
  <c r="G5711" i="9" a="1"/>
  <c r="G5711" i="9" s="1"/>
  <c r="G5712" i="9" a="1"/>
  <c r="G5712" i="9"/>
  <c r="G5713" i="9" a="1"/>
  <c r="G5713" i="9" s="1"/>
  <c r="G5714" i="9" a="1"/>
  <c r="G5714" i="9" s="1"/>
  <c r="G5715" i="9" a="1"/>
  <c r="G5715" i="9" s="1"/>
  <c r="G5716" i="9" a="1"/>
  <c r="G5716" i="9"/>
  <c r="G5717" i="9" a="1"/>
  <c r="G5717" i="9" s="1"/>
  <c r="G5718" i="9" a="1"/>
  <c r="G5718" i="9"/>
  <c r="G5719" i="9" a="1"/>
  <c r="G5719" i="9"/>
  <c r="G5720" i="9" a="1"/>
  <c r="G5720" i="9" s="1"/>
  <c r="G5721" i="9" a="1"/>
  <c r="G5721" i="9" s="1"/>
  <c r="G5722" i="9" a="1"/>
  <c r="G5722" i="9" s="1"/>
  <c r="G5723" i="9" a="1"/>
  <c r="G5723" i="9" s="1"/>
  <c r="G5724" i="9" a="1"/>
  <c r="G5724" i="9" s="1"/>
  <c r="G5725" i="9" a="1"/>
  <c r="G5725" i="9" s="1"/>
  <c r="G5726" i="9" a="1"/>
  <c r="G5726" i="9"/>
  <c r="G5727" i="9" a="1"/>
  <c r="G5727" i="9"/>
  <c r="G5728" i="9" a="1"/>
  <c r="G5728" i="9"/>
  <c r="G5729" i="9" a="1"/>
  <c r="G5729" i="9" s="1"/>
  <c r="G5730" i="9" a="1"/>
  <c r="G5730" i="9" s="1"/>
  <c r="G5731" i="9" a="1"/>
  <c r="G5731" i="9" s="1"/>
  <c r="G5732" i="9" a="1"/>
  <c r="G5732" i="9" s="1"/>
  <c r="G5733" i="9" a="1"/>
  <c r="G5733" i="9" s="1"/>
  <c r="G5734" i="9" a="1"/>
  <c r="G5734" i="9" s="1"/>
  <c r="G5735" i="9" a="1"/>
  <c r="G5735" i="9"/>
  <c r="G5736" i="9" a="1"/>
  <c r="G5736" i="9"/>
  <c r="G5737" i="9" a="1"/>
  <c r="G5737" i="9" s="1"/>
  <c r="G5738" i="9" a="1"/>
  <c r="G5738" i="9" s="1"/>
  <c r="G5739" i="9" a="1"/>
  <c r="G5739" i="9"/>
  <c r="G5740" i="9" a="1"/>
  <c r="G5740" i="9" s="1"/>
  <c r="G5741" i="9" a="1"/>
  <c r="G5741" i="9" s="1"/>
  <c r="G5742" i="9" a="1"/>
  <c r="G5742" i="9"/>
  <c r="G5743" i="9" a="1"/>
  <c r="G5743" i="9" s="1"/>
  <c r="G5744" i="9" a="1"/>
  <c r="G5744" i="9"/>
  <c r="G5745" i="9" a="1"/>
  <c r="G5745" i="9" s="1"/>
  <c r="G5746" i="9" a="1"/>
  <c r="G5746" i="9" s="1"/>
  <c r="G5747" i="9" a="1"/>
  <c r="G5747" i="9" s="1"/>
  <c r="G5748" i="9" a="1"/>
  <c r="G5748" i="9" s="1"/>
  <c r="G5749" i="9" a="1"/>
  <c r="G5749" i="9" s="1"/>
  <c r="G5750" i="9" a="1"/>
  <c r="G5750" i="9"/>
  <c r="G5751" i="9" a="1"/>
  <c r="G5751" i="9"/>
  <c r="G5752" i="9" a="1"/>
  <c r="G5752" i="9" s="1"/>
  <c r="G5753" i="9" a="1"/>
  <c r="G5753" i="9" s="1"/>
  <c r="G5754" i="9" a="1"/>
  <c r="G5754" i="9" s="1"/>
  <c r="G5755" i="9" a="1"/>
  <c r="G5755" i="9" s="1"/>
  <c r="G5756" i="9" a="1"/>
  <c r="G5756" i="9" s="1"/>
  <c r="G5757" i="9" a="1"/>
  <c r="G5757" i="9" s="1"/>
  <c r="G5758" i="9" a="1"/>
  <c r="G5758" i="9"/>
  <c r="G5759" i="9" a="1"/>
  <c r="G5759" i="9"/>
  <c r="G5760" i="9" a="1"/>
  <c r="G5760" i="9"/>
  <c r="G5761" i="9" a="1"/>
  <c r="G5761" i="9" s="1"/>
  <c r="G5762" i="9" a="1"/>
  <c r="G5762" i="9"/>
  <c r="G5763" i="9" a="1"/>
  <c r="G5763" i="9" s="1"/>
  <c r="G5764" i="9" a="1"/>
  <c r="G5764" i="9" s="1"/>
  <c r="G5765" i="9" a="1"/>
  <c r="G5765" i="9" s="1"/>
  <c r="G5766" i="9" a="1"/>
  <c r="G5766" i="9" s="1"/>
  <c r="G5767" i="9" a="1"/>
  <c r="G5767" i="9"/>
  <c r="G5768" i="9" a="1"/>
  <c r="G5768" i="9"/>
  <c r="G5769" i="9" a="1"/>
  <c r="G5769" i="9" s="1"/>
  <c r="G5770" i="9" a="1"/>
  <c r="G5770" i="9"/>
  <c r="G5771" i="9" a="1"/>
  <c r="G5771" i="9"/>
  <c r="G5772" i="9" a="1"/>
  <c r="G5772" i="9" s="1"/>
  <c r="G5773" i="9" a="1"/>
  <c r="G5773" i="9" s="1"/>
  <c r="G5774" i="9" a="1"/>
  <c r="G5774" i="9"/>
  <c r="G5775" i="9" a="1"/>
  <c r="G5775" i="9" s="1"/>
  <c r="G5776" i="9" a="1"/>
  <c r="G5776" i="9"/>
  <c r="G5777" i="9" a="1"/>
  <c r="G5777" i="9" s="1"/>
  <c r="G5778" i="9" a="1"/>
  <c r="G5778" i="9" s="1"/>
  <c r="G5779" i="9" a="1"/>
  <c r="G5779" i="9"/>
  <c r="G5780" i="9" a="1"/>
  <c r="G5780" i="9" s="1"/>
  <c r="G5781" i="9" a="1"/>
  <c r="G5781" i="9" s="1"/>
  <c r="G5782" i="9" a="1"/>
  <c r="G5782" i="9"/>
  <c r="G5783" i="9" a="1"/>
  <c r="G5783" i="9"/>
  <c r="G5784" i="9" a="1"/>
  <c r="G5784" i="9" s="1"/>
  <c r="G5785" i="9" a="1"/>
  <c r="G5785" i="9" s="1"/>
  <c r="G5786" i="9" a="1"/>
  <c r="G5786" i="9" s="1"/>
  <c r="G5787" i="9" a="1"/>
  <c r="G5787" i="9" s="1"/>
  <c r="G5788" i="9" a="1"/>
  <c r="G5788" i="9"/>
  <c r="G5789" i="9" a="1"/>
  <c r="G5789" i="9" s="1"/>
  <c r="G5790" i="9" a="1"/>
  <c r="G5790" i="9"/>
  <c r="G5791" i="9" a="1"/>
  <c r="G5791" i="9"/>
  <c r="G5792" i="9" a="1"/>
  <c r="G5792" i="9"/>
  <c r="G5793" i="9" a="1"/>
  <c r="G5793" i="9" s="1"/>
  <c r="G5794" i="9" a="1"/>
  <c r="G5794" i="9" s="1"/>
  <c r="G5795" i="9" a="1"/>
  <c r="G5795" i="9" s="1"/>
  <c r="G5796" i="9" a="1"/>
  <c r="G5796" i="9" s="1"/>
  <c r="G5797" i="9" a="1"/>
  <c r="G5797" i="9" s="1"/>
  <c r="G5798" i="9" a="1"/>
  <c r="G5798" i="9" s="1"/>
  <c r="G5799" i="9" a="1"/>
  <c r="G5799" i="9"/>
  <c r="G5800" i="9" a="1"/>
  <c r="G5800" i="9"/>
  <c r="G5801" i="9" a="1"/>
  <c r="G5801" i="9" s="1"/>
  <c r="G5802" i="9" a="1"/>
  <c r="G5802" i="9"/>
  <c r="G5803" i="9" a="1"/>
  <c r="G5803" i="9"/>
  <c r="G5804" i="9" a="1"/>
  <c r="G5804" i="9" s="1"/>
  <c r="G5805" i="9" a="1"/>
  <c r="G5805" i="9" s="1"/>
  <c r="G5806" i="9" a="1"/>
  <c r="G5806" i="9"/>
  <c r="G5807" i="9" a="1"/>
  <c r="G5807" i="9" s="1"/>
  <c r="G5808" i="9" a="1"/>
  <c r="G5808" i="9"/>
  <c r="G5809" i="9" a="1"/>
  <c r="G5809" i="9" s="1"/>
  <c r="G5810" i="9" a="1"/>
  <c r="G5810" i="9" s="1"/>
  <c r="G5811" i="9" a="1"/>
  <c r="G5811" i="9"/>
  <c r="G5812" i="9" a="1"/>
  <c r="G5812" i="9"/>
  <c r="G5813" i="9" a="1"/>
  <c r="G5813" i="9" s="1"/>
  <c r="G5814" i="9" a="1"/>
  <c r="G5814" i="9"/>
  <c r="G5815" i="9" a="1"/>
  <c r="G5815" i="9"/>
  <c r="G5816" i="9" a="1"/>
  <c r="G5816" i="9" s="1"/>
  <c r="G5817" i="9" a="1"/>
  <c r="G5817" i="9" s="1"/>
  <c r="G5818" i="9" a="1"/>
  <c r="G5818" i="9" s="1"/>
  <c r="G5819" i="9" a="1"/>
  <c r="G5819" i="9" s="1"/>
  <c r="G5820" i="9" a="1"/>
  <c r="G5820" i="9"/>
  <c r="G5821" i="9" a="1"/>
  <c r="G5821" i="9" s="1"/>
  <c r="G5822" i="9" a="1"/>
  <c r="G5822" i="9"/>
  <c r="G5823" i="9" a="1"/>
  <c r="G5823" i="9"/>
  <c r="G5824" i="9" a="1"/>
  <c r="G5824" i="9"/>
  <c r="G5825" i="9" a="1"/>
  <c r="G5825" i="9" s="1"/>
  <c r="G5826" i="9" a="1"/>
  <c r="G5826" i="9" s="1"/>
  <c r="G5827" i="9" a="1"/>
  <c r="G5827" i="9" s="1"/>
  <c r="G5828" i="9" a="1"/>
  <c r="G5828" i="9" s="1"/>
  <c r="G5829" i="9" a="1"/>
  <c r="G5829" i="9" s="1"/>
  <c r="G5830" i="9" a="1"/>
  <c r="G5830" i="9" s="1"/>
  <c r="G5831" i="9" a="1"/>
  <c r="G5831" i="9"/>
  <c r="G5832" i="9" a="1"/>
  <c r="G5832" i="9"/>
  <c r="G5833" i="9" a="1"/>
  <c r="G5833" i="9" s="1"/>
  <c r="G5834" i="9" a="1"/>
  <c r="G5834" i="9"/>
  <c r="G5835" i="9" a="1"/>
  <c r="G5835" i="9"/>
  <c r="G5836" i="9" a="1"/>
  <c r="G5836" i="9" s="1"/>
  <c r="G5837" i="9" a="1"/>
  <c r="G5837" i="9" s="1"/>
  <c r="G5838" i="9" a="1"/>
  <c r="G5838" i="9"/>
  <c r="G5839" i="9" a="1"/>
  <c r="G5839" i="9" s="1"/>
  <c r="G5840" i="9" a="1"/>
  <c r="G5840" i="9"/>
  <c r="G5841" i="9" a="1"/>
  <c r="G5841" i="9" s="1"/>
  <c r="G5842" i="9" a="1"/>
  <c r="G5842" i="9" s="1"/>
  <c r="G5843" i="9" a="1"/>
  <c r="G5843" i="9"/>
  <c r="G5844" i="9" a="1"/>
  <c r="G5844" i="9" s="1"/>
  <c r="G5845" i="9" a="1"/>
  <c r="G5845" i="9" s="1"/>
  <c r="G5846" i="9" a="1"/>
  <c r="G5846" i="9"/>
  <c r="G5847" i="9" a="1"/>
  <c r="G5847" i="9"/>
  <c r="G5848" i="9" a="1"/>
  <c r="G5848" i="9" s="1"/>
  <c r="G5849" i="9" a="1"/>
  <c r="G5849" i="9" s="1"/>
  <c r="G5850" i="9" a="1"/>
  <c r="G5850" i="9" s="1"/>
  <c r="G5851" i="9" a="1"/>
  <c r="G5851" i="9" s="1"/>
  <c r="G5852" i="9" a="1"/>
  <c r="G5852" i="9"/>
  <c r="G5853" i="9" a="1"/>
  <c r="G5853" i="9" s="1"/>
  <c r="G5854" i="9" a="1"/>
  <c r="G5854" i="9"/>
  <c r="G5855" i="9" a="1"/>
  <c r="G5855" i="9"/>
  <c r="G5856" i="9" a="1"/>
  <c r="G5856" i="9"/>
  <c r="G5857" i="9" a="1"/>
  <c r="G5857" i="9" s="1"/>
  <c r="G5858" i="9" a="1"/>
  <c r="G5858" i="9"/>
  <c r="G5859" i="9" a="1"/>
  <c r="G5859" i="9" s="1"/>
  <c r="G5860" i="9" a="1"/>
  <c r="G5860" i="9" s="1"/>
  <c r="G5861" i="9" a="1"/>
  <c r="G5861" i="9" s="1"/>
  <c r="G5862" i="9" a="1"/>
  <c r="G5862" i="9" s="1"/>
  <c r="G5863" i="9" a="1"/>
  <c r="G5863" i="9"/>
  <c r="G5864" i="9" a="1"/>
  <c r="G5864" i="9"/>
  <c r="G5865" i="9" a="1"/>
  <c r="G5865" i="9" s="1"/>
  <c r="G5866" i="9" a="1"/>
  <c r="G5866" i="9"/>
  <c r="G5867" i="9" a="1"/>
  <c r="G5867" i="9"/>
  <c r="G5868" i="9" a="1"/>
  <c r="G5868" i="9" s="1"/>
  <c r="G5869" i="9" a="1"/>
  <c r="G5869" i="9" s="1"/>
  <c r="G5870" i="9" a="1"/>
  <c r="G5870" i="9"/>
  <c r="G5871" i="9" a="1"/>
  <c r="G5871" i="9" s="1"/>
  <c r="G5872" i="9" a="1"/>
  <c r="G5872" i="9"/>
  <c r="G5873" i="9" a="1"/>
  <c r="G5873" i="9" s="1"/>
  <c r="G5874" i="9" a="1"/>
  <c r="G5874" i="9" s="1"/>
  <c r="G5875" i="9" a="1"/>
  <c r="G5875" i="9"/>
  <c r="G5876" i="9" a="1"/>
  <c r="G5876" i="9"/>
  <c r="G5877" i="9" a="1"/>
  <c r="G5877" i="9" s="1"/>
  <c r="G5878" i="9" a="1"/>
  <c r="G5878" i="9"/>
  <c r="G5879" i="9" a="1"/>
  <c r="G5879" i="9"/>
  <c r="G5880" i="9" a="1"/>
  <c r="G5880" i="9" s="1"/>
  <c r="G5881" i="9" a="1"/>
  <c r="G5881" i="9" s="1"/>
  <c r="G5882" i="9" a="1"/>
  <c r="G5882" i="9" s="1"/>
  <c r="G5883" i="9" a="1"/>
  <c r="G5883" i="9" s="1"/>
  <c r="G5884" i="9" a="1"/>
  <c r="G5884" i="9"/>
  <c r="G5885" i="9" a="1"/>
  <c r="G5885" i="9" s="1"/>
  <c r="G5886" i="9" a="1"/>
  <c r="G5886" i="9"/>
  <c r="G5887" i="9" a="1"/>
  <c r="G5887" i="9"/>
  <c r="G5888" i="9" a="1"/>
  <c r="G5888" i="9"/>
  <c r="G5889" i="9" a="1"/>
  <c r="G5889" i="9" s="1"/>
  <c r="G5890" i="9" a="1"/>
  <c r="G5890" i="9"/>
  <c r="G5891" i="9" a="1"/>
  <c r="G5891" i="9" s="1"/>
  <c r="G5892" i="9" a="1"/>
  <c r="G5892" i="9" s="1"/>
  <c r="G5893" i="9" a="1"/>
  <c r="G5893" i="9" s="1"/>
  <c r="G5894" i="9" a="1"/>
  <c r="G5894" i="9" s="1"/>
  <c r="G5895" i="9" a="1"/>
  <c r="G5895" i="9"/>
  <c r="G5896" i="9" a="1"/>
  <c r="G5896" i="9"/>
  <c r="G5897" i="9" a="1"/>
  <c r="G5897" i="9" s="1"/>
  <c r="G5898" i="9" a="1"/>
  <c r="G5898" i="9"/>
  <c r="G5899" i="9" a="1"/>
  <c r="G5899" i="9" s="1"/>
  <c r="G5900" i="9" a="1"/>
  <c r="G5900" i="9" s="1"/>
  <c r="G5901" i="9" a="1"/>
  <c r="G5901" i="9" s="1"/>
  <c r="G5902" i="9" a="1"/>
  <c r="G5902" i="9"/>
  <c r="G5903" i="9" a="1"/>
  <c r="G5903" i="9" s="1"/>
  <c r="G5904" i="9" a="1"/>
  <c r="G5904" i="9"/>
  <c r="G5905" i="9" a="1"/>
  <c r="G5905" i="9" s="1"/>
  <c r="G5906" i="9" a="1"/>
  <c r="G5906" i="9" s="1"/>
  <c r="G5907" i="9" a="1"/>
  <c r="G5907" i="9"/>
  <c r="G5908" i="9" a="1"/>
  <c r="G5908" i="9" s="1"/>
  <c r="G5909" i="9" a="1"/>
  <c r="G5909" i="9" s="1"/>
  <c r="G5910" i="9" a="1"/>
  <c r="G5910" i="9"/>
  <c r="G5911" i="9" a="1"/>
  <c r="G5911" i="9"/>
  <c r="G5912" i="9" a="1"/>
  <c r="G5912" i="9" s="1"/>
  <c r="G5913" i="9" a="1"/>
  <c r="G5913" i="9" s="1"/>
  <c r="G5914" i="9" a="1"/>
  <c r="G5914" i="9" s="1"/>
  <c r="G5915" i="9" a="1"/>
  <c r="G5915" i="9" s="1"/>
  <c r="G5916" i="9" a="1"/>
  <c r="G5916" i="9"/>
  <c r="G5917" i="9" a="1"/>
  <c r="G5917" i="9" s="1"/>
  <c r="G5918" i="9" a="1"/>
  <c r="G5918" i="9"/>
  <c r="G5919" i="9" a="1"/>
  <c r="G5919" i="9"/>
  <c r="G5920" i="9" a="1"/>
  <c r="G5920" i="9"/>
  <c r="G5921" i="9" a="1"/>
  <c r="G5921" i="9" s="1"/>
  <c r="G5922" i="9" a="1"/>
  <c r="G5922" i="9"/>
  <c r="G5923" i="9" a="1"/>
  <c r="G5923" i="9" s="1"/>
  <c r="G5924" i="9" a="1"/>
  <c r="G5924" i="9" s="1"/>
  <c r="G5925" i="9" a="1"/>
  <c r="G5925" i="9" s="1"/>
  <c r="G5926" i="9" a="1"/>
  <c r="G5926" i="9" s="1"/>
  <c r="G5927" i="9" a="1"/>
  <c r="G5927" i="9"/>
  <c r="G5928" i="9" a="1"/>
  <c r="G5928" i="9"/>
  <c r="G5929" i="9" a="1"/>
  <c r="G5929" i="9" s="1"/>
  <c r="G5930" i="9" a="1"/>
  <c r="G5930" i="9"/>
  <c r="G5931" i="9" a="1"/>
  <c r="G5931" i="9" s="1"/>
  <c r="G5932" i="9" a="1"/>
  <c r="G5932" i="9" s="1"/>
  <c r="G5933" i="9" a="1"/>
  <c r="G5933" i="9" s="1"/>
  <c r="G5934" i="9" a="1"/>
  <c r="G5934" i="9"/>
  <c r="G5935" i="9" a="1"/>
  <c r="G5935" i="9" s="1"/>
  <c r="G5936" i="9" a="1"/>
  <c r="G5936" i="9"/>
  <c r="G5937" i="9" a="1"/>
  <c r="G5937" i="9" s="1"/>
  <c r="G5938" i="9" a="1"/>
  <c r="G5938" i="9" s="1"/>
  <c r="G5939" i="9" a="1"/>
  <c r="G5939" i="9"/>
  <c r="G5940" i="9" a="1"/>
  <c r="G5940" i="9"/>
  <c r="G5941" i="9" a="1"/>
  <c r="G5941" i="9" s="1"/>
  <c r="G5942" i="9" a="1"/>
  <c r="G5942" i="9"/>
  <c r="G5943" i="9" a="1"/>
  <c r="G5943" i="9"/>
  <c r="G5944" i="9" a="1"/>
  <c r="G5944" i="9" s="1"/>
  <c r="G5945" i="9" a="1"/>
  <c r="G5945" i="9" s="1"/>
  <c r="G5946" i="9" a="1"/>
  <c r="G5946" i="9" s="1"/>
  <c r="G5947" i="9" a="1"/>
  <c r="G5947" i="9" s="1"/>
  <c r="G5948" i="9" a="1"/>
  <c r="G5948" i="9"/>
  <c r="G5949" i="9" a="1"/>
  <c r="G5949" i="9" s="1"/>
  <c r="G5950" i="9" a="1"/>
  <c r="G5950" i="9"/>
  <c r="G5951" i="9" a="1"/>
  <c r="G5951" i="9"/>
  <c r="G5952" i="9" a="1"/>
  <c r="G5952" i="9"/>
  <c r="G5953" i="9" a="1"/>
  <c r="G5953" i="9" s="1"/>
  <c r="G5954" i="9" a="1"/>
  <c r="G5954" i="9" s="1"/>
  <c r="G5955" i="9" a="1"/>
  <c r="G5955" i="9" s="1"/>
  <c r="G5956" i="9" a="1"/>
  <c r="G5956" i="9" s="1"/>
  <c r="G5957" i="9" a="1"/>
  <c r="G5957" i="9" s="1"/>
  <c r="G5958" i="9" a="1"/>
  <c r="G5958" i="9" s="1"/>
  <c r="G5959" i="9" a="1"/>
  <c r="G5959" i="9"/>
  <c r="G5960" i="9" a="1"/>
  <c r="G5960" i="9"/>
  <c r="G5961" i="9" a="1"/>
  <c r="G5961" i="9" s="1"/>
  <c r="G5962" i="9" a="1"/>
  <c r="G5962" i="9"/>
  <c r="G5963" i="9" a="1"/>
  <c r="G5963" i="9" s="1"/>
  <c r="G5964" i="9" a="1"/>
  <c r="G5964" i="9" s="1"/>
  <c r="G5965" i="9" a="1"/>
  <c r="G5965" i="9" s="1"/>
  <c r="G5966" i="9" a="1"/>
  <c r="G5966" i="9"/>
  <c r="G5967" i="9" a="1"/>
  <c r="G5967" i="9" s="1"/>
  <c r="G5968" i="9" a="1"/>
  <c r="G5968" i="9"/>
  <c r="G5969" i="9" a="1"/>
  <c r="G5969" i="9" s="1"/>
  <c r="G5970" i="9" a="1"/>
  <c r="G5970" i="9"/>
  <c r="G5971" i="9" a="1"/>
  <c r="G5971" i="9"/>
  <c r="G5972" i="9" a="1"/>
  <c r="G5972" i="9" s="1"/>
  <c r="G5973" i="9" a="1"/>
  <c r="G5973" i="9" s="1"/>
  <c r="G5974" i="9" a="1"/>
  <c r="G5974" i="9" s="1"/>
  <c r="G5975" i="9" a="1"/>
  <c r="G5975" i="9"/>
  <c r="G5976" i="9" a="1"/>
  <c r="G5976" i="9" s="1"/>
  <c r="G5977" i="9" a="1"/>
  <c r="G5977" i="9" s="1"/>
  <c r="G5978" i="9" a="1"/>
  <c r="G5978" i="9" s="1"/>
  <c r="G5979" i="9" a="1"/>
  <c r="G5979" i="9"/>
  <c r="G5980" i="9" a="1"/>
  <c r="G5980" i="9"/>
  <c r="G5981" i="9" a="1"/>
  <c r="G5981" i="9" s="1"/>
  <c r="G5982" i="9" a="1"/>
  <c r="G5982" i="9"/>
  <c r="G5983" i="9" a="1"/>
  <c r="G5983" i="9"/>
  <c r="G5984" i="9" a="1"/>
  <c r="G5984" i="9" s="1"/>
  <c r="G5985" i="9" a="1"/>
  <c r="G5985" i="9" s="1"/>
  <c r="G5986" i="9" a="1"/>
  <c r="G5986" i="9" s="1"/>
  <c r="G5987" i="9" a="1"/>
  <c r="G5987" i="9" s="1"/>
  <c r="G5988" i="9" a="1"/>
  <c r="G5988" i="9"/>
  <c r="G5989" i="9" a="1"/>
  <c r="G5989" i="9" s="1"/>
  <c r="G5990" i="9" a="1"/>
  <c r="G5990" i="9" s="1"/>
  <c r="G5991" i="9" a="1"/>
  <c r="G5991" i="9"/>
  <c r="G5992" i="9" a="1"/>
  <c r="G5992" i="9"/>
  <c r="G5993" i="9" a="1"/>
  <c r="G5993" i="9" s="1"/>
  <c r="G5994" i="9" a="1"/>
  <c r="G5994" i="9"/>
  <c r="G5995" i="9" a="1"/>
  <c r="G5995" i="9"/>
  <c r="G5996" i="9" a="1"/>
  <c r="G5996" i="9" s="1"/>
  <c r="G5997" i="9" a="1"/>
  <c r="G5997" i="9" s="1"/>
  <c r="G5998" i="9" a="1"/>
  <c r="G5998" i="9"/>
  <c r="G5999" i="9" a="1"/>
  <c r="G5999" i="9" s="1"/>
  <c r="G6000" i="9" a="1"/>
  <c r="G6000" i="9"/>
  <c r="G6001" i="9" a="1"/>
  <c r="G6001" i="9" s="1"/>
  <c r="G6002" i="9" a="1"/>
  <c r="G6002" i="9" s="1"/>
  <c r="G6003" i="9" a="1"/>
  <c r="G6003" i="9"/>
  <c r="G6004" i="9" a="1"/>
  <c r="G6004" i="9"/>
  <c r="G6005" i="9" a="1"/>
  <c r="G6005" i="9" s="1"/>
  <c r="G6006" i="9" a="1"/>
  <c r="G6006" i="9" s="1"/>
  <c r="G6007" i="9" a="1"/>
  <c r="G6007" i="9" s="1"/>
  <c r="G6008" i="9" a="1"/>
  <c r="G6008" i="9" s="1"/>
  <c r="G6009" i="9" a="1"/>
  <c r="G6009" i="9" s="1"/>
  <c r="G6010" i="9" a="1"/>
  <c r="G6010" i="9" s="1"/>
  <c r="G6011" i="9" a="1"/>
  <c r="G6011" i="9"/>
  <c r="G6012" i="9" a="1"/>
  <c r="G6012" i="9"/>
  <c r="G6013" i="9" a="1"/>
  <c r="G6013" i="9" s="1"/>
  <c r="G6014" i="9" a="1"/>
  <c r="G6014" i="9"/>
  <c r="G6015" i="9" a="1"/>
  <c r="G6015" i="9" s="1"/>
  <c r="G6016" i="9" a="1"/>
  <c r="G6016" i="9"/>
  <c r="G6017" i="9" a="1"/>
  <c r="G6017" i="9" s="1"/>
  <c r="G6018" i="9" a="1"/>
  <c r="G6018" i="9" s="1"/>
  <c r="G6019" i="9" a="1"/>
  <c r="G6019" i="9" s="1"/>
  <c r="G6020" i="9" a="1"/>
  <c r="G6020" i="9" s="1"/>
  <c r="G6021" i="9" a="1"/>
  <c r="G6021" i="9" s="1"/>
  <c r="G6022" i="9" a="1"/>
  <c r="G6022" i="9" s="1"/>
  <c r="G6023" i="9" a="1"/>
  <c r="G6023" i="9"/>
  <c r="G6024" i="9" a="1"/>
  <c r="G6024" i="9"/>
  <c r="G6025" i="9" a="1"/>
  <c r="G6025" i="9" s="1"/>
  <c r="G6026" i="9" a="1"/>
  <c r="G6026" i="9"/>
  <c r="G6027" i="9" a="1"/>
  <c r="G6027" i="9" s="1"/>
  <c r="G6028" i="9" a="1"/>
  <c r="G6028" i="9" s="1"/>
  <c r="G6029" i="9" a="1"/>
  <c r="G6029" i="9" s="1"/>
  <c r="G6030" i="9" a="1"/>
  <c r="G6030" i="9" s="1"/>
  <c r="G6031" i="9" a="1"/>
  <c r="G6031" i="9" s="1"/>
  <c r="G6032" i="9" a="1"/>
  <c r="G6032" i="9"/>
  <c r="G6033" i="9" a="1"/>
  <c r="G6033" i="9" s="1"/>
  <c r="G6034" i="9" a="1"/>
  <c r="G6034" i="9"/>
  <c r="G6035" i="9" a="1"/>
  <c r="G6035" i="9"/>
  <c r="G6036" i="9" a="1"/>
  <c r="G6036" i="9" s="1"/>
  <c r="G6037" i="9" a="1"/>
  <c r="G6037" i="9" s="1"/>
  <c r="G6038" i="9" a="1"/>
  <c r="G6038" i="9"/>
  <c r="G6039" i="9" a="1"/>
  <c r="G6039" i="9"/>
  <c r="G6040" i="9" a="1"/>
  <c r="G6040" i="9" s="1"/>
  <c r="G6041" i="9" a="1"/>
  <c r="G6041" i="9" s="1"/>
  <c r="G6042" i="9" a="1"/>
  <c r="G6042" i="9" s="1"/>
  <c r="G6043" i="9" a="1"/>
  <c r="G6043" i="9" s="1"/>
  <c r="G6044" i="9" a="1"/>
  <c r="G6044" i="9"/>
  <c r="G6045" i="9" a="1"/>
  <c r="G6045" i="9" s="1"/>
  <c r="G6046" i="9" a="1"/>
  <c r="G6046" i="9"/>
  <c r="G6047" i="9" a="1"/>
  <c r="G6047" i="9"/>
  <c r="G6048" i="9" a="1"/>
  <c r="G6048" i="9" s="1"/>
  <c r="G6049" i="9" a="1"/>
  <c r="G6049" i="9" s="1"/>
  <c r="G6050" i="9" a="1"/>
  <c r="G6050" i="9" s="1"/>
  <c r="G6051" i="9" a="1"/>
  <c r="G6051" i="9" s="1"/>
  <c r="G6052" i="9" a="1"/>
  <c r="G6052" i="9"/>
  <c r="G6053" i="9" a="1"/>
  <c r="G6053" i="9" s="1"/>
  <c r="G6054" i="9" a="1"/>
  <c r="G6054" i="9" s="1"/>
  <c r="G6055" i="9" a="1"/>
  <c r="G6055" i="9"/>
  <c r="G6056" i="9" a="1"/>
  <c r="G6056" i="9"/>
  <c r="G6057" i="9" a="1"/>
  <c r="G6057" i="9" s="1"/>
  <c r="G6058" i="9" a="1"/>
  <c r="G6058" i="9"/>
  <c r="G6059" i="9" a="1"/>
  <c r="G6059" i="9" s="1"/>
  <c r="G6060" i="9" a="1"/>
  <c r="G6060" i="9" s="1"/>
  <c r="G6061" i="9" a="1"/>
  <c r="G6061" i="9" s="1"/>
  <c r="G6062" i="9" a="1"/>
  <c r="G6062" i="9" s="1"/>
  <c r="G6063" i="9" a="1"/>
  <c r="G6063" i="9" s="1"/>
  <c r="G6064" i="9" a="1"/>
  <c r="G6064" i="9"/>
  <c r="G6065" i="9" a="1"/>
  <c r="G6065" i="9" s="1"/>
  <c r="G6066" i="9" a="1"/>
  <c r="G6066" i="9"/>
  <c r="G6067" i="9" a="1"/>
  <c r="G6067" i="9"/>
  <c r="G6068" i="9" a="1"/>
  <c r="G6068" i="9" s="1"/>
  <c r="G6069" i="9" a="1"/>
  <c r="G6069" i="9" s="1"/>
  <c r="G6070" i="9" a="1"/>
  <c r="G6070" i="9"/>
  <c r="G6071" i="9" a="1"/>
  <c r="G6071" i="9" s="1"/>
  <c r="G6072" i="9" a="1"/>
  <c r="G6072" i="9" s="1"/>
  <c r="G6073" i="9" a="1"/>
  <c r="G6073" i="9" s="1"/>
  <c r="G6074" i="9" a="1"/>
  <c r="G6074" i="9" s="1"/>
  <c r="G6075" i="9" a="1"/>
  <c r="G6075" i="9"/>
  <c r="G6076" i="9" a="1"/>
  <c r="G6076" i="9"/>
  <c r="G6077" i="9" a="1"/>
  <c r="G6077" i="9" s="1"/>
  <c r="G6078" i="9" a="1"/>
  <c r="G6078" i="9"/>
  <c r="G6079" i="9" a="1"/>
  <c r="G6079" i="9"/>
  <c r="G6080" i="9" a="1"/>
  <c r="G6080" i="9" s="1"/>
  <c r="G6081" i="9" a="1"/>
  <c r="G6081" i="9" s="1"/>
  <c r="G6082" i="9" a="1"/>
  <c r="G6082" i="9" s="1"/>
  <c r="G6083" i="9" a="1"/>
  <c r="G6083" i="9" s="1"/>
  <c r="G6084" i="9" a="1"/>
  <c r="G6084" i="9"/>
  <c r="G6085" i="9" a="1"/>
  <c r="G6085" i="9" s="1"/>
  <c r="G6086" i="9" a="1"/>
  <c r="G6086" i="9" s="1"/>
  <c r="G6087" i="9" a="1"/>
  <c r="G6087" i="9"/>
  <c r="G6088" i="9" a="1"/>
  <c r="G6088" i="9"/>
  <c r="G6089" i="9" a="1"/>
  <c r="G6089" i="9" s="1"/>
  <c r="G6090" i="9" a="1"/>
  <c r="G6090" i="9"/>
  <c r="G6091" i="9" a="1"/>
  <c r="G6091" i="9" s="1"/>
  <c r="G6092" i="9" a="1"/>
  <c r="G6092" i="9" s="1"/>
  <c r="G6093" i="9" a="1"/>
  <c r="G6093" i="9" s="1"/>
  <c r="G6094" i="9" a="1"/>
  <c r="G6094" i="9" s="1"/>
  <c r="G6095" i="9" a="1"/>
  <c r="G6095" i="9" s="1"/>
  <c r="G6096" i="9" a="1"/>
  <c r="G6096" i="9"/>
  <c r="G6097" i="9" a="1"/>
  <c r="G6097" i="9" s="1"/>
  <c r="G6098" i="9" a="1"/>
  <c r="G6098" i="9"/>
  <c r="G6099" i="9" a="1"/>
  <c r="G6099" i="9"/>
  <c r="G6100" i="9" a="1"/>
  <c r="G6100" i="9" s="1"/>
  <c r="G6101" i="9" a="1"/>
  <c r="G6101" i="9" s="1"/>
  <c r="G6102" i="9" a="1"/>
  <c r="G6102" i="9"/>
  <c r="G6103" i="9" a="1"/>
  <c r="G6103" i="9" s="1"/>
  <c r="G6104" i="9" a="1"/>
  <c r="G6104" i="9" s="1"/>
  <c r="G6105" i="9" a="1"/>
  <c r="G6105" i="9" s="1"/>
  <c r="G6106" i="9" a="1"/>
  <c r="G6106" i="9" s="1"/>
  <c r="G6107" i="9" a="1"/>
  <c r="G6107" i="9"/>
  <c r="G6108" i="9" a="1"/>
  <c r="G6108" i="9"/>
  <c r="G6109" i="9" a="1"/>
  <c r="G6109" i="9" s="1"/>
  <c r="G6110" i="9" a="1"/>
  <c r="G6110" i="9"/>
  <c r="G6111" i="9" a="1"/>
  <c r="G6111" i="9"/>
  <c r="G6112" i="9" a="1"/>
  <c r="G6112" i="9" s="1"/>
  <c r="G6113" i="9" a="1"/>
  <c r="G6113" i="9" s="1"/>
  <c r="G6114" i="9" a="1"/>
  <c r="G6114" i="9" s="1"/>
  <c r="G6115" i="9" a="1"/>
  <c r="G6115" i="9" s="1"/>
  <c r="G6116" i="9" a="1"/>
  <c r="G6116" i="9" s="1"/>
  <c r="G6117" i="9" a="1"/>
  <c r="G6117" i="9" s="1"/>
  <c r="G6118" i="9" a="1"/>
  <c r="G6118" i="9" s="1"/>
  <c r="G6119" i="9" a="1"/>
  <c r="G6119" i="9"/>
  <c r="G6120" i="9" a="1"/>
  <c r="G6120" i="9"/>
  <c r="G6121" i="9" a="1"/>
  <c r="G6121" i="9" s="1"/>
  <c r="G6122" i="9" a="1"/>
  <c r="G6122" i="9"/>
  <c r="G6123" i="9" a="1"/>
  <c r="G6123" i="9" s="1"/>
  <c r="G6124" i="9" a="1"/>
  <c r="G6124" i="9" s="1"/>
  <c r="G6125" i="9" a="1"/>
  <c r="G6125" i="9" s="1"/>
  <c r="G6126" i="9" a="1"/>
  <c r="G6126" i="9"/>
  <c r="G6127" i="9" a="1"/>
  <c r="G6127" i="9" s="1"/>
  <c r="G6128" i="9" a="1"/>
  <c r="G6128" i="9"/>
  <c r="G6129" i="9" a="1"/>
  <c r="G6129" i="9" s="1"/>
  <c r="G6130" i="9" a="1"/>
  <c r="G6130" i="9" s="1"/>
  <c r="G6131" i="9" a="1"/>
  <c r="G6131" i="9"/>
  <c r="G6132" i="9" a="1"/>
  <c r="G6132" i="9" s="1"/>
  <c r="G6133" i="9" a="1"/>
  <c r="G6133" i="9" s="1"/>
  <c r="G6134" i="9" a="1"/>
  <c r="G6134" i="9"/>
  <c r="G6135" i="9" a="1"/>
  <c r="G6135" i="9"/>
  <c r="G6136" i="9" a="1"/>
  <c r="G6136" i="9" s="1"/>
  <c r="G6137" i="9" a="1"/>
  <c r="G6137" i="9" s="1"/>
  <c r="G6138" i="9" a="1"/>
  <c r="G6138" i="9" s="1"/>
  <c r="G6139" i="9" a="1"/>
  <c r="G6139" i="9" s="1"/>
  <c r="G6140" i="9" a="1"/>
  <c r="G6140" i="9"/>
  <c r="G6141" i="9" a="1"/>
  <c r="G6141" i="9" s="1"/>
  <c r="G6142" i="9" a="1"/>
  <c r="G6142" i="9"/>
  <c r="G6143" i="9" a="1"/>
  <c r="G6143" i="9"/>
  <c r="G6144" i="9" a="1"/>
  <c r="G6144" i="9"/>
  <c r="G6145" i="9" a="1"/>
  <c r="G6145" i="9" s="1"/>
  <c r="G6146" i="9" a="1"/>
  <c r="G6146" i="9" s="1"/>
  <c r="G6147" i="9" a="1"/>
  <c r="G6147" i="9" s="1"/>
  <c r="G6148" i="9" a="1"/>
  <c r="G6148" i="9" s="1"/>
  <c r="G6149" i="9" a="1"/>
  <c r="G6149" i="9" s="1"/>
  <c r="G6150" i="9" a="1"/>
  <c r="G6150" i="9" s="1"/>
  <c r="G6151" i="9" a="1"/>
  <c r="G6151" i="9"/>
  <c r="G6152" i="9" a="1"/>
  <c r="G6152" i="9" s="1"/>
  <c r="G6153" i="9" a="1"/>
  <c r="G6153" i="9" s="1"/>
  <c r="G6154" i="9" a="1"/>
  <c r="G6154" i="9"/>
  <c r="G6155" i="9" a="1"/>
  <c r="G6155" i="9" s="1"/>
  <c r="G6156" i="9" a="1"/>
  <c r="G6156" i="9" s="1"/>
  <c r="G6157" i="9" a="1"/>
  <c r="G6157" i="9" s="1"/>
  <c r="G6158" i="9" a="1"/>
  <c r="G6158" i="9" s="1"/>
  <c r="G6159" i="9" a="1"/>
  <c r="G6159" i="9" s="1"/>
  <c r="G6160" i="9" a="1"/>
  <c r="G6160" i="9"/>
  <c r="G6161" i="9" a="1"/>
  <c r="G6161" i="9" s="1"/>
  <c r="G6162" i="9" a="1"/>
  <c r="G6162" i="9"/>
  <c r="G6163" i="9" a="1"/>
  <c r="G6163" i="9"/>
  <c r="G6164" i="9" a="1"/>
  <c r="G6164" i="9" s="1"/>
  <c r="G6165" i="9" a="1"/>
  <c r="G6165" i="9" s="1"/>
  <c r="G6166" i="9" a="1"/>
  <c r="G6166" i="9"/>
  <c r="G6167" i="9" a="1"/>
  <c r="G6167" i="9" s="1"/>
  <c r="G6168" i="9" a="1"/>
  <c r="G6168" i="9" s="1"/>
  <c r="G6169" i="9" a="1"/>
  <c r="G6169" i="9" s="1"/>
  <c r="G6170" i="9" a="1"/>
  <c r="G6170" i="9" s="1"/>
  <c r="G6171" i="9" a="1"/>
  <c r="G6171" i="9"/>
  <c r="G6172" i="9" a="1"/>
  <c r="G6172" i="9"/>
  <c r="G6173" i="9" a="1"/>
  <c r="G6173" i="9" s="1"/>
  <c r="G6174" i="9" a="1"/>
  <c r="G6174" i="9"/>
  <c r="G6175" i="9" a="1"/>
  <c r="G6175" i="9"/>
  <c r="G6176" i="9" a="1"/>
  <c r="G6176" i="9" s="1"/>
  <c r="G6177" i="9" a="1"/>
  <c r="G6177" i="9" s="1"/>
  <c r="G6178" i="9" a="1"/>
  <c r="G6178" i="9" s="1"/>
  <c r="G6179" i="9" a="1"/>
  <c r="G6179" i="9" s="1"/>
  <c r="G6180" i="9" a="1"/>
  <c r="G6180" i="9"/>
  <c r="G6181" i="9" a="1"/>
  <c r="G6181" i="9" s="1"/>
  <c r="G6182" i="9" a="1"/>
  <c r="G6182" i="9" s="1"/>
  <c r="G6183" i="9" a="1"/>
  <c r="G6183" i="9"/>
  <c r="G6184" i="9" a="1"/>
  <c r="G6184" i="9"/>
  <c r="G6185" i="9" a="1"/>
  <c r="G6185" i="9" s="1"/>
  <c r="G6186" i="9" a="1"/>
  <c r="G6186" i="9"/>
  <c r="G6187" i="9" a="1"/>
  <c r="G6187" i="9" s="1"/>
  <c r="G6188" i="9" a="1"/>
  <c r="G6188" i="9" s="1"/>
  <c r="G6189" i="9" a="1"/>
  <c r="G6189" i="9" s="1"/>
  <c r="G6190" i="9" a="1"/>
  <c r="G6190" i="9" s="1"/>
  <c r="G6191" i="9" a="1"/>
  <c r="G6191" i="9" s="1"/>
  <c r="G6192" i="9" a="1"/>
  <c r="G6192" i="9"/>
  <c r="G6193" i="9" a="1"/>
  <c r="G6193" i="9" s="1"/>
  <c r="G6194" i="9" a="1"/>
  <c r="G6194" i="9"/>
  <c r="G6195" i="9" a="1"/>
  <c r="G6195" i="9"/>
  <c r="G6196" i="9" a="1"/>
  <c r="G6196" i="9" s="1"/>
  <c r="G6197" i="9" a="1"/>
  <c r="G6197" i="9" s="1"/>
  <c r="G6198" i="9" a="1"/>
  <c r="G6198" i="9"/>
  <c r="G6199" i="9" a="1"/>
  <c r="G6199" i="9" s="1"/>
  <c r="G6200" i="9" a="1"/>
  <c r="G6200" i="9" s="1"/>
  <c r="G6201" i="9" a="1"/>
  <c r="G6201" i="9" s="1"/>
  <c r="G6202" i="9" a="1"/>
  <c r="G6202" i="9" s="1"/>
  <c r="G6203" i="9" a="1"/>
  <c r="G6203" i="9"/>
  <c r="G6204" i="9" a="1"/>
  <c r="G6204" i="9"/>
  <c r="G6205" i="9" a="1"/>
  <c r="G6205" i="9" s="1"/>
  <c r="G6206" i="9" a="1"/>
  <c r="G6206" i="9"/>
  <c r="G6207" i="9" a="1"/>
  <c r="G6207" i="9"/>
  <c r="G6208" i="9" a="1"/>
  <c r="G6208" i="9" s="1"/>
  <c r="G6209" i="9" a="1"/>
  <c r="G6209" i="9" s="1"/>
  <c r="G6210" i="9" a="1"/>
  <c r="G6210" i="9" s="1"/>
  <c r="G6211" i="9" a="1"/>
  <c r="G6211" i="9" s="1"/>
  <c r="G6212" i="9" a="1"/>
  <c r="G6212" i="9"/>
  <c r="G6213" i="9" a="1"/>
  <c r="G6213" i="9" s="1"/>
  <c r="G6214" i="9" a="1"/>
  <c r="G6214" i="9" s="1"/>
  <c r="G6215" i="9" a="1"/>
  <c r="G6215" i="9"/>
  <c r="G6216" i="9" a="1"/>
  <c r="G6216" i="9"/>
  <c r="G6217" i="9" a="1"/>
  <c r="G6217" i="9" s="1"/>
  <c r="G6218" i="9" a="1"/>
  <c r="G6218" i="9"/>
  <c r="G6219" i="9" a="1"/>
  <c r="G6219" i="9" s="1"/>
  <c r="G6220" i="9" a="1"/>
  <c r="G6220" i="9" s="1"/>
  <c r="G6221" i="9" a="1"/>
  <c r="G6221" i="9" s="1"/>
  <c r="G6222" i="9" a="1"/>
  <c r="G6222" i="9" s="1"/>
  <c r="G6223" i="9" a="1"/>
  <c r="G6223" i="9" s="1"/>
  <c r="G6224" i="9" a="1"/>
  <c r="G6224" i="9"/>
  <c r="G6225" i="9" a="1"/>
  <c r="G6225" i="9" s="1"/>
  <c r="G6226" i="9" a="1"/>
  <c r="G6226" i="9"/>
  <c r="G6227" i="9" a="1"/>
  <c r="G6227" i="9"/>
  <c r="G6228" i="9" a="1"/>
  <c r="G6228" i="9" s="1"/>
  <c r="G6229" i="9" a="1"/>
  <c r="G6229" i="9" s="1"/>
  <c r="G6230" i="9" a="1"/>
  <c r="G6230" i="9"/>
  <c r="G6231" i="9" a="1"/>
  <c r="G6231" i="9" s="1"/>
  <c r="G6232" i="9" a="1"/>
  <c r="G6232" i="9" s="1"/>
  <c r="G6233" i="9" a="1"/>
  <c r="G6233" i="9" s="1"/>
  <c r="G6234" i="9" a="1"/>
  <c r="G6234" i="9" s="1"/>
  <c r="G6235" i="9" a="1"/>
  <c r="G6235" i="9"/>
  <c r="G6236" i="9" a="1"/>
  <c r="G6236" i="9"/>
  <c r="G6237" i="9" a="1"/>
  <c r="G6237" i="9" s="1"/>
  <c r="G6238" i="9" a="1"/>
  <c r="G6238" i="9"/>
  <c r="G6239" i="9" a="1"/>
  <c r="G6239" i="9"/>
  <c r="G6240" i="9" a="1"/>
  <c r="G6240" i="9" s="1"/>
  <c r="G6241" i="9" a="1"/>
  <c r="G6241" i="9" s="1"/>
  <c r="G6242" i="9" a="1"/>
  <c r="G6242" i="9" s="1"/>
  <c r="G6243" i="9" a="1"/>
  <c r="G6243" i="9" s="1"/>
  <c r="G6244" i="9" a="1"/>
  <c r="G6244" i="9"/>
  <c r="G6245" i="9" a="1"/>
  <c r="G6245" i="9" s="1"/>
  <c r="G6246" i="9" a="1"/>
  <c r="G6246" i="9" s="1"/>
  <c r="G6247" i="9" a="1"/>
  <c r="G6247" i="9"/>
  <c r="G6248" i="9" a="1"/>
  <c r="G6248" i="9"/>
  <c r="G6249" i="9" a="1"/>
  <c r="G6249" i="9" s="1"/>
  <c r="G6250" i="9" a="1"/>
  <c r="G6250" i="9"/>
  <c r="G6251" i="9" a="1"/>
  <c r="G6251" i="9" s="1"/>
  <c r="G6252" i="9" a="1"/>
  <c r="G6252" i="9" s="1"/>
  <c r="G6253" i="9" a="1"/>
  <c r="G6253" i="9" s="1"/>
  <c r="G6254" i="9" a="1"/>
  <c r="G6254" i="9" s="1"/>
  <c r="G6255" i="9" a="1"/>
  <c r="G6255" i="9" s="1"/>
  <c r="G6256" i="9" a="1"/>
  <c r="G6256" i="9"/>
  <c r="G6257" i="9" a="1"/>
  <c r="G6257" i="9" s="1"/>
  <c r="G6258" i="9" a="1"/>
  <c r="G6258" i="9"/>
  <c r="G6259" i="9" a="1"/>
  <c r="G6259" i="9"/>
  <c r="G6260" i="9" a="1"/>
  <c r="G6260" i="9" s="1"/>
  <c r="G6261" i="9" a="1"/>
  <c r="G6261" i="9" s="1"/>
  <c r="G6262" i="9" a="1"/>
  <c r="G6262" i="9"/>
  <c r="G6263" i="9" a="1"/>
  <c r="G6263" i="9" s="1"/>
  <c r="G6264" i="9" a="1"/>
  <c r="G6264" i="9" s="1"/>
  <c r="G6265" i="9" a="1"/>
  <c r="G6265" i="9" s="1"/>
  <c r="G6266" i="9" a="1"/>
  <c r="G6266" i="9" s="1"/>
  <c r="G6267" i="9" a="1"/>
  <c r="G6267" i="9"/>
  <c r="G6268" i="9" a="1"/>
  <c r="G6268" i="9"/>
  <c r="G6269" i="9" a="1"/>
  <c r="G6269" i="9" s="1"/>
  <c r="G6270" i="9" a="1"/>
  <c r="G6270" i="9"/>
  <c r="G6271" i="9" a="1"/>
  <c r="G6271" i="9"/>
  <c r="G6272" i="9" a="1"/>
  <c r="G6272" i="9" s="1"/>
  <c r="G6273" i="9" a="1"/>
  <c r="G6273" i="9" s="1"/>
  <c r="G6274" i="9" a="1"/>
  <c r="G6274" i="9" s="1"/>
  <c r="G6275" i="9" a="1"/>
  <c r="G6275" i="9" s="1"/>
  <c r="G6276" i="9" a="1"/>
  <c r="G6276" i="9"/>
  <c r="G6277" i="9" a="1"/>
  <c r="G6277" i="9" s="1"/>
  <c r="G6278" i="9" a="1"/>
  <c r="G6278" i="9" s="1"/>
  <c r="G6279" i="9" a="1"/>
  <c r="G6279" i="9"/>
  <c r="G6280" i="9" a="1"/>
  <c r="G6280" i="9"/>
  <c r="G6281" i="9" a="1"/>
  <c r="G6281" i="9" s="1"/>
  <c r="G6282" i="9" a="1"/>
  <c r="G6282" i="9"/>
  <c r="G6283" i="9" a="1"/>
  <c r="G6283" i="9" s="1"/>
  <c r="G6284" i="9" a="1"/>
  <c r="G6284" i="9" s="1"/>
  <c r="G6285" i="9" a="1"/>
  <c r="G6285" i="9" s="1"/>
  <c r="G6286" i="9" a="1"/>
  <c r="G6286" i="9" s="1"/>
  <c r="G6287" i="9" a="1"/>
  <c r="G6287" i="9" s="1"/>
  <c r="G6288" i="9" a="1"/>
  <c r="G6288" i="9"/>
  <c r="G6289" i="9" a="1"/>
  <c r="G6289" i="9" s="1"/>
  <c r="G6290" i="9" a="1"/>
  <c r="G6290" i="9"/>
  <c r="G6291" i="9" a="1"/>
  <c r="G6291" i="9"/>
  <c r="G6292" i="9" a="1"/>
  <c r="G6292" i="9" s="1"/>
  <c r="G6293" i="9" a="1"/>
  <c r="G6293" i="9" s="1"/>
  <c r="G6294" i="9" a="1"/>
  <c r="G6294" i="9"/>
  <c r="G6295" i="9" a="1"/>
  <c r="G6295" i="9" s="1"/>
  <c r="G6296" i="9" a="1"/>
  <c r="G6296" i="9" s="1"/>
  <c r="G6297" i="9" a="1"/>
  <c r="G6297" i="9" s="1"/>
  <c r="G6298" i="9" a="1"/>
  <c r="G6298" i="9" s="1"/>
  <c r="G6299" i="9" a="1"/>
  <c r="G6299" i="9"/>
  <c r="G6300" i="9" a="1"/>
  <c r="G6300" i="9"/>
  <c r="G6301" i="9" a="1"/>
  <c r="G6301" i="9" s="1"/>
  <c r="G6302" i="9" a="1"/>
  <c r="G6302" i="9"/>
  <c r="G6303" i="9" a="1"/>
  <c r="G6303" i="9"/>
  <c r="G6304" i="9" a="1"/>
  <c r="G6304" i="9" s="1"/>
  <c r="G6305" i="9" a="1"/>
  <c r="G6305" i="9" s="1"/>
  <c r="G6306" i="9" a="1"/>
  <c r="G6306" i="9" s="1"/>
  <c r="G6307" i="9" a="1"/>
  <c r="G6307" i="9" s="1"/>
  <c r="G6308" i="9" a="1"/>
  <c r="G6308" i="9"/>
  <c r="G6309" i="9" a="1"/>
  <c r="G6309" i="9" s="1"/>
  <c r="G6310" i="9" a="1"/>
  <c r="G6310" i="9" s="1"/>
  <c r="G6311" i="9" a="1"/>
  <c r="G6311" i="9"/>
  <c r="G6312" i="9" a="1"/>
  <c r="G6312" i="9"/>
  <c r="G6313" i="9" a="1"/>
  <c r="G6313" i="9" s="1"/>
  <c r="G6314" i="9" a="1"/>
  <c r="G6314" i="9" s="1"/>
  <c r="G6315" i="9" a="1"/>
  <c r="G6315" i="9" s="1"/>
  <c r="G6316" i="9" a="1"/>
  <c r="G6316" i="9" s="1"/>
  <c r="G6317" i="9" a="1"/>
  <c r="G6317" i="9" s="1"/>
  <c r="G6318" i="9" a="1"/>
  <c r="G6318" i="9" s="1"/>
  <c r="G6319" i="9" a="1"/>
  <c r="G6319" i="9" s="1"/>
  <c r="G6320" i="9" a="1"/>
  <c r="G6320" i="9"/>
  <c r="G6321" i="9" a="1"/>
  <c r="G6321" i="9" s="1"/>
  <c r="G6322" i="9" a="1"/>
  <c r="G6322" i="9"/>
  <c r="G6323" i="9" a="1"/>
  <c r="G6323" i="9" s="1"/>
  <c r="G6324" i="9" a="1"/>
  <c r="G6324" i="9" s="1"/>
  <c r="G6325" i="9" a="1"/>
  <c r="G6325" i="9" s="1"/>
  <c r="G6326" i="9" a="1"/>
  <c r="G6326" i="9"/>
  <c r="G6327" i="9" a="1"/>
  <c r="G6327" i="9"/>
  <c r="G6328" i="9" a="1"/>
  <c r="G6328" i="9" s="1"/>
  <c r="G6329" i="9" a="1"/>
  <c r="G6329" i="9" s="1"/>
  <c r="G6330" i="9" a="1"/>
  <c r="G6330" i="9" s="1"/>
  <c r="G6331" i="9" a="1"/>
  <c r="G6331" i="9"/>
  <c r="G6332" i="9" a="1"/>
  <c r="G6332" i="9" s="1"/>
  <c r="G6333" i="9" a="1"/>
  <c r="G6333" i="9" s="1"/>
  <c r="G6334" i="9" a="1"/>
  <c r="G6334" i="9"/>
  <c r="G6335" i="9" a="1"/>
  <c r="G6335" i="9"/>
  <c r="G6336" i="9" a="1"/>
  <c r="G6336" i="9"/>
  <c r="G6337" i="9" a="1"/>
  <c r="G6337" i="9" s="1"/>
  <c r="G6338" i="9" a="1"/>
  <c r="G6338" i="9" s="1"/>
  <c r="G6339" i="9" a="1"/>
  <c r="G6339" i="9" s="1"/>
  <c r="G6340" i="9" a="1"/>
  <c r="G6340" i="9"/>
  <c r="G6341" i="9" a="1"/>
  <c r="G6341" i="9" s="1"/>
  <c r="G6342" i="9" a="1"/>
  <c r="G6342" i="9" s="1"/>
  <c r="G6343" i="9" a="1"/>
  <c r="G6343" i="9"/>
  <c r="G6344" i="9" a="1"/>
  <c r="G6344" i="9"/>
  <c r="G6345" i="9" a="1"/>
  <c r="G6345" i="9" s="1"/>
  <c r="G6346" i="9" a="1"/>
  <c r="G6346" i="9" s="1"/>
  <c r="G6347" i="9" a="1"/>
  <c r="G6347" i="9" s="1"/>
  <c r="G6348" i="9" a="1"/>
  <c r="G6348" i="9" s="1"/>
  <c r="G6349" i="9" a="1"/>
  <c r="G6349" i="9" s="1"/>
  <c r="G6350" i="9" a="1"/>
  <c r="G6350" i="9"/>
  <c r="G6351" i="9" a="1"/>
  <c r="G6351" i="9" s="1"/>
  <c r="G6352" i="9" a="1"/>
  <c r="G6352" i="9"/>
  <c r="G6353" i="9" a="1"/>
  <c r="G6353" i="9" s="1"/>
  <c r="G6354" i="9" a="1"/>
  <c r="G6354" i="9"/>
  <c r="G6355" i="9" a="1"/>
  <c r="G6355" i="9"/>
  <c r="G6356" i="9" a="1"/>
  <c r="G6356" i="9" s="1"/>
  <c r="G6357" i="9" a="1"/>
  <c r="G6357" i="9" s="1"/>
  <c r="G6358" i="9" a="1"/>
  <c r="G6358" i="9"/>
  <c r="G6359" i="9" a="1"/>
  <c r="G6359" i="9" s="1"/>
  <c r="G6360" i="9" a="1"/>
  <c r="G6360" i="9" s="1"/>
  <c r="G6361" i="9" a="1"/>
  <c r="G6361" i="9" s="1"/>
  <c r="G6362" i="9" a="1"/>
  <c r="G6362" i="9" s="1"/>
  <c r="G6363" i="9" a="1"/>
  <c r="G6363" i="9"/>
  <c r="G6364" i="9" a="1"/>
  <c r="G6364" i="9"/>
  <c r="G6365" i="9" a="1"/>
  <c r="G6365" i="9" s="1"/>
  <c r="G6366" i="9" a="1"/>
  <c r="G6366" i="9"/>
  <c r="G6367" i="9" a="1"/>
  <c r="G6367" i="9"/>
  <c r="G6368" i="9" a="1"/>
  <c r="G6368" i="9" s="1"/>
  <c r="G6369" i="9" a="1"/>
  <c r="G6369" i="9" s="1"/>
  <c r="G6370" i="9" a="1"/>
  <c r="G6370" i="9" s="1"/>
  <c r="G6371" i="9" a="1"/>
  <c r="G6371" i="9" s="1"/>
  <c r="G6372" i="9" a="1"/>
  <c r="G6372" i="9"/>
  <c r="G6373" i="9" a="1"/>
  <c r="G6373" i="9" s="1"/>
  <c r="G6374" i="9" a="1"/>
  <c r="G6374" i="9" s="1"/>
  <c r="G6375" i="9" a="1"/>
  <c r="G6375" i="9"/>
  <c r="G6376" i="9" a="1"/>
  <c r="G6376" i="9" s="1"/>
  <c r="G6377" i="9" a="1"/>
  <c r="G6377" i="9" s="1"/>
  <c r="G6378" i="9" a="1"/>
  <c r="G6378" i="9"/>
  <c r="G6379" i="9" a="1"/>
  <c r="G6379" i="9" s="1"/>
  <c r="G6380" i="9" a="1"/>
  <c r="G6380" i="9" s="1"/>
  <c r="G6381" i="9" a="1"/>
  <c r="G6381" i="9" s="1"/>
  <c r="G6382" i="9" a="1"/>
  <c r="G6382" i="9" s="1"/>
  <c r="G6383" i="9" a="1"/>
  <c r="G6383" i="9" s="1"/>
  <c r="G6384" i="9" a="1"/>
  <c r="G6384" i="9"/>
  <c r="G6385" i="9" a="1"/>
  <c r="G6385" i="9" s="1"/>
  <c r="G6386" i="9" a="1"/>
  <c r="G6386" i="9"/>
  <c r="G6387" i="9" a="1"/>
  <c r="G6387" i="9"/>
  <c r="G6388" i="9" a="1"/>
  <c r="G6388" i="9" s="1"/>
  <c r="G6389" i="9" a="1"/>
  <c r="G6389" i="9" s="1"/>
  <c r="G6390" i="9" a="1"/>
  <c r="G6390" i="9"/>
  <c r="G6391" i="9" a="1"/>
  <c r="G6391" i="9" s="1"/>
  <c r="G6392" i="9" a="1"/>
  <c r="G6392" i="9" s="1"/>
  <c r="G6393" i="9" a="1"/>
  <c r="G6393" i="9" s="1"/>
  <c r="G6394" i="9" a="1"/>
  <c r="G6394" i="9" s="1"/>
  <c r="G6395" i="9" a="1"/>
  <c r="G6395" i="9"/>
  <c r="G6396" i="9" a="1"/>
  <c r="G6396" i="9"/>
  <c r="G6397" i="9" a="1"/>
  <c r="G6397" i="9" s="1"/>
  <c r="G6398" i="9" a="1"/>
  <c r="G6398" i="9"/>
  <c r="G6399" i="9" a="1"/>
  <c r="G6399" i="9"/>
  <c r="G6400" i="9" a="1"/>
  <c r="G6400" i="9" s="1"/>
  <c r="G6401" i="9" a="1"/>
  <c r="G6401" i="9" s="1"/>
  <c r="G6402" i="9" a="1"/>
  <c r="G6402" i="9" s="1"/>
  <c r="G6403" i="9" a="1"/>
  <c r="G6403" i="9" s="1"/>
  <c r="G6404" i="9" a="1"/>
  <c r="G6404" i="9"/>
  <c r="G6405" i="9" a="1"/>
  <c r="G6405" i="9" s="1"/>
  <c r="G6406" i="9" a="1"/>
  <c r="G6406" i="9" s="1"/>
  <c r="G6407" i="9" a="1"/>
  <c r="G6407" i="9"/>
  <c r="G6408" i="9" a="1"/>
  <c r="G6408" i="9"/>
  <c r="G6409" i="9" a="1"/>
  <c r="G6409" i="9" s="1"/>
  <c r="G6410" i="9" a="1"/>
  <c r="G6410" i="9"/>
  <c r="G6411" i="9" a="1"/>
  <c r="G6411" i="9" s="1"/>
  <c r="G6412" i="9" a="1"/>
  <c r="G6412" i="9" s="1"/>
  <c r="G6413" i="9" a="1"/>
  <c r="G6413" i="9" s="1"/>
  <c r="G6414" i="9" a="1"/>
  <c r="G6414" i="9" s="1"/>
  <c r="G6415" i="9" a="1"/>
  <c r="G6415" i="9" s="1"/>
  <c r="G6416" i="9" a="1"/>
  <c r="G6416" i="9"/>
  <c r="G6417" i="9" a="1"/>
  <c r="G6417" i="9" s="1"/>
  <c r="G6418" i="9" a="1"/>
  <c r="G6418" i="9"/>
  <c r="G6419" i="9" a="1"/>
  <c r="G6419" i="9"/>
  <c r="G6420" i="9" a="1"/>
  <c r="G6420" i="9" s="1"/>
  <c r="G6421" i="9" a="1"/>
  <c r="G6421" i="9" s="1"/>
  <c r="G6422" i="9" a="1"/>
  <c r="G6422" i="9"/>
  <c r="G6423" i="9" a="1"/>
  <c r="G6423" i="9" s="1"/>
  <c r="G6424" i="9" a="1"/>
  <c r="G6424" i="9" s="1"/>
  <c r="G6425" i="9" a="1"/>
  <c r="G6425" i="9" s="1"/>
  <c r="G6426" i="9" a="1"/>
  <c r="G6426" i="9" s="1"/>
  <c r="G6427" i="9" a="1"/>
  <c r="G6427" i="9"/>
  <c r="G6428" i="9" a="1"/>
  <c r="G6428" i="9"/>
  <c r="G6429" i="9" a="1"/>
  <c r="G6429" i="9" s="1"/>
  <c r="G6430" i="9" a="1"/>
  <c r="G6430" i="9"/>
  <c r="G6431" i="9" a="1"/>
  <c r="G6431" i="9"/>
  <c r="G6432" i="9" a="1"/>
  <c r="G6432" i="9" s="1"/>
  <c r="G6433" i="9" a="1"/>
  <c r="G6433" i="9" s="1"/>
  <c r="G6434" i="9" a="1"/>
  <c r="G6434" i="9" s="1"/>
  <c r="G6435" i="9" a="1"/>
  <c r="G6435" i="9" s="1"/>
  <c r="G6436" i="9" a="1"/>
  <c r="G6436" i="9"/>
  <c r="G6437" i="9" a="1"/>
  <c r="G6437" i="9" s="1"/>
  <c r="G6438" i="9" a="1"/>
  <c r="G6438" i="9" s="1"/>
  <c r="G6439" i="9" a="1"/>
  <c r="G6439" i="9"/>
  <c r="G6440" i="9" a="1"/>
  <c r="G6440" i="9"/>
  <c r="G6441" i="9" a="1"/>
  <c r="G6441" i="9" s="1"/>
  <c r="G6442" i="9" a="1"/>
  <c r="G6442" i="9"/>
  <c r="G6443" i="9" a="1"/>
  <c r="G6443" i="9" s="1"/>
  <c r="G6444" i="9" a="1"/>
  <c r="G6444" i="9" s="1"/>
  <c r="G6445" i="9" a="1"/>
  <c r="G6445" i="9" s="1"/>
  <c r="G6446" i="9" a="1"/>
  <c r="G6446" i="9" s="1"/>
  <c r="G6447" i="9" a="1"/>
  <c r="G6447" i="9" s="1"/>
  <c r="G6448" i="9" a="1"/>
  <c r="G6448" i="9"/>
  <c r="G6449" i="9" a="1"/>
  <c r="G6449" i="9" s="1"/>
  <c r="G6450" i="9" a="1"/>
  <c r="G6450" i="9"/>
  <c r="G6451" i="9" a="1"/>
  <c r="G6451" i="9"/>
  <c r="G6452" i="9" a="1"/>
  <c r="G6452" i="9" s="1"/>
  <c r="G6453" i="9" a="1"/>
  <c r="G6453" i="9" s="1"/>
  <c r="G6454" i="9" a="1"/>
  <c r="G6454" i="9"/>
  <c r="G6455" i="9" a="1"/>
  <c r="G6455" i="9" s="1"/>
  <c r="G6456" i="9" a="1"/>
  <c r="G6456" i="9" s="1"/>
  <c r="G6457" i="9" a="1"/>
  <c r="G6457" i="9" s="1"/>
  <c r="G6458" i="9" a="1"/>
  <c r="G6458" i="9" s="1"/>
  <c r="G6459" i="9" a="1"/>
  <c r="G6459" i="9"/>
  <c r="G6460" i="9" a="1"/>
  <c r="G6460" i="9"/>
  <c r="G6461" i="9" a="1"/>
  <c r="G6461" i="9" s="1"/>
  <c r="G6462" i="9" a="1"/>
  <c r="G6462" i="9"/>
  <c r="G6463" i="9" a="1"/>
  <c r="G6463" i="9"/>
  <c r="G6464" i="9" a="1"/>
  <c r="G6464" i="9" s="1"/>
  <c r="G6465" i="9" a="1"/>
  <c r="G6465" i="9" s="1"/>
  <c r="G6466" i="9" a="1"/>
  <c r="G6466" i="9" s="1"/>
  <c r="G6467" i="9" a="1"/>
  <c r="G6467" i="9" s="1"/>
  <c r="G6468" i="9" a="1"/>
  <c r="G6468" i="9"/>
  <c r="G6469" i="9" a="1"/>
  <c r="G6469" i="9" s="1"/>
  <c r="G6470" i="9" a="1"/>
  <c r="G6470" i="9" s="1"/>
  <c r="G6471" i="9" a="1"/>
  <c r="G6471" i="9"/>
  <c r="G6472" i="9" a="1"/>
  <c r="G6472" i="9"/>
  <c r="G6473" i="9" a="1"/>
  <c r="G6473" i="9" s="1"/>
  <c r="G6474" i="9" a="1"/>
  <c r="G6474" i="9"/>
  <c r="G6475" i="9" a="1"/>
  <c r="G6475" i="9" s="1"/>
  <c r="G6476" i="9" a="1"/>
  <c r="G6476" i="9" s="1"/>
  <c r="G6477" i="9" a="1"/>
  <c r="G6477" i="9" s="1"/>
  <c r="G6478" i="9" a="1"/>
  <c r="G6478" i="9" s="1"/>
  <c r="G6479" i="9" a="1"/>
  <c r="G6479" i="9" s="1"/>
  <c r="G6480" i="9" a="1"/>
  <c r="G6480" i="9"/>
  <c r="G6481" i="9" a="1"/>
  <c r="G6481" i="9" s="1"/>
  <c r="G6482" i="9" a="1"/>
  <c r="G6482" i="9"/>
  <c r="G6483" i="9" a="1"/>
  <c r="G6483" i="9"/>
  <c r="G6484" i="9" a="1"/>
  <c r="G6484" i="9" s="1"/>
  <c r="G6485" i="9" a="1"/>
  <c r="G6485" i="9" s="1"/>
  <c r="G6486" i="9" a="1"/>
  <c r="G6486" i="9"/>
  <c r="G6487" i="9" a="1"/>
  <c r="G6487" i="9" s="1"/>
  <c r="G6488" i="9" a="1"/>
  <c r="G6488" i="9" s="1"/>
  <c r="G6489" i="9" a="1"/>
  <c r="G6489" i="9" s="1"/>
  <c r="G6490" i="9" a="1"/>
  <c r="G6490" i="9" s="1"/>
  <c r="G6491" i="9" a="1"/>
  <c r="G6491" i="9"/>
  <c r="G6492" i="9" a="1"/>
  <c r="G6492" i="9"/>
  <c r="G6493" i="9" a="1"/>
  <c r="G6493" i="9" s="1"/>
  <c r="G6494" i="9" a="1"/>
  <c r="G6494" i="9"/>
  <c r="G6495" i="9" a="1"/>
  <c r="G6495" i="9"/>
  <c r="G6496" i="9" a="1"/>
  <c r="G6496" i="9" s="1"/>
  <c r="G6497" i="9" a="1"/>
  <c r="G6497" i="9" s="1"/>
  <c r="G6498" i="9" a="1"/>
  <c r="G6498" i="9" s="1"/>
  <c r="G6499" i="9" a="1"/>
  <c r="G6499" i="9" s="1"/>
  <c r="G6500" i="9" a="1"/>
  <c r="G6500" i="9"/>
  <c r="G6501" i="9" a="1"/>
  <c r="G6501" i="9" s="1"/>
  <c r="G6502" i="9" a="1"/>
  <c r="G6502" i="9" s="1"/>
  <c r="G6503" i="9" a="1"/>
  <c r="G6503" i="9"/>
  <c r="G6504" i="9" a="1"/>
  <c r="G6504" i="9"/>
  <c r="G6505" i="9" a="1"/>
  <c r="G6505" i="9" s="1"/>
  <c r="G6506" i="9" a="1"/>
  <c r="G6506" i="9"/>
  <c r="G6507" i="9" a="1"/>
  <c r="G6507" i="9" s="1"/>
  <c r="G6508" i="9" a="1"/>
  <c r="G6508" i="9" s="1"/>
  <c r="G6509" i="9" a="1"/>
  <c r="G6509" i="9" s="1"/>
  <c r="G6510" i="9" a="1"/>
  <c r="G6510" i="9" s="1"/>
  <c r="G6511" i="9" a="1"/>
  <c r="G6511" i="9" s="1"/>
  <c r="G6512" i="9" a="1"/>
  <c r="G6512" i="9"/>
  <c r="G6513" i="9" a="1"/>
  <c r="G6513" i="9" s="1"/>
  <c r="G6514" i="9" a="1"/>
  <c r="G6514" i="9"/>
  <c r="G6515" i="9" a="1"/>
  <c r="G6515" i="9"/>
  <c r="G6516" i="9" a="1"/>
  <c r="G6516" i="9" s="1"/>
  <c r="G6517" i="9" a="1"/>
  <c r="G6517" i="9" s="1"/>
  <c r="G6518" i="9" a="1"/>
  <c r="G6518" i="9"/>
  <c r="G6519" i="9" a="1"/>
  <c r="G6519" i="9"/>
  <c r="G6520" i="9" a="1"/>
  <c r="G6520" i="9" s="1"/>
  <c r="G6521" i="9" a="1"/>
  <c r="G6521" i="9" s="1"/>
  <c r="G6522" i="9" a="1"/>
  <c r="G6522" i="9" s="1"/>
  <c r="G6523" i="9" a="1"/>
  <c r="G6523" i="9"/>
  <c r="G6524" i="9" a="1"/>
  <c r="G6524" i="9"/>
  <c r="G6525" i="9" a="1"/>
  <c r="G6525" i="9" s="1"/>
  <c r="G6526" i="9" a="1"/>
  <c r="G6526" i="9"/>
  <c r="G6527" i="9" a="1"/>
  <c r="G6527" i="9"/>
  <c r="G6528" i="9" a="1"/>
  <c r="G6528" i="9"/>
  <c r="G6529" i="9" a="1"/>
  <c r="G6529" i="9" s="1"/>
  <c r="G6530" i="9" a="1"/>
  <c r="G6530" i="9" s="1"/>
  <c r="G6531" i="9" a="1"/>
  <c r="G6531" i="9" s="1"/>
  <c r="G6532" i="9" a="1"/>
  <c r="G6532" i="9"/>
  <c r="G6533" i="9" a="1"/>
  <c r="G6533" i="9" s="1"/>
  <c r="G6534" i="9" a="1"/>
  <c r="G6534" i="9" s="1"/>
  <c r="G6535" i="9" a="1"/>
  <c r="G6535" i="9"/>
  <c r="G6536" i="9" a="1"/>
  <c r="G6536" i="9"/>
  <c r="G6537" i="9" a="1"/>
  <c r="G6537" i="9" s="1"/>
  <c r="G6538" i="9" a="1"/>
  <c r="G6538" i="9"/>
  <c r="G6539" i="9" a="1"/>
  <c r="G6539" i="9" s="1"/>
  <c r="G6540" i="9" a="1"/>
  <c r="G6540" i="9" s="1"/>
  <c r="G6541" i="9" a="1"/>
  <c r="G6541" i="9" s="1"/>
  <c r="G6542" i="9" a="1"/>
  <c r="G6542" i="9" s="1"/>
  <c r="G6543" i="9" a="1"/>
  <c r="G6543" i="9" s="1"/>
  <c r="G6544" i="9" a="1"/>
  <c r="G6544" i="9"/>
  <c r="G6545" i="9" a="1"/>
  <c r="G6545" i="9" s="1"/>
  <c r="G6546" i="9" a="1"/>
  <c r="G6546" i="9"/>
  <c r="G6547" i="9" a="1"/>
  <c r="G6547" i="9"/>
  <c r="G6548" i="9" a="1"/>
  <c r="G6548" i="9" s="1"/>
  <c r="G6549" i="9" a="1"/>
  <c r="G6549" i="9" s="1"/>
  <c r="G6550" i="9" a="1"/>
  <c r="G6550" i="9" s="1"/>
  <c r="G6551" i="9" a="1"/>
  <c r="G6551" i="9" s="1"/>
  <c r="G6552" i="9" a="1"/>
  <c r="G6552" i="9" s="1"/>
  <c r="G6553" i="9" a="1"/>
  <c r="G6553" i="9" s="1"/>
  <c r="G6554" i="9" a="1"/>
  <c r="G6554" i="9" s="1"/>
  <c r="G6555" i="9" a="1"/>
  <c r="G6555" i="9"/>
  <c r="G6556" i="9" a="1"/>
  <c r="G6556" i="9"/>
  <c r="G6557" i="9" a="1"/>
  <c r="G6557" i="9" s="1"/>
  <c r="G6558" i="9" a="1"/>
  <c r="G6558" i="9"/>
  <c r="G6559" i="9" a="1"/>
  <c r="G6559" i="9" s="1"/>
  <c r="G6560" i="9" a="1"/>
  <c r="G6560" i="9" s="1"/>
  <c r="G6561" i="9" a="1"/>
  <c r="G6561" i="9" s="1"/>
  <c r="G6562" i="9" a="1"/>
  <c r="G6562" i="9" s="1"/>
  <c r="G6563" i="9" a="1"/>
  <c r="G6563" i="9" s="1"/>
  <c r="G6564" i="9" a="1"/>
  <c r="G6564" i="9"/>
  <c r="G6565" i="9" a="1"/>
  <c r="G6565" i="9" s="1"/>
  <c r="G6566" i="9" a="1"/>
  <c r="G6566" i="9" s="1"/>
  <c r="G6567" i="9" a="1"/>
  <c r="G6567" i="9"/>
  <c r="G6568" i="9" a="1"/>
  <c r="G6568" i="9" s="1"/>
  <c r="G6569" i="9" a="1"/>
  <c r="G6569" i="9" s="1"/>
  <c r="G6570" i="9" a="1"/>
  <c r="G6570" i="9"/>
  <c r="G6571" i="9" a="1"/>
  <c r="G6571" i="9" s="1"/>
  <c r="G6572" i="9" a="1"/>
  <c r="G6572" i="9" s="1"/>
  <c r="G6573" i="9" a="1"/>
  <c r="G6573" i="9" s="1"/>
  <c r="G6574" i="9" a="1"/>
  <c r="G6574" i="9" s="1"/>
  <c r="G6575" i="9" a="1"/>
  <c r="G6575" i="9" s="1"/>
  <c r="G6576" i="9" a="1"/>
  <c r="G6576" i="9"/>
  <c r="G6577" i="9" a="1"/>
  <c r="G6577" i="9" s="1"/>
  <c r="G6578" i="9" a="1"/>
  <c r="G6578" i="9"/>
  <c r="G6579" i="9" a="1"/>
  <c r="G6579" i="9"/>
  <c r="G6580" i="9" a="1"/>
  <c r="G6580" i="9" s="1"/>
  <c r="G6581" i="9" a="1"/>
  <c r="G6581" i="9" s="1"/>
  <c r="G6582" i="9" a="1"/>
  <c r="G6582" i="9" s="1"/>
  <c r="G6583" i="9" a="1"/>
  <c r="G6583" i="9" s="1"/>
  <c r="G6584" i="9" a="1"/>
  <c r="G6584" i="9" s="1"/>
  <c r="G6585" i="9" a="1"/>
  <c r="G6585" i="9" s="1"/>
  <c r="G6586" i="9" a="1"/>
  <c r="G6586" i="9" s="1"/>
  <c r="G6587" i="9" a="1"/>
  <c r="G6587" i="9"/>
  <c r="G6588" i="9" a="1"/>
  <c r="G6588" i="9"/>
  <c r="G6589" i="9" a="1"/>
  <c r="G6589" i="9" s="1"/>
  <c r="G6590" i="9" a="1"/>
  <c r="G6590" i="9"/>
  <c r="G6591" i="9" a="1"/>
  <c r="G6591" i="9" s="1"/>
  <c r="G6592" i="9" a="1"/>
  <c r="G6592" i="9" s="1"/>
  <c r="G6593" i="9" a="1"/>
  <c r="G6593" i="9" s="1"/>
  <c r="G6594" i="9" a="1"/>
  <c r="G6594" i="9" s="1"/>
  <c r="G6595" i="9" a="1"/>
  <c r="G6595" i="9" s="1"/>
  <c r="G6596" i="9" a="1"/>
  <c r="G6596" i="9"/>
  <c r="G6597" i="9" a="1"/>
  <c r="G6597" i="9" s="1"/>
  <c r="G6598" i="9" a="1"/>
  <c r="G6598" i="9" s="1"/>
  <c r="G6599" i="9" a="1"/>
  <c r="G6599" i="9"/>
  <c r="G6600" i="9" a="1"/>
  <c r="G6600" i="9" s="1"/>
  <c r="G6601" i="9" a="1"/>
  <c r="G6601" i="9" s="1"/>
  <c r="G6602" i="9" a="1"/>
  <c r="G6602" i="9"/>
  <c r="G6603" i="9" a="1"/>
  <c r="G6603" i="9" s="1"/>
  <c r="G6604" i="9" a="1"/>
  <c r="G6604" i="9" s="1"/>
  <c r="G6605" i="9" a="1"/>
  <c r="G6605" i="9" s="1"/>
  <c r="G6606" i="9" a="1"/>
  <c r="G6606" i="9" s="1"/>
  <c r="G6607" i="9" a="1"/>
  <c r="G6607" i="9" s="1"/>
  <c r="G6608" i="9" a="1"/>
  <c r="G6608" i="9"/>
  <c r="G6609" i="9" a="1"/>
  <c r="G6609" i="9" s="1"/>
  <c r="G6610" i="9" a="1"/>
  <c r="G6610" i="9"/>
  <c r="G6611" i="9" a="1"/>
  <c r="G6611" i="9"/>
  <c r="G6612" i="9" a="1"/>
  <c r="G6612" i="9" s="1"/>
  <c r="G6613" i="9" a="1"/>
  <c r="G6613" i="9" s="1"/>
  <c r="G6614" i="9" a="1"/>
  <c r="G6614" i="9" s="1"/>
  <c r="G6615" i="9" a="1"/>
  <c r="G6615" i="9" s="1"/>
  <c r="G6616" i="9" a="1"/>
  <c r="G6616" i="9" s="1"/>
  <c r="G6617" i="9" a="1"/>
  <c r="G6617" i="9" s="1"/>
  <c r="G6618" i="9" a="1"/>
  <c r="G6618" i="9" s="1"/>
  <c r="G6619" i="9" a="1"/>
  <c r="G6619" i="9"/>
  <c r="G6620" i="9" a="1"/>
  <c r="G6620" i="9"/>
  <c r="G6621" i="9" a="1"/>
  <c r="G6621" i="9" s="1"/>
  <c r="G6622" i="9" a="1"/>
  <c r="G6622" i="9"/>
  <c r="G6623" i="9" a="1"/>
  <c r="G6623" i="9" s="1"/>
  <c r="G6624" i="9" a="1"/>
  <c r="G6624" i="9" s="1"/>
  <c r="G6625" i="9" a="1"/>
  <c r="G6625" i="9" s="1"/>
  <c r="G6626" i="9" a="1"/>
  <c r="G6626" i="9" s="1"/>
  <c r="G6627" i="9" a="1"/>
  <c r="G6627" i="9" s="1"/>
  <c r="G6628" i="9" a="1"/>
  <c r="G6628" i="9"/>
  <c r="G6629" i="9" a="1"/>
  <c r="G6629" i="9" s="1"/>
  <c r="G6630" i="9" a="1"/>
  <c r="G6630" i="9" s="1"/>
  <c r="G6631" i="9" a="1"/>
  <c r="G6631" i="9"/>
  <c r="G6632" i="9" a="1"/>
  <c r="G6632" i="9" s="1"/>
  <c r="G6633" i="9" a="1"/>
  <c r="G6633" i="9" s="1"/>
  <c r="G6634" i="9" a="1"/>
  <c r="G6634" i="9"/>
  <c r="G6635" i="9" a="1"/>
  <c r="G6635" i="9" s="1"/>
  <c r="G6636" i="9" a="1"/>
  <c r="G6636" i="9" s="1"/>
  <c r="G6637" i="9" a="1"/>
  <c r="G6637" i="9" s="1"/>
  <c r="G6638" i="9" a="1"/>
  <c r="G6638" i="9" s="1"/>
  <c r="G6639" i="9" a="1"/>
  <c r="G6639" i="9" s="1"/>
  <c r="G6640" i="9" a="1"/>
  <c r="G6640" i="9"/>
  <c r="G6641" i="9" a="1"/>
  <c r="G6641" i="9" s="1"/>
  <c r="G6642" i="9" a="1"/>
  <c r="G6642" i="9"/>
  <c r="G6643" i="9" a="1"/>
  <c r="G6643" i="9"/>
  <c r="G6644" i="9" a="1"/>
  <c r="G6644" i="9" s="1"/>
  <c r="G6645" i="9" a="1"/>
  <c r="G6645" i="9" s="1"/>
  <c r="G6646" i="9" a="1"/>
  <c r="G6646" i="9" s="1"/>
  <c r="G6647" i="9" a="1"/>
  <c r="G6647" i="9" s="1"/>
  <c r="G6648" i="9" a="1"/>
  <c r="G6648" i="9" s="1"/>
  <c r="G6649" i="9" a="1"/>
  <c r="G6649" i="9" s="1"/>
  <c r="G6650" i="9" a="1"/>
  <c r="G6650" i="9" s="1"/>
  <c r="G6651" i="9" a="1"/>
  <c r="G6651" i="9"/>
  <c r="G6652" i="9" a="1"/>
  <c r="G6652" i="9"/>
  <c r="G6653" i="9" a="1"/>
  <c r="G6653" i="9" s="1"/>
  <c r="G6654" i="9" a="1"/>
  <c r="G6654" i="9"/>
  <c r="G6655" i="9" a="1"/>
  <c r="G6655" i="9" s="1"/>
  <c r="G6656" i="9" a="1"/>
  <c r="G6656" i="9" s="1"/>
  <c r="G6657" i="9" a="1"/>
  <c r="G6657" i="9" s="1"/>
  <c r="G6658" i="9" a="1"/>
  <c r="G6658" i="9" s="1"/>
  <c r="G6659" i="9" a="1"/>
  <c r="G6659" i="9" s="1"/>
  <c r="G6660" i="9" a="1"/>
  <c r="G6660" i="9"/>
  <c r="G6661" i="9" a="1"/>
  <c r="G6661" i="9" s="1"/>
  <c r="G6662" i="9" a="1"/>
  <c r="G6662" i="9" s="1"/>
  <c r="G6663" i="9" a="1"/>
  <c r="G6663" i="9"/>
  <c r="G6664" i="9" a="1"/>
  <c r="G6664" i="9" s="1"/>
  <c r="G6665" i="9" a="1"/>
  <c r="G6665" i="9" s="1"/>
  <c r="G6666" i="9" a="1"/>
  <c r="G6666" i="9"/>
  <c r="G6667" i="9" a="1"/>
  <c r="G6667" i="9" s="1"/>
  <c r="G6668" i="9" a="1"/>
  <c r="G6668" i="9" s="1"/>
  <c r="G6669" i="9" a="1"/>
  <c r="G6669" i="9" s="1"/>
  <c r="G6670" i="9" a="1"/>
  <c r="G6670" i="9" s="1"/>
  <c r="G6671" i="9" a="1"/>
  <c r="G6671" i="9" s="1"/>
  <c r="G6672" i="9" a="1"/>
  <c r="G6672" i="9"/>
  <c r="G6673" i="9" a="1"/>
  <c r="G6673" i="9" s="1"/>
  <c r="G6674" i="9" a="1"/>
  <c r="G6674" i="9"/>
  <c r="G6675" i="9" a="1"/>
  <c r="G6675" i="9"/>
  <c r="G6676" i="9" a="1"/>
  <c r="G6676" i="9" s="1"/>
  <c r="G6677" i="9" a="1"/>
  <c r="G6677" i="9" s="1"/>
  <c r="G6678" i="9" a="1"/>
  <c r="G6678" i="9" s="1"/>
  <c r="G6679" i="9" a="1"/>
  <c r="G6679" i="9" s="1"/>
  <c r="G6680" i="9" a="1"/>
  <c r="G6680" i="9" s="1"/>
  <c r="G6681" i="9" a="1"/>
  <c r="G6681" i="9" s="1"/>
  <c r="G6682" i="9" a="1"/>
  <c r="G6682" i="9" s="1"/>
  <c r="G6683" i="9" a="1"/>
  <c r="G6683" i="9"/>
  <c r="G6684" i="9" a="1"/>
  <c r="G6684" i="9"/>
  <c r="G6685" i="9" a="1"/>
  <c r="G6685" i="9" s="1"/>
  <c r="G6686" i="9" a="1"/>
  <c r="G6686" i="9"/>
  <c r="G6687" i="9" a="1"/>
  <c r="G6687" i="9" s="1"/>
  <c r="G6688" i="9" a="1"/>
  <c r="G6688" i="9" s="1"/>
  <c r="G6689" i="9" a="1"/>
  <c r="G6689" i="9" s="1"/>
  <c r="G6690" i="9" a="1"/>
  <c r="G6690" i="9" s="1"/>
  <c r="G6691" i="9" a="1"/>
  <c r="G6691" i="9" s="1"/>
  <c r="G6692" i="9" a="1"/>
  <c r="G6692" i="9"/>
  <c r="G6693" i="9" a="1"/>
  <c r="G6693" i="9" s="1"/>
  <c r="G6694" i="9" a="1"/>
  <c r="G6694" i="9" s="1"/>
  <c r="G6695" i="9" a="1"/>
  <c r="G6695" i="9"/>
  <c r="G6696" i="9" a="1"/>
  <c r="G6696" i="9" s="1"/>
  <c r="G6697" i="9" a="1"/>
  <c r="G6697" i="9" s="1"/>
  <c r="G6698" i="9" a="1"/>
  <c r="G6698" i="9"/>
  <c r="G6699" i="9" a="1"/>
  <c r="G6699" i="9" s="1"/>
  <c r="G6700" i="9" a="1"/>
  <c r="G6700" i="9" s="1"/>
  <c r="G6701" i="9" a="1"/>
  <c r="G6701" i="9" s="1"/>
  <c r="G6702" i="9" a="1"/>
  <c r="G6702" i="9" s="1"/>
  <c r="G6703" i="9" a="1"/>
  <c r="G6703" i="9" s="1"/>
  <c r="G6704" i="9" a="1"/>
  <c r="G6704" i="9"/>
  <c r="G6705" i="9" a="1"/>
  <c r="G6705" i="9" s="1"/>
  <c r="G6706" i="9" a="1"/>
  <c r="G6706" i="9"/>
  <c r="G6707" i="9" a="1"/>
  <c r="G6707" i="9"/>
  <c r="G6708" i="9" a="1"/>
  <c r="G6708" i="9" s="1"/>
  <c r="G6709" i="9" a="1"/>
  <c r="G6709" i="9" s="1"/>
  <c r="G6710" i="9" a="1"/>
  <c r="G6710" i="9" s="1"/>
  <c r="G6711" i="9" a="1"/>
  <c r="G6711" i="9" s="1"/>
  <c r="G6712" i="9" a="1"/>
  <c r="G6712" i="9" s="1"/>
  <c r="G6713" i="9" a="1"/>
  <c r="G6713" i="9" s="1"/>
  <c r="G6714" i="9" a="1"/>
  <c r="G6714" i="9" s="1"/>
  <c r="G6715" i="9" a="1"/>
  <c r="G6715" i="9"/>
  <c r="G6716" i="9" a="1"/>
  <c r="G6716" i="9"/>
  <c r="G6717" i="9" a="1"/>
  <c r="G6717" i="9" s="1"/>
  <c r="G6718" i="9" a="1"/>
  <c r="G6718" i="9"/>
  <c r="G6719" i="9" a="1"/>
  <c r="G6719" i="9" s="1"/>
  <c r="G6720" i="9" a="1"/>
  <c r="G6720" i="9" s="1"/>
  <c r="G6721" i="9" a="1"/>
  <c r="G6721" i="9" s="1"/>
  <c r="G6722" i="9" a="1"/>
  <c r="G6722" i="9" s="1"/>
  <c r="G6723" i="9" a="1"/>
  <c r="G6723" i="9" s="1"/>
  <c r="G6724" i="9" a="1"/>
  <c r="G6724" i="9"/>
  <c r="G6725" i="9" a="1"/>
  <c r="G6725" i="9" s="1"/>
  <c r="G6726" i="9" a="1"/>
  <c r="G6726" i="9" s="1"/>
  <c r="G6727" i="9" a="1"/>
  <c r="G6727" i="9"/>
  <c r="G6728" i="9" a="1"/>
  <c r="G6728" i="9" s="1"/>
  <c r="G6729" i="9" a="1"/>
  <c r="G6729" i="9" s="1"/>
  <c r="G6730" i="9" a="1"/>
  <c r="G6730" i="9"/>
  <c r="G6731" i="9" a="1"/>
  <c r="G6731" i="9" s="1"/>
  <c r="G6732" i="9" a="1"/>
  <c r="G6732" i="9" s="1"/>
  <c r="G6733" i="9" a="1"/>
  <c r="G6733" i="9" s="1"/>
  <c r="G6734" i="9" a="1"/>
  <c r="G6734" i="9" s="1"/>
  <c r="G6735" i="9" a="1"/>
  <c r="G6735" i="9" s="1"/>
  <c r="G6736" i="9" a="1"/>
  <c r="G6736" i="9"/>
  <c r="G6737" i="9" a="1"/>
  <c r="G6737" i="9" s="1"/>
  <c r="G6738" i="9" a="1"/>
  <c r="G6738" i="9"/>
  <c r="G6739" i="9" a="1"/>
  <c r="G6739" i="9"/>
  <c r="G6740" i="9" a="1"/>
  <c r="G6740" i="9" s="1"/>
  <c r="G6741" i="9" a="1"/>
  <c r="G6741" i="9" s="1"/>
  <c r="G6742" i="9" a="1"/>
  <c r="G6742" i="9" s="1"/>
  <c r="G6743" i="9" a="1"/>
  <c r="G6743" i="9" s="1"/>
  <c r="G6744" i="9" a="1"/>
  <c r="G6744" i="9" s="1"/>
  <c r="G6745" i="9" a="1"/>
  <c r="G6745" i="9" s="1"/>
  <c r="G6746" i="9" a="1"/>
  <c r="G6746" i="9" s="1"/>
  <c r="G6747" i="9" a="1"/>
  <c r="G6747" i="9"/>
  <c r="G6748" i="9" a="1"/>
  <c r="G6748" i="9"/>
  <c r="G6749" i="9" a="1"/>
  <c r="G6749" i="9" s="1"/>
  <c r="G6750" i="9" a="1"/>
  <c r="G6750" i="9"/>
  <c r="G6751" i="9" a="1"/>
  <c r="G6751" i="9" s="1"/>
  <c r="G6752" i="9" a="1"/>
  <c r="G6752" i="9" s="1"/>
  <c r="G6753" i="9" a="1"/>
  <c r="G6753" i="9" s="1"/>
  <c r="G6754" i="9" a="1"/>
  <c r="G6754" i="9" s="1"/>
  <c r="G6755" i="9" a="1"/>
  <c r="G6755" i="9" s="1"/>
  <c r="G6756" i="9" a="1"/>
  <c r="G6756" i="9"/>
  <c r="G6757" i="9" a="1"/>
  <c r="G6757" i="9" s="1"/>
  <c r="G6758" i="9" a="1"/>
  <c r="G6758" i="9" s="1"/>
  <c r="G6759" i="9" a="1"/>
  <c r="G6759" i="9" s="1"/>
  <c r="G6760" i="9" a="1"/>
  <c r="G6760" i="9" s="1"/>
  <c r="G6761" i="9" a="1"/>
  <c r="G6761" i="9" s="1"/>
  <c r="G6762" i="9" a="1"/>
  <c r="G6762" i="9"/>
  <c r="G6763" i="9" a="1"/>
  <c r="G6763" i="9"/>
  <c r="G6764" i="9" a="1"/>
  <c r="G6764" i="9" s="1"/>
  <c r="G6765" i="9" a="1"/>
  <c r="G6765" i="9" s="1"/>
  <c r="G6766" i="9" a="1"/>
  <c r="G6766" i="9" s="1"/>
  <c r="G6767" i="9" a="1"/>
  <c r="G6767" i="9" s="1"/>
  <c r="G6768" i="9" a="1"/>
  <c r="G6768" i="9" s="1"/>
  <c r="G6769" i="9" a="1"/>
  <c r="G6769" i="9" s="1"/>
  <c r="G6770" i="9" a="1"/>
  <c r="G6770" i="9"/>
  <c r="G6771" i="9" a="1"/>
  <c r="G6771" i="9"/>
  <c r="G6772" i="9" a="1"/>
  <c r="G6772" i="9"/>
  <c r="G6773" i="9" a="1"/>
  <c r="G6773" i="9" s="1"/>
  <c r="G6774" i="9" a="1"/>
  <c r="G6774" i="9" s="1"/>
  <c r="G6775" i="9" a="1"/>
  <c r="G6775" i="9" s="1"/>
  <c r="G6776" i="9" a="1"/>
  <c r="G6776" i="9" s="1"/>
  <c r="G6777" i="9" a="1"/>
  <c r="G6777" i="9" s="1"/>
  <c r="G6778" i="9" a="1"/>
  <c r="G6778" i="9" s="1"/>
  <c r="G6779" i="9" a="1"/>
  <c r="G6779" i="9"/>
  <c r="G6780" i="9" a="1"/>
  <c r="G6780" i="9"/>
  <c r="G6781" i="9" a="1"/>
  <c r="G6781" i="9" s="1"/>
  <c r="G6782" i="9" a="1"/>
  <c r="G6782" i="9"/>
  <c r="G6783" i="9" a="1"/>
  <c r="G6783" i="9" s="1"/>
  <c r="G6784" i="9" a="1"/>
  <c r="G6784" i="9" s="1"/>
  <c r="G6785" i="9" a="1"/>
  <c r="G6785" i="9" s="1"/>
  <c r="G6786" i="9" a="1"/>
  <c r="G6786" i="9"/>
  <c r="G6787" i="9" a="1"/>
  <c r="G6787" i="9" s="1"/>
  <c r="G6788" i="9" a="1"/>
  <c r="G6788" i="9"/>
  <c r="G6789" i="9" a="1"/>
  <c r="G6789" i="9" s="1"/>
  <c r="G6790" i="9" a="1"/>
  <c r="G6790" i="9" s="1"/>
  <c r="G6791" i="9" a="1"/>
  <c r="G6791" i="9" s="1"/>
  <c r="G6792" i="9" a="1"/>
  <c r="G6792" i="9" s="1"/>
  <c r="G6793" i="9" a="1"/>
  <c r="G6793" i="9" s="1"/>
  <c r="G6794" i="9" a="1"/>
  <c r="G6794" i="9"/>
  <c r="G6795" i="9" a="1"/>
  <c r="G6795" i="9" s="1"/>
  <c r="G6796" i="9" a="1"/>
  <c r="G6796" i="9" s="1"/>
  <c r="G6797" i="9" a="1"/>
  <c r="G6797" i="9" s="1"/>
  <c r="G6798" i="9" a="1"/>
  <c r="G6798" i="9" s="1"/>
  <c r="G6799" i="9" a="1"/>
  <c r="G6799" i="9" s="1"/>
  <c r="G6800" i="9" a="1"/>
  <c r="G6800" i="9" s="1"/>
  <c r="G6801" i="9" a="1"/>
  <c r="G6801" i="9" s="1"/>
  <c r="G6802" i="9" a="1"/>
  <c r="G6802" i="9"/>
  <c r="G6803" i="9" a="1"/>
  <c r="G6803" i="9" s="1"/>
  <c r="G6804" i="9" a="1"/>
  <c r="G6804" i="9"/>
  <c r="G6805" i="9" a="1"/>
  <c r="G6805" i="9" s="1"/>
  <c r="G6806" i="9" a="1"/>
  <c r="G6806" i="9" s="1"/>
  <c r="G6807" i="9" a="1"/>
  <c r="G6807" i="9"/>
  <c r="G6808" i="9" a="1"/>
  <c r="G6808" i="9" s="1"/>
  <c r="G6809" i="9" a="1"/>
  <c r="G6809" i="9" s="1"/>
  <c r="G6810" i="9" a="1"/>
  <c r="G6810" i="9" s="1"/>
  <c r="G6811" i="9" a="1"/>
  <c r="G6811" i="9"/>
  <c r="G6812" i="9" a="1"/>
  <c r="G6812" i="9"/>
  <c r="G6813" i="9" a="1"/>
  <c r="G6813" i="9" s="1"/>
  <c r="G6814" i="9" a="1"/>
  <c r="G6814" i="9"/>
  <c r="G6815" i="9" a="1"/>
  <c r="G6815" i="9" s="1"/>
  <c r="G6816" i="9" a="1"/>
  <c r="G6816" i="9"/>
  <c r="G6817" i="9" a="1"/>
  <c r="G6817" i="9" s="1"/>
  <c r="G6818" i="9" a="1"/>
  <c r="G6818" i="9"/>
  <c r="G6819" i="9" a="1"/>
  <c r="G6819" i="9" s="1"/>
  <c r="G6820" i="9" a="1"/>
  <c r="G6820" i="9"/>
  <c r="G6821" i="9" a="1"/>
  <c r="G6821" i="9"/>
  <c r="G6822" i="9" a="1"/>
  <c r="G6822" i="9" s="1"/>
  <c r="G6823" i="9" a="1"/>
  <c r="G6823" i="9" s="1"/>
  <c r="G6824" i="9" a="1"/>
  <c r="G6824" i="9" s="1"/>
  <c r="G6825" i="9" a="1"/>
  <c r="G6825" i="9" s="1"/>
  <c r="G6826" i="9" a="1"/>
  <c r="G6826" i="9" s="1"/>
  <c r="G6827" i="9" a="1"/>
  <c r="G6827" i="9" s="1"/>
  <c r="G6828" i="9" a="1"/>
  <c r="G6828" i="9" s="1"/>
  <c r="G6829" i="9" a="1"/>
  <c r="G6829" i="9"/>
  <c r="G6830" i="9" a="1"/>
  <c r="G6830" i="9"/>
  <c r="G6831" i="9" a="1"/>
  <c r="G6831" i="9" s="1"/>
  <c r="G6832" i="9" a="1"/>
  <c r="G6832" i="9"/>
  <c r="G6833" i="9" a="1"/>
  <c r="G6833" i="9" s="1"/>
  <c r="G6834" i="9" a="1"/>
  <c r="G6834" i="9" s="1"/>
  <c r="G6835" i="9" a="1"/>
  <c r="G6835" i="9" s="1"/>
  <c r="G6836" i="9" a="1"/>
  <c r="G6836" i="9"/>
  <c r="G6837" i="9" a="1"/>
  <c r="G6837" i="9" s="1"/>
  <c r="G6838" i="9" a="1"/>
  <c r="G6838" i="9"/>
  <c r="G6839" i="9" a="1"/>
  <c r="G6839" i="9" s="1"/>
  <c r="G6840" i="9" a="1"/>
  <c r="G6840" i="9" s="1"/>
  <c r="G6841" i="9" a="1"/>
  <c r="G6841" i="9"/>
  <c r="G6842" i="9" a="1"/>
  <c r="G6842" i="9" s="1"/>
  <c r="G6843" i="9" a="1"/>
  <c r="G6843" i="9" s="1"/>
  <c r="G6844" i="9" a="1"/>
  <c r="G6844" i="9"/>
  <c r="G6845" i="9" a="1"/>
  <c r="G6845" i="9"/>
  <c r="G6846" i="9" a="1"/>
  <c r="G6846" i="9" s="1"/>
  <c r="G6847" i="9" a="1"/>
  <c r="G6847" i="9" s="1"/>
  <c r="G6848" i="9" a="1"/>
  <c r="G6848" i="9" s="1"/>
  <c r="G6849" i="9" a="1"/>
  <c r="G6849" i="9" s="1"/>
  <c r="G6850" i="9" a="1"/>
  <c r="G6850" i="9"/>
  <c r="G6851" i="9" a="1"/>
  <c r="G6851" i="9" s="1"/>
  <c r="G6852" i="9" a="1"/>
  <c r="G6852" i="9"/>
  <c r="G6853" i="9" a="1"/>
  <c r="G6853" i="9"/>
  <c r="G6854" i="9" a="1"/>
  <c r="G6854" i="9"/>
  <c r="G6855" i="9" a="1"/>
  <c r="G6855" i="9" s="1"/>
  <c r="G6856" i="9" a="1"/>
  <c r="G6856" i="9" s="1"/>
  <c r="G6857" i="9" a="1"/>
  <c r="G6857" i="9" s="1"/>
  <c r="G6858" i="9" a="1"/>
  <c r="G6858" i="9" s="1"/>
  <c r="G6859" i="9" a="1"/>
  <c r="G6859" i="9" s="1"/>
  <c r="G6860" i="9" a="1"/>
  <c r="G6860" i="9" s="1"/>
  <c r="G6861" i="9" a="1"/>
  <c r="G6861" i="9"/>
  <c r="G6862" i="9" a="1"/>
  <c r="G6862" i="9"/>
  <c r="G6863" i="9" a="1"/>
  <c r="G6863" i="9" s="1"/>
  <c r="G6864" i="9" a="1"/>
  <c r="G6864" i="9"/>
  <c r="G6865" i="9" a="1"/>
  <c r="G6865" i="9" s="1"/>
  <c r="G6866" i="9" a="1"/>
  <c r="G6866" i="9" s="1"/>
  <c r="G6867" i="9" a="1"/>
  <c r="G6867" i="9" s="1"/>
  <c r="G6868" i="9" a="1"/>
  <c r="G6868" i="9"/>
  <c r="G6869" i="9" a="1"/>
  <c r="G6869" i="9" s="1"/>
  <c r="G6870" i="9" a="1"/>
  <c r="G6870" i="9"/>
  <c r="G6871" i="9" a="1"/>
  <c r="G6871" i="9" s="1"/>
  <c r="G6872" i="9" a="1"/>
  <c r="G6872" i="9" s="1"/>
  <c r="G6873" i="9" a="1"/>
  <c r="G6873" i="9"/>
  <c r="G6874" i="9" a="1"/>
  <c r="G6874" i="9" s="1"/>
  <c r="G6875" i="9" a="1"/>
  <c r="G6875" i="9" s="1"/>
  <c r="G6876" i="9" a="1"/>
  <c r="G6876" i="9"/>
  <c r="G6877" i="9" a="1"/>
  <c r="G6877" i="9"/>
  <c r="G6878" i="9" a="1"/>
  <c r="G6878" i="9" s="1"/>
  <c r="G6879" i="9" a="1"/>
  <c r="G6879" i="9" s="1"/>
  <c r="G6880" i="9" a="1"/>
  <c r="G6880" i="9" s="1"/>
  <c r="G6881" i="9" a="1"/>
  <c r="G6881" i="9" s="1"/>
  <c r="G6882" i="9" a="1"/>
  <c r="G6882" i="9"/>
  <c r="G6883" i="9" a="1"/>
  <c r="G6883" i="9" s="1"/>
  <c r="G6884" i="9" a="1"/>
  <c r="G6884" i="9"/>
  <c r="G6885" i="9" a="1"/>
  <c r="G6885" i="9"/>
  <c r="G6886" i="9" a="1"/>
  <c r="G6886" i="9"/>
  <c r="G6887" i="9" a="1"/>
  <c r="G6887" i="9" s="1"/>
  <c r="G6888" i="9" a="1"/>
  <c r="G6888" i="9" s="1"/>
  <c r="G6889" i="9" a="1"/>
  <c r="G6889" i="9" s="1"/>
  <c r="G6890" i="9" a="1"/>
  <c r="G6890" i="9" s="1"/>
  <c r="G6891" i="9" a="1"/>
  <c r="G6891" i="9" s="1"/>
  <c r="G6892" i="9" a="1"/>
  <c r="G6892" i="9" s="1"/>
  <c r="G6893" i="9" a="1"/>
  <c r="G6893" i="9"/>
  <c r="G6894" i="9" a="1"/>
  <c r="G6894" i="9"/>
  <c r="G6895" i="9" a="1"/>
  <c r="G6895" i="9" s="1"/>
  <c r="G6896" i="9" a="1"/>
  <c r="G6896" i="9"/>
  <c r="G6897" i="9" a="1"/>
  <c r="G6897" i="9" s="1"/>
  <c r="G6898" i="9" a="1"/>
  <c r="G6898" i="9" s="1"/>
  <c r="G6899" i="9" a="1"/>
  <c r="G6899" i="9" s="1"/>
  <c r="G6900" i="9" a="1"/>
  <c r="G6900" i="9"/>
  <c r="G6901" i="9" a="1"/>
  <c r="G6901" i="9" s="1"/>
  <c r="G6902" i="9" a="1"/>
  <c r="G6902" i="9"/>
  <c r="G6903" i="9" a="1"/>
  <c r="G6903" i="9" s="1"/>
  <c r="G6904" i="9" a="1"/>
  <c r="G6904" i="9" s="1"/>
  <c r="G6905" i="9" a="1"/>
  <c r="G6905" i="9"/>
  <c r="G6906" i="9" a="1"/>
  <c r="G6906" i="9" s="1"/>
  <c r="G6907" i="9" a="1"/>
  <c r="G6907" i="9" s="1"/>
  <c r="G6908" i="9" a="1"/>
  <c r="G6908" i="9"/>
  <c r="G6909" i="9" a="1"/>
  <c r="G6909" i="9"/>
  <c r="G6910" i="9" a="1"/>
  <c r="G6910" i="9"/>
  <c r="G6911" i="9" a="1"/>
  <c r="G6911" i="9" s="1"/>
  <c r="G6912" i="9" a="1"/>
  <c r="G6912" i="9" s="1"/>
  <c r="G6913" i="9" a="1"/>
  <c r="G6913" i="9" s="1"/>
  <c r="G6914" i="9" a="1"/>
  <c r="G6914" i="9"/>
  <c r="G6915" i="9" a="1"/>
  <c r="G6915" i="9" s="1"/>
  <c r="G6916" i="9" a="1"/>
  <c r="G6916" i="9"/>
  <c r="G6917" i="9" a="1"/>
  <c r="G6917" i="9"/>
  <c r="G6918" i="9" a="1"/>
  <c r="G6918" i="9"/>
  <c r="G6919" i="9" a="1"/>
  <c r="G6919" i="9" s="1"/>
  <c r="G6920" i="9" a="1"/>
  <c r="G6920" i="9" s="1"/>
  <c r="G6921" i="9" a="1"/>
  <c r="G6921" i="9" s="1"/>
  <c r="G6922" i="9" a="1"/>
  <c r="G6922" i="9" s="1"/>
  <c r="G6923" i="9" a="1"/>
  <c r="G6923" i="9" s="1"/>
  <c r="G6924" i="9" a="1"/>
  <c r="G6924" i="9"/>
  <c r="G6925" i="9" a="1"/>
  <c r="G6925" i="9"/>
  <c r="G6926" i="9" a="1"/>
  <c r="G6926" i="9"/>
  <c r="G6927" i="9" a="1"/>
  <c r="G6927" i="9" s="1"/>
  <c r="G6928" i="9" a="1"/>
  <c r="G6928" i="9"/>
  <c r="G6929" i="9" a="1"/>
  <c r="G6929" i="9" s="1"/>
  <c r="G6930" i="9" a="1"/>
  <c r="G6930" i="9" s="1"/>
  <c r="G6931" i="9" a="1"/>
  <c r="G6931" i="9" s="1"/>
  <c r="G6932" i="9" a="1"/>
  <c r="G6932" i="9"/>
  <c r="G6933" i="9" a="1"/>
  <c r="G6933" i="9"/>
  <c r="G6934" i="9" a="1"/>
  <c r="G6934" i="9"/>
  <c r="G6935" i="9" a="1"/>
  <c r="G6935" i="9" s="1"/>
  <c r="G6936" i="9" a="1"/>
  <c r="G6936" i="9" s="1"/>
  <c r="G6937" i="9" a="1"/>
  <c r="G6937" i="9"/>
  <c r="G6938" i="9" a="1"/>
  <c r="G6938" i="9" s="1"/>
  <c r="G6939" i="9" a="1"/>
  <c r="G6939" i="9" s="1"/>
  <c r="G6940" i="9" a="1"/>
  <c r="G6940" i="9"/>
  <c r="G6941" i="9" a="1"/>
  <c r="G6941" i="9"/>
  <c r="G6942" i="9" a="1"/>
  <c r="G6942" i="9"/>
  <c r="G6943" i="9" a="1"/>
  <c r="G6943" i="9" s="1"/>
  <c r="G6944" i="9" a="1"/>
  <c r="G6944" i="9" s="1"/>
  <c r="G6945" i="9" a="1"/>
  <c r="G6945" i="9" s="1"/>
  <c r="G6946" i="9" a="1"/>
  <c r="G6946" i="9"/>
  <c r="G6947" i="9" a="1"/>
  <c r="G6947" i="9" s="1"/>
  <c r="G6948" i="9" a="1"/>
  <c r="G6948" i="9"/>
  <c r="G6949" i="9" a="1"/>
  <c r="G6949" i="9"/>
  <c r="G6950" i="9" a="1"/>
  <c r="G6950" i="9"/>
  <c r="G6951" i="9" a="1"/>
  <c r="G6951" i="9" s="1"/>
  <c r="G6952" i="9" a="1"/>
  <c r="G6952" i="9" s="1"/>
  <c r="G6953" i="9" a="1"/>
  <c r="G6953" i="9" s="1"/>
  <c r="G6954" i="9" a="1"/>
  <c r="G6954" i="9" s="1"/>
  <c r="G6955" i="9" a="1"/>
  <c r="G6955" i="9" s="1"/>
  <c r="G6956" i="9" a="1"/>
  <c r="G6956" i="9"/>
  <c r="G6957" i="9" a="1"/>
  <c r="G6957" i="9"/>
  <c r="G6958" i="9" a="1"/>
  <c r="G6958" i="9"/>
  <c r="G6959" i="9" a="1"/>
  <c r="G6959" i="9" s="1"/>
  <c r="G6960" i="9" a="1"/>
  <c r="G6960" i="9"/>
  <c r="G6961" i="9" a="1"/>
  <c r="G6961" i="9" s="1"/>
  <c r="G6962" i="9" a="1"/>
  <c r="G6962" i="9" s="1"/>
  <c r="G6963" i="9" a="1"/>
  <c r="G6963" i="9" s="1"/>
  <c r="G6964" i="9" a="1"/>
  <c r="G6964" i="9" s="1"/>
  <c r="G6965" i="9" a="1"/>
  <c r="G6965" i="9"/>
  <c r="G6966" i="9" a="1"/>
  <c r="G6966" i="9"/>
  <c r="G6967" i="9" a="1"/>
  <c r="G6967" i="9" s="1"/>
  <c r="G6968" i="9" a="1"/>
  <c r="G6968" i="9" s="1"/>
  <c r="G6969" i="9" a="1"/>
  <c r="G6969" i="9"/>
  <c r="G6970" i="9" a="1"/>
  <c r="G6970" i="9" s="1"/>
  <c r="G6971" i="9" a="1"/>
  <c r="G6971" i="9" s="1"/>
  <c r="G6972" i="9" a="1"/>
  <c r="G6972" i="9"/>
  <c r="G6973" i="9" a="1"/>
  <c r="G6973" i="9" s="1"/>
  <c r="G6974" i="9" a="1"/>
  <c r="G6974" i="9"/>
  <c r="G6975" i="9" a="1"/>
  <c r="G6975" i="9" s="1"/>
  <c r="G6976" i="9" a="1"/>
  <c r="G6976" i="9" s="1"/>
  <c r="G6977" i="9" a="1"/>
  <c r="G6977" i="9" s="1"/>
  <c r="G6978" i="9" a="1"/>
  <c r="G6978" i="9"/>
  <c r="G6979" i="9" a="1"/>
  <c r="G6979" i="9" s="1"/>
  <c r="G6980" i="9" a="1"/>
  <c r="G6980" i="9"/>
  <c r="G6981" i="9" a="1"/>
  <c r="G6981" i="9"/>
  <c r="G6982" i="9" a="1"/>
  <c r="G6982" i="9" s="1"/>
  <c r="G6983" i="9" a="1"/>
  <c r="G6983" i="9" s="1"/>
  <c r="G6984" i="9" a="1"/>
  <c r="G6984" i="9" s="1"/>
  <c r="G6985" i="9" a="1"/>
  <c r="G6985" i="9" s="1"/>
  <c r="G6986" i="9" a="1"/>
  <c r="G6986" i="9" s="1"/>
  <c r="G6987" i="9" a="1"/>
  <c r="G6987" i="9" s="1"/>
  <c r="G6988" i="9" a="1"/>
  <c r="G6988" i="9"/>
  <c r="G6989" i="9" a="1"/>
  <c r="G6989" i="9"/>
  <c r="G6990" i="9" a="1"/>
  <c r="G6990" i="9"/>
  <c r="G6991" i="9" a="1"/>
  <c r="G6991" i="9" s="1"/>
  <c r="G6992" i="9" a="1"/>
  <c r="G6992" i="9"/>
  <c r="G6993" i="9" a="1"/>
  <c r="G6993" i="9" s="1"/>
  <c r="G6994" i="9" a="1"/>
  <c r="G6994" i="9" s="1"/>
  <c r="G6995" i="9" a="1"/>
  <c r="G6995" i="9" s="1"/>
  <c r="G6996" i="9" a="1"/>
  <c r="G6996" i="9" s="1"/>
  <c r="G6997" i="9" a="1"/>
  <c r="G6997" i="9"/>
  <c r="G6998" i="9" a="1"/>
  <c r="G6998" i="9"/>
  <c r="G6999" i="9" a="1"/>
  <c r="G6999" i="9" s="1"/>
  <c r="G7000" i="9" a="1"/>
  <c r="G7000" i="9" s="1"/>
  <c r="G7001" i="9" a="1"/>
  <c r="G7001" i="9"/>
  <c r="G7002" i="9" a="1"/>
  <c r="G7002" i="9" s="1"/>
  <c r="G7003" i="9" a="1"/>
  <c r="G7003" i="9" s="1"/>
  <c r="G7004" i="9" a="1"/>
  <c r="G7004" i="9"/>
  <c r="G7005" i="9" a="1"/>
  <c r="G7005" i="9" s="1"/>
  <c r="G7006" i="9" a="1"/>
  <c r="G7006" i="9"/>
  <c r="G7007" i="9" a="1"/>
  <c r="G7007" i="9" s="1"/>
  <c r="G7008" i="9" a="1"/>
  <c r="G7008" i="9" s="1"/>
  <c r="G7009" i="9" a="1"/>
  <c r="G7009" i="9" s="1"/>
  <c r="G7010" i="9" a="1"/>
  <c r="G7010" i="9"/>
  <c r="G7011" i="9" a="1"/>
  <c r="G7011" i="9" s="1"/>
  <c r="G7012" i="9" a="1"/>
  <c r="G7012" i="9"/>
  <c r="G7013" i="9" a="1"/>
  <c r="G7013" i="9"/>
  <c r="G7014" i="9" a="1"/>
  <c r="G7014" i="9" s="1"/>
  <c r="G7015" i="9" a="1"/>
  <c r="G7015" i="9" s="1"/>
  <c r="G7016" i="9" a="1"/>
  <c r="G7016" i="9" s="1"/>
  <c r="G7017" i="9" a="1"/>
  <c r="G7017" i="9" s="1"/>
  <c r="G7018" i="9" a="1"/>
  <c r="G7018" i="9" s="1"/>
  <c r="G7019" i="9" a="1"/>
  <c r="G7019" i="9" s="1"/>
  <c r="G7020" i="9" a="1"/>
  <c r="G7020" i="9"/>
  <c r="G7021" i="9" a="1"/>
  <c r="G7021" i="9"/>
  <c r="G7022" i="9" a="1"/>
  <c r="G7022" i="9"/>
  <c r="G7023" i="9" a="1"/>
  <c r="G7023" i="9" s="1"/>
  <c r="G7024" i="9" a="1"/>
  <c r="G7024" i="9"/>
  <c r="G7025" i="9" a="1"/>
  <c r="G7025" i="9" s="1"/>
  <c r="G7026" i="9" a="1"/>
  <c r="G7026" i="9" s="1"/>
  <c r="G7027" i="9" a="1"/>
  <c r="G7027" i="9" s="1"/>
  <c r="G7028" i="9" a="1"/>
  <c r="G7028" i="9" s="1"/>
  <c r="G7029" i="9" a="1"/>
  <c r="G7029" i="9"/>
  <c r="G7030" i="9" a="1"/>
  <c r="G7030" i="9"/>
  <c r="G7031" i="9" a="1"/>
  <c r="G7031" i="9" s="1"/>
  <c r="G7032" i="9" a="1"/>
  <c r="G7032" i="9" s="1"/>
  <c r="G7033" i="9" a="1"/>
  <c r="G7033" i="9"/>
  <c r="G7034" i="9" a="1"/>
  <c r="G7034" i="9" s="1"/>
  <c r="G7035" i="9" a="1"/>
  <c r="G7035" i="9" s="1"/>
  <c r="G7036" i="9" a="1"/>
  <c r="G7036" i="9"/>
  <c r="G7037" i="9" a="1"/>
  <c r="G7037" i="9" s="1"/>
  <c r="G7038" i="9" a="1"/>
  <c r="G7038" i="9"/>
  <c r="G7039" i="9" a="1"/>
  <c r="G7039" i="9" s="1"/>
  <c r="G7040" i="9" a="1"/>
  <c r="G7040" i="9" s="1"/>
  <c r="G7041" i="9" a="1"/>
  <c r="G7041" i="9" s="1"/>
  <c r="G7042" i="9" a="1"/>
  <c r="G7042" i="9" s="1"/>
  <c r="G7043" i="9" a="1"/>
  <c r="G7043" i="9" s="1"/>
  <c r="G7044" i="9" a="1"/>
  <c r="G7044" i="9"/>
  <c r="G7045" i="9" a="1"/>
  <c r="G7045" i="9"/>
  <c r="G7046" i="9" a="1"/>
  <c r="G7046" i="9" s="1"/>
  <c r="G7047" i="9" a="1"/>
  <c r="G7047" i="9" s="1"/>
  <c r="G7048" i="9" a="1"/>
  <c r="G7048" i="9" s="1"/>
  <c r="G7049" i="9" a="1"/>
  <c r="G7049" i="9" s="1"/>
  <c r="G7050" i="9" a="1"/>
  <c r="G7050" i="9" s="1"/>
  <c r="G7051" i="9" a="1"/>
  <c r="G7051" i="9" s="1"/>
  <c r="G7052" i="9" a="1"/>
  <c r="G7052" i="9"/>
  <c r="G7053" i="9" a="1"/>
  <c r="G7053" i="9"/>
  <c r="G7054" i="9" a="1"/>
  <c r="G7054" i="9"/>
  <c r="G7055" i="9" a="1"/>
  <c r="G7055" i="9" s="1"/>
  <c r="G7056" i="9" a="1"/>
  <c r="G7056" i="9"/>
  <c r="G7057" i="9" a="1"/>
  <c r="G7057" i="9" s="1"/>
  <c r="G7058" i="9" a="1"/>
  <c r="G7058" i="9" s="1"/>
  <c r="G7059" i="9" a="1"/>
  <c r="G7059" i="9" s="1"/>
  <c r="G7060" i="9" a="1"/>
  <c r="G7060" i="9" s="1"/>
  <c r="G7061" i="9" a="1"/>
  <c r="G7061" i="9"/>
  <c r="G7062" i="9" a="1"/>
  <c r="G7062" i="9"/>
  <c r="G7063" i="9" a="1"/>
  <c r="G7063" i="9" s="1"/>
  <c r="G7064" i="9" a="1"/>
  <c r="G7064" i="9" s="1"/>
  <c r="G7065" i="9" a="1"/>
  <c r="G7065" i="9" s="1"/>
  <c r="G7066" i="9" a="1"/>
  <c r="G7066" i="9" s="1"/>
  <c r="G7067" i="9" a="1"/>
  <c r="G7067" i="9" s="1"/>
  <c r="G7068" i="9" a="1"/>
  <c r="G7068" i="9"/>
  <c r="G7069" i="9" a="1"/>
  <c r="G7069" i="9" s="1"/>
  <c r="G7070" i="9" a="1"/>
  <c r="G7070" i="9"/>
  <c r="G7071" i="9" a="1"/>
  <c r="G7071" i="9" s="1"/>
  <c r="G7072" i="9" a="1"/>
  <c r="G7072" i="9" s="1"/>
  <c r="G7073" i="9" a="1"/>
  <c r="G7073" i="9" s="1"/>
  <c r="G7074" i="9" a="1"/>
  <c r="G7074" i="9" s="1"/>
  <c r="G7075" i="9" a="1"/>
  <c r="G7075" i="9" s="1"/>
  <c r="G7076" i="9" a="1"/>
  <c r="G7076" i="9"/>
  <c r="G7077" i="9" a="1"/>
  <c r="G7077" i="9"/>
  <c r="G7078" i="9" a="1"/>
  <c r="G7078" i="9" s="1"/>
  <c r="G7079" i="9" a="1"/>
  <c r="G7079" i="9" s="1"/>
  <c r="G7080" i="9" a="1"/>
  <c r="G7080" i="9" s="1"/>
  <c r="G7081" i="9" a="1"/>
  <c r="G7081" i="9" s="1"/>
  <c r="G7082" i="9" a="1"/>
  <c r="G7082" i="9" s="1"/>
  <c r="G7083" i="9" a="1"/>
  <c r="G7083" i="9" s="1"/>
  <c r="G7084" i="9" a="1"/>
  <c r="G7084" i="9"/>
  <c r="G7085" i="9" a="1"/>
  <c r="G7085" i="9"/>
  <c r="G7086" i="9" a="1"/>
  <c r="G7086" i="9"/>
  <c r="G7087" i="9" a="1"/>
  <c r="G7087" i="9" s="1"/>
  <c r="G7088" i="9" a="1"/>
  <c r="G7088" i="9" s="1"/>
  <c r="G7089" i="9" a="1"/>
  <c r="G7089" i="9" s="1"/>
  <c r="G7090" i="9" a="1"/>
  <c r="G7090" i="9" s="1"/>
  <c r="G7091" i="9" a="1"/>
  <c r="G7091" i="9" s="1"/>
  <c r="G7092" i="9" a="1"/>
  <c r="G7092" i="9" s="1"/>
  <c r="G7093" i="9" a="1"/>
  <c r="G7093" i="9"/>
  <c r="G7094" i="9" a="1"/>
  <c r="G7094" i="9"/>
  <c r="G7095" i="9" a="1"/>
  <c r="G7095" i="9" s="1"/>
  <c r="G7096" i="9" a="1"/>
  <c r="G7096" i="9" s="1"/>
  <c r="G7097" i="9" a="1"/>
  <c r="G7097" i="9" s="1"/>
  <c r="G7098" i="9" a="1"/>
  <c r="G7098" i="9" s="1"/>
  <c r="G7099" i="9" a="1"/>
  <c r="G7099" i="9" s="1"/>
  <c r="G7100" i="9" a="1"/>
  <c r="G7100" i="9"/>
  <c r="G7101" i="9" a="1"/>
  <c r="G7101" i="9" s="1"/>
  <c r="G7102" i="9" a="1"/>
  <c r="G7102" i="9"/>
  <c r="G7103" i="9" a="1"/>
  <c r="G7103" i="9" s="1"/>
  <c r="G7104" i="9" a="1"/>
  <c r="G7104" i="9" s="1"/>
  <c r="G7105" i="9" a="1"/>
  <c r="G7105" i="9" s="1"/>
  <c r="G7106" i="9" a="1"/>
  <c r="G7106" i="9" s="1"/>
  <c r="G7107" i="9" a="1"/>
  <c r="G7107" i="9" s="1"/>
  <c r="G7108" i="9" a="1"/>
  <c r="G7108" i="9"/>
  <c r="G7109" i="9" a="1"/>
  <c r="G7109" i="9"/>
  <c r="G7110" i="9" a="1"/>
  <c r="G7110" i="9" s="1"/>
  <c r="G7111" i="9" a="1"/>
  <c r="G7111" i="9" s="1"/>
  <c r="G7112" i="9" a="1"/>
  <c r="G7112" i="9" s="1"/>
  <c r="G7113" i="9" a="1"/>
  <c r="G7113" i="9" s="1"/>
  <c r="G7114" i="9" a="1"/>
  <c r="G7114" i="9" s="1"/>
  <c r="G7115" i="9" a="1"/>
  <c r="G7115" i="9" s="1"/>
  <c r="G7116" i="9" a="1"/>
  <c r="G7116" i="9"/>
  <c r="G7117" i="9" a="1"/>
  <c r="G7117" i="9"/>
  <c r="G7118" i="9" a="1"/>
  <c r="G7118" i="9"/>
  <c r="G7119" i="9" a="1"/>
  <c r="G7119" i="9" s="1"/>
  <c r="G7120" i="9" a="1"/>
  <c r="G7120" i="9"/>
  <c r="G7121" i="9" a="1"/>
  <c r="G7121" i="9" s="1"/>
  <c r="G7122" i="9" a="1"/>
  <c r="G7122" i="9" s="1"/>
  <c r="G7123" i="9" a="1"/>
  <c r="G7123" i="9" s="1"/>
  <c r="G7124" i="9" a="1"/>
  <c r="G7124" i="9" s="1"/>
  <c r="G7125" i="9" a="1"/>
  <c r="G7125" i="9"/>
  <c r="G7126" i="9" a="1"/>
  <c r="G7126" i="9"/>
  <c r="G7127" i="9" a="1"/>
  <c r="G7127" i="9" s="1"/>
  <c r="G7128" i="9" a="1"/>
  <c r="G7128" i="9" s="1"/>
  <c r="G7129" i="9" a="1"/>
  <c r="G7129" i="9"/>
  <c r="G7130" i="9" a="1"/>
  <c r="G7130" i="9" s="1"/>
  <c r="G7131" i="9" a="1"/>
  <c r="G7131" i="9" s="1"/>
  <c r="G7132" i="9" a="1"/>
  <c r="G7132" i="9"/>
  <c r="G7133" i="9" a="1"/>
  <c r="G7133" i="9" s="1"/>
  <c r="G7134" i="9" a="1"/>
  <c r="G7134" i="9"/>
  <c r="G7135" i="9" a="1"/>
  <c r="G7135" i="9" s="1"/>
  <c r="G7136" i="9" a="1"/>
  <c r="G7136" i="9" s="1"/>
  <c r="G7137" i="9" a="1"/>
  <c r="G7137" i="9" s="1"/>
  <c r="G7138" i="9" a="1"/>
  <c r="G7138" i="9"/>
  <c r="G7139" i="9" a="1"/>
  <c r="G7139" i="9" s="1"/>
  <c r="G7140" i="9" a="1"/>
  <c r="G7140" i="9"/>
  <c r="G7141" i="9" a="1"/>
  <c r="G7141" i="9"/>
  <c r="G7142" i="9" a="1"/>
  <c r="G7142" i="9" s="1"/>
  <c r="G7143" i="9" a="1"/>
  <c r="G7143" i="9" s="1"/>
  <c r="G7144" i="9" a="1"/>
  <c r="G7144" i="9" s="1"/>
  <c r="G7145" i="9" a="1"/>
  <c r="G7145" i="9" s="1"/>
  <c r="G7146" i="9" a="1"/>
  <c r="G7146" i="9" s="1"/>
  <c r="G7147" i="9" a="1"/>
  <c r="G7147" i="9" s="1"/>
  <c r="G7148" i="9" a="1"/>
  <c r="G7148" i="9"/>
  <c r="G7149" i="9" a="1"/>
  <c r="G7149" i="9"/>
  <c r="G7150" i="9" a="1"/>
  <c r="G7150" i="9"/>
  <c r="G7151" i="9" a="1"/>
  <c r="G7151" i="9" s="1"/>
  <c r="G7152" i="9" a="1"/>
  <c r="G7152" i="9"/>
  <c r="G7153" i="9" a="1"/>
  <c r="G7153" i="9" s="1"/>
  <c r="G7154" i="9" a="1"/>
  <c r="G7154" i="9" s="1"/>
  <c r="G7155" i="9" a="1"/>
  <c r="G7155" i="9" s="1"/>
  <c r="G7156" i="9" a="1"/>
  <c r="G7156" i="9" s="1"/>
  <c r="G7157" i="9" a="1"/>
  <c r="G7157" i="9"/>
  <c r="G7158" i="9" a="1"/>
  <c r="G7158" i="9"/>
  <c r="G7159" i="9" a="1"/>
  <c r="G7159" i="9" s="1"/>
  <c r="G7160" i="9" a="1"/>
  <c r="G7160" i="9" s="1"/>
  <c r="G7161" i="9" a="1"/>
  <c r="G7161" i="9"/>
  <c r="G7162" i="9" a="1"/>
  <c r="G7162" i="9" s="1"/>
  <c r="G7163" i="9" a="1"/>
  <c r="G7163" i="9" s="1"/>
  <c r="G7164" i="9" a="1"/>
  <c r="G7164" i="9"/>
  <c r="G7165" i="9" a="1"/>
  <c r="G7165" i="9" s="1"/>
  <c r="G7166" i="9" a="1"/>
  <c r="G7166" i="9"/>
  <c r="G7167" i="9" a="1"/>
  <c r="G7167" i="9" s="1"/>
  <c r="G7168" i="9" a="1"/>
  <c r="G7168" i="9" s="1"/>
  <c r="G7169" i="9" a="1"/>
  <c r="G7169" i="9" s="1"/>
  <c r="G7170" i="9" a="1"/>
  <c r="G7170" i="9"/>
  <c r="G7171" i="9" a="1"/>
  <c r="G7171" i="9" s="1"/>
  <c r="G7172" i="9" a="1"/>
  <c r="G7172" i="9" s="1"/>
  <c r="G7173" i="9" a="1"/>
  <c r="G7173" i="9"/>
  <c r="G7174" i="9" a="1"/>
  <c r="G7174" i="9" s="1"/>
  <c r="G7175" i="9" a="1"/>
  <c r="G7175" i="9" s="1"/>
  <c r="G7176" i="9" a="1"/>
  <c r="G7176" i="9" s="1"/>
  <c r="G7177" i="9" a="1"/>
  <c r="G7177" i="9" s="1"/>
  <c r="G7178" i="9" a="1"/>
  <c r="G7178" i="9" s="1"/>
  <c r="G7179" i="9" a="1"/>
  <c r="G7179" i="9" s="1"/>
  <c r="G7180" i="9" a="1"/>
  <c r="G7180" i="9"/>
  <c r="G7181" i="9" a="1"/>
  <c r="G7181" i="9" s="1"/>
  <c r="G7182" i="9" a="1"/>
  <c r="G7182" i="9"/>
  <c r="G7183" i="9" a="1"/>
  <c r="G7183" i="9" s="1"/>
  <c r="G7184" i="9" a="1"/>
  <c r="G7184" i="9"/>
  <c r="G7185" i="9" a="1"/>
  <c r="G7185" i="9" s="1"/>
  <c r="G7186" i="9" a="1"/>
  <c r="G7186" i="9" s="1"/>
  <c r="G7187" i="9" a="1"/>
  <c r="G7187" i="9" s="1"/>
  <c r="G7188" i="9" a="1"/>
  <c r="G7188" i="9" s="1"/>
  <c r="G7189" i="9" a="1"/>
  <c r="G7189" i="9"/>
  <c r="G7190" i="9" a="1"/>
  <c r="G7190" i="9" s="1"/>
  <c r="G7191" i="9" a="1"/>
  <c r="G7191" i="9" s="1"/>
  <c r="G7192" i="9" a="1"/>
  <c r="G7192" i="9" s="1"/>
  <c r="G7193" i="9" a="1"/>
  <c r="G7193" i="9" s="1"/>
  <c r="G7194" i="9" a="1"/>
  <c r="G7194" i="9" s="1"/>
  <c r="G7195" i="9" a="1"/>
  <c r="G7195" i="9" s="1"/>
  <c r="G7196" i="9" a="1"/>
  <c r="G7196" i="9"/>
  <c r="G7197" i="9" a="1"/>
  <c r="G7197" i="9" s="1"/>
  <c r="G7198" i="9" a="1"/>
  <c r="G7198" i="9"/>
  <c r="G7199" i="9" a="1"/>
  <c r="G7199" i="9" s="1"/>
  <c r="G7200" i="9" a="1"/>
  <c r="G7200" i="9" s="1"/>
  <c r="G7201" i="9" a="1"/>
  <c r="G7201" i="9" s="1"/>
  <c r="G7202" i="9" a="1"/>
  <c r="G7202" i="9" s="1"/>
  <c r="G7203" i="9" a="1"/>
  <c r="G7203" i="9" s="1"/>
  <c r="G7204" i="9" a="1"/>
  <c r="G7204" i="9" s="1"/>
  <c r="G7205" i="9" a="1"/>
  <c r="G7205" i="9"/>
  <c r="G7206" i="9" a="1"/>
  <c r="G7206" i="9" s="1"/>
  <c r="G7207" i="9" a="1"/>
  <c r="G7207" i="9" s="1"/>
  <c r="G7208" i="9" a="1"/>
  <c r="G7208" i="9" s="1"/>
  <c r="G7209" i="9" a="1"/>
  <c r="G7209" i="9" s="1"/>
  <c r="G7210" i="9" a="1"/>
  <c r="G7210" i="9" s="1"/>
  <c r="G7211" i="9" a="1"/>
  <c r="G7211" i="9" s="1"/>
  <c r="G7212" i="9" a="1"/>
  <c r="G7212" i="9"/>
  <c r="G7213" i="9" a="1"/>
  <c r="G7213" i="9" s="1"/>
  <c r="G7214" i="9" a="1"/>
  <c r="G7214" i="9"/>
  <c r="G7215" i="9" a="1"/>
  <c r="G7215" i="9" s="1"/>
  <c r="G7216" i="9" a="1"/>
  <c r="G7216" i="9"/>
  <c r="G7217" i="9" a="1"/>
  <c r="G7217" i="9" s="1"/>
  <c r="G7218" i="9" a="1"/>
  <c r="G7218" i="9" s="1"/>
  <c r="G7219" i="9" a="1"/>
  <c r="G7219" i="9" s="1"/>
  <c r="G7220" i="9" a="1"/>
  <c r="G7220" i="9" s="1"/>
  <c r="G7221" i="9" a="1"/>
  <c r="G7221" i="9"/>
  <c r="G7222" i="9" a="1"/>
  <c r="G7222" i="9" s="1"/>
  <c r="G7223" i="9" a="1"/>
  <c r="G7223" i="9" s="1"/>
  <c r="G7224" i="9" a="1"/>
  <c r="G7224" i="9" s="1"/>
  <c r="G7225" i="9" a="1"/>
  <c r="G7225" i="9"/>
  <c r="G7226" i="9" a="1"/>
  <c r="G7226" i="9" s="1"/>
  <c r="G7227" i="9" a="1"/>
  <c r="G7227" i="9" s="1"/>
  <c r="G7228" i="9" a="1"/>
  <c r="G7228" i="9"/>
  <c r="G7229" i="9" a="1"/>
  <c r="G7229" i="9" s="1"/>
  <c r="G7230" i="9" a="1"/>
  <c r="G7230" i="9"/>
  <c r="G7231" i="9" a="1"/>
  <c r="G7231" i="9" s="1"/>
  <c r="G7232" i="9" a="1"/>
  <c r="G7232" i="9" s="1"/>
  <c r="G7233" i="9" a="1"/>
  <c r="G7233" i="9" s="1"/>
  <c r="G7234" i="9" a="1"/>
  <c r="G7234" i="9"/>
  <c r="G7235" i="9" a="1"/>
  <c r="G7235" i="9" s="1"/>
  <c r="G7236" i="9" a="1"/>
  <c r="G7236" i="9"/>
  <c r="G7237" i="9" a="1"/>
  <c r="G7237" i="9"/>
  <c r="G7238" i="9" a="1"/>
  <c r="G7238" i="9" s="1"/>
  <c r="G7239" i="9" a="1"/>
  <c r="G7239" i="9" s="1"/>
  <c r="G7240" i="9" a="1"/>
  <c r="G7240" i="9" s="1"/>
  <c r="G7241" i="9" a="1"/>
  <c r="G7241" i="9" s="1"/>
  <c r="G7242" i="9" a="1"/>
  <c r="G7242" i="9" s="1"/>
  <c r="G7243" i="9" a="1"/>
  <c r="G7243" i="9" s="1"/>
  <c r="G7244" i="9" a="1"/>
  <c r="G7244" i="9"/>
  <c r="G7245" i="9" a="1"/>
  <c r="G7245" i="9"/>
  <c r="G7246" i="9" a="1"/>
  <c r="G7246" i="9"/>
  <c r="G7247" i="9" a="1"/>
  <c r="G7247" i="9" s="1"/>
  <c r="G7248" i="9" a="1"/>
  <c r="G7248" i="9"/>
  <c r="G7249" i="9" a="1"/>
  <c r="G7249" i="9" s="1"/>
  <c r="G7250" i="9" a="1"/>
  <c r="G7250" i="9" s="1"/>
  <c r="G7251" i="9" a="1"/>
  <c r="G7251" i="9" s="1"/>
  <c r="G7252" i="9" a="1"/>
  <c r="G7252" i="9" s="1"/>
  <c r="G7253" i="9" a="1"/>
  <c r="G7253" i="9"/>
  <c r="G7254" i="9" a="1"/>
  <c r="G7254" i="9"/>
  <c r="G7255" i="9" a="1"/>
  <c r="G7255" i="9" s="1"/>
  <c r="G7256" i="9" a="1"/>
  <c r="G7256" i="9" s="1"/>
  <c r="G7257" i="9" a="1"/>
  <c r="G7257" i="9"/>
  <c r="G7258" i="9" a="1"/>
  <c r="G7258" i="9" s="1"/>
  <c r="G7259" i="9" a="1"/>
  <c r="G7259" i="9" s="1"/>
  <c r="G7260" i="9" a="1"/>
  <c r="G7260" i="9"/>
  <c r="G7261" i="9" a="1"/>
  <c r="G7261" i="9" s="1"/>
  <c r="G7262" i="9" a="1"/>
  <c r="G7262" i="9"/>
  <c r="G7263" i="9" a="1"/>
  <c r="G7263" i="9" s="1"/>
  <c r="G7264" i="9" a="1"/>
  <c r="G7264" i="9" s="1"/>
  <c r="G7265" i="9" a="1"/>
  <c r="G7265" i="9" s="1"/>
  <c r="G7266" i="9" a="1"/>
  <c r="G7266" i="9"/>
  <c r="G7267" i="9" a="1"/>
  <c r="G7267" i="9" s="1"/>
  <c r="G7268" i="9" a="1"/>
  <c r="G7268" i="9"/>
  <c r="G7269" i="9" a="1"/>
  <c r="G7269" i="9"/>
  <c r="G7270" i="9" a="1"/>
  <c r="G7270" i="9" s="1"/>
  <c r="G7271" i="9" a="1"/>
  <c r="G7271" i="9" s="1"/>
  <c r="G7272" i="9" a="1"/>
  <c r="G7272" i="9" s="1"/>
  <c r="G7273" i="9" a="1"/>
  <c r="G7273" i="9" s="1"/>
  <c r="G7274" i="9" a="1"/>
  <c r="G7274" i="9" s="1"/>
  <c r="G7275" i="9" a="1"/>
  <c r="G7275" i="9" s="1"/>
  <c r="G7276" i="9" a="1"/>
  <c r="G7276" i="9"/>
  <c r="G7277" i="9" a="1"/>
  <c r="G7277" i="9"/>
  <c r="G7278" i="9" a="1"/>
  <c r="G7278" i="9"/>
  <c r="G7279" i="9" a="1"/>
  <c r="G7279" i="9" s="1"/>
  <c r="G7280" i="9" a="1"/>
  <c r="G7280" i="9"/>
  <c r="G7281" i="9" a="1"/>
  <c r="G7281" i="9" s="1"/>
  <c r="G7282" i="9" a="1"/>
  <c r="G7282" i="9" s="1"/>
  <c r="G7283" i="9" a="1"/>
  <c r="G7283" i="9" s="1"/>
  <c r="G7284" i="9" a="1"/>
  <c r="G7284" i="9" s="1"/>
  <c r="G7285" i="9" a="1"/>
  <c r="G7285" i="9"/>
  <c r="G7286" i="9" a="1"/>
  <c r="G7286" i="9"/>
  <c r="G7287" i="9" a="1"/>
  <c r="G7287" i="9" s="1"/>
  <c r="G7288" i="9" a="1"/>
  <c r="G7288" i="9" s="1"/>
  <c r="G7289" i="9" a="1"/>
  <c r="G7289" i="9"/>
  <c r="G7290" i="9" a="1"/>
  <c r="G7290" i="9" s="1"/>
  <c r="G7291" i="9" a="1"/>
  <c r="G7291" i="9" s="1"/>
  <c r="G7292" i="9" a="1"/>
  <c r="G7292" i="9"/>
  <c r="G7293" i="9" a="1"/>
  <c r="G7293" i="9" s="1"/>
  <c r="G7294" i="9" a="1"/>
  <c r="G7294" i="9"/>
  <c r="G7295" i="9" a="1"/>
  <c r="G7295" i="9" s="1"/>
  <c r="G7296" i="9" a="1"/>
  <c r="G7296" i="9" s="1"/>
  <c r="G7297" i="9" a="1"/>
  <c r="G7297" i="9" s="1"/>
  <c r="G7298" i="9" a="1"/>
  <c r="G7298" i="9"/>
  <c r="G7299" i="9" a="1"/>
  <c r="G7299" i="9" s="1"/>
  <c r="G7300" i="9" a="1"/>
  <c r="G7300" i="9"/>
  <c r="G7301" i="9" a="1"/>
  <c r="G7301" i="9"/>
  <c r="G7302" i="9" a="1"/>
  <c r="G7302" i="9" s="1"/>
  <c r="G7303" i="9" a="1"/>
  <c r="G7303" i="9" s="1"/>
  <c r="G7304" i="9" a="1"/>
  <c r="G7304" i="9" s="1"/>
  <c r="G7305" i="9" a="1"/>
  <c r="G7305" i="9" s="1"/>
  <c r="G7306" i="9" a="1"/>
  <c r="G7306" i="9" s="1"/>
  <c r="G7307" i="9" a="1"/>
  <c r="G7307" i="9" s="1"/>
  <c r="G7308" i="9" a="1"/>
  <c r="G7308" i="9"/>
  <c r="G7309" i="9" a="1"/>
  <c r="G7309" i="9"/>
  <c r="G7310" i="9" a="1"/>
  <c r="G7310" i="9"/>
  <c r="G7311" i="9" a="1"/>
  <c r="G7311" i="9" s="1"/>
  <c r="G7312" i="9" a="1"/>
  <c r="G7312" i="9"/>
  <c r="G7313" i="9" a="1"/>
  <c r="G7313" i="9" s="1"/>
  <c r="G7314" i="9" a="1"/>
  <c r="G7314" i="9" s="1"/>
  <c r="G7315" i="9" a="1"/>
  <c r="G7315" i="9" s="1"/>
  <c r="G7316" i="9" a="1"/>
  <c r="G7316" i="9" s="1"/>
  <c r="G7317" i="9" a="1"/>
  <c r="G7317" i="9"/>
  <c r="G7318" i="9" a="1"/>
  <c r="G7318" i="9"/>
  <c r="G7319" i="9" a="1"/>
  <c r="G7319" i="9" s="1"/>
  <c r="G7320" i="9" a="1"/>
  <c r="G7320" i="9" s="1"/>
  <c r="G7321" i="9" a="1"/>
  <c r="G7321" i="9"/>
  <c r="G7322" i="9" a="1"/>
  <c r="G7322" i="9" s="1"/>
  <c r="G7323" i="9" a="1"/>
  <c r="G7323" i="9" s="1"/>
  <c r="G7324" i="9" a="1"/>
  <c r="G7324" i="9"/>
  <c r="G7325" i="9" a="1"/>
  <c r="G7325" i="9" s="1"/>
  <c r="G7326" i="9" a="1"/>
  <c r="G7326" i="9"/>
  <c r="G7327" i="9" a="1"/>
  <c r="G7327" i="9" s="1"/>
  <c r="G7328" i="9" a="1"/>
  <c r="G7328" i="9" s="1"/>
  <c r="G7329" i="9" a="1"/>
  <c r="G7329" i="9" s="1"/>
  <c r="G7330" i="9" a="1"/>
  <c r="G7330" i="9"/>
  <c r="G7331" i="9" a="1"/>
  <c r="G7331" i="9" s="1"/>
  <c r="G7332" i="9" a="1"/>
  <c r="G7332" i="9"/>
  <c r="G7333" i="9" a="1"/>
  <c r="G7333" i="9"/>
  <c r="G7334" i="9" a="1"/>
  <c r="G7334" i="9" s="1"/>
  <c r="G7335" i="9" a="1"/>
  <c r="G7335" i="9" s="1"/>
  <c r="G7336" i="9" a="1"/>
  <c r="G7336" i="9" s="1"/>
  <c r="G7337" i="9" a="1"/>
  <c r="G7337" i="9" s="1"/>
  <c r="G7338" i="9" a="1"/>
  <c r="G7338" i="9" s="1"/>
  <c r="G7339" i="9" a="1"/>
  <c r="G7339" i="9" s="1"/>
  <c r="G7340" i="9" a="1"/>
  <c r="G7340" i="9"/>
  <c r="G7341" i="9" a="1"/>
  <c r="G7341" i="9"/>
  <c r="G7342" i="9" a="1"/>
  <c r="G7342" i="9"/>
  <c r="G7343" i="9" a="1"/>
  <c r="G7343" i="9" s="1"/>
  <c r="G7344" i="9" a="1"/>
  <c r="G7344" i="9"/>
  <c r="G7345" i="9" a="1"/>
  <c r="G7345" i="9" s="1"/>
  <c r="G7346" i="9" a="1"/>
  <c r="G7346" i="9" s="1"/>
  <c r="G7347" i="9" a="1"/>
  <c r="G7347" i="9" s="1"/>
  <c r="G7348" i="9" a="1"/>
  <c r="G7348" i="9" s="1"/>
  <c r="G7349" i="9" a="1"/>
  <c r="G7349" i="9"/>
  <c r="G7350" i="9" a="1"/>
  <c r="G7350" i="9"/>
  <c r="G7351" i="9" a="1"/>
  <c r="G7351" i="9" s="1"/>
  <c r="G7352" i="9" a="1"/>
  <c r="G7352" i="9" s="1"/>
  <c r="G7353" i="9" a="1"/>
  <c r="G7353" i="9"/>
  <c r="G7354" i="9" a="1"/>
  <c r="G7354" i="9" s="1"/>
  <c r="G7355" i="9" a="1"/>
  <c r="G7355" i="9" s="1"/>
  <c r="G7356" i="9" a="1"/>
  <c r="G7356" i="9"/>
  <c r="G7357" i="9" a="1"/>
  <c r="G7357" i="9" s="1"/>
  <c r="G7358" i="9" a="1"/>
  <c r="G7358" i="9"/>
  <c r="G7359" i="9" a="1"/>
  <c r="G7359" i="9" s="1"/>
  <c r="G7360" i="9" a="1"/>
  <c r="G7360" i="9" s="1"/>
  <c r="G7361" i="9" a="1"/>
  <c r="G7361" i="9" s="1"/>
  <c r="G7362" i="9" a="1"/>
  <c r="G7362" i="9"/>
  <c r="G7363" i="9" a="1"/>
  <c r="G7363" i="9" s="1"/>
  <c r="G7364" i="9" a="1"/>
  <c r="G7364" i="9" s="1"/>
  <c r="G7365" i="9" a="1"/>
  <c r="G7365" i="9"/>
  <c r="G7366" i="9" a="1"/>
  <c r="G7366" i="9" s="1"/>
  <c r="G7367" i="9" a="1"/>
  <c r="G7367" i="9" s="1"/>
  <c r="G7368" i="9" a="1"/>
  <c r="G7368" i="9" s="1"/>
  <c r="G7369" i="9" a="1"/>
  <c r="G7369" i="9" s="1"/>
  <c r="G7370" i="9" a="1"/>
  <c r="G7370" i="9" s="1"/>
  <c r="G7371" i="9" a="1"/>
  <c r="G7371" i="9" s="1"/>
  <c r="G7372" i="9" a="1"/>
  <c r="G7372" i="9"/>
  <c r="G7373" i="9" a="1"/>
  <c r="G7373" i="9" s="1"/>
  <c r="G7374" i="9" a="1"/>
  <c r="G7374" i="9"/>
  <c r="G7375" i="9" a="1"/>
  <c r="G7375" i="9" s="1"/>
  <c r="G7376" i="9" a="1"/>
  <c r="G7376" i="9"/>
  <c r="G7377" i="9" a="1"/>
  <c r="G7377" i="9" s="1"/>
  <c r="G7378" i="9" a="1"/>
  <c r="G7378" i="9" s="1"/>
  <c r="G7379" i="9" a="1"/>
  <c r="G7379" i="9" s="1"/>
  <c r="G7380" i="9" a="1"/>
  <c r="G7380" i="9" s="1"/>
  <c r="G7381" i="9" a="1"/>
  <c r="G7381" i="9"/>
  <c r="G7382" i="9" a="1"/>
  <c r="G7382" i="9" s="1"/>
  <c r="G7383" i="9" a="1"/>
  <c r="G7383" i="9" s="1"/>
  <c r="G7384" i="9" a="1"/>
  <c r="G7384" i="9" s="1"/>
  <c r="G7385" i="9" a="1"/>
  <c r="G7385" i="9"/>
  <c r="G7386" i="9" a="1"/>
  <c r="G7386" i="9" s="1"/>
  <c r="G7387" i="9" a="1"/>
  <c r="G7387" i="9" s="1"/>
  <c r="G7388" i="9" a="1"/>
  <c r="G7388" i="9"/>
  <c r="G7389" i="9" a="1"/>
  <c r="G7389" i="9" s="1"/>
  <c r="G7390" i="9" a="1"/>
  <c r="G7390" i="9"/>
  <c r="G7391" i="9" a="1"/>
  <c r="G7391" i="9" s="1"/>
  <c r="G7392" i="9" a="1"/>
  <c r="G7392" i="9" s="1"/>
  <c r="G7393" i="9" a="1"/>
  <c r="G7393" i="9" s="1"/>
  <c r="G7394" i="9" a="1"/>
  <c r="G7394" i="9"/>
  <c r="G7395" i="9" a="1"/>
  <c r="G7395" i="9" s="1"/>
  <c r="G7396" i="9" a="1"/>
  <c r="G7396" i="9" s="1"/>
  <c r="G7397" i="9" a="1"/>
  <c r="G7397" i="9"/>
  <c r="G7398" i="9" a="1"/>
  <c r="G7398" i="9" s="1"/>
  <c r="G7399" i="9" a="1"/>
  <c r="G7399" i="9" s="1"/>
  <c r="G7400" i="9" a="1"/>
  <c r="G7400" i="9" s="1"/>
  <c r="G7401" i="9" a="1"/>
  <c r="G7401" i="9" s="1"/>
  <c r="G7402" i="9" a="1"/>
  <c r="G7402" i="9" s="1"/>
  <c r="G7403" i="9" a="1"/>
  <c r="G7403" i="9" s="1"/>
  <c r="G7404" i="9" a="1"/>
  <c r="G7404" i="9"/>
  <c r="G7405" i="9" a="1"/>
  <c r="G7405" i="9" s="1"/>
  <c r="G7406" i="9" a="1"/>
  <c r="G7406" i="9"/>
  <c r="G7407" i="9" a="1"/>
  <c r="G7407" i="9" s="1"/>
  <c r="G7408" i="9" a="1"/>
  <c r="G7408" i="9" s="1"/>
  <c r="G7409" i="9" a="1"/>
  <c r="G7409" i="9" s="1"/>
  <c r="G7410" i="9" a="1"/>
  <c r="G7410" i="9" s="1"/>
  <c r="G7411" i="9" a="1"/>
  <c r="G7411" i="9" s="1"/>
  <c r="G7412" i="9" a="1"/>
  <c r="G7412" i="9" s="1"/>
  <c r="G7413" i="9" a="1"/>
  <c r="G7413" i="9"/>
  <c r="G7414" i="9" a="1"/>
  <c r="G7414" i="9" s="1"/>
  <c r="G7415" i="9" a="1"/>
  <c r="G7415" i="9" s="1"/>
  <c r="G7416" i="9" a="1"/>
  <c r="G7416" i="9" s="1"/>
  <c r="G7417" i="9" a="1"/>
  <c r="G7417" i="9" s="1"/>
  <c r="G7418" i="9" a="1"/>
  <c r="G7418" i="9" s="1"/>
  <c r="G7419" i="9" a="1"/>
  <c r="G7419" i="9" s="1"/>
  <c r="G7420" i="9" a="1"/>
  <c r="G7420" i="9"/>
  <c r="G7421" i="9" a="1"/>
  <c r="G7421" i="9" s="1"/>
  <c r="G7422" i="9" a="1"/>
  <c r="G7422" i="9"/>
  <c r="G7423" i="9" a="1"/>
  <c r="G7423" i="9" s="1"/>
  <c r="G7424" i="9" a="1"/>
  <c r="G7424" i="9" s="1"/>
  <c r="G7425" i="9" a="1"/>
  <c r="G7425" i="9" s="1"/>
  <c r="G7426" i="9" a="1"/>
  <c r="G7426" i="9" s="1"/>
  <c r="G7427" i="9" a="1"/>
  <c r="G7427" i="9" s="1"/>
  <c r="G7428" i="9" a="1"/>
  <c r="G7428" i="9" s="1"/>
  <c r="G7429" i="9" a="1"/>
  <c r="G7429" i="9"/>
  <c r="G7430" i="9" a="1"/>
  <c r="G7430" i="9" s="1"/>
  <c r="G7431" i="9" a="1"/>
  <c r="G7431" i="9" s="1"/>
  <c r="G7432" i="9" a="1"/>
  <c r="G7432" i="9" s="1"/>
  <c r="G7433" i="9" a="1"/>
  <c r="G7433" i="9" s="1"/>
  <c r="G7434" i="9" a="1"/>
  <c r="G7434" i="9" s="1"/>
  <c r="G7435" i="9" a="1"/>
  <c r="G7435" i="9" s="1"/>
  <c r="G7436" i="9" a="1"/>
  <c r="G7436" i="9"/>
  <c r="G7437" i="9" a="1"/>
  <c r="G7437" i="9" s="1"/>
  <c r="G7438" i="9" a="1"/>
  <c r="G7438" i="9"/>
  <c r="G7439" i="9" a="1"/>
  <c r="G7439" i="9" s="1"/>
  <c r="G7440" i="9" a="1"/>
  <c r="G7440" i="9" s="1"/>
  <c r="G7441" i="9" a="1"/>
  <c r="G7441" i="9" s="1"/>
  <c r="G7442" i="9" a="1"/>
  <c r="G7442" i="9" s="1"/>
  <c r="G7443" i="9" a="1"/>
  <c r="G7443" i="9" s="1"/>
  <c r="G7444" i="9" a="1"/>
  <c r="G7444" i="9" s="1"/>
  <c r="G7445" i="9" a="1"/>
  <c r="G7445" i="9"/>
  <c r="G7446" i="9" a="1"/>
  <c r="G7446" i="9" s="1"/>
  <c r="G7447" i="9" a="1"/>
  <c r="G7447" i="9" s="1"/>
  <c r="G7448" i="9" a="1"/>
  <c r="G7448" i="9" s="1"/>
  <c r="G7449" i="9" a="1"/>
  <c r="G7449" i="9" s="1"/>
  <c r="G7450" i="9" a="1"/>
  <c r="G7450" i="9" s="1"/>
  <c r="G7451" i="9" a="1"/>
  <c r="G7451" i="9" s="1"/>
  <c r="G7452" i="9" a="1"/>
  <c r="G7452" i="9"/>
  <c r="G7453" i="9" a="1"/>
  <c r="G7453" i="9" s="1"/>
  <c r="G7454" i="9" a="1"/>
  <c r="G7454" i="9"/>
  <c r="G7455" i="9" a="1"/>
  <c r="G7455" i="9" s="1"/>
  <c r="G7456" i="9" a="1"/>
  <c r="G7456" i="9" s="1"/>
  <c r="G7457" i="9" a="1"/>
  <c r="G7457" i="9" s="1"/>
  <c r="G7458" i="9" a="1"/>
  <c r="G7458" i="9" s="1"/>
  <c r="G7459" i="9" a="1"/>
  <c r="G7459" i="9" s="1"/>
  <c r="G7460" i="9" a="1"/>
  <c r="G7460" i="9" s="1"/>
  <c r="G7461" i="9" a="1"/>
  <c r="G7461" i="9"/>
  <c r="G7462" i="9" a="1"/>
  <c r="G7462" i="9" s="1"/>
  <c r="G7463" i="9" a="1"/>
  <c r="G7463" i="9" s="1"/>
  <c r="G7464" i="9" a="1"/>
  <c r="G7464" i="9" s="1"/>
  <c r="G7465" i="9" a="1"/>
  <c r="G7465" i="9" s="1"/>
  <c r="G7466" i="9" a="1"/>
  <c r="G7466" i="9" s="1"/>
  <c r="G7467" i="9" a="1"/>
  <c r="G7467" i="9" s="1"/>
  <c r="G7468" i="9" a="1"/>
  <c r="G7468" i="9"/>
  <c r="G7469" i="9" a="1"/>
  <c r="G7469" i="9" s="1"/>
  <c r="G7470" i="9" a="1"/>
  <c r="G7470" i="9"/>
  <c r="G7471" i="9" a="1"/>
  <c r="G7471" i="9" s="1"/>
  <c r="G7472" i="9" a="1"/>
  <c r="G7472" i="9" s="1"/>
  <c r="G7473" i="9" a="1"/>
  <c r="G7473" i="9" s="1"/>
  <c r="G7474" i="9" a="1"/>
  <c r="G7474" i="9" s="1"/>
  <c r="G7475" i="9" a="1"/>
  <c r="G7475" i="9" s="1"/>
  <c r="G7476" i="9" a="1"/>
  <c r="G7476" i="9" s="1"/>
  <c r="G7477" i="9" a="1"/>
  <c r="G7477" i="9"/>
  <c r="G7478" i="9" a="1"/>
  <c r="G7478" i="9" s="1"/>
  <c r="G7479" i="9" a="1"/>
  <c r="G7479" i="9" s="1"/>
  <c r="G7480" i="9" a="1"/>
  <c r="G7480" i="9" s="1"/>
  <c r="G7481" i="9" a="1"/>
  <c r="G7481" i="9" s="1"/>
  <c r="G7482" i="9" a="1"/>
  <c r="G7482" i="9" s="1"/>
  <c r="G7483" i="9" a="1"/>
  <c r="G7483" i="9" s="1"/>
  <c r="G7484" i="9" a="1"/>
  <c r="G7484" i="9"/>
  <c r="G7485" i="9" a="1"/>
  <c r="G7485" i="9" s="1"/>
  <c r="G7486" i="9" a="1"/>
  <c r="G7486" i="9"/>
  <c r="G7487" i="9" a="1"/>
  <c r="G7487" i="9" s="1"/>
  <c r="G7488" i="9" a="1"/>
  <c r="G7488" i="9" s="1"/>
  <c r="G7489" i="9" a="1"/>
  <c r="G7489" i="9" s="1"/>
  <c r="G7490" i="9" a="1"/>
  <c r="G7490" i="9" s="1"/>
  <c r="G7491" i="9" a="1"/>
  <c r="G7491" i="9" s="1"/>
  <c r="G7492" i="9" a="1"/>
  <c r="G7492" i="9" s="1"/>
  <c r="G7493" i="9" a="1"/>
  <c r="G7493" i="9"/>
  <c r="G7494" i="9" a="1"/>
  <c r="G7494" i="9" s="1"/>
  <c r="G7495" i="9" a="1"/>
  <c r="G7495" i="9" s="1"/>
  <c r="G7496" i="9" a="1"/>
  <c r="G7496" i="9" s="1"/>
  <c r="G7497" i="9" a="1"/>
  <c r="G7497" i="9" s="1"/>
  <c r="G7498" i="9" a="1"/>
  <c r="G7498" i="9" s="1"/>
  <c r="G7499" i="9" a="1"/>
  <c r="G7499" i="9" s="1"/>
  <c r="G7500" i="9" a="1"/>
  <c r="G7500" i="9"/>
  <c r="G7501" i="9" a="1"/>
  <c r="G7501" i="9" s="1"/>
  <c r="G7502" i="9" a="1"/>
  <c r="G7502" i="9"/>
  <c r="G7503" i="9" a="1"/>
  <c r="G7503" i="9" s="1"/>
  <c r="G7504" i="9" a="1"/>
  <c r="G7504" i="9" s="1"/>
  <c r="G7505" i="9" a="1"/>
  <c r="G7505" i="9" s="1"/>
  <c r="G7506" i="9" a="1"/>
  <c r="G7506" i="9" s="1"/>
  <c r="G7507" i="9" a="1"/>
  <c r="G7507" i="9" s="1"/>
  <c r="G7508" i="9" a="1"/>
  <c r="G7508" i="9" s="1"/>
  <c r="G7509" i="9" a="1"/>
  <c r="G7509" i="9"/>
  <c r="G7510" i="9" a="1"/>
  <c r="G7510" i="9" s="1"/>
  <c r="G7511" i="9" a="1"/>
  <c r="G7511" i="9" s="1"/>
  <c r="G7512" i="9" a="1"/>
  <c r="G7512" i="9" s="1"/>
  <c r="G7513" i="9" a="1"/>
  <c r="G7513" i="9" s="1"/>
  <c r="G7514" i="9" a="1"/>
  <c r="G7514" i="9" s="1"/>
  <c r="G7515" i="9" a="1"/>
  <c r="G7515" i="9" s="1"/>
  <c r="G7516" i="9" a="1"/>
  <c r="G7516" i="9"/>
  <c r="G7517" i="9" a="1"/>
  <c r="G7517" i="9" s="1"/>
  <c r="G7518" i="9" a="1"/>
  <c r="G7518" i="9"/>
  <c r="G7519" i="9" a="1"/>
  <c r="G7519" i="9" s="1"/>
  <c r="G7520" i="9" a="1"/>
  <c r="G7520" i="9" s="1"/>
  <c r="G7521" i="9" a="1"/>
  <c r="G7521" i="9" s="1"/>
  <c r="G7522" i="9" a="1"/>
  <c r="G7522" i="9" s="1"/>
  <c r="G7523" i="9" a="1"/>
  <c r="G7523" i="9" s="1"/>
  <c r="G7524" i="9" a="1"/>
  <c r="G7524" i="9" s="1"/>
  <c r="G7525" i="9" a="1"/>
  <c r="G7525" i="9"/>
  <c r="G7526" i="9" a="1"/>
  <c r="G7526" i="9" s="1"/>
  <c r="G7527" i="9" a="1"/>
  <c r="G7527" i="9" s="1"/>
  <c r="G7528" i="9" a="1"/>
  <c r="G7528" i="9" s="1"/>
  <c r="G7529" i="9" a="1"/>
  <c r="G7529" i="9" s="1"/>
  <c r="G7530" i="9" a="1"/>
  <c r="G7530" i="9" s="1"/>
  <c r="G7531" i="9" a="1"/>
  <c r="G7531" i="9" s="1"/>
  <c r="G7532" i="9" a="1"/>
  <c r="G7532" i="9"/>
  <c r="G7533" i="9" a="1"/>
  <c r="G7533" i="9" s="1"/>
  <c r="G7534" i="9" a="1"/>
  <c r="G7534" i="9"/>
  <c r="G7535" i="9" a="1"/>
  <c r="G7535" i="9" s="1"/>
  <c r="G7536" i="9" a="1"/>
  <c r="G7536" i="9" s="1"/>
  <c r="G7537" i="9" a="1"/>
  <c r="G7537" i="9" s="1"/>
  <c r="G7538" i="9" a="1"/>
  <c r="G7538" i="9" s="1"/>
  <c r="G7539" i="9" a="1"/>
  <c r="G7539" i="9" s="1"/>
  <c r="G7540" i="9" a="1"/>
  <c r="G7540" i="9" s="1"/>
  <c r="G7541" i="9" a="1"/>
  <c r="G7541" i="9"/>
  <c r="G7542" i="9" a="1"/>
  <c r="G7542" i="9" s="1"/>
  <c r="G7543" i="9" a="1"/>
  <c r="G7543" i="9" s="1"/>
  <c r="G7544" i="9" a="1"/>
  <c r="G7544" i="9" s="1"/>
  <c r="G7545" i="9" a="1"/>
  <c r="G7545" i="9" s="1"/>
  <c r="G7546" i="9" a="1"/>
  <c r="G7546" i="9" s="1"/>
  <c r="G7547" i="9" a="1"/>
  <c r="G7547" i="9" s="1"/>
  <c r="G7548" i="9" a="1"/>
  <c r="G7548" i="9"/>
  <c r="G7549" i="9" a="1"/>
  <c r="G7549" i="9" s="1"/>
  <c r="G7550" i="9" a="1"/>
  <c r="G7550" i="9"/>
  <c r="G7551" i="9" a="1"/>
  <c r="G7551" i="9" s="1"/>
  <c r="G7552" i="9" a="1"/>
  <c r="G7552" i="9" s="1"/>
  <c r="G7553" i="9" a="1"/>
  <c r="G7553" i="9" s="1"/>
  <c r="G7554" i="9" a="1"/>
  <c r="G7554" i="9" s="1"/>
  <c r="G7555" i="9" a="1"/>
  <c r="G7555" i="9" s="1"/>
  <c r="G7556" i="9" a="1"/>
  <c r="G7556" i="9" s="1"/>
  <c r="G7557" i="9" a="1"/>
  <c r="G7557" i="9"/>
  <c r="G7558" i="9" a="1"/>
  <c r="G7558" i="9" s="1"/>
  <c r="G7559" i="9" a="1"/>
  <c r="G7559" i="9" s="1"/>
  <c r="G7560" i="9" a="1"/>
  <c r="G7560" i="9" s="1"/>
  <c r="G7561" i="9" a="1"/>
  <c r="G7561" i="9" s="1"/>
  <c r="G7562" i="9" a="1"/>
  <c r="G7562" i="9" s="1"/>
  <c r="G7563" i="9" a="1"/>
  <c r="G7563" i="9" s="1"/>
  <c r="G7564" i="9" a="1"/>
  <c r="G7564" i="9"/>
  <c r="G7565" i="9" a="1"/>
  <c r="G7565" i="9" s="1"/>
  <c r="G7566" i="9" a="1"/>
  <c r="G7566" i="9"/>
  <c r="G7567" i="9" a="1"/>
  <c r="G7567" i="9" s="1"/>
  <c r="G7568" i="9" a="1"/>
  <c r="G7568" i="9" s="1"/>
  <c r="G7569" i="9" a="1"/>
  <c r="G7569" i="9" s="1"/>
  <c r="G7570" i="9" a="1"/>
  <c r="G7570" i="9" s="1"/>
  <c r="G7571" i="9" a="1"/>
  <c r="G7571" i="9" s="1"/>
  <c r="G7572" i="9" a="1"/>
  <c r="G7572" i="9" s="1"/>
  <c r="G7573" i="9" a="1"/>
  <c r="G7573" i="9"/>
  <c r="G7574" i="9" a="1"/>
  <c r="G7574" i="9" s="1"/>
  <c r="G7575" i="9" a="1"/>
  <c r="G7575" i="9" s="1"/>
  <c r="G7576" i="9" a="1"/>
  <c r="G7576" i="9" s="1"/>
  <c r="G7577" i="9" a="1"/>
  <c r="G7577" i="9" s="1"/>
  <c r="G7578" i="9" a="1"/>
  <c r="G7578" i="9" s="1"/>
  <c r="G7579" i="9" a="1"/>
  <c r="G7579" i="9" s="1"/>
  <c r="G7580" i="9" a="1"/>
  <c r="G7580" i="9"/>
  <c r="G7581" i="9" a="1"/>
  <c r="G7581" i="9" s="1"/>
  <c r="G7582" i="9" a="1"/>
  <c r="G7582" i="9"/>
  <c r="G7583" i="9" a="1"/>
  <c r="G7583" i="9" s="1"/>
  <c r="G7584" i="9" a="1"/>
  <c r="G7584" i="9" s="1"/>
  <c r="G7585" i="9" a="1"/>
  <c r="G7585" i="9" s="1"/>
  <c r="G7586" i="9" a="1"/>
  <c r="G7586" i="9" s="1"/>
  <c r="G7587" i="9" a="1"/>
  <c r="G7587" i="9" s="1"/>
  <c r="G7588" i="9" a="1"/>
  <c r="G7588" i="9" s="1"/>
  <c r="G7589" i="9" a="1"/>
  <c r="G7589" i="9"/>
  <c r="G7590" i="9" a="1"/>
  <c r="G7590" i="9" s="1"/>
  <c r="G7591" i="9" a="1"/>
  <c r="G7591" i="9" s="1"/>
  <c r="G7592" i="9" a="1"/>
  <c r="G7592" i="9" s="1"/>
  <c r="G7593" i="9" a="1"/>
  <c r="G7593" i="9" s="1"/>
  <c r="G7594" i="9" a="1"/>
  <c r="G7594" i="9" s="1"/>
  <c r="G7595" i="9" a="1"/>
  <c r="G7595" i="9" s="1"/>
  <c r="G7596" i="9" a="1"/>
  <c r="G7596" i="9"/>
  <c r="G7597" i="9" a="1"/>
  <c r="G7597" i="9" s="1"/>
  <c r="G7598" i="9" a="1"/>
  <c r="G7598" i="9"/>
  <c r="G7599" i="9" a="1"/>
  <c r="G7599" i="9" s="1"/>
  <c r="G7600" i="9" a="1"/>
  <c r="G7600" i="9" s="1"/>
  <c r="G7601" i="9" a="1"/>
  <c r="G7601" i="9" s="1"/>
  <c r="G7602" i="9" a="1"/>
  <c r="G7602" i="9" s="1"/>
  <c r="G7603" i="9" a="1"/>
  <c r="G7603" i="9" s="1"/>
  <c r="G7604" i="9" a="1"/>
  <c r="G7604" i="9" s="1"/>
  <c r="G7605" i="9" a="1"/>
  <c r="G7605" i="9"/>
  <c r="G7606" i="9" a="1"/>
  <c r="G7606" i="9" s="1"/>
  <c r="G7607" i="9" a="1"/>
  <c r="G7607" i="9" s="1"/>
  <c r="G7608" i="9" a="1"/>
  <c r="G7608" i="9" s="1"/>
  <c r="G7609" i="9" a="1"/>
  <c r="G7609" i="9" s="1"/>
  <c r="G7610" i="9" a="1"/>
  <c r="G7610" i="9" s="1"/>
  <c r="G7611" i="9" a="1"/>
  <c r="G7611" i="9" s="1"/>
  <c r="G7612" i="9" a="1"/>
  <c r="G7612" i="9"/>
  <c r="G7613" i="9" a="1"/>
  <c r="G7613" i="9" s="1"/>
  <c r="G7614" i="9" a="1"/>
  <c r="G7614" i="9"/>
  <c r="G7615" i="9" a="1"/>
  <c r="G7615" i="9" s="1"/>
  <c r="G7616" i="9" a="1"/>
  <c r="G7616" i="9" s="1"/>
  <c r="G7617" i="9" a="1"/>
  <c r="G7617" i="9" s="1"/>
  <c r="G7618" i="9" a="1"/>
  <c r="G7618" i="9" s="1"/>
  <c r="G7619" i="9" a="1"/>
  <c r="G7619" i="9" s="1"/>
  <c r="G7620" i="9" a="1"/>
  <c r="G7620" i="9" s="1"/>
  <c r="G7621" i="9" a="1"/>
  <c r="G7621" i="9"/>
  <c r="G7622" i="9" a="1"/>
  <c r="G7622" i="9" s="1"/>
  <c r="G7623" i="9" a="1"/>
  <c r="G7623" i="9" s="1"/>
  <c r="G7624" i="9" a="1"/>
  <c r="G7624" i="9" s="1"/>
  <c r="G7625" i="9" a="1"/>
  <c r="G7625" i="9" s="1"/>
  <c r="G7626" i="9" a="1"/>
  <c r="G7626" i="9" s="1"/>
  <c r="G7627" i="9" a="1"/>
  <c r="G7627" i="9" s="1"/>
  <c r="G7628" i="9" a="1"/>
  <c r="G7628" i="9"/>
  <c r="G7629" i="9" a="1"/>
  <c r="G7629" i="9" s="1"/>
  <c r="G7630" i="9" a="1"/>
  <c r="G7630" i="9"/>
  <c r="G7631" i="9" a="1"/>
  <c r="G7631" i="9" s="1"/>
  <c r="G7632" i="9" a="1"/>
  <c r="G7632" i="9" s="1"/>
  <c r="G7633" i="9" a="1"/>
  <c r="G7633" i="9" s="1"/>
  <c r="G7634" i="9" a="1"/>
  <c r="G7634" i="9" s="1"/>
  <c r="G7635" i="9" a="1"/>
  <c r="G7635" i="9" s="1"/>
  <c r="G7636" i="9" a="1"/>
  <c r="G7636" i="9" s="1"/>
  <c r="G7637" i="9" a="1"/>
  <c r="G7637" i="9"/>
  <c r="G7638" i="9" a="1"/>
  <c r="G7638" i="9" s="1"/>
  <c r="G7639" i="9" a="1"/>
  <c r="G7639" i="9" s="1"/>
  <c r="G7640" i="9" a="1"/>
  <c r="G7640" i="9" s="1"/>
  <c r="G7641" i="9" a="1"/>
  <c r="G7641" i="9" s="1"/>
  <c r="G7642" i="9" a="1"/>
  <c r="G7642" i="9" s="1"/>
  <c r="G7643" i="9" a="1"/>
  <c r="G7643" i="9" s="1"/>
  <c r="G7644" i="9" a="1"/>
  <c r="G7644" i="9"/>
  <c r="G7645" i="9" a="1"/>
  <c r="G7645" i="9" s="1"/>
  <c r="G7646" i="9" a="1"/>
  <c r="G7646" i="9"/>
  <c r="G7647" i="9" a="1"/>
  <c r="G7647" i="9" s="1"/>
  <c r="G7648" i="9" a="1"/>
  <c r="G7648" i="9" s="1"/>
  <c r="G7649" i="9" a="1"/>
  <c r="G7649" i="9" s="1"/>
  <c r="G7650" i="9" a="1"/>
  <c r="G7650" i="9" s="1"/>
  <c r="G7651" i="9" a="1"/>
  <c r="G7651" i="9" s="1"/>
  <c r="G7652" i="9" a="1"/>
  <c r="G7652" i="9" s="1"/>
  <c r="G7653" i="9" a="1"/>
  <c r="G7653" i="9"/>
  <c r="G7654" i="9" a="1"/>
  <c r="G7654" i="9" s="1"/>
  <c r="G7655" i="9" a="1"/>
  <c r="G7655" i="9" s="1"/>
  <c r="G7656" i="9" a="1"/>
  <c r="G7656" i="9" s="1"/>
  <c r="G7657" i="9" a="1"/>
  <c r="G7657" i="9" s="1"/>
  <c r="G7658" i="9" a="1"/>
  <c r="G7658" i="9" s="1"/>
  <c r="G7659" i="9" a="1"/>
  <c r="G7659" i="9" s="1"/>
  <c r="G7660" i="9" a="1"/>
  <c r="G7660" i="9"/>
  <c r="G7661" i="9" a="1"/>
  <c r="G7661" i="9" s="1"/>
  <c r="G7662" i="9" a="1"/>
  <c r="G7662" i="9"/>
  <c r="G7663" i="9" a="1"/>
  <c r="G7663" i="9" s="1"/>
  <c r="G7664" i="9" a="1"/>
  <c r="G7664" i="9" s="1"/>
  <c r="G7665" i="9" a="1"/>
  <c r="G7665" i="9" s="1"/>
  <c r="G7666" i="9" a="1"/>
  <c r="G7666" i="9" s="1"/>
  <c r="G7667" i="9" a="1"/>
  <c r="G7667" i="9" s="1"/>
  <c r="G7668" i="9" a="1"/>
  <c r="G7668" i="9" s="1"/>
  <c r="G7669" i="9" a="1"/>
  <c r="G7669" i="9"/>
  <c r="G7670" i="9" a="1"/>
  <c r="G7670" i="9"/>
  <c r="G7671" i="9" a="1"/>
  <c r="G7671" i="9" s="1"/>
  <c r="G7672" i="9" a="1"/>
  <c r="G7672" i="9" s="1"/>
  <c r="G7673" i="9" a="1"/>
  <c r="G7673" i="9" s="1"/>
  <c r="G7674" i="9" a="1"/>
  <c r="G7674" i="9"/>
  <c r="G7675" i="9" a="1"/>
  <c r="G7675" i="9" s="1"/>
  <c r="G7676" i="9" a="1"/>
  <c r="G7676" i="9"/>
  <c r="G7677" i="9" a="1"/>
  <c r="G7677" i="9" s="1"/>
  <c r="G7678" i="9" a="1"/>
  <c r="G7678" i="9"/>
  <c r="G7679" i="9" a="1"/>
  <c r="G7679" i="9" s="1"/>
  <c r="G7680" i="9" a="1"/>
  <c r="G7680" i="9" s="1"/>
  <c r="G7681" i="9" a="1"/>
  <c r="G7681" i="9" s="1"/>
  <c r="G7682" i="9" a="1"/>
  <c r="G7682" i="9" s="1"/>
  <c r="G7683" i="9" a="1"/>
  <c r="G7683" i="9" s="1"/>
  <c r="G7684" i="9" a="1"/>
  <c r="G7684" i="9"/>
  <c r="G7685" i="9" a="1"/>
  <c r="G7685" i="9"/>
  <c r="G7686" i="9" a="1"/>
  <c r="G7686" i="9" s="1"/>
  <c r="G7687" i="9" a="1"/>
  <c r="G7687" i="9" s="1"/>
  <c r="G7688" i="9" a="1"/>
  <c r="G7688" i="9"/>
  <c r="G7689" i="9" a="1"/>
  <c r="G7689" i="9" s="1"/>
  <c r="G7690" i="9" a="1"/>
  <c r="G7690" i="9" s="1"/>
  <c r="G7691" i="9" a="1"/>
  <c r="G7691" i="9" s="1"/>
  <c r="G7692" i="9" a="1"/>
  <c r="G7692" i="9"/>
  <c r="G7693" i="9" a="1"/>
  <c r="G7693" i="9" s="1"/>
  <c r="G7694" i="9" a="1"/>
  <c r="G7694" i="9"/>
  <c r="G7695" i="9" a="1"/>
  <c r="G7695" i="9" s="1"/>
  <c r="G7696" i="9" a="1"/>
  <c r="G7696" i="9"/>
  <c r="G7697" i="9" a="1"/>
  <c r="G7697" i="9" s="1"/>
  <c r="G7698" i="9" a="1"/>
  <c r="G7698" i="9"/>
  <c r="G7699" i="9" a="1"/>
  <c r="G7699" i="9" s="1"/>
  <c r="G7700" i="9" a="1"/>
  <c r="G7700" i="9"/>
  <c r="G7701" i="9" a="1"/>
  <c r="G7701" i="9" s="1"/>
  <c r="G7702" i="9" a="1"/>
  <c r="G7702" i="9" s="1"/>
  <c r="G7703" i="9" a="1"/>
  <c r="G7703" i="9" s="1"/>
  <c r="G7704" i="9" a="1"/>
  <c r="G7704" i="9"/>
  <c r="G7705" i="9" a="1"/>
  <c r="G7705" i="9"/>
  <c r="G7706" i="9" a="1"/>
  <c r="G7706" i="9" s="1"/>
  <c r="G7707" i="9" a="1"/>
  <c r="G7707" i="9" s="1"/>
  <c r="G7708" i="9" a="1"/>
  <c r="G7708" i="9" s="1"/>
  <c r="G7709" i="9" a="1"/>
  <c r="G7709" i="9" s="1"/>
  <c r="G7710" i="9" a="1"/>
  <c r="G7710" i="9" s="1"/>
  <c r="G7711" i="9" a="1"/>
  <c r="G7711" i="9" s="1"/>
  <c r="G7712" i="9" a="1"/>
  <c r="G7712" i="9" s="1"/>
  <c r="G7713" i="9" a="1"/>
  <c r="G7713" i="9"/>
  <c r="G7714" i="9" a="1"/>
  <c r="G7714" i="9"/>
  <c r="G7715" i="9" a="1"/>
  <c r="G7715" i="9" s="1"/>
  <c r="G7716" i="9" a="1"/>
  <c r="G7716" i="9" s="1"/>
  <c r="G7717" i="9" a="1"/>
  <c r="G7717" i="9" s="1"/>
  <c r="G7718" i="9" a="1"/>
  <c r="G7718" i="9" s="1"/>
  <c r="G7719" i="9" a="1"/>
  <c r="G7719" i="9" s="1"/>
  <c r="G7720" i="9" a="1"/>
  <c r="G7720" i="9" s="1"/>
  <c r="G7721" i="9" a="1"/>
  <c r="G7721" i="9" s="1"/>
  <c r="G7722" i="9" a="1"/>
  <c r="G7722" i="9"/>
  <c r="G7723" i="9" a="1"/>
  <c r="G7723" i="9" s="1"/>
  <c r="G7724" i="9" a="1"/>
  <c r="G7724" i="9" s="1"/>
  <c r="G7725" i="9" a="1"/>
  <c r="G7725" i="9" s="1"/>
  <c r="G7726" i="9" a="1"/>
  <c r="G7726" i="9" s="1"/>
  <c r="G7727" i="9" a="1"/>
  <c r="G7727" i="9" s="1"/>
  <c r="G7728" i="9" a="1"/>
  <c r="G7728" i="9"/>
  <c r="G7729" i="9" a="1"/>
  <c r="G7729" i="9" s="1"/>
  <c r="G7730" i="9" a="1"/>
  <c r="G7730" i="9" s="1"/>
  <c r="G7731" i="9" a="1"/>
  <c r="G7731" i="9" s="1"/>
  <c r="G7732" i="9" a="1"/>
  <c r="G7732" i="9" s="1"/>
  <c r="G7733" i="9" a="1"/>
  <c r="G7733" i="9" s="1"/>
  <c r="G7734" i="9" a="1"/>
  <c r="G7734" i="9" s="1"/>
  <c r="G7735" i="9" a="1"/>
  <c r="G7735" i="9" s="1"/>
  <c r="G7736" i="9" a="1"/>
  <c r="G7736" i="9"/>
  <c r="G7737" i="9" a="1"/>
  <c r="G7737" i="9"/>
  <c r="G7738" i="9" a="1"/>
  <c r="G7738" i="9" s="1"/>
  <c r="G7739" i="9" a="1"/>
  <c r="G7739" i="9" s="1"/>
  <c r="G7740" i="9" a="1"/>
  <c r="G7740" i="9" s="1"/>
  <c r="G7741" i="9" a="1"/>
  <c r="G7741" i="9" s="1"/>
  <c r="G7742" i="9" a="1"/>
  <c r="G7742" i="9" s="1"/>
  <c r="G7743" i="9" a="1"/>
  <c r="G7743" i="9" s="1"/>
  <c r="G7744" i="9" a="1"/>
  <c r="G7744" i="9" s="1"/>
  <c r="G7745" i="9" a="1"/>
  <c r="G7745" i="9"/>
  <c r="G7746" i="9" a="1"/>
  <c r="G7746" i="9"/>
  <c r="G7747" i="9" a="1"/>
  <c r="G7747" i="9" s="1"/>
  <c r="G7748" i="9" a="1"/>
  <c r="G7748" i="9" s="1"/>
  <c r="G7749" i="9" a="1"/>
  <c r="G7749" i="9" s="1"/>
  <c r="G7750" i="9" a="1"/>
  <c r="G7750" i="9" s="1"/>
  <c r="G7751" i="9" a="1"/>
  <c r="G7751" i="9" s="1"/>
  <c r="G7752" i="9" a="1"/>
  <c r="G7752" i="9" s="1"/>
  <c r="G7753" i="9" a="1"/>
  <c r="G7753" i="9" s="1"/>
  <c r="G7754" i="9" a="1"/>
  <c r="G7754" i="9"/>
  <c r="G7755" i="9" a="1"/>
  <c r="G7755" i="9" s="1"/>
  <c r="G7756" i="9" a="1"/>
  <c r="G7756" i="9" s="1"/>
  <c r="G7757" i="9" a="1"/>
  <c r="G7757" i="9" s="1"/>
  <c r="G7758" i="9" a="1"/>
  <c r="G7758" i="9" s="1"/>
  <c r="G7759" i="9" a="1"/>
  <c r="G7759" i="9" s="1"/>
  <c r="G7760" i="9" a="1"/>
  <c r="G7760" i="9"/>
  <c r="G7761" i="9" a="1"/>
  <c r="G7761" i="9" s="1"/>
  <c r="G7762" i="9" a="1"/>
  <c r="G7762" i="9" s="1"/>
  <c r="G7763" i="9" a="1"/>
  <c r="G7763" i="9" s="1"/>
  <c r="G7764" i="9" a="1"/>
  <c r="G7764" i="9" s="1"/>
  <c r="G7765" i="9" a="1"/>
  <c r="G7765" i="9" s="1"/>
  <c r="G7766" i="9" a="1"/>
  <c r="G7766" i="9" s="1"/>
  <c r="G7767" i="9" a="1"/>
  <c r="G7767" i="9" s="1"/>
  <c r="G7768" i="9" a="1"/>
  <c r="G7768" i="9"/>
  <c r="G7769" i="9" a="1"/>
  <c r="G7769" i="9"/>
  <c r="G7770" i="9" a="1"/>
  <c r="G7770" i="9" s="1"/>
  <c r="G7771" i="9" a="1"/>
  <c r="G7771" i="9" s="1"/>
  <c r="G7772" i="9" a="1"/>
  <c r="G7772" i="9" s="1"/>
  <c r="G7773" i="9" a="1"/>
  <c r="G7773" i="9" s="1"/>
  <c r="G7774" i="9" a="1"/>
  <c r="G7774" i="9" s="1"/>
  <c r="G7775" i="9" a="1"/>
  <c r="G7775" i="9" s="1"/>
  <c r="G7776" i="9" a="1"/>
  <c r="G7776" i="9" s="1"/>
  <c r="G7777" i="9" a="1"/>
  <c r="G7777" i="9"/>
  <c r="G7778" i="9" a="1"/>
  <c r="G7778" i="9"/>
  <c r="G7779" i="9" a="1"/>
  <c r="G7779" i="9" s="1"/>
  <c r="G7780" i="9" a="1"/>
  <c r="G7780" i="9" s="1"/>
  <c r="G7781" i="9" a="1"/>
  <c r="G7781" i="9" s="1"/>
  <c r="G7782" i="9" a="1"/>
  <c r="G7782" i="9" s="1"/>
  <c r="G7783" i="9" a="1"/>
  <c r="G7783" i="9" s="1"/>
  <c r="G7784" i="9" a="1"/>
  <c r="G7784" i="9" s="1"/>
  <c r="G7785" i="9" a="1"/>
  <c r="G7785" i="9"/>
  <c r="G7786" i="9" a="1"/>
  <c r="G7786" i="9"/>
  <c r="G7787" i="9" a="1"/>
  <c r="G7787" i="9" s="1"/>
  <c r="G7788" i="9" a="1"/>
  <c r="G7788" i="9" s="1"/>
  <c r="G7789" i="9" a="1"/>
  <c r="G7789" i="9" s="1"/>
  <c r="G7790" i="9" a="1"/>
  <c r="G7790" i="9" s="1"/>
  <c r="G7791" i="9" a="1"/>
  <c r="G7791" i="9" s="1"/>
  <c r="G7792" i="9" a="1"/>
  <c r="G7792" i="9"/>
  <c r="G7793" i="9" a="1"/>
  <c r="G7793" i="9" s="1"/>
  <c r="G7794" i="9" a="1"/>
  <c r="G7794" i="9"/>
  <c r="G7795" i="9" a="1"/>
  <c r="G7795" i="9" s="1"/>
  <c r="G7796" i="9" a="1"/>
  <c r="G7796" i="9" s="1"/>
  <c r="G7797" i="9" a="1"/>
  <c r="G7797" i="9" s="1"/>
  <c r="G7798" i="9" a="1"/>
  <c r="G7798" i="9" s="1"/>
  <c r="G7799" i="9" a="1"/>
  <c r="G7799" i="9" s="1"/>
  <c r="G7800" i="9" a="1"/>
  <c r="G7800" i="9"/>
  <c r="G7801" i="9" a="1"/>
  <c r="G7801" i="9"/>
  <c r="G7802" i="9" a="1"/>
  <c r="G7802" i="9" s="1"/>
  <c r="G7803" i="9" a="1"/>
  <c r="G7803" i="9" s="1"/>
  <c r="G7804" i="9" a="1"/>
  <c r="G7804" i="9" s="1"/>
  <c r="G7805" i="9" a="1"/>
  <c r="G7805" i="9" s="1"/>
  <c r="G7806" i="9" a="1"/>
  <c r="G7806" i="9" s="1"/>
  <c r="G7807" i="9" a="1"/>
  <c r="G7807" i="9" s="1"/>
  <c r="G7808" i="9" a="1"/>
  <c r="G7808" i="9"/>
  <c r="G7809" i="9" a="1"/>
  <c r="G7809" i="9"/>
  <c r="G7810" i="9" a="1"/>
  <c r="G7810" i="9"/>
  <c r="G7811" i="9" a="1"/>
  <c r="G7811" i="9" s="1"/>
  <c r="G7812" i="9" a="1"/>
  <c r="G7812" i="9"/>
  <c r="G7813" i="9" a="1"/>
  <c r="G7813" i="9" s="1"/>
  <c r="G7814" i="9" a="1"/>
  <c r="G7814" i="9" s="1"/>
  <c r="G7815" i="9" a="1"/>
  <c r="G7815" i="9" s="1"/>
  <c r="G7816" i="9" a="1"/>
  <c r="G7816" i="9" s="1"/>
  <c r="G7817" i="9" a="1"/>
  <c r="G7817" i="9"/>
  <c r="G7818" i="9" a="1"/>
  <c r="G7818" i="9"/>
  <c r="G7819" i="9" a="1"/>
  <c r="G7819" i="9" s="1"/>
  <c r="G7820" i="9" a="1"/>
  <c r="G7820" i="9" s="1"/>
  <c r="G7821" i="9" a="1"/>
  <c r="G7821" i="9"/>
  <c r="G7822" i="9" a="1"/>
  <c r="G7822" i="9" s="1"/>
  <c r="G7823" i="9" a="1"/>
  <c r="G7823" i="9" s="1"/>
  <c r="G7824" i="9" a="1"/>
  <c r="G7824" i="9"/>
  <c r="G7825" i="9" a="1"/>
  <c r="G7825" i="9" s="1"/>
  <c r="G7826" i="9" a="1"/>
  <c r="G7826" i="9"/>
  <c r="G7827" i="9" a="1"/>
  <c r="G7827" i="9" s="1"/>
  <c r="G7828" i="9" a="1"/>
  <c r="G7828" i="9" s="1"/>
  <c r="G7829" i="9" a="1"/>
  <c r="G7829" i="9" s="1"/>
  <c r="G7830" i="9" a="1"/>
  <c r="G7830" i="9"/>
  <c r="G7831" i="9" a="1"/>
  <c r="G7831" i="9" s="1"/>
  <c r="G7832" i="9" a="1"/>
  <c r="G7832" i="9"/>
  <c r="G7833" i="9" a="1"/>
  <c r="G7833" i="9"/>
  <c r="G7834" i="9" a="1"/>
  <c r="G7834" i="9" s="1"/>
  <c r="G7835" i="9" a="1"/>
  <c r="G7835" i="9" s="1"/>
  <c r="G7836" i="9" a="1"/>
  <c r="G7836" i="9" s="1"/>
  <c r="G7837" i="9" a="1"/>
  <c r="G7837" i="9" s="1"/>
  <c r="G7838" i="9" a="1"/>
  <c r="G7838" i="9" s="1"/>
  <c r="G7839" i="9" a="1"/>
  <c r="G7839" i="9" s="1"/>
  <c r="G7840" i="9" a="1"/>
  <c r="G7840" i="9"/>
  <c r="G7841" i="9" a="1"/>
  <c r="G7841" i="9"/>
  <c r="G7842" i="9" a="1"/>
  <c r="G7842" i="9"/>
  <c r="G7843" i="9" a="1"/>
  <c r="G7843" i="9" s="1"/>
  <c r="G7844" i="9" a="1"/>
  <c r="G7844" i="9"/>
  <c r="G7845" i="9" a="1"/>
  <c r="G7845" i="9" s="1"/>
  <c r="G7846" i="9" a="1"/>
  <c r="G7846" i="9" s="1"/>
  <c r="G7847" i="9" a="1"/>
  <c r="G7847" i="9" s="1"/>
  <c r="G7848" i="9" a="1"/>
  <c r="G7848" i="9" s="1"/>
  <c r="G7849" i="9" a="1"/>
  <c r="G7849" i="9"/>
  <c r="G7850" i="9" a="1"/>
  <c r="G7850" i="9"/>
  <c r="G7851" i="9" a="1"/>
  <c r="G7851" i="9" s="1"/>
  <c r="G7852" i="9" a="1"/>
  <c r="G7852" i="9"/>
  <c r="G7853" i="9" a="1"/>
  <c r="G7853" i="9"/>
  <c r="G7854" i="9" a="1"/>
  <c r="G7854" i="9" s="1"/>
  <c r="G7855" i="9" a="1"/>
  <c r="G7855" i="9" s="1"/>
  <c r="G7856" i="9" a="1"/>
  <c r="G7856" i="9"/>
  <c r="G7857" i="9" a="1"/>
  <c r="G7857" i="9" s="1"/>
  <c r="G7858" i="9" a="1"/>
  <c r="G7858" i="9"/>
  <c r="G7859" i="9" a="1"/>
  <c r="G7859" i="9" s="1"/>
  <c r="G7860" i="9" a="1"/>
  <c r="G7860" i="9" s="1"/>
  <c r="G7861" i="9" a="1"/>
  <c r="G7861" i="9"/>
  <c r="G7862" i="9" a="1"/>
  <c r="G7862" i="9"/>
  <c r="G7863" i="9" a="1"/>
  <c r="G7863" i="9" s="1"/>
  <c r="G7864" i="9" a="1"/>
  <c r="G7864" i="9"/>
  <c r="G7865" i="9" a="1"/>
  <c r="G7865" i="9"/>
  <c r="G7866" i="9" a="1"/>
  <c r="G7866" i="9" s="1"/>
  <c r="G7867" i="9" a="1"/>
  <c r="G7867" i="9" s="1"/>
  <c r="G7868" i="9" a="1"/>
  <c r="G7868" i="9" s="1"/>
  <c r="G7869" i="9" a="1"/>
  <c r="G7869" i="9" s="1"/>
  <c r="G7870" i="9" a="1"/>
  <c r="G7870" i="9"/>
  <c r="G7871" i="9" a="1"/>
  <c r="G7871" i="9" s="1"/>
  <c r="G7872" i="9" a="1"/>
  <c r="G7872" i="9"/>
  <c r="G7873" i="9" a="1"/>
  <c r="G7873" i="9"/>
  <c r="G7874" i="9" a="1"/>
  <c r="G7874" i="9"/>
  <c r="G7875" i="9" a="1"/>
  <c r="G7875" i="9" s="1"/>
  <c r="G7876" i="9" a="1"/>
  <c r="G7876" i="9"/>
  <c r="G7877" i="9" a="1"/>
  <c r="G7877" i="9" s="1"/>
  <c r="G7878" i="9" a="1"/>
  <c r="G7878" i="9" s="1"/>
  <c r="G7879" i="9" a="1"/>
  <c r="G7879" i="9" s="1"/>
  <c r="G7880" i="9" a="1"/>
  <c r="G7880" i="9" s="1"/>
  <c r="G7881" i="9" a="1"/>
  <c r="G7881" i="9"/>
  <c r="G7882" i="9" a="1"/>
  <c r="G7882" i="9"/>
  <c r="G7883" i="9" a="1"/>
  <c r="G7883" i="9" s="1"/>
  <c r="G7884" i="9" a="1"/>
  <c r="G7884" i="9"/>
  <c r="G7885" i="9" a="1"/>
  <c r="G7885" i="9" s="1"/>
  <c r="G7886" i="9" a="1"/>
  <c r="G7886" i="9" s="1"/>
  <c r="G7887" i="9" a="1"/>
  <c r="G7887" i="9" s="1"/>
  <c r="G7888" i="9" a="1"/>
  <c r="G7888" i="9"/>
  <c r="G7889" i="9" a="1"/>
  <c r="G7889" i="9" s="1"/>
  <c r="G7890" i="9" a="1"/>
  <c r="G7890" i="9"/>
  <c r="G7891" i="9" a="1"/>
  <c r="G7891" i="9" s="1"/>
  <c r="G7892" i="9" a="1"/>
  <c r="G7892" i="9" s="1"/>
  <c r="G7893" i="9" a="1"/>
  <c r="G7893" i="9"/>
  <c r="G7894" i="9" a="1"/>
  <c r="G7894" i="9" s="1"/>
  <c r="G7895" i="9" a="1"/>
  <c r="G7895" i="9" s="1"/>
  <c r="G7896" i="9" a="1"/>
  <c r="G7896" i="9"/>
  <c r="G7897" i="9" a="1"/>
  <c r="G7897" i="9"/>
  <c r="G7898" i="9" a="1"/>
  <c r="G7898" i="9" s="1"/>
  <c r="G7899" i="9" a="1"/>
  <c r="G7899" i="9" s="1"/>
  <c r="G7900" i="9" a="1"/>
  <c r="G7900" i="9" s="1"/>
  <c r="G7901" i="9" a="1"/>
  <c r="G7901" i="9" s="1"/>
  <c r="G7902" i="9" a="1"/>
  <c r="G7902" i="9"/>
  <c r="G7903" i="9" a="1"/>
  <c r="G7903" i="9" s="1"/>
  <c r="G7904" i="9" a="1"/>
  <c r="G7904" i="9"/>
  <c r="G7905" i="9" a="1"/>
  <c r="G7905" i="9"/>
  <c r="G7906" i="9" a="1"/>
  <c r="G7906" i="9"/>
  <c r="G7907" i="9" a="1"/>
  <c r="G7907" i="9" s="1"/>
  <c r="G7908" i="9" a="1"/>
  <c r="G7908" i="9" s="1"/>
  <c r="G7909" i="9" a="1"/>
  <c r="G7909" i="9" s="1"/>
  <c r="G7910" i="9" a="1"/>
  <c r="G7910" i="9" s="1"/>
  <c r="G7911" i="9" a="1"/>
  <c r="G7911" i="9" s="1"/>
  <c r="G7912" i="9" a="1"/>
  <c r="G7912" i="9" s="1"/>
  <c r="G7913" i="9" a="1"/>
  <c r="G7913" i="9"/>
  <c r="G7914" i="9" a="1"/>
  <c r="G7914" i="9"/>
  <c r="G7915" i="9" a="1"/>
  <c r="G7915" i="9" s="1"/>
  <c r="G7916" i="9" a="1"/>
  <c r="G7916" i="9"/>
  <c r="G7917" i="9" a="1"/>
  <c r="G7917" i="9" s="1"/>
  <c r="G7918" i="9" a="1"/>
  <c r="G7918" i="9" s="1"/>
  <c r="G7919" i="9" a="1"/>
  <c r="G7919" i="9" s="1"/>
  <c r="G7920" i="9" a="1"/>
  <c r="G7920" i="9"/>
  <c r="G7921" i="9" a="1"/>
  <c r="G7921" i="9" s="1"/>
  <c r="G7922" i="9" a="1"/>
  <c r="G7922" i="9"/>
  <c r="G7923" i="9" a="1"/>
  <c r="G7923" i="9" s="1"/>
  <c r="G7924" i="9" a="1"/>
  <c r="G7924" i="9" s="1"/>
  <c r="G7925" i="9" a="1"/>
  <c r="G7925" i="9"/>
  <c r="G7926" i="9" a="1"/>
  <c r="G7926" i="9" s="1"/>
  <c r="G7927" i="9" a="1"/>
  <c r="G7927" i="9" s="1"/>
  <c r="G7928" i="9" a="1"/>
  <c r="G7928" i="9"/>
  <c r="G7929" i="9" a="1"/>
  <c r="G7929" i="9"/>
  <c r="G7930" i="9" a="1"/>
  <c r="G7930" i="9" s="1"/>
  <c r="G7931" i="9" a="1"/>
  <c r="G7931" i="9" s="1"/>
  <c r="G7932" i="9" a="1"/>
  <c r="G7932" i="9" s="1"/>
  <c r="G7933" i="9" a="1"/>
  <c r="G7933" i="9" s="1"/>
  <c r="G7934" i="9" a="1"/>
  <c r="G7934" i="9"/>
  <c r="G7935" i="9" a="1"/>
  <c r="G7935" i="9" s="1"/>
  <c r="G7936" i="9" a="1"/>
  <c r="G7936" i="9"/>
  <c r="G7937" i="9" a="1"/>
  <c r="G7937" i="9"/>
  <c r="G7938" i="9" a="1"/>
  <c r="G7938" i="9"/>
  <c r="G7939" i="9" a="1"/>
  <c r="G7939" i="9" s="1"/>
  <c r="G7940" i="9" a="1"/>
  <c r="G7940" i="9" s="1"/>
  <c r="G7941" i="9" a="1"/>
  <c r="G7941" i="9" s="1"/>
  <c r="G7942" i="9" a="1"/>
  <c r="G7942" i="9" s="1"/>
  <c r="G7943" i="9" a="1"/>
  <c r="G7943" i="9" s="1"/>
  <c r="G7944" i="9" a="1"/>
  <c r="G7944" i="9" s="1"/>
  <c r="G7945" i="9" a="1"/>
  <c r="G7945" i="9"/>
  <c r="G7946" i="9" a="1"/>
  <c r="G7946" i="9"/>
  <c r="G7947" i="9" a="1"/>
  <c r="G7947" i="9" s="1"/>
  <c r="G7948" i="9" a="1"/>
  <c r="G7948" i="9" s="1"/>
  <c r="G7949" i="9" a="1"/>
  <c r="G7949" i="9" s="1"/>
  <c r="G7950" i="9" a="1"/>
  <c r="G7950" i="9" s="1"/>
  <c r="G7951" i="9" a="1"/>
  <c r="G7951" i="9" s="1"/>
  <c r="G7952" i="9" a="1"/>
  <c r="G7952" i="9"/>
  <c r="G7953" i="9" a="1"/>
  <c r="G7953" i="9" s="1"/>
  <c r="G7954" i="9" a="1"/>
  <c r="G7954" i="9"/>
  <c r="G7955" i="9" a="1"/>
  <c r="G7955" i="9" s="1"/>
  <c r="G7956" i="9" a="1"/>
  <c r="G7956" i="9" s="1"/>
  <c r="G7957" i="9" a="1"/>
  <c r="G7957" i="9" s="1"/>
  <c r="G7958" i="9" a="1"/>
  <c r="G7958" i="9" s="1"/>
  <c r="G7959" i="9" a="1"/>
  <c r="G7959" i="9" s="1"/>
  <c r="G7960" i="9" a="1"/>
  <c r="G7960" i="9"/>
  <c r="G7961" i="9" a="1"/>
  <c r="G7961" i="9"/>
  <c r="G7962" i="9" a="1"/>
  <c r="G7962" i="9" s="1"/>
  <c r="G7963" i="9" a="1"/>
  <c r="G7963" i="9" s="1"/>
  <c r="G7964" i="9" a="1"/>
  <c r="G7964" i="9" s="1"/>
  <c r="G7965" i="9" a="1"/>
  <c r="G7965" i="9" s="1"/>
  <c r="G7966" i="9" a="1"/>
  <c r="G7966" i="9" s="1"/>
  <c r="G7967" i="9" a="1"/>
  <c r="G7967" i="9" s="1"/>
  <c r="G7968" i="9" a="1"/>
  <c r="G7968" i="9"/>
  <c r="G7969" i="9" a="1"/>
  <c r="G7969" i="9"/>
  <c r="G7970" i="9" a="1"/>
  <c r="G7970" i="9"/>
  <c r="G7971" i="9" a="1"/>
  <c r="G7971" i="9" s="1"/>
  <c r="G7972" i="9" a="1"/>
  <c r="G7972" i="9" s="1"/>
  <c r="G7973" i="9" a="1"/>
  <c r="G7973" i="9" s="1"/>
  <c r="G7974" i="9" a="1"/>
  <c r="G7974" i="9" s="1"/>
  <c r="G7975" i="9" a="1"/>
  <c r="G7975" i="9" s="1"/>
  <c r="G7976" i="9" a="1"/>
  <c r="G7976" i="9" s="1"/>
  <c r="G7977" i="9" a="1"/>
  <c r="G7977" i="9"/>
  <c r="G7978" i="9" a="1"/>
  <c r="G7978" i="9"/>
  <c r="G7979" i="9" a="1"/>
  <c r="G7979" i="9" s="1"/>
  <c r="G7980" i="9" a="1"/>
  <c r="G7980" i="9" s="1"/>
  <c r="G7981" i="9" a="1"/>
  <c r="G7981" i="9" s="1"/>
  <c r="G7982" i="9" a="1"/>
  <c r="G7982" i="9" s="1"/>
  <c r="G7983" i="9" a="1"/>
  <c r="G7983" i="9" s="1"/>
  <c r="G7984" i="9" a="1"/>
  <c r="G7984" i="9"/>
  <c r="G7985" i="9" a="1"/>
  <c r="G7985" i="9" s="1"/>
  <c r="G7986" i="9" a="1"/>
  <c r="G7986" i="9"/>
  <c r="G7987" i="9" a="1"/>
  <c r="G7987" i="9" s="1"/>
  <c r="G7988" i="9" a="1"/>
  <c r="G7988" i="9" s="1"/>
  <c r="G7989" i="9" a="1"/>
  <c r="G7989" i="9" s="1"/>
  <c r="G7990" i="9" a="1"/>
  <c r="G7990" i="9" s="1"/>
  <c r="G7991" i="9" a="1"/>
  <c r="G7991" i="9" s="1"/>
  <c r="G7992" i="9" a="1"/>
  <c r="G7992" i="9"/>
  <c r="G7993" i="9" a="1"/>
  <c r="G7993" i="9"/>
  <c r="G7994" i="9" a="1"/>
  <c r="G7994" i="9" s="1"/>
  <c r="G7995" i="9" a="1"/>
  <c r="G7995" i="9" s="1"/>
  <c r="G7996" i="9" a="1"/>
  <c r="G7996" i="9" s="1"/>
  <c r="G7997" i="9" a="1"/>
  <c r="G7997" i="9" s="1"/>
  <c r="G7998" i="9" a="1"/>
  <c r="G7998" i="9" s="1"/>
  <c r="G7999" i="9" a="1"/>
  <c r="G7999" i="9" s="1"/>
  <c r="G8000" i="9" a="1"/>
  <c r="G8000" i="9"/>
  <c r="G8001" i="9" a="1"/>
  <c r="G8001" i="9"/>
  <c r="G8002" i="9" a="1"/>
  <c r="G8002" i="9"/>
  <c r="G8003" i="9" a="1"/>
  <c r="G8003" i="9" s="1"/>
  <c r="G8004" i="9" a="1"/>
  <c r="G8004" i="9" s="1"/>
  <c r="G8005" i="9" a="1"/>
  <c r="G8005" i="9" s="1"/>
  <c r="G8006" i="9" a="1"/>
  <c r="G8006" i="9" s="1"/>
  <c r="G8007" i="9" a="1"/>
  <c r="G8007" i="9" s="1"/>
  <c r="G8008" i="9" a="1"/>
  <c r="G8008" i="9" s="1"/>
  <c r="G8009" i="9" a="1"/>
  <c r="G8009" i="9"/>
  <c r="G8010" i="9" a="1"/>
  <c r="G8010" i="9"/>
  <c r="G8011" i="9" a="1"/>
  <c r="G8011" i="9" s="1"/>
  <c r="G8012" i="9" a="1"/>
  <c r="G8012" i="9" s="1"/>
  <c r="G8013" i="9" a="1"/>
  <c r="G8013" i="9" s="1"/>
  <c r="G8014" i="9" a="1"/>
  <c r="G8014" i="9" s="1"/>
  <c r="G8015" i="9" a="1"/>
  <c r="G8015" i="9" s="1"/>
  <c r="G8016" i="9" a="1"/>
  <c r="G8016" i="9"/>
  <c r="G8017" i="9" a="1"/>
  <c r="G8017" i="9" s="1"/>
  <c r="G8018" i="9" a="1"/>
  <c r="G8018" i="9"/>
  <c r="G8019" i="9" a="1"/>
  <c r="G8019" i="9" s="1"/>
  <c r="G8020" i="9" a="1"/>
  <c r="G8020" i="9" s="1"/>
  <c r="G8021" i="9" a="1"/>
  <c r="G8021" i="9" s="1"/>
  <c r="G8022" i="9" a="1"/>
  <c r="G8022" i="9" s="1"/>
  <c r="G8023" i="9" a="1"/>
  <c r="G8023" i="9" s="1"/>
  <c r="G8024" i="9" a="1"/>
  <c r="G8024" i="9"/>
  <c r="G8025" i="9" a="1"/>
  <c r="G8025" i="9"/>
  <c r="G8026" i="9" a="1"/>
  <c r="G8026" i="9" s="1"/>
  <c r="G8027" i="9" a="1"/>
  <c r="G8027" i="9" s="1"/>
  <c r="G8028" i="9" a="1"/>
  <c r="G8028" i="9" s="1"/>
  <c r="G8029" i="9" a="1"/>
  <c r="G8029" i="9" s="1"/>
  <c r="G8030" i="9" a="1"/>
  <c r="G8030" i="9" s="1"/>
  <c r="G8031" i="9" a="1"/>
  <c r="G8031" i="9" s="1"/>
  <c r="G8032" i="9" a="1"/>
  <c r="G8032" i="9"/>
  <c r="G8033" i="9" a="1"/>
  <c r="G8033" i="9"/>
  <c r="G8034" i="9" a="1"/>
  <c r="G8034" i="9"/>
  <c r="G8035" i="9" a="1"/>
  <c r="G8035" i="9" s="1"/>
  <c r="G8036" i="9" a="1"/>
  <c r="G8036" i="9" s="1"/>
  <c r="G8037" i="9" a="1"/>
  <c r="G8037" i="9" s="1"/>
  <c r="G8038" i="9" a="1"/>
  <c r="G8038" i="9" s="1"/>
  <c r="G8039" i="9" a="1"/>
  <c r="G8039" i="9" s="1"/>
  <c r="G8040" i="9" a="1"/>
  <c r="G8040" i="9" s="1"/>
  <c r="G8041" i="9" a="1"/>
  <c r="G8041" i="9"/>
  <c r="G8042" i="9" a="1"/>
  <c r="G8042" i="9"/>
  <c r="G8043" i="9" a="1"/>
  <c r="G8043" i="9" s="1"/>
  <c r="G8044" i="9" a="1"/>
  <c r="G8044" i="9" s="1"/>
  <c r="G8045" i="9" a="1"/>
  <c r="G8045" i="9" s="1"/>
  <c r="G8046" i="9" a="1"/>
  <c r="G8046" i="9" s="1"/>
  <c r="G8047" i="9" a="1"/>
  <c r="G8047" i="9" s="1"/>
  <c r="G8048" i="9" a="1"/>
  <c r="G8048" i="9"/>
  <c r="G8049" i="9" a="1"/>
  <c r="G8049" i="9" s="1"/>
  <c r="G8050" i="9" a="1"/>
  <c r="G8050" i="9"/>
  <c r="G8051" i="9" a="1"/>
  <c r="G8051" i="9" s="1"/>
  <c r="G8052" i="9" a="1"/>
  <c r="G8052" i="9" s="1"/>
  <c r="G8053" i="9" a="1"/>
  <c r="G8053" i="9" s="1"/>
  <c r="G8054" i="9" a="1"/>
  <c r="G8054" i="9" s="1"/>
  <c r="G8055" i="9" a="1"/>
  <c r="G8055" i="9" s="1"/>
  <c r="G8056" i="9" a="1"/>
  <c r="G8056" i="9"/>
  <c r="G8057" i="9" a="1"/>
  <c r="G8057" i="9"/>
  <c r="G8058" i="9" a="1"/>
  <c r="G8058" i="9" s="1"/>
  <c r="G8059" i="9" a="1"/>
  <c r="G8059" i="9" s="1"/>
  <c r="G8060" i="9" a="1"/>
  <c r="G8060" i="9" s="1"/>
  <c r="G8061" i="9" a="1"/>
  <c r="G8061" i="9" s="1"/>
  <c r="G8062" i="9" a="1"/>
  <c r="G8062" i="9" s="1"/>
  <c r="G8063" i="9" a="1"/>
  <c r="G8063" i="9" s="1"/>
  <c r="G8064" i="9" a="1"/>
  <c r="G8064" i="9"/>
  <c r="G8065" i="9" a="1"/>
  <c r="G8065" i="9"/>
  <c r="G8066" i="9" a="1"/>
  <c r="G8066" i="9"/>
  <c r="G8067" i="9" a="1"/>
  <c r="G8067" i="9" s="1"/>
  <c r="G8068" i="9" a="1"/>
  <c r="G8068" i="9"/>
  <c r="G8069" i="9" a="1"/>
  <c r="G8069" i="9" s="1"/>
  <c r="G8070" i="9" a="1"/>
  <c r="G8070" i="9" s="1"/>
  <c r="G8071" i="9" a="1"/>
  <c r="G8071" i="9" s="1"/>
  <c r="G8072" i="9" a="1"/>
  <c r="G8072" i="9" s="1"/>
  <c r="G8073" i="9" a="1"/>
  <c r="G8073" i="9" s="1"/>
  <c r="G8074" i="9" a="1"/>
  <c r="G8074" i="9"/>
  <c r="G8075" i="9" a="1"/>
  <c r="G8075" i="9" s="1"/>
  <c r="G8076" i="9" a="1"/>
  <c r="G8076" i="9"/>
  <c r="G8077" i="9" a="1"/>
  <c r="G8077" i="9" s="1"/>
  <c r="G8078" i="9" a="1"/>
  <c r="G8078" i="9" s="1"/>
  <c r="G8079" i="9" a="1"/>
  <c r="G8079" i="9" s="1"/>
  <c r="G8080" i="9" a="1"/>
  <c r="G8080" i="9"/>
  <c r="G8081" i="9" a="1"/>
  <c r="G8081" i="9"/>
  <c r="G8082" i="9" a="1"/>
  <c r="G8082" i="9" s="1"/>
  <c r="G8083" i="9" a="1"/>
  <c r="G8083" i="9" s="1"/>
  <c r="G8084" i="9" a="1"/>
  <c r="G8084" i="9" s="1"/>
  <c r="G8085" i="9" a="1"/>
  <c r="G8085" i="9" s="1"/>
  <c r="G8086" i="9" a="1"/>
  <c r="G8086" i="9"/>
  <c r="G8087" i="9" a="1"/>
  <c r="G8087" i="9" s="1"/>
  <c r="G8088" i="9" a="1"/>
  <c r="G8088" i="9"/>
  <c r="G8089" i="9" a="1"/>
  <c r="G8089" i="9"/>
  <c r="G8090" i="9" a="1"/>
  <c r="G8090" i="9"/>
  <c r="G8091" i="9" a="1"/>
  <c r="G8091" i="9" s="1"/>
  <c r="G8092" i="9" a="1"/>
  <c r="G8092" i="9" s="1"/>
  <c r="G8093" i="9" a="1"/>
  <c r="G8093" i="9" s="1"/>
  <c r="G8094" i="9" a="1"/>
  <c r="G8094" i="9"/>
  <c r="G8095" i="9" a="1"/>
  <c r="G8095" i="9"/>
  <c r="G8096" i="9" a="1"/>
  <c r="G8096" i="9" s="1"/>
  <c r="G8097" i="9" a="1"/>
  <c r="G8097" i="9" s="1"/>
  <c r="G8098" i="9" a="1"/>
  <c r="G8098" i="9"/>
  <c r="G8099" i="9" a="1"/>
  <c r="G8099" i="9" s="1"/>
  <c r="G8100" i="9" a="1"/>
  <c r="G8100" i="9"/>
  <c r="G8101" i="9" a="1"/>
  <c r="G8101" i="9" s="1"/>
  <c r="G8102" i="9" a="1"/>
  <c r="G8102" i="9" s="1"/>
  <c r="G8103" i="9" a="1"/>
  <c r="G8103" i="9"/>
  <c r="G8104" i="9" a="1"/>
  <c r="G8104" i="9"/>
  <c r="G8105" i="9" a="1"/>
  <c r="G8105" i="9" s="1"/>
  <c r="G8106" i="9" a="1"/>
  <c r="G8106" i="9" s="1"/>
  <c r="G8107" i="9" a="1"/>
  <c r="G8107" i="9"/>
  <c r="G8108" i="9" a="1"/>
  <c r="G8108" i="9" s="1"/>
  <c r="G8109" i="9" a="1"/>
  <c r="G8109" i="9" s="1"/>
  <c r="G8110" i="9" a="1"/>
  <c r="G8110" i="9" s="1"/>
  <c r="G8111" i="9" a="1"/>
  <c r="G8111" i="9" s="1"/>
  <c r="G8112" i="9" a="1"/>
  <c r="G8112" i="9"/>
  <c r="G8113" i="9" a="1"/>
  <c r="G8113" i="9" s="1"/>
  <c r="G8114" i="9" a="1"/>
  <c r="G8114" i="9"/>
  <c r="G8115" i="9" a="1"/>
  <c r="G8115" i="9" s="1"/>
  <c r="G8116" i="9" a="1"/>
  <c r="G8116" i="9"/>
  <c r="G8117" i="9" a="1"/>
  <c r="G8117" i="9" s="1"/>
  <c r="G8118" i="9" a="1"/>
  <c r="G8118" i="9"/>
  <c r="G8119" i="9" a="1"/>
  <c r="G8119" i="9" s="1"/>
  <c r="G8120" i="9" a="1"/>
  <c r="G8120" i="9" s="1"/>
  <c r="G8121" i="9" a="1"/>
  <c r="G8121" i="9" s="1"/>
  <c r="G8122" i="9" a="1"/>
  <c r="G8122" i="9" s="1"/>
  <c r="G8123" i="9" a="1"/>
  <c r="G8123" i="9"/>
  <c r="G8124" i="9" a="1"/>
  <c r="G8124" i="9" s="1"/>
  <c r="G8125" i="9" a="1"/>
  <c r="G8125" i="9" s="1"/>
  <c r="G8126" i="9" a="1"/>
  <c r="G8126" i="9"/>
  <c r="G8127" i="9" a="1"/>
  <c r="G8127" i="9"/>
  <c r="G8128" i="9" a="1"/>
  <c r="G8128" i="9" s="1"/>
  <c r="G8129" i="9" a="1"/>
  <c r="G8129" i="9" s="1"/>
  <c r="G8130" i="9" a="1"/>
  <c r="G8130" i="9"/>
  <c r="G8131" i="9" a="1"/>
  <c r="G8131" i="9" s="1"/>
  <c r="G8132" i="9" a="1"/>
  <c r="G8132" i="9"/>
  <c r="G8133" i="9" a="1"/>
  <c r="G8133" i="9" s="1"/>
  <c r="G8134" i="9" a="1"/>
  <c r="G8134" i="9" s="1"/>
  <c r="G8135" i="9" a="1"/>
  <c r="G8135" i="9"/>
  <c r="G8136" i="9" a="1"/>
  <c r="G8136" i="9"/>
  <c r="G8137" i="9" a="1"/>
  <c r="G8137" i="9" s="1"/>
  <c r="G8138" i="9" a="1"/>
  <c r="G8138" i="9" s="1"/>
  <c r="G8139" i="9" a="1"/>
  <c r="G8139" i="9"/>
  <c r="G8140" i="9" a="1"/>
  <c r="G8140" i="9" s="1"/>
  <c r="G8141" i="9" a="1"/>
  <c r="G8141" i="9" s="1"/>
  <c r="G8142" i="9" a="1"/>
  <c r="G8142" i="9" s="1"/>
  <c r="G8143" i="9" a="1"/>
  <c r="G8143" i="9" s="1"/>
  <c r="G8144" i="9" a="1"/>
  <c r="G8144" i="9"/>
  <c r="G8145" i="9" a="1"/>
  <c r="G8145" i="9" s="1"/>
  <c r="G8146" i="9" a="1"/>
  <c r="G8146" i="9"/>
  <c r="G8147" i="9" a="1"/>
  <c r="G8147" i="9" s="1"/>
  <c r="G8148" i="9" a="1"/>
  <c r="G8148" i="9"/>
  <c r="G8149" i="9" a="1"/>
  <c r="G8149" i="9" s="1"/>
  <c r="G8150" i="9" a="1"/>
  <c r="G8150" i="9"/>
  <c r="G8151" i="9" a="1"/>
  <c r="G8151" i="9" s="1"/>
  <c r="G8152" i="9" a="1"/>
  <c r="G8152" i="9" s="1"/>
  <c r="G8153" i="9" a="1"/>
  <c r="G8153" i="9" s="1"/>
  <c r="G8154" i="9" a="1"/>
  <c r="G8154" i="9" s="1"/>
  <c r="G8155" i="9" a="1"/>
  <c r="G8155" i="9"/>
  <c r="G8156" i="9" a="1"/>
  <c r="G8156" i="9" s="1"/>
  <c r="G8157" i="9" a="1"/>
  <c r="G8157" i="9" s="1"/>
  <c r="G8158" i="9" a="1"/>
  <c r="G8158" i="9"/>
  <c r="G8159" i="9" a="1"/>
  <c r="G8159" i="9"/>
  <c r="G8160" i="9" a="1"/>
  <c r="G8160" i="9" s="1"/>
  <c r="G8161" i="9" a="1"/>
  <c r="G8161" i="9" s="1"/>
  <c r="G8162" i="9" a="1"/>
  <c r="G8162" i="9"/>
  <c r="G8163" i="9" a="1"/>
  <c r="G8163" i="9" s="1"/>
  <c r="G8164" i="9" a="1"/>
  <c r="G8164" i="9"/>
  <c r="G8165" i="9" a="1"/>
  <c r="G8165" i="9" s="1"/>
  <c r="G8166" i="9" a="1"/>
  <c r="G8166" i="9" s="1"/>
  <c r="G8167" i="9" a="1"/>
  <c r="G8167" i="9"/>
  <c r="G8168" i="9" a="1"/>
  <c r="G8168" i="9"/>
  <c r="G8169" i="9" a="1"/>
  <c r="G8169" i="9" s="1"/>
  <c r="G8170" i="9" a="1"/>
  <c r="G8170" i="9" s="1"/>
  <c r="G8171" i="9" a="1"/>
  <c r="G8171" i="9"/>
  <c r="G8172" i="9" a="1"/>
  <c r="G8172" i="9" s="1"/>
  <c r="G8173" i="9" a="1"/>
  <c r="G8173" i="9" s="1"/>
  <c r="G8174" i="9" a="1"/>
  <c r="G8174" i="9" s="1"/>
  <c r="G8175" i="9" a="1"/>
  <c r="G8175" i="9"/>
  <c r="G8176" i="9" a="1"/>
  <c r="G8176" i="9"/>
  <c r="G8177" i="9" a="1"/>
  <c r="G8177" i="9" s="1"/>
  <c r="G8178" i="9" a="1"/>
  <c r="G8178" i="9"/>
  <c r="G8179" i="9" a="1"/>
  <c r="G8179" i="9" s="1"/>
  <c r="G8180" i="9" a="1"/>
  <c r="G8180" i="9"/>
  <c r="G8181" i="9" a="1"/>
  <c r="G8181" i="9" s="1"/>
  <c r="G8182" i="9" a="1"/>
  <c r="G8182" i="9"/>
  <c r="G8183" i="9" a="1"/>
  <c r="G8183" i="9" s="1"/>
  <c r="G8184" i="9" a="1"/>
  <c r="G8184" i="9"/>
  <c r="G8185" i="9" a="1"/>
  <c r="G8185" i="9" s="1"/>
  <c r="G8186" i="9" a="1"/>
  <c r="G8186" i="9" s="1"/>
  <c r="G8187" i="9" a="1"/>
  <c r="G8187" i="9"/>
  <c r="G8188" i="9" a="1"/>
  <c r="G8188" i="9" s="1"/>
  <c r="G8189" i="9" a="1"/>
  <c r="G8189" i="9" s="1"/>
  <c r="G8190" i="9" a="1"/>
  <c r="G8190" i="9"/>
  <c r="G8191" i="9" a="1"/>
  <c r="G8191" i="9"/>
  <c r="G8192" i="9" a="1"/>
  <c r="G8192" i="9" s="1"/>
  <c r="G8193" i="9" a="1"/>
  <c r="G8193" i="9" s="1"/>
  <c r="G8194" i="9" a="1"/>
  <c r="G8194" i="9" s="1"/>
  <c r="G8195" i="9" a="1"/>
  <c r="G8195" i="9" s="1"/>
  <c r="G8196" i="9" a="1"/>
  <c r="G8196" i="9"/>
  <c r="G8197" i="9" a="1"/>
  <c r="G8197" i="9" s="1"/>
  <c r="G8198" i="9" a="1"/>
  <c r="G8198" i="9" s="1"/>
  <c r="G8199" i="9" a="1"/>
  <c r="G8199" i="9"/>
  <c r="G8200" i="9" a="1"/>
  <c r="G8200" i="9"/>
  <c r="G8201" i="9" a="1"/>
  <c r="G8201" i="9" s="1"/>
  <c r="G8202" i="9" a="1"/>
  <c r="G8202" i="9" s="1"/>
  <c r="G8203" i="9" a="1"/>
  <c r="G8203" i="9" s="1"/>
  <c r="G8204" i="9" a="1"/>
  <c r="G8204" i="9" s="1"/>
  <c r="G8205" i="9" a="1"/>
  <c r="G8205" i="9" s="1"/>
  <c r="G8206" i="9" a="1"/>
  <c r="G8206" i="9" s="1"/>
  <c r="G8207" i="9" a="1"/>
  <c r="G8207" i="9" s="1"/>
  <c r="G8208" i="9" a="1"/>
  <c r="G8208" i="9"/>
  <c r="G8209" i="9" a="1"/>
  <c r="G8209" i="9" s="1"/>
  <c r="G8210" i="9" a="1"/>
  <c r="G8210" i="9"/>
  <c r="G8211" i="9" a="1"/>
  <c r="G8211" i="9" s="1"/>
  <c r="G8212" i="9" a="1"/>
  <c r="G8212" i="9" s="1"/>
  <c r="G8213" i="9" a="1"/>
  <c r="G8213" i="9" s="1"/>
  <c r="G8214" i="9" a="1"/>
  <c r="G8214" i="9"/>
  <c r="G8215" i="9" a="1"/>
  <c r="G8215" i="9" s="1"/>
  <c r="G8216" i="9" a="1"/>
  <c r="G8216" i="9" s="1"/>
  <c r="G8217" i="9" a="1"/>
  <c r="G8217" i="9" s="1"/>
  <c r="G8218" i="9" a="1"/>
  <c r="G8218" i="9" s="1"/>
  <c r="G8219" i="9" a="1"/>
  <c r="G8219" i="9"/>
  <c r="G8220" i="9" a="1"/>
  <c r="G8220" i="9" s="1"/>
  <c r="G8221" i="9" a="1"/>
  <c r="G8221" i="9" s="1"/>
  <c r="G8222" i="9" a="1"/>
  <c r="G8222" i="9"/>
  <c r="G8223" i="9" a="1"/>
  <c r="G8223" i="9"/>
  <c r="G8224" i="9" a="1"/>
  <c r="G8224" i="9" s="1"/>
  <c r="G8225" i="9" a="1"/>
  <c r="G8225" i="9" s="1"/>
  <c r="G8226" i="9" a="1"/>
  <c r="G8226" i="9" s="1"/>
  <c r="G8227" i="9" a="1"/>
  <c r="G8227" i="9" s="1"/>
  <c r="G8228" i="9" a="1"/>
  <c r="G8228" i="9"/>
  <c r="G8229" i="9" a="1"/>
  <c r="G8229" i="9" s="1"/>
  <c r="G8230" i="9" a="1"/>
  <c r="G8230" i="9" s="1"/>
  <c r="G8231" i="9" a="1"/>
  <c r="G8231" i="9"/>
  <c r="G8232" i="9" a="1"/>
  <c r="G8232" i="9"/>
  <c r="G8233" i="9" a="1"/>
  <c r="G8233" i="9" s="1"/>
  <c r="G8234" i="9" a="1"/>
  <c r="G8234" i="9" s="1"/>
  <c r="G8235" i="9" a="1"/>
  <c r="G8235" i="9" s="1"/>
  <c r="G8236" i="9" a="1"/>
  <c r="G8236" i="9" s="1"/>
  <c r="G8237" i="9" a="1"/>
  <c r="G8237" i="9" s="1"/>
  <c r="G8238" i="9" a="1"/>
  <c r="G8238" i="9" s="1"/>
  <c r="G8239" i="9" a="1"/>
  <c r="G8239" i="9" s="1"/>
  <c r="G8240" i="9" a="1"/>
  <c r="G8240" i="9"/>
  <c r="G8241" i="9" a="1"/>
  <c r="G8241" i="9" s="1"/>
  <c r="G8242" i="9" a="1"/>
  <c r="G8242" i="9"/>
  <c r="G8243" i="9" a="1"/>
  <c r="G8243" i="9" s="1"/>
  <c r="G8244" i="9" a="1"/>
  <c r="G8244" i="9" s="1"/>
  <c r="G8245" i="9" a="1"/>
  <c r="G8245" i="9" s="1"/>
  <c r="G8246" i="9" a="1"/>
  <c r="G8246" i="9"/>
  <c r="G8247" i="9" a="1"/>
  <c r="G8247" i="9" s="1"/>
  <c r="G8248" i="9" a="1"/>
  <c r="G8248" i="9" s="1"/>
  <c r="G8249" i="9" a="1"/>
  <c r="G8249" i="9" s="1"/>
  <c r="G8250" i="9" a="1"/>
  <c r="G8250" i="9" s="1"/>
  <c r="G8251" i="9" a="1"/>
  <c r="G8251" i="9"/>
  <c r="G8252" i="9" a="1"/>
  <c r="G8252" i="9" s="1"/>
  <c r="G8253" i="9" a="1"/>
  <c r="G8253" i="9" s="1"/>
  <c r="G8254" i="9" a="1"/>
  <c r="G8254" i="9"/>
  <c r="G8255" i="9" a="1"/>
  <c r="G8255" i="9"/>
  <c r="G8256" i="9" a="1"/>
  <c r="G8256" i="9" s="1"/>
  <c r="G8257" i="9" a="1"/>
  <c r="G8257" i="9" s="1"/>
  <c r="G8258" i="9" a="1"/>
  <c r="G8258" i="9"/>
  <c r="G8259" i="9" a="1"/>
  <c r="G8259" i="9" s="1"/>
  <c r="G8260" i="9" a="1"/>
  <c r="G8260" i="9"/>
  <c r="G8261" i="9" a="1"/>
  <c r="G8261" i="9" s="1"/>
  <c r="G8262" i="9" a="1"/>
  <c r="G8262" i="9"/>
  <c r="G8263" i="9" a="1"/>
  <c r="G8263" i="9"/>
  <c r="G8264" i="9" a="1"/>
  <c r="G8264" i="9"/>
  <c r="G8265" i="9" a="1"/>
  <c r="G8265" i="9" s="1"/>
  <c r="G8266" i="9" a="1"/>
  <c r="G8266" i="9" s="1"/>
  <c r="G8267" i="9" a="1"/>
  <c r="G8267" i="9"/>
  <c r="G8268" i="9" a="1"/>
  <c r="G8268" i="9" s="1"/>
  <c r="G8269" i="9" a="1"/>
  <c r="G8269" i="9" s="1"/>
  <c r="G8270" i="9" a="1"/>
  <c r="G8270" i="9" s="1"/>
  <c r="G8271" i="9" a="1"/>
  <c r="G8271" i="9"/>
  <c r="G8272" i="9" a="1"/>
  <c r="G8272" i="9"/>
  <c r="G8273" i="9" a="1"/>
  <c r="G8273" i="9" s="1"/>
  <c r="G8274" i="9" a="1"/>
  <c r="G8274" i="9"/>
  <c r="G8275" i="9" a="1"/>
  <c r="G8275" i="9" s="1"/>
  <c r="G8276" i="9" a="1"/>
  <c r="G8276" i="9"/>
  <c r="G8277" i="9" a="1"/>
  <c r="G8277" i="9" s="1"/>
  <c r="G8278" i="9" a="1"/>
  <c r="G8278" i="9"/>
  <c r="G8279" i="9" a="1"/>
  <c r="G8279" i="9" s="1"/>
  <c r="G8280" i="9" a="1"/>
  <c r="G8280" i="9" s="1"/>
  <c r="G8281" i="9" a="1"/>
  <c r="G8281" i="9" s="1"/>
  <c r="G8282" i="9" a="1"/>
  <c r="G8282" i="9" s="1"/>
  <c r="G8283" i="9" a="1"/>
  <c r="G8283" i="9"/>
  <c r="G8284" i="9" a="1"/>
  <c r="G8284" i="9" s="1"/>
  <c r="G8285" i="9" a="1"/>
  <c r="G8285" i="9" s="1"/>
  <c r="G8286" i="9" a="1"/>
  <c r="G8286" i="9"/>
  <c r="G8287" i="9" a="1"/>
  <c r="G8287" i="9"/>
  <c r="G8288" i="9" a="1"/>
  <c r="G8288" i="9" s="1"/>
  <c r="G8289" i="9" a="1"/>
  <c r="G8289" i="9" s="1"/>
  <c r="G8290" i="9" a="1"/>
  <c r="G8290" i="9" s="1"/>
  <c r="G8291" i="9" a="1"/>
  <c r="G8291" i="9" s="1"/>
  <c r="G8292" i="9" a="1"/>
  <c r="G8292" i="9"/>
  <c r="G8293" i="9" a="1"/>
  <c r="G8293" i="9" s="1"/>
  <c r="G8294" i="9" a="1"/>
  <c r="G8294" i="9"/>
  <c r="G8295" i="9" a="1"/>
  <c r="G8295" i="9"/>
  <c r="G8296" i="9" a="1"/>
  <c r="G8296" i="9"/>
  <c r="G8297" i="9" a="1"/>
  <c r="G8297" i="9" s="1"/>
  <c r="G8298" i="9" a="1"/>
  <c r="G8298" i="9" s="1"/>
  <c r="G8299" i="9" a="1"/>
  <c r="G8299" i="9" s="1"/>
  <c r="G8300" i="9" a="1"/>
  <c r="G8300" i="9" s="1"/>
  <c r="G8301" i="9" a="1"/>
  <c r="G8301" i="9" s="1"/>
  <c r="G8302" i="9" a="1"/>
  <c r="G8302" i="9" s="1"/>
  <c r="G8303" i="9" a="1"/>
  <c r="G8303" i="9"/>
  <c r="G8304" i="9" a="1"/>
  <c r="G8304" i="9"/>
  <c r="G8305" i="9" a="1"/>
  <c r="G8305" i="9" s="1"/>
  <c r="G8306" i="9" a="1"/>
  <c r="G8306" i="9"/>
  <c r="G8307" i="9" a="1"/>
  <c r="G8307" i="9" s="1"/>
  <c r="G8308" i="9" a="1"/>
  <c r="G8308" i="9" s="1"/>
  <c r="G8309" i="9" a="1"/>
  <c r="G8309" i="9" s="1"/>
  <c r="G8310" i="9" a="1"/>
  <c r="G8310" i="9"/>
  <c r="G8311" i="9" a="1"/>
  <c r="G8311" i="9" s="1"/>
  <c r="G8312" i="9" a="1"/>
  <c r="G8312" i="9"/>
  <c r="G8313" i="9" a="1"/>
  <c r="G8313" i="9" s="1"/>
  <c r="G8314" i="9" a="1"/>
  <c r="G8314" i="9" s="1"/>
  <c r="G8315" i="9" a="1"/>
  <c r="G8315" i="9"/>
  <c r="G8316" i="9" a="1"/>
  <c r="G8316" i="9" s="1"/>
  <c r="G8317" i="9" a="1"/>
  <c r="G8317" i="9" s="1"/>
  <c r="G8318" i="9" a="1"/>
  <c r="G8318" i="9"/>
  <c r="G8319" i="9" a="1"/>
  <c r="G8319" i="9"/>
  <c r="G8320" i="9" a="1"/>
  <c r="G8320" i="9" s="1"/>
  <c r="G8321" i="9" a="1"/>
  <c r="G8321" i="9" s="1"/>
  <c r="G8322" i="9" a="1"/>
  <c r="G8322" i="9" s="1"/>
  <c r="G8323" i="9" a="1"/>
  <c r="G8323" i="9" s="1"/>
  <c r="G8324" i="9" a="1"/>
  <c r="G8324" i="9"/>
  <c r="G8325" i="9" a="1"/>
  <c r="G8325" i="9" s="1"/>
  <c r="G8326" i="9" a="1"/>
  <c r="G8326" i="9"/>
  <c r="G8327" i="9" a="1"/>
  <c r="G8327" i="9"/>
  <c r="G8328" i="9" a="1"/>
  <c r="G8328" i="9"/>
  <c r="G8329" i="9" a="1"/>
  <c r="G8329" i="9" s="1"/>
  <c r="G8330" i="9" a="1"/>
  <c r="G8330" i="9" s="1"/>
  <c r="G8331" i="9" a="1"/>
  <c r="G8331" i="9" s="1"/>
  <c r="G8332" i="9" a="1"/>
  <c r="G8332" i="9" s="1"/>
  <c r="G8333" i="9" a="1"/>
  <c r="G8333" i="9" s="1"/>
  <c r="G8334" i="9" a="1"/>
  <c r="G8334" i="9" s="1"/>
  <c r="G8335" i="9" a="1"/>
  <c r="G8335" i="9"/>
  <c r="G8336" i="9" a="1"/>
  <c r="G8336" i="9"/>
  <c r="G8337" i="9" a="1"/>
  <c r="G8337" i="9" s="1"/>
  <c r="G8338" i="9" a="1"/>
  <c r="G8338" i="9"/>
  <c r="G8339" i="9" a="1"/>
  <c r="G8339" i="9" s="1"/>
  <c r="G8340" i="9" a="1"/>
  <c r="G8340" i="9" s="1"/>
  <c r="G8341" i="9" a="1"/>
  <c r="G8341" i="9" s="1"/>
  <c r="G8342" i="9" a="1"/>
  <c r="G8342" i="9"/>
  <c r="G8343" i="9" a="1"/>
  <c r="G8343" i="9" s="1"/>
  <c r="G8344" i="9" a="1"/>
  <c r="G8344" i="9"/>
  <c r="G8345" i="9" a="1"/>
  <c r="G8345" i="9" s="1"/>
  <c r="G8346" i="9" a="1"/>
  <c r="G8346" i="9" s="1"/>
  <c r="G8347" i="9" a="1"/>
  <c r="G8347" i="9"/>
  <c r="G8348" i="9" a="1"/>
  <c r="G8348" i="9" s="1"/>
  <c r="G8349" i="9" a="1"/>
  <c r="G8349" i="9" s="1"/>
  <c r="G8350" i="9" a="1"/>
  <c r="G8350" i="9"/>
  <c r="G8351" i="9" a="1"/>
  <c r="G8351" i="9"/>
  <c r="G8352" i="9" a="1"/>
  <c r="G8352" i="9" s="1"/>
  <c r="G8353" i="9" a="1"/>
  <c r="G8353" i="9" s="1"/>
  <c r="G8354" i="9" a="1"/>
  <c r="G8354" i="9" s="1"/>
  <c r="G8355" i="9" a="1"/>
  <c r="G8355" i="9" s="1"/>
  <c r="G8356" i="9" a="1"/>
  <c r="G8356" i="9"/>
  <c r="G8357" i="9" a="1"/>
  <c r="G8357" i="9" s="1"/>
  <c r="G8358" i="9" a="1"/>
  <c r="G8358" i="9"/>
  <c r="G8359" i="9" a="1"/>
  <c r="G8359" i="9"/>
  <c r="G8360" i="9" a="1"/>
  <c r="G8360" i="9"/>
  <c r="G8361" i="9" a="1"/>
  <c r="G8361" i="9" s="1"/>
  <c r="G8362" i="9" a="1"/>
  <c r="G8362" i="9" s="1"/>
  <c r="G8363" i="9" a="1"/>
  <c r="G8363" i="9" s="1"/>
  <c r="G8364" i="9" a="1"/>
  <c r="G8364" i="9" s="1"/>
  <c r="G8365" i="9" a="1"/>
  <c r="G8365" i="9" s="1"/>
  <c r="G8366" i="9" a="1"/>
  <c r="G8366" i="9" s="1"/>
  <c r="G8367" i="9" a="1"/>
  <c r="G8367" i="9"/>
  <c r="G8368" i="9" a="1"/>
  <c r="G8368" i="9"/>
  <c r="G8369" i="9" a="1"/>
  <c r="G8369" i="9" s="1"/>
  <c r="G8370" i="9" a="1"/>
  <c r="G8370" i="9"/>
  <c r="G8371" i="9" a="1"/>
  <c r="G8371" i="9" s="1"/>
  <c r="G8372" i="9" a="1"/>
  <c r="G8372" i="9" s="1"/>
  <c r="G8373" i="9" a="1"/>
  <c r="G8373" i="9" s="1"/>
  <c r="G8374" i="9" a="1"/>
  <c r="G8374" i="9"/>
  <c r="G8375" i="9" a="1"/>
  <c r="G8375" i="9" s="1"/>
  <c r="G8376" i="9" a="1"/>
  <c r="G8376" i="9"/>
  <c r="G8377" i="9" a="1"/>
  <c r="G8377" i="9" s="1"/>
  <c r="G8378" i="9" a="1"/>
  <c r="G8378" i="9" s="1"/>
  <c r="G8379" i="9" a="1"/>
  <c r="G8379" i="9"/>
  <c r="G8380" i="9" a="1"/>
  <c r="G8380" i="9" s="1"/>
  <c r="G8381" i="9" a="1"/>
  <c r="G8381" i="9" s="1"/>
  <c r="G8382" i="9" a="1"/>
  <c r="G8382" i="9"/>
  <c r="G8383" i="9" a="1"/>
  <c r="G8383" i="9"/>
  <c r="G8384" i="9" a="1"/>
  <c r="G8384" i="9" s="1"/>
  <c r="G8385" i="9" a="1"/>
  <c r="G8385" i="9" s="1"/>
  <c r="G8386" i="9" a="1"/>
  <c r="G8386" i="9" s="1"/>
  <c r="G8387" i="9" a="1"/>
  <c r="G8387" i="9" s="1"/>
  <c r="G8388" i="9" a="1"/>
  <c r="G8388" i="9"/>
  <c r="G8389" i="9" a="1"/>
  <c r="G8389" i="9" s="1"/>
  <c r="G8390" i="9" a="1"/>
  <c r="G8390" i="9"/>
  <c r="G8391" i="9" a="1"/>
  <c r="G8391" i="9"/>
  <c r="G8392" i="9" a="1"/>
  <c r="G8392" i="9" s="1"/>
  <c r="G8393" i="9" a="1"/>
  <c r="G8393" i="9" s="1"/>
  <c r="G8394" i="9" a="1"/>
  <c r="G8394" i="9" s="1"/>
  <c r="G8395" i="9" a="1"/>
  <c r="G8395" i="9" s="1"/>
  <c r="G8396" i="9" a="1"/>
  <c r="G8396" i="9" s="1"/>
  <c r="G8397" i="9" a="1"/>
  <c r="G8397" i="9" s="1"/>
  <c r="G8398" i="9" a="1"/>
  <c r="G8398" i="9" s="1"/>
  <c r="G8399" i="9" a="1"/>
  <c r="G8399" i="9"/>
  <c r="G8400" i="9" a="1"/>
  <c r="G8400" i="9"/>
  <c r="G8401" i="9" a="1"/>
  <c r="G8401" i="9" s="1"/>
  <c r="G8402" i="9" a="1"/>
  <c r="G8402" i="9"/>
  <c r="G8403" i="9" a="1"/>
  <c r="G8403" i="9" s="1"/>
  <c r="G8404" i="9" a="1"/>
  <c r="G8404" i="9" s="1"/>
  <c r="G8405" i="9" a="1"/>
  <c r="G8405" i="9" s="1"/>
  <c r="G8406" i="9" a="1"/>
  <c r="G8406" i="9" s="1"/>
  <c r="G8407" i="9" a="1"/>
  <c r="G8407" i="9" s="1"/>
  <c r="G8408" i="9" a="1"/>
  <c r="G8408" i="9"/>
  <c r="G8409" i="9" a="1"/>
  <c r="G8409" i="9" s="1"/>
  <c r="G8410" i="9" a="1"/>
  <c r="G8410" i="9" s="1"/>
  <c r="G8411" i="9" a="1"/>
  <c r="G8411" i="9"/>
  <c r="G8412" i="9" a="1"/>
  <c r="G8412" i="9" s="1"/>
  <c r="G8413" i="9" a="1"/>
  <c r="G8413" i="9" s="1"/>
  <c r="G8414" i="9" a="1"/>
  <c r="G8414" i="9"/>
  <c r="G8415" i="9" a="1"/>
  <c r="G8415" i="9" s="1"/>
  <c r="G8416" i="9" a="1"/>
  <c r="G8416" i="9" s="1"/>
  <c r="G8417" i="9" a="1"/>
  <c r="G8417" i="9" s="1"/>
  <c r="G8418" i="9" a="1"/>
  <c r="G8418" i="9" s="1"/>
  <c r="G8419" i="9" a="1"/>
  <c r="G8419" i="9" s="1"/>
  <c r="G8420" i="9" a="1"/>
  <c r="G8420" i="9"/>
  <c r="G8421" i="9" a="1"/>
  <c r="G8421" i="9" s="1"/>
  <c r="G8422" i="9" a="1"/>
  <c r="G8422" i="9"/>
  <c r="G8423" i="9" a="1"/>
  <c r="G8423" i="9"/>
  <c r="G8424" i="9" a="1"/>
  <c r="G8424" i="9" s="1"/>
  <c r="G8425" i="9" a="1"/>
  <c r="G8425" i="9" s="1"/>
  <c r="G8426" i="9" a="1"/>
  <c r="G8426" i="9" s="1"/>
  <c r="G8427" i="9" a="1"/>
  <c r="G8427" i="9" s="1"/>
  <c r="G8428" i="9" a="1"/>
  <c r="G8428" i="9" s="1"/>
  <c r="G8429" i="9" a="1"/>
  <c r="G8429" i="9" s="1"/>
  <c r="G8430" i="9" a="1"/>
  <c r="G8430" i="9" s="1"/>
  <c r="G8431" i="9" a="1"/>
  <c r="G8431" i="9" s="1"/>
  <c r="G8432" i="9" a="1"/>
  <c r="G8432" i="9"/>
  <c r="G8433" i="9" a="1"/>
  <c r="G8433" i="9" s="1"/>
  <c r="G8434" i="9" a="1"/>
  <c r="G8434" i="9"/>
  <c r="G8435" i="9" a="1"/>
  <c r="G8435" i="9" s="1"/>
  <c r="G8436" i="9" a="1"/>
  <c r="G8436" i="9" s="1"/>
  <c r="G8437" i="9" a="1"/>
  <c r="G8437" i="9" s="1"/>
  <c r="G8438" i="9" a="1"/>
  <c r="G8438" i="9" s="1"/>
  <c r="G8439" i="9" a="1"/>
  <c r="G8439" i="9" s="1"/>
  <c r="G8440" i="9" a="1"/>
  <c r="G8440" i="9" s="1"/>
  <c r="G8441" i="9" a="1"/>
  <c r="G8441" i="9" s="1"/>
  <c r="G8442" i="9" a="1"/>
  <c r="G8442" i="9" s="1"/>
  <c r="G8443" i="9" a="1"/>
  <c r="G8443" i="9"/>
  <c r="G8444" i="9" a="1"/>
  <c r="G8444" i="9" s="1"/>
  <c r="G8445" i="9" a="1"/>
  <c r="G8445" i="9" s="1"/>
  <c r="G8446" i="9" a="1"/>
  <c r="G8446" i="9"/>
  <c r="G8447" i="9" a="1"/>
  <c r="G8447" i="9" s="1"/>
  <c r="G8448" i="9" a="1"/>
  <c r="G8448" i="9" s="1"/>
  <c r="G8449" i="9" a="1"/>
  <c r="G8449" i="9" s="1"/>
  <c r="G8450" i="9" a="1"/>
  <c r="G8450" i="9" s="1"/>
  <c r="G8451" i="9" a="1"/>
  <c r="G8451" i="9" s="1"/>
  <c r="G8452" i="9" a="1"/>
  <c r="G8452" i="9"/>
  <c r="G8453" i="9" a="1"/>
  <c r="G8453" i="9" s="1"/>
  <c r="G8454" i="9" a="1"/>
  <c r="G8454" i="9" s="1"/>
  <c r="G8455" i="9" a="1"/>
  <c r="G8455" i="9"/>
  <c r="G8456" i="9" a="1"/>
  <c r="G8456" i="9" s="1"/>
  <c r="G8457" i="9" a="1"/>
  <c r="G8457" i="9" s="1"/>
  <c r="G8458" i="9" a="1"/>
  <c r="G8458" i="9" s="1"/>
  <c r="G8459" i="9" a="1"/>
  <c r="G8459" i="9" s="1"/>
  <c r="G8460" i="9" a="1"/>
  <c r="G8460" i="9" s="1"/>
  <c r="G8461" i="9" a="1"/>
  <c r="G8461" i="9" s="1"/>
  <c r="G8462" i="9" a="1"/>
  <c r="G8462" i="9" s="1"/>
  <c r="G8463" i="9" a="1"/>
  <c r="G8463" i="9" s="1"/>
  <c r="G8464" i="9" a="1"/>
  <c r="G8464" i="9"/>
  <c r="G8465" i="9" a="1"/>
  <c r="G8465" i="9" s="1"/>
  <c r="G8466" i="9" a="1"/>
  <c r="G8466" i="9"/>
  <c r="G8467" i="9" a="1"/>
  <c r="G8467" i="9"/>
  <c r="G8468" i="9" a="1"/>
  <c r="G8468" i="9" s="1"/>
  <c r="G8469" i="9" a="1"/>
  <c r="G8469" i="9" s="1"/>
  <c r="G8470" i="9" a="1"/>
  <c r="G8470" i="9" s="1"/>
  <c r="G8471" i="9" a="1"/>
  <c r="G8471" i="9" s="1"/>
  <c r="G8472" i="9" a="1"/>
  <c r="G8472" i="9" s="1"/>
  <c r="G8473" i="9" a="1"/>
  <c r="G8473" i="9" s="1"/>
  <c r="G8474" i="9" a="1"/>
  <c r="G8474" i="9" s="1"/>
  <c r="G8475" i="9" a="1"/>
  <c r="G8475" i="9"/>
  <c r="G8476" i="9" a="1"/>
  <c r="G8476" i="9"/>
  <c r="G8477" i="9" a="1"/>
  <c r="G8477" i="9" s="1"/>
  <c r="G8478" i="9" a="1"/>
  <c r="G8478" i="9"/>
  <c r="G8479" i="9" a="1"/>
  <c r="G8479" i="9" s="1"/>
  <c r="G8480" i="9" a="1"/>
  <c r="G8480" i="9" s="1"/>
  <c r="G8481" i="9" a="1"/>
  <c r="G8481" i="9" s="1"/>
  <c r="G8482" i="9" a="1"/>
  <c r="G8482" i="9"/>
  <c r="G8483" i="9" a="1"/>
  <c r="G8483" i="9" s="1"/>
  <c r="G8484" i="9" a="1"/>
  <c r="G8484" i="9"/>
  <c r="G8485" i="9" a="1"/>
  <c r="G8485" i="9" s="1"/>
  <c r="G8486" i="9" a="1"/>
  <c r="G8486" i="9" s="1"/>
  <c r="G8487" i="9" a="1"/>
  <c r="G8487" i="9"/>
  <c r="G8488" i="9" a="1"/>
  <c r="G8488" i="9" s="1"/>
  <c r="G8489" i="9" a="1"/>
  <c r="G8489" i="9" s="1"/>
  <c r="G8490" i="9" a="1"/>
  <c r="G8490" i="9" s="1"/>
  <c r="G8491" i="9" a="1"/>
  <c r="G8491" i="9"/>
  <c r="G8492" i="9" a="1"/>
  <c r="G8492" i="9" s="1"/>
  <c r="G8493" i="9" a="1"/>
  <c r="G8493" i="9" s="1"/>
  <c r="G8494" i="9" a="1"/>
  <c r="G8494" i="9" s="1"/>
  <c r="G8495" i="9" a="1"/>
  <c r="G8495" i="9" s="1"/>
  <c r="G8496" i="9" a="1"/>
  <c r="G8496" i="9"/>
  <c r="G8497" i="9" a="1"/>
  <c r="G8497" i="9" s="1"/>
  <c r="G8498" i="9" a="1"/>
  <c r="G8498" i="9"/>
  <c r="G8499" i="9" a="1"/>
  <c r="G8499" i="9" s="1"/>
  <c r="G8500" i="9" a="1"/>
  <c r="G8500" i="9"/>
  <c r="G8501" i="9" a="1"/>
  <c r="G8501" i="9" s="1"/>
  <c r="G8502" i="9" a="1"/>
  <c r="G8502" i="9" s="1"/>
  <c r="G8503" i="9" a="1"/>
  <c r="G8503" i="9" s="1"/>
  <c r="G8504" i="9" a="1"/>
  <c r="G8504" i="9" s="1"/>
  <c r="G8505" i="9" a="1"/>
  <c r="G8505" i="9" s="1"/>
  <c r="G8506" i="9" a="1"/>
  <c r="G8506" i="9" s="1"/>
  <c r="G8507" i="9" a="1"/>
  <c r="G8507" i="9"/>
  <c r="G8508" i="9" a="1"/>
  <c r="G8508" i="9" s="1"/>
  <c r="G8509" i="9" a="1"/>
  <c r="G8509" i="9" s="1"/>
  <c r="G8510" i="9" a="1"/>
  <c r="G8510" i="9"/>
  <c r="G8511" i="9" a="1"/>
  <c r="G8511" i="9" s="1"/>
  <c r="G8512" i="9" a="1"/>
  <c r="G8512" i="9" s="1"/>
  <c r="G8513" i="9" a="1"/>
  <c r="G8513" i="9" s="1"/>
  <c r="G8514" i="9" a="1"/>
  <c r="G8514" i="9"/>
  <c r="G8515" i="9" a="1"/>
  <c r="G8515" i="9" s="1"/>
  <c r="G8516" i="9" a="1"/>
  <c r="G8516" i="9"/>
  <c r="G8517" i="9" a="1"/>
  <c r="G8517" i="9" s="1"/>
  <c r="G8518" i="9" a="1"/>
  <c r="G8518" i="9" s="1"/>
  <c r="G8519" i="9" a="1"/>
  <c r="G8519" i="9"/>
  <c r="G8520" i="9" a="1"/>
  <c r="G8520" i="9" s="1"/>
  <c r="G8521" i="9" a="1"/>
  <c r="G8521" i="9" s="1"/>
  <c r="G8522" i="9" a="1"/>
  <c r="G8522" i="9" s="1"/>
  <c r="G8523" i="9" a="1"/>
  <c r="G8523" i="9"/>
  <c r="G8524" i="9" a="1"/>
  <c r="G8524" i="9" s="1"/>
  <c r="G8525" i="9" a="1"/>
  <c r="G8525" i="9" s="1"/>
  <c r="G8526" i="9" a="1"/>
  <c r="G8526" i="9" s="1"/>
  <c r="G8527" i="9" a="1"/>
  <c r="G8527" i="9" s="1"/>
  <c r="G8528" i="9" a="1"/>
  <c r="G8528" i="9"/>
  <c r="G8529" i="9" a="1"/>
  <c r="G8529" i="9" s="1"/>
  <c r="G8530" i="9" a="1"/>
  <c r="G8530" i="9"/>
  <c r="G8531" i="9" a="1"/>
  <c r="G8531" i="9" s="1"/>
  <c r="G8532" i="9" a="1"/>
  <c r="G8532" i="9"/>
  <c r="G8533" i="9" a="1"/>
  <c r="G8533" i="9" s="1"/>
  <c r="G8534" i="9" a="1"/>
  <c r="G8534" i="9" s="1"/>
  <c r="G8535" i="9" a="1"/>
  <c r="G8535" i="9" s="1"/>
  <c r="G8536" i="9" a="1"/>
  <c r="G8536" i="9" s="1"/>
  <c r="G8537" i="9" a="1"/>
  <c r="G8537" i="9" s="1"/>
  <c r="G8538" i="9" a="1"/>
  <c r="G8538" i="9" s="1"/>
  <c r="G8539" i="9" a="1"/>
  <c r="G8539" i="9"/>
  <c r="G8540" i="9" a="1"/>
  <c r="G8540" i="9" s="1"/>
  <c r="G8541" i="9" a="1"/>
  <c r="G8541" i="9" s="1"/>
  <c r="G8542" i="9" a="1"/>
  <c r="G8542" i="9"/>
  <c r="G8543" i="9" a="1"/>
  <c r="G8543" i="9" s="1"/>
  <c r="G8544" i="9" a="1"/>
  <c r="G8544" i="9" s="1"/>
  <c r="G8545" i="9" a="1"/>
  <c r="G8545" i="9" s="1"/>
  <c r="G8546" i="9" a="1"/>
  <c r="G8546" i="9" s="1"/>
  <c r="G8547" i="9" a="1"/>
  <c r="G8547" i="9" s="1"/>
  <c r="G8548" i="9" a="1"/>
  <c r="G8548" i="9"/>
  <c r="G8549" i="9" a="1"/>
  <c r="G8549" i="9" s="1"/>
  <c r="G8550" i="9" a="1"/>
  <c r="G8550" i="9" s="1"/>
  <c r="G8551" i="9" a="1"/>
  <c r="G8551" i="9"/>
  <c r="G8552" i="9" a="1"/>
  <c r="G8552" i="9" s="1"/>
  <c r="G8553" i="9" a="1"/>
  <c r="G8553" i="9" s="1"/>
  <c r="G8554" i="9" a="1"/>
  <c r="G8554" i="9" s="1"/>
  <c r="G8555" i="9" a="1"/>
  <c r="G8555" i="9" s="1"/>
  <c r="G8556" i="9" a="1"/>
  <c r="G8556" i="9" s="1"/>
  <c r="G8557" i="9" a="1"/>
  <c r="G8557" i="9" s="1"/>
  <c r="G8558" i="9" a="1"/>
  <c r="G8558" i="9" s="1"/>
  <c r="G8559" i="9" a="1"/>
  <c r="G8559" i="9" s="1"/>
  <c r="G8560" i="9" a="1"/>
  <c r="G8560" i="9"/>
  <c r="G8561" i="9" a="1"/>
  <c r="G8561" i="9" s="1"/>
  <c r="G8562" i="9" a="1"/>
  <c r="G8562" i="9"/>
  <c r="G8563" i="9" a="1"/>
  <c r="G8563" i="9" s="1"/>
  <c r="G8564" i="9" a="1"/>
  <c r="G8564" i="9"/>
  <c r="G8565" i="9" a="1"/>
  <c r="G8565" i="9" s="1"/>
  <c r="G8566" i="9" a="1"/>
  <c r="G8566" i="9" s="1"/>
  <c r="G8567" i="9" a="1"/>
  <c r="G8567" i="9" s="1"/>
  <c r="G8568" i="9" a="1"/>
  <c r="G8568" i="9" s="1"/>
  <c r="G8569" i="9" a="1"/>
  <c r="G8569" i="9" s="1"/>
  <c r="G8570" i="9" a="1"/>
  <c r="G8570" i="9" s="1"/>
  <c r="G8571" i="9" a="1"/>
  <c r="G8571" i="9"/>
  <c r="G8572" i="9" a="1"/>
  <c r="G8572" i="9" s="1"/>
  <c r="G8573" i="9" a="1"/>
  <c r="G8573" i="9" s="1"/>
  <c r="G8574" i="9" a="1"/>
  <c r="G8574" i="9"/>
  <c r="G8575" i="9" a="1"/>
  <c r="G8575" i="9" s="1"/>
  <c r="G8576" i="9" a="1"/>
  <c r="G8576" i="9" s="1"/>
  <c r="G8577" i="9" a="1"/>
  <c r="G8577" i="9" s="1"/>
  <c r="G8578" i="9" a="1"/>
  <c r="G8578" i="9"/>
  <c r="G8579" i="9" a="1"/>
  <c r="G8579" i="9" s="1"/>
  <c r="G8580" i="9" a="1"/>
  <c r="G8580" i="9"/>
  <c r="G8581" i="9" a="1"/>
  <c r="G8581" i="9" s="1"/>
  <c r="G8582" i="9" a="1"/>
  <c r="G8582" i="9" s="1"/>
  <c r="G8583" i="9" a="1"/>
  <c r="G8583" i="9"/>
  <c r="G8584" i="9" a="1"/>
  <c r="G8584" i="9" s="1"/>
  <c r="G8585" i="9" a="1"/>
  <c r="G8585" i="9" s="1"/>
  <c r="G8586" i="9" a="1"/>
  <c r="G8586" i="9" s="1"/>
  <c r="G8587" i="9" a="1"/>
  <c r="G8587" i="9"/>
  <c r="G8588" i="9" a="1"/>
  <c r="G8588" i="9" s="1"/>
  <c r="G8589" i="9" a="1"/>
  <c r="G8589" i="9" s="1"/>
  <c r="G8590" i="9" a="1"/>
  <c r="G8590" i="9" s="1"/>
  <c r="G8591" i="9" a="1"/>
  <c r="G8591" i="9" s="1"/>
  <c r="G8592" i="9" a="1"/>
  <c r="G8592" i="9"/>
  <c r="G8593" i="9" a="1"/>
  <c r="G8593" i="9" s="1"/>
  <c r="G8594" i="9" a="1"/>
  <c r="G8594" i="9"/>
  <c r="G8595" i="9" a="1"/>
  <c r="G8595" i="9" s="1"/>
  <c r="G8596" i="9" a="1"/>
  <c r="G8596" i="9"/>
  <c r="G8597" i="9" a="1"/>
  <c r="G8597" i="9" s="1"/>
  <c r="G8598" i="9" a="1"/>
  <c r="G8598" i="9" s="1"/>
  <c r="G8599" i="9" a="1"/>
  <c r="G8599" i="9" s="1"/>
  <c r="G8600" i="9" a="1"/>
  <c r="G8600" i="9" s="1"/>
  <c r="G8601" i="9" a="1"/>
  <c r="G8601" i="9" s="1"/>
  <c r="G8602" i="9" a="1"/>
  <c r="G8602" i="9" s="1"/>
  <c r="G8603" i="9" a="1"/>
  <c r="G8603" i="9"/>
  <c r="G8604" i="9" a="1"/>
  <c r="G8604" i="9" s="1"/>
  <c r="G8605" i="9" a="1"/>
  <c r="G8605" i="9" s="1"/>
  <c r="G8606" i="9" a="1"/>
  <c r="G8606" i="9"/>
  <c r="G8607" i="9" a="1"/>
  <c r="G8607" i="9" s="1"/>
  <c r="G8608" i="9" a="1"/>
  <c r="G8608" i="9" s="1"/>
  <c r="G8609" i="9" a="1"/>
  <c r="G8609" i="9" s="1"/>
  <c r="G8610" i="9" a="1"/>
  <c r="G8610" i="9"/>
  <c r="G8611" i="9" a="1"/>
  <c r="G8611" i="9" s="1"/>
  <c r="G8612" i="9" a="1"/>
  <c r="G8612" i="9"/>
  <c r="G8613" i="9" a="1"/>
  <c r="G8613" i="9" s="1"/>
  <c r="G8614" i="9" a="1"/>
  <c r="G8614" i="9" s="1"/>
  <c r="G8615" i="9" a="1"/>
  <c r="G8615" i="9"/>
  <c r="G8616" i="9" a="1"/>
  <c r="G8616" i="9" s="1"/>
  <c r="G8617" i="9" a="1"/>
  <c r="G8617" i="9" s="1"/>
  <c r="G8618" i="9" a="1"/>
  <c r="G8618" i="9" s="1"/>
  <c r="G8619" i="9" a="1"/>
  <c r="G8619" i="9"/>
  <c r="G8620" i="9" a="1"/>
  <c r="G8620" i="9" s="1"/>
  <c r="G8621" i="9" a="1"/>
  <c r="G8621" i="9" s="1"/>
  <c r="G8622" i="9" a="1"/>
  <c r="G8622" i="9" s="1"/>
  <c r="G8623" i="9" a="1"/>
  <c r="G8623" i="9" s="1"/>
  <c r="G8624" i="9" a="1"/>
  <c r="G8624" i="9"/>
  <c r="G8625" i="9" a="1"/>
  <c r="G8625" i="9" s="1"/>
  <c r="G8626" i="9" a="1"/>
  <c r="G8626" i="9"/>
  <c r="G8627" i="9" a="1"/>
  <c r="G8627" i="9" s="1"/>
  <c r="G8628" i="9" a="1"/>
  <c r="G8628" i="9"/>
  <c r="G8629" i="9" a="1"/>
  <c r="G8629" i="9" s="1"/>
  <c r="G8630" i="9" a="1"/>
  <c r="G8630" i="9" s="1"/>
  <c r="G8631" i="9" a="1"/>
  <c r="G8631" i="9" s="1"/>
  <c r="G8632" i="9" a="1"/>
  <c r="G8632" i="9" s="1"/>
  <c r="G8633" i="9" a="1"/>
  <c r="G8633" i="9" s="1"/>
  <c r="G8634" i="9" a="1"/>
  <c r="G8634" i="9" s="1"/>
  <c r="G8635" i="9" a="1"/>
  <c r="G8635" i="9"/>
  <c r="G8636" i="9" a="1"/>
  <c r="G8636" i="9" s="1"/>
  <c r="G8637" i="9" a="1"/>
  <c r="G8637" i="9" s="1"/>
  <c r="G8638" i="9" a="1"/>
  <c r="G8638" i="9"/>
  <c r="G8639" i="9" a="1"/>
  <c r="G8639" i="9" s="1"/>
  <c r="G8640" i="9" a="1"/>
  <c r="G8640" i="9" s="1"/>
  <c r="G8641" i="9" a="1"/>
  <c r="G8641" i="9" s="1"/>
  <c r="G8642" i="9" a="1"/>
  <c r="G8642" i="9"/>
  <c r="G8643" i="9" a="1"/>
  <c r="G8643" i="9" s="1"/>
  <c r="G8644" i="9" a="1"/>
  <c r="G8644" i="9"/>
  <c r="G8645" i="9" a="1"/>
  <c r="G8645" i="9" s="1"/>
  <c r="G8646" i="9" a="1"/>
  <c r="G8646" i="9" s="1"/>
  <c r="G8647" i="9" a="1"/>
  <c r="G8647" i="9"/>
  <c r="G8648" i="9" a="1"/>
  <c r="G8648" i="9" s="1"/>
  <c r="G8649" i="9" a="1"/>
  <c r="G8649" i="9" s="1"/>
  <c r="G8650" i="9" a="1"/>
  <c r="G8650" i="9" s="1"/>
  <c r="G8651" i="9" a="1"/>
  <c r="G8651" i="9"/>
  <c r="G8652" i="9" a="1"/>
  <c r="G8652" i="9" s="1"/>
  <c r="G8653" i="9" a="1"/>
  <c r="G8653" i="9" s="1"/>
  <c r="G8654" i="9" a="1"/>
  <c r="G8654" i="9" s="1"/>
  <c r="G8655" i="9" a="1"/>
  <c r="G8655" i="9" s="1"/>
  <c r="G8656" i="9" a="1"/>
  <c r="G8656" i="9"/>
  <c r="G8657" i="9" a="1"/>
  <c r="G8657" i="9" s="1"/>
  <c r="G8658" i="9" a="1"/>
  <c r="G8658" i="9"/>
  <c r="G8659" i="9" a="1"/>
  <c r="G8659" i="9" s="1"/>
  <c r="G8660" i="9" a="1"/>
  <c r="G8660" i="9"/>
  <c r="G8661" i="9" a="1"/>
  <c r="G8661" i="9" s="1"/>
  <c r="G8662" i="9" a="1"/>
  <c r="G8662" i="9" s="1"/>
  <c r="G8663" i="9" a="1"/>
  <c r="G8663" i="9" s="1"/>
  <c r="G8664" i="9" a="1"/>
  <c r="G8664" i="9" s="1"/>
  <c r="G8665" i="9" a="1"/>
  <c r="G8665" i="9" s="1"/>
  <c r="G8666" i="9" a="1"/>
  <c r="G8666" i="9" s="1"/>
  <c r="G8667" i="9" a="1"/>
  <c r="G8667" i="9"/>
  <c r="G8668" i="9" a="1"/>
  <c r="G8668" i="9" s="1"/>
  <c r="G8669" i="9" a="1"/>
  <c r="G8669" i="9" s="1"/>
  <c r="G8670" i="9" a="1"/>
  <c r="G8670" i="9"/>
  <c r="G8671" i="9" a="1"/>
  <c r="G8671" i="9" s="1"/>
  <c r="G8672" i="9" a="1"/>
  <c r="G8672" i="9" s="1"/>
  <c r="G8673" i="9" a="1"/>
  <c r="G8673" i="9" s="1"/>
  <c r="G8674" i="9" a="1"/>
  <c r="G8674" i="9"/>
  <c r="G8675" i="9" a="1"/>
  <c r="G8675" i="9" s="1"/>
  <c r="G8676" i="9" a="1"/>
  <c r="G8676" i="9"/>
  <c r="G8677" i="9" a="1"/>
  <c r="G8677" i="9" s="1"/>
  <c r="G8678" i="9" a="1"/>
  <c r="G8678" i="9" s="1"/>
  <c r="G8679" i="9" a="1"/>
  <c r="G8679" i="9"/>
  <c r="G8680" i="9" a="1"/>
  <c r="G8680" i="9" s="1"/>
  <c r="G8681" i="9" a="1"/>
  <c r="G8681" i="9" s="1"/>
  <c r="G8682" i="9" a="1"/>
  <c r="G8682" i="9" s="1"/>
  <c r="G8683" i="9" a="1"/>
  <c r="G8683" i="9"/>
  <c r="G8684" i="9" a="1"/>
  <c r="G8684" i="9" s="1"/>
  <c r="G8685" i="9" a="1"/>
  <c r="G8685" i="9" s="1"/>
  <c r="G8686" i="9" a="1"/>
  <c r="G8686" i="9" s="1"/>
  <c r="G8687" i="9" a="1"/>
  <c r="G8687" i="9" s="1"/>
  <c r="G8688" i="9" a="1"/>
  <c r="G8688" i="9"/>
  <c r="G8689" i="9" a="1"/>
  <c r="G8689" i="9" s="1"/>
  <c r="G8690" i="9" a="1"/>
  <c r="G8690" i="9"/>
  <c r="G8691" i="9" a="1"/>
  <c r="G8691" i="9" s="1"/>
  <c r="G8692" i="9" a="1"/>
  <c r="G8692" i="9"/>
  <c r="G8693" i="9" a="1"/>
  <c r="G8693" i="9" s="1"/>
  <c r="G8694" i="9" a="1"/>
  <c r="G8694" i="9" s="1"/>
  <c r="G8695" i="9" a="1"/>
  <c r="G8695" i="9" s="1"/>
  <c r="G8696" i="9" a="1"/>
  <c r="G8696" i="9" s="1"/>
  <c r="G8697" i="9" a="1"/>
  <c r="G8697" i="9" s="1"/>
  <c r="G8698" i="9" a="1"/>
  <c r="G8698" i="9" s="1"/>
  <c r="G8699" i="9" a="1"/>
  <c r="G8699" i="9"/>
  <c r="G8700" i="9" a="1"/>
  <c r="G8700" i="9" s="1"/>
  <c r="G8701" i="9" a="1"/>
  <c r="G8701" i="9" s="1"/>
  <c r="G8702" i="9" a="1"/>
  <c r="G8702" i="9"/>
  <c r="G8703" i="9" a="1"/>
  <c r="G8703" i="9" s="1"/>
  <c r="G8704" i="9" a="1"/>
  <c r="G8704" i="9" s="1"/>
  <c r="G8705" i="9" a="1"/>
  <c r="G8705" i="9" s="1"/>
  <c r="G8706" i="9" a="1"/>
  <c r="G8706" i="9"/>
  <c r="G8707" i="9" a="1"/>
  <c r="G8707" i="9" s="1"/>
  <c r="G8708" i="9" a="1"/>
  <c r="G8708" i="9"/>
  <c r="G8709" i="9" a="1"/>
  <c r="G8709" i="9" s="1"/>
  <c r="G8710" i="9" a="1"/>
  <c r="G8710" i="9" s="1"/>
  <c r="G8711" i="9" a="1"/>
  <c r="G8711" i="9"/>
  <c r="G8712" i="9" a="1"/>
  <c r="G8712" i="9" s="1"/>
  <c r="G8713" i="9" a="1"/>
  <c r="G8713" i="9" s="1"/>
  <c r="G8714" i="9" a="1"/>
  <c r="G8714" i="9" s="1"/>
  <c r="G8715" i="9" a="1"/>
  <c r="G8715" i="9"/>
  <c r="G8716" i="9" a="1"/>
  <c r="G8716" i="9" s="1"/>
  <c r="G8717" i="9" a="1"/>
  <c r="G8717" i="9" s="1"/>
  <c r="G8718" i="9" a="1"/>
  <c r="G8718" i="9" s="1"/>
  <c r="G8719" i="9" a="1"/>
  <c r="G8719" i="9" s="1"/>
  <c r="G8720" i="9" a="1"/>
  <c r="G8720" i="9"/>
  <c r="G8721" i="9" a="1"/>
  <c r="G8721" i="9" s="1"/>
  <c r="G8722" i="9" a="1"/>
  <c r="G8722" i="9"/>
  <c r="G8723" i="9" a="1"/>
  <c r="G8723" i="9" s="1"/>
  <c r="G8724" i="9" a="1"/>
  <c r="G8724" i="9"/>
  <c r="G8725" i="9" a="1"/>
  <c r="G8725" i="9" s="1"/>
  <c r="G8726" i="9" a="1"/>
  <c r="G8726" i="9" s="1"/>
  <c r="G8727" i="9" a="1"/>
  <c r="G8727" i="9" s="1"/>
  <c r="G8728" i="9" a="1"/>
  <c r="G8728" i="9" s="1"/>
  <c r="G8729" i="9" a="1"/>
  <c r="G8729" i="9" s="1"/>
  <c r="G8730" i="9" a="1"/>
  <c r="G8730" i="9" s="1"/>
  <c r="G8731" i="9" a="1"/>
  <c r="G8731" i="9"/>
  <c r="G8732" i="9" a="1"/>
  <c r="G8732" i="9" s="1"/>
  <c r="G8733" i="9" a="1"/>
  <c r="G8733" i="9" s="1"/>
  <c r="G8734" i="9" a="1"/>
  <c r="G8734" i="9"/>
  <c r="G8735" i="9" a="1"/>
  <c r="G8735" i="9" s="1"/>
  <c r="G8736" i="9" a="1"/>
  <c r="G8736" i="9" s="1"/>
  <c r="G8737" i="9" a="1"/>
  <c r="G8737" i="9" s="1"/>
  <c r="G8738" i="9" a="1"/>
  <c r="G8738" i="9"/>
  <c r="G8739" i="9" a="1"/>
  <c r="G8739" i="9" s="1"/>
  <c r="G8740" i="9" a="1"/>
  <c r="G8740" i="9"/>
  <c r="G8741" i="9" a="1"/>
  <c r="G8741" i="9" s="1"/>
  <c r="G8742" i="9" a="1"/>
  <c r="G8742" i="9" s="1"/>
  <c r="G8743" i="9" a="1"/>
  <c r="G8743" i="9"/>
  <c r="G8744" i="9" a="1"/>
  <c r="G8744" i="9" s="1"/>
  <c r="G8745" i="9" a="1"/>
  <c r="G8745" i="9" s="1"/>
  <c r="G8746" i="9" a="1"/>
  <c r="G8746" i="9" s="1"/>
  <c r="G8747" i="9" a="1"/>
  <c r="G8747" i="9"/>
  <c r="G8748" i="9" a="1"/>
  <c r="G8748" i="9" s="1"/>
  <c r="G8749" i="9" a="1"/>
  <c r="G8749" i="9" s="1"/>
  <c r="G8750" i="9" a="1"/>
  <c r="G8750" i="9" s="1"/>
  <c r="G8751" i="9" a="1"/>
  <c r="G8751" i="9" s="1"/>
  <c r="G8752" i="9" a="1"/>
  <c r="G8752" i="9"/>
  <c r="G8753" i="9" a="1"/>
  <c r="G8753" i="9" s="1"/>
  <c r="G8754" i="9" a="1"/>
  <c r="G8754" i="9"/>
  <c r="G8755" i="9" a="1"/>
  <c r="G8755" i="9" s="1"/>
  <c r="G8756" i="9" a="1"/>
  <c r="G8756" i="9"/>
  <c r="G8757" i="9" a="1"/>
  <c r="G8757" i="9" s="1"/>
  <c r="G8758" i="9" a="1"/>
  <c r="G8758" i="9" s="1"/>
  <c r="G8759" i="9" a="1"/>
  <c r="G8759" i="9" s="1"/>
  <c r="G8760" i="9" a="1"/>
  <c r="G8760" i="9" s="1"/>
  <c r="G8761" i="9" a="1"/>
  <c r="G8761" i="9" s="1"/>
  <c r="G8762" i="9" a="1"/>
  <c r="G8762" i="9" s="1"/>
  <c r="G8763" i="9" a="1"/>
  <c r="G8763" i="9"/>
  <c r="G8764" i="9" a="1"/>
  <c r="G8764" i="9" s="1"/>
  <c r="G8765" i="9" a="1"/>
  <c r="G8765" i="9" s="1"/>
  <c r="G8766" i="9" a="1"/>
  <c r="G8766" i="9"/>
  <c r="G8767" i="9" a="1"/>
  <c r="G8767" i="9" s="1"/>
  <c r="G8768" i="9" a="1"/>
  <c r="G8768" i="9" s="1"/>
  <c r="G8769" i="9" a="1"/>
  <c r="G8769" i="9" s="1"/>
  <c r="G8770" i="9" a="1"/>
  <c r="G8770" i="9"/>
  <c r="G8771" i="9" a="1"/>
  <c r="G8771" i="9" s="1"/>
  <c r="G8772" i="9" a="1"/>
  <c r="G8772" i="9"/>
  <c r="G8773" i="9" a="1"/>
  <c r="G8773" i="9" s="1"/>
  <c r="G8774" i="9" a="1"/>
  <c r="G8774" i="9" s="1"/>
  <c r="G8775" i="9" a="1"/>
  <c r="G8775" i="9"/>
  <c r="G8776" i="9" a="1"/>
  <c r="G8776" i="9" s="1"/>
  <c r="G8777" i="9" a="1"/>
  <c r="G8777" i="9" s="1"/>
  <c r="G8778" i="9" a="1"/>
  <c r="G8778" i="9" s="1"/>
  <c r="G8779" i="9" a="1"/>
  <c r="G8779" i="9"/>
  <c r="G8780" i="9" a="1"/>
  <c r="G8780" i="9" s="1"/>
  <c r="G8781" i="9" a="1"/>
  <c r="G8781" i="9" s="1"/>
  <c r="G8782" i="9" a="1"/>
  <c r="G8782" i="9" s="1"/>
  <c r="G8783" i="9" a="1"/>
  <c r="G8783" i="9" s="1"/>
  <c r="G8784" i="9" a="1"/>
  <c r="G8784" i="9"/>
  <c r="G8785" i="9" a="1"/>
  <c r="G8785" i="9" s="1"/>
  <c r="G8786" i="9" a="1"/>
  <c r="G8786" i="9"/>
  <c r="G8787" i="9" a="1"/>
  <c r="G8787" i="9" s="1"/>
  <c r="G8788" i="9" a="1"/>
  <c r="G8788" i="9"/>
  <c r="G8789" i="9" a="1"/>
  <c r="G8789" i="9" s="1"/>
  <c r="G8790" i="9" a="1"/>
  <c r="G8790" i="9" s="1"/>
  <c r="G8791" i="9" a="1"/>
  <c r="G8791" i="9" s="1"/>
  <c r="G8792" i="9" a="1"/>
  <c r="G8792" i="9" s="1"/>
  <c r="G8793" i="9" a="1"/>
  <c r="G8793" i="9" s="1"/>
  <c r="G8794" i="9" a="1"/>
  <c r="G8794" i="9" s="1"/>
  <c r="G8795" i="9" a="1"/>
  <c r="G8795" i="9"/>
  <c r="G8796" i="9" a="1"/>
  <c r="G8796" i="9" s="1"/>
  <c r="G8797" i="9" a="1"/>
  <c r="G8797" i="9" s="1"/>
  <c r="G8798" i="9" a="1"/>
  <c r="G8798" i="9"/>
  <c r="G8799" i="9" a="1"/>
  <c r="G8799" i="9" s="1"/>
  <c r="G8800" i="9" a="1"/>
  <c r="G8800" i="9" s="1"/>
  <c r="G8801" i="9" a="1"/>
  <c r="G8801" i="9" s="1"/>
  <c r="G8802" i="9" a="1"/>
  <c r="G8802" i="9"/>
  <c r="G8803" i="9" a="1"/>
  <c r="G8803" i="9" s="1"/>
  <c r="G8804" i="9" a="1"/>
  <c r="G8804" i="9"/>
  <c r="G8805" i="9" a="1"/>
  <c r="G8805" i="9" s="1"/>
  <c r="G8806" i="9" a="1"/>
  <c r="G8806" i="9" s="1"/>
  <c r="G8807" i="9" a="1"/>
  <c r="G8807" i="9"/>
  <c r="G8808" i="9" a="1"/>
  <c r="G8808" i="9" s="1"/>
  <c r="G8809" i="9" a="1"/>
  <c r="G8809" i="9" s="1"/>
  <c r="G8810" i="9" a="1"/>
  <c r="G8810" i="9" s="1"/>
  <c r="G8811" i="9" a="1"/>
  <c r="G8811" i="9"/>
  <c r="G8812" i="9" a="1"/>
  <c r="G8812" i="9" s="1"/>
  <c r="G8813" i="9" a="1"/>
  <c r="G8813" i="9" s="1"/>
  <c r="G8814" i="9" a="1"/>
  <c r="G8814" i="9" s="1"/>
  <c r="G8815" i="9" a="1"/>
  <c r="G8815" i="9" s="1"/>
  <c r="G8816" i="9" a="1"/>
  <c r="G8816" i="9"/>
  <c r="G8817" i="9" a="1"/>
  <c r="G8817" i="9" s="1"/>
  <c r="G8818" i="9" a="1"/>
  <c r="G8818" i="9"/>
  <c r="G8819" i="9" a="1"/>
  <c r="G8819" i="9" s="1"/>
  <c r="G8820" i="9" a="1"/>
  <c r="G8820" i="9"/>
  <c r="G8821" i="9" a="1"/>
  <c r="G8821" i="9" s="1"/>
  <c r="G8822" i="9" a="1"/>
  <c r="G8822" i="9" s="1"/>
  <c r="G8823" i="9" a="1"/>
  <c r="G8823" i="9" s="1"/>
  <c r="G8824" i="9" a="1"/>
  <c r="G8824" i="9" s="1"/>
  <c r="G8825" i="9" a="1"/>
  <c r="G8825" i="9" s="1"/>
  <c r="G8826" i="9" a="1"/>
  <c r="G8826" i="9" s="1"/>
  <c r="G8827" i="9" a="1"/>
  <c r="G8827" i="9"/>
  <c r="G8828" i="9" a="1"/>
  <c r="G8828" i="9" s="1"/>
  <c r="G8829" i="9" a="1"/>
  <c r="G8829" i="9" s="1"/>
  <c r="G8830" i="9" a="1"/>
  <c r="G8830" i="9"/>
  <c r="G8831" i="9" a="1"/>
  <c r="G8831" i="9" s="1"/>
  <c r="G8832" i="9" a="1"/>
  <c r="G8832" i="9" s="1"/>
  <c r="G8833" i="9" a="1"/>
  <c r="G8833" i="9" s="1"/>
  <c r="G8834" i="9" a="1"/>
  <c r="G8834" i="9"/>
  <c r="G8835" i="9" a="1"/>
  <c r="G8835" i="9" s="1"/>
  <c r="G8836" i="9" a="1"/>
  <c r="G8836" i="9"/>
  <c r="G8837" i="9" a="1"/>
  <c r="G8837" i="9" s="1"/>
  <c r="G8838" i="9" a="1"/>
  <c r="G8838" i="9" s="1"/>
  <c r="G8839" i="9" a="1"/>
  <c r="G8839" i="9"/>
  <c r="G8840" i="9" a="1"/>
  <c r="G8840" i="9" s="1"/>
  <c r="G8841" i="9" a="1"/>
  <c r="G8841" i="9" s="1"/>
  <c r="G8842" i="9" a="1"/>
  <c r="G8842" i="9" s="1"/>
  <c r="G8843" i="9" a="1"/>
  <c r="G8843" i="9"/>
  <c r="G8844" i="9" a="1"/>
  <c r="G8844" i="9" s="1"/>
  <c r="G8845" i="9" a="1"/>
  <c r="G8845" i="9" s="1"/>
  <c r="G8846" i="9" a="1"/>
  <c r="G8846" i="9" s="1"/>
  <c r="G8847" i="9" a="1"/>
  <c r="G8847" i="9" s="1"/>
  <c r="G8848" i="9" a="1"/>
  <c r="G8848" i="9"/>
  <c r="G8849" i="9" a="1"/>
  <c r="G8849" i="9" s="1"/>
  <c r="G8850" i="9" a="1"/>
  <c r="G8850" i="9"/>
  <c r="G8851" i="9" a="1"/>
  <c r="G8851" i="9" s="1"/>
  <c r="G8852" i="9" a="1"/>
  <c r="G8852" i="9"/>
  <c r="G8853" i="9" a="1"/>
  <c r="G8853" i="9" s="1"/>
  <c r="G8854" i="9" a="1"/>
  <c r="G8854" i="9" s="1"/>
  <c r="G8855" i="9" a="1"/>
  <c r="G8855" i="9" s="1"/>
  <c r="G8856" i="9" a="1"/>
  <c r="G8856" i="9" s="1"/>
  <c r="G8857" i="9" a="1"/>
  <c r="G8857" i="9" s="1"/>
  <c r="G8858" i="9" a="1"/>
  <c r="G8858" i="9" s="1"/>
  <c r="G8859" i="9" a="1"/>
  <c r="G8859" i="9"/>
  <c r="G8860" i="9" a="1"/>
  <c r="G8860" i="9"/>
  <c r="G8861" i="9" a="1"/>
  <c r="G8861" i="9" s="1"/>
  <c r="G8862" i="9" a="1"/>
  <c r="G8862" i="9"/>
  <c r="G8863" i="9" a="1"/>
  <c r="G8863" i="9" s="1"/>
  <c r="G8864" i="9" a="1"/>
  <c r="G8864" i="9" s="1"/>
  <c r="G8865" i="9" a="1"/>
  <c r="G8865" i="9" s="1"/>
  <c r="G8866" i="9" a="1"/>
  <c r="G8866" i="9"/>
  <c r="G8867" i="9" a="1"/>
  <c r="G8867" i="9" s="1"/>
  <c r="G8868" i="9" a="1"/>
  <c r="G8868" i="9"/>
  <c r="G8869" i="9" a="1"/>
  <c r="G8869" i="9" s="1"/>
  <c r="G8870" i="9" a="1"/>
  <c r="G8870" i="9" s="1"/>
  <c r="G8871" i="9" a="1"/>
  <c r="G8871" i="9"/>
  <c r="G8872" i="9" a="1"/>
  <c r="G8872" i="9" s="1"/>
  <c r="G8873" i="9" a="1"/>
  <c r="G8873" i="9" s="1"/>
  <c r="G8874" i="9" a="1"/>
  <c r="G8874" i="9"/>
  <c r="G8875" i="9" a="1"/>
  <c r="G8875" i="9" s="1"/>
  <c r="G8876" i="9" a="1"/>
  <c r="G8876" i="9" s="1"/>
  <c r="G8877" i="9" a="1"/>
  <c r="G8877" i="9" s="1"/>
  <c r="G8878" i="9" a="1"/>
  <c r="G8878" i="9" s="1"/>
  <c r="G8879" i="9" a="1"/>
  <c r="G8879" i="9" s="1"/>
  <c r="G8880" i="9" a="1"/>
  <c r="G8880" i="9"/>
  <c r="G8881" i="9" a="1"/>
  <c r="G8881" i="9" s="1"/>
  <c r="G8882" i="9" a="1"/>
  <c r="G8882" i="9"/>
  <c r="G8883" i="9" a="1"/>
  <c r="G8883" i="9"/>
  <c r="G8884" i="9" a="1"/>
  <c r="G8884" i="9" s="1"/>
  <c r="G8885" i="9" a="1"/>
  <c r="G8885" i="9" s="1"/>
  <c r="G8886" i="9" a="1"/>
  <c r="G8886" i="9" s="1"/>
  <c r="G8887" i="9" a="1"/>
  <c r="G8887" i="9" s="1"/>
  <c r="G8888" i="9" a="1"/>
  <c r="G8888" i="9" s="1"/>
  <c r="G8889" i="9" a="1"/>
  <c r="G8889" i="9" s="1"/>
  <c r="G8890" i="9" a="1"/>
  <c r="G8890" i="9" s="1"/>
  <c r="G8891" i="9" a="1"/>
  <c r="G8891" i="9"/>
  <c r="G8892" i="9" a="1"/>
  <c r="G8892" i="9"/>
  <c r="G8893" i="9" a="1"/>
  <c r="G8893" i="9" s="1"/>
  <c r="G8894" i="9" a="1"/>
  <c r="G8894" i="9"/>
  <c r="G8895" i="9" a="1"/>
  <c r="G8895" i="9" s="1"/>
  <c r="G8896" i="9" a="1"/>
  <c r="G8896" i="9" s="1"/>
  <c r="G8897" i="9" a="1"/>
  <c r="G8897" i="9" s="1"/>
  <c r="G8898" i="9" a="1"/>
  <c r="G8898" i="9" s="1"/>
  <c r="G8899" i="9" a="1"/>
  <c r="G8899" i="9" s="1"/>
  <c r="G8900" i="9" a="1"/>
  <c r="G8900" i="9"/>
  <c r="G8901" i="9" a="1"/>
  <c r="G8901" i="9" s="1"/>
  <c r="G8902" i="9" a="1"/>
  <c r="G8902" i="9" s="1"/>
  <c r="G8903" i="9" a="1"/>
  <c r="G8903" i="9"/>
  <c r="G8904" i="9" a="1"/>
  <c r="G8904" i="9" s="1"/>
  <c r="G8905" i="9" a="1"/>
  <c r="G8905" i="9" s="1"/>
  <c r="G8906" i="9" a="1"/>
  <c r="G8906" i="9"/>
  <c r="G8907" i="9" a="1"/>
  <c r="G8907" i="9" s="1"/>
  <c r="G8908" i="9" a="1"/>
  <c r="G8908" i="9" s="1"/>
  <c r="G8909" i="9" a="1"/>
  <c r="G8909" i="9" s="1"/>
  <c r="G8910" i="9" a="1"/>
  <c r="G8910" i="9" s="1"/>
  <c r="G8911" i="9" a="1"/>
  <c r="G8911" i="9" s="1"/>
  <c r="G8912" i="9" a="1"/>
  <c r="G8912" i="9"/>
  <c r="G8913" i="9" a="1"/>
  <c r="G8913" i="9" s="1"/>
  <c r="G8914" i="9" a="1"/>
  <c r="G8914" i="9"/>
  <c r="G8915" i="9" a="1"/>
  <c r="G8915" i="9"/>
  <c r="G8916" i="9" a="1"/>
  <c r="G8916" i="9" s="1"/>
  <c r="G8917" i="9" a="1"/>
  <c r="G8917" i="9" s="1"/>
  <c r="G8918" i="9" a="1"/>
  <c r="G8918" i="9" s="1"/>
  <c r="G8919" i="9" a="1"/>
  <c r="G8919" i="9" s="1"/>
  <c r="G8920" i="9" a="1"/>
  <c r="G8920" i="9" s="1"/>
  <c r="G8921" i="9" a="1"/>
  <c r="G8921" i="9" s="1"/>
  <c r="G8922" i="9" a="1"/>
  <c r="G8922" i="9" s="1"/>
  <c r="G8923" i="9" a="1"/>
  <c r="G8923" i="9"/>
  <c r="G8924" i="9" a="1"/>
  <c r="G8924" i="9"/>
  <c r="G8925" i="9" a="1"/>
  <c r="G8925" i="9" s="1"/>
  <c r="G8926" i="9" a="1"/>
  <c r="G8926" i="9"/>
  <c r="G8927" i="9" a="1"/>
  <c r="G8927" i="9" s="1"/>
  <c r="G8928" i="9" a="1"/>
  <c r="G8928" i="9" s="1"/>
  <c r="G8929" i="9" a="1"/>
  <c r="G8929" i="9" s="1"/>
  <c r="G8930" i="9" a="1"/>
  <c r="G8930" i="9" s="1"/>
  <c r="G8931" i="9" a="1"/>
  <c r="G8931" i="9" s="1"/>
  <c r="G8932" i="9" a="1"/>
  <c r="G8932" i="9"/>
  <c r="G8933" i="9" a="1"/>
  <c r="G8933" i="9" s="1"/>
  <c r="G8934" i="9" a="1"/>
  <c r="G8934" i="9" s="1"/>
  <c r="G8935" i="9" a="1"/>
  <c r="G8935" i="9"/>
  <c r="G8936" i="9" a="1"/>
  <c r="G8936" i="9" s="1"/>
  <c r="G8937" i="9" a="1"/>
  <c r="G8937" i="9" s="1"/>
  <c r="G8938" i="9" a="1"/>
  <c r="G8938" i="9"/>
  <c r="G8939" i="9" a="1"/>
  <c r="G8939" i="9" s="1"/>
  <c r="G8940" i="9" a="1"/>
  <c r="G8940" i="9" s="1"/>
  <c r="G8941" i="9" a="1"/>
  <c r="G8941" i="9" s="1"/>
  <c r="G8942" i="9" a="1"/>
  <c r="G8942" i="9" s="1"/>
  <c r="G8943" i="9" a="1"/>
  <c r="G8943" i="9" s="1"/>
  <c r="G8944" i="9" a="1"/>
  <c r="G8944" i="9"/>
  <c r="G8945" i="9" a="1"/>
  <c r="G8945" i="9" s="1"/>
  <c r="G8946" i="9" a="1"/>
  <c r="G8946" i="9"/>
  <c r="G8947" i="9" a="1"/>
  <c r="G8947" i="9"/>
  <c r="G8948" i="9" a="1"/>
  <c r="G8948" i="9"/>
  <c r="G8949" i="9" a="1"/>
  <c r="G8949" i="9" s="1"/>
  <c r="G8950" i="9" a="1"/>
  <c r="G8950" i="9" s="1"/>
  <c r="G8951" i="9" a="1"/>
  <c r="G8951" i="9" s="1"/>
  <c r="G8952" i="9" a="1"/>
  <c r="G8952" i="9" s="1"/>
  <c r="G8953" i="9" a="1"/>
  <c r="G8953" i="9" s="1"/>
  <c r="G8954" i="9" a="1"/>
  <c r="G8954" i="9" s="1"/>
  <c r="G8955" i="9" a="1"/>
  <c r="G8955" i="9"/>
  <c r="G8956" i="9" a="1"/>
  <c r="G8956" i="9"/>
  <c r="G8957" i="9" a="1"/>
  <c r="G8957" i="9" s="1"/>
  <c r="G8958" i="9" a="1"/>
  <c r="G8958" i="9"/>
  <c r="G8959" i="9" a="1"/>
  <c r="G8959" i="9" s="1"/>
  <c r="G8960" i="9" a="1"/>
  <c r="G8960" i="9" s="1"/>
  <c r="G8961" i="9" a="1"/>
  <c r="G8961" i="9" s="1"/>
  <c r="G8962" i="9" a="1"/>
  <c r="G8962" i="9"/>
  <c r="G8963" i="9" a="1"/>
  <c r="G8963" i="9" s="1"/>
  <c r="G8964" i="9" a="1"/>
  <c r="G8964" i="9"/>
  <c r="G8965" i="9" a="1"/>
  <c r="G8965" i="9" s="1"/>
  <c r="G8966" i="9" a="1"/>
  <c r="G8966" i="9" s="1"/>
  <c r="G8967" i="9" a="1"/>
  <c r="G8967" i="9"/>
  <c r="G8968" i="9" a="1"/>
  <c r="G8968" i="9" s="1"/>
  <c r="G8969" i="9" a="1"/>
  <c r="G8969" i="9" s="1"/>
  <c r="G8970" i="9" a="1"/>
  <c r="G8970" i="9"/>
  <c r="G8971" i="9" a="1"/>
  <c r="G8971" i="9"/>
  <c r="G8972" i="9" a="1"/>
  <c r="G8972" i="9" s="1"/>
  <c r="G8973" i="9" a="1"/>
  <c r="G8973" i="9" s="1"/>
  <c r="G8974" i="9" a="1"/>
  <c r="G8974" i="9" s="1"/>
  <c r="G8975" i="9" a="1"/>
  <c r="G8975" i="9" s="1"/>
  <c r="G8976" i="9" a="1"/>
  <c r="G8976" i="9"/>
  <c r="G8977" i="9" a="1"/>
  <c r="G8977" i="9" s="1"/>
  <c r="G8978" i="9" a="1"/>
  <c r="G8978" i="9"/>
  <c r="G8979" i="9" a="1"/>
  <c r="G8979" i="9"/>
  <c r="G8980" i="9" a="1"/>
  <c r="G8980" i="9"/>
  <c r="G8981" i="9" a="1"/>
  <c r="G8981" i="9" s="1"/>
  <c r="G8982" i="9" a="1"/>
  <c r="G8982" i="9" s="1"/>
  <c r="G8983" i="9" a="1"/>
  <c r="G8983" i="9" s="1"/>
  <c r="G8984" i="9" a="1"/>
  <c r="G8984" i="9" s="1"/>
  <c r="G8985" i="9" a="1"/>
  <c r="G8985" i="9" s="1"/>
  <c r="G8986" i="9" a="1"/>
  <c r="G8986" i="9" s="1"/>
  <c r="G8987" i="9" a="1"/>
  <c r="G8987" i="9"/>
  <c r="G8988" i="9" a="1"/>
  <c r="G8988" i="9"/>
  <c r="G8989" i="9" a="1"/>
  <c r="G8989" i="9" s="1"/>
  <c r="G8990" i="9" a="1"/>
  <c r="G8990" i="9"/>
  <c r="G8991" i="9" a="1"/>
  <c r="G8991" i="9" s="1"/>
  <c r="G8992" i="9" a="1"/>
  <c r="G8992" i="9" s="1"/>
  <c r="G8993" i="9" a="1"/>
  <c r="G8993" i="9" s="1"/>
  <c r="G8994" i="9" a="1"/>
  <c r="G8994" i="9"/>
  <c r="G8995" i="9" a="1"/>
  <c r="G8995" i="9" s="1"/>
  <c r="G8996" i="9" a="1"/>
  <c r="G8996" i="9"/>
  <c r="G8997" i="9" a="1"/>
  <c r="G8997" i="9" s="1"/>
  <c r="G8998" i="9" a="1"/>
  <c r="G8998" i="9" s="1"/>
  <c r="G8999" i="9" a="1"/>
  <c r="G8999" i="9"/>
  <c r="G9000" i="9" a="1"/>
  <c r="G9000" i="9" s="1"/>
  <c r="G9001" i="9" a="1"/>
  <c r="G9001" i="9" s="1"/>
  <c r="G9002" i="9" a="1"/>
  <c r="G9002" i="9"/>
  <c r="G9003" i="9" a="1"/>
  <c r="G9003" i="9"/>
  <c r="G9004" i="9" a="1"/>
  <c r="G9004" i="9" s="1"/>
  <c r="G9005" i="9" a="1"/>
  <c r="G9005" i="9" s="1"/>
  <c r="G9006" i="9" a="1"/>
  <c r="G9006" i="9" s="1"/>
  <c r="G9007" i="9" a="1"/>
  <c r="G9007" i="9" s="1"/>
  <c r="G9008" i="9" a="1"/>
  <c r="G9008" i="9"/>
  <c r="G9009" i="9" a="1"/>
  <c r="G9009" i="9" s="1"/>
  <c r="G9010" i="9" a="1"/>
  <c r="G9010" i="9"/>
  <c r="G9011" i="9" a="1"/>
  <c r="G9011" i="9"/>
  <c r="G9012" i="9" a="1"/>
  <c r="G9012" i="9"/>
  <c r="G9013" i="9" a="1"/>
  <c r="G9013" i="9" s="1"/>
  <c r="G9014" i="9" a="1"/>
  <c r="G9014" i="9" s="1"/>
  <c r="G9015" i="9" a="1"/>
  <c r="G9015" i="9" s="1"/>
  <c r="G9016" i="9" a="1"/>
  <c r="G9016" i="9" s="1"/>
  <c r="G9017" i="9" a="1"/>
  <c r="G9017" i="9" s="1"/>
  <c r="G9018" i="9" a="1"/>
  <c r="G9018" i="9" s="1"/>
  <c r="G9019" i="9" a="1"/>
  <c r="G9019" i="9"/>
  <c r="G9020" i="9" a="1"/>
  <c r="G9020" i="9"/>
  <c r="G9021" i="9" a="1"/>
  <c r="G9021" i="9" s="1"/>
  <c r="G9022" i="9" a="1"/>
  <c r="G9022" i="9"/>
  <c r="G9023" i="9" a="1"/>
  <c r="G9023" i="9" s="1"/>
  <c r="G9024" i="9" a="1"/>
  <c r="G9024" i="9" s="1"/>
  <c r="G9025" i="9" a="1"/>
  <c r="G9025" i="9" s="1"/>
  <c r="G9026" i="9" a="1"/>
  <c r="G9026" i="9"/>
  <c r="G9027" i="9" a="1"/>
  <c r="G9027" i="9" s="1"/>
  <c r="G9028" i="9" a="1"/>
  <c r="G9028" i="9"/>
  <c r="G9029" i="9" a="1"/>
  <c r="G9029" i="9" s="1"/>
  <c r="G9030" i="9" a="1"/>
  <c r="G9030" i="9" s="1"/>
  <c r="G9031" i="9" a="1"/>
  <c r="G9031" i="9"/>
  <c r="G9032" i="9" a="1"/>
  <c r="G9032" i="9" s="1"/>
  <c r="G9033" i="9" a="1"/>
  <c r="G9033" i="9" s="1"/>
  <c r="G9034" i="9" a="1"/>
  <c r="G9034" i="9"/>
  <c r="G9035" i="9" a="1"/>
  <c r="G9035" i="9"/>
  <c r="G9036" i="9" a="1"/>
  <c r="G9036" i="9" s="1"/>
  <c r="G9037" i="9" a="1"/>
  <c r="G9037" i="9" s="1"/>
  <c r="G9038" i="9" a="1"/>
  <c r="G9038" i="9" s="1"/>
  <c r="G9039" i="9" a="1"/>
  <c r="G9039" i="9" s="1"/>
  <c r="G9040" i="9" a="1"/>
  <c r="G9040" i="9"/>
  <c r="G9041" i="9" a="1"/>
  <c r="G9041" i="9" s="1"/>
  <c r="G9042" i="9" a="1"/>
  <c r="G9042" i="9"/>
  <c r="G9043" i="9" a="1"/>
  <c r="G9043" i="9"/>
  <c r="G9044" i="9" a="1"/>
  <c r="G9044" i="9"/>
  <c r="G9045" i="9" a="1"/>
  <c r="G9045" i="9" s="1"/>
  <c r="G9046" i="9" a="1"/>
  <c r="G9046" i="9" s="1"/>
  <c r="G9047" i="9" a="1"/>
  <c r="G9047" i="9" s="1"/>
  <c r="G9048" i="9" a="1"/>
  <c r="G9048" i="9" s="1"/>
  <c r="G9049" i="9" a="1"/>
  <c r="G9049" i="9" s="1"/>
  <c r="G9050" i="9" a="1"/>
  <c r="G9050" i="9" s="1"/>
  <c r="G9051" i="9" a="1"/>
  <c r="G9051" i="9"/>
  <c r="G9052" i="9" a="1"/>
  <c r="G9052" i="9"/>
  <c r="G9053" i="9" a="1"/>
  <c r="G9053" i="9" s="1"/>
  <c r="G9054" i="9" a="1"/>
  <c r="G9054" i="9"/>
  <c r="G9055" i="9" a="1"/>
  <c r="G9055" i="9" s="1"/>
  <c r="G9056" i="9" a="1"/>
  <c r="G9056" i="9" s="1"/>
  <c r="G9057" i="9" a="1"/>
  <c r="G9057" i="9" s="1"/>
  <c r="G9058" i="9" a="1"/>
  <c r="G9058" i="9"/>
  <c r="G9059" i="9" a="1"/>
  <c r="G9059" i="9" s="1"/>
  <c r="G9060" i="9" a="1"/>
  <c r="G9060" i="9"/>
  <c r="G9061" i="9" a="1"/>
  <c r="G9061" i="9" s="1"/>
  <c r="G9062" i="9" a="1"/>
  <c r="G9062" i="9" s="1"/>
  <c r="G9063" i="9" a="1"/>
  <c r="G9063" i="9"/>
  <c r="G9064" i="9" a="1"/>
  <c r="G9064" i="9" s="1"/>
  <c r="G9065" i="9" a="1"/>
  <c r="G9065" i="9" s="1"/>
  <c r="G9066" i="9" a="1"/>
  <c r="G9066" i="9"/>
  <c r="G9067" i="9" a="1"/>
  <c r="G9067" i="9"/>
  <c r="G9068" i="9" a="1"/>
  <c r="G9068" i="9" s="1"/>
  <c r="G9069" i="9" a="1"/>
  <c r="G9069" i="9" s="1"/>
  <c r="G9070" i="9" a="1"/>
  <c r="G9070" i="9" s="1"/>
  <c r="G9071" i="9" a="1"/>
  <c r="G9071" i="9" s="1"/>
  <c r="G9072" i="9" a="1"/>
  <c r="G9072" i="9"/>
  <c r="G9073" i="9" a="1"/>
  <c r="G9073" i="9" s="1"/>
  <c r="G9074" i="9" a="1"/>
  <c r="G9074" i="9"/>
  <c r="G9075" i="9" a="1"/>
  <c r="G9075" i="9"/>
  <c r="G9076" i="9" a="1"/>
  <c r="G9076" i="9"/>
  <c r="G9077" i="9" a="1"/>
  <c r="G9077" i="9" s="1"/>
  <c r="G9078" i="9" a="1"/>
  <c r="G9078" i="9" s="1"/>
  <c r="G9079" i="9" a="1"/>
  <c r="G9079" i="9" s="1"/>
  <c r="G9080" i="9" a="1"/>
  <c r="G9080" i="9" s="1"/>
  <c r="G9081" i="9" a="1"/>
  <c r="G9081" i="9" s="1"/>
  <c r="G9082" i="9" a="1"/>
  <c r="G9082" i="9" s="1"/>
  <c r="G9083" i="9" a="1"/>
  <c r="G9083" i="9"/>
  <c r="G9084" i="9" a="1"/>
  <c r="G9084" i="9"/>
  <c r="G9085" i="9" a="1"/>
  <c r="G9085" i="9" s="1"/>
  <c r="G9086" i="9" a="1"/>
  <c r="G9086" i="9"/>
  <c r="G9087" i="9" a="1"/>
  <c r="G9087" i="9" s="1"/>
  <c r="G9088" i="9" a="1"/>
  <c r="G9088" i="9" s="1"/>
  <c r="G9089" i="9" a="1"/>
  <c r="G9089" i="9" s="1"/>
  <c r="G9090" i="9" a="1"/>
  <c r="G9090" i="9" s="1"/>
  <c r="G9091" i="9" a="1"/>
  <c r="G9091" i="9" s="1"/>
  <c r="G9092" i="9" a="1"/>
  <c r="G9092" i="9"/>
  <c r="G9093" i="9" a="1"/>
  <c r="G9093" i="9" s="1"/>
  <c r="G9094" i="9" a="1"/>
  <c r="G9094" i="9" s="1"/>
  <c r="G9095" i="9" a="1"/>
  <c r="G9095" i="9"/>
  <c r="G9096" i="9" a="1"/>
  <c r="G9096" i="9" s="1"/>
  <c r="G9097" i="9" a="1"/>
  <c r="G9097" i="9" s="1"/>
  <c r="G9098" i="9" a="1"/>
  <c r="G9098" i="9"/>
  <c r="G9099" i="9" a="1"/>
  <c r="G9099" i="9" s="1"/>
  <c r="G9100" i="9" a="1"/>
  <c r="G9100" i="9" s="1"/>
  <c r="G9101" i="9" a="1"/>
  <c r="G9101" i="9" s="1"/>
  <c r="G9102" i="9" a="1"/>
  <c r="G9102" i="9" s="1"/>
  <c r="G9103" i="9" a="1"/>
  <c r="G9103" i="9" s="1"/>
  <c r="G9104" i="9" a="1"/>
  <c r="G9104" i="9"/>
  <c r="G9105" i="9" a="1"/>
  <c r="G9105" i="9" s="1"/>
  <c r="G9106" i="9" a="1"/>
  <c r="G9106" i="9"/>
  <c r="G9107" i="9" a="1"/>
  <c r="G9107" i="9"/>
  <c r="G9108" i="9" a="1"/>
  <c r="G9108" i="9" s="1"/>
  <c r="G9109" i="9" a="1"/>
  <c r="G9109" i="9" s="1"/>
  <c r="G9110" i="9" a="1"/>
  <c r="G9110" i="9" s="1"/>
  <c r="G9111" i="9" a="1"/>
  <c r="G9111" i="9" s="1"/>
  <c r="G9112" i="9" a="1"/>
  <c r="G9112" i="9" s="1"/>
  <c r="G9113" i="9" a="1"/>
  <c r="G9113" i="9" s="1"/>
  <c r="G9114" i="9" a="1"/>
  <c r="G9114" i="9" s="1"/>
  <c r="G9115" i="9" a="1"/>
  <c r="G9115" i="9"/>
  <c r="G9116" i="9" a="1"/>
  <c r="G9116" i="9"/>
  <c r="G9117" i="9" a="1"/>
  <c r="G9117" i="9" s="1"/>
  <c r="G9118" i="9" a="1"/>
  <c r="G9118" i="9"/>
  <c r="G9119" i="9" a="1"/>
  <c r="G9119" i="9" s="1"/>
  <c r="G9120" i="9" a="1"/>
  <c r="G9120" i="9" s="1"/>
  <c r="G9121" i="9" a="1"/>
  <c r="G9121" i="9" s="1"/>
  <c r="G9122" i="9" a="1"/>
  <c r="G9122" i="9" s="1"/>
  <c r="G9123" i="9" a="1"/>
  <c r="G9123" i="9" s="1"/>
  <c r="G9124" i="9" a="1"/>
  <c r="G9124" i="9"/>
  <c r="G9125" i="9" a="1"/>
  <c r="G9125" i="9" s="1"/>
  <c r="G9126" i="9" a="1"/>
  <c r="G9126" i="9" s="1"/>
  <c r="G9127" i="9" a="1"/>
  <c r="G9127" i="9"/>
  <c r="G9128" i="9" a="1"/>
  <c r="G9128" i="9" s="1"/>
  <c r="G9129" i="9" a="1"/>
  <c r="G9129" i="9" s="1"/>
  <c r="G9130" i="9" a="1"/>
  <c r="G9130" i="9"/>
  <c r="G9131" i="9" a="1"/>
  <c r="G9131" i="9" s="1"/>
  <c r="G9132" i="9" a="1"/>
  <c r="G9132" i="9" s="1"/>
  <c r="G9133" i="9" a="1"/>
  <c r="G9133" i="9" s="1"/>
  <c r="G9134" i="9" a="1"/>
  <c r="G9134" i="9" s="1"/>
  <c r="G9135" i="9" a="1"/>
  <c r="G9135" i="9" s="1"/>
  <c r="G9136" i="9" a="1"/>
  <c r="G9136" i="9"/>
  <c r="G9137" i="9" a="1"/>
  <c r="G9137" i="9" s="1"/>
  <c r="G9138" i="9" a="1"/>
  <c r="G9138" i="9"/>
  <c r="G9139" i="9" a="1"/>
  <c r="G9139" i="9"/>
  <c r="G9140" i="9" a="1"/>
  <c r="G9140" i="9" s="1"/>
  <c r="G9141" i="9" a="1"/>
  <c r="G9141" i="9" s="1"/>
  <c r="G9142" i="9" a="1"/>
  <c r="G9142" i="9" s="1"/>
  <c r="G9143" i="9" a="1"/>
  <c r="G9143" i="9" s="1"/>
  <c r="G9144" i="9" a="1"/>
  <c r="G9144" i="9" s="1"/>
  <c r="G9145" i="9" a="1"/>
  <c r="G9145" i="9" s="1"/>
  <c r="G9146" i="9" a="1"/>
  <c r="G9146" i="9" s="1"/>
  <c r="G9147" i="9" a="1"/>
  <c r="G9147" i="9"/>
  <c r="G9148" i="9" a="1"/>
  <c r="G9148" i="9"/>
  <c r="G9149" i="9" a="1"/>
  <c r="G9149" i="9" s="1"/>
  <c r="G9150" i="9" a="1"/>
  <c r="G9150" i="9"/>
  <c r="G9151" i="9" a="1"/>
  <c r="G9151" i="9" s="1"/>
  <c r="G9152" i="9" a="1"/>
  <c r="G9152" i="9" s="1"/>
  <c r="G9153" i="9" a="1"/>
  <c r="G9153" i="9" s="1"/>
  <c r="G9154" i="9" a="1"/>
  <c r="G9154" i="9" s="1"/>
  <c r="G9155" i="9" a="1"/>
  <c r="G9155" i="9" s="1"/>
  <c r="G9156" i="9" a="1"/>
  <c r="G9156" i="9"/>
  <c r="G9157" i="9" a="1"/>
  <c r="G9157" i="9" s="1"/>
  <c r="G9158" i="9" a="1"/>
  <c r="G9158" i="9" s="1"/>
  <c r="G9159" i="9" a="1"/>
  <c r="G9159" i="9"/>
  <c r="G9160" i="9" a="1"/>
  <c r="G9160" i="9" s="1"/>
  <c r="G9161" i="9" a="1"/>
  <c r="G9161" i="9" s="1"/>
  <c r="G9162" i="9" a="1"/>
  <c r="G9162" i="9"/>
  <c r="G9163" i="9" a="1"/>
  <c r="G9163" i="9" s="1"/>
  <c r="G9164" i="9" a="1"/>
  <c r="G9164" i="9" s="1"/>
  <c r="G9165" i="9" a="1"/>
  <c r="G9165" i="9" s="1"/>
  <c r="G9166" i="9" a="1"/>
  <c r="G9166" i="9" s="1"/>
  <c r="G9167" i="9" a="1"/>
  <c r="G9167" i="9" s="1"/>
  <c r="G9168" i="9" a="1"/>
  <c r="G9168" i="9"/>
  <c r="G9169" i="9" a="1"/>
  <c r="G9169" i="9" s="1"/>
  <c r="G9170" i="9" a="1"/>
  <c r="G9170" i="9"/>
  <c r="G9171" i="9" a="1"/>
  <c r="G9171" i="9"/>
  <c r="G9172" i="9" a="1"/>
  <c r="G9172" i="9" s="1"/>
  <c r="G9173" i="9" a="1"/>
  <c r="G9173" i="9" s="1"/>
  <c r="G9174" i="9" a="1"/>
  <c r="G9174" i="9" s="1"/>
  <c r="G9175" i="9" a="1"/>
  <c r="G9175" i="9" s="1"/>
  <c r="G9176" i="9" a="1"/>
  <c r="G9176" i="9" s="1"/>
  <c r="G9177" i="9" a="1"/>
  <c r="G9177" i="9" s="1"/>
  <c r="G9178" i="9" a="1"/>
  <c r="G9178" i="9" s="1"/>
  <c r="G9179" i="9" a="1"/>
  <c r="G9179" i="9"/>
  <c r="G9180" i="9" a="1"/>
  <c r="G9180" i="9"/>
  <c r="G9181" i="9" a="1"/>
  <c r="G9181" i="9" s="1"/>
  <c r="G9182" i="9" a="1"/>
  <c r="G9182" i="9"/>
  <c r="G9183" i="9" a="1"/>
  <c r="G9183" i="9" s="1"/>
  <c r="G9184" i="9" a="1"/>
  <c r="G9184" i="9" s="1"/>
  <c r="G9185" i="9" a="1"/>
  <c r="G9185" i="9" s="1"/>
  <c r="G9186" i="9" a="1"/>
  <c r="G9186" i="9" s="1"/>
  <c r="G9187" i="9" a="1"/>
  <c r="G9187" i="9" s="1"/>
  <c r="G9188" i="9" a="1"/>
  <c r="G9188" i="9"/>
  <c r="G9189" i="9" a="1"/>
  <c r="G9189" i="9" s="1"/>
  <c r="G9190" i="9" a="1"/>
  <c r="G9190" i="9" s="1"/>
  <c r="G9191" i="9" a="1"/>
  <c r="G9191" i="9"/>
  <c r="G9192" i="9" a="1"/>
  <c r="G9192" i="9" s="1"/>
  <c r="G9193" i="9" a="1"/>
  <c r="G9193" i="9" s="1"/>
  <c r="G9194" i="9" a="1"/>
  <c r="G9194" i="9"/>
  <c r="G9195" i="9" a="1"/>
  <c r="G9195" i="9" s="1"/>
  <c r="G9196" i="9" a="1"/>
  <c r="G9196" i="9" s="1"/>
  <c r="G9197" i="9" a="1"/>
  <c r="G9197" i="9" s="1"/>
  <c r="G9198" i="9" a="1"/>
  <c r="G9198" i="9" s="1"/>
  <c r="G9199" i="9" a="1"/>
  <c r="G9199" i="9" s="1"/>
  <c r="G9200" i="9" a="1"/>
  <c r="G9200" i="9"/>
  <c r="G9201" i="9" a="1"/>
  <c r="G9201" i="9" s="1"/>
  <c r="G9202" i="9" a="1"/>
  <c r="G9202" i="9"/>
  <c r="G9203" i="9" a="1"/>
  <c r="G9203" i="9"/>
  <c r="G9204" i="9" a="1"/>
  <c r="G9204" i="9" s="1"/>
  <c r="G9205" i="9" a="1"/>
  <c r="G9205" i="9" s="1"/>
  <c r="G9206" i="9" a="1"/>
  <c r="G9206" i="9" s="1"/>
  <c r="G9207" i="9" a="1"/>
  <c r="G9207" i="9" s="1"/>
  <c r="G9208" i="9" a="1"/>
  <c r="G9208" i="9" s="1"/>
  <c r="G9209" i="9" a="1"/>
  <c r="G9209" i="9" s="1"/>
  <c r="G9210" i="9" a="1"/>
  <c r="G9210" i="9" s="1"/>
  <c r="G9211" i="9" a="1"/>
  <c r="G9211" i="9"/>
  <c r="G9212" i="9" a="1"/>
  <c r="G9212" i="9"/>
  <c r="G9213" i="9" a="1"/>
  <c r="G9213" i="9" s="1"/>
  <c r="G9214" i="9" a="1"/>
  <c r="G9214" i="9"/>
  <c r="G9215" i="9" a="1"/>
  <c r="G9215" i="9" s="1"/>
  <c r="G9216" i="9" a="1"/>
  <c r="G9216" i="9" s="1"/>
  <c r="G9217" i="9" a="1"/>
  <c r="G9217" i="9" s="1"/>
  <c r="G9218" i="9" a="1"/>
  <c r="G9218" i="9" s="1"/>
  <c r="G9219" i="9" a="1"/>
  <c r="G9219" i="9" s="1"/>
  <c r="G9220" i="9" a="1"/>
  <c r="G9220" i="9"/>
  <c r="G9221" i="9" a="1"/>
  <c r="G9221" i="9" s="1"/>
  <c r="G9222" i="9" a="1"/>
  <c r="G9222" i="9" s="1"/>
  <c r="G9223" i="9" a="1"/>
  <c r="G9223" i="9"/>
  <c r="G9224" i="9" a="1"/>
  <c r="G9224" i="9" s="1"/>
  <c r="G9225" i="9" a="1"/>
  <c r="G9225" i="9" s="1"/>
  <c r="G9226" i="9" a="1"/>
  <c r="G9226" i="9"/>
  <c r="G9227" i="9" a="1"/>
  <c r="G9227" i="9" s="1"/>
  <c r="G9228" i="9" a="1"/>
  <c r="G9228" i="9" s="1"/>
  <c r="G9229" i="9" a="1"/>
  <c r="G9229" i="9" s="1"/>
  <c r="G9230" i="9" a="1"/>
  <c r="G9230" i="9" s="1"/>
  <c r="G9231" i="9" a="1"/>
  <c r="G9231" i="9" s="1"/>
  <c r="G9232" i="9" a="1"/>
  <c r="G9232" i="9"/>
  <c r="G9233" i="9" a="1"/>
  <c r="G9233" i="9" s="1"/>
  <c r="G9234" i="9" a="1"/>
  <c r="G9234" i="9"/>
  <c r="G9235" i="9" a="1"/>
  <c r="G9235" i="9"/>
  <c r="G9236" i="9" a="1"/>
  <c r="G9236" i="9" s="1"/>
  <c r="G9237" i="9" a="1"/>
  <c r="G9237" i="9" s="1"/>
  <c r="G9238" i="9" a="1"/>
  <c r="G9238" i="9" s="1"/>
  <c r="G9239" i="9" a="1"/>
  <c r="G9239" i="9" s="1"/>
  <c r="G9240" i="9" a="1"/>
  <c r="G9240" i="9" s="1"/>
  <c r="G9241" i="9" a="1"/>
  <c r="G9241" i="9" s="1"/>
  <c r="G9242" i="9" a="1"/>
  <c r="G9242" i="9" s="1"/>
  <c r="G9243" i="9" a="1"/>
  <c r="G9243" i="9"/>
  <c r="G9244" i="9" a="1"/>
  <c r="G9244" i="9"/>
  <c r="G9245" i="9" a="1"/>
  <c r="G9245" i="9" s="1"/>
  <c r="G9246" i="9" a="1"/>
  <c r="G9246" i="9"/>
  <c r="G9247" i="9" a="1"/>
  <c r="G9247" i="9" s="1"/>
  <c r="G9248" i="9" a="1"/>
  <c r="G9248" i="9" s="1"/>
  <c r="G9249" i="9" a="1"/>
  <c r="G9249" i="9" s="1"/>
  <c r="G9250" i="9" a="1"/>
  <c r="G9250" i="9" s="1"/>
  <c r="G9251" i="9" a="1"/>
  <c r="G9251" i="9" s="1"/>
  <c r="G9252" i="9" a="1"/>
  <c r="G9252" i="9"/>
  <c r="G9253" i="9" a="1"/>
  <c r="G9253" i="9" s="1"/>
  <c r="G9254" i="9" a="1"/>
  <c r="G9254" i="9" s="1"/>
  <c r="G9255" i="9" a="1"/>
  <c r="G9255" i="9"/>
  <c r="G9256" i="9" a="1"/>
  <c r="G9256" i="9" s="1"/>
  <c r="G9257" i="9" a="1"/>
  <c r="G9257" i="9" s="1"/>
  <c r="G9258" i="9" a="1"/>
  <c r="G9258" i="9"/>
  <c r="G9259" i="9" a="1"/>
  <c r="G9259" i="9" s="1"/>
  <c r="G9260" i="9" a="1"/>
  <c r="G9260" i="9" s="1"/>
  <c r="G9261" i="9" a="1"/>
  <c r="G9261" i="9" s="1"/>
  <c r="G9262" i="9" a="1"/>
  <c r="G9262" i="9" s="1"/>
  <c r="G9263" i="9" a="1"/>
  <c r="G9263" i="9" s="1"/>
  <c r="G9264" i="9" a="1"/>
  <c r="G9264" i="9"/>
  <c r="G9265" i="9" a="1"/>
  <c r="G9265" i="9" s="1"/>
  <c r="G9266" i="9" a="1"/>
  <c r="G9266" i="9"/>
  <c r="G9267" i="9" a="1"/>
  <c r="G9267" i="9"/>
  <c r="G9268" i="9" a="1"/>
  <c r="G9268" i="9" s="1"/>
  <c r="G9269" i="9" a="1"/>
  <c r="G9269" i="9" s="1"/>
  <c r="G9270" i="9" a="1"/>
  <c r="G9270" i="9" s="1"/>
  <c r="G9271" i="9" a="1"/>
  <c r="G9271" i="9" s="1"/>
  <c r="G9272" i="9" a="1"/>
  <c r="G9272" i="9" s="1"/>
  <c r="G9273" i="9" a="1"/>
  <c r="G9273" i="9" s="1"/>
  <c r="G9274" i="9" a="1"/>
  <c r="G9274" i="9" s="1"/>
  <c r="G9275" i="9" a="1"/>
  <c r="G9275" i="9"/>
  <c r="G9276" i="9" a="1"/>
  <c r="G9276" i="9"/>
  <c r="G9277" i="9" a="1"/>
  <c r="G9277" i="9" s="1"/>
  <c r="G9278" i="9" a="1"/>
  <c r="G9278" i="9"/>
  <c r="G9279" i="9" a="1"/>
  <c r="G9279" i="9" s="1"/>
  <c r="G9280" i="9" a="1"/>
  <c r="G9280" i="9" s="1"/>
  <c r="G9281" i="9" a="1"/>
  <c r="G9281" i="9" s="1"/>
  <c r="G9282" i="9" a="1"/>
  <c r="G9282" i="9" s="1"/>
  <c r="G9283" i="9" a="1"/>
  <c r="G9283" i="9" s="1"/>
  <c r="G9284" i="9" a="1"/>
  <c r="G9284" i="9"/>
  <c r="G9285" i="9" a="1"/>
  <c r="G9285" i="9" s="1"/>
  <c r="G9286" i="9" a="1"/>
  <c r="G9286" i="9" s="1"/>
  <c r="G9287" i="9" a="1"/>
  <c r="G9287" i="9"/>
  <c r="G9288" i="9" a="1"/>
  <c r="G9288" i="9" s="1"/>
  <c r="G9289" i="9" a="1"/>
  <c r="G9289" i="9" s="1"/>
  <c r="G9290" i="9" a="1"/>
  <c r="G9290" i="9"/>
  <c r="G9291" i="9" a="1"/>
  <c r="G9291" i="9" s="1"/>
  <c r="G9292" i="9" a="1"/>
  <c r="G9292" i="9" s="1"/>
  <c r="G9293" i="9" a="1"/>
  <c r="G9293" i="9" s="1"/>
  <c r="G9294" i="9" a="1"/>
  <c r="G9294" i="9" s="1"/>
  <c r="G9295" i="9" a="1"/>
  <c r="G9295" i="9" s="1"/>
  <c r="G9296" i="9" a="1"/>
  <c r="G9296" i="9"/>
  <c r="G9297" i="9" a="1"/>
  <c r="G9297" i="9" s="1"/>
  <c r="G9298" i="9" a="1"/>
  <c r="G9298" i="9"/>
  <c r="G9299" i="9" a="1"/>
  <c r="G9299" i="9"/>
  <c r="G9300" i="9" a="1"/>
  <c r="G9300" i="9" s="1"/>
  <c r="G9301" i="9" a="1"/>
  <c r="G9301" i="9" s="1"/>
  <c r="G9302" i="9" a="1"/>
  <c r="G9302" i="9" s="1"/>
  <c r="G9303" i="9" a="1"/>
  <c r="G9303" i="9" s="1"/>
  <c r="G9304" i="9" a="1"/>
  <c r="G9304" i="9" s="1"/>
  <c r="G9305" i="9" a="1"/>
  <c r="G9305" i="9" s="1"/>
  <c r="G9306" i="9" a="1"/>
  <c r="G9306" i="9" s="1"/>
  <c r="G9307" i="9" a="1"/>
  <c r="G9307" i="9"/>
  <c r="G9308" i="9" a="1"/>
  <c r="G9308" i="9"/>
  <c r="G9309" i="9" a="1"/>
  <c r="G9309" i="9" s="1"/>
  <c r="G9310" i="9" a="1"/>
  <c r="G9310" i="9" s="1"/>
  <c r="G9311" i="9" a="1"/>
  <c r="G9311" i="9"/>
  <c r="G9312" i="9" a="1"/>
  <c r="G9312" i="9"/>
  <c r="G9313" i="9" a="1"/>
  <c r="G9313" i="9" s="1"/>
  <c r="G9314" i="9" a="1"/>
  <c r="G9314" i="9" s="1"/>
  <c r="G9315" i="9" a="1"/>
  <c r="G9315" i="9"/>
  <c r="G9316" i="9" a="1"/>
  <c r="G9316" i="9"/>
  <c r="G9317" i="9" a="1"/>
  <c r="G9317" i="9" s="1"/>
  <c r="G9318" i="9" a="1"/>
  <c r="G9318" i="9" s="1"/>
  <c r="G9319" i="9" a="1"/>
  <c r="G9319" i="9"/>
  <c r="G9320" i="9" a="1"/>
  <c r="G9320" i="9"/>
  <c r="G9321" i="9" a="1"/>
  <c r="G9321" i="9" s="1"/>
  <c r="G9322" i="9" a="1"/>
  <c r="G9322" i="9" s="1"/>
  <c r="G9323" i="9" a="1"/>
  <c r="G9323" i="9"/>
  <c r="G9324" i="9" a="1"/>
  <c r="G9324" i="9"/>
  <c r="G9325" i="9" a="1"/>
  <c r="G9325" i="9" s="1"/>
  <c r="G9326" i="9" a="1"/>
  <c r="G9326" i="9" s="1"/>
  <c r="G9327" i="9" a="1"/>
  <c r="G9327" i="9"/>
  <c r="G9328" i="9" a="1"/>
  <c r="G9328" i="9"/>
  <c r="G9329" i="9" a="1"/>
  <c r="G9329" i="9" s="1"/>
  <c r="G9330" i="9" a="1"/>
  <c r="G9330" i="9" s="1"/>
  <c r="G9331" i="9" a="1"/>
  <c r="G9331" i="9"/>
  <c r="G9332" i="9" a="1"/>
  <c r="G9332" i="9" s="1"/>
  <c r="G9333" i="9" a="1"/>
  <c r="G9333" i="9" s="1"/>
  <c r="G9334" i="9" a="1"/>
  <c r="G9334" i="9" s="1"/>
  <c r="G9335" i="9" a="1"/>
  <c r="G9335" i="9"/>
  <c r="G9336" i="9" a="1"/>
  <c r="G9336" i="9" s="1"/>
  <c r="G9337" i="9" a="1"/>
  <c r="G9337" i="9" s="1"/>
  <c r="G9338" i="9" a="1"/>
  <c r="G9338" i="9" s="1"/>
  <c r="G9339" i="9" a="1"/>
  <c r="G9339" i="9"/>
  <c r="G9340" i="9" a="1"/>
  <c r="G9340" i="9" s="1"/>
  <c r="G9341" i="9" a="1"/>
  <c r="G9341" i="9" s="1"/>
  <c r="G9342" i="9" a="1"/>
  <c r="G9342" i="9" s="1"/>
  <c r="G9343" i="9" a="1"/>
  <c r="G9343" i="9"/>
  <c r="G9344" i="9" a="1"/>
  <c r="G9344" i="9" s="1"/>
  <c r="G9345" i="9" a="1"/>
  <c r="G9345" i="9" s="1"/>
  <c r="G9346" i="9" a="1"/>
  <c r="G9346" i="9" s="1"/>
  <c r="G9347" i="9" a="1"/>
  <c r="G9347" i="9"/>
  <c r="G9348" i="9" a="1"/>
  <c r="G9348" i="9" s="1"/>
  <c r="G9349" i="9" a="1"/>
  <c r="G9349" i="9" s="1"/>
  <c r="G9350" i="9" a="1"/>
  <c r="G9350" i="9" s="1"/>
  <c r="G9351" i="9" a="1"/>
  <c r="G9351" i="9"/>
  <c r="G9352" i="9" a="1"/>
  <c r="G9352" i="9" s="1"/>
  <c r="G9353" i="9" a="1"/>
  <c r="G9353" i="9" s="1"/>
  <c r="G9354" i="9" a="1"/>
  <c r="G9354" i="9" s="1"/>
  <c r="G9355" i="9" a="1"/>
  <c r="G9355" i="9"/>
  <c r="G9356" i="9" a="1"/>
  <c r="G9356" i="9" s="1"/>
  <c r="G9357" i="9" a="1"/>
  <c r="G9357" i="9" s="1"/>
  <c r="G9358" i="9" a="1"/>
  <c r="G9358" i="9" s="1"/>
  <c r="G9359" i="9" a="1"/>
  <c r="G9359" i="9"/>
  <c r="G9360" i="9" a="1"/>
  <c r="G9360" i="9" s="1"/>
  <c r="G9361" i="9" a="1"/>
  <c r="G9361" i="9" s="1"/>
  <c r="G9362" i="9" a="1"/>
  <c r="G9362" i="9" s="1"/>
  <c r="G9363" i="9" a="1"/>
  <c r="G9363" i="9"/>
  <c r="G9364" i="9" a="1"/>
  <c r="G9364" i="9" s="1"/>
  <c r="G9365" i="9" a="1"/>
  <c r="G9365" i="9" s="1"/>
  <c r="G9366" i="9" a="1"/>
  <c r="G9366" i="9" s="1"/>
  <c r="G9367" i="9" a="1"/>
  <c r="G9367" i="9"/>
  <c r="G9368" i="9" a="1"/>
  <c r="G9368" i="9" s="1"/>
  <c r="G9369" i="9" a="1"/>
  <c r="G9369" i="9" s="1"/>
  <c r="G9370" i="9" a="1"/>
  <c r="G9370" i="9" s="1"/>
  <c r="G9371" i="9" a="1"/>
  <c r="G9371" i="9"/>
  <c r="G9372" i="9" a="1"/>
  <c r="G9372" i="9" s="1"/>
  <c r="G9373" i="9" a="1"/>
  <c r="G9373" i="9" s="1"/>
  <c r="G9374" i="9" a="1"/>
  <c r="G9374" i="9" s="1"/>
  <c r="G9375" i="9" a="1"/>
  <c r="G9375" i="9"/>
  <c r="G9376" i="9" a="1"/>
  <c r="G9376" i="9" s="1"/>
  <c r="G9377" i="9" a="1"/>
  <c r="G9377" i="9" s="1"/>
  <c r="G9378" i="9" a="1"/>
  <c r="G9378" i="9" s="1"/>
  <c r="G9379" i="9" a="1"/>
  <c r="G9379" i="9"/>
  <c r="G9380" i="9" a="1"/>
  <c r="G9380" i="9" s="1"/>
  <c r="G9381" i="9" a="1"/>
  <c r="G9381" i="9" s="1"/>
  <c r="G9382" i="9" a="1"/>
  <c r="G9382" i="9" s="1"/>
  <c r="G9383" i="9" a="1"/>
  <c r="G9383" i="9"/>
  <c r="G9384" i="9" a="1"/>
  <c r="G9384" i="9" s="1"/>
  <c r="G9385" i="9" a="1"/>
  <c r="G9385" i="9" s="1"/>
  <c r="G9386" i="9" a="1"/>
  <c r="G9386" i="9" s="1"/>
  <c r="G9387" i="9" a="1"/>
  <c r="G9387" i="9"/>
  <c r="G9388" i="9" a="1"/>
  <c r="G9388" i="9" s="1"/>
  <c r="G9389" i="9" a="1"/>
  <c r="G9389" i="9" s="1"/>
  <c r="G9390" i="9" a="1"/>
  <c r="G9390" i="9" s="1"/>
  <c r="G9391" i="9" a="1"/>
  <c r="G9391" i="9"/>
  <c r="G9392" i="9" a="1"/>
  <c r="G9392" i="9" s="1"/>
  <c r="G9393" i="9" a="1"/>
  <c r="G9393" i="9" s="1"/>
  <c r="G9394" i="9" a="1"/>
  <c r="G9394" i="9" s="1"/>
  <c r="G9395" i="9" a="1"/>
  <c r="G9395" i="9"/>
  <c r="G9396" i="9" a="1"/>
  <c r="G9396" i="9" s="1"/>
  <c r="G9397" i="9" a="1"/>
  <c r="G9397" i="9" s="1"/>
  <c r="G9398" i="9" a="1"/>
  <c r="G9398" i="9" s="1"/>
  <c r="G9399" i="9" a="1"/>
  <c r="G9399" i="9"/>
  <c r="G9400" i="9" a="1"/>
  <c r="G9400" i="9" s="1"/>
  <c r="G9401" i="9" a="1"/>
  <c r="G9401" i="9" s="1"/>
  <c r="G9402" i="9" a="1"/>
  <c r="G9402" i="9" s="1"/>
  <c r="G9403" i="9" a="1"/>
  <c r="G9403" i="9"/>
  <c r="G9404" i="9" a="1"/>
  <c r="G9404" i="9" s="1"/>
  <c r="G9405" i="9" a="1"/>
  <c r="G9405" i="9" s="1"/>
  <c r="G9406" i="9" a="1"/>
  <c r="G9406" i="9" s="1"/>
  <c r="G9407" i="9" a="1"/>
  <c r="G9407" i="9"/>
  <c r="G9408" i="9" a="1"/>
  <c r="G9408" i="9" s="1"/>
  <c r="G9409" i="9" a="1"/>
  <c r="G9409" i="9" s="1"/>
  <c r="G9410" i="9" a="1"/>
  <c r="G9410" i="9" s="1"/>
  <c r="G9411" i="9" a="1"/>
  <c r="G9411" i="9"/>
  <c r="G9412" i="9" a="1"/>
  <c r="G9412" i="9" s="1"/>
  <c r="G9413" i="9" a="1"/>
  <c r="G9413" i="9" s="1"/>
  <c r="G9414" i="9" a="1"/>
  <c r="G9414" i="9" s="1"/>
  <c r="G9415" i="9" a="1"/>
  <c r="G9415" i="9"/>
  <c r="G9416" i="9" a="1"/>
  <c r="G9416" i="9" s="1"/>
  <c r="G9417" i="9" a="1"/>
  <c r="G9417" i="9" s="1"/>
  <c r="G9418" i="9" a="1"/>
  <c r="G9418" i="9" s="1"/>
  <c r="G9419" i="9" a="1"/>
  <c r="G9419" i="9"/>
  <c r="G9420" i="9" a="1"/>
  <c r="G9420" i="9" s="1"/>
  <c r="G9421" i="9" a="1"/>
  <c r="G9421" i="9" s="1"/>
  <c r="G9422" i="9" a="1"/>
  <c r="G9422" i="9" s="1"/>
  <c r="G9423" i="9" a="1"/>
  <c r="G9423" i="9"/>
  <c r="G9424" i="9" a="1"/>
  <c r="G9424" i="9" s="1"/>
  <c r="G9425" i="9" a="1"/>
  <c r="G9425" i="9" s="1"/>
  <c r="G9426" i="9" a="1"/>
  <c r="G9426" i="9" s="1"/>
  <c r="G9427" i="9" a="1"/>
  <c r="G9427" i="9"/>
  <c r="G9428" i="9" a="1"/>
  <c r="G9428" i="9" s="1"/>
  <c r="G9429" i="9" a="1"/>
  <c r="G9429" i="9" s="1"/>
  <c r="G9430" i="9" a="1"/>
  <c r="G9430" i="9" s="1"/>
  <c r="G9431" i="9" a="1"/>
  <c r="G9431" i="9"/>
  <c r="G9432" i="9" a="1"/>
  <c r="G9432" i="9" s="1"/>
  <c r="G9433" i="9" a="1"/>
  <c r="G9433" i="9" s="1"/>
  <c r="G9434" i="9" a="1"/>
  <c r="G9434" i="9" s="1"/>
  <c r="G9435" i="9" a="1"/>
  <c r="G9435" i="9"/>
  <c r="G9436" i="9" a="1"/>
  <c r="G9436" i="9" s="1"/>
  <c r="G9437" i="9" a="1"/>
  <c r="G9437" i="9" s="1"/>
  <c r="G9438" i="9" a="1"/>
  <c r="G9438" i="9" s="1"/>
  <c r="G9439" i="9" a="1"/>
  <c r="G9439" i="9"/>
  <c r="G9440" i="9" a="1"/>
  <c r="G9440" i="9" s="1"/>
  <c r="G9441" i="9" a="1"/>
  <c r="G9441" i="9" s="1"/>
  <c r="G9442" i="9" a="1"/>
  <c r="G9442" i="9" s="1"/>
  <c r="G9443" i="9" a="1"/>
  <c r="G9443" i="9"/>
  <c r="G9444" i="9" a="1"/>
  <c r="G9444" i="9" s="1"/>
  <c r="G9445" i="9" a="1"/>
  <c r="G9445" i="9" s="1"/>
  <c r="G9446" i="9" a="1"/>
  <c r="G9446" i="9" s="1"/>
  <c r="G9447" i="9" a="1"/>
  <c r="G9447" i="9" s="1"/>
  <c r="G9448" i="9" a="1"/>
  <c r="G9448" i="9" s="1"/>
  <c r="G9449" i="9" a="1"/>
  <c r="G9449" i="9" s="1"/>
  <c r="G9450" i="9" a="1"/>
  <c r="G9450" i="9" s="1"/>
  <c r="G9451" i="9" a="1"/>
  <c r="G9451" i="9" s="1"/>
  <c r="G9452" i="9" a="1"/>
  <c r="G9452" i="9" s="1"/>
  <c r="G9453" i="9" a="1"/>
  <c r="G9453" i="9" s="1"/>
  <c r="G9454" i="9" a="1"/>
  <c r="G9454" i="9" s="1"/>
  <c r="G9455" i="9" a="1"/>
  <c r="G9455" i="9" s="1"/>
  <c r="G9456" i="9" a="1"/>
  <c r="G9456" i="9" s="1"/>
  <c r="G9457" i="9" a="1"/>
  <c r="G9457" i="9" s="1"/>
  <c r="G9458" i="9" a="1"/>
  <c r="G9458" i="9" s="1"/>
  <c r="G9459" i="9" a="1"/>
  <c r="G9459" i="9" s="1"/>
  <c r="G9460" i="9" a="1"/>
  <c r="G9460" i="9" s="1"/>
  <c r="G9461" i="9" a="1"/>
  <c r="G9461" i="9" s="1"/>
  <c r="G9462" i="9" a="1"/>
  <c r="G9462" i="9" s="1"/>
  <c r="G9463" i="9" a="1"/>
  <c r="G9463" i="9" s="1"/>
  <c r="G9464" i="9" a="1"/>
  <c r="G9464" i="9" s="1"/>
  <c r="G9465" i="9" a="1"/>
  <c r="G9465" i="9" s="1"/>
  <c r="G9466" i="9" a="1"/>
  <c r="G9466" i="9" s="1"/>
  <c r="G9467" i="9" a="1"/>
  <c r="G9467" i="9" s="1"/>
  <c r="G9468" i="9" a="1"/>
  <c r="G9468" i="9" s="1"/>
  <c r="G9469" i="9" a="1"/>
  <c r="G9469" i="9" s="1"/>
  <c r="G9470" i="9" a="1"/>
  <c r="G9470" i="9" s="1"/>
  <c r="G9471" i="9" a="1"/>
  <c r="G9471" i="9" s="1"/>
  <c r="G9472" i="9" a="1"/>
  <c r="G9472" i="9" s="1"/>
  <c r="G9473" i="9" a="1"/>
  <c r="G9473" i="9" s="1"/>
  <c r="G9474" i="9" a="1"/>
  <c r="G9474" i="9" s="1"/>
  <c r="G9475" i="9" a="1"/>
  <c r="G9475" i="9" s="1"/>
  <c r="G9476" i="9" a="1"/>
  <c r="G9476" i="9" s="1"/>
  <c r="G9477" i="9" a="1"/>
  <c r="G9477" i="9" s="1"/>
  <c r="G9478" i="9" a="1"/>
  <c r="G9478" i="9" s="1"/>
  <c r="G9479" i="9" a="1"/>
  <c r="G9479" i="9" s="1"/>
  <c r="G9480" i="9" a="1"/>
  <c r="G9480" i="9" s="1"/>
  <c r="G9481" i="9" a="1"/>
  <c r="G9481" i="9" s="1"/>
  <c r="G9482" i="9" a="1"/>
  <c r="G9482" i="9" s="1"/>
  <c r="G9483" i="9" a="1"/>
  <c r="G9483" i="9" s="1"/>
  <c r="G9484" i="9" a="1"/>
  <c r="G9484" i="9" s="1"/>
  <c r="G9485" i="9" a="1"/>
  <c r="G9485" i="9" s="1"/>
  <c r="G9486" i="9" a="1"/>
  <c r="G9486" i="9" s="1"/>
  <c r="G9487" i="9" a="1"/>
  <c r="G9487" i="9" s="1"/>
  <c r="G9488" i="9" a="1"/>
  <c r="G9488" i="9" s="1"/>
  <c r="G9489" i="9" a="1"/>
  <c r="G9489" i="9" s="1"/>
  <c r="G9490" i="9" a="1"/>
  <c r="G9490" i="9" s="1"/>
  <c r="G9491" i="9" a="1"/>
  <c r="G9491" i="9" s="1"/>
  <c r="G9492" i="9" a="1"/>
  <c r="G9492" i="9" s="1"/>
  <c r="G9493" i="9" a="1"/>
  <c r="G9493" i="9" s="1"/>
  <c r="G9494" i="9" a="1"/>
  <c r="G9494" i="9" s="1"/>
  <c r="G9495" i="9" a="1"/>
  <c r="G9495" i="9" s="1"/>
  <c r="G9496" i="9" a="1"/>
  <c r="G9496" i="9" s="1"/>
  <c r="G9497" i="9" a="1"/>
  <c r="G9497" i="9" s="1"/>
  <c r="G9498" i="9" a="1"/>
  <c r="G9498" i="9" s="1"/>
  <c r="G9499" i="9" a="1"/>
  <c r="G9499" i="9" s="1"/>
  <c r="G9500" i="9" a="1"/>
  <c r="G9500" i="9" s="1"/>
  <c r="G9501" i="9" a="1"/>
  <c r="G9501" i="9" s="1"/>
  <c r="G9502" i="9" a="1"/>
  <c r="G9502" i="9" s="1"/>
  <c r="G9503" i="9" a="1"/>
  <c r="G9503" i="9" s="1"/>
  <c r="G9504" i="9" a="1"/>
  <c r="G9504" i="9" s="1"/>
  <c r="G9505" i="9" a="1"/>
  <c r="G9505" i="9" s="1"/>
  <c r="G9506" i="9" a="1"/>
  <c r="G9506" i="9" s="1"/>
  <c r="G9507" i="9" a="1"/>
  <c r="G9507" i="9" s="1"/>
  <c r="G9508" i="9" a="1"/>
  <c r="G9508" i="9" s="1"/>
  <c r="G9509" i="9" a="1"/>
  <c r="G9509" i="9" s="1"/>
  <c r="G9510" i="9" a="1"/>
  <c r="G9510" i="9" s="1"/>
  <c r="G9511" i="9" a="1"/>
  <c r="G9511" i="9" s="1"/>
  <c r="G9512" i="9" a="1"/>
  <c r="G9512" i="9" s="1"/>
  <c r="G9513" i="9" a="1"/>
  <c r="G9513" i="9" s="1"/>
  <c r="G9514" i="9" a="1"/>
  <c r="G9514" i="9" s="1"/>
  <c r="G9515" i="9" a="1"/>
  <c r="G9515" i="9" s="1"/>
  <c r="G9516" i="9" a="1"/>
  <c r="G9516" i="9" s="1"/>
  <c r="G9517" i="9" a="1"/>
  <c r="G9517" i="9" s="1"/>
  <c r="G9518" i="9" a="1"/>
  <c r="G9518" i="9" s="1"/>
  <c r="G9519" i="9" a="1"/>
  <c r="G9519" i="9" s="1"/>
  <c r="G9520" i="9" a="1"/>
  <c r="G9520" i="9" s="1"/>
  <c r="G9521" i="9" a="1"/>
  <c r="G9521" i="9" s="1"/>
  <c r="G9522" i="9" a="1"/>
  <c r="G9522" i="9" s="1"/>
  <c r="G9523" i="9" a="1"/>
  <c r="G9523" i="9" s="1"/>
  <c r="G9524" i="9" a="1"/>
  <c r="G9524" i="9" s="1"/>
  <c r="G9525" i="9" a="1"/>
  <c r="G9525" i="9" s="1"/>
  <c r="G9526" i="9" a="1"/>
  <c r="G9526" i="9" s="1"/>
  <c r="G9527" i="9" a="1"/>
  <c r="G9527" i="9" s="1"/>
  <c r="G9528" i="9" a="1"/>
  <c r="G9528" i="9" s="1"/>
  <c r="G9529" i="9" a="1"/>
  <c r="G9529" i="9" s="1"/>
  <c r="G9530" i="9" a="1"/>
  <c r="G9530" i="9" s="1"/>
  <c r="G9531" i="9" a="1"/>
  <c r="G9531" i="9" s="1"/>
  <c r="G9532" i="9" a="1"/>
  <c r="G9532" i="9" s="1"/>
  <c r="G9533" i="9" a="1"/>
  <c r="G9533" i="9" s="1"/>
  <c r="G9534" i="9" a="1"/>
  <c r="G9534" i="9" s="1"/>
  <c r="G9535" i="9" a="1"/>
  <c r="G9535" i="9" s="1"/>
  <c r="G9536" i="9" a="1"/>
  <c r="G9536" i="9" s="1"/>
  <c r="G9537" i="9" a="1"/>
  <c r="G9537" i="9" s="1"/>
  <c r="G9538" i="9" a="1"/>
  <c r="G9538" i="9" s="1"/>
  <c r="G9539" i="9" a="1"/>
  <c r="G9539" i="9" s="1"/>
  <c r="G9540" i="9" a="1"/>
  <c r="G9540" i="9" s="1"/>
  <c r="G9541" i="9" a="1"/>
  <c r="G9541" i="9" s="1"/>
  <c r="G9542" i="9" a="1"/>
  <c r="G9542" i="9" s="1"/>
  <c r="G9543" i="9" a="1"/>
  <c r="G9543" i="9" s="1"/>
  <c r="G9544" i="9" a="1"/>
  <c r="G9544" i="9" s="1"/>
  <c r="G9545" i="9" a="1"/>
  <c r="G9545" i="9" s="1"/>
  <c r="G9546" i="9" a="1"/>
  <c r="G9546" i="9" s="1"/>
  <c r="G9547" i="9" a="1"/>
  <c r="G9547" i="9" s="1"/>
  <c r="G9548" i="9" a="1"/>
  <c r="G9548" i="9" s="1"/>
  <c r="G9549" i="9" a="1"/>
  <c r="G9549" i="9" s="1"/>
  <c r="G9550" i="9" a="1"/>
  <c r="G9550" i="9" s="1"/>
  <c r="G9551" i="9" a="1"/>
  <c r="G9551" i="9" s="1"/>
  <c r="G9552" i="9" a="1"/>
  <c r="G9552" i="9" s="1"/>
  <c r="G9553" i="9" a="1"/>
  <c r="G9553" i="9" s="1"/>
  <c r="G9554" i="9" a="1"/>
  <c r="G9554" i="9" s="1"/>
  <c r="G9555" i="9" a="1"/>
  <c r="G9555" i="9" s="1"/>
  <c r="G9556" i="9" a="1"/>
  <c r="G9556" i="9" s="1"/>
  <c r="G9557" i="9" a="1"/>
  <c r="G9557" i="9" s="1"/>
  <c r="G9558" i="9" a="1"/>
  <c r="G9558" i="9" s="1"/>
  <c r="G9559" i="9" a="1"/>
  <c r="G9559" i="9" s="1"/>
  <c r="G9560" i="9" a="1"/>
  <c r="G9560" i="9" s="1"/>
  <c r="G9561" i="9" a="1"/>
  <c r="G9561" i="9" s="1"/>
  <c r="G9562" i="9" a="1"/>
  <c r="G9562" i="9" s="1"/>
  <c r="G9563" i="9" a="1"/>
  <c r="G9563" i="9" s="1"/>
  <c r="G9564" i="9" a="1"/>
  <c r="G9564" i="9" s="1"/>
  <c r="G9565" i="9" a="1"/>
  <c r="G9565" i="9" s="1"/>
  <c r="G9566" i="9" a="1"/>
  <c r="G9566" i="9" s="1"/>
  <c r="G9567" i="9" a="1"/>
  <c r="G9567" i="9" s="1"/>
  <c r="G9568" i="9" a="1"/>
  <c r="G9568" i="9" s="1"/>
  <c r="G9569" i="9" a="1"/>
  <c r="G9569" i="9" s="1"/>
  <c r="G9570" i="9" a="1"/>
  <c r="G9570" i="9" s="1"/>
  <c r="G9571" i="9" a="1"/>
  <c r="G9571" i="9" s="1"/>
  <c r="G9572" i="9" a="1"/>
  <c r="G9572" i="9" s="1"/>
  <c r="G9573" i="9" a="1"/>
  <c r="G9573" i="9" s="1"/>
  <c r="G9574" i="9" a="1"/>
  <c r="G9574" i="9" s="1"/>
  <c r="G9575" i="9" a="1"/>
  <c r="G9575" i="9" s="1"/>
  <c r="G9576" i="9" a="1"/>
  <c r="G9576" i="9" s="1"/>
  <c r="G9577" i="9" a="1"/>
  <c r="G9577" i="9" s="1"/>
  <c r="G9578" i="9" a="1"/>
  <c r="G9578" i="9" s="1"/>
  <c r="G9579" i="9" a="1"/>
  <c r="G9579" i="9" s="1"/>
  <c r="G9580" i="9" a="1"/>
  <c r="G9580" i="9" s="1"/>
  <c r="G9581" i="9" a="1"/>
  <c r="G9581" i="9" s="1"/>
  <c r="G9582" i="9" a="1"/>
  <c r="G9582" i="9" s="1"/>
  <c r="G9583" i="9" a="1"/>
  <c r="G9583" i="9" s="1"/>
  <c r="G9584" i="9" a="1"/>
  <c r="G9584" i="9" s="1"/>
  <c r="G9585" i="9" a="1"/>
  <c r="G9585" i="9" s="1"/>
  <c r="G9586" i="9" a="1"/>
  <c r="G9586" i="9" s="1"/>
  <c r="G9587" i="9" a="1"/>
  <c r="G9587" i="9" s="1"/>
  <c r="G9588" i="9" a="1"/>
  <c r="G9588" i="9" s="1"/>
  <c r="G9589" i="9" a="1"/>
  <c r="G9589" i="9" s="1"/>
  <c r="G9590" i="9" a="1"/>
  <c r="G9590" i="9" s="1"/>
  <c r="G9591" i="9" a="1"/>
  <c r="G9591" i="9" s="1"/>
  <c r="G9592" i="9" a="1"/>
  <c r="G9592" i="9" s="1"/>
  <c r="G9593" i="9" a="1"/>
  <c r="G9593" i="9" s="1"/>
  <c r="G9594" i="9" a="1"/>
  <c r="G9594" i="9" s="1"/>
  <c r="G9595" i="9" a="1"/>
  <c r="G9595" i="9" s="1"/>
  <c r="G9596" i="9" a="1"/>
  <c r="G9596" i="9" s="1"/>
  <c r="G9597" i="9" a="1"/>
  <c r="G9597" i="9" s="1"/>
  <c r="G9598" i="9" a="1"/>
  <c r="G9598" i="9" s="1"/>
  <c r="G9599" i="9" a="1"/>
  <c r="G9599" i="9" s="1"/>
  <c r="G9600" i="9" a="1"/>
  <c r="G9600" i="9" s="1"/>
  <c r="G9601" i="9" a="1"/>
  <c r="G9601" i="9" s="1"/>
  <c r="G9602" i="9" a="1"/>
  <c r="G9602" i="9" s="1"/>
  <c r="G9603" i="9" a="1"/>
  <c r="G9603" i="9" s="1"/>
  <c r="G9604" i="9" a="1"/>
  <c r="G9604" i="9" s="1"/>
  <c r="G9605" i="9" a="1"/>
  <c r="G9605" i="9" s="1"/>
  <c r="G9606" i="9" a="1"/>
  <c r="G9606" i="9" s="1"/>
  <c r="G9607" i="9" a="1"/>
  <c r="G9607" i="9" s="1"/>
  <c r="G9608" i="9" a="1"/>
  <c r="G9608" i="9" s="1"/>
  <c r="G9609" i="9" a="1"/>
  <c r="G9609" i="9" s="1"/>
  <c r="G9610" i="9" a="1"/>
  <c r="G9610" i="9" s="1"/>
  <c r="G9611" i="9" a="1"/>
  <c r="G9611" i="9" s="1"/>
  <c r="G9612" i="9" a="1"/>
  <c r="G9612" i="9" s="1"/>
  <c r="G9613" i="9" a="1"/>
  <c r="G9613" i="9" s="1"/>
  <c r="G9614" i="9" a="1"/>
  <c r="G9614" i="9" s="1"/>
  <c r="G9615" i="9" a="1"/>
  <c r="G9615" i="9" s="1"/>
  <c r="G9616" i="9" a="1"/>
  <c r="G9616" i="9" s="1"/>
  <c r="G9617" i="9" a="1"/>
  <c r="G9617" i="9" s="1"/>
  <c r="G9618" i="9" a="1"/>
  <c r="G9618" i="9" s="1"/>
  <c r="G9619" i="9" a="1"/>
  <c r="G9619" i="9" s="1"/>
  <c r="G9620" i="9" a="1"/>
  <c r="G9620" i="9" s="1"/>
  <c r="G9621" i="9" a="1"/>
  <c r="G9621" i="9" s="1"/>
  <c r="G9622" i="9" a="1"/>
  <c r="G9622" i="9" s="1"/>
  <c r="G9623" i="9" a="1"/>
  <c r="G9623" i="9" s="1"/>
  <c r="G9624" i="9" a="1"/>
  <c r="G9624" i="9" s="1"/>
  <c r="G9625" i="9" a="1"/>
  <c r="G9625" i="9" s="1"/>
  <c r="G9626" i="9" a="1"/>
  <c r="G9626" i="9" s="1"/>
  <c r="G9627" i="9" a="1"/>
  <c r="G9627" i="9" s="1"/>
  <c r="G9628" i="9" a="1"/>
  <c r="G9628" i="9" s="1"/>
  <c r="G9629" i="9" a="1"/>
  <c r="G9629" i="9" s="1"/>
  <c r="G9630" i="9" a="1"/>
  <c r="G9630" i="9" s="1"/>
  <c r="G9631" i="9" a="1"/>
  <c r="G9631" i="9" s="1"/>
  <c r="G9632" i="9" a="1"/>
  <c r="G9632" i="9" s="1"/>
  <c r="G9633" i="9" a="1"/>
  <c r="G9633" i="9" s="1"/>
  <c r="G9634" i="9" a="1"/>
  <c r="G9634" i="9" s="1"/>
  <c r="G9635" i="9" a="1"/>
  <c r="G9635" i="9" s="1"/>
  <c r="G9636" i="9" a="1"/>
  <c r="G9636" i="9" s="1"/>
  <c r="G9637" i="9" a="1"/>
  <c r="G9637" i="9" s="1"/>
  <c r="G9638" i="9" a="1"/>
  <c r="G9638" i="9" s="1"/>
  <c r="G9639" i="9" a="1"/>
  <c r="G9639" i="9" s="1"/>
  <c r="G9640" i="9" a="1"/>
  <c r="G9640" i="9" s="1"/>
  <c r="G9641" i="9" a="1"/>
  <c r="G9641" i="9" s="1"/>
  <c r="G9642" i="9" a="1"/>
  <c r="G9642" i="9" s="1"/>
  <c r="G9643" i="9" a="1"/>
  <c r="G9643" i="9" s="1"/>
  <c r="G9644" i="9" a="1"/>
  <c r="G9644" i="9" s="1"/>
  <c r="G9645" i="9" a="1"/>
  <c r="G9645" i="9" s="1"/>
  <c r="G9646" i="9" a="1"/>
  <c r="G9646" i="9" s="1"/>
  <c r="G9647" i="9" a="1"/>
  <c r="G9647" i="9" s="1"/>
  <c r="G9648" i="9" a="1"/>
  <c r="G9648" i="9" s="1"/>
  <c r="G9649" i="9" a="1"/>
  <c r="G9649" i="9" s="1"/>
  <c r="G9650" i="9" a="1"/>
  <c r="G9650" i="9" s="1"/>
  <c r="G9651" i="9" a="1"/>
  <c r="G9651" i="9" s="1"/>
  <c r="G9652" i="9" a="1"/>
  <c r="G9652" i="9" s="1"/>
  <c r="G9653" i="9" a="1"/>
  <c r="G9653" i="9" s="1"/>
  <c r="G9654" i="9" a="1"/>
  <c r="G9654" i="9" s="1"/>
  <c r="G9655" i="9" a="1"/>
  <c r="G9655" i="9" s="1"/>
  <c r="G9656" i="9" a="1"/>
  <c r="G9656" i="9" s="1"/>
  <c r="G9657" i="9" a="1"/>
  <c r="G9657" i="9" s="1"/>
  <c r="G9658" i="9" a="1"/>
  <c r="G9658" i="9" s="1"/>
  <c r="G9659" i="9" a="1"/>
  <c r="G9659" i="9" s="1"/>
  <c r="G9660" i="9" a="1"/>
  <c r="G9660" i="9" s="1"/>
  <c r="G9661" i="9" a="1"/>
  <c r="G9661" i="9" s="1"/>
  <c r="G9662" i="9" a="1"/>
  <c r="G9662" i="9" s="1"/>
  <c r="G9663" i="9" a="1"/>
  <c r="G9663" i="9" s="1"/>
  <c r="G9664" i="9" a="1"/>
  <c r="G9664" i="9" s="1"/>
  <c r="G9665" i="9" a="1"/>
  <c r="G9665" i="9" s="1"/>
  <c r="G9666" i="9" a="1"/>
  <c r="G9666" i="9" s="1"/>
  <c r="G9667" i="9" a="1"/>
  <c r="G9667" i="9" s="1"/>
  <c r="G9668" i="9" a="1"/>
  <c r="G9668" i="9" s="1"/>
  <c r="G9669" i="9" a="1"/>
  <c r="G9669" i="9" s="1"/>
  <c r="G9670" i="9" a="1"/>
  <c r="G9670" i="9" s="1"/>
  <c r="G9671" i="9" a="1"/>
  <c r="G9671" i="9" s="1"/>
  <c r="G9672" i="9" a="1"/>
  <c r="G9672" i="9" s="1"/>
  <c r="G9673" i="9" a="1"/>
  <c r="G9673" i="9" s="1"/>
  <c r="G9674" i="9" a="1"/>
  <c r="G9674" i="9" s="1"/>
  <c r="G9675" i="9" a="1"/>
  <c r="G9675" i="9" s="1"/>
  <c r="G9676" i="9" a="1"/>
  <c r="G9676" i="9" s="1"/>
  <c r="G9677" i="9" a="1"/>
  <c r="G9677" i="9" s="1"/>
  <c r="G9678" i="9" a="1"/>
  <c r="G9678" i="9" s="1"/>
  <c r="G9679" i="9" a="1"/>
  <c r="G9679" i="9" s="1"/>
  <c r="G9680" i="9" a="1"/>
  <c r="G9680" i="9" s="1"/>
  <c r="G9681" i="9" a="1"/>
  <c r="G9681" i="9" s="1"/>
  <c r="G9682" i="9" a="1"/>
  <c r="G9682" i="9" s="1"/>
  <c r="G9683" i="9" a="1"/>
  <c r="G9683" i="9" s="1"/>
  <c r="G9684" i="9" a="1"/>
  <c r="G9684" i="9" s="1"/>
  <c r="G9685" i="9" a="1"/>
  <c r="G9685" i="9" s="1"/>
  <c r="G9686" i="9" a="1"/>
  <c r="G9686" i="9" s="1"/>
  <c r="G9687" i="9" a="1"/>
  <c r="G9687" i="9" s="1"/>
  <c r="G9688" i="9" a="1"/>
  <c r="G9688" i="9" s="1"/>
  <c r="G9689" i="9" a="1"/>
  <c r="G9689" i="9" s="1"/>
  <c r="G9690" i="9" a="1"/>
  <c r="G9690" i="9" s="1"/>
  <c r="G9691" i="9" a="1"/>
  <c r="G9691" i="9" s="1"/>
  <c r="G9692" i="9" a="1"/>
  <c r="G9692" i="9" s="1"/>
  <c r="G9693" i="9" a="1"/>
  <c r="G9693" i="9" s="1"/>
  <c r="G9694" i="9" a="1"/>
  <c r="G9694" i="9" s="1"/>
  <c r="G9695" i="9" a="1"/>
  <c r="G9695" i="9" s="1"/>
  <c r="G9696" i="9" a="1"/>
  <c r="G9696" i="9" s="1"/>
  <c r="G9697" i="9" a="1"/>
  <c r="G9697" i="9" s="1"/>
  <c r="G9698" i="9" a="1"/>
  <c r="G9698" i="9" s="1"/>
  <c r="G9699" i="9" a="1"/>
  <c r="G9699" i="9" s="1"/>
  <c r="G9700" i="9" a="1"/>
  <c r="G9700" i="9" s="1"/>
  <c r="G9701" i="9" a="1"/>
  <c r="G9701" i="9" s="1"/>
  <c r="G9702" i="9" a="1"/>
  <c r="G9702" i="9" s="1"/>
  <c r="G9703" i="9" a="1"/>
  <c r="G9703" i="9" s="1"/>
  <c r="G9704" i="9" a="1"/>
  <c r="G9704" i="9" s="1"/>
  <c r="G9705" i="9" a="1"/>
  <c r="G9705" i="9" s="1"/>
  <c r="G9706" i="9" a="1"/>
  <c r="G9706" i="9" s="1"/>
  <c r="G9707" i="9" a="1"/>
  <c r="G9707" i="9" s="1"/>
  <c r="G9708" i="9" a="1"/>
  <c r="G9708" i="9" s="1"/>
  <c r="G9709" i="9" a="1"/>
  <c r="G9709" i="9" s="1"/>
  <c r="G9710" i="9" a="1"/>
  <c r="G9710" i="9" s="1"/>
  <c r="G9711" i="9" a="1"/>
  <c r="G9711" i="9" s="1"/>
  <c r="G9712" i="9" a="1"/>
  <c r="G9712" i="9" s="1"/>
  <c r="G9713" i="9" a="1"/>
  <c r="G9713" i="9" s="1"/>
  <c r="G9714" i="9" a="1"/>
  <c r="G9714" i="9" s="1"/>
  <c r="G9715" i="9" a="1"/>
  <c r="G9715" i="9" s="1"/>
  <c r="G9716" i="9" a="1"/>
  <c r="G9716" i="9" s="1"/>
  <c r="G9717" i="9" a="1"/>
  <c r="G9717" i="9" s="1"/>
  <c r="G9718" i="9" a="1"/>
  <c r="G9718" i="9" s="1"/>
  <c r="G9719" i="9" a="1"/>
  <c r="G9719" i="9" s="1"/>
  <c r="G9720" i="9" a="1"/>
  <c r="G9720" i="9" s="1"/>
  <c r="G9721" i="9" a="1"/>
  <c r="G9721" i="9" s="1"/>
  <c r="G9722" i="9" a="1"/>
  <c r="G9722" i="9" s="1"/>
  <c r="G9723" i="9" a="1"/>
  <c r="G9723" i="9" s="1"/>
  <c r="G9724" i="9" a="1"/>
  <c r="G9724" i="9" s="1"/>
  <c r="G9725" i="9" a="1"/>
  <c r="G9725" i="9" s="1"/>
  <c r="G9726" i="9" a="1"/>
  <c r="G9726" i="9" s="1"/>
  <c r="G9727" i="9" a="1"/>
  <c r="G9727" i="9" s="1"/>
  <c r="G9728" i="9" a="1"/>
  <c r="G9728" i="9" s="1"/>
  <c r="G9729" i="9" a="1"/>
  <c r="G9729" i="9" s="1"/>
  <c r="G9730" i="9" a="1"/>
  <c r="G9730" i="9" s="1"/>
  <c r="G9731" i="9" a="1"/>
  <c r="G9731" i="9" s="1"/>
  <c r="G9732" i="9" a="1"/>
  <c r="G9732" i="9" s="1"/>
  <c r="G9733" i="9" a="1"/>
  <c r="G9733" i="9" s="1"/>
  <c r="G9734" i="9" a="1"/>
  <c r="G9734" i="9" s="1"/>
  <c r="G9735" i="9" a="1"/>
  <c r="G9735" i="9" s="1"/>
  <c r="G9736" i="9" a="1"/>
  <c r="G9736" i="9" s="1"/>
  <c r="G9737" i="9" a="1"/>
  <c r="G9737" i="9" s="1"/>
  <c r="G9738" i="9" a="1"/>
  <c r="G9738" i="9" s="1"/>
  <c r="G9739" i="9" a="1"/>
  <c r="G9739" i="9" s="1"/>
  <c r="G9740" i="9" a="1"/>
  <c r="G9740" i="9" s="1"/>
  <c r="G9741" i="9" a="1"/>
  <c r="G9741" i="9" s="1"/>
  <c r="G9742" i="9" a="1"/>
  <c r="G9742" i="9" s="1"/>
  <c r="G9743" i="9" a="1"/>
  <c r="G9743" i="9" s="1"/>
  <c r="G9744" i="9" a="1"/>
  <c r="G9744" i="9" s="1"/>
  <c r="G9745" i="9" a="1"/>
  <c r="G9745" i="9" s="1"/>
  <c r="G9746" i="9" a="1"/>
  <c r="G9746" i="9" s="1"/>
  <c r="G9747" i="9" a="1"/>
  <c r="G9747" i="9" s="1"/>
  <c r="G9748" i="9" a="1"/>
  <c r="G9748" i="9" s="1"/>
  <c r="G9749" i="9" a="1"/>
  <c r="G9749" i="9" s="1"/>
  <c r="G9750" i="9" a="1"/>
  <c r="G9750" i="9" s="1"/>
  <c r="G9751" i="9" a="1"/>
  <c r="G9751" i="9" s="1"/>
  <c r="G9752" i="9" a="1"/>
  <c r="G9752" i="9" s="1"/>
  <c r="G9753" i="9" a="1"/>
  <c r="G9753" i="9" s="1"/>
  <c r="G9754" i="9" a="1"/>
  <c r="G9754" i="9" s="1"/>
  <c r="G9755" i="9" a="1"/>
  <c r="G9755" i="9" s="1"/>
  <c r="G9756" i="9" a="1"/>
  <c r="G9756" i="9" s="1"/>
  <c r="G9757" i="9" a="1"/>
  <c r="G9757" i="9" s="1"/>
  <c r="G9758" i="9" a="1"/>
  <c r="G9758" i="9" s="1"/>
  <c r="G9759" i="9" a="1"/>
  <c r="G9759" i="9" s="1"/>
  <c r="G9760" i="9" a="1"/>
  <c r="G9760" i="9" s="1"/>
  <c r="G9761" i="9" a="1"/>
  <c r="G9761" i="9" s="1"/>
  <c r="G9762" i="9" a="1"/>
  <c r="G9762" i="9" s="1"/>
  <c r="G9763" i="9" a="1"/>
  <c r="G9763" i="9" s="1"/>
  <c r="G9764" i="9" a="1"/>
  <c r="G9764" i="9" s="1"/>
  <c r="G9765" i="9" a="1"/>
  <c r="G9765" i="9" s="1"/>
  <c r="G9766" i="9" a="1"/>
  <c r="G9766" i="9" s="1"/>
  <c r="G9767" i="9" a="1"/>
  <c r="G9767" i="9" s="1"/>
  <c r="G9768" i="9" a="1"/>
  <c r="G9768" i="9" s="1"/>
  <c r="G9769" i="9" a="1"/>
  <c r="G9769" i="9" s="1"/>
  <c r="G9770" i="9" a="1"/>
  <c r="G9770" i="9" s="1"/>
  <c r="G9771" i="9" a="1"/>
  <c r="G9771" i="9" s="1"/>
  <c r="G9772" i="9" a="1"/>
  <c r="G9772" i="9" s="1"/>
  <c r="G9773" i="9" a="1"/>
  <c r="G9773" i="9" s="1"/>
  <c r="G9774" i="9" a="1"/>
  <c r="G9774" i="9" s="1"/>
  <c r="G9775" i="9" a="1"/>
  <c r="G9775" i="9" s="1"/>
  <c r="G9776" i="9" a="1"/>
  <c r="G9776" i="9" s="1"/>
  <c r="G9777" i="9" a="1"/>
  <c r="G9777" i="9" s="1"/>
  <c r="G9778" i="9" a="1"/>
  <c r="G9778" i="9" s="1"/>
  <c r="G9779" i="9" a="1"/>
  <c r="G9779" i="9" s="1"/>
  <c r="G9780" i="9" a="1"/>
  <c r="G9780" i="9" s="1"/>
  <c r="G9781" i="9" a="1"/>
  <c r="G9781" i="9" s="1"/>
  <c r="G9782" i="9" a="1"/>
  <c r="G9782" i="9" s="1"/>
  <c r="G9783" i="9" a="1"/>
  <c r="G9783" i="9" s="1"/>
  <c r="G9784" i="9" a="1"/>
  <c r="G9784" i="9" s="1"/>
  <c r="G9785" i="9" a="1"/>
  <c r="G9785" i="9" s="1"/>
  <c r="G9786" i="9" a="1"/>
  <c r="G9786" i="9" s="1"/>
  <c r="G9787" i="9" a="1"/>
  <c r="G9787" i="9" s="1"/>
  <c r="G9788" i="9" a="1"/>
  <c r="G9788" i="9" s="1"/>
  <c r="G9789" i="9" a="1"/>
  <c r="G9789" i="9" s="1"/>
  <c r="G9790" i="9" a="1"/>
  <c r="G9790" i="9" s="1"/>
  <c r="G9791" i="9" a="1"/>
  <c r="G9791" i="9" s="1"/>
  <c r="G9792" i="9" a="1"/>
  <c r="G9792" i="9" s="1"/>
  <c r="G9793" i="9" a="1"/>
  <c r="G9793" i="9" s="1"/>
  <c r="G9794" i="9" a="1"/>
  <c r="G9794" i="9" s="1"/>
  <c r="G9795" i="9" a="1"/>
  <c r="G9795" i="9" s="1"/>
  <c r="G9796" i="9" a="1"/>
  <c r="G9796" i="9" s="1"/>
  <c r="G9797" i="9" a="1"/>
  <c r="G9797" i="9" s="1"/>
  <c r="G9798" i="9" a="1"/>
  <c r="G9798" i="9" s="1"/>
  <c r="G9799" i="9" a="1"/>
  <c r="G9799" i="9" s="1"/>
  <c r="G9800" i="9" a="1"/>
  <c r="G9800" i="9" s="1"/>
  <c r="G9801" i="9" a="1"/>
  <c r="G9801" i="9" s="1"/>
  <c r="G9802" i="9" a="1"/>
  <c r="G9802" i="9" s="1"/>
  <c r="G9803" i="9" a="1"/>
  <c r="G9803" i="9" s="1"/>
  <c r="G9804" i="9" a="1"/>
  <c r="G9804" i="9" s="1"/>
  <c r="G9805" i="9" a="1"/>
  <c r="G9805" i="9" s="1"/>
  <c r="G9806" i="9" a="1"/>
  <c r="G9806" i="9" s="1"/>
  <c r="G9807" i="9" a="1"/>
  <c r="G9807" i="9" s="1"/>
  <c r="G9808" i="9" a="1"/>
  <c r="G9808" i="9" s="1"/>
  <c r="G9809" i="9" a="1"/>
  <c r="G9809" i="9" s="1"/>
  <c r="G9810" i="9" a="1"/>
  <c r="G9810" i="9" s="1"/>
  <c r="G9811" i="9" a="1"/>
  <c r="G9811" i="9" s="1"/>
  <c r="G9812" i="9" a="1"/>
  <c r="G9812" i="9" s="1"/>
  <c r="G9813" i="9" a="1"/>
  <c r="G9813" i="9" s="1"/>
  <c r="G9814" i="9" a="1"/>
  <c r="G9814" i="9" s="1"/>
  <c r="G9815" i="9" a="1"/>
  <c r="G9815" i="9" s="1"/>
  <c r="G9816" i="9" a="1"/>
  <c r="G9816" i="9" s="1"/>
  <c r="G9817" i="9" a="1"/>
  <c r="G9817" i="9" s="1"/>
  <c r="G9818" i="9" a="1"/>
  <c r="G9818" i="9" s="1"/>
  <c r="G9819" i="9" a="1"/>
  <c r="G9819" i="9" s="1"/>
  <c r="G9820" i="9" a="1"/>
  <c r="G9820" i="9" s="1"/>
  <c r="G9821" i="9" a="1"/>
  <c r="G9821" i="9" s="1"/>
  <c r="G9822" i="9" a="1"/>
  <c r="G9822" i="9" s="1"/>
  <c r="G9823" i="9" a="1"/>
  <c r="G9823" i="9" s="1"/>
  <c r="G9824" i="9" a="1"/>
  <c r="G9824" i="9" s="1"/>
  <c r="G9825" i="9" a="1"/>
  <c r="G9825" i="9" s="1"/>
  <c r="G9826" i="9" a="1"/>
  <c r="G9826" i="9" s="1"/>
  <c r="G9827" i="9" a="1"/>
  <c r="G9827" i="9" s="1"/>
  <c r="G9828" i="9" a="1"/>
  <c r="G9828" i="9" s="1"/>
  <c r="G9829" i="9" a="1"/>
  <c r="G9829" i="9" s="1"/>
  <c r="G9830" i="9" a="1"/>
  <c r="G9830" i="9" s="1"/>
  <c r="G9831" i="9" a="1"/>
  <c r="G9831" i="9" s="1"/>
  <c r="G9832" i="9" a="1"/>
  <c r="G9832" i="9" s="1"/>
  <c r="G9833" i="9" a="1"/>
  <c r="G9833" i="9" s="1"/>
  <c r="G9834" i="9" a="1"/>
  <c r="G9834" i="9" s="1"/>
  <c r="G9835" i="9" a="1"/>
  <c r="G9835" i="9" s="1"/>
  <c r="G9836" i="9" a="1"/>
  <c r="G9836" i="9" s="1"/>
  <c r="G9837" i="9" a="1"/>
  <c r="G9837" i="9" s="1"/>
  <c r="G9838" i="9" a="1"/>
  <c r="G9838" i="9" s="1"/>
  <c r="G9839" i="9" a="1"/>
  <c r="G9839" i="9" s="1"/>
  <c r="G9840" i="9" a="1"/>
  <c r="G9840" i="9" s="1"/>
  <c r="G9841" i="9" a="1"/>
  <c r="G9841" i="9" s="1"/>
  <c r="G9842" i="9" a="1"/>
  <c r="G9842" i="9" s="1"/>
  <c r="G9843" i="9" a="1"/>
  <c r="G9843" i="9" s="1"/>
  <c r="G9844" i="9" a="1"/>
  <c r="G9844" i="9" s="1"/>
  <c r="G9845" i="9" a="1"/>
  <c r="G9845" i="9" s="1"/>
  <c r="G9846" i="9" a="1"/>
  <c r="G9846" i="9" s="1"/>
  <c r="G9847" i="9" a="1"/>
  <c r="G9847" i="9" s="1"/>
  <c r="G9848" i="9" a="1"/>
  <c r="G9848" i="9" s="1"/>
  <c r="G9849" i="9" a="1"/>
  <c r="G9849" i="9" s="1"/>
  <c r="G9850" i="9" a="1"/>
  <c r="G9850" i="9" s="1"/>
  <c r="G9851" i="9" a="1"/>
  <c r="G9851" i="9" s="1"/>
  <c r="G9852" i="9" a="1"/>
  <c r="G9852" i="9" s="1"/>
  <c r="G9853" i="9" a="1"/>
  <c r="G9853" i="9" s="1"/>
  <c r="G9854" i="9" a="1"/>
  <c r="G9854" i="9" s="1"/>
  <c r="G9855" i="9" a="1"/>
  <c r="G9855" i="9" s="1"/>
  <c r="G9856" i="9" a="1"/>
  <c r="G9856" i="9" s="1"/>
  <c r="G9857" i="9" a="1"/>
  <c r="G9857" i="9" s="1"/>
  <c r="G9858" i="9" a="1"/>
  <c r="G9858" i="9" s="1"/>
  <c r="G9859" i="9" a="1"/>
  <c r="G9859" i="9" s="1"/>
  <c r="G9860" i="9" a="1"/>
  <c r="G9860" i="9" s="1"/>
  <c r="G9861" i="9" a="1"/>
  <c r="G9861" i="9" s="1"/>
  <c r="G9862" i="9" a="1"/>
  <c r="G9862" i="9" s="1"/>
  <c r="G9863" i="9" a="1"/>
  <c r="G9863" i="9" s="1"/>
  <c r="G9864" i="9" a="1"/>
  <c r="G9864" i="9" s="1"/>
  <c r="G9865" i="9" a="1"/>
  <c r="G9865" i="9" s="1"/>
  <c r="G9866" i="9" a="1"/>
  <c r="G9866" i="9" s="1"/>
  <c r="G9867" i="9" a="1"/>
  <c r="G9867" i="9" s="1"/>
  <c r="G9868" i="9" a="1"/>
  <c r="G9868" i="9" s="1"/>
  <c r="G9869" i="9" a="1"/>
  <c r="G9869" i="9" s="1"/>
  <c r="G9870" i="9" a="1"/>
  <c r="G9870" i="9" s="1"/>
  <c r="G9871" i="9" a="1"/>
  <c r="G9871" i="9" s="1"/>
  <c r="G9872" i="9" a="1"/>
  <c r="G9872" i="9" s="1"/>
  <c r="G9873" i="9" a="1"/>
  <c r="G9873" i="9" s="1"/>
  <c r="G9874" i="9" a="1"/>
  <c r="G9874" i="9" s="1"/>
  <c r="G9875" i="9" a="1"/>
  <c r="G9875" i="9" s="1"/>
  <c r="G9876" i="9" a="1"/>
  <c r="G9876" i="9" s="1"/>
  <c r="G9877" i="9" a="1"/>
  <c r="G9877" i="9" s="1"/>
  <c r="G9878" i="9" a="1"/>
  <c r="G9878" i="9" s="1"/>
  <c r="G9879" i="9" a="1"/>
  <c r="G9879" i="9" s="1"/>
  <c r="G9880" i="9" a="1"/>
  <c r="G9880" i="9" s="1"/>
  <c r="G9881" i="9" a="1"/>
  <c r="G9881" i="9" s="1"/>
  <c r="G9882" i="9" a="1"/>
  <c r="G9882" i="9" s="1"/>
  <c r="G9883" i="9" a="1"/>
  <c r="G9883" i="9" s="1"/>
  <c r="G9884" i="9" a="1"/>
  <c r="G9884" i="9" s="1"/>
  <c r="G9885" i="9" a="1"/>
  <c r="G9885" i="9" s="1"/>
  <c r="G9886" i="9" a="1"/>
  <c r="G9886" i="9" s="1"/>
  <c r="G9887" i="9" a="1"/>
  <c r="G9887" i="9" s="1"/>
  <c r="G9888" i="9" a="1"/>
  <c r="G9888" i="9" s="1"/>
  <c r="G9889" i="9" a="1"/>
  <c r="G9889" i="9" s="1"/>
  <c r="G9890" i="9" a="1"/>
  <c r="G9890" i="9" s="1"/>
  <c r="G9891" i="9" a="1"/>
  <c r="G9891" i="9" s="1"/>
  <c r="G9892" i="9" a="1"/>
  <c r="G9892" i="9" s="1"/>
  <c r="G9893" i="9" a="1"/>
  <c r="G9893" i="9" s="1"/>
  <c r="G9894" i="9" a="1"/>
  <c r="G9894" i="9" s="1"/>
  <c r="G9895" i="9" a="1"/>
  <c r="G9895" i="9" s="1"/>
  <c r="G9896" i="9" a="1"/>
  <c r="G9896" i="9" s="1"/>
  <c r="G9897" i="9" a="1"/>
  <c r="G9897" i="9" s="1"/>
  <c r="G9898" i="9" a="1"/>
  <c r="G9898" i="9" s="1"/>
  <c r="G9899" i="9" a="1"/>
  <c r="G9899" i="9" s="1"/>
  <c r="G9900" i="9" a="1"/>
  <c r="G9900" i="9" s="1"/>
  <c r="G9901" i="9" a="1"/>
  <c r="G9901" i="9" s="1"/>
  <c r="G9902" i="9" a="1"/>
  <c r="G9902" i="9" s="1"/>
  <c r="G9903" i="9" a="1"/>
  <c r="G9903" i="9" s="1"/>
  <c r="G9904" i="9" a="1"/>
  <c r="G9904" i="9" s="1"/>
  <c r="G9905" i="9" a="1"/>
  <c r="G9905" i="9" s="1"/>
  <c r="G9906" i="9" a="1"/>
  <c r="G9906" i="9" s="1"/>
  <c r="G9907" i="9" a="1"/>
  <c r="G9907" i="9" s="1"/>
  <c r="G9908" i="9" a="1"/>
  <c r="G9908" i="9" s="1"/>
  <c r="G9909" i="9" a="1"/>
  <c r="G9909" i="9" s="1"/>
  <c r="G9910" i="9" a="1"/>
  <c r="G9910" i="9" s="1"/>
  <c r="G9911" i="9" a="1"/>
  <c r="G9911" i="9" s="1"/>
  <c r="G9912" i="9" a="1"/>
  <c r="G9912" i="9" s="1"/>
  <c r="G9913" i="9" a="1"/>
  <c r="G9913" i="9" s="1"/>
  <c r="G9914" i="9" a="1"/>
  <c r="G9914" i="9" s="1"/>
  <c r="G9915" i="9" a="1"/>
  <c r="G9915" i="9" s="1"/>
  <c r="G9916" i="9" a="1"/>
  <c r="G9916" i="9" s="1"/>
  <c r="G9917" i="9" a="1"/>
  <c r="G9917" i="9" s="1"/>
  <c r="G9918" i="9" a="1"/>
  <c r="G9918" i="9" s="1"/>
  <c r="G9919" i="9" a="1"/>
  <c r="G9919" i="9" s="1"/>
  <c r="G9920" i="9" a="1"/>
  <c r="G9920" i="9" s="1"/>
  <c r="G9921" i="9" a="1"/>
  <c r="G9921" i="9" s="1"/>
  <c r="G9922" i="9" a="1"/>
  <c r="G9922" i="9" s="1"/>
  <c r="G9923" i="9" a="1"/>
  <c r="G9923" i="9" s="1"/>
  <c r="G9924" i="9" a="1"/>
  <c r="G9924" i="9" s="1"/>
  <c r="G9925" i="9" a="1"/>
  <c r="G9925" i="9" s="1"/>
  <c r="G9926" i="9" a="1"/>
  <c r="G9926" i="9" s="1"/>
  <c r="G9927" i="9" a="1"/>
  <c r="G9927" i="9" s="1"/>
  <c r="G9928" i="9" a="1"/>
  <c r="G9928" i="9" s="1"/>
  <c r="G9929" i="9" a="1"/>
  <c r="G9929" i="9" s="1"/>
  <c r="G9930" i="9" a="1"/>
  <c r="G9930" i="9" s="1"/>
  <c r="G9931" i="9" a="1"/>
  <c r="G9931" i="9" s="1"/>
  <c r="G9932" i="9" a="1"/>
  <c r="G9932" i="9" s="1"/>
  <c r="G9933" i="9" a="1"/>
  <c r="G9933" i="9" s="1"/>
  <c r="G9934" i="9" a="1"/>
  <c r="G9934" i="9" s="1"/>
  <c r="G9935" i="9" a="1"/>
  <c r="G9935" i="9" s="1"/>
  <c r="G9936" i="9" a="1"/>
  <c r="G9936" i="9" s="1"/>
  <c r="G9937" i="9" a="1"/>
  <c r="G9937" i="9" s="1"/>
  <c r="G9938" i="9" a="1"/>
  <c r="G9938" i="9" s="1"/>
  <c r="G9939" i="9" a="1"/>
  <c r="G9939" i="9" s="1"/>
  <c r="G9940" i="9" a="1"/>
  <c r="G9940" i="9" s="1"/>
  <c r="G9941" i="9" a="1"/>
  <c r="G9941" i="9" s="1"/>
  <c r="G9942" i="9" a="1"/>
  <c r="G9942" i="9" s="1"/>
  <c r="G9943" i="9" a="1"/>
  <c r="G9943" i="9" s="1"/>
  <c r="G9944" i="9" a="1"/>
  <c r="G9944" i="9" s="1"/>
  <c r="G9945" i="9" a="1"/>
  <c r="G9945" i="9" s="1"/>
  <c r="G9946" i="9" a="1"/>
  <c r="G9946" i="9" s="1"/>
  <c r="G9947" i="9" a="1"/>
  <c r="G9947" i="9" s="1"/>
  <c r="G9948" i="9" a="1"/>
  <c r="G9948" i="9" s="1"/>
  <c r="G9949" i="9" a="1"/>
  <c r="G9949" i="9" s="1"/>
  <c r="G9950" i="9" a="1"/>
  <c r="G9950" i="9" s="1"/>
  <c r="G9951" i="9" a="1"/>
  <c r="G9951" i="9" s="1"/>
  <c r="G9952" i="9" a="1"/>
  <c r="G9952" i="9" s="1"/>
  <c r="G9953" i="9" a="1"/>
  <c r="G9953" i="9" s="1"/>
  <c r="G9954" i="9" a="1"/>
  <c r="G9954" i="9" s="1"/>
  <c r="G9955" i="9" a="1"/>
  <c r="G9955" i="9" s="1"/>
  <c r="G9956" i="9" a="1"/>
  <c r="G9956" i="9" s="1"/>
  <c r="G9957" i="9" a="1"/>
  <c r="G9957" i="9" s="1"/>
  <c r="G9958" i="9" a="1"/>
  <c r="G9958" i="9" s="1"/>
  <c r="G9959" i="9" a="1"/>
  <c r="G9959" i="9" s="1"/>
  <c r="G9960" i="9" a="1"/>
  <c r="G9960" i="9" s="1"/>
  <c r="G9961" i="9" a="1"/>
  <c r="G9961" i="9" s="1"/>
  <c r="G9962" i="9" a="1"/>
  <c r="G9962" i="9" s="1"/>
  <c r="G9963" i="9" a="1"/>
  <c r="G9963" i="9" s="1"/>
  <c r="G9964" i="9" a="1"/>
  <c r="G9964" i="9" s="1"/>
  <c r="G9965" i="9" a="1"/>
  <c r="G9965" i="9" s="1"/>
  <c r="G9966" i="9" a="1"/>
  <c r="G9966" i="9" s="1"/>
  <c r="G9967" i="9" a="1"/>
  <c r="G9967" i="9" s="1"/>
  <c r="G9968" i="9" a="1"/>
  <c r="G9968" i="9" s="1"/>
  <c r="G9969" i="9" a="1"/>
  <c r="G9969" i="9" s="1"/>
  <c r="G9970" i="9" a="1"/>
  <c r="G9970" i="9" s="1"/>
  <c r="G9971" i="9" a="1"/>
  <c r="G9971" i="9" s="1"/>
  <c r="G9972" i="9" a="1"/>
  <c r="G9972" i="9" s="1"/>
  <c r="G9973" i="9" a="1"/>
  <c r="G9973" i="9" s="1"/>
  <c r="G9974" i="9" a="1"/>
  <c r="G9974" i="9" s="1"/>
  <c r="G9975" i="9" a="1"/>
  <c r="G9975" i="9" s="1"/>
  <c r="G9976" i="9" a="1"/>
  <c r="G9976" i="9" s="1"/>
  <c r="G9977" i="9" a="1"/>
  <c r="G9977" i="9" s="1"/>
  <c r="G9978" i="9" a="1"/>
  <c r="G9978" i="9" s="1"/>
  <c r="G9979" i="9" a="1"/>
  <c r="G9979" i="9" s="1"/>
  <c r="G9980" i="9" a="1"/>
  <c r="G9980" i="9" s="1"/>
  <c r="G9981" i="9" a="1"/>
  <c r="G9981" i="9" s="1"/>
  <c r="G9982" i="9" a="1"/>
  <c r="G9982" i="9" s="1"/>
  <c r="G9983" i="9" a="1"/>
  <c r="G9983" i="9" s="1"/>
  <c r="G9984" i="9" a="1"/>
  <c r="G9984" i="9" s="1"/>
  <c r="G9985" i="9" a="1"/>
  <c r="G9985" i="9" s="1"/>
  <c r="G9986" i="9" a="1"/>
  <c r="G9986" i="9" s="1"/>
  <c r="G9987" i="9" a="1"/>
  <c r="G9987" i="9" s="1"/>
  <c r="G9988" i="9" a="1"/>
  <c r="G9988" i="9" s="1"/>
  <c r="G9989" i="9" a="1"/>
  <c r="G9989" i="9" s="1"/>
  <c r="G9990" i="9" a="1"/>
  <c r="G9990" i="9" s="1"/>
  <c r="G9991" i="9" a="1"/>
  <c r="G9991" i="9" s="1"/>
  <c r="G9992" i="9" a="1"/>
  <c r="G9992" i="9" s="1"/>
  <c r="G9993" i="9" a="1"/>
  <c r="G9993" i="9" s="1"/>
  <c r="G9994" i="9" a="1"/>
  <c r="G9994" i="9" s="1"/>
  <c r="G9995" i="9" a="1"/>
  <c r="G9995" i="9" s="1"/>
  <c r="G9996" i="9" a="1"/>
  <c r="G9996" i="9" s="1"/>
  <c r="G9997" i="9" a="1"/>
  <c r="G9997" i="9" s="1"/>
  <c r="G3" i="9" a="1"/>
  <c r="G3" i="9" s="1"/>
  <c r="C5" i="9" a="1"/>
  <c r="C5" i="9" s="1"/>
  <c r="C6" i="9" a="1"/>
  <c r="C6" i="9" s="1"/>
  <c r="C7" i="9" a="1"/>
  <c r="C7" i="9" s="1"/>
  <c r="C8" i="9" a="1"/>
  <c r="C8" i="9" s="1"/>
  <c r="C9" i="9" a="1"/>
  <c r="C9" i="9" s="1"/>
  <c r="C10" i="9" a="1"/>
  <c r="C10" i="9" s="1"/>
  <c r="C11" i="9" a="1"/>
  <c r="C11" i="9" s="1"/>
  <c r="C12" i="9" a="1"/>
  <c r="C12" i="9" s="1"/>
  <c r="C13" i="9" a="1"/>
  <c r="C13" i="9" s="1"/>
  <c r="C14" i="9" a="1"/>
  <c r="C14" i="9" s="1"/>
  <c r="C15" i="9" a="1"/>
  <c r="C15" i="9" s="1"/>
  <c r="C16" i="9" a="1"/>
  <c r="C16" i="9" s="1"/>
  <c r="C17" i="9" a="1"/>
  <c r="C17" i="9" s="1"/>
  <c r="C18" i="9" a="1"/>
  <c r="C18" i="9" s="1"/>
  <c r="C19" i="9" a="1"/>
  <c r="C19" i="9" s="1"/>
  <c r="C20" i="9" a="1"/>
  <c r="C20" i="9" s="1"/>
  <c r="C21" i="9" a="1"/>
  <c r="C21" i="9" s="1"/>
  <c r="C22" i="9" a="1"/>
  <c r="C22" i="9" s="1"/>
  <c r="C23" i="9" a="1"/>
  <c r="C23" i="9" s="1"/>
  <c r="C24" i="9" a="1"/>
  <c r="C24" i="9" s="1"/>
  <c r="C25" i="9" a="1"/>
  <c r="C25" i="9" s="1"/>
  <c r="C26" i="9" a="1"/>
  <c r="C26" i="9" s="1"/>
  <c r="C27" i="9" a="1"/>
  <c r="C27" i="9" s="1"/>
  <c r="C28" i="9" a="1"/>
  <c r="C28" i="9" s="1"/>
  <c r="C29" i="9" a="1"/>
  <c r="C29" i="9" s="1"/>
  <c r="C30" i="9" a="1"/>
  <c r="C30" i="9" s="1"/>
  <c r="C31" i="9" a="1"/>
  <c r="C31" i="9" s="1"/>
  <c r="C32" i="9" a="1"/>
  <c r="C32" i="9"/>
  <c r="C33" i="9" a="1"/>
  <c r="C33" i="9" s="1"/>
  <c r="C34" i="9" a="1"/>
  <c r="C34" i="9" s="1"/>
  <c r="C35" i="9" a="1"/>
  <c r="C35" i="9" s="1"/>
  <c r="C36" i="9" a="1"/>
  <c r="C36" i="9"/>
  <c r="C37" i="9" a="1"/>
  <c r="C37" i="9" s="1"/>
  <c r="C38" i="9" a="1"/>
  <c r="C38" i="9" s="1"/>
  <c r="C39" i="9" a="1"/>
  <c r="C39" i="9" s="1"/>
  <c r="C40" i="9" a="1"/>
  <c r="C40" i="9" s="1"/>
  <c r="C41" i="9" a="1"/>
  <c r="C41" i="9" s="1"/>
  <c r="C42" i="9" a="1"/>
  <c r="C42" i="9" s="1"/>
  <c r="C43" i="9" a="1"/>
  <c r="C43" i="9" s="1"/>
  <c r="C44" i="9" a="1"/>
  <c r="C44" i="9" s="1"/>
  <c r="C45" i="9" a="1"/>
  <c r="C45" i="9" s="1"/>
  <c r="C46" i="9" a="1"/>
  <c r="C46" i="9" s="1"/>
  <c r="C47" i="9" a="1"/>
  <c r="C47" i="9" s="1"/>
  <c r="C48" i="9" a="1"/>
  <c r="C48" i="9" s="1"/>
  <c r="C49" i="9" a="1"/>
  <c r="C49" i="9" s="1"/>
  <c r="C50" i="9" a="1"/>
  <c r="C50" i="9" s="1"/>
  <c r="C51" i="9" a="1"/>
  <c r="C51" i="9" s="1"/>
  <c r="C52" i="9" a="1"/>
  <c r="C52" i="9" s="1"/>
  <c r="C53" i="9" a="1"/>
  <c r="C53" i="9" s="1"/>
  <c r="C54" i="9" a="1"/>
  <c r="C54" i="9" s="1"/>
  <c r="C55" i="9" a="1"/>
  <c r="C55" i="9" s="1"/>
  <c r="C56" i="9" a="1"/>
  <c r="C56" i="9" s="1"/>
  <c r="C57" i="9" a="1"/>
  <c r="C57" i="9" s="1"/>
  <c r="C58" i="9" a="1"/>
  <c r="C58" i="9" s="1"/>
  <c r="C59" i="9" a="1"/>
  <c r="C59" i="9" s="1"/>
  <c r="C60" i="9" a="1"/>
  <c r="C60" i="9"/>
  <c r="C61" i="9" a="1"/>
  <c r="C61" i="9" s="1"/>
  <c r="C62" i="9" a="1"/>
  <c r="C62" i="9" s="1"/>
  <c r="C63" i="9" a="1"/>
  <c r="C63" i="9" s="1"/>
  <c r="C64" i="9" a="1"/>
  <c r="C64" i="9"/>
  <c r="C65" i="9" a="1"/>
  <c r="C65" i="9" s="1"/>
  <c r="C66" i="9" a="1"/>
  <c r="C66" i="9" s="1"/>
  <c r="C67" i="9" a="1"/>
  <c r="C67" i="9" s="1"/>
  <c r="C68" i="9" a="1"/>
  <c r="C68" i="9"/>
  <c r="C69" i="9" a="1"/>
  <c r="C69" i="9" s="1"/>
  <c r="C70" i="9" a="1"/>
  <c r="C70" i="9" s="1"/>
  <c r="C71" i="9" a="1"/>
  <c r="C71" i="9" s="1"/>
  <c r="C72" i="9" a="1"/>
  <c r="C72" i="9" s="1"/>
  <c r="C73" i="9" a="1"/>
  <c r="C73" i="9" s="1"/>
  <c r="C74" i="9" a="1"/>
  <c r="C74" i="9" s="1"/>
  <c r="C75" i="9" a="1"/>
  <c r="C75" i="9" s="1"/>
  <c r="C76" i="9" a="1"/>
  <c r="C76" i="9" s="1"/>
  <c r="C77" i="9" a="1"/>
  <c r="C77" i="9" s="1"/>
  <c r="C78" i="9" a="1"/>
  <c r="C78" i="9" s="1"/>
  <c r="C79" i="9" a="1"/>
  <c r="C79" i="9" s="1"/>
  <c r="C80" i="9" a="1"/>
  <c r="C80" i="9" s="1"/>
  <c r="C81" i="9" a="1"/>
  <c r="C81" i="9" s="1"/>
  <c r="C82" i="9" a="1"/>
  <c r="C82" i="9" s="1"/>
  <c r="C83" i="9" a="1"/>
  <c r="C83" i="9" s="1"/>
  <c r="C84" i="9" a="1"/>
  <c r="C84" i="9" s="1"/>
  <c r="C85" i="9" a="1"/>
  <c r="C85" i="9" s="1"/>
  <c r="C86" i="9" a="1"/>
  <c r="C86" i="9" s="1"/>
  <c r="C87" i="9" a="1"/>
  <c r="C87" i="9" s="1"/>
  <c r="C88" i="9" a="1"/>
  <c r="C88" i="9" s="1"/>
  <c r="C89" i="9" a="1"/>
  <c r="C89" i="9" s="1"/>
  <c r="C90" i="9" a="1"/>
  <c r="C90" i="9" s="1"/>
  <c r="C91" i="9" a="1"/>
  <c r="C91" i="9" s="1"/>
  <c r="C92" i="9" a="1"/>
  <c r="C92" i="9"/>
  <c r="C93" i="9" a="1"/>
  <c r="C93" i="9" s="1"/>
  <c r="C94" i="9" a="1"/>
  <c r="C94" i="9" s="1"/>
  <c r="C95" i="9" a="1"/>
  <c r="C95" i="9" s="1"/>
  <c r="C96" i="9" a="1"/>
  <c r="C96" i="9"/>
  <c r="C97" i="9" a="1"/>
  <c r="C97" i="9" s="1"/>
  <c r="C98" i="9" a="1"/>
  <c r="C98" i="9" s="1"/>
  <c r="C99" i="9" a="1"/>
  <c r="C99" i="9" s="1"/>
  <c r="C100" i="9" a="1"/>
  <c r="C100" i="9"/>
  <c r="C101" i="9" a="1"/>
  <c r="C101" i="9" s="1"/>
  <c r="C102" i="9" a="1"/>
  <c r="C102" i="9" s="1"/>
  <c r="C103" i="9" a="1"/>
  <c r="C103" i="9" s="1"/>
  <c r="C104" i="9" a="1"/>
  <c r="C104" i="9"/>
  <c r="C105" i="9" a="1"/>
  <c r="C105" i="9" s="1"/>
  <c r="C106" i="9" a="1"/>
  <c r="C106" i="9" s="1"/>
  <c r="C107" i="9" a="1"/>
  <c r="C107" i="9" s="1"/>
  <c r="C108" i="9" a="1"/>
  <c r="C108" i="9" s="1"/>
  <c r="C109" i="9" a="1"/>
  <c r="C109" i="9" s="1"/>
  <c r="C110" i="9" a="1"/>
  <c r="C110" i="9" s="1"/>
  <c r="C111" i="9" a="1"/>
  <c r="C111" i="9" s="1"/>
  <c r="C112" i="9" a="1"/>
  <c r="C112" i="9" s="1"/>
  <c r="C113" i="9" a="1"/>
  <c r="C113" i="9" s="1"/>
  <c r="C114" i="9" a="1"/>
  <c r="C114" i="9" s="1"/>
  <c r="C115" i="9" a="1"/>
  <c r="C115" i="9" s="1"/>
  <c r="C116" i="9" a="1"/>
  <c r="C116" i="9" s="1"/>
  <c r="C117" i="9" a="1"/>
  <c r="C117" i="9" s="1"/>
  <c r="C118" i="9" a="1"/>
  <c r="C118" i="9" s="1"/>
  <c r="C119" i="9" a="1"/>
  <c r="C119" i="9" s="1"/>
  <c r="C120" i="9" a="1"/>
  <c r="C120" i="9" s="1"/>
  <c r="C121" i="9" a="1"/>
  <c r="C121" i="9" s="1"/>
  <c r="C122" i="9" a="1"/>
  <c r="C122" i="9" s="1"/>
  <c r="C123" i="9" a="1"/>
  <c r="C123" i="9" s="1"/>
  <c r="C124" i="9" a="1"/>
  <c r="C124" i="9"/>
  <c r="C125" i="9" a="1"/>
  <c r="C125" i="9" s="1"/>
  <c r="C126" i="9" a="1"/>
  <c r="C126" i="9" s="1"/>
  <c r="C127" i="9" a="1"/>
  <c r="C127" i="9" s="1"/>
  <c r="C128" i="9" a="1"/>
  <c r="C128" i="9"/>
  <c r="C129" i="9" a="1"/>
  <c r="C129" i="9" s="1"/>
  <c r="C130" i="9" a="1"/>
  <c r="C130" i="9" s="1"/>
  <c r="C131" i="9" a="1"/>
  <c r="C131" i="9" s="1"/>
  <c r="C132" i="9" a="1"/>
  <c r="C132" i="9"/>
  <c r="C133" i="9" a="1"/>
  <c r="C133" i="9" s="1"/>
  <c r="C134" i="9" a="1"/>
  <c r="C134" i="9" s="1"/>
  <c r="C135" i="9" a="1"/>
  <c r="C135" i="9" s="1"/>
  <c r="C136" i="9" a="1"/>
  <c r="C136" i="9"/>
  <c r="C137" i="9" a="1"/>
  <c r="C137" i="9" s="1"/>
  <c r="C138" i="9" a="1"/>
  <c r="C138" i="9" s="1"/>
  <c r="C139" i="9" a="1"/>
  <c r="C139" i="9" s="1"/>
  <c r="C140" i="9" a="1"/>
  <c r="C140" i="9" s="1"/>
  <c r="C141" i="9" a="1"/>
  <c r="C141" i="9" s="1"/>
  <c r="C142" i="9" a="1"/>
  <c r="C142" i="9" s="1"/>
  <c r="C143" i="9" a="1"/>
  <c r="C143" i="9" s="1"/>
  <c r="C144" i="9" a="1"/>
  <c r="C144" i="9" s="1"/>
  <c r="C145" i="9" a="1"/>
  <c r="C145" i="9" s="1"/>
  <c r="C146" i="9" a="1"/>
  <c r="C146" i="9" s="1"/>
  <c r="C147" i="9" a="1"/>
  <c r="C147" i="9" s="1"/>
  <c r="C148" i="9" a="1"/>
  <c r="C148" i="9" s="1"/>
  <c r="C149" i="9" a="1"/>
  <c r="C149" i="9" s="1"/>
  <c r="C150" i="9" a="1"/>
  <c r="C150" i="9" s="1"/>
  <c r="C151" i="9" a="1"/>
  <c r="C151" i="9" s="1"/>
  <c r="C152" i="9" a="1"/>
  <c r="C152" i="9" s="1"/>
  <c r="C153" i="9" a="1"/>
  <c r="C153" i="9" s="1"/>
  <c r="C154" i="9" a="1"/>
  <c r="C154" i="9" s="1"/>
  <c r="C155" i="9" a="1"/>
  <c r="C155" i="9" s="1"/>
  <c r="C156" i="9" a="1"/>
  <c r="C156" i="9" s="1"/>
  <c r="C157" i="9" a="1"/>
  <c r="C157" i="9" s="1"/>
  <c r="C158" i="9" a="1"/>
  <c r="C158" i="9" s="1"/>
  <c r="C159" i="9" a="1"/>
  <c r="C159" i="9" s="1"/>
  <c r="C160" i="9" a="1"/>
  <c r="C160" i="9"/>
  <c r="C161" i="9" a="1"/>
  <c r="C161" i="9" s="1"/>
  <c r="C162" i="9" a="1"/>
  <c r="C162" i="9" s="1"/>
  <c r="C163" i="9" a="1"/>
  <c r="C163" i="9" s="1"/>
  <c r="C164" i="9" a="1"/>
  <c r="C164" i="9"/>
  <c r="C165" i="9" a="1"/>
  <c r="C165" i="9" s="1"/>
  <c r="C166" i="9" a="1"/>
  <c r="C166" i="9" s="1"/>
  <c r="C167" i="9" a="1"/>
  <c r="C167" i="9" s="1"/>
  <c r="C168" i="9" a="1"/>
  <c r="C168" i="9"/>
  <c r="C169" i="9" a="1"/>
  <c r="C169" i="9" s="1"/>
  <c r="C170" i="9" a="1"/>
  <c r="C170" i="9" s="1"/>
  <c r="C171" i="9" a="1"/>
  <c r="C171" i="9" s="1"/>
  <c r="C172" i="9" a="1"/>
  <c r="C172" i="9" s="1"/>
  <c r="C173" i="9" a="1"/>
  <c r="C173" i="9" s="1"/>
  <c r="C174" i="9" a="1"/>
  <c r="C174" i="9" s="1"/>
  <c r="C175" i="9" a="1"/>
  <c r="C175" i="9" s="1"/>
  <c r="C176" i="9" a="1"/>
  <c r="C176" i="9" s="1"/>
  <c r="C177" i="9" a="1"/>
  <c r="C177" i="9" s="1"/>
  <c r="C178" i="9" a="1"/>
  <c r="C178" i="9" s="1"/>
  <c r="C179" i="9" a="1"/>
  <c r="C179" i="9" s="1"/>
  <c r="C180" i="9" a="1"/>
  <c r="C180" i="9" s="1"/>
  <c r="C181" i="9" a="1"/>
  <c r="C181" i="9" s="1"/>
  <c r="C182" i="9" a="1"/>
  <c r="C182" i="9" s="1"/>
  <c r="C183" i="9" a="1"/>
  <c r="C183" i="9" s="1"/>
  <c r="C184" i="9" a="1"/>
  <c r="C184" i="9" s="1"/>
  <c r="C185" i="9" a="1"/>
  <c r="C185" i="9" s="1"/>
  <c r="C186" i="9" a="1"/>
  <c r="C186" i="9" s="1"/>
  <c r="C187" i="9" a="1"/>
  <c r="C187" i="9" s="1"/>
  <c r="C188" i="9" a="1"/>
  <c r="C188" i="9"/>
  <c r="C189" i="9" a="1"/>
  <c r="C189" i="9" s="1"/>
  <c r="C190" i="9" a="1"/>
  <c r="C190" i="9" s="1"/>
  <c r="C191" i="9" a="1"/>
  <c r="C191" i="9" s="1"/>
  <c r="C192" i="9" a="1"/>
  <c r="C192" i="9"/>
  <c r="C193" i="9" a="1"/>
  <c r="C193" i="9" s="1"/>
  <c r="C194" i="9" a="1"/>
  <c r="C194" i="9" s="1"/>
  <c r="C195" i="9" a="1"/>
  <c r="C195" i="9" s="1"/>
  <c r="C196" i="9" a="1"/>
  <c r="C196" i="9"/>
  <c r="C197" i="9" a="1"/>
  <c r="C197" i="9" s="1"/>
  <c r="C198" i="9" a="1"/>
  <c r="C198" i="9" s="1"/>
  <c r="C199" i="9" a="1"/>
  <c r="C199" i="9" s="1"/>
  <c r="C200" i="9" a="1"/>
  <c r="C200" i="9"/>
  <c r="C201" i="9" a="1"/>
  <c r="C201" i="9" s="1"/>
  <c r="C202" i="9" a="1"/>
  <c r="C202" i="9" s="1"/>
  <c r="C203" i="9" a="1"/>
  <c r="C203" i="9" s="1"/>
  <c r="C204" i="9" a="1"/>
  <c r="C204" i="9" s="1"/>
  <c r="C205" i="9" a="1"/>
  <c r="C205" i="9" s="1"/>
  <c r="C206" i="9" a="1"/>
  <c r="C206" i="9" s="1"/>
  <c r="C207" i="9" a="1"/>
  <c r="C207" i="9" s="1"/>
  <c r="C208" i="9" a="1"/>
  <c r="C208" i="9" s="1"/>
  <c r="C209" i="9" a="1"/>
  <c r="C209" i="9" s="1"/>
  <c r="C210" i="9" a="1"/>
  <c r="C210" i="9" s="1"/>
  <c r="C211" i="9" a="1"/>
  <c r="C211" i="9" s="1"/>
  <c r="C212" i="9" a="1"/>
  <c r="C212" i="9" s="1"/>
  <c r="C213" i="9" a="1"/>
  <c r="C213" i="9" s="1"/>
  <c r="C214" i="9" a="1"/>
  <c r="C214" i="9" s="1"/>
  <c r="C215" i="9" a="1"/>
  <c r="C215" i="9" s="1"/>
  <c r="C216" i="9" a="1"/>
  <c r="C216" i="9" s="1"/>
  <c r="C217" i="9" a="1"/>
  <c r="C217" i="9" s="1"/>
  <c r="C218" i="9" a="1"/>
  <c r="C218" i="9" s="1"/>
  <c r="C219" i="9" a="1"/>
  <c r="C219" i="9" s="1"/>
  <c r="C220" i="9" a="1"/>
  <c r="C220" i="9"/>
  <c r="C221" i="9" a="1"/>
  <c r="C221" i="9" s="1"/>
  <c r="C222" i="9" a="1"/>
  <c r="C222" i="9" s="1"/>
  <c r="C223" i="9" a="1"/>
  <c r="C223" i="9" s="1"/>
  <c r="C224" i="9" a="1"/>
  <c r="C224" i="9"/>
  <c r="C225" i="9" a="1"/>
  <c r="C225" i="9" s="1"/>
  <c r="C226" i="9" a="1"/>
  <c r="C226" i="9" s="1"/>
  <c r="C227" i="9" a="1"/>
  <c r="C227" i="9" s="1"/>
  <c r="C228" i="9" a="1"/>
  <c r="C228" i="9"/>
  <c r="C229" i="9" a="1"/>
  <c r="C229" i="9" s="1"/>
  <c r="C230" i="9" a="1"/>
  <c r="C230" i="9" s="1"/>
  <c r="C231" i="9" a="1"/>
  <c r="C231" i="9" s="1"/>
  <c r="C232" i="9" a="1"/>
  <c r="C232" i="9"/>
  <c r="C233" i="9" a="1"/>
  <c r="C233" i="9" s="1"/>
  <c r="C234" i="9" a="1"/>
  <c r="C234" i="9" s="1"/>
  <c r="C235" i="9" a="1"/>
  <c r="C235" i="9" s="1"/>
  <c r="C236" i="9" a="1"/>
  <c r="C236" i="9" s="1"/>
  <c r="C237" i="9" a="1"/>
  <c r="C237" i="9" s="1"/>
  <c r="C238" i="9" a="1"/>
  <c r="C238" i="9" s="1"/>
  <c r="C239" i="9" a="1"/>
  <c r="C239" i="9" s="1"/>
  <c r="C240" i="9" a="1"/>
  <c r="C240" i="9" s="1"/>
  <c r="C241" i="9" a="1"/>
  <c r="C241" i="9" s="1"/>
  <c r="C242" i="9" a="1"/>
  <c r="C242" i="9" s="1"/>
  <c r="C243" i="9" a="1"/>
  <c r="C243" i="9" s="1"/>
  <c r="C244" i="9" a="1"/>
  <c r="C244" i="9" s="1"/>
  <c r="C245" i="9" a="1"/>
  <c r="C245" i="9" s="1"/>
  <c r="C246" i="9" a="1"/>
  <c r="C246" i="9" s="1"/>
  <c r="C247" i="9" a="1"/>
  <c r="C247" i="9" s="1"/>
  <c r="C248" i="9" a="1"/>
  <c r="C248" i="9" s="1"/>
  <c r="C249" i="9" a="1"/>
  <c r="C249" i="9" s="1"/>
  <c r="C250" i="9" a="1"/>
  <c r="C250" i="9" s="1"/>
  <c r="C251" i="9" a="1"/>
  <c r="C251" i="9" s="1"/>
  <c r="C252" i="9" a="1"/>
  <c r="C252" i="9" s="1"/>
  <c r="C253" i="9" a="1"/>
  <c r="C253" i="9" s="1"/>
  <c r="C254" i="9" a="1"/>
  <c r="C254" i="9" s="1"/>
  <c r="C255" i="9" a="1"/>
  <c r="C255" i="9" s="1"/>
  <c r="C256" i="9" a="1"/>
  <c r="C256" i="9"/>
  <c r="C257" i="9" a="1"/>
  <c r="C257" i="9" s="1"/>
  <c r="C258" i="9" a="1"/>
  <c r="C258" i="9" s="1"/>
  <c r="C259" i="9" a="1"/>
  <c r="C259" i="9" s="1"/>
  <c r="C260" i="9" a="1"/>
  <c r="C260" i="9"/>
  <c r="C261" i="9" a="1"/>
  <c r="C261" i="9" s="1"/>
  <c r="C262" i="9" a="1"/>
  <c r="C262" i="9" s="1"/>
  <c r="C263" i="9" a="1"/>
  <c r="C263" i="9" s="1"/>
  <c r="C264" i="9" a="1"/>
  <c r="C264" i="9"/>
  <c r="C265" i="9" a="1"/>
  <c r="C265" i="9" s="1"/>
  <c r="C266" i="9" a="1"/>
  <c r="C266" i="9" s="1"/>
  <c r="C267" i="9" a="1"/>
  <c r="C267" i="9" s="1"/>
  <c r="C268" i="9" a="1"/>
  <c r="C268" i="9" s="1"/>
  <c r="C269" i="9" a="1"/>
  <c r="C269" i="9" s="1"/>
  <c r="C270" i="9" a="1"/>
  <c r="C270" i="9" s="1"/>
  <c r="C271" i="9" a="1"/>
  <c r="C271" i="9" s="1"/>
  <c r="C272" i="9" a="1"/>
  <c r="C272" i="9" s="1"/>
  <c r="C273" i="9" a="1"/>
  <c r="C273" i="9" s="1"/>
  <c r="C274" i="9" a="1"/>
  <c r="C274" i="9" s="1"/>
  <c r="C275" i="9" a="1"/>
  <c r="C275" i="9" s="1"/>
  <c r="C276" i="9" a="1"/>
  <c r="C276" i="9" s="1"/>
  <c r="C277" i="9" a="1"/>
  <c r="C277" i="9" s="1"/>
  <c r="C278" i="9" a="1"/>
  <c r="C278" i="9" s="1"/>
  <c r="C279" i="9" a="1"/>
  <c r="C279" i="9" s="1"/>
  <c r="C280" i="9" a="1"/>
  <c r="C280" i="9" s="1"/>
  <c r="C281" i="9" a="1"/>
  <c r="C281" i="9" s="1"/>
  <c r="C282" i="9" a="1"/>
  <c r="C282" i="9" s="1"/>
  <c r="C283" i="9" a="1"/>
  <c r="C283" i="9" s="1"/>
  <c r="C284" i="9" a="1"/>
  <c r="C284" i="9"/>
  <c r="C285" i="9" a="1"/>
  <c r="C285" i="9" s="1"/>
  <c r="C286" i="9" a="1"/>
  <c r="C286" i="9" s="1"/>
  <c r="C287" i="9" a="1"/>
  <c r="C287" i="9" s="1"/>
  <c r="C288" i="9" a="1"/>
  <c r="C288" i="9"/>
  <c r="C289" i="9" a="1"/>
  <c r="C289" i="9" s="1"/>
  <c r="C290" i="9" a="1"/>
  <c r="C290" i="9" s="1"/>
  <c r="C291" i="9" a="1"/>
  <c r="C291" i="9" s="1"/>
  <c r="C292" i="9" a="1"/>
  <c r="C292" i="9"/>
  <c r="C293" i="9" a="1"/>
  <c r="C293" i="9" s="1"/>
  <c r="C294" i="9" a="1"/>
  <c r="C294" i="9" s="1"/>
  <c r="C295" i="9" a="1"/>
  <c r="C295" i="9" s="1"/>
  <c r="C296" i="9" a="1"/>
  <c r="C296" i="9"/>
  <c r="C297" i="9" a="1"/>
  <c r="C297" i="9" s="1"/>
  <c r="C298" i="9" a="1"/>
  <c r="C298" i="9" s="1"/>
  <c r="C299" i="9" a="1"/>
  <c r="C299" i="9" s="1"/>
  <c r="C300" i="9" a="1"/>
  <c r="C300" i="9" s="1"/>
  <c r="C301" i="9" a="1"/>
  <c r="C301" i="9" s="1"/>
  <c r="C302" i="9" a="1"/>
  <c r="C302" i="9" s="1"/>
  <c r="C303" i="9" a="1"/>
  <c r="C303" i="9" s="1"/>
  <c r="C304" i="9" a="1"/>
  <c r="C304" i="9"/>
  <c r="C305" i="9" a="1"/>
  <c r="C305" i="9" s="1"/>
  <c r="C306" i="9" a="1"/>
  <c r="C306" i="9" s="1"/>
  <c r="C307" i="9" a="1"/>
  <c r="C307" i="9" s="1"/>
  <c r="C308" i="9" a="1"/>
  <c r="C308" i="9" s="1"/>
  <c r="C309" i="9" a="1"/>
  <c r="C309" i="9" s="1"/>
  <c r="C310" i="9" a="1"/>
  <c r="C310" i="9" s="1"/>
  <c r="C311" i="9" a="1"/>
  <c r="C311" i="9" s="1"/>
  <c r="C312" i="9" a="1"/>
  <c r="C312" i="9" s="1"/>
  <c r="C313" i="9" a="1"/>
  <c r="C313" i="9" s="1"/>
  <c r="C314" i="9" a="1"/>
  <c r="C314" i="9" s="1"/>
  <c r="C315" i="9" a="1"/>
  <c r="C315" i="9" s="1"/>
  <c r="C316" i="9" a="1"/>
  <c r="C316" i="9"/>
  <c r="C317" i="9" a="1"/>
  <c r="C317" i="9" s="1"/>
  <c r="C318" i="9" a="1"/>
  <c r="C318" i="9" s="1"/>
  <c r="C319" i="9" a="1"/>
  <c r="C319" i="9" s="1"/>
  <c r="C320" i="9" a="1"/>
  <c r="C320" i="9"/>
  <c r="C321" i="9" a="1"/>
  <c r="C321" i="9" s="1"/>
  <c r="C322" i="9" a="1"/>
  <c r="C322" i="9" s="1"/>
  <c r="C323" i="9" a="1"/>
  <c r="C323" i="9" s="1"/>
  <c r="C324" i="9" a="1"/>
  <c r="C324" i="9"/>
  <c r="C325" i="9" a="1"/>
  <c r="C325" i="9" s="1"/>
  <c r="C326" i="9" a="1"/>
  <c r="C326" i="9" s="1"/>
  <c r="C327" i="9" a="1"/>
  <c r="C327" i="9" s="1"/>
  <c r="C328" i="9" a="1"/>
  <c r="C328" i="9"/>
  <c r="C329" i="9" a="1"/>
  <c r="C329" i="9" s="1"/>
  <c r="C330" i="9" a="1"/>
  <c r="C330" i="9" s="1"/>
  <c r="C331" i="9" a="1"/>
  <c r="C331" i="9" s="1"/>
  <c r="C332" i="9" a="1"/>
  <c r="C332" i="9" s="1"/>
  <c r="C333" i="9" a="1"/>
  <c r="C333" i="9" s="1"/>
  <c r="C334" i="9" a="1"/>
  <c r="C334" i="9" s="1"/>
  <c r="C335" i="9" a="1"/>
  <c r="C335" i="9" s="1"/>
  <c r="C336" i="9" a="1"/>
  <c r="C336" i="9"/>
  <c r="C337" i="9" a="1"/>
  <c r="C337" i="9" s="1"/>
  <c r="C338" i="9" a="1"/>
  <c r="C338" i="9" s="1"/>
  <c r="C339" i="9" a="1"/>
  <c r="C339" i="9" s="1"/>
  <c r="C340" i="9" a="1"/>
  <c r="C340" i="9" s="1"/>
  <c r="C341" i="9" a="1"/>
  <c r="C341" i="9" s="1"/>
  <c r="C342" i="9" a="1"/>
  <c r="C342" i="9" s="1"/>
  <c r="C343" i="9" a="1"/>
  <c r="C343" i="9" s="1"/>
  <c r="C344" i="9" a="1"/>
  <c r="C344" i="9"/>
  <c r="C345" i="9" a="1"/>
  <c r="C345" i="9"/>
  <c r="C346" i="9" a="1"/>
  <c r="C346" i="9"/>
  <c r="C347" i="9" a="1"/>
  <c r="C347" i="9" s="1"/>
  <c r="C348" i="9" a="1"/>
  <c r="C348" i="9"/>
  <c r="C349" i="9" a="1"/>
  <c r="C349" i="9"/>
  <c r="C350" i="9" a="1"/>
  <c r="C350" i="9"/>
  <c r="C351" i="9" a="1"/>
  <c r="C351" i="9" s="1"/>
  <c r="C352" i="9" a="1"/>
  <c r="C352" i="9"/>
  <c r="C353" i="9" a="1"/>
  <c r="C353" i="9" s="1"/>
  <c r="C354" i="9" a="1"/>
  <c r="C354" i="9"/>
  <c r="C355" i="9" a="1"/>
  <c r="C355" i="9" s="1"/>
  <c r="C356" i="9" a="1"/>
  <c r="C356" i="9" s="1"/>
  <c r="C357" i="9" a="1"/>
  <c r="C357" i="9" s="1"/>
  <c r="C358" i="9" a="1"/>
  <c r="C358" i="9" s="1"/>
  <c r="C359" i="9" a="1"/>
  <c r="C359" i="9"/>
  <c r="C360" i="9" a="1"/>
  <c r="C360" i="9"/>
  <c r="C361" i="9" a="1"/>
  <c r="C361" i="9" s="1"/>
  <c r="C362" i="9" a="1"/>
  <c r="C362" i="9" s="1"/>
  <c r="C363" i="9" a="1"/>
  <c r="C363" i="9" s="1"/>
  <c r="C364" i="9" a="1"/>
  <c r="C364" i="9" s="1"/>
  <c r="C365" i="9" a="1"/>
  <c r="C365" i="9" s="1"/>
  <c r="C366" i="9" a="1"/>
  <c r="C366" i="9" s="1"/>
  <c r="C367" i="9" a="1"/>
  <c r="C367" i="9"/>
  <c r="C368" i="9" a="1"/>
  <c r="C368" i="9"/>
  <c r="C369" i="9" a="1"/>
  <c r="C369" i="9"/>
  <c r="C370" i="9" a="1"/>
  <c r="C370" i="9" s="1"/>
  <c r="C371" i="9" a="1"/>
  <c r="C371" i="9" s="1"/>
  <c r="C372" i="9" a="1"/>
  <c r="C372" i="9" s="1"/>
  <c r="C373" i="9" a="1"/>
  <c r="C373" i="9" s="1"/>
  <c r="C374" i="9" a="1"/>
  <c r="C374" i="9" s="1"/>
  <c r="C375" i="9" a="1"/>
  <c r="C375" i="9" s="1"/>
  <c r="C376" i="9" a="1"/>
  <c r="C376" i="9"/>
  <c r="C377" i="9" a="1"/>
  <c r="C377" i="9"/>
  <c r="C378" i="9" a="1"/>
  <c r="C378" i="9" s="1"/>
  <c r="C379" i="9" a="1"/>
  <c r="C379" i="9" s="1"/>
  <c r="C380" i="9" a="1"/>
  <c r="C380" i="9" s="1"/>
  <c r="C381" i="9" a="1"/>
  <c r="C381" i="9" s="1"/>
  <c r="C382" i="9" a="1"/>
  <c r="C382" i="9" s="1"/>
  <c r="C383" i="9" a="1"/>
  <c r="C383" i="9"/>
  <c r="C384" i="9" a="1"/>
  <c r="C384" i="9" s="1"/>
  <c r="C385" i="9" a="1"/>
  <c r="C385" i="9"/>
  <c r="C386" i="9" a="1"/>
  <c r="C386" i="9" s="1"/>
  <c r="C387" i="9" a="1"/>
  <c r="C387" i="9" s="1"/>
  <c r="C388" i="9" a="1"/>
  <c r="C388" i="9" s="1"/>
  <c r="C389" i="9" a="1"/>
  <c r="C389" i="9" s="1"/>
  <c r="C390" i="9" a="1"/>
  <c r="C390" i="9" s="1"/>
  <c r="C391" i="9" a="1"/>
  <c r="C391" i="9"/>
  <c r="C392" i="9" a="1"/>
  <c r="C392" i="9"/>
  <c r="C393" i="9" a="1"/>
  <c r="C393" i="9" s="1"/>
  <c r="C394" i="9" a="1"/>
  <c r="C394" i="9" s="1"/>
  <c r="C395" i="9" a="1"/>
  <c r="C395" i="9" s="1"/>
  <c r="C396" i="9" a="1"/>
  <c r="C396" i="9" s="1"/>
  <c r="C397" i="9" a="1"/>
  <c r="C397" i="9" s="1"/>
  <c r="C398" i="9" a="1"/>
  <c r="C398" i="9" s="1"/>
  <c r="C399" i="9" a="1"/>
  <c r="C399" i="9"/>
  <c r="C400" i="9" a="1"/>
  <c r="C400" i="9"/>
  <c r="C401" i="9" a="1"/>
  <c r="C401" i="9"/>
  <c r="C402" i="9" a="1"/>
  <c r="C402" i="9" s="1"/>
  <c r="C403" i="9" a="1"/>
  <c r="C403" i="9" s="1"/>
  <c r="C404" i="9" a="1"/>
  <c r="C404" i="9" s="1"/>
  <c r="C405" i="9" a="1"/>
  <c r="C405" i="9" s="1"/>
  <c r="C406" i="9" a="1"/>
  <c r="C406" i="9" s="1"/>
  <c r="C407" i="9" a="1"/>
  <c r="C407" i="9" s="1"/>
  <c r="C408" i="9" a="1"/>
  <c r="C408" i="9"/>
  <c r="C409" i="9" a="1"/>
  <c r="C409" i="9"/>
  <c r="C410" i="9" a="1"/>
  <c r="C410" i="9" s="1"/>
  <c r="C411" i="9" a="1"/>
  <c r="C411" i="9" s="1"/>
  <c r="C412" i="9" a="1"/>
  <c r="C412" i="9" s="1"/>
  <c r="C413" i="9" a="1"/>
  <c r="C413" i="9" s="1"/>
  <c r="C414" i="9" a="1"/>
  <c r="C414" i="9" s="1"/>
  <c r="C415" i="9" a="1"/>
  <c r="C415" i="9"/>
  <c r="C416" i="9" a="1"/>
  <c r="C416" i="9" s="1"/>
  <c r="C417" i="9" a="1"/>
  <c r="C417" i="9"/>
  <c r="C418" i="9" a="1"/>
  <c r="C418" i="9" s="1"/>
  <c r="C419" i="9" a="1"/>
  <c r="C419" i="9" s="1"/>
  <c r="C420" i="9" a="1"/>
  <c r="C420" i="9" s="1"/>
  <c r="C421" i="9" a="1"/>
  <c r="C421" i="9" s="1"/>
  <c r="C422" i="9" a="1"/>
  <c r="C422" i="9" s="1"/>
  <c r="C423" i="9" a="1"/>
  <c r="C423" i="9"/>
  <c r="C424" i="9" a="1"/>
  <c r="C424" i="9"/>
  <c r="C425" i="9" a="1"/>
  <c r="C425" i="9" s="1"/>
  <c r="C426" i="9" a="1"/>
  <c r="C426" i="9" s="1"/>
  <c r="C427" i="9" a="1"/>
  <c r="C427" i="9" s="1"/>
  <c r="C428" i="9" a="1"/>
  <c r="C428" i="9" s="1"/>
  <c r="C429" i="9" a="1"/>
  <c r="C429" i="9" s="1"/>
  <c r="C430" i="9" a="1"/>
  <c r="C430" i="9" s="1"/>
  <c r="C431" i="9" a="1"/>
  <c r="C431" i="9"/>
  <c r="C432" i="9" a="1"/>
  <c r="C432" i="9"/>
  <c r="C433" i="9" a="1"/>
  <c r="C433" i="9"/>
  <c r="C434" i="9" a="1"/>
  <c r="C434" i="9" s="1"/>
  <c r="C435" i="9" a="1"/>
  <c r="C435" i="9" s="1"/>
  <c r="C436" i="9" a="1"/>
  <c r="C436" i="9" s="1"/>
  <c r="C437" i="9" a="1"/>
  <c r="C437" i="9" s="1"/>
  <c r="C438" i="9" a="1"/>
  <c r="C438" i="9" s="1"/>
  <c r="C439" i="9" a="1"/>
  <c r="C439" i="9" s="1"/>
  <c r="C440" i="9" a="1"/>
  <c r="C440" i="9"/>
  <c r="C441" i="9" a="1"/>
  <c r="C441" i="9"/>
  <c r="C442" i="9" a="1"/>
  <c r="C442" i="9" s="1"/>
  <c r="C443" i="9" a="1"/>
  <c r="C443" i="9" s="1"/>
  <c r="C444" i="9" a="1"/>
  <c r="C444" i="9" s="1"/>
  <c r="C445" i="9" a="1"/>
  <c r="C445" i="9" s="1"/>
  <c r="C446" i="9" a="1"/>
  <c r="C446" i="9" s="1"/>
  <c r="C447" i="9" a="1"/>
  <c r="C447" i="9"/>
  <c r="C448" i="9" a="1"/>
  <c r="C448" i="9" s="1"/>
  <c r="C449" i="9" a="1"/>
  <c r="C449" i="9"/>
  <c r="C450" i="9" a="1"/>
  <c r="C450" i="9" s="1"/>
  <c r="C451" i="9" a="1"/>
  <c r="C451" i="9" s="1"/>
  <c r="C452" i="9" a="1"/>
  <c r="C452" i="9" s="1"/>
  <c r="C453" i="9" a="1"/>
  <c r="C453" i="9" s="1"/>
  <c r="C454" i="9" a="1"/>
  <c r="C454" i="9" s="1"/>
  <c r="C455" i="9" a="1"/>
  <c r="C455" i="9"/>
  <c r="C456" i="9" a="1"/>
  <c r="C456" i="9"/>
  <c r="C457" i="9" a="1"/>
  <c r="C457" i="9" s="1"/>
  <c r="C458" i="9" a="1"/>
  <c r="C458" i="9" s="1"/>
  <c r="C459" i="9" a="1"/>
  <c r="C459" i="9" s="1"/>
  <c r="C460" i="9" a="1"/>
  <c r="C460" i="9" s="1"/>
  <c r="C461" i="9" a="1"/>
  <c r="C461" i="9" s="1"/>
  <c r="C462" i="9" a="1"/>
  <c r="C462" i="9" s="1"/>
  <c r="C463" i="9" a="1"/>
  <c r="C463" i="9"/>
  <c r="C464" i="9" a="1"/>
  <c r="C464" i="9"/>
  <c r="C465" i="9" a="1"/>
  <c r="C465" i="9"/>
  <c r="C466" i="9" a="1"/>
  <c r="C466" i="9" s="1"/>
  <c r="C467" i="9" a="1"/>
  <c r="C467" i="9" s="1"/>
  <c r="C468" i="9" a="1"/>
  <c r="C468" i="9" s="1"/>
  <c r="C469" i="9" a="1"/>
  <c r="C469" i="9" s="1"/>
  <c r="C470" i="9" a="1"/>
  <c r="C470" i="9" s="1"/>
  <c r="C471" i="9" a="1"/>
  <c r="C471" i="9" s="1"/>
  <c r="C472" i="9" a="1"/>
  <c r="C472" i="9"/>
  <c r="C473" i="9" a="1"/>
  <c r="C473" i="9"/>
  <c r="C474" i="9" a="1"/>
  <c r="C474" i="9" s="1"/>
  <c r="C475" i="9" a="1"/>
  <c r="C475" i="9" s="1"/>
  <c r="C476" i="9" a="1"/>
  <c r="C476" i="9" s="1"/>
  <c r="C477" i="9" a="1"/>
  <c r="C477" i="9" s="1"/>
  <c r="C478" i="9" a="1"/>
  <c r="C478" i="9" s="1"/>
  <c r="C479" i="9" a="1"/>
  <c r="C479" i="9"/>
  <c r="C480" i="9" a="1"/>
  <c r="C480" i="9" s="1"/>
  <c r="C481" i="9" a="1"/>
  <c r="C481" i="9"/>
  <c r="C482" i="9" a="1"/>
  <c r="C482" i="9" s="1"/>
  <c r="C483" i="9" a="1"/>
  <c r="C483" i="9" s="1"/>
  <c r="C484" i="9" a="1"/>
  <c r="C484" i="9" s="1"/>
  <c r="C485" i="9" a="1"/>
  <c r="C485" i="9" s="1"/>
  <c r="C486" i="9" a="1"/>
  <c r="C486" i="9" s="1"/>
  <c r="C487" i="9" a="1"/>
  <c r="C487" i="9"/>
  <c r="C488" i="9" a="1"/>
  <c r="C488" i="9"/>
  <c r="C489" i="9" a="1"/>
  <c r="C489" i="9" s="1"/>
  <c r="C490" i="9" a="1"/>
  <c r="C490" i="9" s="1"/>
  <c r="C491" i="9" a="1"/>
  <c r="C491" i="9" s="1"/>
  <c r="C492" i="9" a="1"/>
  <c r="C492" i="9" s="1"/>
  <c r="C493" i="9" a="1"/>
  <c r="C493" i="9" s="1"/>
  <c r="C494" i="9" a="1"/>
  <c r="C494" i="9" s="1"/>
  <c r="C495" i="9" a="1"/>
  <c r="C495" i="9"/>
  <c r="C496" i="9" a="1"/>
  <c r="C496" i="9"/>
  <c r="C497" i="9" a="1"/>
  <c r="C497" i="9"/>
  <c r="C498" i="9" a="1"/>
  <c r="C498" i="9" s="1"/>
  <c r="C499" i="9" a="1"/>
  <c r="C499" i="9" s="1"/>
  <c r="C500" i="9" a="1"/>
  <c r="C500" i="9" s="1"/>
  <c r="C501" i="9" a="1"/>
  <c r="C501" i="9" s="1"/>
  <c r="C502" i="9" a="1"/>
  <c r="C502" i="9" s="1"/>
  <c r="C503" i="9" a="1"/>
  <c r="C503" i="9" s="1"/>
  <c r="C504" i="9" a="1"/>
  <c r="C504" i="9"/>
  <c r="C505" i="9" a="1"/>
  <c r="C505" i="9"/>
  <c r="C506" i="9" a="1"/>
  <c r="C506" i="9" s="1"/>
  <c r="C507" i="9" a="1"/>
  <c r="C507" i="9" s="1"/>
  <c r="C508" i="9" a="1"/>
  <c r="C508" i="9" s="1"/>
  <c r="C509" i="9" a="1"/>
  <c r="C509" i="9" s="1"/>
  <c r="C510" i="9" a="1"/>
  <c r="C510" i="9" s="1"/>
  <c r="C511" i="9" a="1"/>
  <c r="C511" i="9"/>
  <c r="C512" i="9" a="1"/>
  <c r="C512" i="9" s="1"/>
  <c r="C513" i="9" a="1"/>
  <c r="C513" i="9"/>
  <c r="C514" i="9" a="1"/>
  <c r="C514" i="9" s="1"/>
  <c r="C515" i="9" a="1"/>
  <c r="C515" i="9" s="1"/>
  <c r="C516" i="9" a="1"/>
  <c r="C516" i="9" s="1"/>
  <c r="C517" i="9" a="1"/>
  <c r="C517" i="9" s="1"/>
  <c r="C518" i="9" a="1"/>
  <c r="C518" i="9" s="1"/>
  <c r="C519" i="9" a="1"/>
  <c r="C519" i="9"/>
  <c r="C520" i="9" a="1"/>
  <c r="C520" i="9"/>
  <c r="C521" i="9" a="1"/>
  <c r="C521" i="9" s="1"/>
  <c r="C522" i="9" a="1"/>
  <c r="C522" i="9" s="1"/>
  <c r="C523" i="9" a="1"/>
  <c r="C523" i="9" s="1"/>
  <c r="C524" i="9" a="1"/>
  <c r="C524" i="9" s="1"/>
  <c r="C525" i="9" a="1"/>
  <c r="C525" i="9" s="1"/>
  <c r="C526" i="9" a="1"/>
  <c r="C526" i="9" s="1"/>
  <c r="C527" i="9" a="1"/>
  <c r="C527" i="9"/>
  <c r="C528" i="9" a="1"/>
  <c r="C528" i="9"/>
  <c r="C529" i="9" a="1"/>
  <c r="C529" i="9"/>
  <c r="C530" i="9" a="1"/>
  <c r="C530" i="9" s="1"/>
  <c r="C531" i="9" a="1"/>
  <c r="C531" i="9" s="1"/>
  <c r="C532" i="9" a="1"/>
  <c r="C532" i="9" s="1"/>
  <c r="C533" i="9" a="1"/>
  <c r="C533" i="9" s="1"/>
  <c r="C534" i="9" a="1"/>
  <c r="C534" i="9" s="1"/>
  <c r="C535" i="9" a="1"/>
  <c r="C535" i="9" s="1"/>
  <c r="C536" i="9" a="1"/>
  <c r="C536" i="9"/>
  <c r="C537" i="9" a="1"/>
  <c r="C537" i="9"/>
  <c r="C538" i="9" a="1"/>
  <c r="C538" i="9" s="1"/>
  <c r="C539" i="9" a="1"/>
  <c r="C539" i="9" s="1"/>
  <c r="C540" i="9" a="1"/>
  <c r="C540" i="9" s="1"/>
  <c r="C541" i="9" a="1"/>
  <c r="C541" i="9" s="1"/>
  <c r="C542" i="9" a="1"/>
  <c r="C542" i="9" s="1"/>
  <c r="C543" i="9" a="1"/>
  <c r="C543" i="9"/>
  <c r="C544" i="9" a="1"/>
  <c r="C544" i="9" s="1"/>
  <c r="C545" i="9" a="1"/>
  <c r="C545" i="9"/>
  <c r="C546" i="9" a="1"/>
  <c r="C546" i="9" s="1"/>
  <c r="C547" i="9" a="1"/>
  <c r="C547" i="9" s="1"/>
  <c r="C548" i="9" a="1"/>
  <c r="C548" i="9" s="1"/>
  <c r="C549" i="9" a="1"/>
  <c r="C549" i="9" s="1"/>
  <c r="C550" i="9" a="1"/>
  <c r="C550" i="9" s="1"/>
  <c r="C551" i="9" a="1"/>
  <c r="C551" i="9"/>
  <c r="C552" i="9" a="1"/>
  <c r="C552" i="9"/>
  <c r="C553" i="9" a="1"/>
  <c r="C553" i="9" s="1"/>
  <c r="C554" i="9" a="1"/>
  <c r="C554" i="9" s="1"/>
  <c r="C555" i="9" a="1"/>
  <c r="C555" i="9" s="1"/>
  <c r="C556" i="9" a="1"/>
  <c r="C556" i="9" s="1"/>
  <c r="C557" i="9" a="1"/>
  <c r="C557" i="9" s="1"/>
  <c r="C558" i="9" a="1"/>
  <c r="C558" i="9" s="1"/>
  <c r="C559" i="9" a="1"/>
  <c r="C559" i="9"/>
  <c r="C560" i="9" a="1"/>
  <c r="C560" i="9"/>
  <c r="C561" i="9" a="1"/>
  <c r="C561" i="9"/>
  <c r="C562" i="9" a="1"/>
  <c r="C562" i="9" s="1"/>
  <c r="C563" i="9" a="1"/>
  <c r="C563" i="9" s="1"/>
  <c r="C564" i="9" a="1"/>
  <c r="C564" i="9" s="1"/>
  <c r="C565" i="9" a="1"/>
  <c r="C565" i="9" s="1"/>
  <c r="C566" i="9" a="1"/>
  <c r="C566" i="9" s="1"/>
  <c r="C567" i="9" a="1"/>
  <c r="C567" i="9" s="1"/>
  <c r="C568" i="9" a="1"/>
  <c r="C568" i="9"/>
  <c r="C569" i="9" a="1"/>
  <c r="C569" i="9"/>
  <c r="C570" i="9" a="1"/>
  <c r="C570" i="9" s="1"/>
  <c r="C571" i="9" a="1"/>
  <c r="C571" i="9" s="1"/>
  <c r="C572" i="9" a="1"/>
  <c r="C572" i="9" s="1"/>
  <c r="C573" i="9" a="1"/>
  <c r="C573" i="9" s="1"/>
  <c r="C574" i="9" a="1"/>
  <c r="C574" i="9" s="1"/>
  <c r="C575" i="9" a="1"/>
  <c r="C575" i="9"/>
  <c r="C576" i="9" a="1"/>
  <c r="C576" i="9" s="1"/>
  <c r="C577" i="9" a="1"/>
  <c r="C577" i="9"/>
  <c r="C578" i="9" a="1"/>
  <c r="C578" i="9" s="1"/>
  <c r="C579" i="9" a="1"/>
  <c r="C579" i="9" s="1"/>
  <c r="C580" i="9" a="1"/>
  <c r="C580" i="9" s="1"/>
  <c r="C581" i="9" a="1"/>
  <c r="C581" i="9" s="1"/>
  <c r="C582" i="9" a="1"/>
  <c r="C582" i="9" s="1"/>
  <c r="C583" i="9" a="1"/>
  <c r="C583" i="9"/>
  <c r="C584" i="9" a="1"/>
  <c r="C584" i="9"/>
  <c r="C585" i="9" a="1"/>
  <c r="C585" i="9" s="1"/>
  <c r="C586" i="9" a="1"/>
  <c r="C586" i="9" s="1"/>
  <c r="C587" i="9" a="1"/>
  <c r="C587" i="9" s="1"/>
  <c r="C588" i="9" a="1"/>
  <c r="C588" i="9" s="1"/>
  <c r="C589" i="9" a="1"/>
  <c r="C589" i="9" s="1"/>
  <c r="C590" i="9" a="1"/>
  <c r="C590" i="9" s="1"/>
  <c r="C591" i="9" a="1"/>
  <c r="C591" i="9"/>
  <c r="C592" i="9" a="1"/>
  <c r="C592" i="9"/>
  <c r="C593" i="9" a="1"/>
  <c r="C593" i="9"/>
  <c r="C594" i="9" a="1"/>
  <c r="C594" i="9" s="1"/>
  <c r="C595" i="9" a="1"/>
  <c r="C595" i="9" s="1"/>
  <c r="C596" i="9" a="1"/>
  <c r="C596" i="9" s="1"/>
  <c r="C597" i="9" a="1"/>
  <c r="C597" i="9" s="1"/>
  <c r="C598" i="9" a="1"/>
  <c r="C598" i="9" s="1"/>
  <c r="C599" i="9" a="1"/>
  <c r="C599" i="9" s="1"/>
  <c r="C600" i="9" a="1"/>
  <c r="C600" i="9"/>
  <c r="C601" i="9" a="1"/>
  <c r="C601" i="9"/>
  <c r="C602" i="9" a="1"/>
  <c r="C602" i="9" s="1"/>
  <c r="C603" i="9" a="1"/>
  <c r="C603" i="9" s="1"/>
  <c r="C604" i="9" a="1"/>
  <c r="C604" i="9" s="1"/>
  <c r="C605" i="9" a="1"/>
  <c r="C605" i="9" s="1"/>
  <c r="C606" i="9" a="1"/>
  <c r="C606" i="9" s="1"/>
  <c r="C607" i="9" a="1"/>
  <c r="C607" i="9"/>
  <c r="C608" i="9" a="1"/>
  <c r="C608" i="9" s="1"/>
  <c r="C609" i="9" a="1"/>
  <c r="C609" i="9"/>
  <c r="C610" i="9" a="1"/>
  <c r="C610" i="9" s="1"/>
  <c r="C611" i="9" a="1"/>
  <c r="C611" i="9" s="1"/>
  <c r="C612" i="9" a="1"/>
  <c r="C612" i="9" s="1"/>
  <c r="C613" i="9" a="1"/>
  <c r="C613" i="9" s="1"/>
  <c r="C614" i="9" a="1"/>
  <c r="C614" i="9" s="1"/>
  <c r="C615" i="9" a="1"/>
  <c r="C615" i="9"/>
  <c r="C616" i="9" a="1"/>
  <c r="C616" i="9"/>
  <c r="C617" i="9" a="1"/>
  <c r="C617" i="9" s="1"/>
  <c r="C618" i="9" a="1"/>
  <c r="C618" i="9" s="1"/>
  <c r="C619" i="9" a="1"/>
  <c r="C619" i="9" s="1"/>
  <c r="C620" i="9" a="1"/>
  <c r="C620" i="9" s="1"/>
  <c r="C621" i="9" a="1"/>
  <c r="C621" i="9" s="1"/>
  <c r="C622" i="9" a="1"/>
  <c r="C622" i="9" s="1"/>
  <c r="C623" i="9" a="1"/>
  <c r="C623" i="9"/>
  <c r="C624" i="9" a="1"/>
  <c r="C624" i="9"/>
  <c r="C625" i="9" a="1"/>
  <c r="C625" i="9"/>
  <c r="C626" i="9" a="1"/>
  <c r="C626" i="9" s="1"/>
  <c r="C627" i="9" a="1"/>
  <c r="C627" i="9" s="1"/>
  <c r="C628" i="9" a="1"/>
  <c r="C628" i="9" s="1"/>
  <c r="C629" i="9" a="1"/>
  <c r="C629" i="9" s="1"/>
  <c r="C630" i="9" a="1"/>
  <c r="C630" i="9" s="1"/>
  <c r="C631" i="9" a="1"/>
  <c r="C631" i="9" s="1"/>
  <c r="C632" i="9" a="1"/>
  <c r="C632" i="9"/>
  <c r="C633" i="9" a="1"/>
  <c r="C633" i="9"/>
  <c r="C634" i="9" a="1"/>
  <c r="C634" i="9" s="1"/>
  <c r="C635" i="9" a="1"/>
  <c r="C635" i="9" s="1"/>
  <c r="C636" i="9" a="1"/>
  <c r="C636" i="9" s="1"/>
  <c r="C637" i="9" a="1"/>
  <c r="C637" i="9" s="1"/>
  <c r="C638" i="9" a="1"/>
  <c r="C638" i="9" s="1"/>
  <c r="C639" i="9" a="1"/>
  <c r="C639" i="9"/>
  <c r="C640" i="9" a="1"/>
  <c r="C640" i="9" s="1"/>
  <c r="C641" i="9" a="1"/>
  <c r="C641" i="9"/>
  <c r="C642" i="9" a="1"/>
  <c r="C642" i="9" s="1"/>
  <c r="C643" i="9" a="1"/>
  <c r="C643" i="9" s="1"/>
  <c r="C644" i="9" a="1"/>
  <c r="C644" i="9" s="1"/>
  <c r="C645" i="9" a="1"/>
  <c r="C645" i="9" s="1"/>
  <c r="C646" i="9" a="1"/>
  <c r="C646" i="9" s="1"/>
  <c r="C647" i="9" a="1"/>
  <c r="C647" i="9"/>
  <c r="C648" i="9" a="1"/>
  <c r="C648" i="9"/>
  <c r="C649" i="9" a="1"/>
  <c r="C649" i="9" s="1"/>
  <c r="C650" i="9" a="1"/>
  <c r="C650" i="9" s="1"/>
  <c r="C651" i="9" a="1"/>
  <c r="C651" i="9" s="1"/>
  <c r="C652" i="9" a="1"/>
  <c r="C652" i="9" s="1"/>
  <c r="C653" i="9" a="1"/>
  <c r="C653" i="9" s="1"/>
  <c r="C654" i="9" a="1"/>
  <c r="C654" i="9" s="1"/>
  <c r="C655" i="9" a="1"/>
  <c r="C655" i="9"/>
  <c r="C656" i="9" a="1"/>
  <c r="C656" i="9"/>
  <c r="C657" i="9" a="1"/>
  <c r="C657" i="9"/>
  <c r="C658" i="9" a="1"/>
  <c r="C658" i="9" s="1"/>
  <c r="C659" i="9" a="1"/>
  <c r="C659" i="9" s="1"/>
  <c r="C660" i="9" a="1"/>
  <c r="C660" i="9" s="1"/>
  <c r="C661" i="9" a="1"/>
  <c r="C661" i="9" s="1"/>
  <c r="C662" i="9" a="1"/>
  <c r="C662" i="9" s="1"/>
  <c r="C663" i="9" a="1"/>
  <c r="C663" i="9" s="1"/>
  <c r="C664" i="9" a="1"/>
  <c r="C664" i="9"/>
  <c r="C665" i="9" a="1"/>
  <c r="C665" i="9"/>
  <c r="C666" i="9" a="1"/>
  <c r="C666" i="9" s="1"/>
  <c r="C667" i="9" a="1"/>
  <c r="C667" i="9" s="1"/>
  <c r="C668" i="9" a="1"/>
  <c r="C668" i="9" s="1"/>
  <c r="C669" i="9" a="1"/>
  <c r="C669" i="9" s="1"/>
  <c r="C670" i="9" a="1"/>
  <c r="C670" i="9" s="1"/>
  <c r="C671" i="9" a="1"/>
  <c r="C671" i="9"/>
  <c r="C672" i="9" a="1"/>
  <c r="C672" i="9" s="1"/>
  <c r="C673" i="9" a="1"/>
  <c r="C673" i="9"/>
  <c r="C674" i="9" a="1"/>
  <c r="C674" i="9" s="1"/>
  <c r="C675" i="9" a="1"/>
  <c r="C675" i="9" s="1"/>
  <c r="C676" i="9" a="1"/>
  <c r="C676" i="9" s="1"/>
  <c r="C677" i="9" a="1"/>
  <c r="C677" i="9" s="1"/>
  <c r="C678" i="9" a="1"/>
  <c r="C678" i="9" s="1"/>
  <c r="C679" i="9" a="1"/>
  <c r="C679" i="9"/>
  <c r="C680" i="9" a="1"/>
  <c r="C680" i="9"/>
  <c r="C681" i="9" a="1"/>
  <c r="C681" i="9" s="1"/>
  <c r="C682" i="9" a="1"/>
  <c r="C682" i="9" s="1"/>
  <c r="C683" i="9" a="1"/>
  <c r="C683" i="9" s="1"/>
  <c r="C684" i="9" a="1"/>
  <c r="C684" i="9" s="1"/>
  <c r="C685" i="9" a="1"/>
  <c r="C685" i="9"/>
  <c r="C686" i="9" a="1"/>
  <c r="C686" i="9" s="1"/>
  <c r="C687" i="9" a="1"/>
  <c r="C687" i="9"/>
  <c r="C688" i="9" a="1"/>
  <c r="C688" i="9" s="1"/>
  <c r="C689" i="9" a="1"/>
  <c r="C689" i="9"/>
  <c r="C690" i="9" a="1"/>
  <c r="C690" i="9" s="1"/>
  <c r="C691" i="9" a="1"/>
  <c r="C691" i="9" s="1"/>
  <c r="C692" i="9" a="1"/>
  <c r="C692" i="9" s="1"/>
  <c r="C693" i="9" a="1"/>
  <c r="C693" i="9" s="1"/>
  <c r="C694" i="9" a="1"/>
  <c r="C694" i="9" s="1"/>
  <c r="C695" i="9" a="1"/>
  <c r="C695" i="9" s="1"/>
  <c r="C696" i="9" a="1"/>
  <c r="C696" i="9"/>
  <c r="C697" i="9" a="1"/>
  <c r="C697" i="9"/>
  <c r="C698" i="9" a="1"/>
  <c r="C698" i="9" s="1"/>
  <c r="C699" i="9" a="1"/>
  <c r="C699" i="9"/>
  <c r="C700" i="9" a="1"/>
  <c r="C700" i="9" s="1"/>
  <c r="C701" i="9" a="1"/>
  <c r="C701" i="9" s="1"/>
  <c r="C702" i="9" a="1"/>
  <c r="C702" i="9" s="1"/>
  <c r="C703" i="9" a="1"/>
  <c r="C703" i="9"/>
  <c r="C704" i="9" a="1"/>
  <c r="C704" i="9" s="1"/>
  <c r="C705" i="9" a="1"/>
  <c r="C705" i="9" s="1"/>
  <c r="C706" i="9" a="1"/>
  <c r="C706" i="9" s="1"/>
  <c r="C707" i="9" a="1"/>
  <c r="C707" i="9" s="1"/>
  <c r="C708" i="9" a="1"/>
  <c r="C708" i="9"/>
  <c r="C709" i="9" a="1"/>
  <c r="C709" i="9" s="1"/>
  <c r="C710" i="9" a="1"/>
  <c r="C710" i="9" s="1"/>
  <c r="C711" i="9" a="1"/>
  <c r="C711" i="9"/>
  <c r="C712" i="9" a="1"/>
  <c r="C712" i="9"/>
  <c r="C713" i="9" a="1"/>
  <c r="C713" i="9" s="1"/>
  <c r="C714" i="9" a="1"/>
  <c r="C714" i="9" s="1"/>
  <c r="C715" i="9" a="1"/>
  <c r="C715" i="9" s="1"/>
  <c r="C716" i="9" a="1"/>
  <c r="C716" i="9" s="1"/>
  <c r="C717" i="9" a="1"/>
  <c r="C717" i="9"/>
  <c r="C718" i="9" a="1"/>
  <c r="C718" i="9" s="1"/>
  <c r="C719" i="9" a="1"/>
  <c r="C719" i="9"/>
  <c r="C720" i="9" a="1"/>
  <c r="C720" i="9" s="1"/>
  <c r="C721" i="9" a="1"/>
  <c r="C721" i="9"/>
  <c r="C722" i="9" a="1"/>
  <c r="C722" i="9" s="1"/>
  <c r="C723" i="9" a="1"/>
  <c r="C723" i="9" s="1"/>
  <c r="C724" i="9" a="1"/>
  <c r="C724" i="9" s="1"/>
  <c r="C725" i="9" a="1"/>
  <c r="C725" i="9" s="1"/>
  <c r="C726" i="9" a="1"/>
  <c r="C726" i="9" s="1"/>
  <c r="C727" i="9" a="1"/>
  <c r="C727" i="9" s="1"/>
  <c r="C728" i="9" a="1"/>
  <c r="C728" i="9"/>
  <c r="C729" i="9" a="1"/>
  <c r="C729" i="9" s="1"/>
  <c r="C730" i="9" a="1"/>
  <c r="C730" i="9" s="1"/>
  <c r="C731" i="9" a="1"/>
  <c r="C731" i="9"/>
  <c r="C732" i="9" a="1"/>
  <c r="C732" i="9" s="1"/>
  <c r="C733" i="9" a="1"/>
  <c r="C733" i="9" s="1"/>
  <c r="C734" i="9" a="1"/>
  <c r="C734" i="9" s="1"/>
  <c r="C735" i="9" a="1"/>
  <c r="C735" i="9"/>
  <c r="C736" i="9" a="1"/>
  <c r="C736" i="9" s="1"/>
  <c r="C737" i="9" a="1"/>
  <c r="C737" i="9"/>
  <c r="C738" i="9" a="1"/>
  <c r="C738" i="9" s="1"/>
  <c r="C739" i="9" a="1"/>
  <c r="C739" i="9" s="1"/>
  <c r="C740" i="9" a="1"/>
  <c r="C740" i="9"/>
  <c r="C741" i="9" a="1"/>
  <c r="C741" i="9" s="1"/>
  <c r="C742" i="9" a="1"/>
  <c r="C742" i="9" s="1"/>
  <c r="C743" i="9" a="1"/>
  <c r="C743" i="9" s="1"/>
  <c r="C744" i="9" a="1"/>
  <c r="C744" i="9"/>
  <c r="C745" i="9" a="1"/>
  <c r="C745" i="9" s="1"/>
  <c r="C746" i="9" a="1"/>
  <c r="C746" i="9" s="1"/>
  <c r="C747" i="9" a="1"/>
  <c r="C747" i="9" s="1"/>
  <c r="C748" i="9" a="1"/>
  <c r="C748" i="9" s="1"/>
  <c r="C749" i="9" a="1"/>
  <c r="C749" i="9"/>
  <c r="C750" i="9" a="1"/>
  <c r="C750" i="9" s="1"/>
  <c r="C751" i="9" a="1"/>
  <c r="C751" i="9"/>
  <c r="C752" i="9" a="1"/>
  <c r="C752" i="9"/>
  <c r="C753" i="9" a="1"/>
  <c r="C753" i="9"/>
  <c r="C754" i="9" a="1"/>
  <c r="C754" i="9" s="1"/>
  <c r="C755" i="9" a="1"/>
  <c r="C755" i="9" s="1"/>
  <c r="C756" i="9" a="1"/>
  <c r="C756" i="9" s="1"/>
  <c r="C757" i="9" a="1"/>
  <c r="C757" i="9" s="1"/>
  <c r="C758" i="9" a="1"/>
  <c r="C758" i="9" s="1"/>
  <c r="C759" i="9" a="1"/>
  <c r="C759" i="9" s="1"/>
  <c r="C760" i="9" a="1"/>
  <c r="C760" i="9"/>
  <c r="C761" i="9" a="1"/>
  <c r="C761" i="9"/>
  <c r="C762" i="9" a="1"/>
  <c r="C762" i="9" s="1"/>
  <c r="C763" i="9" a="1"/>
  <c r="C763" i="9"/>
  <c r="C764" i="9" a="1"/>
  <c r="C764" i="9" s="1"/>
  <c r="C765" i="9" a="1"/>
  <c r="C765" i="9" s="1"/>
  <c r="C766" i="9" a="1"/>
  <c r="C766" i="9" s="1"/>
  <c r="C767" i="9" a="1"/>
  <c r="C767" i="9"/>
  <c r="C768" i="9" a="1"/>
  <c r="C768" i="9" s="1"/>
  <c r="C769" i="9" a="1"/>
  <c r="C769" i="9"/>
  <c r="C770" i="9" a="1"/>
  <c r="C770" i="9" s="1"/>
  <c r="C771" i="9" a="1"/>
  <c r="C771" i="9" s="1"/>
  <c r="C772" i="9" a="1"/>
  <c r="C772" i="9"/>
  <c r="C773" i="9" a="1"/>
  <c r="C773" i="9" s="1"/>
  <c r="C774" i="9" a="1"/>
  <c r="C774" i="9" s="1"/>
  <c r="C775" i="9" a="1"/>
  <c r="C775" i="9" s="1"/>
  <c r="C776" i="9" a="1"/>
  <c r="C776" i="9"/>
  <c r="C777" i="9" a="1"/>
  <c r="C777" i="9" s="1"/>
  <c r="C778" i="9" a="1"/>
  <c r="C778" i="9" s="1"/>
  <c r="C779" i="9" a="1"/>
  <c r="C779" i="9" s="1"/>
  <c r="C780" i="9" a="1"/>
  <c r="C780" i="9" s="1"/>
  <c r="C781" i="9" a="1"/>
  <c r="C781" i="9"/>
  <c r="C782" i="9" a="1"/>
  <c r="C782" i="9" s="1"/>
  <c r="C783" i="9" a="1"/>
  <c r="C783" i="9"/>
  <c r="C784" i="9" a="1"/>
  <c r="C784" i="9" s="1"/>
  <c r="C785" i="9" a="1"/>
  <c r="C785" i="9"/>
  <c r="C786" i="9" a="1"/>
  <c r="C786" i="9" s="1"/>
  <c r="C787" i="9" a="1"/>
  <c r="C787" i="9" s="1"/>
  <c r="C788" i="9" a="1"/>
  <c r="C788" i="9" s="1"/>
  <c r="C789" i="9" a="1"/>
  <c r="C789" i="9" s="1"/>
  <c r="C790" i="9" a="1"/>
  <c r="C790" i="9" s="1"/>
  <c r="C791" i="9" a="1"/>
  <c r="C791" i="9" s="1"/>
  <c r="C792" i="9" a="1"/>
  <c r="C792" i="9"/>
  <c r="C793" i="9" a="1"/>
  <c r="C793" i="9"/>
  <c r="C794" i="9" a="1"/>
  <c r="C794" i="9" s="1"/>
  <c r="C795" i="9" a="1"/>
  <c r="C795" i="9"/>
  <c r="C796" i="9" a="1"/>
  <c r="C796" i="9" s="1"/>
  <c r="C797" i="9" a="1"/>
  <c r="C797" i="9" s="1"/>
  <c r="C798" i="9" a="1"/>
  <c r="C798" i="9" s="1"/>
  <c r="C799" i="9" a="1"/>
  <c r="C799" i="9"/>
  <c r="C800" i="9" a="1"/>
  <c r="C800" i="9" s="1"/>
  <c r="C801" i="9" a="1"/>
  <c r="C801" i="9"/>
  <c r="C802" i="9" a="1"/>
  <c r="C802" i="9" s="1"/>
  <c r="C803" i="9" a="1"/>
  <c r="C803" i="9" s="1"/>
  <c r="C804" i="9" a="1"/>
  <c r="C804" i="9"/>
  <c r="C805" i="9" a="1"/>
  <c r="C805" i="9" s="1"/>
  <c r="C806" i="9" a="1"/>
  <c r="C806" i="9" s="1"/>
  <c r="C807" i="9" a="1"/>
  <c r="C807" i="9" s="1"/>
  <c r="C808" i="9" a="1"/>
  <c r="C808" i="9"/>
  <c r="C809" i="9" a="1"/>
  <c r="C809" i="9" s="1"/>
  <c r="C810" i="9" a="1"/>
  <c r="C810" i="9" s="1"/>
  <c r="C811" i="9" a="1"/>
  <c r="C811" i="9" s="1"/>
  <c r="C812" i="9" a="1"/>
  <c r="C812" i="9" s="1"/>
  <c r="C813" i="9" a="1"/>
  <c r="C813" i="9"/>
  <c r="C814" i="9" a="1"/>
  <c r="C814" i="9" s="1"/>
  <c r="C815" i="9" a="1"/>
  <c r="C815" i="9"/>
  <c r="C816" i="9" a="1"/>
  <c r="C816" i="9" s="1"/>
  <c r="C817" i="9" a="1"/>
  <c r="C817" i="9"/>
  <c r="C818" i="9" a="1"/>
  <c r="C818" i="9" s="1"/>
  <c r="C819" i="9" a="1"/>
  <c r="C819" i="9" s="1"/>
  <c r="C820" i="9" a="1"/>
  <c r="C820" i="9" s="1"/>
  <c r="C821" i="9" a="1"/>
  <c r="C821" i="9" s="1"/>
  <c r="C822" i="9" a="1"/>
  <c r="C822" i="9" s="1"/>
  <c r="C823" i="9" a="1"/>
  <c r="C823" i="9"/>
  <c r="C824" i="9" a="1"/>
  <c r="C824" i="9"/>
  <c r="C825" i="9" a="1"/>
  <c r="C825" i="9" s="1"/>
  <c r="C826" i="9" a="1"/>
  <c r="C826" i="9" s="1"/>
  <c r="C827" i="9" a="1"/>
  <c r="C827" i="9"/>
  <c r="C828" i="9" a="1"/>
  <c r="C828" i="9" s="1"/>
  <c r="C829" i="9" a="1"/>
  <c r="C829" i="9" s="1"/>
  <c r="C830" i="9" a="1"/>
  <c r="C830" i="9" s="1"/>
  <c r="C831" i="9" a="1"/>
  <c r="C831" i="9"/>
  <c r="C832" i="9" a="1"/>
  <c r="C832" i="9" s="1"/>
  <c r="C833" i="9" a="1"/>
  <c r="C833" i="9"/>
  <c r="C834" i="9" a="1"/>
  <c r="C834" i="9" s="1"/>
  <c r="C835" i="9" a="1"/>
  <c r="C835" i="9" s="1"/>
  <c r="C836" i="9" a="1"/>
  <c r="C836" i="9"/>
  <c r="C837" i="9" a="1"/>
  <c r="C837" i="9" s="1"/>
  <c r="C838" i="9" a="1"/>
  <c r="C838" i="9" s="1"/>
  <c r="C839" i="9" a="1"/>
  <c r="C839" i="9"/>
  <c r="C840" i="9" a="1"/>
  <c r="C840" i="9"/>
  <c r="C841" i="9" a="1"/>
  <c r="C841" i="9"/>
  <c r="C842" i="9" a="1"/>
  <c r="C842" i="9" s="1"/>
  <c r="C843" i="9" a="1"/>
  <c r="C843" i="9" s="1"/>
  <c r="C844" i="9" a="1"/>
  <c r="C844" i="9" s="1"/>
  <c r="C845" i="9" a="1"/>
  <c r="C845" i="9"/>
  <c r="C846" i="9" a="1"/>
  <c r="C846" i="9" s="1"/>
  <c r="C847" i="9" a="1"/>
  <c r="C847" i="9" s="1"/>
  <c r="C848" i="9" a="1"/>
  <c r="C848" i="9"/>
  <c r="C849" i="9" a="1"/>
  <c r="C849" i="9"/>
  <c r="C850" i="9" a="1"/>
  <c r="C850" i="9" s="1"/>
  <c r="C851" i="9" a="1"/>
  <c r="C851" i="9" s="1"/>
  <c r="C852" i="9" a="1"/>
  <c r="C852" i="9" s="1"/>
  <c r="C853" i="9" a="1"/>
  <c r="C853" i="9" s="1"/>
  <c r="C854" i="9" a="1"/>
  <c r="C854" i="9" s="1"/>
  <c r="C855" i="9" a="1"/>
  <c r="C855" i="9"/>
  <c r="C856" i="9" a="1"/>
  <c r="C856" i="9" s="1"/>
  <c r="C857" i="9" a="1"/>
  <c r="C857" i="9"/>
  <c r="C858" i="9" a="1"/>
  <c r="C858" i="9" s="1"/>
  <c r="C859" i="9" a="1"/>
  <c r="C859" i="9"/>
  <c r="C860" i="9" a="1"/>
  <c r="C860" i="9" s="1"/>
  <c r="C861" i="9" a="1"/>
  <c r="C861" i="9" s="1"/>
  <c r="C862" i="9" a="1"/>
  <c r="C862" i="9" s="1"/>
  <c r="C863" i="9" a="1"/>
  <c r="C863" i="9"/>
  <c r="C864" i="9" a="1"/>
  <c r="C864" i="9"/>
  <c r="C865" i="9" a="1"/>
  <c r="C865" i="9"/>
  <c r="C866" i="9" a="1"/>
  <c r="C866" i="9" s="1"/>
  <c r="C867" i="9" a="1"/>
  <c r="C867" i="9" s="1"/>
  <c r="C868" i="9" a="1"/>
  <c r="C868" i="9"/>
  <c r="C869" i="9" a="1"/>
  <c r="C869" i="9" s="1"/>
  <c r="C870" i="9" a="1"/>
  <c r="C870" i="9" s="1"/>
  <c r="C871" i="9" a="1"/>
  <c r="C871" i="9"/>
  <c r="C872" i="9" a="1"/>
  <c r="C872" i="9"/>
  <c r="C873" i="9" a="1"/>
  <c r="C873" i="9"/>
  <c r="C874" i="9" a="1"/>
  <c r="C874" i="9" s="1"/>
  <c r="C875" i="9" a="1"/>
  <c r="C875" i="9" s="1"/>
  <c r="C876" i="9" a="1"/>
  <c r="C876" i="9" s="1"/>
  <c r="C877" i="9" a="1"/>
  <c r="C877" i="9"/>
  <c r="C878" i="9" a="1"/>
  <c r="C878" i="9" s="1"/>
  <c r="C879" i="9" a="1"/>
  <c r="C879" i="9" s="1"/>
  <c r="C880" i="9" a="1"/>
  <c r="C880" i="9"/>
  <c r="C881" i="9" a="1"/>
  <c r="C881" i="9"/>
  <c r="C882" i="9" a="1"/>
  <c r="C882" i="9" s="1"/>
  <c r="C883" i="9" a="1"/>
  <c r="C883" i="9" s="1"/>
  <c r="C884" i="9" a="1"/>
  <c r="C884" i="9" s="1"/>
  <c r="C885" i="9" a="1"/>
  <c r="C885" i="9" s="1"/>
  <c r="C886" i="9" a="1"/>
  <c r="C886" i="9" s="1"/>
  <c r="C887" i="9" a="1"/>
  <c r="C887" i="9" s="1"/>
  <c r="C888" i="9" a="1"/>
  <c r="C888" i="9"/>
  <c r="C889" i="9" a="1"/>
  <c r="C889" i="9"/>
  <c r="C890" i="9" a="1"/>
  <c r="C890" i="9" s="1"/>
  <c r="C891" i="9" a="1"/>
  <c r="C891" i="9"/>
  <c r="C892" i="9" a="1"/>
  <c r="C892" i="9" s="1"/>
  <c r="C893" i="9" a="1"/>
  <c r="C893" i="9" s="1"/>
  <c r="C894" i="9" a="1"/>
  <c r="C894" i="9" s="1"/>
  <c r="C895" i="9" a="1"/>
  <c r="C895" i="9"/>
  <c r="C896" i="9" a="1"/>
  <c r="C896" i="9" s="1"/>
  <c r="C897" i="9" a="1"/>
  <c r="C897" i="9"/>
  <c r="C898" i="9" a="1"/>
  <c r="C898" i="9"/>
  <c r="C899" i="9" a="1"/>
  <c r="C899" i="9"/>
  <c r="C900" i="9" a="1"/>
  <c r="C900" i="9" s="1"/>
  <c r="C901" i="9" a="1"/>
  <c r="C901" i="9" s="1"/>
  <c r="C902" i="9" a="1"/>
  <c r="C902" i="9" s="1"/>
  <c r="C903" i="9" a="1"/>
  <c r="C903" i="9" s="1"/>
  <c r="C904" i="9" a="1"/>
  <c r="C904" i="9" s="1"/>
  <c r="C905" i="9" a="1"/>
  <c r="C905" i="9" s="1"/>
  <c r="C906" i="9" a="1"/>
  <c r="C906" i="9" s="1"/>
  <c r="C907" i="9" a="1"/>
  <c r="C907" i="9" s="1"/>
  <c r="C908" i="9" a="1"/>
  <c r="C908" i="9" s="1"/>
  <c r="C909" i="9" a="1"/>
  <c r="C909" i="9" s="1"/>
  <c r="C910" i="9" a="1"/>
  <c r="C910" i="9" s="1"/>
  <c r="C911" i="9" a="1"/>
  <c r="C911" i="9" s="1"/>
  <c r="C912" i="9" a="1"/>
  <c r="C912" i="9" s="1"/>
  <c r="C913" i="9" a="1"/>
  <c r="C913" i="9" s="1"/>
  <c r="C914" i="9" a="1"/>
  <c r="C914" i="9" s="1"/>
  <c r="C915" i="9" a="1"/>
  <c r="C915" i="9" s="1"/>
  <c r="C916" i="9" a="1"/>
  <c r="C916" i="9" s="1"/>
  <c r="C917" i="9" a="1"/>
  <c r="C917" i="9" s="1"/>
  <c r="C918" i="9" a="1"/>
  <c r="C918" i="9" s="1"/>
  <c r="C919" i="9" a="1"/>
  <c r="C919" i="9" s="1"/>
  <c r="C920" i="9" a="1"/>
  <c r="C920" i="9" s="1"/>
  <c r="C921" i="9" a="1"/>
  <c r="C921" i="9" s="1"/>
  <c r="C922" i="9" a="1"/>
  <c r="C922" i="9" s="1"/>
  <c r="C923" i="9" a="1"/>
  <c r="C923" i="9" s="1"/>
  <c r="C924" i="9" a="1"/>
  <c r="C924" i="9" s="1"/>
  <c r="C925" i="9" a="1"/>
  <c r="C925" i="9" s="1"/>
  <c r="C926" i="9" a="1"/>
  <c r="C926" i="9" s="1"/>
  <c r="C927" i="9" a="1"/>
  <c r="C927" i="9" s="1"/>
  <c r="C928" i="9" a="1"/>
  <c r="C928" i="9" s="1"/>
  <c r="C929" i="9" a="1"/>
  <c r="C929" i="9" s="1"/>
  <c r="C930" i="9" a="1"/>
  <c r="C930" i="9" s="1"/>
  <c r="C931" i="9" a="1"/>
  <c r="C931" i="9" s="1"/>
  <c r="C932" i="9" a="1"/>
  <c r="C932" i="9" s="1"/>
  <c r="C933" i="9" a="1"/>
  <c r="C933" i="9" s="1"/>
  <c r="C934" i="9" a="1"/>
  <c r="C934" i="9" s="1"/>
  <c r="C935" i="9" a="1"/>
  <c r="C935" i="9" s="1"/>
  <c r="C936" i="9" a="1"/>
  <c r="C936" i="9" s="1"/>
  <c r="C937" i="9" a="1"/>
  <c r="C937" i="9" s="1"/>
  <c r="C938" i="9" a="1"/>
  <c r="C938" i="9" s="1"/>
  <c r="C939" i="9" a="1"/>
  <c r="C939" i="9" s="1"/>
  <c r="C940" i="9" a="1"/>
  <c r="C940" i="9" s="1"/>
  <c r="C941" i="9" a="1"/>
  <c r="C941" i="9" s="1"/>
  <c r="C942" i="9" a="1"/>
  <c r="C942" i="9" s="1"/>
  <c r="C943" i="9" a="1"/>
  <c r="C943" i="9" s="1"/>
  <c r="C944" i="9" a="1"/>
  <c r="C944" i="9" s="1"/>
  <c r="C945" i="9" a="1"/>
  <c r="C945" i="9" s="1"/>
  <c r="C946" i="9" a="1"/>
  <c r="C946" i="9" s="1"/>
  <c r="C947" i="9" a="1"/>
  <c r="C947" i="9" s="1"/>
  <c r="C948" i="9" a="1"/>
  <c r="C948" i="9" s="1"/>
  <c r="C949" i="9" a="1"/>
  <c r="C949" i="9" s="1"/>
  <c r="C950" i="9" a="1"/>
  <c r="C950" i="9" s="1"/>
  <c r="C951" i="9" a="1"/>
  <c r="C951" i="9" s="1"/>
  <c r="C952" i="9" a="1"/>
  <c r="C952" i="9" s="1"/>
  <c r="C953" i="9" a="1"/>
  <c r="C953" i="9" s="1"/>
  <c r="C954" i="9" a="1"/>
  <c r="C954" i="9" s="1"/>
  <c r="C955" i="9" a="1"/>
  <c r="C955" i="9" s="1"/>
  <c r="C956" i="9" a="1"/>
  <c r="C956" i="9" s="1"/>
  <c r="C957" i="9" a="1"/>
  <c r="C957" i="9" s="1"/>
  <c r="C958" i="9" a="1"/>
  <c r="C958" i="9" s="1"/>
  <c r="C959" i="9" a="1"/>
  <c r="C959" i="9" s="1"/>
  <c r="C960" i="9" a="1"/>
  <c r="C960" i="9" s="1"/>
  <c r="C961" i="9" a="1"/>
  <c r="C961" i="9" s="1"/>
  <c r="C962" i="9" a="1"/>
  <c r="C962" i="9" s="1"/>
  <c r="C963" i="9" a="1"/>
  <c r="C963" i="9" s="1"/>
  <c r="C964" i="9" a="1"/>
  <c r="C964" i="9" s="1"/>
  <c r="C965" i="9" a="1"/>
  <c r="C965" i="9" s="1"/>
  <c r="C966" i="9" a="1"/>
  <c r="C966" i="9" s="1"/>
  <c r="C967" i="9" a="1"/>
  <c r="C967" i="9" s="1"/>
  <c r="C968" i="9" a="1"/>
  <c r="C968" i="9" s="1"/>
  <c r="C969" i="9" a="1"/>
  <c r="C969" i="9" s="1"/>
  <c r="C970" i="9" a="1"/>
  <c r="C970" i="9" s="1"/>
  <c r="C971" i="9" a="1"/>
  <c r="C971" i="9" s="1"/>
  <c r="C972" i="9" a="1"/>
  <c r="C972" i="9" s="1"/>
  <c r="C973" i="9" a="1"/>
  <c r="C973" i="9" s="1"/>
  <c r="C974" i="9" a="1"/>
  <c r="C974" i="9" s="1"/>
  <c r="C975" i="9" a="1"/>
  <c r="C975" i="9" s="1"/>
  <c r="C976" i="9" a="1"/>
  <c r="C976" i="9" s="1"/>
  <c r="C977" i="9" a="1"/>
  <c r="C977" i="9" s="1"/>
  <c r="C978" i="9" a="1"/>
  <c r="C978" i="9" s="1"/>
  <c r="C979" i="9" a="1"/>
  <c r="C979" i="9" s="1"/>
  <c r="C980" i="9" a="1"/>
  <c r="C980" i="9" s="1"/>
  <c r="C981" i="9" a="1"/>
  <c r="C981" i="9" s="1"/>
  <c r="C982" i="9" a="1"/>
  <c r="C982" i="9" s="1"/>
  <c r="C983" i="9" a="1"/>
  <c r="C983" i="9" s="1"/>
  <c r="C984" i="9" a="1"/>
  <c r="C984" i="9" s="1"/>
  <c r="C985" i="9" a="1"/>
  <c r="C985" i="9" s="1"/>
  <c r="C986" i="9" a="1"/>
  <c r="C986" i="9" s="1"/>
  <c r="C987" i="9" a="1"/>
  <c r="C987" i="9" s="1"/>
  <c r="C988" i="9" a="1"/>
  <c r="C988" i="9" s="1"/>
  <c r="C989" i="9" a="1"/>
  <c r="C989" i="9" s="1"/>
  <c r="C990" i="9" a="1"/>
  <c r="C990" i="9" s="1"/>
  <c r="C991" i="9" a="1"/>
  <c r="C991" i="9" s="1"/>
  <c r="C992" i="9" a="1"/>
  <c r="C992" i="9" s="1"/>
  <c r="C993" i="9" a="1"/>
  <c r="C993" i="9" s="1"/>
  <c r="C994" i="9" a="1"/>
  <c r="C994" i="9" s="1"/>
  <c r="C995" i="9" a="1"/>
  <c r="C995" i="9" s="1"/>
  <c r="C996" i="9" a="1"/>
  <c r="C996" i="9" s="1"/>
  <c r="C997" i="9" a="1"/>
  <c r="C997" i="9" s="1"/>
  <c r="C998" i="9" a="1"/>
  <c r="C998" i="9" s="1"/>
  <c r="C999" i="9" a="1"/>
  <c r="C999" i="9" s="1"/>
  <c r="C1000" i="9" a="1"/>
  <c r="C1000" i="9" s="1"/>
  <c r="C1001" i="9" a="1"/>
  <c r="C1001" i="9" s="1"/>
  <c r="C1002" i="9" a="1"/>
  <c r="C1002" i="9" s="1"/>
  <c r="C1003" i="9" a="1"/>
  <c r="C1003" i="9" s="1"/>
  <c r="C1004" i="9" a="1"/>
  <c r="C1004" i="9" s="1"/>
  <c r="C1005" i="9" a="1"/>
  <c r="C1005" i="9" s="1"/>
  <c r="C1006" i="9" a="1"/>
  <c r="C1006" i="9" s="1"/>
  <c r="C1007" i="9" a="1"/>
  <c r="C1007" i="9" s="1"/>
  <c r="C1008" i="9" a="1"/>
  <c r="C1008" i="9" s="1"/>
  <c r="C1009" i="9" a="1"/>
  <c r="C1009" i="9" s="1"/>
  <c r="C1010" i="9" a="1"/>
  <c r="C1010" i="9" s="1"/>
  <c r="C1011" i="9" a="1"/>
  <c r="C1011" i="9" s="1"/>
  <c r="C1012" i="9" a="1"/>
  <c r="C1012" i="9" s="1"/>
  <c r="C1013" i="9" a="1"/>
  <c r="C1013" i="9" s="1"/>
  <c r="C1014" i="9" a="1"/>
  <c r="C1014" i="9" s="1"/>
  <c r="C1015" i="9" a="1"/>
  <c r="C1015" i="9" s="1"/>
  <c r="C1016" i="9" a="1"/>
  <c r="C1016" i="9" s="1"/>
  <c r="C1017" i="9" a="1"/>
  <c r="C1017" i="9" s="1"/>
  <c r="C1018" i="9" a="1"/>
  <c r="C1018" i="9" s="1"/>
  <c r="C1019" i="9" a="1"/>
  <c r="C1019" i="9" s="1"/>
  <c r="C1020" i="9" a="1"/>
  <c r="C1020" i="9" s="1"/>
  <c r="C1021" i="9" a="1"/>
  <c r="C1021" i="9" s="1"/>
  <c r="C1022" i="9" a="1"/>
  <c r="C1022" i="9" s="1"/>
  <c r="C1023" i="9" a="1"/>
  <c r="C1023" i="9" s="1"/>
  <c r="C1024" i="9" a="1"/>
  <c r="C1024" i="9" s="1"/>
  <c r="C1025" i="9" a="1"/>
  <c r="C1025" i="9" s="1"/>
  <c r="C1026" i="9" a="1"/>
  <c r="C1026" i="9" s="1"/>
  <c r="C1027" i="9" a="1"/>
  <c r="C1027" i="9" s="1"/>
  <c r="C1028" i="9" a="1"/>
  <c r="C1028" i="9" s="1"/>
  <c r="C1029" i="9" a="1"/>
  <c r="C1029" i="9" s="1"/>
  <c r="C1030" i="9" a="1"/>
  <c r="C1030" i="9" s="1"/>
  <c r="C1031" i="9" a="1"/>
  <c r="C1031" i="9" s="1"/>
  <c r="C1032" i="9" a="1"/>
  <c r="C1032" i="9" s="1"/>
  <c r="C1033" i="9" a="1"/>
  <c r="C1033" i="9" s="1"/>
  <c r="C1034" i="9" a="1"/>
  <c r="C1034" i="9" s="1"/>
  <c r="C1035" i="9" a="1"/>
  <c r="C1035" i="9" s="1"/>
  <c r="C1036" i="9" a="1"/>
  <c r="C1036" i="9" s="1"/>
  <c r="C1037" i="9" a="1"/>
  <c r="C1037" i="9" s="1"/>
  <c r="C1038" i="9" a="1"/>
  <c r="C1038" i="9" s="1"/>
  <c r="C1039" i="9" a="1"/>
  <c r="C1039" i="9" s="1"/>
  <c r="C1040" i="9" a="1"/>
  <c r="C1040" i="9" s="1"/>
  <c r="C1041" i="9" a="1"/>
  <c r="C1041" i="9" s="1"/>
  <c r="C1042" i="9" a="1"/>
  <c r="C1042" i="9" s="1"/>
  <c r="C1043" i="9" a="1"/>
  <c r="C1043" i="9" s="1"/>
  <c r="C1044" i="9" a="1"/>
  <c r="C1044" i="9" s="1"/>
  <c r="C1045" i="9" a="1"/>
  <c r="C1045" i="9" s="1"/>
  <c r="C1046" i="9" a="1"/>
  <c r="C1046" i="9" s="1"/>
  <c r="C1047" i="9" a="1"/>
  <c r="C1047" i="9" s="1"/>
  <c r="C1048" i="9" a="1"/>
  <c r="C1048" i="9" s="1"/>
  <c r="C1049" i="9" a="1"/>
  <c r="C1049" i="9" s="1"/>
  <c r="C1050" i="9" a="1"/>
  <c r="C1050" i="9" s="1"/>
  <c r="C1051" i="9" a="1"/>
  <c r="C1051" i="9" s="1"/>
  <c r="C1052" i="9" a="1"/>
  <c r="C1052" i="9" s="1"/>
  <c r="C1053" i="9" a="1"/>
  <c r="C1053" i="9" s="1"/>
  <c r="C1054" i="9" a="1"/>
  <c r="C1054" i="9" s="1"/>
  <c r="C1055" i="9" a="1"/>
  <c r="C1055" i="9" s="1"/>
  <c r="C1056" i="9" a="1"/>
  <c r="C1056" i="9" s="1"/>
  <c r="C1057" i="9" a="1"/>
  <c r="C1057" i="9" s="1"/>
  <c r="C1058" i="9" a="1"/>
  <c r="C1058" i="9" s="1"/>
  <c r="C1059" i="9" a="1"/>
  <c r="C1059" i="9" s="1"/>
  <c r="C1060" i="9" a="1"/>
  <c r="C1060" i="9" s="1"/>
  <c r="C1061" i="9" a="1"/>
  <c r="C1061" i="9" s="1"/>
  <c r="C1062" i="9" a="1"/>
  <c r="C1062" i="9" s="1"/>
  <c r="C1063" i="9" a="1"/>
  <c r="C1063" i="9" s="1"/>
  <c r="C1064" i="9" a="1"/>
  <c r="C1064" i="9" s="1"/>
  <c r="C1065" i="9" a="1"/>
  <c r="C1065" i="9" s="1"/>
  <c r="C1066" i="9" a="1"/>
  <c r="C1066" i="9" s="1"/>
  <c r="C1067" i="9" a="1"/>
  <c r="C1067" i="9" s="1"/>
  <c r="C1068" i="9" a="1"/>
  <c r="C1068" i="9" s="1"/>
  <c r="C1069" i="9" a="1"/>
  <c r="C1069" i="9" s="1"/>
  <c r="C1070" i="9" a="1"/>
  <c r="C1070" i="9" s="1"/>
  <c r="C1071" i="9" a="1"/>
  <c r="C1071" i="9" s="1"/>
  <c r="C1072" i="9" a="1"/>
  <c r="C1072" i="9" s="1"/>
  <c r="C1073" i="9" a="1"/>
  <c r="C1073" i="9" s="1"/>
  <c r="C1074" i="9" a="1"/>
  <c r="C1074" i="9" s="1"/>
  <c r="C1075" i="9" a="1"/>
  <c r="C1075" i="9" s="1"/>
  <c r="C1076" i="9" a="1"/>
  <c r="C1076" i="9" s="1"/>
  <c r="C1077" i="9" a="1"/>
  <c r="C1077" i="9" s="1"/>
  <c r="C1078" i="9" a="1"/>
  <c r="C1078" i="9" s="1"/>
  <c r="C1079" i="9" a="1"/>
  <c r="C1079" i="9" s="1"/>
  <c r="C1080" i="9" a="1"/>
  <c r="C1080" i="9" s="1"/>
  <c r="C1081" i="9" a="1"/>
  <c r="C1081" i="9" s="1"/>
  <c r="C1082" i="9" a="1"/>
  <c r="C1082" i="9" s="1"/>
  <c r="C1083" i="9" a="1"/>
  <c r="C1083" i="9" s="1"/>
  <c r="C1084" i="9" a="1"/>
  <c r="C1084" i="9" s="1"/>
  <c r="C1085" i="9" a="1"/>
  <c r="C1085" i="9" s="1"/>
  <c r="C1086" i="9" a="1"/>
  <c r="C1086" i="9" s="1"/>
  <c r="C1087" i="9" a="1"/>
  <c r="C1087" i="9" s="1"/>
  <c r="C1088" i="9" a="1"/>
  <c r="C1088" i="9" s="1"/>
  <c r="C1089" i="9" a="1"/>
  <c r="C1089" i="9" s="1"/>
  <c r="C1090" i="9" a="1"/>
  <c r="C1090" i="9" s="1"/>
  <c r="C1091" i="9" a="1"/>
  <c r="C1091" i="9" s="1"/>
  <c r="C1092" i="9" a="1"/>
  <c r="C1092" i="9" s="1"/>
  <c r="C1093" i="9" a="1"/>
  <c r="C1093" i="9" s="1"/>
  <c r="C1094" i="9" a="1"/>
  <c r="C1094" i="9" s="1"/>
  <c r="C1095" i="9" a="1"/>
  <c r="C1095" i="9" s="1"/>
  <c r="C1096" i="9" a="1"/>
  <c r="C1096" i="9" s="1"/>
  <c r="C1097" i="9" a="1"/>
  <c r="C1097" i="9" s="1"/>
  <c r="C1098" i="9" a="1"/>
  <c r="C1098" i="9" s="1"/>
  <c r="C1099" i="9" a="1"/>
  <c r="C1099" i="9" s="1"/>
  <c r="C1100" i="9" a="1"/>
  <c r="C1100" i="9" s="1"/>
  <c r="C1101" i="9" a="1"/>
  <c r="C1101" i="9" s="1"/>
  <c r="C1102" i="9" a="1"/>
  <c r="C1102" i="9" s="1"/>
  <c r="C1103" i="9" a="1"/>
  <c r="C1103" i="9" s="1"/>
  <c r="C1104" i="9" a="1"/>
  <c r="C1104" i="9" s="1"/>
  <c r="C1105" i="9" a="1"/>
  <c r="C1105" i="9" s="1"/>
  <c r="C1106" i="9" a="1"/>
  <c r="C1106" i="9" s="1"/>
  <c r="C1107" i="9" a="1"/>
  <c r="C1107" i="9" s="1"/>
  <c r="C1108" i="9" a="1"/>
  <c r="C1108" i="9" s="1"/>
  <c r="C1109" i="9" a="1"/>
  <c r="C1109" i="9" s="1"/>
  <c r="C1110" i="9" a="1"/>
  <c r="C1110" i="9" s="1"/>
  <c r="C1111" i="9" a="1"/>
  <c r="C1111" i="9" s="1"/>
  <c r="C1112" i="9" a="1"/>
  <c r="C1112" i="9" s="1"/>
  <c r="C1113" i="9" a="1"/>
  <c r="C1113" i="9" s="1"/>
  <c r="C1114" i="9" a="1"/>
  <c r="C1114" i="9" s="1"/>
  <c r="C1115" i="9" a="1"/>
  <c r="C1115" i="9" s="1"/>
  <c r="C1116" i="9" a="1"/>
  <c r="C1116" i="9" s="1"/>
  <c r="C1117" i="9" a="1"/>
  <c r="C1117" i="9" s="1"/>
  <c r="C1118" i="9" a="1"/>
  <c r="C1118" i="9" s="1"/>
  <c r="C1119" i="9" a="1"/>
  <c r="C1119" i="9" s="1"/>
  <c r="C1120" i="9" a="1"/>
  <c r="C1120" i="9" s="1"/>
  <c r="C1121" i="9" a="1"/>
  <c r="C1121" i="9" s="1"/>
  <c r="C1122" i="9" a="1"/>
  <c r="C1122" i="9" s="1"/>
  <c r="C1123" i="9" a="1"/>
  <c r="C1123" i="9" s="1"/>
  <c r="C1124" i="9" a="1"/>
  <c r="C1124" i="9" s="1"/>
  <c r="C1125" i="9" a="1"/>
  <c r="C1125" i="9" s="1"/>
  <c r="C1126" i="9" a="1"/>
  <c r="C1126" i="9" s="1"/>
  <c r="C1127" i="9" a="1"/>
  <c r="C1127" i="9" s="1"/>
  <c r="C1128" i="9" a="1"/>
  <c r="C1128" i="9" s="1"/>
  <c r="C1129" i="9" a="1"/>
  <c r="C1129" i="9" s="1"/>
  <c r="C1130" i="9" a="1"/>
  <c r="C1130" i="9" s="1"/>
  <c r="C1131" i="9" a="1"/>
  <c r="C1131" i="9" s="1"/>
  <c r="C1132" i="9" a="1"/>
  <c r="C1132" i="9" s="1"/>
  <c r="C1133" i="9" a="1"/>
  <c r="C1133" i="9" s="1"/>
  <c r="C1134" i="9" a="1"/>
  <c r="C1134" i="9" s="1"/>
  <c r="C1135" i="9" a="1"/>
  <c r="C1135" i="9" s="1"/>
  <c r="C1136" i="9" a="1"/>
  <c r="C1136" i="9" s="1"/>
  <c r="C1137" i="9" a="1"/>
  <c r="C1137" i="9" s="1"/>
  <c r="C1138" i="9" a="1"/>
  <c r="C1138" i="9" s="1"/>
  <c r="C1139" i="9" a="1"/>
  <c r="C1139" i="9" s="1"/>
  <c r="C1140" i="9" a="1"/>
  <c r="C1140" i="9" s="1"/>
  <c r="C1141" i="9" a="1"/>
  <c r="C1141" i="9" s="1"/>
  <c r="C1142" i="9" a="1"/>
  <c r="C1142" i="9" s="1"/>
  <c r="C1143" i="9" a="1"/>
  <c r="C1143" i="9" s="1"/>
  <c r="C1144" i="9" a="1"/>
  <c r="C1144" i="9" s="1"/>
  <c r="C1145" i="9" a="1"/>
  <c r="C1145" i="9" s="1"/>
  <c r="C1146" i="9" a="1"/>
  <c r="C1146" i="9" s="1"/>
  <c r="C1147" i="9" a="1"/>
  <c r="C1147" i="9" s="1"/>
  <c r="C1148" i="9" a="1"/>
  <c r="C1148" i="9" s="1"/>
  <c r="C1149" i="9" a="1"/>
  <c r="C1149" i="9" s="1"/>
  <c r="C1150" i="9" a="1"/>
  <c r="C1150" i="9" s="1"/>
  <c r="C1151" i="9" a="1"/>
  <c r="C1151" i="9" s="1"/>
  <c r="C1152" i="9" a="1"/>
  <c r="C1152" i="9" s="1"/>
  <c r="C1153" i="9" a="1"/>
  <c r="C1153" i="9" s="1"/>
  <c r="C1154" i="9" a="1"/>
  <c r="C1154" i="9" s="1"/>
  <c r="C1155" i="9" a="1"/>
  <c r="C1155" i="9" s="1"/>
  <c r="C1156" i="9" a="1"/>
  <c r="C1156" i="9" s="1"/>
  <c r="C1157" i="9" a="1"/>
  <c r="C1157" i="9" s="1"/>
  <c r="C1158" i="9" a="1"/>
  <c r="C1158" i="9" s="1"/>
  <c r="C1159" i="9" a="1"/>
  <c r="C1159" i="9" s="1"/>
  <c r="C1160" i="9" a="1"/>
  <c r="C1160" i="9" s="1"/>
  <c r="C1161" i="9" a="1"/>
  <c r="C1161" i="9" s="1"/>
  <c r="C1162" i="9" a="1"/>
  <c r="C1162" i="9" s="1"/>
  <c r="C1163" i="9" a="1"/>
  <c r="C1163" i="9" s="1"/>
  <c r="C1164" i="9" a="1"/>
  <c r="C1164" i="9" s="1"/>
  <c r="C1165" i="9" a="1"/>
  <c r="C1165" i="9" s="1"/>
  <c r="C1166" i="9" a="1"/>
  <c r="C1166" i="9" s="1"/>
  <c r="C1167" i="9" a="1"/>
  <c r="C1167" i="9" s="1"/>
  <c r="C1168" i="9" a="1"/>
  <c r="C1168" i="9" s="1"/>
  <c r="C1169" i="9" a="1"/>
  <c r="C1169" i="9" s="1"/>
  <c r="C1170" i="9" a="1"/>
  <c r="C1170" i="9" s="1"/>
  <c r="C1171" i="9" a="1"/>
  <c r="C1171" i="9" s="1"/>
  <c r="C1172" i="9" a="1"/>
  <c r="C1172" i="9" s="1"/>
  <c r="C1173" i="9" a="1"/>
  <c r="C1173" i="9" s="1"/>
  <c r="C1174" i="9" a="1"/>
  <c r="C1174" i="9" s="1"/>
  <c r="C1175" i="9" a="1"/>
  <c r="C1175" i="9" s="1"/>
  <c r="C1176" i="9" a="1"/>
  <c r="C1176" i="9" s="1"/>
  <c r="C1177" i="9" a="1"/>
  <c r="C1177" i="9" s="1"/>
  <c r="C1178" i="9" a="1"/>
  <c r="C1178" i="9" s="1"/>
  <c r="C1179" i="9" a="1"/>
  <c r="C1179" i="9" s="1"/>
  <c r="C1180" i="9" a="1"/>
  <c r="C1180" i="9" s="1"/>
  <c r="C1181" i="9" a="1"/>
  <c r="C1181" i="9" s="1"/>
  <c r="C1182" i="9" a="1"/>
  <c r="C1182" i="9" s="1"/>
  <c r="C1183" i="9" a="1"/>
  <c r="C1183" i="9" s="1"/>
  <c r="C1184" i="9" a="1"/>
  <c r="C1184" i="9" s="1"/>
  <c r="C1185" i="9" a="1"/>
  <c r="C1185" i="9" s="1"/>
  <c r="C1186" i="9" a="1"/>
  <c r="C1186" i="9" s="1"/>
  <c r="C1187" i="9" a="1"/>
  <c r="C1187" i="9" s="1"/>
  <c r="C1188" i="9" a="1"/>
  <c r="C1188" i="9" s="1"/>
  <c r="C1189" i="9" a="1"/>
  <c r="C1189" i="9" s="1"/>
  <c r="C1190" i="9" a="1"/>
  <c r="C1190" i="9" s="1"/>
  <c r="C1191" i="9" a="1"/>
  <c r="C1191" i="9" s="1"/>
  <c r="C1192" i="9" a="1"/>
  <c r="C1192" i="9" s="1"/>
  <c r="C1193" i="9" a="1"/>
  <c r="C1193" i="9" s="1"/>
  <c r="C1194" i="9" a="1"/>
  <c r="C1194" i="9" s="1"/>
  <c r="C1195" i="9" a="1"/>
  <c r="C1195" i="9" s="1"/>
  <c r="C1196" i="9" a="1"/>
  <c r="C1196" i="9" s="1"/>
  <c r="C1197" i="9" a="1"/>
  <c r="C1197" i="9" s="1"/>
  <c r="C1198" i="9" a="1"/>
  <c r="C1198" i="9" s="1"/>
  <c r="C1199" i="9" a="1"/>
  <c r="C1199" i="9" s="1"/>
  <c r="C1200" i="9" a="1"/>
  <c r="C1200" i="9" s="1"/>
  <c r="C1201" i="9" a="1"/>
  <c r="C1201" i="9" s="1"/>
  <c r="C1202" i="9" a="1"/>
  <c r="C1202" i="9" s="1"/>
  <c r="C1203" i="9" a="1"/>
  <c r="C1203" i="9" s="1"/>
  <c r="C1204" i="9" a="1"/>
  <c r="C1204" i="9" s="1"/>
  <c r="C1205" i="9" a="1"/>
  <c r="C1205" i="9" s="1"/>
  <c r="C1206" i="9" a="1"/>
  <c r="C1206" i="9" s="1"/>
  <c r="C1207" i="9" a="1"/>
  <c r="C1207" i="9" s="1"/>
  <c r="C1208" i="9" a="1"/>
  <c r="C1208" i="9" s="1"/>
  <c r="C1209" i="9" a="1"/>
  <c r="C1209" i="9" s="1"/>
  <c r="C1210" i="9" a="1"/>
  <c r="C1210" i="9" s="1"/>
  <c r="C1211" i="9" a="1"/>
  <c r="C1211" i="9" s="1"/>
  <c r="C1212" i="9" a="1"/>
  <c r="C1212" i="9" s="1"/>
  <c r="C1213" i="9" a="1"/>
  <c r="C1213" i="9" s="1"/>
  <c r="C1214" i="9" a="1"/>
  <c r="C1214" i="9" s="1"/>
  <c r="C1215" i="9" a="1"/>
  <c r="C1215" i="9" s="1"/>
  <c r="C1216" i="9" a="1"/>
  <c r="C1216" i="9" s="1"/>
  <c r="C1217" i="9" a="1"/>
  <c r="C1217" i="9" s="1"/>
  <c r="C1218" i="9" a="1"/>
  <c r="C1218" i="9" s="1"/>
  <c r="C1219" i="9" a="1"/>
  <c r="C1219" i="9" s="1"/>
  <c r="C1220" i="9" a="1"/>
  <c r="C1220" i="9" s="1"/>
  <c r="C1221" i="9" a="1"/>
  <c r="C1221" i="9" s="1"/>
  <c r="C1222" i="9" a="1"/>
  <c r="C1222" i="9" s="1"/>
  <c r="C1223" i="9" a="1"/>
  <c r="C1223" i="9" s="1"/>
  <c r="C1224" i="9" a="1"/>
  <c r="C1224" i="9" s="1"/>
  <c r="C1225" i="9" a="1"/>
  <c r="C1225" i="9" s="1"/>
  <c r="C1226" i="9" a="1"/>
  <c r="C1226" i="9" s="1"/>
  <c r="C1227" i="9" a="1"/>
  <c r="C1227" i="9" s="1"/>
  <c r="C1228" i="9" a="1"/>
  <c r="C1228" i="9" s="1"/>
  <c r="C1229" i="9" a="1"/>
  <c r="C1229" i="9" s="1"/>
  <c r="C1230" i="9" a="1"/>
  <c r="C1230" i="9" s="1"/>
  <c r="C1231" i="9" a="1"/>
  <c r="C1231" i="9" s="1"/>
  <c r="C1232" i="9" a="1"/>
  <c r="C1232" i="9" s="1"/>
  <c r="C1233" i="9" a="1"/>
  <c r="C1233" i="9" s="1"/>
  <c r="C1234" i="9" a="1"/>
  <c r="C1234" i="9" s="1"/>
  <c r="C1235" i="9" a="1"/>
  <c r="C1235" i="9" s="1"/>
  <c r="C1236" i="9" a="1"/>
  <c r="C1236" i="9" s="1"/>
  <c r="C1237" i="9" a="1"/>
  <c r="C1237" i="9" s="1"/>
  <c r="C1238" i="9" a="1"/>
  <c r="C1238" i="9" s="1"/>
  <c r="C1239" i="9" a="1"/>
  <c r="C1239" i="9" s="1"/>
  <c r="C1240" i="9" a="1"/>
  <c r="C1240" i="9" s="1"/>
  <c r="C1241" i="9" a="1"/>
  <c r="C1241" i="9" s="1"/>
  <c r="C1242" i="9" a="1"/>
  <c r="C1242" i="9" s="1"/>
  <c r="C1243" i="9" a="1"/>
  <c r="C1243" i="9" s="1"/>
  <c r="C1244" i="9" a="1"/>
  <c r="C1244" i="9" s="1"/>
  <c r="C1245" i="9" a="1"/>
  <c r="C1245" i="9" s="1"/>
  <c r="C1246" i="9" a="1"/>
  <c r="C1246" i="9" s="1"/>
  <c r="C1247" i="9" a="1"/>
  <c r="C1247" i="9" s="1"/>
  <c r="C1248" i="9" a="1"/>
  <c r="C1248" i="9" s="1"/>
  <c r="C1249" i="9" a="1"/>
  <c r="C1249" i="9" s="1"/>
  <c r="C1250" i="9" a="1"/>
  <c r="C1250" i="9" s="1"/>
  <c r="C1251" i="9" a="1"/>
  <c r="C1251" i="9" s="1"/>
  <c r="C1252" i="9" a="1"/>
  <c r="C1252" i="9" s="1"/>
  <c r="C1253" i="9" a="1"/>
  <c r="C1253" i="9" s="1"/>
  <c r="C1254" i="9" a="1"/>
  <c r="C1254" i="9" s="1"/>
  <c r="C1255" i="9" a="1"/>
  <c r="C1255" i="9" s="1"/>
  <c r="C1256" i="9" a="1"/>
  <c r="C1256" i="9" s="1"/>
  <c r="C1257" i="9" a="1"/>
  <c r="C1257" i="9" s="1"/>
  <c r="C1258" i="9" a="1"/>
  <c r="C1258" i="9" s="1"/>
  <c r="C1259" i="9" a="1"/>
  <c r="C1259" i="9" s="1"/>
  <c r="C1260" i="9" a="1"/>
  <c r="C1260" i="9" s="1"/>
  <c r="C1261" i="9" a="1"/>
  <c r="C1261" i="9" s="1"/>
  <c r="C1262" i="9" a="1"/>
  <c r="C1262" i="9" s="1"/>
  <c r="C1263" i="9" a="1"/>
  <c r="C1263" i="9" s="1"/>
  <c r="C1264" i="9" a="1"/>
  <c r="C1264" i="9" s="1"/>
  <c r="C1265" i="9" a="1"/>
  <c r="C1265" i="9" s="1"/>
  <c r="C1266" i="9" a="1"/>
  <c r="C1266" i="9" s="1"/>
  <c r="C1267" i="9" a="1"/>
  <c r="C1267" i="9" s="1"/>
  <c r="C1268" i="9" a="1"/>
  <c r="C1268" i="9" s="1"/>
  <c r="C1269" i="9" a="1"/>
  <c r="C1269" i="9" s="1"/>
  <c r="C1270" i="9" a="1"/>
  <c r="C1270" i="9" s="1"/>
  <c r="C1271" i="9" a="1"/>
  <c r="C1271" i="9" s="1"/>
  <c r="C1272" i="9" a="1"/>
  <c r="C1272" i="9" s="1"/>
  <c r="C1273" i="9" a="1"/>
  <c r="C1273" i="9" s="1"/>
  <c r="C1274" i="9" a="1"/>
  <c r="C1274" i="9" s="1"/>
  <c r="C1275" i="9" a="1"/>
  <c r="C1275" i="9" s="1"/>
  <c r="C1276" i="9" a="1"/>
  <c r="C1276" i="9" s="1"/>
  <c r="C1277" i="9" a="1"/>
  <c r="C1277" i="9" s="1"/>
  <c r="C1278" i="9" a="1"/>
  <c r="C1278" i="9" s="1"/>
  <c r="C1279" i="9" a="1"/>
  <c r="C1279" i="9" s="1"/>
  <c r="C1280" i="9" a="1"/>
  <c r="C1280" i="9" s="1"/>
  <c r="C1281" i="9" a="1"/>
  <c r="C1281" i="9" s="1"/>
  <c r="C1282" i="9" a="1"/>
  <c r="C1282" i="9" s="1"/>
  <c r="C1283" i="9" a="1"/>
  <c r="C1283" i="9" s="1"/>
  <c r="C1284" i="9" a="1"/>
  <c r="C1284" i="9" s="1"/>
  <c r="C1285" i="9" a="1"/>
  <c r="C1285" i="9" s="1"/>
  <c r="C1286" i="9" a="1"/>
  <c r="C1286" i="9" s="1"/>
  <c r="C1287" i="9" a="1"/>
  <c r="C1287" i="9" s="1"/>
  <c r="C1288" i="9" a="1"/>
  <c r="C1288" i="9" s="1"/>
  <c r="C1289" i="9" a="1"/>
  <c r="C1289" i="9" s="1"/>
  <c r="C1290" i="9" a="1"/>
  <c r="C1290" i="9" s="1"/>
  <c r="C1291" i="9" a="1"/>
  <c r="C1291" i="9" s="1"/>
  <c r="C1292" i="9" a="1"/>
  <c r="C1292" i="9" s="1"/>
  <c r="C1293" i="9" a="1"/>
  <c r="C1293" i="9" s="1"/>
  <c r="C1294" i="9" a="1"/>
  <c r="C1294" i="9" s="1"/>
  <c r="C1295" i="9" a="1"/>
  <c r="C1295" i="9" s="1"/>
  <c r="C1296" i="9" a="1"/>
  <c r="C1296" i="9" s="1"/>
  <c r="C1297" i="9" a="1"/>
  <c r="C1297" i="9" s="1"/>
  <c r="C1298" i="9" a="1"/>
  <c r="C1298" i="9" s="1"/>
  <c r="C1299" i="9" a="1"/>
  <c r="C1299" i="9" s="1"/>
  <c r="C1300" i="9" a="1"/>
  <c r="C1300" i="9" s="1"/>
  <c r="C1301" i="9" a="1"/>
  <c r="C1301" i="9" s="1"/>
  <c r="C1302" i="9" a="1"/>
  <c r="C1302" i="9" s="1"/>
  <c r="C1303" i="9" a="1"/>
  <c r="C1303" i="9" s="1"/>
  <c r="C1304" i="9" a="1"/>
  <c r="C1304" i="9" s="1"/>
  <c r="C1305" i="9" a="1"/>
  <c r="C1305" i="9" s="1"/>
  <c r="C1306" i="9" a="1"/>
  <c r="C1306" i="9" s="1"/>
  <c r="C1307" i="9" a="1"/>
  <c r="C1307" i="9" s="1"/>
  <c r="C1308" i="9" a="1"/>
  <c r="C1308" i="9" s="1"/>
  <c r="C1309" i="9" a="1"/>
  <c r="C1309" i="9" s="1"/>
  <c r="C1310" i="9" a="1"/>
  <c r="C1310" i="9" s="1"/>
  <c r="C1311" i="9" a="1"/>
  <c r="C1311" i="9" s="1"/>
  <c r="C1312" i="9" a="1"/>
  <c r="C1312" i="9" s="1"/>
  <c r="C1313" i="9" a="1"/>
  <c r="C1313" i="9" s="1"/>
  <c r="C1314" i="9" a="1"/>
  <c r="C1314" i="9" s="1"/>
  <c r="C1315" i="9" a="1"/>
  <c r="C1315" i="9" s="1"/>
  <c r="C1316" i="9" a="1"/>
  <c r="C1316" i="9" s="1"/>
  <c r="C1317" i="9" a="1"/>
  <c r="C1317" i="9" s="1"/>
  <c r="C1318" i="9" a="1"/>
  <c r="C1318" i="9" s="1"/>
  <c r="C1319" i="9" a="1"/>
  <c r="C1319" i="9" s="1"/>
  <c r="C1320" i="9" a="1"/>
  <c r="C1320" i="9" s="1"/>
  <c r="C1321" i="9" a="1"/>
  <c r="C1321" i="9" s="1"/>
  <c r="C1322" i="9" a="1"/>
  <c r="C1322" i="9" s="1"/>
  <c r="C1323" i="9" a="1"/>
  <c r="C1323" i="9" s="1"/>
  <c r="C1324" i="9" a="1"/>
  <c r="C1324" i="9" s="1"/>
  <c r="C1325" i="9" a="1"/>
  <c r="C1325" i="9" s="1"/>
  <c r="C1326" i="9" a="1"/>
  <c r="C1326" i="9" s="1"/>
  <c r="C1327" i="9" a="1"/>
  <c r="C1327" i="9" s="1"/>
  <c r="C1328" i="9" a="1"/>
  <c r="C1328" i="9" s="1"/>
  <c r="C1329" i="9" a="1"/>
  <c r="C1329" i="9" s="1"/>
  <c r="C1330" i="9" a="1"/>
  <c r="C1330" i="9" s="1"/>
  <c r="C1331" i="9" a="1"/>
  <c r="C1331" i="9" s="1"/>
  <c r="C1332" i="9" a="1"/>
  <c r="C1332" i="9" s="1"/>
  <c r="C1333" i="9" a="1"/>
  <c r="C1333" i="9" s="1"/>
  <c r="C1334" i="9" a="1"/>
  <c r="C1334" i="9" s="1"/>
  <c r="C1335" i="9" a="1"/>
  <c r="C1335" i="9" s="1"/>
  <c r="C1336" i="9" a="1"/>
  <c r="C1336" i="9" s="1"/>
  <c r="C1337" i="9" a="1"/>
  <c r="C1337" i="9" s="1"/>
  <c r="C1338" i="9" a="1"/>
  <c r="C1338" i="9" s="1"/>
  <c r="C1339" i="9" a="1"/>
  <c r="C1339" i="9" s="1"/>
  <c r="C1340" i="9" a="1"/>
  <c r="C1340" i="9" s="1"/>
  <c r="C1341" i="9" a="1"/>
  <c r="C1341" i="9" s="1"/>
  <c r="C1342" i="9" a="1"/>
  <c r="C1342" i="9" s="1"/>
  <c r="C1343" i="9" a="1"/>
  <c r="C1343" i="9" s="1"/>
  <c r="C1344" i="9" a="1"/>
  <c r="C1344" i="9" s="1"/>
  <c r="C1345" i="9" a="1"/>
  <c r="C1345" i="9" s="1"/>
  <c r="C1346" i="9" a="1"/>
  <c r="C1346" i="9" s="1"/>
  <c r="C1347" i="9" a="1"/>
  <c r="C1347" i="9" s="1"/>
  <c r="C1348" i="9" a="1"/>
  <c r="C1348" i="9" s="1"/>
  <c r="C1349" i="9" a="1"/>
  <c r="C1349" i="9" s="1"/>
  <c r="C1350" i="9" a="1"/>
  <c r="C1350" i="9" s="1"/>
  <c r="C1351" i="9" a="1"/>
  <c r="C1351" i="9" s="1"/>
  <c r="C1352" i="9" a="1"/>
  <c r="C1352" i="9" s="1"/>
  <c r="C1353" i="9" a="1"/>
  <c r="C1353" i="9" s="1"/>
  <c r="C1354" i="9" a="1"/>
  <c r="C1354" i="9" s="1"/>
  <c r="C1355" i="9" a="1"/>
  <c r="C1355" i="9" s="1"/>
  <c r="C1356" i="9" a="1"/>
  <c r="C1356" i="9" s="1"/>
  <c r="C1357" i="9" a="1"/>
  <c r="C1357" i="9" s="1"/>
  <c r="C1358" i="9" a="1"/>
  <c r="C1358" i="9" s="1"/>
  <c r="C1359" i="9" a="1"/>
  <c r="C1359" i="9" s="1"/>
  <c r="C1360" i="9" a="1"/>
  <c r="C1360" i="9" s="1"/>
  <c r="C1361" i="9" a="1"/>
  <c r="C1361" i="9" s="1"/>
  <c r="C1362" i="9" a="1"/>
  <c r="C1362" i="9" s="1"/>
  <c r="C1363" i="9" a="1"/>
  <c r="C1363" i="9" s="1"/>
  <c r="C1364" i="9" a="1"/>
  <c r="C1364" i="9" s="1"/>
  <c r="C1365" i="9" a="1"/>
  <c r="C1365" i="9" s="1"/>
  <c r="C1366" i="9" a="1"/>
  <c r="C1366" i="9" s="1"/>
  <c r="C1367" i="9" a="1"/>
  <c r="C1367" i="9" s="1"/>
  <c r="C1368" i="9" a="1"/>
  <c r="C1368" i="9" s="1"/>
  <c r="C1369" i="9" a="1"/>
  <c r="C1369" i="9" s="1"/>
  <c r="C1370" i="9" a="1"/>
  <c r="C1370" i="9" s="1"/>
  <c r="C1371" i="9" a="1"/>
  <c r="C1371" i="9" s="1"/>
  <c r="C1372" i="9" a="1"/>
  <c r="C1372" i="9" s="1"/>
  <c r="C1373" i="9" a="1"/>
  <c r="C1373" i="9" s="1"/>
  <c r="C1374" i="9" a="1"/>
  <c r="C1374" i="9" s="1"/>
  <c r="C1375" i="9" a="1"/>
  <c r="C1375" i="9"/>
  <c r="C1376" i="9" a="1"/>
  <c r="C1376" i="9"/>
  <c r="C1377" i="9" a="1"/>
  <c r="C1377" i="9"/>
  <c r="C1378" i="9" a="1"/>
  <c r="C1378" i="9" s="1"/>
  <c r="C1379" i="9" a="1"/>
  <c r="C1379" i="9" s="1"/>
  <c r="C1380" i="9" a="1"/>
  <c r="C1380" i="9" s="1"/>
  <c r="C1381" i="9" a="1"/>
  <c r="C1381" i="9" s="1"/>
  <c r="C1382" i="9" a="1"/>
  <c r="C1382" i="9" s="1"/>
  <c r="C1383" i="9" a="1"/>
  <c r="C1383" i="9"/>
  <c r="C1384" i="9" a="1"/>
  <c r="C1384" i="9"/>
  <c r="C1385" i="9" a="1"/>
  <c r="C1385" i="9"/>
  <c r="C1386" i="9" a="1"/>
  <c r="C1386" i="9" s="1"/>
  <c r="C1387" i="9" a="1"/>
  <c r="C1387" i="9" s="1"/>
  <c r="C1388" i="9" a="1"/>
  <c r="C1388" i="9" s="1"/>
  <c r="C1389" i="9" a="1"/>
  <c r="C1389" i="9" s="1"/>
  <c r="C1390" i="9" a="1"/>
  <c r="C1390" i="9" s="1"/>
  <c r="C1391" i="9" a="1"/>
  <c r="C1391" i="9"/>
  <c r="C1392" i="9" a="1"/>
  <c r="C1392" i="9"/>
  <c r="C1393" i="9" a="1"/>
  <c r="C1393" i="9"/>
  <c r="C1394" i="9" a="1"/>
  <c r="C1394" i="9" s="1"/>
  <c r="C1395" i="9" a="1"/>
  <c r="C1395" i="9" s="1"/>
  <c r="C1396" i="9" a="1"/>
  <c r="C1396" i="9" s="1"/>
  <c r="C1397" i="9" a="1"/>
  <c r="C1397" i="9" s="1"/>
  <c r="C1398" i="9" a="1"/>
  <c r="C1398" i="9" s="1"/>
  <c r="C1399" i="9" a="1"/>
  <c r="C1399" i="9"/>
  <c r="C1400" i="9" a="1"/>
  <c r="C1400" i="9"/>
  <c r="C1401" i="9" a="1"/>
  <c r="C1401" i="9"/>
  <c r="C1402" i="9" a="1"/>
  <c r="C1402" i="9" s="1"/>
  <c r="C1403" i="9" a="1"/>
  <c r="C1403" i="9" s="1"/>
  <c r="C1404" i="9" a="1"/>
  <c r="C1404" i="9" s="1"/>
  <c r="C1405" i="9" a="1"/>
  <c r="C1405" i="9" s="1"/>
  <c r="C1406" i="9" a="1"/>
  <c r="C1406" i="9" s="1"/>
  <c r="C1407" i="9" a="1"/>
  <c r="C1407" i="9"/>
  <c r="C1408" i="9" a="1"/>
  <c r="C1408" i="9"/>
  <c r="C1409" i="9" a="1"/>
  <c r="C1409" i="9"/>
  <c r="C1410" i="9" a="1"/>
  <c r="C1410" i="9" s="1"/>
  <c r="C1411" i="9" a="1"/>
  <c r="C1411" i="9" s="1"/>
  <c r="C1412" i="9" a="1"/>
  <c r="C1412" i="9" s="1"/>
  <c r="C1413" i="9" a="1"/>
  <c r="C1413" i="9" s="1"/>
  <c r="C1414" i="9" a="1"/>
  <c r="C1414" i="9" s="1"/>
  <c r="C1415" i="9" a="1"/>
  <c r="C1415" i="9"/>
  <c r="C1416" i="9" a="1"/>
  <c r="C1416" i="9"/>
  <c r="C1417" i="9" a="1"/>
  <c r="C1417" i="9"/>
  <c r="C1418" i="9" a="1"/>
  <c r="C1418" i="9" s="1"/>
  <c r="C1419" i="9" a="1"/>
  <c r="C1419" i="9" s="1"/>
  <c r="C1420" i="9" a="1"/>
  <c r="C1420" i="9" s="1"/>
  <c r="C1421" i="9" a="1"/>
  <c r="C1421" i="9" s="1"/>
  <c r="C1422" i="9" a="1"/>
  <c r="C1422" i="9" s="1"/>
  <c r="C1423" i="9" a="1"/>
  <c r="C1423" i="9"/>
  <c r="C1424" i="9" a="1"/>
  <c r="C1424" i="9"/>
  <c r="C1425" i="9" a="1"/>
  <c r="C1425" i="9"/>
  <c r="C1426" i="9" a="1"/>
  <c r="C1426" i="9" s="1"/>
  <c r="C1427" i="9" a="1"/>
  <c r="C1427" i="9" s="1"/>
  <c r="C1428" i="9" a="1"/>
  <c r="C1428" i="9" s="1"/>
  <c r="C1429" i="9" a="1"/>
  <c r="C1429" i="9" s="1"/>
  <c r="C1430" i="9" a="1"/>
  <c r="C1430" i="9" s="1"/>
  <c r="C1431" i="9" a="1"/>
  <c r="C1431" i="9"/>
  <c r="C1432" i="9" a="1"/>
  <c r="C1432" i="9"/>
  <c r="C1433" i="9" a="1"/>
  <c r="C1433" i="9"/>
  <c r="C1434" i="9" a="1"/>
  <c r="C1434" i="9" s="1"/>
  <c r="C1435" i="9" a="1"/>
  <c r="C1435" i="9" s="1"/>
  <c r="C1436" i="9" a="1"/>
  <c r="C1436" i="9" s="1"/>
  <c r="C1437" i="9" a="1"/>
  <c r="C1437" i="9" s="1"/>
  <c r="C1438" i="9" a="1"/>
  <c r="C1438" i="9" s="1"/>
  <c r="C1439" i="9" a="1"/>
  <c r="C1439" i="9"/>
  <c r="C1440" i="9" a="1"/>
  <c r="C1440" i="9"/>
  <c r="C1441" i="9" a="1"/>
  <c r="C1441" i="9"/>
  <c r="C1442" i="9" a="1"/>
  <c r="C1442" i="9" s="1"/>
  <c r="C1443" i="9" a="1"/>
  <c r="C1443" i="9" s="1"/>
  <c r="C1444" i="9" a="1"/>
  <c r="C1444" i="9" s="1"/>
  <c r="C1445" i="9" a="1"/>
  <c r="C1445" i="9" s="1"/>
  <c r="C1446" i="9" a="1"/>
  <c r="C1446" i="9" s="1"/>
  <c r="C1447" i="9" a="1"/>
  <c r="C1447" i="9"/>
  <c r="C1448" i="9" a="1"/>
  <c r="C1448" i="9"/>
  <c r="C1449" i="9" a="1"/>
  <c r="C1449" i="9"/>
  <c r="C1450" i="9" a="1"/>
  <c r="C1450" i="9" s="1"/>
  <c r="C1451" i="9" a="1"/>
  <c r="C1451" i="9" s="1"/>
  <c r="C1452" i="9" a="1"/>
  <c r="C1452" i="9" s="1"/>
  <c r="C1453" i="9" a="1"/>
  <c r="C1453" i="9" s="1"/>
  <c r="C1454" i="9" a="1"/>
  <c r="C1454" i="9" s="1"/>
  <c r="C1455" i="9" a="1"/>
  <c r="C1455" i="9"/>
  <c r="C1456" i="9" a="1"/>
  <c r="C1456" i="9"/>
  <c r="C1457" i="9" a="1"/>
  <c r="C1457" i="9"/>
  <c r="C1458" i="9" a="1"/>
  <c r="C1458" i="9" s="1"/>
  <c r="C1459" i="9" a="1"/>
  <c r="C1459" i="9" s="1"/>
  <c r="C1460" i="9" a="1"/>
  <c r="C1460" i="9" s="1"/>
  <c r="C1461" i="9" a="1"/>
  <c r="C1461" i="9" s="1"/>
  <c r="C1462" i="9" a="1"/>
  <c r="C1462" i="9" s="1"/>
  <c r="C1463" i="9" a="1"/>
  <c r="C1463" i="9"/>
  <c r="C1464" i="9" a="1"/>
  <c r="C1464" i="9"/>
  <c r="C1465" i="9" a="1"/>
  <c r="C1465" i="9"/>
  <c r="C1466" i="9" a="1"/>
  <c r="C1466" i="9" s="1"/>
  <c r="C1467" i="9" a="1"/>
  <c r="C1467" i="9" s="1"/>
  <c r="C1468" i="9" a="1"/>
  <c r="C1468" i="9" s="1"/>
  <c r="C1469" i="9" a="1"/>
  <c r="C1469" i="9" s="1"/>
  <c r="C1470" i="9" a="1"/>
  <c r="C1470" i="9" s="1"/>
  <c r="C1471" i="9" a="1"/>
  <c r="C1471" i="9"/>
  <c r="C1472" i="9" a="1"/>
  <c r="C1472" i="9"/>
  <c r="C1473" i="9" a="1"/>
  <c r="C1473" i="9"/>
  <c r="C1474" i="9" a="1"/>
  <c r="C1474" i="9" s="1"/>
  <c r="C1475" i="9" a="1"/>
  <c r="C1475" i="9" s="1"/>
  <c r="C1476" i="9" a="1"/>
  <c r="C1476" i="9" s="1"/>
  <c r="C1477" i="9" a="1"/>
  <c r="C1477" i="9" s="1"/>
  <c r="C1478" i="9" a="1"/>
  <c r="C1478" i="9" s="1"/>
  <c r="C1479" i="9" a="1"/>
  <c r="C1479" i="9"/>
  <c r="C1480" i="9" a="1"/>
  <c r="C1480" i="9"/>
  <c r="C1481" i="9" a="1"/>
  <c r="C1481" i="9"/>
  <c r="C1482" i="9" a="1"/>
  <c r="C1482" i="9" s="1"/>
  <c r="C1483" i="9" a="1"/>
  <c r="C1483" i="9" s="1"/>
  <c r="C1484" i="9" a="1"/>
  <c r="C1484" i="9" s="1"/>
  <c r="C1485" i="9" a="1"/>
  <c r="C1485" i="9" s="1"/>
  <c r="C1486" i="9" a="1"/>
  <c r="C1486" i="9" s="1"/>
  <c r="C1487" i="9" a="1"/>
  <c r="C1487" i="9"/>
  <c r="C1488" i="9" a="1"/>
  <c r="C1488" i="9"/>
  <c r="C1489" i="9" a="1"/>
  <c r="C1489" i="9"/>
  <c r="C1490" i="9" a="1"/>
  <c r="C1490" i="9" s="1"/>
  <c r="C1491" i="9" a="1"/>
  <c r="C1491" i="9" s="1"/>
  <c r="C1492" i="9" a="1"/>
  <c r="C1492" i="9" s="1"/>
  <c r="C1493" i="9" a="1"/>
  <c r="C1493" i="9" s="1"/>
  <c r="C1494" i="9" a="1"/>
  <c r="C1494" i="9" s="1"/>
  <c r="C1495" i="9" a="1"/>
  <c r="C1495" i="9"/>
  <c r="C1496" i="9" a="1"/>
  <c r="C1496" i="9"/>
  <c r="C1497" i="9" a="1"/>
  <c r="C1497" i="9"/>
  <c r="C1498" i="9" a="1"/>
  <c r="C1498" i="9" s="1"/>
  <c r="C1499" i="9" a="1"/>
  <c r="C1499" i="9" s="1"/>
  <c r="C1500" i="9" a="1"/>
  <c r="C1500" i="9" s="1"/>
  <c r="C1501" i="9" a="1"/>
  <c r="C1501" i="9" s="1"/>
  <c r="C1502" i="9" a="1"/>
  <c r="C1502" i="9" s="1"/>
  <c r="C1503" i="9" a="1"/>
  <c r="C1503" i="9"/>
  <c r="C1504" i="9" a="1"/>
  <c r="C1504" i="9"/>
  <c r="C1505" i="9" a="1"/>
  <c r="C1505" i="9"/>
  <c r="C1506" i="9" a="1"/>
  <c r="C1506" i="9" s="1"/>
  <c r="C1507" i="9" a="1"/>
  <c r="C1507" i="9" s="1"/>
  <c r="C1508" i="9" a="1"/>
  <c r="C1508" i="9" s="1"/>
  <c r="C1509" i="9" a="1"/>
  <c r="C1509" i="9" s="1"/>
  <c r="C1510" i="9" a="1"/>
  <c r="C1510" i="9" s="1"/>
  <c r="C1511" i="9" a="1"/>
  <c r="C1511" i="9"/>
  <c r="C1512" i="9" a="1"/>
  <c r="C1512" i="9"/>
  <c r="C1513" i="9" a="1"/>
  <c r="C1513" i="9"/>
  <c r="C1514" i="9" a="1"/>
  <c r="C1514" i="9" s="1"/>
  <c r="C1515" i="9" a="1"/>
  <c r="C1515" i="9" s="1"/>
  <c r="C1516" i="9" a="1"/>
  <c r="C1516" i="9" s="1"/>
  <c r="C1517" i="9" a="1"/>
  <c r="C1517" i="9" s="1"/>
  <c r="C1518" i="9" a="1"/>
  <c r="C1518" i="9" s="1"/>
  <c r="C1519" i="9" a="1"/>
  <c r="C1519" i="9"/>
  <c r="C1520" i="9" a="1"/>
  <c r="C1520" i="9"/>
  <c r="C1521" i="9" a="1"/>
  <c r="C1521" i="9"/>
  <c r="C1522" i="9" a="1"/>
  <c r="C1522" i="9" s="1"/>
  <c r="C1523" i="9" a="1"/>
  <c r="C1523" i="9" s="1"/>
  <c r="C1524" i="9" a="1"/>
  <c r="C1524" i="9" s="1"/>
  <c r="C1525" i="9" a="1"/>
  <c r="C1525" i="9" s="1"/>
  <c r="C1526" i="9" a="1"/>
  <c r="C1526" i="9" s="1"/>
  <c r="C1527" i="9" a="1"/>
  <c r="C1527" i="9"/>
  <c r="C1528" i="9" a="1"/>
  <c r="C1528" i="9"/>
  <c r="C1529" i="9" a="1"/>
  <c r="C1529" i="9"/>
  <c r="C1530" i="9" a="1"/>
  <c r="C1530" i="9" s="1"/>
  <c r="C1531" i="9" a="1"/>
  <c r="C1531" i="9" s="1"/>
  <c r="C1532" i="9" a="1"/>
  <c r="C1532" i="9" s="1"/>
  <c r="C1533" i="9" a="1"/>
  <c r="C1533" i="9" s="1"/>
  <c r="C1534" i="9" a="1"/>
  <c r="C1534" i="9" s="1"/>
  <c r="C1535" i="9" a="1"/>
  <c r="C1535" i="9"/>
  <c r="C1536" i="9" a="1"/>
  <c r="C1536" i="9"/>
  <c r="C1537" i="9" a="1"/>
  <c r="C1537" i="9"/>
  <c r="C1538" i="9" a="1"/>
  <c r="C1538" i="9" s="1"/>
  <c r="C1539" i="9" a="1"/>
  <c r="C1539" i="9" s="1"/>
  <c r="C1540" i="9" a="1"/>
  <c r="C1540" i="9" s="1"/>
  <c r="C1541" i="9" a="1"/>
  <c r="C1541" i="9" s="1"/>
  <c r="C1542" i="9" a="1"/>
  <c r="C1542" i="9" s="1"/>
  <c r="C1543" i="9" a="1"/>
  <c r="C1543" i="9"/>
  <c r="C1544" i="9" a="1"/>
  <c r="C1544" i="9"/>
  <c r="C1545" i="9" a="1"/>
  <c r="C1545" i="9"/>
  <c r="C1546" i="9" a="1"/>
  <c r="C1546" i="9"/>
  <c r="C1547" i="9" a="1"/>
  <c r="C1547" i="9"/>
  <c r="C1548" i="9" a="1"/>
  <c r="C1548" i="9"/>
  <c r="C1549" i="9" a="1"/>
  <c r="C1549" i="9"/>
  <c r="C1550" i="9" a="1"/>
  <c r="C1550" i="9"/>
  <c r="C1551" i="9" a="1"/>
  <c r="C1551" i="9"/>
  <c r="C1552" i="9" a="1"/>
  <c r="C1552" i="9"/>
  <c r="C1553" i="9" a="1"/>
  <c r="C1553" i="9"/>
  <c r="C1554" i="9" a="1"/>
  <c r="C1554" i="9"/>
  <c r="C1555" i="9" a="1"/>
  <c r="C1555" i="9"/>
  <c r="C1556" i="9" a="1"/>
  <c r="C1556" i="9"/>
  <c r="C1557" i="9" a="1"/>
  <c r="C1557" i="9"/>
  <c r="C1558" i="9" a="1"/>
  <c r="C1558" i="9"/>
  <c r="C1559" i="9" a="1"/>
  <c r="C1559" i="9"/>
  <c r="C1560" i="9" a="1"/>
  <c r="C1560" i="9"/>
  <c r="C1561" i="9" a="1"/>
  <c r="C1561" i="9"/>
  <c r="C1562" i="9" a="1"/>
  <c r="C1562" i="9"/>
  <c r="C1563" i="9" a="1"/>
  <c r="C1563" i="9"/>
  <c r="C1564" i="9" a="1"/>
  <c r="C1564" i="9"/>
  <c r="C1565" i="9" a="1"/>
  <c r="C1565" i="9"/>
  <c r="C1566" i="9" a="1"/>
  <c r="C1566" i="9"/>
  <c r="C1567" i="9" a="1"/>
  <c r="C1567" i="9"/>
  <c r="C1568" i="9" a="1"/>
  <c r="C1568" i="9"/>
  <c r="C1569" i="9" a="1"/>
  <c r="C1569" i="9"/>
  <c r="C1570" i="9" a="1"/>
  <c r="C1570" i="9"/>
  <c r="C1571" i="9" a="1"/>
  <c r="C1571" i="9"/>
  <c r="C1572" i="9" a="1"/>
  <c r="C1572" i="9"/>
  <c r="C1573" i="9" a="1"/>
  <c r="C1573" i="9"/>
  <c r="C1574" i="9" a="1"/>
  <c r="C1574" i="9"/>
  <c r="C1575" i="9" a="1"/>
  <c r="C1575" i="9"/>
  <c r="C1576" i="9" a="1"/>
  <c r="C1576" i="9"/>
  <c r="C1577" i="9" a="1"/>
  <c r="C1577" i="9"/>
  <c r="C1578" i="9" a="1"/>
  <c r="C1578" i="9"/>
  <c r="C1579" i="9" a="1"/>
  <c r="C1579" i="9"/>
  <c r="C1580" i="9" a="1"/>
  <c r="C1580" i="9"/>
  <c r="C1581" i="9" a="1"/>
  <c r="C1581" i="9"/>
  <c r="C1582" i="9" a="1"/>
  <c r="C1582" i="9"/>
  <c r="C1583" i="9" a="1"/>
  <c r="C1583" i="9"/>
  <c r="C1584" i="9" a="1"/>
  <c r="C1584" i="9"/>
  <c r="C1585" i="9" a="1"/>
  <c r="C1585" i="9"/>
  <c r="C1586" i="9" a="1"/>
  <c r="C1586" i="9"/>
  <c r="C1587" i="9" a="1"/>
  <c r="C1587" i="9"/>
  <c r="C1588" i="9" a="1"/>
  <c r="C1588" i="9"/>
  <c r="C1589" i="9" a="1"/>
  <c r="C1589" i="9"/>
  <c r="C1590" i="9" a="1"/>
  <c r="C1590" i="9"/>
  <c r="C1591" i="9" a="1"/>
  <c r="C1591" i="9"/>
  <c r="C1592" i="9" a="1"/>
  <c r="C1592" i="9"/>
  <c r="C1593" i="9" a="1"/>
  <c r="C1593" i="9"/>
  <c r="C1594" i="9" a="1"/>
  <c r="C1594" i="9"/>
  <c r="C1595" i="9" a="1"/>
  <c r="C1595" i="9"/>
  <c r="C1596" i="9" a="1"/>
  <c r="C1596" i="9"/>
  <c r="C1597" i="9" a="1"/>
  <c r="C1597" i="9"/>
  <c r="C1598" i="9" a="1"/>
  <c r="C1598" i="9"/>
  <c r="C1599" i="9" a="1"/>
  <c r="C1599" i="9"/>
  <c r="C1600" i="9" a="1"/>
  <c r="C1600" i="9"/>
  <c r="C1601" i="9" a="1"/>
  <c r="C1601" i="9"/>
  <c r="C1602" i="9" a="1"/>
  <c r="C1602" i="9"/>
  <c r="C1603" i="9" a="1"/>
  <c r="C1603" i="9"/>
  <c r="C1604" i="9" a="1"/>
  <c r="C1604" i="9"/>
  <c r="C1605" i="9" a="1"/>
  <c r="C1605" i="9"/>
  <c r="C1606" i="9" a="1"/>
  <c r="C1606" i="9"/>
  <c r="C1607" i="9" a="1"/>
  <c r="C1607" i="9"/>
  <c r="C1608" i="9" a="1"/>
  <c r="C1608" i="9"/>
  <c r="C1609" i="9" a="1"/>
  <c r="C1609" i="9"/>
  <c r="C1610" i="9" a="1"/>
  <c r="C1610" i="9"/>
  <c r="C1611" i="9" a="1"/>
  <c r="C1611" i="9"/>
  <c r="C1612" i="9" a="1"/>
  <c r="C1612" i="9"/>
  <c r="C1613" i="9" a="1"/>
  <c r="C1613" i="9"/>
  <c r="C1614" i="9" a="1"/>
  <c r="C1614" i="9"/>
  <c r="C1615" i="9" a="1"/>
  <c r="C1615" i="9"/>
  <c r="C1616" i="9" a="1"/>
  <c r="C1616" i="9"/>
  <c r="C1617" i="9" a="1"/>
  <c r="C1617" i="9"/>
  <c r="C1618" i="9" a="1"/>
  <c r="C1618" i="9"/>
  <c r="C1619" i="9" a="1"/>
  <c r="C1619" i="9"/>
  <c r="C1620" i="9" a="1"/>
  <c r="C1620" i="9"/>
  <c r="C1621" i="9" a="1"/>
  <c r="C1621" i="9"/>
  <c r="C1622" i="9" a="1"/>
  <c r="C1622" i="9"/>
  <c r="C1623" i="9" a="1"/>
  <c r="C1623" i="9"/>
  <c r="C1624" i="9" a="1"/>
  <c r="C1624" i="9"/>
  <c r="C1625" i="9" a="1"/>
  <c r="C1625" i="9"/>
  <c r="C1626" i="9" a="1"/>
  <c r="C1626" i="9"/>
  <c r="C1627" i="9" a="1"/>
  <c r="C1627" i="9"/>
  <c r="C1628" i="9" a="1"/>
  <c r="C1628" i="9"/>
  <c r="C1629" i="9" a="1"/>
  <c r="C1629" i="9"/>
  <c r="C1630" i="9" a="1"/>
  <c r="C1630" i="9"/>
  <c r="C1631" i="9" a="1"/>
  <c r="C1631" i="9"/>
  <c r="C1632" i="9" a="1"/>
  <c r="C1632" i="9"/>
  <c r="C1633" i="9" a="1"/>
  <c r="C1633" i="9"/>
  <c r="C1634" i="9" a="1"/>
  <c r="C1634" i="9"/>
  <c r="C1635" i="9" a="1"/>
  <c r="C1635" i="9"/>
  <c r="C1636" i="9" a="1"/>
  <c r="C1636" i="9"/>
  <c r="C1637" i="9" a="1"/>
  <c r="C1637" i="9"/>
  <c r="C1638" i="9" a="1"/>
  <c r="C1638" i="9"/>
  <c r="C1639" i="9" a="1"/>
  <c r="C1639" i="9"/>
  <c r="C1640" i="9" a="1"/>
  <c r="C1640" i="9"/>
  <c r="C1641" i="9" a="1"/>
  <c r="C1641" i="9"/>
  <c r="C1642" i="9" a="1"/>
  <c r="C1642" i="9"/>
  <c r="C1643" i="9" a="1"/>
  <c r="C1643" i="9"/>
  <c r="C1644" i="9" a="1"/>
  <c r="C1644" i="9"/>
  <c r="C1645" i="9" a="1"/>
  <c r="C1645" i="9"/>
  <c r="C1646" i="9" a="1"/>
  <c r="C1646" i="9"/>
  <c r="C1647" i="9" a="1"/>
  <c r="C1647" i="9"/>
  <c r="C1648" i="9" a="1"/>
  <c r="C1648" i="9"/>
  <c r="C1649" i="9" a="1"/>
  <c r="C1649" i="9"/>
  <c r="C1650" i="9" a="1"/>
  <c r="C1650" i="9"/>
  <c r="C1651" i="9" a="1"/>
  <c r="C1651" i="9"/>
  <c r="C1652" i="9" a="1"/>
  <c r="C1652" i="9"/>
  <c r="C1653" i="9" a="1"/>
  <c r="C1653" i="9"/>
  <c r="C1654" i="9" a="1"/>
  <c r="C1654" i="9"/>
  <c r="C1655" i="9" a="1"/>
  <c r="C1655" i="9"/>
  <c r="C1656" i="9" a="1"/>
  <c r="C1656" i="9"/>
  <c r="C1657" i="9" a="1"/>
  <c r="C1657" i="9"/>
  <c r="C1658" i="9" a="1"/>
  <c r="C1658" i="9"/>
  <c r="C1659" i="9" a="1"/>
  <c r="C1659" i="9"/>
  <c r="C1660" i="9" a="1"/>
  <c r="C1660" i="9"/>
  <c r="C1661" i="9" a="1"/>
  <c r="C1661" i="9"/>
  <c r="C1662" i="9" a="1"/>
  <c r="C1662" i="9"/>
  <c r="C1663" i="9" a="1"/>
  <c r="C1663" i="9"/>
  <c r="C1664" i="9" a="1"/>
  <c r="C1664" i="9"/>
  <c r="C1665" i="9" a="1"/>
  <c r="C1665" i="9"/>
  <c r="C1666" i="9" a="1"/>
  <c r="C1666" i="9"/>
  <c r="C1667" i="9" a="1"/>
  <c r="C1667" i="9"/>
  <c r="C1668" i="9" a="1"/>
  <c r="C1668" i="9"/>
  <c r="C1669" i="9" a="1"/>
  <c r="C1669" i="9"/>
  <c r="C1670" i="9" a="1"/>
  <c r="C1670" i="9"/>
  <c r="C1671" i="9" a="1"/>
  <c r="C1671" i="9"/>
  <c r="C1672" i="9" a="1"/>
  <c r="C1672" i="9"/>
  <c r="C1673" i="9" a="1"/>
  <c r="C1673" i="9"/>
  <c r="C1674" i="9" a="1"/>
  <c r="C1674" i="9"/>
  <c r="C1675" i="9" a="1"/>
  <c r="C1675" i="9"/>
  <c r="C1676" i="9" a="1"/>
  <c r="C1676" i="9"/>
  <c r="C1677" i="9" a="1"/>
  <c r="C1677" i="9"/>
  <c r="C1678" i="9" a="1"/>
  <c r="C1678" i="9"/>
  <c r="C1679" i="9" a="1"/>
  <c r="C1679" i="9"/>
  <c r="C1680" i="9" a="1"/>
  <c r="C1680" i="9"/>
  <c r="C1681" i="9" a="1"/>
  <c r="C1681" i="9"/>
  <c r="C1682" i="9" a="1"/>
  <c r="C1682" i="9"/>
  <c r="C1683" i="9" a="1"/>
  <c r="C1683" i="9"/>
  <c r="C1684" i="9" a="1"/>
  <c r="C1684" i="9"/>
  <c r="C1685" i="9" a="1"/>
  <c r="C1685" i="9"/>
  <c r="C1686" i="9" a="1"/>
  <c r="C1686" i="9"/>
  <c r="C1687" i="9" a="1"/>
  <c r="C1687" i="9"/>
  <c r="C1688" i="9" a="1"/>
  <c r="C1688" i="9"/>
  <c r="C1689" i="9" a="1"/>
  <c r="C1689" i="9"/>
  <c r="C1690" i="9" a="1"/>
  <c r="C1690" i="9"/>
  <c r="C1691" i="9" a="1"/>
  <c r="C1691" i="9"/>
  <c r="C1692" i="9" a="1"/>
  <c r="C1692" i="9"/>
  <c r="C1693" i="9" a="1"/>
  <c r="C1693" i="9"/>
  <c r="C1694" i="9" a="1"/>
  <c r="C1694" i="9"/>
  <c r="C1695" i="9" a="1"/>
  <c r="C1695" i="9"/>
  <c r="C1696" i="9" a="1"/>
  <c r="C1696" i="9"/>
  <c r="C1697" i="9" a="1"/>
  <c r="C1697" i="9"/>
  <c r="C1698" i="9" a="1"/>
  <c r="C1698" i="9"/>
  <c r="C1699" i="9" a="1"/>
  <c r="C1699" i="9"/>
  <c r="C1700" i="9" a="1"/>
  <c r="C1700" i="9"/>
  <c r="C1701" i="9" a="1"/>
  <c r="C1701" i="9"/>
  <c r="C1702" i="9" a="1"/>
  <c r="C1702" i="9"/>
  <c r="C1703" i="9" a="1"/>
  <c r="C1703" i="9"/>
  <c r="C1704" i="9" a="1"/>
  <c r="C1704" i="9"/>
  <c r="C1705" i="9" a="1"/>
  <c r="C1705" i="9"/>
  <c r="C1706" i="9" a="1"/>
  <c r="C1706" i="9"/>
  <c r="C1707" i="9" a="1"/>
  <c r="C1707" i="9"/>
  <c r="C1708" i="9" a="1"/>
  <c r="C1708" i="9"/>
  <c r="C1709" i="9" a="1"/>
  <c r="C1709" i="9"/>
  <c r="C1710" i="9" a="1"/>
  <c r="C1710" i="9"/>
  <c r="C1711" i="9" a="1"/>
  <c r="C1711" i="9"/>
  <c r="C1712" i="9" a="1"/>
  <c r="C1712" i="9"/>
  <c r="C1713" i="9" a="1"/>
  <c r="C1713" i="9"/>
  <c r="C1714" i="9" a="1"/>
  <c r="C1714" i="9"/>
  <c r="C1715" i="9" a="1"/>
  <c r="C1715" i="9"/>
  <c r="C1716" i="9" a="1"/>
  <c r="C1716" i="9"/>
  <c r="C1717" i="9" a="1"/>
  <c r="C1717" i="9"/>
  <c r="C1718" i="9" a="1"/>
  <c r="C1718" i="9"/>
  <c r="C1719" i="9" a="1"/>
  <c r="C1719" i="9"/>
  <c r="C1720" i="9" a="1"/>
  <c r="C1720" i="9"/>
  <c r="C1721" i="9" a="1"/>
  <c r="C1721" i="9"/>
  <c r="C1722" i="9" a="1"/>
  <c r="C1722" i="9"/>
  <c r="C1723" i="9" a="1"/>
  <c r="C1723" i="9"/>
  <c r="C1724" i="9" a="1"/>
  <c r="C1724" i="9"/>
  <c r="C1725" i="9" a="1"/>
  <c r="C1725" i="9"/>
  <c r="C1726" i="9" a="1"/>
  <c r="C1726" i="9"/>
  <c r="C1727" i="9" a="1"/>
  <c r="C1727" i="9"/>
  <c r="C1728" i="9" a="1"/>
  <c r="C1728" i="9"/>
  <c r="C1729" i="9" a="1"/>
  <c r="C1729" i="9"/>
  <c r="C1730" i="9" a="1"/>
  <c r="C1730" i="9"/>
  <c r="C1731" i="9" a="1"/>
  <c r="C1731" i="9"/>
  <c r="C1732" i="9" a="1"/>
  <c r="C1732" i="9"/>
  <c r="C1733" i="9" a="1"/>
  <c r="C1733" i="9"/>
  <c r="C1734" i="9" a="1"/>
  <c r="C1734" i="9"/>
  <c r="C1735" i="9" a="1"/>
  <c r="C1735" i="9"/>
  <c r="C1736" i="9" a="1"/>
  <c r="C1736" i="9"/>
  <c r="C1737" i="9" a="1"/>
  <c r="C1737" i="9"/>
  <c r="C1738" i="9" a="1"/>
  <c r="C1738" i="9"/>
  <c r="C1739" i="9" a="1"/>
  <c r="C1739" i="9"/>
  <c r="C1740" i="9" a="1"/>
  <c r="C1740" i="9"/>
  <c r="C1741" i="9" a="1"/>
  <c r="C1741" i="9"/>
  <c r="C1742" i="9" a="1"/>
  <c r="C1742" i="9"/>
  <c r="C1743" i="9" a="1"/>
  <c r="C1743" i="9"/>
  <c r="C1744" i="9" a="1"/>
  <c r="C1744" i="9"/>
  <c r="C1745" i="9" a="1"/>
  <c r="C1745" i="9"/>
  <c r="C1746" i="9" a="1"/>
  <c r="C1746" i="9"/>
  <c r="C1747" i="9" a="1"/>
  <c r="C1747" i="9"/>
  <c r="C1748" i="9" a="1"/>
  <c r="C1748" i="9"/>
  <c r="C1749" i="9" a="1"/>
  <c r="C1749" i="9"/>
  <c r="C1750" i="9" a="1"/>
  <c r="C1750" i="9"/>
  <c r="C1751" i="9" a="1"/>
  <c r="C1751" i="9"/>
  <c r="C1752" i="9" a="1"/>
  <c r="C1752" i="9"/>
  <c r="C1753" i="9" a="1"/>
  <c r="C1753" i="9"/>
  <c r="C1754" i="9" a="1"/>
  <c r="C1754" i="9"/>
  <c r="C1755" i="9" a="1"/>
  <c r="C1755" i="9"/>
  <c r="C1756" i="9" a="1"/>
  <c r="C1756" i="9"/>
  <c r="C1757" i="9" a="1"/>
  <c r="C1757" i="9"/>
  <c r="C1758" i="9" a="1"/>
  <c r="C1758" i="9"/>
  <c r="C1759" i="9" a="1"/>
  <c r="C1759" i="9"/>
  <c r="C1760" i="9" a="1"/>
  <c r="C1760" i="9"/>
  <c r="C1761" i="9" a="1"/>
  <c r="C1761" i="9"/>
  <c r="C1762" i="9" a="1"/>
  <c r="C1762" i="9"/>
  <c r="C1763" i="9" a="1"/>
  <c r="C1763" i="9"/>
  <c r="C1764" i="9" a="1"/>
  <c r="C1764" i="9"/>
  <c r="C1765" i="9" a="1"/>
  <c r="C1765" i="9"/>
  <c r="C1766" i="9" a="1"/>
  <c r="C1766" i="9"/>
  <c r="C1767" i="9" a="1"/>
  <c r="C1767" i="9"/>
  <c r="C1768" i="9" a="1"/>
  <c r="C1768" i="9"/>
  <c r="C1769" i="9" a="1"/>
  <c r="C1769" i="9"/>
  <c r="C1770" i="9" a="1"/>
  <c r="C1770" i="9"/>
  <c r="C1771" i="9" a="1"/>
  <c r="C1771" i="9"/>
  <c r="C1772" i="9" a="1"/>
  <c r="C1772" i="9"/>
  <c r="C1773" i="9" a="1"/>
  <c r="C1773" i="9"/>
  <c r="C1774" i="9" a="1"/>
  <c r="C1774" i="9"/>
  <c r="C1775" i="9" a="1"/>
  <c r="C1775" i="9"/>
  <c r="C1776" i="9" a="1"/>
  <c r="C1776" i="9"/>
  <c r="C1777" i="9" a="1"/>
  <c r="C1777" i="9"/>
  <c r="C1778" i="9" a="1"/>
  <c r="C1778" i="9"/>
  <c r="C1779" i="9" a="1"/>
  <c r="C1779" i="9"/>
  <c r="C1780" i="9" a="1"/>
  <c r="C1780" i="9" s="1"/>
  <c r="C1781" i="9" a="1"/>
  <c r="C1781" i="9"/>
  <c r="C1782" i="9" a="1"/>
  <c r="C1782" i="9"/>
  <c r="C1783" i="9" a="1"/>
  <c r="C1783" i="9"/>
  <c r="C1784" i="9" a="1"/>
  <c r="C1784" i="9" s="1"/>
  <c r="C1785" i="9" a="1"/>
  <c r="C1785" i="9" s="1"/>
  <c r="C1786" i="9" a="1"/>
  <c r="C1786" i="9"/>
  <c r="C1787" i="9" a="1"/>
  <c r="C1787" i="9"/>
  <c r="C1788" i="9" a="1"/>
  <c r="C1788" i="9" s="1"/>
  <c r="C1789" i="9" a="1"/>
  <c r="C1789" i="9" s="1"/>
  <c r="C1790" i="9" a="1"/>
  <c r="C1790" i="9"/>
  <c r="C1791" i="9" a="1"/>
  <c r="C1791" i="9" s="1"/>
  <c r="C1792" i="9" a="1"/>
  <c r="C1792" i="9" s="1"/>
  <c r="C1793" i="9" a="1"/>
  <c r="C1793" i="9"/>
  <c r="C1794" i="9" a="1"/>
  <c r="C1794" i="9" s="1"/>
  <c r="C1795" i="9" a="1"/>
  <c r="C1795" i="9" s="1"/>
  <c r="C1796" i="9" a="1"/>
  <c r="C1796" i="9" s="1"/>
  <c r="C1797" i="9" a="1"/>
  <c r="C1797" i="9" s="1"/>
  <c r="C1798" i="9" a="1"/>
  <c r="C1798" i="9" s="1"/>
  <c r="C1799" i="9" a="1"/>
  <c r="C1799" i="9"/>
  <c r="C1800" i="9" a="1"/>
  <c r="C1800" i="9" s="1"/>
  <c r="C1801" i="9" a="1"/>
  <c r="C1801" i="9" s="1"/>
  <c r="C1802" i="9" a="1"/>
  <c r="C1802" i="9" s="1"/>
  <c r="C1803" i="9" a="1"/>
  <c r="C1803" i="9" s="1"/>
  <c r="C1804" i="9" a="1"/>
  <c r="C1804" i="9" s="1"/>
  <c r="C1805" i="9" a="1"/>
  <c r="C1805" i="9" s="1"/>
  <c r="C1806" i="9" a="1"/>
  <c r="C1806" i="9" s="1"/>
  <c r="C1807" i="9" a="1"/>
  <c r="C1807" i="9" s="1"/>
  <c r="C1808" i="9" a="1"/>
  <c r="C1808" i="9" s="1"/>
  <c r="C1809" i="9" a="1"/>
  <c r="C1809" i="9" s="1"/>
  <c r="C1810" i="9" a="1"/>
  <c r="C1810" i="9"/>
  <c r="C1811" i="9" a="1"/>
  <c r="C1811" i="9" s="1"/>
  <c r="C1812" i="9" a="1"/>
  <c r="C1812" i="9" s="1"/>
  <c r="C1813" i="9" a="1"/>
  <c r="C1813" i="9"/>
  <c r="C1814" i="9" a="1"/>
  <c r="C1814" i="9" s="1"/>
  <c r="C1815" i="9" a="1"/>
  <c r="C1815" i="9" s="1"/>
  <c r="C1816" i="9" a="1"/>
  <c r="C1816" i="9" s="1"/>
  <c r="C1817" i="9" a="1"/>
  <c r="C1817" i="9" s="1"/>
  <c r="C1818" i="9" a="1"/>
  <c r="C1818" i="9" s="1"/>
  <c r="C1819" i="9" a="1"/>
  <c r="C1819" i="9"/>
  <c r="C1820" i="9" a="1"/>
  <c r="C1820" i="9" s="1"/>
  <c r="C1821" i="9" a="1"/>
  <c r="C1821" i="9" s="1"/>
  <c r="C1822" i="9" a="1"/>
  <c r="C1822" i="9"/>
  <c r="C1823" i="9" a="1"/>
  <c r="C1823" i="9"/>
  <c r="C1824" i="9" a="1"/>
  <c r="C1824" i="9" s="1"/>
  <c r="C1825" i="9" a="1"/>
  <c r="C1825" i="9"/>
  <c r="C1826" i="9" a="1"/>
  <c r="C1826" i="9" s="1"/>
  <c r="C1827" i="9" a="1"/>
  <c r="C1827" i="9" s="1"/>
  <c r="C1828" i="9" a="1"/>
  <c r="C1828" i="9" s="1"/>
  <c r="C1829" i="9" a="1"/>
  <c r="C1829" i="9" s="1"/>
  <c r="C1830" i="9" a="1"/>
  <c r="C1830" i="9" s="1"/>
  <c r="C1831" i="9" a="1"/>
  <c r="C1831" i="9"/>
  <c r="C1832" i="9" a="1"/>
  <c r="C1832" i="9" s="1"/>
  <c r="C1833" i="9" a="1"/>
  <c r="C1833" i="9" s="1"/>
  <c r="C1834" i="9" a="1"/>
  <c r="C1834" i="9" s="1"/>
  <c r="C1835" i="9" a="1"/>
  <c r="C1835" i="9" s="1"/>
  <c r="C1836" i="9" a="1"/>
  <c r="C1836" i="9" s="1"/>
  <c r="C1837" i="9" a="1"/>
  <c r="C1837" i="9"/>
  <c r="C1838" i="9" a="1"/>
  <c r="C1838" i="9" s="1"/>
  <c r="C1839" i="9" a="1"/>
  <c r="C1839" i="9" s="1"/>
  <c r="C1840" i="9" a="1"/>
  <c r="C1840" i="9" s="1"/>
  <c r="C1841" i="9" a="1"/>
  <c r="C1841" i="9" s="1"/>
  <c r="C1842" i="9" a="1"/>
  <c r="C1842" i="9" s="1"/>
  <c r="C1843" i="9" a="1"/>
  <c r="C1843" i="9" s="1"/>
  <c r="C1844" i="9" a="1"/>
  <c r="C1844" i="9" s="1"/>
  <c r="C1845" i="9" a="1"/>
  <c r="C1845" i="9" s="1"/>
  <c r="C1846" i="9" a="1"/>
  <c r="C1846" i="9"/>
  <c r="C1847" i="9" a="1"/>
  <c r="C1847" i="9" s="1"/>
  <c r="C1848" i="9" a="1"/>
  <c r="C1848" i="9" s="1"/>
  <c r="C1849" i="9" a="1"/>
  <c r="C1849" i="9" s="1"/>
  <c r="C1850" i="9" a="1"/>
  <c r="C1850" i="9" s="1"/>
  <c r="C1851" i="9" a="1"/>
  <c r="C1851" i="9" s="1"/>
  <c r="C1852" i="9" a="1"/>
  <c r="C1852" i="9" s="1"/>
  <c r="C1853" i="9" a="1"/>
  <c r="C1853" i="9" s="1"/>
  <c r="C1854" i="9" a="1"/>
  <c r="C1854" i="9"/>
  <c r="C1855" i="9" a="1"/>
  <c r="C1855" i="9"/>
  <c r="C1856" i="9" a="1"/>
  <c r="C1856" i="9" s="1"/>
  <c r="C1857" i="9" a="1"/>
  <c r="C1857" i="9" s="1"/>
  <c r="C1858" i="9" a="1"/>
  <c r="C1858" i="9" s="1"/>
  <c r="C1859" i="9" a="1"/>
  <c r="C1859" i="9" s="1"/>
  <c r="C1860" i="9" a="1"/>
  <c r="C1860" i="9" s="1"/>
  <c r="C1861" i="9" a="1"/>
  <c r="C1861" i="9" s="1"/>
  <c r="C1862" i="9" a="1"/>
  <c r="C1862" i="9" s="1"/>
  <c r="C1863" i="9" a="1"/>
  <c r="C1863" i="9"/>
  <c r="C1864" i="9" a="1"/>
  <c r="C1864" i="9" s="1"/>
  <c r="C1865" i="9" a="1"/>
  <c r="C1865" i="9" s="1"/>
  <c r="C1866" i="9" a="1"/>
  <c r="C1866" i="9" s="1"/>
  <c r="C1867" i="9" a="1"/>
  <c r="C1867" i="9" s="1"/>
  <c r="C1868" i="9" a="1"/>
  <c r="C1868" i="9" s="1"/>
  <c r="C1869" i="9" a="1"/>
  <c r="C1869" i="9"/>
  <c r="C1870" i="9" a="1"/>
  <c r="C1870" i="9" s="1"/>
  <c r="C1871" i="9" a="1"/>
  <c r="C1871" i="9" s="1"/>
  <c r="C1872" i="9" a="1"/>
  <c r="C1872" i="9" s="1"/>
  <c r="C1873" i="9" a="1"/>
  <c r="C1873" i="9" s="1"/>
  <c r="C1874" i="9" a="1"/>
  <c r="C1874" i="9"/>
  <c r="C1875" i="9" a="1"/>
  <c r="C1875" i="9"/>
  <c r="C1876" i="9" a="1"/>
  <c r="C1876" i="9" s="1"/>
  <c r="C1877" i="9" a="1"/>
  <c r="C1877" i="9" s="1"/>
  <c r="C1878" i="9" a="1"/>
  <c r="C1878" i="9" s="1"/>
  <c r="C1879" i="9" a="1"/>
  <c r="C1879" i="9" s="1"/>
  <c r="C1880" i="9" a="1"/>
  <c r="C1880" i="9" s="1"/>
  <c r="C1881" i="9" a="1"/>
  <c r="C1881" i="9" s="1"/>
  <c r="C1882" i="9" a="1"/>
  <c r="C1882" i="9" s="1"/>
  <c r="C1883" i="9" a="1"/>
  <c r="C1883" i="9"/>
  <c r="C1884" i="9" a="1"/>
  <c r="C1884" i="9" s="1"/>
  <c r="C1885" i="9" a="1"/>
  <c r="C1885" i="9" s="1"/>
  <c r="C1886" i="9" a="1"/>
  <c r="C1886" i="9"/>
  <c r="C1887" i="9" a="1"/>
  <c r="C1887" i="9" s="1"/>
  <c r="C1888" i="9" a="1"/>
  <c r="C1888" i="9" s="1"/>
  <c r="C1889" i="9" a="1"/>
  <c r="C1889" i="9" s="1"/>
  <c r="C1890" i="9" a="1"/>
  <c r="C1890" i="9" s="1"/>
  <c r="C1891" i="9" a="1"/>
  <c r="C1891" i="9" s="1"/>
  <c r="C1892" i="9" a="1"/>
  <c r="C1892" i="9" s="1"/>
  <c r="C1893" i="9" a="1"/>
  <c r="C1893" i="9" s="1"/>
  <c r="C1894" i="9" a="1"/>
  <c r="C1894" i="9" s="1"/>
  <c r="C1895" i="9" a="1"/>
  <c r="C1895" i="9" s="1"/>
  <c r="C1896" i="9" a="1"/>
  <c r="C1896" i="9" s="1"/>
  <c r="C1897" i="9" a="1"/>
  <c r="C1897" i="9"/>
  <c r="C1898" i="9" a="1"/>
  <c r="C1898" i="9" s="1"/>
  <c r="C1899" i="9" a="1"/>
  <c r="C1899" i="9" s="1"/>
  <c r="C1900" i="9" a="1"/>
  <c r="C1900" i="9" s="1"/>
  <c r="C1901" i="9" a="1"/>
  <c r="C1901" i="9" s="1"/>
  <c r="C1902" i="9" a="1"/>
  <c r="C1902" i="9" s="1"/>
  <c r="C1903" i="9" a="1"/>
  <c r="C1903" i="9" s="1"/>
  <c r="C1904" i="9" a="1"/>
  <c r="C1904" i="9" s="1"/>
  <c r="C1905" i="9" a="1"/>
  <c r="C1905" i="9" s="1"/>
  <c r="C1906" i="9" a="1"/>
  <c r="C1906" i="9" s="1"/>
  <c r="C1907" i="9" a="1"/>
  <c r="C1907" i="9"/>
  <c r="C1908" i="9" a="1"/>
  <c r="C1908" i="9" s="1"/>
  <c r="C1909" i="9" a="1"/>
  <c r="C1909" i="9"/>
  <c r="C1910" i="9" a="1"/>
  <c r="C1910" i="9" s="1"/>
  <c r="C1911" i="9" a="1"/>
  <c r="C1911" i="9" s="1"/>
  <c r="C1912" i="9" a="1"/>
  <c r="C1912" i="9" s="1"/>
  <c r="C1913" i="9" a="1"/>
  <c r="C1913" i="9" s="1"/>
  <c r="C1914" i="9" a="1"/>
  <c r="C1914" i="9" s="1"/>
  <c r="C1915" i="9" a="1"/>
  <c r="C1915" i="9" s="1"/>
  <c r="C1916" i="9" a="1"/>
  <c r="C1916" i="9" s="1"/>
  <c r="C1917" i="9" a="1"/>
  <c r="C1917" i="9" s="1"/>
  <c r="C1918" i="9" a="1"/>
  <c r="C1918" i="9"/>
  <c r="C1919" i="9" a="1"/>
  <c r="C1919" i="9"/>
  <c r="C1920" i="9" a="1"/>
  <c r="C1920" i="9" s="1"/>
  <c r="C1921" i="9" a="1"/>
  <c r="C1921" i="9"/>
  <c r="C1922" i="9" a="1"/>
  <c r="C1922" i="9" s="1"/>
  <c r="C1923" i="9" a="1"/>
  <c r="C1923" i="9" s="1"/>
  <c r="C1924" i="9" a="1"/>
  <c r="C1924" i="9" s="1"/>
  <c r="C1925" i="9" a="1"/>
  <c r="C1925" i="9" s="1"/>
  <c r="C1926" i="9" a="1"/>
  <c r="C1926" i="9" s="1"/>
  <c r="C1927" i="9" a="1"/>
  <c r="C1927" i="9" s="1"/>
  <c r="C1928" i="9" a="1"/>
  <c r="C1928" i="9" s="1"/>
  <c r="C1929" i="9" a="1"/>
  <c r="C1929" i="9"/>
  <c r="C1930" i="9" a="1"/>
  <c r="C1930" i="9" s="1"/>
  <c r="C1931" i="9" a="1"/>
  <c r="C1931" i="9" s="1"/>
  <c r="C1932" i="9" a="1"/>
  <c r="C1932" i="9" s="1"/>
  <c r="C1933" i="9" a="1"/>
  <c r="C1933" i="9" s="1"/>
  <c r="C1934" i="9" a="1"/>
  <c r="C1934" i="9" s="1"/>
  <c r="C1935" i="9" a="1"/>
  <c r="C1935" i="9" s="1"/>
  <c r="C1936" i="9" a="1"/>
  <c r="C1936" i="9" s="1"/>
  <c r="C1937" i="9" a="1"/>
  <c r="C1937" i="9" s="1"/>
  <c r="C1938" i="9" a="1"/>
  <c r="C1938" i="9"/>
  <c r="C1939" i="9" a="1"/>
  <c r="C1939" i="9"/>
  <c r="C1940" i="9" a="1"/>
  <c r="C1940" i="9" s="1"/>
  <c r="C1941" i="9" a="1"/>
  <c r="C1941" i="9" s="1"/>
  <c r="C1942" i="9" a="1"/>
  <c r="C1942" i="9" s="1"/>
  <c r="C1943" i="9" a="1"/>
  <c r="C1943" i="9" s="1"/>
  <c r="C1944" i="9" a="1"/>
  <c r="C1944" i="9" s="1"/>
  <c r="C1945" i="9" a="1"/>
  <c r="C1945" i="9" s="1"/>
  <c r="C1946" i="9" a="1"/>
  <c r="C1946" i="9" s="1"/>
  <c r="C1947" i="9" a="1"/>
  <c r="C1947" i="9"/>
  <c r="C1948" i="9" a="1"/>
  <c r="C1948" i="9" s="1"/>
  <c r="C1949" i="9" a="1"/>
  <c r="C1949" i="9" s="1"/>
  <c r="C1950" i="9" a="1"/>
  <c r="C1950" i="9" s="1"/>
  <c r="C1951" i="9" a="1"/>
  <c r="C1951" i="9" s="1"/>
  <c r="C1952" i="9" a="1"/>
  <c r="C1952" i="9" s="1"/>
  <c r="C1953" i="9" a="1"/>
  <c r="C1953" i="9"/>
  <c r="C1954" i="9" a="1"/>
  <c r="C1954" i="9" s="1"/>
  <c r="C1955" i="9" a="1"/>
  <c r="C1955" i="9" s="1"/>
  <c r="C1956" i="9" a="1"/>
  <c r="C1956" i="9" s="1"/>
  <c r="C1957" i="9" a="1"/>
  <c r="C1957" i="9" s="1"/>
  <c r="C1958" i="9" a="1"/>
  <c r="C1958" i="9" s="1"/>
  <c r="C1959" i="9" a="1"/>
  <c r="C1959" i="9"/>
  <c r="C1960" i="9" a="1"/>
  <c r="C1960" i="9" s="1"/>
  <c r="C1961" i="9" a="1"/>
  <c r="C1961" i="9"/>
  <c r="C1962" i="9" a="1"/>
  <c r="C1962" i="9"/>
  <c r="C1963" i="9" a="1"/>
  <c r="C1963" i="9" s="1"/>
  <c r="C1964" i="9" a="1"/>
  <c r="C1964" i="9" s="1"/>
  <c r="C1965" i="9" a="1"/>
  <c r="C1965" i="9" s="1"/>
  <c r="C1966" i="9" a="1"/>
  <c r="C1966" i="9" s="1"/>
  <c r="C1967" i="9" a="1"/>
  <c r="C1967" i="9" s="1"/>
  <c r="C1968" i="9" a="1"/>
  <c r="C1968" i="9" s="1"/>
  <c r="C1969" i="9" a="1"/>
  <c r="C1969" i="9" s="1"/>
  <c r="C1970" i="9" a="1"/>
  <c r="C1970" i="9"/>
  <c r="C1971" i="9" a="1"/>
  <c r="C1971" i="9"/>
  <c r="C1972" i="9" a="1"/>
  <c r="C1972" i="9" s="1"/>
  <c r="C1973" i="9" a="1"/>
  <c r="C1973" i="9" s="1"/>
  <c r="C1974" i="9" a="1"/>
  <c r="C1974" i="9" s="1"/>
  <c r="C1975" i="9" a="1"/>
  <c r="C1975" i="9" s="1"/>
  <c r="C1976" i="9" a="1"/>
  <c r="C1976" i="9" s="1"/>
  <c r="C1977" i="9" a="1"/>
  <c r="C1977" i="9" s="1"/>
  <c r="C1978" i="9" a="1"/>
  <c r="C1978" i="9" s="1"/>
  <c r="C1979" i="9" a="1"/>
  <c r="C1979" i="9"/>
  <c r="C1980" i="9" a="1"/>
  <c r="C1980" i="9" s="1"/>
  <c r="C1981" i="9" a="1"/>
  <c r="C1981" i="9" s="1"/>
  <c r="C1982" i="9" a="1"/>
  <c r="C1982" i="9"/>
  <c r="C1983" i="9" a="1"/>
  <c r="C1983" i="9" s="1"/>
  <c r="C1984" i="9" a="1"/>
  <c r="C1984" i="9" s="1"/>
  <c r="C1985" i="9" a="1"/>
  <c r="C1985" i="9"/>
  <c r="C1986" i="9" a="1"/>
  <c r="C1986" i="9" s="1"/>
  <c r="C1987" i="9" a="1"/>
  <c r="C1987" i="9" s="1"/>
  <c r="C1988" i="9" a="1"/>
  <c r="C1988" i="9" s="1"/>
  <c r="C1989" i="9" a="1"/>
  <c r="C1989" i="9" s="1"/>
  <c r="C1990" i="9" a="1"/>
  <c r="C1990" i="9" s="1"/>
  <c r="C1991" i="9" a="1"/>
  <c r="C1991" i="9"/>
  <c r="C1992" i="9" a="1"/>
  <c r="C1992" i="9" s="1"/>
  <c r="C1993" i="9" a="1"/>
  <c r="C1993" i="9"/>
  <c r="C1994" i="9" a="1"/>
  <c r="C1994" i="9"/>
  <c r="C1995" i="9" a="1"/>
  <c r="C1995" i="9" s="1"/>
  <c r="C1996" i="9" a="1"/>
  <c r="C1996" i="9" s="1"/>
  <c r="C1997" i="9" a="1"/>
  <c r="C1997" i="9" s="1"/>
  <c r="C1998" i="9" a="1"/>
  <c r="C1998" i="9" s="1"/>
  <c r="C1999" i="9" a="1"/>
  <c r="C1999" i="9" s="1"/>
  <c r="C2000" i="9" a="1"/>
  <c r="C2000" i="9" s="1"/>
  <c r="C2001" i="9" a="1"/>
  <c r="C2001" i="9" s="1"/>
  <c r="C2002" i="9" a="1"/>
  <c r="C2002" i="9"/>
  <c r="C2003" i="9" a="1"/>
  <c r="C2003" i="9"/>
  <c r="C2004" i="9" a="1"/>
  <c r="C2004" i="9" s="1"/>
  <c r="C2005" i="9" a="1"/>
  <c r="C2005" i="9"/>
  <c r="C2006" i="9" a="1"/>
  <c r="C2006" i="9" s="1"/>
  <c r="C2007" i="9" a="1"/>
  <c r="C2007" i="9" s="1"/>
  <c r="C2008" i="9" a="1"/>
  <c r="C2008" i="9" s="1"/>
  <c r="C2009" i="9" a="1"/>
  <c r="C2009" i="9" s="1"/>
  <c r="C2010" i="9" a="1"/>
  <c r="C2010" i="9" s="1"/>
  <c r="C2011" i="9" a="1"/>
  <c r="C2011" i="9"/>
  <c r="C2012" i="9" a="1"/>
  <c r="C2012" i="9" s="1"/>
  <c r="C2013" i="9" a="1"/>
  <c r="C2013" i="9"/>
  <c r="C2014" i="9" a="1"/>
  <c r="C2014" i="9"/>
  <c r="C2015" i="9" a="1"/>
  <c r="C2015" i="9"/>
  <c r="C2016" i="9" a="1"/>
  <c r="C2016" i="9" s="1"/>
  <c r="C2017" i="9" a="1"/>
  <c r="C2017" i="9" s="1"/>
  <c r="C2018" i="9" a="1"/>
  <c r="C2018" i="9" s="1"/>
  <c r="C2019" i="9" a="1"/>
  <c r="C2019" i="9" s="1"/>
  <c r="C2020" i="9" a="1"/>
  <c r="C2020" i="9" s="1"/>
  <c r="C2021" i="9" a="1"/>
  <c r="C2021" i="9" s="1"/>
  <c r="C2022" i="9" a="1"/>
  <c r="C2022" i="9"/>
  <c r="C2023" i="9" a="1"/>
  <c r="C2023" i="9"/>
  <c r="C2024" i="9" a="1"/>
  <c r="C2024" i="9" s="1"/>
  <c r="C2025" i="9" a="1"/>
  <c r="C2025" i="9"/>
  <c r="C2026" i="9" a="1"/>
  <c r="C2026" i="9" s="1"/>
  <c r="C2027" i="9" a="1"/>
  <c r="C2027" i="9" s="1"/>
  <c r="C2028" i="9" a="1"/>
  <c r="C2028" i="9" s="1"/>
  <c r="C2029" i="9" a="1"/>
  <c r="C2029" i="9"/>
  <c r="C2030" i="9" a="1"/>
  <c r="C2030" i="9" s="1"/>
  <c r="C2031" i="9" a="1"/>
  <c r="C2031" i="9"/>
  <c r="C2032" i="9" a="1"/>
  <c r="C2032" i="9" s="1"/>
  <c r="C2033" i="9" a="1"/>
  <c r="C2033" i="9" s="1"/>
  <c r="C2034" i="9" a="1"/>
  <c r="C2034" i="9"/>
  <c r="C2035" i="9" a="1"/>
  <c r="C2035" i="9" s="1"/>
  <c r="C2036" i="9" a="1"/>
  <c r="C2036" i="9" s="1"/>
  <c r="C2037" i="9" a="1"/>
  <c r="C2037" i="9"/>
  <c r="C2038" i="9" a="1"/>
  <c r="C2038" i="9" s="1"/>
  <c r="C2039" i="9" a="1"/>
  <c r="C2039" i="9" s="1"/>
  <c r="C2040" i="9" a="1"/>
  <c r="C2040" i="9" s="1"/>
  <c r="C2041" i="9" a="1"/>
  <c r="C2041" i="9" s="1"/>
  <c r="C2042" i="9" a="1"/>
  <c r="C2042" i="9" s="1"/>
  <c r="C2043" i="9" a="1"/>
  <c r="C2043" i="9"/>
  <c r="C2044" i="9" a="1"/>
  <c r="C2044" i="9" s="1"/>
  <c r="C2045" i="9" a="1"/>
  <c r="C2045" i="9"/>
  <c r="C2046" i="9" a="1"/>
  <c r="C2046" i="9" s="1"/>
  <c r="C2047" i="9" a="1"/>
  <c r="C2047" i="9"/>
  <c r="C2048" i="9" a="1"/>
  <c r="C2048" i="9" s="1"/>
  <c r="C2049" i="9" a="1"/>
  <c r="C2049" i="9" s="1"/>
  <c r="C2050" i="9" a="1"/>
  <c r="C2050" i="9" s="1"/>
  <c r="C2051" i="9" a="1"/>
  <c r="C2051" i="9" s="1"/>
  <c r="C2052" i="9" a="1"/>
  <c r="C2052" i="9" s="1"/>
  <c r="C2053" i="9" a="1"/>
  <c r="C2053" i="9" s="1"/>
  <c r="C2054" i="9" a="1"/>
  <c r="C2054" i="9"/>
  <c r="C2055" i="9" a="1"/>
  <c r="C2055" i="9" s="1"/>
  <c r="C2056" i="9" a="1"/>
  <c r="C2056" i="9" s="1"/>
  <c r="C2057" i="9" a="1"/>
  <c r="C2057" i="9"/>
  <c r="C2058" i="9" a="1"/>
  <c r="C2058" i="9" s="1"/>
  <c r="C2059" i="9" a="1"/>
  <c r="C2059" i="9" s="1"/>
  <c r="C2060" i="9" a="1"/>
  <c r="C2060" i="9" s="1"/>
  <c r="C2061" i="9" a="1"/>
  <c r="C2061" i="9" s="1"/>
  <c r="C2062" i="9" a="1"/>
  <c r="C2062" i="9" s="1"/>
  <c r="C2063" i="9" a="1"/>
  <c r="C2063" i="9"/>
  <c r="C2064" i="9" a="1"/>
  <c r="C2064" i="9" s="1"/>
  <c r="C2065" i="9" a="1"/>
  <c r="C2065" i="9" s="1"/>
  <c r="C2066" i="9" a="1"/>
  <c r="C2066" i="9"/>
  <c r="C2067" i="9" a="1"/>
  <c r="C2067" i="9"/>
  <c r="C2068" i="9" a="1"/>
  <c r="C2068" i="9" s="1"/>
  <c r="C2069" i="9" a="1"/>
  <c r="C2069" i="9"/>
  <c r="C2070" i="9" a="1"/>
  <c r="C2070" i="9" s="1"/>
  <c r="C2071" i="9" a="1"/>
  <c r="C2071" i="9" s="1"/>
  <c r="C2072" i="9" a="1"/>
  <c r="C2072" i="9" s="1"/>
  <c r="C2073" i="9" a="1"/>
  <c r="C2073" i="9" s="1"/>
  <c r="C2074" i="9" a="1"/>
  <c r="C2074" i="9" s="1"/>
  <c r="C2075" i="9" a="1"/>
  <c r="C2075" i="9"/>
  <c r="C2076" i="9" a="1"/>
  <c r="C2076" i="9" s="1"/>
  <c r="C2077" i="9" a="1"/>
  <c r="C2077" i="9" s="1"/>
  <c r="C2078" i="9" a="1"/>
  <c r="C2078" i="9" s="1"/>
  <c r="C2079" i="9" a="1"/>
  <c r="C2079" i="9" s="1"/>
  <c r="C2080" i="9" a="1"/>
  <c r="C2080" i="9" s="1"/>
  <c r="C2081" i="9" a="1"/>
  <c r="C2081" i="9"/>
  <c r="C2082" i="9" a="1"/>
  <c r="C2082" i="9" s="1"/>
  <c r="C2083" i="9" a="1"/>
  <c r="C2083" i="9" s="1"/>
  <c r="C2084" i="9" a="1"/>
  <c r="C2084" i="9" s="1"/>
  <c r="C2085" i="9" a="1"/>
  <c r="C2085" i="9" s="1"/>
  <c r="C2086" i="9" a="1"/>
  <c r="C2086" i="9"/>
  <c r="C2087" i="9" a="1"/>
  <c r="C2087" i="9"/>
  <c r="C2088" i="9" a="1"/>
  <c r="C2088" i="9" s="1"/>
  <c r="C2089" i="9" a="1"/>
  <c r="C2089" i="9"/>
  <c r="C2090" i="9" a="1"/>
  <c r="C2090" i="9" s="1"/>
  <c r="C2091" i="9" a="1"/>
  <c r="C2091" i="9" s="1"/>
  <c r="C2092" i="9" a="1"/>
  <c r="C2092" i="9" s="1"/>
  <c r="C2093" i="9" a="1"/>
  <c r="C2093" i="9"/>
  <c r="C2094" i="9" a="1"/>
  <c r="C2094" i="9" s="1"/>
  <c r="C2095" i="9" a="1"/>
  <c r="C2095" i="9"/>
  <c r="C2096" i="9" a="1"/>
  <c r="C2096" i="9" s="1"/>
  <c r="C2097" i="9" a="1"/>
  <c r="C2097" i="9" s="1"/>
  <c r="C2098" i="9" a="1"/>
  <c r="C2098" i="9"/>
  <c r="C2099" i="9" a="1"/>
  <c r="C2099" i="9" s="1"/>
  <c r="C2100" i="9" a="1"/>
  <c r="C2100" i="9" s="1"/>
  <c r="C2101" i="9" a="1"/>
  <c r="C2101" i="9"/>
  <c r="C2102" i="9" a="1"/>
  <c r="C2102" i="9"/>
  <c r="C2103" i="9" a="1"/>
  <c r="C2103" i="9" s="1"/>
  <c r="C2104" i="9" a="1"/>
  <c r="C2104" i="9" s="1"/>
  <c r="C2105" i="9" a="1"/>
  <c r="C2105" i="9" s="1"/>
  <c r="C2106" i="9" a="1"/>
  <c r="C2106" i="9" s="1"/>
  <c r="C2107" i="9" a="1"/>
  <c r="C2107" i="9"/>
  <c r="C2108" i="9" a="1"/>
  <c r="C2108" i="9" s="1"/>
  <c r="C2109" i="9" a="1"/>
  <c r="C2109" i="9"/>
  <c r="C2110" i="9" a="1"/>
  <c r="C2110" i="9" s="1"/>
  <c r="C2111" i="9" a="1"/>
  <c r="C2111" i="9"/>
  <c r="C2112" i="9" a="1"/>
  <c r="C2112" i="9" s="1"/>
  <c r="C2113" i="9" a="1"/>
  <c r="C2113" i="9"/>
  <c r="C2114" i="9" a="1"/>
  <c r="C2114" i="9" s="1"/>
  <c r="C2115" i="9" a="1"/>
  <c r="C2115" i="9" s="1"/>
  <c r="C2116" i="9" a="1"/>
  <c r="C2116" i="9" s="1"/>
  <c r="C2117" i="9" a="1"/>
  <c r="C2117" i="9" s="1"/>
  <c r="C2118" i="9" a="1"/>
  <c r="C2118" i="9"/>
  <c r="C2119" i="9" a="1"/>
  <c r="C2119" i="9"/>
  <c r="C2120" i="9" a="1"/>
  <c r="C2120" i="9"/>
  <c r="C2121" i="9" a="1"/>
  <c r="C2121" i="9" s="1"/>
  <c r="C2122" i="9" a="1"/>
  <c r="C2122" i="9" s="1"/>
  <c r="C2123" i="9" a="1"/>
  <c r="C2123" i="9"/>
  <c r="C2124" i="9" a="1"/>
  <c r="C2124" i="9" s="1"/>
  <c r="C2125" i="9" a="1"/>
  <c r="C2125" i="9" s="1"/>
  <c r="C2126" i="9" a="1"/>
  <c r="C2126" i="9"/>
  <c r="C2127" i="9" a="1"/>
  <c r="C2127" i="9"/>
  <c r="C2128" i="9" a="1"/>
  <c r="C2128" i="9"/>
  <c r="C2129" i="9" a="1"/>
  <c r="C2129" i="9" s="1"/>
  <c r="C2130" i="9" a="1"/>
  <c r="C2130" i="9" s="1"/>
  <c r="C2131" i="9" a="1"/>
  <c r="C2131" i="9" s="1"/>
  <c r="C2132" i="9" a="1"/>
  <c r="C2132" i="9" s="1"/>
  <c r="C2133" i="9" a="1"/>
  <c r="C2133" i="9" s="1"/>
  <c r="C2134" i="9" a="1"/>
  <c r="C2134" i="9"/>
  <c r="C2135" i="9" a="1"/>
  <c r="C2135" i="9"/>
  <c r="C2136" i="9" a="1"/>
  <c r="C2136" i="9"/>
  <c r="C2137" i="9" a="1"/>
  <c r="C2137" i="9" s="1"/>
  <c r="C2138" i="9" a="1"/>
  <c r="C2138" i="9" s="1"/>
  <c r="C2139" i="9" a="1"/>
  <c r="C2139" i="9"/>
  <c r="C2140" i="9" a="1"/>
  <c r="C2140" i="9" s="1"/>
  <c r="C2141" i="9" a="1"/>
  <c r="C2141" i="9" s="1"/>
  <c r="C2142" i="9" a="1"/>
  <c r="C2142" i="9" s="1"/>
  <c r="C2143" i="9" a="1"/>
  <c r="C2143" i="9" s="1"/>
  <c r="C2144" i="9" a="1"/>
  <c r="C2144" i="9" s="1"/>
  <c r="C2145" i="9" a="1"/>
  <c r="C2145" i="9" s="1"/>
  <c r="C2146" i="9" a="1"/>
  <c r="C2146" i="9" s="1"/>
  <c r="C2147" i="9" a="1"/>
  <c r="C2147" i="9" s="1"/>
  <c r="C2148" i="9" a="1"/>
  <c r="C2148" i="9" s="1"/>
  <c r="C2149" i="9" a="1"/>
  <c r="C2149" i="9" s="1"/>
  <c r="C2150" i="9" a="1"/>
  <c r="C2150" i="9" s="1"/>
  <c r="C2151" i="9" a="1"/>
  <c r="C2151" i="9" s="1"/>
  <c r="C2152" i="9" a="1"/>
  <c r="C2152" i="9"/>
  <c r="C2153" i="9" a="1"/>
  <c r="C2153" i="9" s="1"/>
  <c r="C2154" i="9" a="1"/>
  <c r="C2154" i="9" s="1"/>
  <c r="C2155" i="9" a="1"/>
  <c r="C2155" i="9" s="1"/>
  <c r="C2156" i="9" a="1"/>
  <c r="C2156" i="9" s="1"/>
  <c r="C2157" i="9" a="1"/>
  <c r="C2157" i="9" s="1"/>
  <c r="C2158" i="9" a="1"/>
  <c r="C2158" i="9" s="1"/>
  <c r="C2159" i="9" a="1"/>
  <c r="C2159" i="9" s="1"/>
  <c r="C2160" i="9" a="1"/>
  <c r="C2160" i="9"/>
  <c r="C2161" i="9" a="1"/>
  <c r="C2161" i="9" s="1"/>
  <c r="C2162" i="9" a="1"/>
  <c r="C2162" i="9"/>
  <c r="C2163" i="9" a="1"/>
  <c r="C2163" i="9" s="1"/>
  <c r="C2164" i="9" a="1"/>
  <c r="C2164" i="9" s="1"/>
  <c r="C2165" i="9" a="1"/>
  <c r="C2165" i="9" s="1"/>
  <c r="C2166" i="9" a="1"/>
  <c r="C2166" i="9" s="1"/>
  <c r="C2167" i="9" a="1"/>
  <c r="C2167" i="9" s="1"/>
  <c r="C2168" i="9" a="1"/>
  <c r="C2168" i="9" s="1"/>
  <c r="C2169" i="9" a="1"/>
  <c r="C2169" i="9" s="1"/>
  <c r="C2170" i="9" a="1"/>
  <c r="C2170" i="9" s="1"/>
  <c r="C2171" i="9" a="1"/>
  <c r="C2171" i="9"/>
  <c r="C2172" i="9" a="1"/>
  <c r="C2172" i="9" s="1"/>
  <c r="C2173" i="9" a="1"/>
  <c r="C2173" i="9" s="1"/>
  <c r="C2174" i="9" a="1"/>
  <c r="C2174" i="9"/>
  <c r="C2175" i="9" a="1"/>
  <c r="C2175" i="9" s="1"/>
  <c r="C2176" i="9" a="1"/>
  <c r="C2176" i="9" s="1"/>
  <c r="C2177" i="9" a="1"/>
  <c r="C2177" i="9" s="1"/>
  <c r="C2178" i="9" a="1"/>
  <c r="C2178" i="9" s="1"/>
  <c r="C2179" i="9" a="1"/>
  <c r="C2179" i="9" s="1"/>
  <c r="C2180" i="9" a="1"/>
  <c r="C2180" i="9"/>
  <c r="C2181" i="9" a="1"/>
  <c r="C2181" i="9" s="1"/>
  <c r="C2182" i="9" a="1"/>
  <c r="C2182" i="9"/>
  <c r="C2183" i="9" a="1"/>
  <c r="C2183" i="9"/>
  <c r="C2184" i="9" a="1"/>
  <c r="C2184" i="9"/>
  <c r="C2185" i="9" a="1"/>
  <c r="C2185" i="9" s="1"/>
  <c r="C2186" i="9" a="1"/>
  <c r="C2186" i="9" s="1"/>
  <c r="C2187" i="9" a="1"/>
  <c r="C2187" i="9" s="1"/>
  <c r="C2188" i="9" a="1"/>
  <c r="C2188" i="9" s="1"/>
  <c r="C2189" i="9" a="1"/>
  <c r="C2189" i="9" s="1"/>
  <c r="C2190" i="9" a="1"/>
  <c r="C2190" i="9" s="1"/>
  <c r="C2191" i="9" a="1"/>
  <c r="C2191" i="9" s="1"/>
  <c r="C2192" i="9" a="1"/>
  <c r="C2192" i="9"/>
  <c r="C2193" i="9" a="1"/>
  <c r="C2193" i="9" s="1"/>
  <c r="C2194" i="9" a="1"/>
  <c r="C2194" i="9"/>
  <c r="C2195" i="9" a="1"/>
  <c r="C2195" i="9" s="1"/>
  <c r="C2196" i="9" a="1"/>
  <c r="C2196" i="9" s="1"/>
  <c r="C2197" i="9" a="1"/>
  <c r="C2197" i="9" s="1"/>
  <c r="C2198" i="9" a="1"/>
  <c r="C2198" i="9" s="1"/>
  <c r="C2199" i="9" a="1"/>
  <c r="C2199" i="9" s="1"/>
  <c r="C2200" i="9" a="1"/>
  <c r="C2200" i="9"/>
  <c r="C2201" i="9" a="1"/>
  <c r="C2201" i="9" s="1"/>
  <c r="C2202" i="9" a="1"/>
  <c r="C2202" i="9" s="1"/>
  <c r="C2203" i="9" a="1"/>
  <c r="C2203" i="9" s="1"/>
  <c r="C2204" i="9" a="1"/>
  <c r="C2204" i="9" s="1"/>
  <c r="C2205" i="9" a="1"/>
  <c r="C2205" i="9" s="1"/>
  <c r="C2206" i="9" a="1"/>
  <c r="C2206" i="9" s="1"/>
  <c r="C2207" i="9" a="1"/>
  <c r="C2207" i="9" s="1"/>
  <c r="C2208" i="9" a="1"/>
  <c r="C2208" i="9" s="1"/>
  <c r="C2209" i="9" a="1"/>
  <c r="C2209" i="9" s="1"/>
  <c r="C2210" i="9" a="1"/>
  <c r="C2210" i="9" s="1"/>
  <c r="C2211" i="9" a="1"/>
  <c r="C2211" i="9" s="1"/>
  <c r="C2212" i="9" a="1"/>
  <c r="C2212" i="9" s="1"/>
  <c r="C2213" i="9" a="1"/>
  <c r="C2213" i="9" s="1"/>
  <c r="C2214" i="9" a="1"/>
  <c r="C2214" i="9" s="1"/>
  <c r="C2215" i="9" a="1"/>
  <c r="C2215" i="9" s="1"/>
  <c r="C2216" i="9" a="1"/>
  <c r="C2216" i="9" s="1"/>
  <c r="C2217" i="9" a="1"/>
  <c r="C2217" i="9" s="1"/>
  <c r="C2218" i="9" a="1"/>
  <c r="C2218" i="9" s="1"/>
  <c r="C2219" i="9" a="1"/>
  <c r="C2219" i="9" s="1"/>
  <c r="C2220" i="9" a="1"/>
  <c r="C2220" i="9" s="1"/>
  <c r="C2221" i="9" a="1"/>
  <c r="C2221" i="9" s="1"/>
  <c r="C2222" i="9" a="1"/>
  <c r="C2222" i="9"/>
  <c r="C2223" i="9" a="1"/>
  <c r="C2223" i="9" s="1"/>
  <c r="C2224" i="9" a="1"/>
  <c r="C2224" i="9" s="1"/>
  <c r="C2225" i="9" a="1"/>
  <c r="C2225" i="9" s="1"/>
  <c r="C2226" i="9" a="1"/>
  <c r="C2226" i="9" s="1"/>
  <c r="C2227" i="9" a="1"/>
  <c r="C2227" i="9" s="1"/>
  <c r="C2228" i="9" a="1"/>
  <c r="C2228" i="9" s="1"/>
  <c r="C2229" i="9" a="1"/>
  <c r="C2229" i="9" s="1"/>
  <c r="C2230" i="9" a="1"/>
  <c r="C2230" i="9"/>
  <c r="C2231" i="9" a="1"/>
  <c r="C2231" i="9" s="1"/>
  <c r="C2232" i="9" a="1"/>
  <c r="C2232" i="9"/>
  <c r="C2233" i="9" a="1"/>
  <c r="C2233" i="9" s="1"/>
  <c r="C2234" i="9" a="1"/>
  <c r="C2234" i="9" s="1"/>
  <c r="C2235" i="9" a="1"/>
  <c r="C2235" i="9"/>
  <c r="C2236" i="9" a="1"/>
  <c r="C2236" i="9" s="1"/>
  <c r="C2237" i="9" a="1"/>
  <c r="C2237" i="9" s="1"/>
  <c r="C2238" i="9" a="1"/>
  <c r="C2238" i="9"/>
  <c r="C2239" i="9" a="1"/>
  <c r="C2239" i="9" s="1"/>
  <c r="C2240" i="9" a="1"/>
  <c r="C2240" i="9"/>
  <c r="C2241" i="9" a="1"/>
  <c r="C2241" i="9" s="1"/>
  <c r="C2242" i="9" a="1"/>
  <c r="C2242" i="9" s="1"/>
  <c r="C2243" i="9" a="1"/>
  <c r="C2243" i="9" s="1"/>
  <c r="C2244" i="9" a="1"/>
  <c r="C2244" i="9" s="1"/>
  <c r="C2245" i="9" a="1"/>
  <c r="C2245" i="9" s="1"/>
  <c r="C2246" i="9" a="1"/>
  <c r="C2246" i="9" s="1"/>
  <c r="C2247" i="9" a="1"/>
  <c r="C2247" i="9" s="1"/>
  <c r="C2248" i="9" a="1"/>
  <c r="C2248" i="9"/>
  <c r="C2249" i="9" a="1"/>
  <c r="C2249" i="9" s="1"/>
  <c r="C2250" i="9" a="1"/>
  <c r="C2250" i="9" s="1"/>
  <c r="C2251" i="9" a="1"/>
  <c r="C2251" i="9" s="1"/>
  <c r="C2252" i="9" a="1"/>
  <c r="C2252" i="9" s="1"/>
  <c r="C2253" i="9" a="1"/>
  <c r="C2253" i="9" s="1"/>
  <c r="C2254" i="9" a="1"/>
  <c r="C2254" i="9"/>
  <c r="C2255" i="9" a="1"/>
  <c r="C2255" i="9" s="1"/>
  <c r="C2256" i="9" a="1"/>
  <c r="C2256" i="9" s="1"/>
  <c r="C2257" i="9" a="1"/>
  <c r="C2257" i="9" s="1"/>
  <c r="C2258" i="9" a="1"/>
  <c r="C2258" i="9" s="1"/>
  <c r="C2259" i="9" a="1"/>
  <c r="C2259" i="9" s="1"/>
  <c r="C2260" i="9" a="1"/>
  <c r="C2260" i="9" s="1"/>
  <c r="C2261" i="9" a="1"/>
  <c r="C2261" i="9" s="1"/>
  <c r="C2262" i="9" a="1"/>
  <c r="C2262" i="9"/>
  <c r="C2263" i="9" a="1"/>
  <c r="C2263" i="9" s="1"/>
  <c r="C2264" i="9" a="1"/>
  <c r="C2264" i="9" s="1"/>
  <c r="C2265" i="9" a="1"/>
  <c r="C2265" i="9" s="1"/>
  <c r="C2266" i="9" a="1"/>
  <c r="C2266" i="9" s="1"/>
  <c r="C2267" i="9" a="1"/>
  <c r="C2267" i="9" s="1"/>
  <c r="C2268" i="9" a="1"/>
  <c r="C2268" i="9" s="1"/>
  <c r="C2269" i="9" a="1"/>
  <c r="C2269" i="9" s="1"/>
  <c r="C2270" i="9" a="1"/>
  <c r="C2270" i="9"/>
  <c r="C2271" i="9" a="1"/>
  <c r="C2271" i="9" s="1"/>
  <c r="C2272" i="9" a="1"/>
  <c r="C2272" i="9"/>
  <c r="C2273" i="9" a="1"/>
  <c r="C2273" i="9" s="1"/>
  <c r="C2274" i="9" a="1"/>
  <c r="C2274" i="9" s="1"/>
  <c r="C2275" i="9" a="1"/>
  <c r="C2275" i="9" s="1"/>
  <c r="C2276" i="9" a="1"/>
  <c r="C2276" i="9"/>
  <c r="C2277" i="9" a="1"/>
  <c r="C2277" i="9" s="1"/>
  <c r="C2278" i="9" a="1"/>
  <c r="C2278" i="9" s="1"/>
  <c r="C2279" i="9" a="1"/>
  <c r="C2279" i="9"/>
  <c r="C2280" i="9" a="1"/>
  <c r="C2280" i="9" s="1"/>
  <c r="C2281" i="9" a="1"/>
  <c r="C2281" i="9" s="1"/>
  <c r="C2282" i="9" a="1"/>
  <c r="C2282" i="9" s="1"/>
  <c r="C2283" i="9" a="1"/>
  <c r="C2283" i="9" s="1"/>
  <c r="C2284" i="9" a="1"/>
  <c r="C2284" i="9" s="1"/>
  <c r="C2285" i="9" a="1"/>
  <c r="C2285" i="9" s="1"/>
  <c r="C2286" i="9" a="1"/>
  <c r="C2286" i="9" s="1"/>
  <c r="C2287" i="9" a="1"/>
  <c r="C2287" i="9" s="1"/>
  <c r="C2288" i="9" a="1"/>
  <c r="C2288" i="9" s="1"/>
  <c r="C2289" i="9" a="1"/>
  <c r="C2289" i="9" s="1"/>
  <c r="C2290" i="9" a="1"/>
  <c r="C2290" i="9" s="1"/>
  <c r="C2291" i="9" a="1"/>
  <c r="C2291" i="9" s="1"/>
  <c r="C2292" i="9" a="1"/>
  <c r="C2292" i="9" s="1"/>
  <c r="C2293" i="9" a="1"/>
  <c r="C2293" i="9" s="1"/>
  <c r="C2294" i="9" a="1"/>
  <c r="C2294" i="9"/>
  <c r="C2295" i="9" a="1"/>
  <c r="C2295" i="9" s="1"/>
  <c r="C2296" i="9" a="1"/>
  <c r="C2296" i="9" s="1"/>
  <c r="C2297" i="9" a="1"/>
  <c r="C2297" i="9" s="1"/>
  <c r="C2298" i="9" a="1"/>
  <c r="C2298" i="9" s="1"/>
  <c r="C2299" i="9" a="1"/>
  <c r="C2299" i="9" s="1"/>
  <c r="C2300" i="9" a="1"/>
  <c r="C2300" i="9" s="1"/>
  <c r="C2301" i="9" a="1"/>
  <c r="C2301" i="9" s="1"/>
  <c r="C2302" i="9" a="1"/>
  <c r="C2302" i="9" s="1"/>
  <c r="C2303" i="9" a="1"/>
  <c r="C2303" i="9"/>
  <c r="C2304" i="9" a="1"/>
  <c r="C2304" i="9" s="1"/>
  <c r="C2305" i="9" a="1"/>
  <c r="C2305" i="9" s="1"/>
  <c r="C2306" i="9" a="1"/>
  <c r="C2306" i="9" s="1"/>
  <c r="C2307" i="9" a="1"/>
  <c r="C2307" i="9" s="1"/>
  <c r="C2308" i="9" a="1"/>
  <c r="C2308" i="9" s="1"/>
  <c r="C2309" i="9" a="1"/>
  <c r="C2309" i="9" s="1"/>
  <c r="C2310" i="9" a="1"/>
  <c r="C2310" i="9" s="1"/>
  <c r="C2311" i="9" a="1"/>
  <c r="C2311" i="9" s="1"/>
  <c r="C2312" i="9" a="1"/>
  <c r="C2312" i="9"/>
  <c r="C2313" i="9" a="1"/>
  <c r="C2313" i="9" s="1"/>
  <c r="C2314" i="9" a="1"/>
  <c r="C2314" i="9" s="1"/>
  <c r="C2315" i="9" a="1"/>
  <c r="C2315" i="9" s="1"/>
  <c r="C2316" i="9" a="1"/>
  <c r="C2316" i="9" s="1"/>
  <c r="C2317" i="9" a="1"/>
  <c r="C2317" i="9" s="1"/>
  <c r="C2318" i="9" a="1"/>
  <c r="C2318" i="9" s="1"/>
  <c r="C2319" i="9" a="1"/>
  <c r="C2319" i="9" s="1"/>
  <c r="C2320" i="9" a="1"/>
  <c r="C2320" i="9"/>
  <c r="C2321" i="9" a="1"/>
  <c r="C2321" i="9" s="1"/>
  <c r="C2322" i="9" a="1"/>
  <c r="C2322" i="9"/>
  <c r="C2323" i="9" a="1"/>
  <c r="C2323" i="9" s="1"/>
  <c r="C2324" i="9" a="1"/>
  <c r="C2324" i="9" s="1"/>
  <c r="C2325" i="9" a="1"/>
  <c r="C2325" i="9" s="1"/>
  <c r="C2326" i="9" a="1"/>
  <c r="C2326" i="9" s="1"/>
  <c r="C2327" i="9" a="1"/>
  <c r="C2327" i="9" s="1"/>
  <c r="C2328" i="9" a="1"/>
  <c r="C2328" i="9" s="1"/>
  <c r="C2329" i="9" a="1"/>
  <c r="C2329" i="9" s="1"/>
  <c r="C2330" i="9" a="1"/>
  <c r="C2330" i="9" s="1"/>
  <c r="C2331" i="9" a="1"/>
  <c r="C2331" i="9"/>
  <c r="C2332" i="9" a="1"/>
  <c r="C2332" i="9" s="1"/>
  <c r="C2333" i="9" a="1"/>
  <c r="C2333" i="9" s="1"/>
  <c r="C2334" i="9" a="1"/>
  <c r="C2334" i="9" s="1"/>
  <c r="C2335" i="9" a="1"/>
  <c r="C2335" i="9"/>
  <c r="C2336" i="9" a="1"/>
  <c r="C2336" i="9" s="1"/>
  <c r="C2337" i="9" a="1"/>
  <c r="C2337" i="9" s="1"/>
  <c r="C2338" i="9" a="1"/>
  <c r="C2338" i="9" s="1"/>
  <c r="C2339" i="9" a="1"/>
  <c r="C2339" i="9"/>
  <c r="C2340" i="9" a="1"/>
  <c r="C2340" i="9" s="1"/>
  <c r="C2341" i="9" a="1"/>
  <c r="C2341" i="9" s="1"/>
  <c r="C2342" i="9" a="1"/>
  <c r="C2342" i="9" s="1"/>
  <c r="C2343" i="9" a="1"/>
  <c r="C2343" i="9"/>
  <c r="C2344" i="9" a="1"/>
  <c r="C2344" i="9" s="1"/>
  <c r="C2345" i="9" a="1"/>
  <c r="C2345" i="9" s="1"/>
  <c r="C2346" i="9" a="1"/>
  <c r="C2346" i="9" s="1"/>
  <c r="C2347" i="9" a="1"/>
  <c r="C2347" i="9" s="1"/>
  <c r="C2348" i="9" a="1"/>
  <c r="C2348" i="9" s="1"/>
  <c r="C2349" i="9" a="1"/>
  <c r="C2349" i="9" s="1"/>
  <c r="C2350" i="9" a="1"/>
  <c r="C2350" i="9" s="1"/>
  <c r="C2351" i="9" a="1"/>
  <c r="C2351" i="9" s="1"/>
  <c r="C2352" i="9" a="1"/>
  <c r="C2352" i="9" s="1"/>
  <c r="C2353" i="9" a="1"/>
  <c r="C2353" i="9" s="1"/>
  <c r="C2354" i="9" a="1"/>
  <c r="C2354" i="9" s="1"/>
  <c r="C2355" i="9" a="1"/>
  <c r="C2355" i="9" s="1"/>
  <c r="C2356" i="9" a="1"/>
  <c r="C2356" i="9" s="1"/>
  <c r="C2357" i="9" a="1"/>
  <c r="C2357" i="9" s="1"/>
  <c r="C2358" i="9" a="1"/>
  <c r="C2358" i="9" s="1"/>
  <c r="C2359" i="9" a="1"/>
  <c r="C2359" i="9" s="1"/>
  <c r="C2360" i="9" a="1"/>
  <c r="C2360" i="9" s="1"/>
  <c r="C2361" i="9" a="1"/>
  <c r="C2361" i="9" s="1"/>
  <c r="C2362" i="9" a="1"/>
  <c r="C2362" i="9" s="1"/>
  <c r="C2363" i="9" a="1"/>
  <c r="C2363" i="9" s="1"/>
  <c r="C2364" i="9" a="1"/>
  <c r="C2364" i="9" s="1"/>
  <c r="C2365" i="9" a="1"/>
  <c r="C2365" i="9" s="1"/>
  <c r="C2366" i="9" a="1"/>
  <c r="C2366" i="9" s="1"/>
  <c r="C2367" i="9" a="1"/>
  <c r="C2367" i="9" s="1"/>
  <c r="C2368" i="9" a="1"/>
  <c r="C2368" i="9" s="1"/>
  <c r="C2369" i="9" a="1"/>
  <c r="C2369" i="9" s="1"/>
  <c r="C2370" i="9" a="1"/>
  <c r="C2370" i="9" s="1"/>
  <c r="C2371" i="9" a="1"/>
  <c r="C2371" i="9" s="1"/>
  <c r="C2372" i="9" a="1"/>
  <c r="C2372" i="9" s="1"/>
  <c r="C2373" i="9" a="1"/>
  <c r="C2373" i="9" s="1"/>
  <c r="C2374" i="9" a="1"/>
  <c r="C2374" i="9" s="1"/>
  <c r="C2375" i="9" a="1"/>
  <c r="C2375" i="9" s="1"/>
  <c r="C2376" i="9" a="1"/>
  <c r="C2376" i="9" s="1"/>
  <c r="C2377" i="9" a="1"/>
  <c r="C2377" i="9" s="1"/>
  <c r="C2378" i="9" a="1"/>
  <c r="C2378" i="9" s="1"/>
  <c r="C2379" i="9" a="1"/>
  <c r="C2379" i="9" s="1"/>
  <c r="C2380" i="9" a="1"/>
  <c r="C2380" i="9" s="1"/>
  <c r="C2381" i="9" a="1"/>
  <c r="C2381" i="9" s="1"/>
  <c r="C2382" i="9" a="1"/>
  <c r="C2382" i="9" s="1"/>
  <c r="C2383" i="9" a="1"/>
  <c r="C2383" i="9" s="1"/>
  <c r="C2384" i="9" a="1"/>
  <c r="C2384" i="9" s="1"/>
  <c r="C2385" i="9" a="1"/>
  <c r="C2385" i="9" s="1"/>
  <c r="C2386" i="9" a="1"/>
  <c r="C2386" i="9" s="1"/>
  <c r="C2387" i="9" a="1"/>
  <c r="C2387" i="9" s="1"/>
  <c r="C2388" i="9" a="1"/>
  <c r="C2388" i="9" s="1"/>
  <c r="C2389" i="9" a="1"/>
  <c r="C2389" i="9" s="1"/>
  <c r="C2390" i="9" a="1"/>
  <c r="C2390" i="9" s="1"/>
  <c r="C2391" i="9" a="1"/>
  <c r="C2391" i="9" s="1"/>
  <c r="C2392" i="9" a="1"/>
  <c r="C2392" i="9" s="1"/>
  <c r="C2393" i="9" a="1"/>
  <c r="C2393" i="9" s="1"/>
  <c r="C2394" i="9" a="1"/>
  <c r="C2394" i="9" s="1"/>
  <c r="C2395" i="9" a="1"/>
  <c r="C2395" i="9" s="1"/>
  <c r="C2396" i="9" a="1"/>
  <c r="C2396" i="9" s="1"/>
  <c r="C2397" i="9" a="1"/>
  <c r="C2397" i="9" s="1"/>
  <c r="C2398" i="9" a="1"/>
  <c r="C2398" i="9" s="1"/>
  <c r="C2399" i="9" a="1"/>
  <c r="C2399" i="9" s="1"/>
  <c r="C2400" i="9" a="1"/>
  <c r="C2400" i="9" s="1"/>
  <c r="C2401" i="9" a="1"/>
  <c r="C2401" i="9" s="1"/>
  <c r="C2402" i="9" a="1"/>
  <c r="C2402" i="9" s="1"/>
  <c r="C2403" i="9" a="1"/>
  <c r="C2403" i="9" s="1"/>
  <c r="C2404" i="9" a="1"/>
  <c r="C2404" i="9" s="1"/>
  <c r="C2405" i="9" a="1"/>
  <c r="C2405" i="9" s="1"/>
  <c r="C2406" i="9" a="1"/>
  <c r="C2406" i="9" s="1"/>
  <c r="C2407" i="9" a="1"/>
  <c r="C2407" i="9" s="1"/>
  <c r="C2408" i="9" a="1"/>
  <c r="C2408" i="9" s="1"/>
  <c r="C2409" i="9" a="1"/>
  <c r="C2409" i="9" s="1"/>
  <c r="C2410" i="9" a="1"/>
  <c r="C2410" i="9" s="1"/>
  <c r="C2411" i="9" a="1"/>
  <c r="C2411" i="9" s="1"/>
  <c r="C2412" i="9" a="1"/>
  <c r="C2412" i="9" s="1"/>
  <c r="C2413" i="9" a="1"/>
  <c r="C2413" i="9" s="1"/>
  <c r="C2414" i="9" a="1"/>
  <c r="C2414" i="9" s="1"/>
  <c r="C2415" i="9" a="1"/>
  <c r="C2415" i="9" s="1"/>
  <c r="C2416" i="9" a="1"/>
  <c r="C2416" i="9" s="1"/>
  <c r="C2417" i="9" a="1"/>
  <c r="C2417" i="9" s="1"/>
  <c r="C2418" i="9" a="1"/>
  <c r="C2418" i="9" s="1"/>
  <c r="C2419" i="9" a="1"/>
  <c r="C2419" i="9" s="1"/>
  <c r="C2420" i="9" a="1"/>
  <c r="C2420" i="9" s="1"/>
  <c r="C2421" i="9" a="1"/>
  <c r="C2421" i="9" s="1"/>
  <c r="C2422" i="9" a="1"/>
  <c r="C2422" i="9" s="1"/>
  <c r="C2423" i="9" a="1"/>
  <c r="C2423" i="9" s="1"/>
  <c r="C2424" i="9" a="1"/>
  <c r="C2424" i="9" s="1"/>
  <c r="C2425" i="9" a="1"/>
  <c r="C2425" i="9" s="1"/>
  <c r="C2426" i="9" a="1"/>
  <c r="C2426" i="9" s="1"/>
  <c r="C2427" i="9" a="1"/>
  <c r="C2427" i="9" s="1"/>
  <c r="C2428" i="9" a="1"/>
  <c r="C2428" i="9" s="1"/>
  <c r="C2429" i="9" a="1"/>
  <c r="C2429" i="9" s="1"/>
  <c r="C2430" i="9" a="1"/>
  <c r="C2430" i="9" s="1"/>
  <c r="C2431" i="9" a="1"/>
  <c r="C2431" i="9" s="1"/>
  <c r="C2432" i="9" a="1"/>
  <c r="C2432" i="9" s="1"/>
  <c r="C2433" i="9" a="1"/>
  <c r="C2433" i="9" s="1"/>
  <c r="C2434" i="9" a="1"/>
  <c r="C2434" i="9" s="1"/>
  <c r="C2435" i="9" a="1"/>
  <c r="C2435" i="9" s="1"/>
  <c r="C2436" i="9" a="1"/>
  <c r="C2436" i="9" s="1"/>
  <c r="C2437" i="9" a="1"/>
  <c r="C2437" i="9" s="1"/>
  <c r="C2438" i="9" a="1"/>
  <c r="C2438" i="9" s="1"/>
  <c r="C2439" i="9" a="1"/>
  <c r="C2439" i="9" s="1"/>
  <c r="C2440" i="9" a="1"/>
  <c r="C2440" i="9" s="1"/>
  <c r="C2441" i="9" a="1"/>
  <c r="C2441" i="9" s="1"/>
  <c r="C2442" i="9" a="1"/>
  <c r="C2442" i="9" s="1"/>
  <c r="C2443" i="9" a="1"/>
  <c r="C2443" i="9" s="1"/>
  <c r="C2444" i="9" a="1"/>
  <c r="C2444" i="9" s="1"/>
  <c r="C2445" i="9" a="1"/>
  <c r="C2445" i="9" s="1"/>
  <c r="C2446" i="9" a="1"/>
  <c r="C2446" i="9" s="1"/>
  <c r="C2447" i="9" a="1"/>
  <c r="C2447" i="9" s="1"/>
  <c r="C2448" i="9" a="1"/>
  <c r="C2448" i="9" s="1"/>
  <c r="C2449" i="9" a="1"/>
  <c r="C2449" i="9" s="1"/>
  <c r="C2450" i="9" a="1"/>
  <c r="C2450" i="9" s="1"/>
  <c r="C2451" i="9" a="1"/>
  <c r="C2451" i="9" s="1"/>
  <c r="C2452" i="9" a="1"/>
  <c r="C2452" i="9" s="1"/>
  <c r="C2453" i="9" a="1"/>
  <c r="C2453" i="9" s="1"/>
  <c r="C2454" i="9" a="1"/>
  <c r="C2454" i="9" s="1"/>
  <c r="C2455" i="9" a="1"/>
  <c r="C2455" i="9" s="1"/>
  <c r="C2456" i="9" a="1"/>
  <c r="C2456" i="9" s="1"/>
  <c r="C2457" i="9" a="1"/>
  <c r="C2457" i="9" s="1"/>
  <c r="C2458" i="9" a="1"/>
  <c r="C2458" i="9" s="1"/>
  <c r="C2459" i="9" a="1"/>
  <c r="C2459" i="9" s="1"/>
  <c r="C2460" i="9" a="1"/>
  <c r="C2460" i="9" s="1"/>
  <c r="C2461" i="9" a="1"/>
  <c r="C2461" i="9" s="1"/>
  <c r="C2462" i="9" a="1"/>
  <c r="C2462" i="9" s="1"/>
  <c r="C2463" i="9" a="1"/>
  <c r="C2463" i="9" s="1"/>
  <c r="C2464" i="9" a="1"/>
  <c r="C2464" i="9" s="1"/>
  <c r="C2465" i="9" a="1"/>
  <c r="C2465" i="9" s="1"/>
  <c r="C2466" i="9" a="1"/>
  <c r="C2466" i="9" s="1"/>
  <c r="C2467" i="9" a="1"/>
  <c r="C2467" i="9" s="1"/>
  <c r="C2468" i="9" a="1"/>
  <c r="C2468" i="9" s="1"/>
  <c r="C2469" i="9" a="1"/>
  <c r="C2469" i="9" s="1"/>
  <c r="C2470" i="9" a="1"/>
  <c r="C2470" i="9" s="1"/>
  <c r="C2471" i="9" a="1"/>
  <c r="C2471" i="9" s="1"/>
  <c r="C2472" i="9" a="1"/>
  <c r="C2472" i="9" s="1"/>
  <c r="C2473" i="9" a="1"/>
  <c r="C2473" i="9" s="1"/>
  <c r="C2474" i="9" a="1"/>
  <c r="C2474" i="9" s="1"/>
  <c r="C2475" i="9" a="1"/>
  <c r="C2475" i="9" s="1"/>
  <c r="C2476" i="9" a="1"/>
  <c r="C2476" i="9" s="1"/>
  <c r="C2477" i="9" a="1"/>
  <c r="C2477" i="9" s="1"/>
  <c r="C2478" i="9" a="1"/>
  <c r="C2478" i="9" s="1"/>
  <c r="C2479" i="9" a="1"/>
  <c r="C2479" i="9" s="1"/>
  <c r="C2480" i="9" a="1"/>
  <c r="C2480" i="9" s="1"/>
  <c r="C2481" i="9" a="1"/>
  <c r="C2481" i="9" s="1"/>
  <c r="C2482" i="9" a="1"/>
  <c r="C2482" i="9" s="1"/>
  <c r="C2483" i="9" a="1"/>
  <c r="C2483" i="9" s="1"/>
  <c r="C2484" i="9" a="1"/>
  <c r="C2484" i="9" s="1"/>
  <c r="C2485" i="9" a="1"/>
  <c r="C2485" i="9" s="1"/>
  <c r="C2486" i="9" a="1"/>
  <c r="C2486" i="9" s="1"/>
  <c r="C2487" i="9" a="1"/>
  <c r="C2487" i="9" s="1"/>
  <c r="C2488" i="9" a="1"/>
  <c r="C2488" i="9" s="1"/>
  <c r="C2489" i="9" a="1"/>
  <c r="C2489" i="9" s="1"/>
  <c r="C2490" i="9" a="1"/>
  <c r="C2490" i="9" s="1"/>
  <c r="C2491" i="9" a="1"/>
  <c r="C2491" i="9" s="1"/>
  <c r="C2492" i="9" a="1"/>
  <c r="C2492" i="9" s="1"/>
  <c r="C2493" i="9" a="1"/>
  <c r="C2493" i="9" s="1"/>
  <c r="C2494" i="9" a="1"/>
  <c r="C2494" i="9" s="1"/>
  <c r="C2495" i="9" a="1"/>
  <c r="C2495" i="9" s="1"/>
  <c r="C2496" i="9" a="1"/>
  <c r="C2496" i="9" s="1"/>
  <c r="C2497" i="9" a="1"/>
  <c r="C2497" i="9" s="1"/>
  <c r="C2498" i="9" a="1"/>
  <c r="C2498" i="9" s="1"/>
  <c r="C2499" i="9" a="1"/>
  <c r="C2499" i="9" s="1"/>
  <c r="C2500" i="9" a="1"/>
  <c r="C2500" i="9" s="1"/>
  <c r="C2501" i="9" a="1"/>
  <c r="C2501" i="9" s="1"/>
  <c r="C2502" i="9" a="1"/>
  <c r="C2502" i="9" s="1"/>
  <c r="C2503" i="9" a="1"/>
  <c r="C2503" i="9" s="1"/>
  <c r="C2504" i="9" a="1"/>
  <c r="C2504" i="9" s="1"/>
  <c r="C2505" i="9" a="1"/>
  <c r="C2505" i="9" s="1"/>
  <c r="C2506" i="9" a="1"/>
  <c r="C2506" i="9" s="1"/>
  <c r="C2507" i="9" a="1"/>
  <c r="C2507" i="9" s="1"/>
  <c r="C2508" i="9" a="1"/>
  <c r="C2508" i="9" s="1"/>
  <c r="C2509" i="9" a="1"/>
  <c r="C2509" i="9" s="1"/>
  <c r="C2510" i="9" a="1"/>
  <c r="C2510" i="9" s="1"/>
  <c r="C2511" i="9" a="1"/>
  <c r="C2511" i="9" s="1"/>
  <c r="C2512" i="9" a="1"/>
  <c r="C2512" i="9" s="1"/>
  <c r="C2513" i="9" a="1"/>
  <c r="C2513" i="9" s="1"/>
  <c r="C2514" i="9" a="1"/>
  <c r="C2514" i="9" s="1"/>
  <c r="C2515" i="9" a="1"/>
  <c r="C2515" i="9" s="1"/>
  <c r="C2516" i="9" a="1"/>
  <c r="C2516" i="9" s="1"/>
  <c r="C2517" i="9" a="1"/>
  <c r="C2517" i="9" s="1"/>
  <c r="C2518" i="9" a="1"/>
  <c r="C2518" i="9" s="1"/>
  <c r="C2519" i="9" a="1"/>
  <c r="C2519" i="9" s="1"/>
  <c r="C2520" i="9" a="1"/>
  <c r="C2520" i="9" s="1"/>
  <c r="C2521" i="9" a="1"/>
  <c r="C2521" i="9" s="1"/>
  <c r="C2522" i="9" a="1"/>
  <c r="C2522" i="9" s="1"/>
  <c r="C2523" i="9" a="1"/>
  <c r="C2523" i="9" s="1"/>
  <c r="C2524" i="9" a="1"/>
  <c r="C2524" i="9" s="1"/>
  <c r="C2525" i="9" a="1"/>
  <c r="C2525" i="9" s="1"/>
  <c r="C2526" i="9" a="1"/>
  <c r="C2526" i="9" s="1"/>
  <c r="C2527" i="9" a="1"/>
  <c r="C2527" i="9" s="1"/>
  <c r="C2528" i="9" a="1"/>
  <c r="C2528" i="9" s="1"/>
  <c r="C2529" i="9" a="1"/>
  <c r="C2529" i="9" s="1"/>
  <c r="C2530" i="9" a="1"/>
  <c r="C2530" i="9" s="1"/>
  <c r="C2531" i="9" a="1"/>
  <c r="C2531" i="9" s="1"/>
  <c r="C2532" i="9" a="1"/>
  <c r="C2532" i="9" s="1"/>
  <c r="C2533" i="9" a="1"/>
  <c r="C2533" i="9" s="1"/>
  <c r="C2534" i="9" a="1"/>
  <c r="C2534" i="9" s="1"/>
  <c r="C2535" i="9" a="1"/>
  <c r="C2535" i="9" s="1"/>
  <c r="C2536" i="9" a="1"/>
  <c r="C2536" i="9" s="1"/>
  <c r="C2537" i="9" a="1"/>
  <c r="C2537" i="9" s="1"/>
  <c r="C2538" i="9" a="1"/>
  <c r="C2538" i="9" s="1"/>
  <c r="C2539" i="9" a="1"/>
  <c r="C2539" i="9" s="1"/>
  <c r="C2540" i="9" a="1"/>
  <c r="C2540" i="9" s="1"/>
  <c r="C2541" i="9" a="1"/>
  <c r="C2541" i="9" s="1"/>
  <c r="C2542" i="9" a="1"/>
  <c r="C2542" i="9" s="1"/>
  <c r="C2543" i="9" a="1"/>
  <c r="C2543" i="9" s="1"/>
  <c r="C2544" i="9" a="1"/>
  <c r="C2544" i="9" s="1"/>
  <c r="C2545" i="9" a="1"/>
  <c r="C2545" i="9" s="1"/>
  <c r="C2546" i="9" a="1"/>
  <c r="C2546" i="9" s="1"/>
  <c r="C2547" i="9" a="1"/>
  <c r="C2547" i="9" s="1"/>
  <c r="C2548" i="9" a="1"/>
  <c r="C2548" i="9" s="1"/>
  <c r="C2549" i="9" a="1"/>
  <c r="C2549" i="9" s="1"/>
  <c r="C2550" i="9" a="1"/>
  <c r="C2550" i="9" s="1"/>
  <c r="C2551" i="9" a="1"/>
  <c r="C2551" i="9" s="1"/>
  <c r="C2552" i="9" a="1"/>
  <c r="C2552" i="9" s="1"/>
  <c r="C2553" i="9" a="1"/>
  <c r="C2553" i="9" s="1"/>
  <c r="C2554" i="9" a="1"/>
  <c r="C2554" i="9" s="1"/>
  <c r="C2555" i="9" a="1"/>
  <c r="C2555" i="9" s="1"/>
  <c r="C2556" i="9" a="1"/>
  <c r="C2556" i="9" s="1"/>
  <c r="C2557" i="9" a="1"/>
  <c r="C2557" i="9" s="1"/>
  <c r="C2558" i="9" a="1"/>
  <c r="C2558" i="9" s="1"/>
  <c r="C2559" i="9" a="1"/>
  <c r="C2559" i="9" s="1"/>
  <c r="C2560" i="9" a="1"/>
  <c r="C2560" i="9" s="1"/>
  <c r="C2561" i="9" a="1"/>
  <c r="C2561" i="9" s="1"/>
  <c r="C2562" i="9" a="1"/>
  <c r="C2562" i="9" s="1"/>
  <c r="C2563" i="9" a="1"/>
  <c r="C2563" i="9" s="1"/>
  <c r="C2564" i="9" a="1"/>
  <c r="C2564" i="9" s="1"/>
  <c r="C2565" i="9" a="1"/>
  <c r="C2565" i="9" s="1"/>
  <c r="C2566" i="9" a="1"/>
  <c r="C2566" i="9" s="1"/>
  <c r="C2567" i="9" a="1"/>
  <c r="C2567" i="9" s="1"/>
  <c r="C2568" i="9" a="1"/>
  <c r="C2568" i="9" s="1"/>
  <c r="C2569" i="9" a="1"/>
  <c r="C2569" i="9" s="1"/>
  <c r="C2570" i="9" a="1"/>
  <c r="C2570" i="9" s="1"/>
  <c r="C2571" i="9" a="1"/>
  <c r="C2571" i="9" s="1"/>
  <c r="C2572" i="9" a="1"/>
  <c r="C2572" i="9" s="1"/>
  <c r="C2573" i="9" a="1"/>
  <c r="C2573" i="9" s="1"/>
  <c r="C2574" i="9" a="1"/>
  <c r="C2574" i="9" s="1"/>
  <c r="C2575" i="9" a="1"/>
  <c r="C2575" i="9" s="1"/>
  <c r="C2576" i="9" a="1"/>
  <c r="C2576" i="9" s="1"/>
  <c r="C2577" i="9" a="1"/>
  <c r="C2577" i="9" s="1"/>
  <c r="C2578" i="9" a="1"/>
  <c r="C2578" i="9" s="1"/>
  <c r="C2579" i="9" a="1"/>
  <c r="C2579" i="9" s="1"/>
  <c r="C2580" i="9" a="1"/>
  <c r="C2580" i="9" s="1"/>
  <c r="C2581" i="9" a="1"/>
  <c r="C2581" i="9" s="1"/>
  <c r="C2582" i="9" a="1"/>
  <c r="C2582" i="9"/>
  <c r="C2583" i="9" a="1"/>
  <c r="C2583" i="9"/>
  <c r="C2584" i="9" a="1"/>
  <c r="C2584" i="9"/>
  <c r="C2585" i="9" a="1"/>
  <c r="C2585" i="9" s="1"/>
  <c r="C2586" i="9" a="1"/>
  <c r="C2586" i="9" s="1"/>
  <c r="C2587" i="9" a="1"/>
  <c r="C2587" i="9" s="1"/>
  <c r="C2588" i="9" a="1"/>
  <c r="C2588" i="9" s="1"/>
  <c r="C2589" i="9" a="1"/>
  <c r="C2589" i="9" s="1"/>
  <c r="C2590" i="9" a="1"/>
  <c r="C2590" i="9"/>
  <c r="C2591" i="9" a="1"/>
  <c r="C2591" i="9"/>
  <c r="C2592" i="9" a="1"/>
  <c r="C2592" i="9"/>
  <c r="C2593" i="9" a="1"/>
  <c r="C2593" i="9" s="1"/>
  <c r="C2594" i="9" a="1"/>
  <c r="C2594" i="9" s="1"/>
  <c r="C2595" i="9" a="1"/>
  <c r="C2595" i="9" s="1"/>
  <c r="C2596" i="9" a="1"/>
  <c r="C2596" i="9" s="1"/>
  <c r="C2597" i="9" a="1"/>
  <c r="C2597" i="9" s="1"/>
  <c r="C2598" i="9" a="1"/>
  <c r="C2598" i="9"/>
  <c r="C2599" i="9" a="1"/>
  <c r="C2599" i="9"/>
  <c r="C2600" i="9" a="1"/>
  <c r="C2600" i="9"/>
  <c r="C2601" i="9" a="1"/>
  <c r="C2601" i="9" s="1"/>
  <c r="C2602" i="9" a="1"/>
  <c r="C2602" i="9" s="1"/>
  <c r="C2603" i="9" a="1"/>
  <c r="C2603" i="9" s="1"/>
  <c r="C2604" i="9" a="1"/>
  <c r="C2604" i="9" s="1"/>
  <c r="C2605" i="9" a="1"/>
  <c r="C2605" i="9" s="1"/>
  <c r="C2606" i="9" a="1"/>
  <c r="C2606" i="9"/>
  <c r="C2607" i="9" a="1"/>
  <c r="C2607" i="9"/>
  <c r="C2608" i="9" a="1"/>
  <c r="C2608" i="9"/>
  <c r="C2609" i="9" a="1"/>
  <c r="C2609" i="9" s="1"/>
  <c r="C2610" i="9" a="1"/>
  <c r="C2610" i="9" s="1"/>
  <c r="C2611" i="9" a="1"/>
  <c r="C2611" i="9" s="1"/>
  <c r="C2612" i="9" a="1"/>
  <c r="C2612" i="9" s="1"/>
  <c r="C2613" i="9" a="1"/>
  <c r="C2613" i="9" s="1"/>
  <c r="C2614" i="9" a="1"/>
  <c r="C2614" i="9"/>
  <c r="C2615" i="9" a="1"/>
  <c r="C2615" i="9"/>
  <c r="C2616" i="9" a="1"/>
  <c r="C2616" i="9"/>
  <c r="C2617" i="9" a="1"/>
  <c r="C2617" i="9"/>
  <c r="C2618" i="9" a="1"/>
  <c r="C2618" i="9"/>
  <c r="C2619" i="9" a="1"/>
  <c r="C2619" i="9"/>
  <c r="C2620" i="9" a="1"/>
  <c r="C2620" i="9"/>
  <c r="C2621" i="9" a="1"/>
  <c r="C2621" i="9"/>
  <c r="C2622" i="9" a="1"/>
  <c r="C2622" i="9"/>
  <c r="C2623" i="9" a="1"/>
  <c r="C2623" i="9"/>
  <c r="C2624" i="9" a="1"/>
  <c r="C2624" i="9"/>
  <c r="C2625" i="9" a="1"/>
  <c r="C2625" i="9"/>
  <c r="C2626" i="9" a="1"/>
  <c r="C2626" i="9"/>
  <c r="C2627" i="9" a="1"/>
  <c r="C2627" i="9"/>
  <c r="C2628" i="9" a="1"/>
  <c r="C2628" i="9"/>
  <c r="C2629" i="9" a="1"/>
  <c r="C2629" i="9"/>
  <c r="C2630" i="9" a="1"/>
  <c r="C2630" i="9"/>
  <c r="C2631" i="9" a="1"/>
  <c r="C2631" i="9"/>
  <c r="C2632" i="9" a="1"/>
  <c r="C2632" i="9"/>
  <c r="C2633" i="9" a="1"/>
  <c r="C2633" i="9"/>
  <c r="C2634" i="9" a="1"/>
  <c r="C2634" i="9"/>
  <c r="C2635" i="9" a="1"/>
  <c r="C2635" i="9"/>
  <c r="C2636" i="9" a="1"/>
  <c r="C2636" i="9"/>
  <c r="C2637" i="9" a="1"/>
  <c r="C2637" i="9"/>
  <c r="C2638" i="9" a="1"/>
  <c r="C2638" i="9"/>
  <c r="C2639" i="9" a="1"/>
  <c r="C2639" i="9"/>
  <c r="C2640" i="9" a="1"/>
  <c r="C2640" i="9"/>
  <c r="C2641" i="9" a="1"/>
  <c r="C2641" i="9"/>
  <c r="C2642" i="9" a="1"/>
  <c r="C2642" i="9"/>
  <c r="C2643" i="9" a="1"/>
  <c r="C2643" i="9"/>
  <c r="C2644" i="9" a="1"/>
  <c r="C2644" i="9"/>
  <c r="C2645" i="9" a="1"/>
  <c r="C2645" i="9"/>
  <c r="C2646" i="9" a="1"/>
  <c r="C2646" i="9"/>
  <c r="C2647" i="9" a="1"/>
  <c r="C2647" i="9"/>
  <c r="C2648" i="9" a="1"/>
  <c r="C2648" i="9"/>
  <c r="C2649" i="9" a="1"/>
  <c r="C2649" i="9"/>
  <c r="C2650" i="9" a="1"/>
  <c r="C2650" i="9"/>
  <c r="C2651" i="9" a="1"/>
  <c r="C2651" i="9"/>
  <c r="C2652" i="9" a="1"/>
  <c r="C2652" i="9"/>
  <c r="C2653" i="9" a="1"/>
  <c r="C2653" i="9"/>
  <c r="C2654" i="9" a="1"/>
  <c r="C2654" i="9"/>
  <c r="C2655" i="9" a="1"/>
  <c r="C2655" i="9"/>
  <c r="C2656" i="9" a="1"/>
  <c r="C2656" i="9"/>
  <c r="C2657" i="9" a="1"/>
  <c r="C2657" i="9"/>
  <c r="C2658" i="9" a="1"/>
  <c r="C2658" i="9"/>
  <c r="C2659" i="9" a="1"/>
  <c r="C2659" i="9"/>
  <c r="C2660" i="9" a="1"/>
  <c r="C2660" i="9"/>
  <c r="C2661" i="9" a="1"/>
  <c r="C2661" i="9"/>
  <c r="C2662" i="9" a="1"/>
  <c r="C2662" i="9"/>
  <c r="C2663" i="9" a="1"/>
  <c r="C2663" i="9"/>
  <c r="C2664" i="9" a="1"/>
  <c r="C2664" i="9"/>
  <c r="C2665" i="9" a="1"/>
  <c r="C2665" i="9"/>
  <c r="C2666" i="9" a="1"/>
  <c r="C2666" i="9"/>
  <c r="C2667" i="9" a="1"/>
  <c r="C2667" i="9" s="1"/>
  <c r="C2668" i="9" a="1"/>
  <c r="C2668" i="9"/>
  <c r="C2669" i="9" a="1"/>
  <c r="C2669" i="9"/>
  <c r="C2670" i="9" a="1"/>
  <c r="C2670" i="9"/>
  <c r="C2671" i="9" a="1"/>
  <c r="C2671" i="9" s="1"/>
  <c r="C2672" i="9" a="1"/>
  <c r="C2672" i="9"/>
  <c r="C2673" i="9" a="1"/>
  <c r="C2673" i="9"/>
  <c r="C2674" i="9" a="1"/>
  <c r="C2674" i="9"/>
  <c r="C2675" i="9" a="1"/>
  <c r="C2675" i="9" s="1"/>
  <c r="C2676" i="9" a="1"/>
  <c r="C2676" i="9"/>
  <c r="C2677" i="9" a="1"/>
  <c r="C2677" i="9"/>
  <c r="C2678" i="9" a="1"/>
  <c r="C2678" i="9"/>
  <c r="C2679" i="9" a="1"/>
  <c r="C2679" i="9" s="1"/>
  <c r="C2680" i="9" a="1"/>
  <c r="C2680" i="9"/>
  <c r="C2681" i="9" a="1"/>
  <c r="C2681" i="9"/>
  <c r="C2682" i="9" a="1"/>
  <c r="C2682" i="9"/>
  <c r="C2683" i="9" a="1"/>
  <c r="C2683" i="9" s="1"/>
  <c r="C2684" i="9" a="1"/>
  <c r="C2684" i="9"/>
  <c r="C2685" i="9" a="1"/>
  <c r="C2685" i="9"/>
  <c r="C2686" i="9" a="1"/>
  <c r="C2686" i="9"/>
  <c r="C2687" i="9" a="1"/>
  <c r="C2687" i="9" s="1"/>
  <c r="C2688" i="9" a="1"/>
  <c r="C2688" i="9"/>
  <c r="C2689" i="9" a="1"/>
  <c r="C2689" i="9"/>
  <c r="C2690" i="9" a="1"/>
  <c r="C2690" i="9"/>
  <c r="C2691" i="9" a="1"/>
  <c r="C2691" i="9" s="1"/>
  <c r="C2692" i="9" a="1"/>
  <c r="C2692" i="9"/>
  <c r="C2693" i="9" a="1"/>
  <c r="C2693" i="9"/>
  <c r="C2694" i="9" a="1"/>
  <c r="C2694" i="9"/>
  <c r="C2695" i="9" a="1"/>
  <c r="C2695" i="9" s="1"/>
  <c r="C2696" i="9" a="1"/>
  <c r="C2696" i="9"/>
  <c r="C2697" i="9" a="1"/>
  <c r="C2697" i="9"/>
  <c r="C2698" i="9" a="1"/>
  <c r="C2698" i="9"/>
  <c r="C2699" i="9" a="1"/>
  <c r="C2699" i="9" s="1"/>
  <c r="C2700" i="9" a="1"/>
  <c r="C2700" i="9"/>
  <c r="C2701" i="9" a="1"/>
  <c r="C2701" i="9"/>
  <c r="C2702" i="9" a="1"/>
  <c r="C2702" i="9"/>
  <c r="C2703" i="9" a="1"/>
  <c r="C2703" i="9" s="1"/>
  <c r="C2704" i="9" a="1"/>
  <c r="C2704" i="9"/>
  <c r="C2705" i="9" a="1"/>
  <c r="C2705" i="9"/>
  <c r="C2706" i="9" a="1"/>
  <c r="C2706" i="9"/>
  <c r="C2707" i="9" a="1"/>
  <c r="C2707" i="9" s="1"/>
  <c r="C2708" i="9" a="1"/>
  <c r="C2708" i="9"/>
  <c r="C2709" i="9" a="1"/>
  <c r="C2709" i="9"/>
  <c r="C2710" i="9" a="1"/>
  <c r="C2710" i="9"/>
  <c r="C2711" i="9" a="1"/>
  <c r="C2711" i="9" s="1"/>
  <c r="C2712" i="9" a="1"/>
  <c r="C2712" i="9"/>
  <c r="C2713" i="9" a="1"/>
  <c r="C2713" i="9"/>
  <c r="C2714" i="9" a="1"/>
  <c r="C2714" i="9"/>
  <c r="C2715" i="9" a="1"/>
  <c r="C2715" i="9" s="1"/>
  <c r="C2716" i="9" a="1"/>
  <c r="C2716" i="9"/>
  <c r="C2717" i="9" a="1"/>
  <c r="C2717" i="9"/>
  <c r="C2718" i="9" a="1"/>
  <c r="C2718" i="9"/>
  <c r="C2719" i="9" a="1"/>
  <c r="C2719" i="9" s="1"/>
  <c r="C2720" i="9" a="1"/>
  <c r="C2720" i="9"/>
  <c r="C2721" i="9" a="1"/>
  <c r="C2721" i="9"/>
  <c r="C2722" i="9" a="1"/>
  <c r="C2722" i="9" s="1"/>
  <c r="C2723" i="9" a="1"/>
  <c r="C2723" i="9"/>
  <c r="C2724" i="9" a="1"/>
  <c r="C2724" i="9"/>
  <c r="C2725" i="9" a="1"/>
  <c r="C2725" i="9"/>
  <c r="C2726" i="9" a="1"/>
  <c r="C2726" i="9" s="1"/>
  <c r="C2727" i="9" a="1"/>
  <c r="C2727" i="9"/>
  <c r="C2728" i="9" a="1"/>
  <c r="C2728" i="9"/>
  <c r="C2729" i="9" a="1"/>
  <c r="C2729" i="9"/>
  <c r="C2730" i="9" a="1"/>
  <c r="C2730" i="9" s="1"/>
  <c r="C2731" i="9" a="1"/>
  <c r="C2731" i="9" s="1"/>
  <c r="C2732" i="9" a="1"/>
  <c r="C2732" i="9"/>
  <c r="C2733" i="9" a="1"/>
  <c r="C2733" i="9" s="1"/>
  <c r="C2734" i="9" a="1"/>
  <c r="C2734" i="9" s="1"/>
  <c r="C2735" i="9" a="1"/>
  <c r="C2735" i="9" s="1"/>
  <c r="C2736" i="9" a="1"/>
  <c r="C2736" i="9"/>
  <c r="C2737" i="9" a="1"/>
  <c r="C2737" i="9" s="1"/>
  <c r="C2738" i="9" a="1"/>
  <c r="C2738" i="9" s="1"/>
  <c r="C2739" i="9" a="1"/>
  <c r="C2739" i="9"/>
  <c r="C2740" i="9" a="1"/>
  <c r="C2740" i="9"/>
  <c r="C2741" i="9" a="1"/>
  <c r="C2741" i="9"/>
  <c r="C2742" i="9" a="1"/>
  <c r="C2742" i="9" s="1"/>
  <c r="C2743" i="9" a="1"/>
  <c r="C2743" i="9"/>
  <c r="C2744" i="9" a="1"/>
  <c r="C2744" i="9" s="1"/>
  <c r="C2745" i="9" a="1"/>
  <c r="C2745" i="9"/>
  <c r="C2746" i="9" a="1"/>
  <c r="C2746" i="9" s="1"/>
  <c r="C2747" i="9" a="1"/>
  <c r="C2747" i="9" s="1"/>
  <c r="C2748" i="9" a="1"/>
  <c r="C2748" i="9"/>
  <c r="C2749" i="9" a="1"/>
  <c r="C2749" i="9" s="1"/>
  <c r="C2750" i="9" a="1"/>
  <c r="C2750" i="9" s="1"/>
  <c r="C2751" i="9" a="1"/>
  <c r="C2751" i="9" s="1"/>
  <c r="C2752" i="9" a="1"/>
  <c r="C2752" i="9"/>
  <c r="C2753" i="9" a="1"/>
  <c r="C2753" i="9" s="1"/>
  <c r="C2754" i="9" a="1"/>
  <c r="C2754" i="9" s="1"/>
  <c r="C2755" i="9" a="1"/>
  <c r="C2755" i="9"/>
  <c r="C2756" i="9" a="1"/>
  <c r="C2756" i="9" s="1"/>
  <c r="C2757" i="9" a="1"/>
  <c r="C2757" i="9"/>
  <c r="C2758" i="9" a="1"/>
  <c r="C2758" i="9" s="1"/>
  <c r="C2759" i="9" a="1"/>
  <c r="C2759" i="9"/>
  <c r="C2760" i="9" a="1"/>
  <c r="C2760" i="9" s="1"/>
  <c r="C2761" i="9" a="1"/>
  <c r="C2761" i="9"/>
  <c r="C2762" i="9" a="1"/>
  <c r="C2762" i="9" s="1"/>
  <c r="C2763" i="9" a="1"/>
  <c r="C2763" i="9" s="1"/>
  <c r="C2764" i="9" a="1"/>
  <c r="C2764" i="9"/>
  <c r="C2765" i="9" a="1"/>
  <c r="C2765" i="9" s="1"/>
  <c r="C2766" i="9" a="1"/>
  <c r="C2766" i="9" s="1"/>
  <c r="C2767" i="9" a="1"/>
  <c r="C2767" i="9" s="1"/>
  <c r="C2768" i="9" a="1"/>
  <c r="C2768" i="9"/>
  <c r="C2769" i="9" a="1"/>
  <c r="C2769" i="9" s="1"/>
  <c r="C2770" i="9" a="1"/>
  <c r="C2770" i="9" s="1"/>
  <c r="C2771" i="9" a="1"/>
  <c r="C2771" i="9"/>
  <c r="C2772" i="9" a="1"/>
  <c r="C2772" i="9" s="1"/>
  <c r="C2773" i="9" a="1"/>
  <c r="C2773" i="9"/>
  <c r="C2774" i="9" a="1"/>
  <c r="C2774" i="9" s="1"/>
  <c r="C2775" i="9" a="1"/>
  <c r="C2775" i="9"/>
  <c r="C2776" i="9" a="1"/>
  <c r="C2776" i="9" s="1"/>
  <c r="C2777" i="9" a="1"/>
  <c r="C2777" i="9"/>
  <c r="C2778" i="9" a="1"/>
  <c r="C2778" i="9" s="1"/>
  <c r="C2779" i="9" a="1"/>
  <c r="C2779" i="9" s="1"/>
  <c r="C2780" i="9" a="1"/>
  <c r="C2780" i="9"/>
  <c r="C2781" i="9" a="1"/>
  <c r="C2781" i="9" s="1"/>
  <c r="C2782" i="9" a="1"/>
  <c r="C2782" i="9" s="1"/>
  <c r="C2783" i="9" a="1"/>
  <c r="C2783" i="9" s="1"/>
  <c r="C2784" i="9" a="1"/>
  <c r="C2784" i="9"/>
  <c r="C2785" i="9" a="1"/>
  <c r="C2785" i="9" s="1"/>
  <c r="C2786" i="9" a="1"/>
  <c r="C2786" i="9" s="1"/>
  <c r="C2787" i="9" a="1"/>
  <c r="C2787" i="9"/>
  <c r="C2788" i="9" a="1"/>
  <c r="C2788" i="9" s="1"/>
  <c r="C2789" i="9" a="1"/>
  <c r="C2789" i="9"/>
  <c r="C2790" i="9" a="1"/>
  <c r="C2790" i="9" s="1"/>
  <c r="C2791" i="9" a="1"/>
  <c r="C2791" i="9"/>
  <c r="C2792" i="9" a="1"/>
  <c r="C2792" i="9" s="1"/>
  <c r="C2793" i="9" a="1"/>
  <c r="C2793" i="9"/>
  <c r="C2794" i="9" a="1"/>
  <c r="C2794" i="9" s="1"/>
  <c r="C2795" i="9" a="1"/>
  <c r="C2795" i="9" s="1"/>
  <c r="C2796" i="9" a="1"/>
  <c r="C2796" i="9"/>
  <c r="C2797" i="9" a="1"/>
  <c r="C2797" i="9" s="1"/>
  <c r="C2798" i="9" a="1"/>
  <c r="C2798" i="9" s="1"/>
  <c r="C2799" i="9" a="1"/>
  <c r="C2799" i="9" s="1"/>
  <c r="C2800" i="9" a="1"/>
  <c r="C2800" i="9"/>
  <c r="C2801" i="9" a="1"/>
  <c r="C2801" i="9" s="1"/>
  <c r="C2802" i="9" a="1"/>
  <c r="C2802" i="9" s="1"/>
  <c r="C2803" i="9" a="1"/>
  <c r="C2803" i="9"/>
  <c r="C2804" i="9" a="1"/>
  <c r="C2804" i="9" s="1"/>
  <c r="C2805" i="9" a="1"/>
  <c r="C2805" i="9"/>
  <c r="C2806" i="9" a="1"/>
  <c r="C2806" i="9" s="1"/>
  <c r="C2807" i="9" a="1"/>
  <c r="C2807" i="9"/>
  <c r="C2808" i="9" a="1"/>
  <c r="C2808" i="9" s="1"/>
  <c r="C2809" i="9" a="1"/>
  <c r="C2809" i="9"/>
  <c r="C2810" i="9" a="1"/>
  <c r="C2810" i="9" s="1"/>
  <c r="C2811" i="9" a="1"/>
  <c r="C2811" i="9" s="1"/>
  <c r="C2812" i="9" a="1"/>
  <c r="C2812" i="9"/>
  <c r="C2813" i="9" a="1"/>
  <c r="C2813" i="9" s="1"/>
  <c r="C2814" i="9" a="1"/>
  <c r="C2814" i="9" s="1"/>
  <c r="C2815" i="9" a="1"/>
  <c r="C2815" i="9" s="1"/>
  <c r="C2816" i="9" a="1"/>
  <c r="C2816" i="9"/>
  <c r="C2817" i="9" a="1"/>
  <c r="C2817" i="9" s="1"/>
  <c r="C2818" i="9" a="1"/>
  <c r="C2818" i="9" s="1"/>
  <c r="C2819" i="9" a="1"/>
  <c r="C2819" i="9"/>
  <c r="C2820" i="9" a="1"/>
  <c r="C2820" i="9" s="1"/>
  <c r="C2821" i="9" a="1"/>
  <c r="C2821" i="9"/>
  <c r="C2822" i="9" a="1"/>
  <c r="C2822" i="9" s="1"/>
  <c r="C2823" i="9" a="1"/>
  <c r="C2823" i="9"/>
  <c r="C2824" i="9" a="1"/>
  <c r="C2824" i="9" s="1"/>
  <c r="C2825" i="9" a="1"/>
  <c r="C2825" i="9"/>
  <c r="C2826" i="9" a="1"/>
  <c r="C2826" i="9" s="1"/>
  <c r="C2827" i="9" a="1"/>
  <c r="C2827" i="9" s="1"/>
  <c r="C2828" i="9" a="1"/>
  <c r="C2828" i="9"/>
  <c r="C2829" i="9" a="1"/>
  <c r="C2829" i="9" s="1"/>
  <c r="C2830" i="9" a="1"/>
  <c r="C2830" i="9" s="1"/>
  <c r="C2831" i="9" a="1"/>
  <c r="C2831" i="9" s="1"/>
  <c r="C2832" i="9" a="1"/>
  <c r="C2832" i="9"/>
  <c r="C2833" i="9" a="1"/>
  <c r="C2833" i="9" s="1"/>
  <c r="C2834" i="9" a="1"/>
  <c r="C2834" i="9" s="1"/>
  <c r="C2835" i="9" a="1"/>
  <c r="C2835" i="9"/>
  <c r="C2836" i="9" a="1"/>
  <c r="C2836" i="9" s="1"/>
  <c r="C2837" i="9" a="1"/>
  <c r="C2837" i="9"/>
  <c r="C2838" i="9" a="1"/>
  <c r="C2838" i="9" s="1"/>
  <c r="C2839" i="9" a="1"/>
  <c r="C2839" i="9"/>
  <c r="C2840" i="9" a="1"/>
  <c r="C2840" i="9" s="1"/>
  <c r="C2841" i="9" a="1"/>
  <c r="C2841" i="9"/>
  <c r="C2842" i="9" a="1"/>
  <c r="C2842" i="9" s="1"/>
  <c r="C2843" i="9" a="1"/>
  <c r="C2843" i="9" s="1"/>
  <c r="C2844" i="9" a="1"/>
  <c r="C2844" i="9"/>
  <c r="C2845" i="9" a="1"/>
  <c r="C2845" i="9" s="1"/>
  <c r="C2846" i="9" a="1"/>
  <c r="C2846" i="9" s="1"/>
  <c r="C2847" i="9" a="1"/>
  <c r="C2847" i="9" s="1"/>
  <c r="C2848" i="9" a="1"/>
  <c r="C2848" i="9"/>
  <c r="C2849" i="9" a="1"/>
  <c r="C2849" i="9" s="1"/>
  <c r="C2850" i="9" a="1"/>
  <c r="C2850" i="9" s="1"/>
  <c r="C2851" i="9" a="1"/>
  <c r="C2851" i="9"/>
  <c r="C2852" i="9" a="1"/>
  <c r="C2852" i="9" s="1"/>
  <c r="C2853" i="9" a="1"/>
  <c r="C2853" i="9"/>
  <c r="C2854" i="9" a="1"/>
  <c r="C2854" i="9" s="1"/>
  <c r="C2855" i="9" a="1"/>
  <c r="C2855" i="9"/>
  <c r="C2856" i="9" a="1"/>
  <c r="C2856" i="9" s="1"/>
  <c r="C2857" i="9" a="1"/>
  <c r="C2857" i="9"/>
  <c r="C2858" i="9" a="1"/>
  <c r="C2858" i="9" s="1"/>
  <c r="C2859" i="9" a="1"/>
  <c r="C2859" i="9" s="1"/>
  <c r="C2860" i="9" a="1"/>
  <c r="C2860" i="9"/>
  <c r="C2861" i="9" a="1"/>
  <c r="C2861" i="9" s="1"/>
  <c r="C2862" i="9" a="1"/>
  <c r="C2862" i="9" s="1"/>
  <c r="C2863" i="9" a="1"/>
  <c r="C2863" i="9" s="1"/>
  <c r="C2864" i="9" a="1"/>
  <c r="C2864" i="9"/>
  <c r="C2865" i="9" a="1"/>
  <c r="C2865" i="9" s="1"/>
  <c r="C2866" i="9" a="1"/>
  <c r="C2866" i="9" s="1"/>
  <c r="C2867" i="9" a="1"/>
  <c r="C2867" i="9"/>
  <c r="C2868" i="9" a="1"/>
  <c r="C2868" i="9" s="1"/>
  <c r="C2869" i="9" a="1"/>
  <c r="C2869" i="9"/>
  <c r="C2870" i="9" a="1"/>
  <c r="C2870" i="9" s="1"/>
  <c r="C2871" i="9" a="1"/>
  <c r="C2871" i="9"/>
  <c r="C2872" i="9" a="1"/>
  <c r="C2872" i="9" s="1"/>
  <c r="C2873" i="9" a="1"/>
  <c r="C2873" i="9"/>
  <c r="C2874" i="9" a="1"/>
  <c r="C2874" i="9" s="1"/>
  <c r="C2875" i="9" a="1"/>
  <c r="C2875" i="9" s="1"/>
  <c r="C2876" i="9" a="1"/>
  <c r="C2876" i="9"/>
  <c r="C2877" i="9" a="1"/>
  <c r="C2877" i="9" s="1"/>
  <c r="C2878" i="9" a="1"/>
  <c r="C2878" i="9" s="1"/>
  <c r="C2879" i="9" a="1"/>
  <c r="C2879" i="9" s="1"/>
  <c r="C2880" i="9" a="1"/>
  <c r="C2880" i="9"/>
  <c r="C2881" i="9" a="1"/>
  <c r="C2881" i="9" s="1"/>
  <c r="C2882" i="9" a="1"/>
  <c r="C2882" i="9" s="1"/>
  <c r="C2883" i="9" a="1"/>
  <c r="C2883" i="9"/>
  <c r="C2884" i="9" a="1"/>
  <c r="C2884" i="9" s="1"/>
  <c r="C2885" i="9" a="1"/>
  <c r="C2885" i="9"/>
  <c r="C2886" i="9" a="1"/>
  <c r="C2886" i="9" s="1"/>
  <c r="C2887" i="9" a="1"/>
  <c r="C2887" i="9"/>
  <c r="C2888" i="9" a="1"/>
  <c r="C2888" i="9" s="1"/>
  <c r="C2889" i="9" a="1"/>
  <c r="C2889" i="9"/>
  <c r="C2890" i="9" a="1"/>
  <c r="C2890" i="9" s="1"/>
  <c r="C2891" i="9" a="1"/>
  <c r="C2891" i="9" s="1"/>
  <c r="C2892" i="9" a="1"/>
  <c r="C2892" i="9"/>
  <c r="C2893" i="9" a="1"/>
  <c r="C2893" i="9" s="1"/>
  <c r="C2894" i="9" a="1"/>
  <c r="C2894" i="9" s="1"/>
  <c r="C2895" i="9" a="1"/>
  <c r="C2895" i="9" s="1"/>
  <c r="C2896" i="9" a="1"/>
  <c r="C2896" i="9"/>
  <c r="C2897" i="9" a="1"/>
  <c r="C2897" i="9" s="1"/>
  <c r="C2898" i="9" a="1"/>
  <c r="C2898" i="9" s="1"/>
  <c r="C2899" i="9" a="1"/>
  <c r="C2899" i="9"/>
  <c r="C2900" i="9" a="1"/>
  <c r="C2900" i="9" s="1"/>
  <c r="C2901" i="9" a="1"/>
  <c r="C2901" i="9"/>
  <c r="C2902" i="9" a="1"/>
  <c r="C2902" i="9" s="1"/>
  <c r="C2903" i="9" a="1"/>
  <c r="C2903" i="9"/>
  <c r="C2904" i="9" a="1"/>
  <c r="C2904" i="9" s="1"/>
  <c r="C2905" i="9" a="1"/>
  <c r="C2905" i="9"/>
  <c r="C2906" i="9" a="1"/>
  <c r="C2906" i="9" s="1"/>
  <c r="C2907" i="9" a="1"/>
  <c r="C2907" i="9" s="1"/>
  <c r="C2908" i="9" a="1"/>
  <c r="C2908" i="9"/>
  <c r="C2909" i="9" a="1"/>
  <c r="C2909" i="9" s="1"/>
  <c r="C2910" i="9" a="1"/>
  <c r="C2910" i="9" s="1"/>
  <c r="C2911" i="9" a="1"/>
  <c r="C2911" i="9" s="1"/>
  <c r="C2912" i="9" a="1"/>
  <c r="C2912" i="9"/>
  <c r="C2913" i="9" a="1"/>
  <c r="C2913" i="9" s="1"/>
  <c r="C2914" i="9" a="1"/>
  <c r="C2914" i="9" s="1"/>
  <c r="C2915" i="9" a="1"/>
  <c r="C2915" i="9"/>
  <c r="C2916" i="9" a="1"/>
  <c r="C2916" i="9" s="1"/>
  <c r="C2917" i="9" a="1"/>
  <c r="C2917" i="9"/>
  <c r="C2918" i="9" a="1"/>
  <c r="C2918" i="9" s="1"/>
  <c r="C2919" i="9" a="1"/>
  <c r="C2919" i="9"/>
  <c r="C2920" i="9" a="1"/>
  <c r="C2920" i="9" s="1"/>
  <c r="C2921" i="9" a="1"/>
  <c r="C2921" i="9"/>
  <c r="C2922" i="9" a="1"/>
  <c r="C2922" i="9" s="1"/>
  <c r="C2923" i="9" a="1"/>
  <c r="C2923" i="9" s="1"/>
  <c r="C2924" i="9" a="1"/>
  <c r="C2924" i="9"/>
  <c r="C2925" i="9" a="1"/>
  <c r="C2925" i="9" s="1"/>
  <c r="C2926" i="9" a="1"/>
  <c r="C2926" i="9" s="1"/>
  <c r="C2927" i="9" a="1"/>
  <c r="C2927" i="9" s="1"/>
  <c r="C2928" i="9" a="1"/>
  <c r="C2928" i="9"/>
  <c r="C2929" i="9" a="1"/>
  <c r="C2929" i="9" s="1"/>
  <c r="C2930" i="9" a="1"/>
  <c r="C2930" i="9" s="1"/>
  <c r="C2931" i="9" a="1"/>
  <c r="C2931" i="9"/>
  <c r="C2932" i="9" a="1"/>
  <c r="C2932" i="9" s="1"/>
  <c r="C2933" i="9" a="1"/>
  <c r="C2933" i="9"/>
  <c r="C2934" i="9" a="1"/>
  <c r="C2934" i="9" s="1"/>
  <c r="C2935" i="9" a="1"/>
  <c r="C2935" i="9"/>
  <c r="C2936" i="9" a="1"/>
  <c r="C2936" i="9" s="1"/>
  <c r="C2937" i="9" a="1"/>
  <c r="C2937" i="9"/>
  <c r="C2938" i="9" a="1"/>
  <c r="C2938" i="9" s="1"/>
  <c r="C2939" i="9" a="1"/>
  <c r="C2939" i="9" s="1"/>
  <c r="C2940" i="9" a="1"/>
  <c r="C2940" i="9"/>
  <c r="C2941" i="9" a="1"/>
  <c r="C2941" i="9" s="1"/>
  <c r="C2942" i="9" a="1"/>
  <c r="C2942" i="9" s="1"/>
  <c r="C2943" i="9" a="1"/>
  <c r="C2943" i="9" s="1"/>
  <c r="C2944" i="9" a="1"/>
  <c r="C2944" i="9"/>
  <c r="C2945" i="9" a="1"/>
  <c r="C2945" i="9" s="1"/>
  <c r="C2946" i="9" a="1"/>
  <c r="C2946" i="9" s="1"/>
  <c r="C2947" i="9" a="1"/>
  <c r="C2947" i="9"/>
  <c r="C2948" i="9" a="1"/>
  <c r="C2948" i="9" s="1"/>
  <c r="C2949" i="9" a="1"/>
  <c r="C2949" i="9"/>
  <c r="C2950" i="9" a="1"/>
  <c r="C2950" i="9" s="1"/>
  <c r="C2951" i="9" a="1"/>
  <c r="C2951" i="9"/>
  <c r="C2952" i="9" a="1"/>
  <c r="C2952" i="9" s="1"/>
  <c r="C2953" i="9" a="1"/>
  <c r="C2953" i="9"/>
  <c r="C2954" i="9" a="1"/>
  <c r="C2954" i="9" s="1"/>
  <c r="C2955" i="9" a="1"/>
  <c r="C2955" i="9" s="1"/>
  <c r="C2956" i="9" a="1"/>
  <c r="C2956" i="9"/>
  <c r="C2957" i="9" a="1"/>
  <c r="C2957" i="9" s="1"/>
  <c r="C2958" i="9" a="1"/>
  <c r="C2958" i="9" s="1"/>
  <c r="C2959" i="9" a="1"/>
  <c r="C2959" i="9" s="1"/>
  <c r="C2960" i="9" a="1"/>
  <c r="C2960" i="9"/>
  <c r="C2961" i="9" a="1"/>
  <c r="C2961" i="9" s="1"/>
  <c r="C2962" i="9" a="1"/>
  <c r="C2962" i="9" s="1"/>
  <c r="C2963" i="9" a="1"/>
  <c r="C2963" i="9"/>
  <c r="C2964" i="9" a="1"/>
  <c r="C2964" i="9" s="1"/>
  <c r="C2965" i="9" a="1"/>
  <c r="C2965" i="9"/>
  <c r="C2966" i="9" a="1"/>
  <c r="C2966" i="9" s="1"/>
  <c r="C2967" i="9" a="1"/>
  <c r="C2967" i="9"/>
  <c r="C2968" i="9" a="1"/>
  <c r="C2968" i="9" s="1"/>
  <c r="C2969" i="9" a="1"/>
  <c r="C2969" i="9"/>
  <c r="C2970" i="9" a="1"/>
  <c r="C2970" i="9" s="1"/>
  <c r="C2971" i="9" a="1"/>
  <c r="C2971" i="9" s="1"/>
  <c r="C2972" i="9" a="1"/>
  <c r="C2972" i="9"/>
  <c r="C2973" i="9" a="1"/>
  <c r="C2973" i="9" s="1"/>
  <c r="C2974" i="9" a="1"/>
  <c r="C2974" i="9" s="1"/>
  <c r="C2975" i="9" a="1"/>
  <c r="C2975" i="9" s="1"/>
  <c r="C2976" i="9" a="1"/>
  <c r="C2976" i="9"/>
  <c r="C2977" i="9" a="1"/>
  <c r="C2977" i="9" s="1"/>
  <c r="C2978" i="9" a="1"/>
  <c r="C2978" i="9" s="1"/>
  <c r="C2979" i="9" a="1"/>
  <c r="C2979" i="9"/>
  <c r="C2980" i="9" a="1"/>
  <c r="C2980" i="9" s="1"/>
  <c r="C2981" i="9" a="1"/>
  <c r="C2981" i="9"/>
  <c r="C2982" i="9" a="1"/>
  <c r="C2982" i="9" s="1"/>
  <c r="C2983" i="9" a="1"/>
  <c r="C2983" i="9"/>
  <c r="C2984" i="9" a="1"/>
  <c r="C2984" i="9" s="1"/>
  <c r="C2985" i="9" a="1"/>
  <c r="C2985" i="9"/>
  <c r="C2986" i="9" a="1"/>
  <c r="C2986" i="9" s="1"/>
  <c r="C2987" i="9" a="1"/>
  <c r="C2987" i="9" s="1"/>
  <c r="C2988" i="9" a="1"/>
  <c r="C2988" i="9"/>
  <c r="C2989" i="9" a="1"/>
  <c r="C2989" i="9" s="1"/>
  <c r="C2990" i="9" a="1"/>
  <c r="C2990" i="9" s="1"/>
  <c r="C2991" i="9" a="1"/>
  <c r="C2991" i="9" s="1"/>
  <c r="C2992" i="9" a="1"/>
  <c r="C2992" i="9"/>
  <c r="C2993" i="9" a="1"/>
  <c r="C2993" i="9" s="1"/>
  <c r="C2994" i="9" a="1"/>
  <c r="C2994" i="9" s="1"/>
  <c r="C2995" i="9" a="1"/>
  <c r="C2995" i="9"/>
  <c r="C2996" i="9" a="1"/>
  <c r="C2996" i="9" s="1"/>
  <c r="C2997" i="9" a="1"/>
  <c r="C2997" i="9"/>
  <c r="C2998" i="9" a="1"/>
  <c r="C2998" i="9" s="1"/>
  <c r="C2999" i="9" a="1"/>
  <c r="C2999" i="9"/>
  <c r="C3000" i="9" a="1"/>
  <c r="C3000" i="9" s="1"/>
  <c r="C3001" i="9" a="1"/>
  <c r="C3001" i="9"/>
  <c r="C3002" i="9" a="1"/>
  <c r="C3002" i="9" s="1"/>
  <c r="C3003" i="9" a="1"/>
  <c r="C3003" i="9" s="1"/>
  <c r="C3004" i="9" a="1"/>
  <c r="C3004" i="9"/>
  <c r="C3005" i="9" a="1"/>
  <c r="C3005" i="9" s="1"/>
  <c r="C3006" i="9" a="1"/>
  <c r="C3006" i="9" s="1"/>
  <c r="C3007" i="9" a="1"/>
  <c r="C3007" i="9" s="1"/>
  <c r="C3008" i="9" a="1"/>
  <c r="C3008" i="9"/>
  <c r="C3009" i="9" a="1"/>
  <c r="C3009" i="9" s="1"/>
  <c r="C3010" i="9" a="1"/>
  <c r="C3010" i="9" s="1"/>
  <c r="C3011" i="9" a="1"/>
  <c r="C3011" i="9"/>
  <c r="C3012" i="9" a="1"/>
  <c r="C3012" i="9" s="1"/>
  <c r="C3013" i="9" a="1"/>
  <c r="C3013" i="9"/>
  <c r="C3014" i="9" a="1"/>
  <c r="C3014" i="9" s="1"/>
  <c r="C3015" i="9" a="1"/>
  <c r="C3015" i="9"/>
  <c r="C3016" i="9" a="1"/>
  <c r="C3016" i="9" s="1"/>
  <c r="C3017" i="9" a="1"/>
  <c r="C3017" i="9"/>
  <c r="C3018" i="9" a="1"/>
  <c r="C3018" i="9" s="1"/>
  <c r="C3019" i="9" a="1"/>
  <c r="C3019" i="9" s="1"/>
  <c r="C3020" i="9" a="1"/>
  <c r="C3020" i="9"/>
  <c r="C3021" i="9" a="1"/>
  <c r="C3021" i="9" s="1"/>
  <c r="C3022" i="9" a="1"/>
  <c r="C3022" i="9" s="1"/>
  <c r="C3023" i="9" a="1"/>
  <c r="C3023" i="9" s="1"/>
  <c r="C3024" i="9" a="1"/>
  <c r="C3024" i="9"/>
  <c r="C3025" i="9" a="1"/>
  <c r="C3025" i="9" s="1"/>
  <c r="C3026" i="9" a="1"/>
  <c r="C3026" i="9" s="1"/>
  <c r="C3027" i="9" a="1"/>
  <c r="C3027" i="9"/>
  <c r="C3028" i="9" a="1"/>
  <c r="C3028" i="9" s="1"/>
  <c r="C3029" i="9" a="1"/>
  <c r="C3029" i="9"/>
  <c r="C3030" i="9" a="1"/>
  <c r="C3030" i="9" s="1"/>
  <c r="C3031" i="9" a="1"/>
  <c r="C3031" i="9"/>
  <c r="C3032" i="9" a="1"/>
  <c r="C3032" i="9" s="1"/>
  <c r="C3033" i="9" a="1"/>
  <c r="C3033" i="9"/>
  <c r="C3034" i="9" a="1"/>
  <c r="C3034" i="9" s="1"/>
  <c r="C3035" i="9" a="1"/>
  <c r="C3035" i="9" s="1"/>
  <c r="C3036" i="9" a="1"/>
  <c r="C3036" i="9"/>
  <c r="C3037" i="9" a="1"/>
  <c r="C3037" i="9" s="1"/>
  <c r="C3038" i="9" a="1"/>
  <c r="C3038" i="9" s="1"/>
  <c r="C3039" i="9" a="1"/>
  <c r="C3039" i="9" s="1"/>
  <c r="C3040" i="9" a="1"/>
  <c r="C3040" i="9"/>
  <c r="C3041" i="9" a="1"/>
  <c r="C3041" i="9" s="1"/>
  <c r="C3042" i="9" a="1"/>
  <c r="C3042" i="9" s="1"/>
  <c r="C3043" i="9" a="1"/>
  <c r="C3043" i="9"/>
  <c r="C3044" i="9" a="1"/>
  <c r="C3044" i="9" s="1"/>
  <c r="C3045" i="9" a="1"/>
  <c r="C3045" i="9"/>
  <c r="C3046" i="9" a="1"/>
  <c r="C3046" i="9" s="1"/>
  <c r="C3047" i="9" a="1"/>
  <c r="C3047" i="9"/>
  <c r="C3048" i="9" a="1"/>
  <c r="C3048" i="9" s="1"/>
  <c r="C3049" i="9" a="1"/>
  <c r="C3049" i="9"/>
  <c r="C3050" i="9" a="1"/>
  <c r="C3050" i="9" s="1"/>
  <c r="C3051" i="9" a="1"/>
  <c r="C3051" i="9" s="1"/>
  <c r="C3052" i="9" a="1"/>
  <c r="C3052" i="9"/>
  <c r="C3053" i="9" a="1"/>
  <c r="C3053" i="9" s="1"/>
  <c r="C3054" i="9" a="1"/>
  <c r="C3054" i="9" s="1"/>
  <c r="C3055" i="9" a="1"/>
  <c r="C3055" i="9" s="1"/>
  <c r="C3056" i="9" a="1"/>
  <c r="C3056" i="9"/>
  <c r="C3057" i="9" a="1"/>
  <c r="C3057" i="9" s="1"/>
  <c r="C3058" i="9" a="1"/>
  <c r="C3058" i="9" s="1"/>
  <c r="C3059" i="9" a="1"/>
  <c r="C3059" i="9"/>
  <c r="C3060" i="9" a="1"/>
  <c r="C3060" i="9" s="1"/>
  <c r="C3061" i="9" a="1"/>
  <c r="C3061" i="9"/>
  <c r="C3062" i="9" a="1"/>
  <c r="C3062" i="9" s="1"/>
  <c r="C3063" i="9" a="1"/>
  <c r="C3063" i="9"/>
  <c r="C3064" i="9" a="1"/>
  <c r="C3064" i="9" s="1"/>
  <c r="C3065" i="9" a="1"/>
  <c r="C3065" i="9"/>
  <c r="C3066" i="9" a="1"/>
  <c r="C3066" i="9" s="1"/>
  <c r="C3067" i="9" a="1"/>
  <c r="C3067" i="9" s="1"/>
  <c r="C3068" i="9" a="1"/>
  <c r="C3068" i="9"/>
  <c r="C3069" i="9" a="1"/>
  <c r="C3069" i="9" s="1"/>
  <c r="C3070" i="9" a="1"/>
  <c r="C3070" i="9" s="1"/>
  <c r="C3071" i="9" a="1"/>
  <c r="C3071" i="9" s="1"/>
  <c r="C3072" i="9" a="1"/>
  <c r="C3072" i="9"/>
  <c r="C3073" i="9" a="1"/>
  <c r="C3073" i="9" s="1"/>
  <c r="C3074" i="9" a="1"/>
  <c r="C3074" i="9" s="1"/>
  <c r="C3075" i="9" a="1"/>
  <c r="C3075" i="9"/>
  <c r="C3076" i="9" a="1"/>
  <c r="C3076" i="9" s="1"/>
  <c r="C3077" i="9" a="1"/>
  <c r="C3077" i="9"/>
  <c r="C3078" i="9" a="1"/>
  <c r="C3078" i="9" s="1"/>
  <c r="C3079" i="9" a="1"/>
  <c r="C3079" i="9"/>
  <c r="C3080" i="9" a="1"/>
  <c r="C3080" i="9" s="1"/>
  <c r="C3081" i="9" a="1"/>
  <c r="C3081" i="9"/>
  <c r="C3082" i="9" a="1"/>
  <c r="C3082" i="9" s="1"/>
  <c r="C3083" i="9" a="1"/>
  <c r="C3083" i="9" s="1"/>
  <c r="C3084" i="9" a="1"/>
  <c r="C3084" i="9"/>
  <c r="C3085" i="9" a="1"/>
  <c r="C3085" i="9" s="1"/>
  <c r="C3086" i="9" a="1"/>
  <c r="C3086" i="9" s="1"/>
  <c r="C3087" i="9" a="1"/>
  <c r="C3087" i="9" s="1"/>
  <c r="C3088" i="9" a="1"/>
  <c r="C3088" i="9"/>
  <c r="C3089" i="9" a="1"/>
  <c r="C3089" i="9" s="1"/>
  <c r="C3090" i="9" a="1"/>
  <c r="C3090" i="9" s="1"/>
  <c r="C3091" i="9" a="1"/>
  <c r="C3091" i="9"/>
  <c r="C3092" i="9" a="1"/>
  <c r="C3092" i="9" s="1"/>
  <c r="C3093" i="9" a="1"/>
  <c r="C3093" i="9"/>
  <c r="C3094" i="9" a="1"/>
  <c r="C3094" i="9" s="1"/>
  <c r="C3095" i="9" a="1"/>
  <c r="C3095" i="9"/>
  <c r="C3096" i="9" a="1"/>
  <c r="C3096" i="9" s="1"/>
  <c r="C3097" i="9" a="1"/>
  <c r="C3097" i="9"/>
  <c r="C3098" i="9" a="1"/>
  <c r="C3098" i="9" s="1"/>
  <c r="C3099" i="9" a="1"/>
  <c r="C3099" i="9" s="1"/>
  <c r="C3100" i="9" a="1"/>
  <c r="C3100" i="9"/>
  <c r="C3101" i="9" a="1"/>
  <c r="C3101" i="9" s="1"/>
  <c r="C3102" i="9" a="1"/>
  <c r="C3102" i="9" s="1"/>
  <c r="C3103" i="9" a="1"/>
  <c r="C3103" i="9" s="1"/>
  <c r="C3104" i="9" a="1"/>
  <c r="C3104" i="9"/>
  <c r="C3105" i="9" a="1"/>
  <c r="C3105" i="9" s="1"/>
  <c r="C3106" i="9" a="1"/>
  <c r="C3106" i="9" s="1"/>
  <c r="C3107" i="9" a="1"/>
  <c r="C3107" i="9"/>
  <c r="C3108" i="9" a="1"/>
  <c r="C3108" i="9" s="1"/>
  <c r="C3109" i="9" a="1"/>
  <c r="C3109" i="9"/>
  <c r="C3110" i="9" a="1"/>
  <c r="C3110" i="9" s="1"/>
  <c r="C3111" i="9" a="1"/>
  <c r="C3111" i="9"/>
  <c r="C3112" i="9" a="1"/>
  <c r="C3112" i="9" s="1"/>
  <c r="C3113" i="9" a="1"/>
  <c r="C3113" i="9"/>
  <c r="C3114" i="9" a="1"/>
  <c r="C3114" i="9" s="1"/>
  <c r="C3115" i="9" a="1"/>
  <c r="C3115" i="9" s="1"/>
  <c r="C3116" i="9" a="1"/>
  <c r="C3116" i="9"/>
  <c r="C3117" i="9" a="1"/>
  <c r="C3117" i="9" s="1"/>
  <c r="C3118" i="9" a="1"/>
  <c r="C3118" i="9" s="1"/>
  <c r="C3119" i="9" a="1"/>
  <c r="C3119" i="9" s="1"/>
  <c r="C3120" i="9" a="1"/>
  <c r="C3120" i="9"/>
  <c r="C3121" i="9" a="1"/>
  <c r="C3121" i="9" s="1"/>
  <c r="C3122" i="9" a="1"/>
  <c r="C3122" i="9" s="1"/>
  <c r="C3123" i="9" a="1"/>
  <c r="C3123" i="9"/>
  <c r="C3124" i="9" a="1"/>
  <c r="C3124" i="9" s="1"/>
  <c r="C3125" i="9" a="1"/>
  <c r="C3125" i="9"/>
  <c r="C3126" i="9" a="1"/>
  <c r="C3126" i="9" s="1"/>
  <c r="C3127" i="9" a="1"/>
  <c r="C3127" i="9"/>
  <c r="C3128" i="9" a="1"/>
  <c r="C3128" i="9" s="1"/>
  <c r="C3129" i="9" a="1"/>
  <c r="C3129" i="9"/>
  <c r="C3130" i="9" a="1"/>
  <c r="C3130" i="9" s="1"/>
  <c r="C3131" i="9" a="1"/>
  <c r="C3131" i="9" s="1"/>
  <c r="C3132" i="9" a="1"/>
  <c r="C3132" i="9"/>
  <c r="C3133" i="9" a="1"/>
  <c r="C3133" i="9" s="1"/>
  <c r="C3134" i="9" a="1"/>
  <c r="C3134" i="9" s="1"/>
  <c r="C3135" i="9" a="1"/>
  <c r="C3135" i="9" s="1"/>
  <c r="C3136" i="9" a="1"/>
  <c r="C3136" i="9"/>
  <c r="C3137" i="9" a="1"/>
  <c r="C3137" i="9" s="1"/>
  <c r="C3138" i="9" a="1"/>
  <c r="C3138" i="9" s="1"/>
  <c r="C3139" i="9" a="1"/>
  <c r="C3139" i="9"/>
  <c r="C3140" i="9" a="1"/>
  <c r="C3140" i="9" s="1"/>
  <c r="C3141" i="9" a="1"/>
  <c r="C3141" i="9"/>
  <c r="C3142" i="9" a="1"/>
  <c r="C3142" i="9" s="1"/>
  <c r="C3143" i="9" a="1"/>
  <c r="C3143" i="9"/>
  <c r="C3144" i="9" a="1"/>
  <c r="C3144" i="9" s="1"/>
  <c r="C3145" i="9" a="1"/>
  <c r="C3145" i="9"/>
  <c r="C3146" i="9" a="1"/>
  <c r="C3146" i="9" s="1"/>
  <c r="C3147" i="9" a="1"/>
  <c r="C3147" i="9" s="1"/>
  <c r="C3148" i="9" a="1"/>
  <c r="C3148" i="9"/>
  <c r="C3149" i="9" a="1"/>
  <c r="C3149" i="9" s="1"/>
  <c r="C3150" i="9" a="1"/>
  <c r="C3150" i="9" s="1"/>
  <c r="C3151" i="9" a="1"/>
  <c r="C3151" i="9" s="1"/>
  <c r="C3152" i="9" a="1"/>
  <c r="C3152" i="9"/>
  <c r="C3153" i="9" a="1"/>
  <c r="C3153" i="9" s="1"/>
  <c r="C3154" i="9" a="1"/>
  <c r="C3154" i="9" s="1"/>
  <c r="C3155" i="9" a="1"/>
  <c r="C3155" i="9"/>
  <c r="C3156" i="9" a="1"/>
  <c r="C3156" i="9" s="1"/>
  <c r="C3157" i="9" a="1"/>
  <c r="C3157" i="9"/>
  <c r="C3158" i="9" a="1"/>
  <c r="C3158" i="9" s="1"/>
  <c r="C3159" i="9" a="1"/>
  <c r="C3159" i="9"/>
  <c r="C3160" i="9" a="1"/>
  <c r="C3160" i="9" s="1"/>
  <c r="C3161" i="9" a="1"/>
  <c r="C3161" i="9"/>
  <c r="C3162" i="9" a="1"/>
  <c r="C3162" i="9" s="1"/>
  <c r="C3163" i="9" a="1"/>
  <c r="C3163" i="9" s="1"/>
  <c r="C3164" i="9" a="1"/>
  <c r="C3164" i="9"/>
  <c r="C3165" i="9" a="1"/>
  <c r="C3165" i="9" s="1"/>
  <c r="C3166" i="9" a="1"/>
  <c r="C3166" i="9" s="1"/>
  <c r="C3167" i="9" a="1"/>
  <c r="C3167" i="9" s="1"/>
  <c r="C3168" i="9" a="1"/>
  <c r="C3168" i="9"/>
  <c r="C3169" i="9" a="1"/>
  <c r="C3169" i="9" s="1"/>
  <c r="C3170" i="9" a="1"/>
  <c r="C3170" i="9" s="1"/>
  <c r="C3171" i="9" a="1"/>
  <c r="C3171" i="9"/>
  <c r="C3172" i="9" a="1"/>
  <c r="C3172" i="9" s="1"/>
  <c r="C3173" i="9" a="1"/>
  <c r="C3173" i="9"/>
  <c r="C3174" i="9" a="1"/>
  <c r="C3174" i="9" s="1"/>
  <c r="C3175" i="9" a="1"/>
  <c r="C3175" i="9"/>
  <c r="C3176" i="9" a="1"/>
  <c r="C3176" i="9" s="1"/>
  <c r="C3177" i="9" a="1"/>
  <c r="C3177" i="9"/>
  <c r="C3178" i="9" a="1"/>
  <c r="C3178" i="9" s="1"/>
  <c r="C3179" i="9" a="1"/>
  <c r="C3179" i="9" s="1"/>
  <c r="C3180" i="9" a="1"/>
  <c r="C3180" i="9"/>
  <c r="C3181" i="9" a="1"/>
  <c r="C3181" i="9" s="1"/>
  <c r="C3182" i="9" a="1"/>
  <c r="C3182" i="9" s="1"/>
  <c r="C3183" i="9" a="1"/>
  <c r="C3183" i="9" s="1"/>
  <c r="C3184" i="9" a="1"/>
  <c r="C3184" i="9"/>
  <c r="C3185" i="9" a="1"/>
  <c r="C3185" i="9" s="1"/>
  <c r="C3186" i="9" a="1"/>
  <c r="C3186" i="9" s="1"/>
  <c r="C3187" i="9" a="1"/>
  <c r="C3187" i="9"/>
  <c r="C3188" i="9" a="1"/>
  <c r="C3188" i="9" s="1"/>
  <c r="C3189" i="9" a="1"/>
  <c r="C3189" i="9"/>
  <c r="C3190" i="9" a="1"/>
  <c r="C3190" i="9" s="1"/>
  <c r="C3191" i="9" a="1"/>
  <c r="C3191" i="9"/>
  <c r="C3192" i="9" a="1"/>
  <c r="C3192" i="9" s="1"/>
  <c r="C3193" i="9" a="1"/>
  <c r="C3193" i="9"/>
  <c r="C3194" i="9" a="1"/>
  <c r="C3194" i="9" s="1"/>
  <c r="C3195" i="9" a="1"/>
  <c r="C3195" i="9" s="1"/>
  <c r="C3196" i="9" a="1"/>
  <c r="C3196" i="9"/>
  <c r="C3197" i="9" a="1"/>
  <c r="C3197" i="9" s="1"/>
  <c r="C3198" i="9" a="1"/>
  <c r="C3198" i="9" s="1"/>
  <c r="C3199" i="9" a="1"/>
  <c r="C3199" i="9" s="1"/>
  <c r="C3200" i="9" a="1"/>
  <c r="C3200" i="9"/>
  <c r="C3201" i="9" a="1"/>
  <c r="C3201" i="9" s="1"/>
  <c r="C3202" i="9" a="1"/>
  <c r="C3202" i="9" s="1"/>
  <c r="C3203" i="9" a="1"/>
  <c r="C3203" i="9"/>
  <c r="C3204" i="9" a="1"/>
  <c r="C3204" i="9" s="1"/>
  <c r="C3205" i="9" a="1"/>
  <c r="C3205" i="9"/>
  <c r="C3206" i="9" a="1"/>
  <c r="C3206" i="9" s="1"/>
  <c r="C3207" i="9" a="1"/>
  <c r="C3207" i="9"/>
  <c r="C3208" i="9" a="1"/>
  <c r="C3208" i="9" s="1"/>
  <c r="C3209" i="9" a="1"/>
  <c r="C3209" i="9"/>
  <c r="C3210" i="9" a="1"/>
  <c r="C3210" i="9" s="1"/>
  <c r="C3211" i="9" a="1"/>
  <c r="C3211" i="9" s="1"/>
  <c r="C3212" i="9" a="1"/>
  <c r="C3212" i="9"/>
  <c r="C3213" i="9" a="1"/>
  <c r="C3213" i="9" s="1"/>
  <c r="C3214" i="9" a="1"/>
  <c r="C3214" i="9" s="1"/>
  <c r="C3215" i="9" a="1"/>
  <c r="C3215" i="9" s="1"/>
  <c r="C3216" i="9" a="1"/>
  <c r="C3216" i="9"/>
  <c r="C3217" i="9" a="1"/>
  <c r="C3217" i="9" s="1"/>
  <c r="C3218" i="9" a="1"/>
  <c r="C3218" i="9" s="1"/>
  <c r="C3219" i="9" a="1"/>
  <c r="C3219" i="9"/>
  <c r="C3220" i="9" a="1"/>
  <c r="C3220" i="9" s="1"/>
  <c r="C3221" i="9" a="1"/>
  <c r="C3221" i="9"/>
  <c r="C3222" i="9" a="1"/>
  <c r="C3222" i="9" s="1"/>
  <c r="C3223" i="9" a="1"/>
  <c r="C3223" i="9"/>
  <c r="C3224" i="9" a="1"/>
  <c r="C3224" i="9" s="1"/>
  <c r="C3225" i="9" a="1"/>
  <c r="C3225" i="9"/>
  <c r="C3226" i="9" a="1"/>
  <c r="C3226" i="9" s="1"/>
  <c r="C3227" i="9" a="1"/>
  <c r="C3227" i="9" s="1"/>
  <c r="C3228" i="9" a="1"/>
  <c r="C3228" i="9"/>
  <c r="C3229" i="9" a="1"/>
  <c r="C3229" i="9" s="1"/>
  <c r="C3230" i="9" a="1"/>
  <c r="C3230" i="9" s="1"/>
  <c r="C3231" i="9" a="1"/>
  <c r="C3231" i="9" s="1"/>
  <c r="C3232" i="9" a="1"/>
  <c r="C3232" i="9"/>
  <c r="C3233" i="9" a="1"/>
  <c r="C3233" i="9" s="1"/>
  <c r="C3234" i="9" a="1"/>
  <c r="C3234" i="9" s="1"/>
  <c r="C3235" i="9" a="1"/>
  <c r="C3235" i="9"/>
  <c r="C3236" i="9" a="1"/>
  <c r="C3236" i="9" s="1"/>
  <c r="C3237" i="9" a="1"/>
  <c r="C3237" i="9"/>
  <c r="C3238" i="9" a="1"/>
  <c r="C3238" i="9" s="1"/>
  <c r="C3239" i="9" a="1"/>
  <c r="C3239" i="9"/>
  <c r="C3240" i="9" a="1"/>
  <c r="C3240" i="9" s="1"/>
  <c r="C3241" i="9" a="1"/>
  <c r="C3241" i="9"/>
  <c r="C3242" i="9" a="1"/>
  <c r="C3242" i="9" s="1"/>
  <c r="C3243" i="9" a="1"/>
  <c r="C3243" i="9" s="1"/>
  <c r="C3244" i="9" a="1"/>
  <c r="C3244" i="9"/>
  <c r="C3245" i="9" a="1"/>
  <c r="C3245" i="9" s="1"/>
  <c r="C3246" i="9" a="1"/>
  <c r="C3246" i="9" s="1"/>
  <c r="C3247" i="9" a="1"/>
  <c r="C3247" i="9" s="1"/>
  <c r="C3248" i="9" a="1"/>
  <c r="C3248" i="9"/>
  <c r="C3249" i="9" a="1"/>
  <c r="C3249" i="9" s="1"/>
  <c r="C3250" i="9" a="1"/>
  <c r="C3250" i="9" s="1"/>
  <c r="C3251" i="9" a="1"/>
  <c r="C3251" i="9"/>
  <c r="C3252" i="9" a="1"/>
  <c r="C3252" i="9" s="1"/>
  <c r="C3253" i="9" a="1"/>
  <c r="C3253" i="9"/>
  <c r="C3254" i="9" a="1"/>
  <c r="C3254" i="9" s="1"/>
  <c r="C3255" i="9" a="1"/>
  <c r="C3255" i="9"/>
  <c r="C3256" i="9" a="1"/>
  <c r="C3256" i="9" s="1"/>
  <c r="C3257" i="9" a="1"/>
  <c r="C3257" i="9"/>
  <c r="C3258" i="9" a="1"/>
  <c r="C3258" i="9" s="1"/>
  <c r="C3259" i="9" a="1"/>
  <c r="C3259" i="9" s="1"/>
  <c r="C3260" i="9" a="1"/>
  <c r="C3260" i="9"/>
  <c r="C3261" i="9" a="1"/>
  <c r="C3261" i="9" s="1"/>
  <c r="C3262" i="9" a="1"/>
  <c r="C3262" i="9" s="1"/>
  <c r="C3263" i="9" a="1"/>
  <c r="C3263" i="9" s="1"/>
  <c r="C3264" i="9" a="1"/>
  <c r="C3264" i="9"/>
  <c r="C3265" i="9" a="1"/>
  <c r="C3265" i="9" s="1"/>
  <c r="C3266" i="9" a="1"/>
  <c r="C3266" i="9" s="1"/>
  <c r="C3267" i="9" a="1"/>
  <c r="C3267" i="9"/>
  <c r="C3268" i="9" a="1"/>
  <c r="C3268" i="9" s="1"/>
  <c r="C3269" i="9" a="1"/>
  <c r="C3269" i="9"/>
  <c r="C3270" i="9" a="1"/>
  <c r="C3270" i="9" s="1"/>
  <c r="C3271" i="9" a="1"/>
  <c r="C3271" i="9"/>
  <c r="C3272" i="9" a="1"/>
  <c r="C3272" i="9" s="1"/>
  <c r="C3273" i="9" a="1"/>
  <c r="C3273" i="9"/>
  <c r="C3274" i="9" a="1"/>
  <c r="C3274" i="9" s="1"/>
  <c r="C3275" i="9" a="1"/>
  <c r="C3275" i="9" s="1"/>
  <c r="C3276" i="9" a="1"/>
  <c r="C3276" i="9"/>
  <c r="C3277" i="9" a="1"/>
  <c r="C3277" i="9" s="1"/>
  <c r="C3278" i="9" a="1"/>
  <c r="C3278" i="9" s="1"/>
  <c r="C3279" i="9" a="1"/>
  <c r="C3279" i="9" s="1"/>
  <c r="C3280" i="9" a="1"/>
  <c r="C3280" i="9"/>
  <c r="C3281" i="9" a="1"/>
  <c r="C3281" i="9" s="1"/>
  <c r="C3282" i="9" a="1"/>
  <c r="C3282" i="9" s="1"/>
  <c r="C3283" i="9" a="1"/>
  <c r="C3283" i="9"/>
  <c r="C3284" i="9" a="1"/>
  <c r="C3284" i="9" s="1"/>
  <c r="C3285" i="9" a="1"/>
  <c r="C3285" i="9"/>
  <c r="C3286" i="9" a="1"/>
  <c r="C3286" i="9" s="1"/>
  <c r="C3287" i="9" a="1"/>
  <c r="C3287" i="9"/>
  <c r="C3288" i="9" a="1"/>
  <c r="C3288" i="9" s="1"/>
  <c r="C3289" i="9" a="1"/>
  <c r="C3289" i="9"/>
  <c r="C3290" i="9" a="1"/>
  <c r="C3290" i="9" s="1"/>
  <c r="C3291" i="9" a="1"/>
  <c r="C3291" i="9" s="1"/>
  <c r="C3292" i="9" a="1"/>
  <c r="C3292" i="9"/>
  <c r="C3293" i="9" a="1"/>
  <c r="C3293" i="9" s="1"/>
  <c r="C3294" i="9" a="1"/>
  <c r="C3294" i="9" s="1"/>
  <c r="C3295" i="9" a="1"/>
  <c r="C3295" i="9" s="1"/>
  <c r="C3296" i="9" a="1"/>
  <c r="C3296" i="9"/>
  <c r="C3297" i="9" a="1"/>
  <c r="C3297" i="9" s="1"/>
  <c r="C3298" i="9" a="1"/>
  <c r="C3298" i="9" s="1"/>
  <c r="C3299" i="9" a="1"/>
  <c r="C3299" i="9"/>
  <c r="C3300" i="9" a="1"/>
  <c r="C3300" i="9" s="1"/>
  <c r="C3301" i="9" a="1"/>
  <c r="C3301" i="9"/>
  <c r="C3302" i="9" a="1"/>
  <c r="C3302" i="9" s="1"/>
  <c r="C3303" i="9" a="1"/>
  <c r="C3303" i="9"/>
  <c r="C3304" i="9" a="1"/>
  <c r="C3304" i="9" s="1"/>
  <c r="C3305" i="9" a="1"/>
  <c r="C3305" i="9"/>
  <c r="C3306" i="9" a="1"/>
  <c r="C3306" i="9" s="1"/>
  <c r="C3307" i="9" a="1"/>
  <c r="C3307" i="9" s="1"/>
  <c r="C3308" i="9" a="1"/>
  <c r="C3308" i="9"/>
  <c r="C3309" i="9" a="1"/>
  <c r="C3309" i="9" s="1"/>
  <c r="C3310" i="9" a="1"/>
  <c r="C3310" i="9" s="1"/>
  <c r="C3311" i="9" a="1"/>
  <c r="C3311" i="9" s="1"/>
  <c r="C3312" i="9" a="1"/>
  <c r="C3312" i="9"/>
  <c r="C3313" i="9" a="1"/>
  <c r="C3313" i="9" s="1"/>
  <c r="C3314" i="9" a="1"/>
  <c r="C3314" i="9" s="1"/>
  <c r="C3315" i="9" a="1"/>
  <c r="C3315" i="9"/>
  <c r="C3316" i="9" a="1"/>
  <c r="C3316" i="9" s="1"/>
  <c r="C3317" i="9" a="1"/>
  <c r="C3317" i="9"/>
  <c r="C3318" i="9" a="1"/>
  <c r="C3318" i="9" s="1"/>
  <c r="C3319" i="9" a="1"/>
  <c r="C3319" i="9"/>
  <c r="C3320" i="9" a="1"/>
  <c r="C3320" i="9" s="1"/>
  <c r="C3321" i="9" a="1"/>
  <c r="C3321" i="9"/>
  <c r="C3322" i="9" a="1"/>
  <c r="C3322" i="9" s="1"/>
  <c r="C3323" i="9" a="1"/>
  <c r="C3323" i="9" s="1"/>
  <c r="C3324" i="9" a="1"/>
  <c r="C3324" i="9"/>
  <c r="C3325" i="9" a="1"/>
  <c r="C3325" i="9" s="1"/>
  <c r="C3326" i="9" a="1"/>
  <c r="C3326" i="9" s="1"/>
  <c r="C3327" i="9" a="1"/>
  <c r="C3327" i="9" s="1"/>
  <c r="C3328" i="9" a="1"/>
  <c r="C3328" i="9"/>
  <c r="C3329" i="9" a="1"/>
  <c r="C3329" i="9" s="1"/>
  <c r="C3330" i="9" a="1"/>
  <c r="C3330" i="9" s="1"/>
  <c r="C3331" i="9" a="1"/>
  <c r="C3331" i="9"/>
  <c r="C3332" i="9" a="1"/>
  <c r="C3332" i="9" s="1"/>
  <c r="C3333" i="9" a="1"/>
  <c r="C3333" i="9"/>
  <c r="C3334" i="9" a="1"/>
  <c r="C3334" i="9" s="1"/>
  <c r="C3335" i="9" a="1"/>
  <c r="C3335" i="9"/>
  <c r="C3336" i="9" a="1"/>
  <c r="C3336" i="9" s="1"/>
  <c r="C3337" i="9" a="1"/>
  <c r="C3337" i="9"/>
  <c r="C3338" i="9" a="1"/>
  <c r="C3338" i="9" s="1"/>
  <c r="C3339" i="9" a="1"/>
  <c r="C3339" i="9" s="1"/>
  <c r="C3340" i="9" a="1"/>
  <c r="C3340" i="9"/>
  <c r="C3341" i="9" a="1"/>
  <c r="C3341" i="9" s="1"/>
  <c r="C3342" i="9" a="1"/>
  <c r="C3342" i="9" s="1"/>
  <c r="C3343" i="9" a="1"/>
  <c r="C3343" i="9" s="1"/>
  <c r="C3344" i="9" a="1"/>
  <c r="C3344" i="9"/>
  <c r="C3345" i="9" a="1"/>
  <c r="C3345" i="9" s="1"/>
  <c r="C3346" i="9" a="1"/>
  <c r="C3346" i="9" s="1"/>
  <c r="C3347" i="9" a="1"/>
  <c r="C3347" i="9"/>
  <c r="C3348" i="9" a="1"/>
  <c r="C3348" i="9" s="1"/>
  <c r="C3349" i="9" a="1"/>
  <c r="C3349" i="9"/>
  <c r="C3350" i="9" a="1"/>
  <c r="C3350" i="9" s="1"/>
  <c r="C3351" i="9" a="1"/>
  <c r="C3351" i="9"/>
  <c r="C3352" i="9" a="1"/>
  <c r="C3352" i="9" s="1"/>
  <c r="C3353" i="9" a="1"/>
  <c r="C3353" i="9"/>
  <c r="C3354" i="9" a="1"/>
  <c r="C3354" i="9" s="1"/>
  <c r="C3355" i="9" a="1"/>
  <c r="C3355" i="9" s="1"/>
  <c r="C3356" i="9" a="1"/>
  <c r="C3356" i="9"/>
  <c r="C3357" i="9" a="1"/>
  <c r="C3357" i="9" s="1"/>
  <c r="C3358" i="9" a="1"/>
  <c r="C3358" i="9" s="1"/>
  <c r="C3359" i="9" a="1"/>
  <c r="C3359" i="9" s="1"/>
  <c r="C3360" i="9" a="1"/>
  <c r="C3360" i="9"/>
  <c r="C3361" i="9" a="1"/>
  <c r="C3361" i="9" s="1"/>
  <c r="C3362" i="9" a="1"/>
  <c r="C3362" i="9" s="1"/>
  <c r="C3363" i="9" a="1"/>
  <c r="C3363" i="9"/>
  <c r="C3364" i="9" a="1"/>
  <c r="C3364" i="9" s="1"/>
  <c r="C3365" i="9" a="1"/>
  <c r="C3365" i="9"/>
  <c r="C3366" i="9" a="1"/>
  <c r="C3366" i="9" s="1"/>
  <c r="C3367" i="9" a="1"/>
  <c r="C3367" i="9"/>
  <c r="C3368" i="9" a="1"/>
  <c r="C3368" i="9" s="1"/>
  <c r="C3369" i="9" a="1"/>
  <c r="C3369" i="9"/>
  <c r="C3370" i="9" a="1"/>
  <c r="C3370" i="9" s="1"/>
  <c r="C3371" i="9" a="1"/>
  <c r="C3371" i="9" s="1"/>
  <c r="C3372" i="9" a="1"/>
  <c r="C3372" i="9" s="1"/>
  <c r="C3373" i="9" a="1"/>
  <c r="C3373" i="9" s="1"/>
  <c r="C3374" i="9" a="1"/>
  <c r="C3374" i="9" s="1"/>
  <c r="C3375" i="9" a="1"/>
  <c r="C3375" i="9" s="1"/>
  <c r="C3376" i="9" a="1"/>
  <c r="C3376" i="9"/>
  <c r="C3377" i="9" a="1"/>
  <c r="C3377" i="9"/>
  <c r="C3378" i="9" a="1"/>
  <c r="C3378" i="9" s="1"/>
  <c r="C3379" i="9" a="1"/>
  <c r="C3379" i="9"/>
  <c r="C3380" i="9" a="1"/>
  <c r="C3380" i="9" s="1"/>
  <c r="C3381" i="9" a="1"/>
  <c r="C3381" i="9" s="1"/>
  <c r="C3382" i="9" a="1"/>
  <c r="C3382" i="9" s="1"/>
  <c r="C3383" i="9" a="1"/>
  <c r="C3383" i="9"/>
  <c r="C3384" i="9" a="1"/>
  <c r="C3384" i="9" s="1"/>
  <c r="C3385" i="9" a="1"/>
  <c r="C3385" i="9"/>
  <c r="C3386" i="9" a="1"/>
  <c r="C3386" i="9" s="1"/>
  <c r="C3387" i="9" a="1"/>
  <c r="C3387" i="9" s="1"/>
  <c r="C3388" i="9" a="1"/>
  <c r="C3388" i="9" s="1"/>
  <c r="C3389" i="9" a="1"/>
  <c r="C3389" i="9" s="1"/>
  <c r="C3390" i="9" a="1"/>
  <c r="C3390" i="9" s="1"/>
  <c r="C3391" i="9" a="1"/>
  <c r="C3391" i="9"/>
  <c r="C3392" i="9" a="1"/>
  <c r="C3392" i="9"/>
  <c r="C3393" i="9" a="1"/>
  <c r="C3393" i="9" s="1"/>
  <c r="C3394" i="9" a="1"/>
  <c r="C3394" i="9" s="1"/>
  <c r="C3395" i="9" a="1"/>
  <c r="C3395" i="9"/>
  <c r="C3396" i="9" a="1"/>
  <c r="C3396" i="9" s="1"/>
  <c r="C3397" i="9" a="1"/>
  <c r="C3397" i="9" s="1"/>
  <c r="C3398" i="9" a="1"/>
  <c r="C3398" i="9" s="1"/>
  <c r="C3399" i="9" a="1"/>
  <c r="C3399" i="9"/>
  <c r="C3400" i="9" a="1"/>
  <c r="C3400" i="9"/>
  <c r="C3401" i="9" a="1"/>
  <c r="C3401" i="9"/>
  <c r="C3402" i="9" a="1"/>
  <c r="C3402" i="9" s="1"/>
  <c r="C3403" i="9" a="1"/>
  <c r="C3403" i="9"/>
  <c r="C3404" i="9" a="1"/>
  <c r="C3404" i="9" s="1"/>
  <c r="C3405" i="9" a="1"/>
  <c r="C3405" i="9"/>
  <c r="C3406" i="9" a="1"/>
  <c r="C3406" i="9" s="1"/>
  <c r="C3407" i="9" a="1"/>
  <c r="C3407" i="9"/>
  <c r="C3408" i="9" a="1"/>
  <c r="C3408" i="9" s="1"/>
  <c r="C3409" i="9" a="1"/>
  <c r="C3409" i="9"/>
  <c r="C3410" i="9" a="1"/>
  <c r="C3410" i="9" s="1"/>
  <c r="C3411" i="9" a="1"/>
  <c r="C3411" i="9"/>
  <c r="C3412" i="9" a="1"/>
  <c r="C3412" i="9"/>
  <c r="C3413" i="9" a="1"/>
  <c r="C3413" i="9"/>
  <c r="C3414" i="9" a="1"/>
  <c r="C3414" i="9" s="1"/>
  <c r="C3415" i="9" a="1"/>
  <c r="C3415" i="9"/>
  <c r="C3416" i="9" a="1"/>
  <c r="C3416" i="9" s="1"/>
  <c r="C3417" i="9" a="1"/>
  <c r="C3417" i="9" s="1"/>
  <c r="C3418" i="9" a="1"/>
  <c r="C3418" i="9" s="1"/>
  <c r="C3419" i="9" a="1"/>
  <c r="C3419" i="9" s="1"/>
  <c r="C3420" i="9" a="1"/>
  <c r="C3420" i="9" s="1"/>
  <c r="C3421" i="9" a="1"/>
  <c r="C3421" i="9"/>
  <c r="C3422" i="9" a="1"/>
  <c r="C3422" i="9" s="1"/>
  <c r="C3423" i="9" a="1"/>
  <c r="C3423" i="9"/>
  <c r="C3424" i="9" a="1"/>
  <c r="C3424" i="9"/>
  <c r="C3425" i="9" a="1"/>
  <c r="C3425" i="9" s="1"/>
  <c r="C3426" i="9" a="1"/>
  <c r="C3426" i="9" s="1"/>
  <c r="C3427" i="9" a="1"/>
  <c r="C3427" i="9" s="1"/>
  <c r="C3428" i="9" a="1"/>
  <c r="C3428" i="9" s="1"/>
  <c r="C3429" i="9" a="1"/>
  <c r="C3429" i="9" s="1"/>
  <c r="C3430" i="9" a="1"/>
  <c r="C3430" i="9" s="1"/>
  <c r="C3431" i="9" a="1"/>
  <c r="C3431" i="9" s="1"/>
  <c r="C3432" i="9" a="1"/>
  <c r="C3432" i="9"/>
  <c r="C3433" i="9" a="1"/>
  <c r="C3433" i="9"/>
  <c r="C3434" i="9" a="1"/>
  <c r="C3434" i="9" s="1"/>
  <c r="C3435" i="9" a="1"/>
  <c r="C3435" i="9"/>
  <c r="C3436" i="9" a="1"/>
  <c r="C3436" i="9" s="1"/>
  <c r="C3437" i="9" a="1"/>
  <c r="C3437" i="9" s="1"/>
  <c r="C3438" i="9" a="1"/>
  <c r="C3438" i="9" s="1"/>
  <c r="C3439" i="9" a="1"/>
  <c r="C3439" i="9" s="1"/>
  <c r="C3440" i="9" a="1"/>
  <c r="C3440" i="9" s="1"/>
  <c r="C3441" i="9" a="1"/>
  <c r="C3441" i="9"/>
  <c r="C3442" i="9" a="1"/>
  <c r="C3442" i="9" s="1"/>
  <c r="C3443" i="9" a="1"/>
  <c r="C3443" i="9" s="1"/>
  <c r="C3444" i="9" a="1"/>
  <c r="C3444" i="9"/>
  <c r="C3445" i="9" a="1"/>
  <c r="C3445" i="9" s="1"/>
  <c r="C3446" i="9" a="1"/>
  <c r="C3446" i="9" s="1"/>
  <c r="C3447" i="9" a="1"/>
  <c r="C3447" i="9"/>
  <c r="C3448" i="9" a="1"/>
  <c r="C3448" i="9" s="1"/>
  <c r="C3449" i="9" a="1"/>
  <c r="C3449" i="9" s="1"/>
  <c r="C3450" i="9" a="1"/>
  <c r="C3450" i="9" s="1"/>
  <c r="C3451" i="9" a="1"/>
  <c r="C3451" i="9" s="1"/>
  <c r="C3452" i="9" a="1"/>
  <c r="C3452" i="9" s="1"/>
  <c r="C3453" i="9" a="1"/>
  <c r="C3453" i="9"/>
  <c r="C3454" i="9" a="1"/>
  <c r="C3454" i="9" s="1"/>
  <c r="C3455" i="9" a="1"/>
  <c r="C3455" i="9"/>
  <c r="C3456" i="9" a="1"/>
  <c r="C3456" i="9"/>
  <c r="C3457" i="9" a="1"/>
  <c r="C3457" i="9" s="1"/>
  <c r="C3458" i="9" a="1"/>
  <c r="C3458" i="9" s="1"/>
  <c r="C3459" i="9" a="1"/>
  <c r="C3459" i="9" s="1"/>
  <c r="C3460" i="9" a="1"/>
  <c r="C3460" i="9" s="1"/>
  <c r="C3461" i="9" a="1"/>
  <c r="C3461" i="9" s="1"/>
  <c r="C3462" i="9" a="1"/>
  <c r="C3462" i="9" s="1"/>
  <c r="C3463" i="9" a="1"/>
  <c r="C3463" i="9" s="1"/>
  <c r="C3464" i="9" a="1"/>
  <c r="C3464" i="9"/>
  <c r="C3465" i="9" a="1"/>
  <c r="C3465" i="9"/>
  <c r="C3466" i="9" a="1"/>
  <c r="C3466" i="9" s="1"/>
  <c r="C3467" i="9" a="1"/>
  <c r="C3467" i="9"/>
  <c r="C3468" i="9" a="1"/>
  <c r="C3468" i="9" s="1"/>
  <c r="C3469" i="9" a="1"/>
  <c r="C3469" i="9" s="1"/>
  <c r="C3470" i="9" a="1"/>
  <c r="C3470" i="9" s="1"/>
  <c r="C3471" i="9" a="1"/>
  <c r="C3471" i="9" s="1"/>
  <c r="C3472" i="9" a="1"/>
  <c r="C3472" i="9" s="1"/>
  <c r="C3473" i="9" a="1"/>
  <c r="C3473" i="9"/>
  <c r="C3474" i="9" a="1"/>
  <c r="C3474" i="9" s="1"/>
  <c r="C3475" i="9" a="1"/>
  <c r="C3475" i="9" s="1"/>
  <c r="C3476" i="9" a="1"/>
  <c r="C3476" i="9"/>
  <c r="C3477" i="9" a="1"/>
  <c r="C3477" i="9"/>
  <c r="C3478" i="9" a="1"/>
  <c r="C3478" i="9" s="1"/>
  <c r="C3479" i="9" a="1"/>
  <c r="C3479" i="9"/>
  <c r="C3480" i="9" a="1"/>
  <c r="C3480" i="9" s="1"/>
  <c r="C3481" i="9" a="1"/>
  <c r="C3481" i="9" s="1"/>
  <c r="C3482" i="9" a="1"/>
  <c r="C3482" i="9" s="1"/>
  <c r="C3483" i="9" a="1"/>
  <c r="C3483" i="9" s="1"/>
  <c r="C3484" i="9" a="1"/>
  <c r="C3484" i="9" s="1"/>
  <c r="C3485" i="9" a="1"/>
  <c r="C3485" i="9"/>
  <c r="C3486" i="9" a="1"/>
  <c r="C3486" i="9" s="1"/>
  <c r="C3487" i="9" a="1"/>
  <c r="C3487" i="9"/>
  <c r="C3488" i="9" a="1"/>
  <c r="C3488" i="9"/>
  <c r="C3489" i="9" a="1"/>
  <c r="C3489" i="9" s="1"/>
  <c r="C3490" i="9" a="1"/>
  <c r="C3490" i="9" s="1"/>
  <c r="C3491" i="9" a="1"/>
  <c r="C3491" i="9" s="1"/>
  <c r="C3492" i="9" a="1"/>
  <c r="C3492" i="9" s="1"/>
  <c r="C3493" i="9" a="1"/>
  <c r="C3493" i="9" s="1"/>
  <c r="C3494" i="9" a="1"/>
  <c r="C3494" i="9" s="1"/>
  <c r="C3495" i="9" a="1"/>
  <c r="C3495" i="9" s="1"/>
  <c r="C3496" i="9" a="1"/>
  <c r="C3496" i="9"/>
  <c r="C3497" i="9" a="1"/>
  <c r="C3497" i="9"/>
  <c r="C3498" i="9" a="1"/>
  <c r="C3498" i="9" s="1"/>
  <c r="C3499" i="9" a="1"/>
  <c r="C3499" i="9"/>
  <c r="C3500" i="9" a="1"/>
  <c r="C3500" i="9" s="1"/>
  <c r="C3501" i="9" a="1"/>
  <c r="C3501" i="9" s="1"/>
  <c r="C3502" i="9" a="1"/>
  <c r="C3502" i="9" s="1"/>
  <c r="C3503" i="9" a="1"/>
  <c r="C3503" i="9" s="1"/>
  <c r="C3504" i="9" a="1"/>
  <c r="C3504" i="9" s="1"/>
  <c r="C3505" i="9" a="1"/>
  <c r="C3505" i="9"/>
  <c r="C3506" i="9" a="1"/>
  <c r="C3506" i="9" s="1"/>
  <c r="C3507" i="9" a="1"/>
  <c r="C3507" i="9" s="1"/>
  <c r="C3508" i="9" a="1"/>
  <c r="C3508" i="9"/>
  <c r="C3509" i="9" a="1"/>
  <c r="C3509" i="9" s="1"/>
  <c r="C3510" i="9" a="1"/>
  <c r="C3510" i="9" s="1"/>
  <c r="C3511" i="9" a="1"/>
  <c r="C3511" i="9"/>
  <c r="C3512" i="9" a="1"/>
  <c r="C3512" i="9" s="1"/>
  <c r="C3513" i="9" a="1"/>
  <c r="C3513" i="9" s="1"/>
  <c r="C3514" i="9" a="1"/>
  <c r="C3514" i="9" s="1"/>
  <c r="C3515" i="9" a="1"/>
  <c r="C3515" i="9" s="1"/>
  <c r="C3516" i="9" a="1"/>
  <c r="C3516" i="9" s="1"/>
  <c r="C3517" i="9" a="1"/>
  <c r="C3517" i="9"/>
  <c r="C3518" i="9" a="1"/>
  <c r="C3518" i="9" s="1"/>
  <c r="C3519" i="9" a="1"/>
  <c r="C3519" i="9"/>
  <c r="C3520" i="9" a="1"/>
  <c r="C3520" i="9"/>
  <c r="C3521" i="9" a="1"/>
  <c r="C3521" i="9" s="1"/>
  <c r="C3522" i="9" a="1"/>
  <c r="C3522" i="9" s="1"/>
  <c r="C3523" i="9" a="1"/>
  <c r="C3523" i="9"/>
  <c r="C3524" i="9" a="1"/>
  <c r="C3524" i="9" s="1"/>
  <c r="C3525" i="9" a="1"/>
  <c r="C3525" i="9" s="1"/>
  <c r="C3526" i="9" a="1"/>
  <c r="C3526" i="9" s="1"/>
  <c r="C3527" i="9" a="1"/>
  <c r="C3527" i="9" s="1"/>
  <c r="C3528" i="9" a="1"/>
  <c r="C3528" i="9"/>
  <c r="C3529" i="9" a="1"/>
  <c r="C3529" i="9"/>
  <c r="C3530" i="9" a="1"/>
  <c r="C3530" i="9" s="1"/>
  <c r="C3531" i="9" a="1"/>
  <c r="C3531" i="9"/>
  <c r="C3532" i="9" a="1"/>
  <c r="C3532" i="9" s="1"/>
  <c r="C3533" i="9" a="1"/>
  <c r="C3533" i="9" s="1"/>
  <c r="C3534" i="9" a="1"/>
  <c r="C3534" i="9" s="1"/>
  <c r="C3535" i="9" a="1"/>
  <c r="C3535" i="9" s="1"/>
  <c r="C3536" i="9" a="1"/>
  <c r="C3536" i="9" s="1"/>
  <c r="C3537" i="9" a="1"/>
  <c r="C3537" i="9"/>
  <c r="C3538" i="9" a="1"/>
  <c r="C3538" i="9" s="1"/>
  <c r="C3539" i="9" a="1"/>
  <c r="C3539" i="9" s="1"/>
  <c r="C3540" i="9" a="1"/>
  <c r="C3540" i="9"/>
  <c r="C3541" i="9" a="1"/>
  <c r="C3541" i="9" s="1"/>
  <c r="C3542" i="9" a="1"/>
  <c r="C3542" i="9" s="1"/>
  <c r="C3543" i="9" a="1"/>
  <c r="C3543" i="9"/>
  <c r="C3544" i="9" a="1"/>
  <c r="C3544" i="9" s="1"/>
  <c r="C3545" i="9" a="1"/>
  <c r="C3545" i="9" s="1"/>
  <c r="C3546" i="9" a="1"/>
  <c r="C3546" i="9" s="1"/>
  <c r="C3547" i="9" a="1"/>
  <c r="C3547" i="9" s="1"/>
  <c r="C3548" i="9" a="1"/>
  <c r="C3548" i="9" s="1"/>
  <c r="C3549" i="9" a="1"/>
  <c r="C3549" i="9"/>
  <c r="C3550" i="9" a="1"/>
  <c r="C3550" i="9" s="1"/>
  <c r="C3551" i="9" a="1"/>
  <c r="C3551" i="9"/>
  <c r="C3552" i="9" a="1"/>
  <c r="C3552" i="9"/>
  <c r="C3553" i="9" a="1"/>
  <c r="C3553" i="9" s="1"/>
  <c r="C3554" i="9" a="1"/>
  <c r="C3554" i="9" s="1"/>
  <c r="C3555" i="9" a="1"/>
  <c r="C3555" i="9"/>
  <c r="C3556" i="9" a="1"/>
  <c r="C3556" i="9" s="1"/>
  <c r="C3557" i="9" a="1"/>
  <c r="C3557" i="9" s="1"/>
  <c r="C3558" i="9" a="1"/>
  <c r="C3558" i="9" s="1"/>
  <c r="C3559" i="9" a="1"/>
  <c r="C3559" i="9" s="1"/>
  <c r="C3560" i="9" a="1"/>
  <c r="C3560" i="9"/>
  <c r="C3561" i="9" a="1"/>
  <c r="C3561" i="9"/>
  <c r="C3562" i="9" a="1"/>
  <c r="C3562" i="9" s="1"/>
  <c r="C3563" i="9" a="1"/>
  <c r="C3563" i="9"/>
  <c r="C3564" i="9" a="1"/>
  <c r="C3564" i="9" s="1"/>
  <c r="C3565" i="9" a="1"/>
  <c r="C3565" i="9" s="1"/>
  <c r="C3566" i="9" a="1"/>
  <c r="C3566" i="9" s="1"/>
  <c r="C3567" i="9" a="1"/>
  <c r="C3567" i="9" s="1"/>
  <c r="C3568" i="9" a="1"/>
  <c r="C3568" i="9" s="1"/>
  <c r="C3569" i="9" a="1"/>
  <c r="C3569" i="9"/>
  <c r="C3570" i="9" a="1"/>
  <c r="C3570" i="9" s="1"/>
  <c r="C3571" i="9" a="1"/>
  <c r="C3571" i="9" s="1"/>
  <c r="C3572" i="9" a="1"/>
  <c r="C3572" i="9"/>
  <c r="C3573" i="9" a="1"/>
  <c r="C3573" i="9"/>
  <c r="C3574" i="9" a="1"/>
  <c r="C3574" i="9" s="1"/>
  <c r="C3575" i="9" a="1"/>
  <c r="C3575" i="9"/>
  <c r="C3576" i="9" a="1"/>
  <c r="C3576" i="9" s="1"/>
  <c r="C3577" i="9" a="1"/>
  <c r="C3577" i="9" s="1"/>
  <c r="C3578" i="9" a="1"/>
  <c r="C3578" i="9" s="1"/>
  <c r="C3579" i="9" a="1"/>
  <c r="C3579" i="9" s="1"/>
  <c r="C3580" i="9" a="1"/>
  <c r="C3580" i="9" s="1"/>
  <c r="C3581" i="9" a="1"/>
  <c r="C3581" i="9"/>
  <c r="C3582" i="9" a="1"/>
  <c r="C3582" i="9" s="1"/>
  <c r="C3583" i="9" a="1"/>
  <c r="C3583" i="9"/>
  <c r="C3584" i="9" a="1"/>
  <c r="C3584" i="9"/>
  <c r="C3585" i="9" a="1"/>
  <c r="C3585" i="9" s="1"/>
  <c r="C3586" i="9" a="1"/>
  <c r="C3586" i="9" s="1"/>
  <c r="C3587" i="9" a="1"/>
  <c r="C3587" i="9" s="1"/>
  <c r="C3588" i="9" a="1"/>
  <c r="C3588" i="9" s="1"/>
  <c r="C3589" i="9" a="1"/>
  <c r="C3589" i="9" s="1"/>
  <c r="C3590" i="9" a="1"/>
  <c r="C3590" i="9" s="1"/>
  <c r="C3591" i="9" a="1"/>
  <c r="C3591" i="9" s="1"/>
  <c r="C3592" i="9" a="1"/>
  <c r="C3592" i="9"/>
  <c r="C3593" i="9" a="1"/>
  <c r="C3593" i="9"/>
  <c r="C3594" i="9" a="1"/>
  <c r="C3594" i="9" s="1"/>
  <c r="C3595" i="9" a="1"/>
  <c r="C3595" i="9"/>
  <c r="C3596" i="9" a="1"/>
  <c r="C3596" i="9"/>
  <c r="C3597" i="9" a="1"/>
  <c r="C3597" i="9" s="1"/>
  <c r="C3598" i="9" a="1"/>
  <c r="C3598" i="9" s="1"/>
  <c r="C3599" i="9" a="1"/>
  <c r="C3599" i="9" s="1"/>
  <c r="C3600" i="9" a="1"/>
  <c r="C3600" i="9" s="1"/>
  <c r="C3601" i="9" a="1"/>
  <c r="C3601" i="9"/>
  <c r="C3602" i="9" a="1"/>
  <c r="C3602" i="9" s="1"/>
  <c r="C3603" i="9" a="1"/>
  <c r="C3603" i="9" s="1"/>
  <c r="C3604" i="9" a="1"/>
  <c r="C3604" i="9"/>
  <c r="C3605" i="9" a="1"/>
  <c r="C3605" i="9"/>
  <c r="C3606" i="9" a="1"/>
  <c r="C3606" i="9" s="1"/>
  <c r="C3607" i="9" a="1"/>
  <c r="C3607" i="9"/>
  <c r="C3608" i="9" a="1"/>
  <c r="C3608" i="9" s="1"/>
  <c r="C3609" i="9" a="1"/>
  <c r="C3609" i="9" s="1"/>
  <c r="C3610" i="9" a="1"/>
  <c r="C3610" i="9" s="1"/>
  <c r="C3611" i="9" a="1"/>
  <c r="C3611" i="9" s="1"/>
  <c r="C3612" i="9" a="1"/>
  <c r="C3612" i="9" s="1"/>
  <c r="C3613" i="9" a="1"/>
  <c r="C3613" i="9"/>
  <c r="C3614" i="9" a="1"/>
  <c r="C3614" i="9" s="1"/>
  <c r="C3615" i="9" a="1"/>
  <c r="C3615" i="9"/>
  <c r="C3616" i="9" a="1"/>
  <c r="C3616" i="9"/>
  <c r="C3617" i="9" a="1"/>
  <c r="C3617" i="9" s="1"/>
  <c r="C3618" i="9" a="1"/>
  <c r="C3618" i="9" s="1"/>
  <c r="C3619" i="9" a="1"/>
  <c r="C3619" i="9" s="1"/>
  <c r="C3620" i="9" a="1"/>
  <c r="C3620" i="9" s="1"/>
  <c r="C3621" i="9" a="1"/>
  <c r="C3621" i="9" s="1"/>
  <c r="C3622" i="9" a="1"/>
  <c r="C3622" i="9" s="1"/>
  <c r="C3623" i="9" a="1"/>
  <c r="C3623" i="9" s="1"/>
  <c r="C3624" i="9" a="1"/>
  <c r="C3624" i="9"/>
  <c r="C3625" i="9" a="1"/>
  <c r="C3625" i="9"/>
  <c r="C3626" i="9" a="1"/>
  <c r="C3626" i="9" s="1"/>
  <c r="C3627" i="9" a="1"/>
  <c r="C3627" i="9"/>
  <c r="C3628" i="9" a="1"/>
  <c r="C3628" i="9"/>
  <c r="C3629" i="9" a="1"/>
  <c r="C3629" i="9" s="1"/>
  <c r="C3630" i="9" a="1"/>
  <c r="C3630" i="9" s="1"/>
  <c r="C3631" i="9" a="1"/>
  <c r="C3631" i="9" s="1"/>
  <c r="C3632" i="9" a="1"/>
  <c r="C3632" i="9" s="1"/>
  <c r="C3633" i="9" a="1"/>
  <c r="C3633" i="9"/>
  <c r="C3634" i="9" a="1"/>
  <c r="C3634" i="9" s="1"/>
  <c r="C3635" i="9" a="1"/>
  <c r="C3635" i="9" s="1"/>
  <c r="C3636" i="9" a="1"/>
  <c r="C3636" i="9"/>
  <c r="C3637" i="9" a="1"/>
  <c r="C3637" i="9" s="1"/>
  <c r="C3638" i="9" a="1"/>
  <c r="C3638" i="9" s="1"/>
  <c r="C3639" i="9" a="1"/>
  <c r="C3639" i="9"/>
  <c r="C3640" i="9" a="1"/>
  <c r="C3640" i="9" s="1"/>
  <c r="C3641" i="9" a="1"/>
  <c r="C3641" i="9" s="1"/>
  <c r="C3642" i="9" a="1"/>
  <c r="C3642" i="9" s="1"/>
  <c r="C3643" i="9" a="1"/>
  <c r="C3643" i="9" s="1"/>
  <c r="C3644" i="9" a="1"/>
  <c r="C3644" i="9" s="1"/>
  <c r="C3645" i="9" a="1"/>
  <c r="C3645" i="9"/>
  <c r="C3646" i="9" a="1"/>
  <c r="C3646" i="9" s="1"/>
  <c r="C3647" i="9" a="1"/>
  <c r="C3647" i="9"/>
  <c r="C3648" i="9" a="1"/>
  <c r="C3648" i="9"/>
  <c r="C3649" i="9" a="1"/>
  <c r="C3649" i="9" s="1"/>
  <c r="C3650" i="9" a="1"/>
  <c r="C3650" i="9" s="1"/>
  <c r="C3651" i="9" a="1"/>
  <c r="C3651" i="9" s="1"/>
  <c r="C3652" i="9" a="1"/>
  <c r="C3652" i="9" s="1"/>
  <c r="C3653" i="9" a="1"/>
  <c r="C3653" i="9" s="1"/>
  <c r="C3654" i="9" a="1"/>
  <c r="C3654" i="9" s="1"/>
  <c r="C3655" i="9" a="1"/>
  <c r="C3655" i="9" s="1"/>
  <c r="C3656" i="9" a="1"/>
  <c r="C3656" i="9"/>
  <c r="C3657" i="9" a="1"/>
  <c r="C3657" i="9"/>
  <c r="C3658" i="9" a="1"/>
  <c r="C3658" i="9" s="1"/>
  <c r="C3659" i="9" a="1"/>
  <c r="C3659" i="9"/>
  <c r="C3660" i="9" a="1"/>
  <c r="C3660" i="9" s="1"/>
  <c r="C3661" i="9" a="1"/>
  <c r="C3661" i="9" s="1"/>
  <c r="C3662" i="9" a="1"/>
  <c r="C3662" i="9" s="1"/>
  <c r="C3663" i="9" a="1"/>
  <c r="C3663" i="9" s="1"/>
  <c r="C3664" i="9" a="1"/>
  <c r="C3664" i="9" s="1"/>
  <c r="C3665" i="9" a="1"/>
  <c r="C3665" i="9"/>
  <c r="C3666" i="9" a="1"/>
  <c r="C3666" i="9" s="1"/>
  <c r="C3667" i="9" a="1"/>
  <c r="C3667" i="9" s="1"/>
  <c r="C3668" i="9" a="1"/>
  <c r="C3668" i="9"/>
  <c r="C3669" i="9" a="1"/>
  <c r="C3669" i="9" s="1"/>
  <c r="C3670" i="9" a="1"/>
  <c r="C3670" i="9" s="1"/>
  <c r="C3671" i="9" a="1"/>
  <c r="C3671" i="9"/>
  <c r="C3672" i="9" a="1"/>
  <c r="C3672" i="9" s="1"/>
  <c r="C3673" i="9" a="1"/>
  <c r="C3673" i="9" s="1"/>
  <c r="C3674" i="9" a="1"/>
  <c r="C3674" i="9" s="1"/>
  <c r="C3675" i="9" a="1"/>
  <c r="C3675" i="9" s="1"/>
  <c r="C3676" i="9" a="1"/>
  <c r="C3676" i="9" s="1"/>
  <c r="C3677" i="9" a="1"/>
  <c r="C3677" i="9"/>
  <c r="C3678" i="9" a="1"/>
  <c r="C3678" i="9" s="1"/>
  <c r="C3679" i="9" a="1"/>
  <c r="C3679" i="9"/>
  <c r="C3680" i="9" a="1"/>
  <c r="C3680" i="9"/>
  <c r="C3681" i="9" a="1"/>
  <c r="C3681" i="9" s="1"/>
  <c r="C3682" i="9" a="1"/>
  <c r="C3682" i="9" s="1"/>
  <c r="C3683" i="9" a="1"/>
  <c r="C3683" i="9" s="1"/>
  <c r="C3684" i="9" a="1"/>
  <c r="C3684" i="9" s="1"/>
  <c r="C3685" i="9" a="1"/>
  <c r="C3685" i="9" s="1"/>
  <c r="C3686" i="9" a="1"/>
  <c r="C3686" i="9" s="1"/>
  <c r="C3687" i="9" a="1"/>
  <c r="C3687" i="9" s="1"/>
  <c r="C3688" i="9" a="1"/>
  <c r="C3688" i="9"/>
  <c r="C3689" i="9" a="1"/>
  <c r="C3689" i="9"/>
  <c r="C3690" i="9" a="1"/>
  <c r="C3690" i="9" s="1"/>
  <c r="C3691" i="9" a="1"/>
  <c r="C3691" i="9"/>
  <c r="C3692" i="9" a="1"/>
  <c r="C3692" i="9"/>
  <c r="C3693" i="9" a="1"/>
  <c r="C3693" i="9" s="1"/>
  <c r="C3694" i="9" a="1"/>
  <c r="C3694" i="9" s="1"/>
  <c r="C3695" i="9" a="1"/>
  <c r="C3695" i="9" s="1"/>
  <c r="C3696" i="9" a="1"/>
  <c r="C3696" i="9" s="1"/>
  <c r="C3697" i="9" a="1"/>
  <c r="C3697" i="9"/>
  <c r="C3698" i="9" a="1"/>
  <c r="C3698" i="9" s="1"/>
  <c r="C3699" i="9" a="1"/>
  <c r="C3699" i="9" s="1"/>
  <c r="C3700" i="9" a="1"/>
  <c r="C3700" i="9"/>
  <c r="C3701" i="9" a="1"/>
  <c r="C3701" i="9" s="1"/>
  <c r="C3702" i="9" a="1"/>
  <c r="C3702" i="9" s="1"/>
  <c r="C3703" i="9" a="1"/>
  <c r="C3703" i="9"/>
  <c r="C3704" i="9" a="1"/>
  <c r="C3704" i="9" s="1"/>
  <c r="C3705" i="9" a="1"/>
  <c r="C3705" i="9" s="1"/>
  <c r="C3706" i="9" a="1"/>
  <c r="C3706" i="9" s="1"/>
  <c r="C3707" i="9" a="1"/>
  <c r="C3707" i="9" s="1"/>
  <c r="C3708" i="9" a="1"/>
  <c r="C3708" i="9" s="1"/>
  <c r="C3709" i="9" a="1"/>
  <c r="C3709" i="9"/>
  <c r="C3710" i="9" a="1"/>
  <c r="C3710" i="9" s="1"/>
  <c r="C3711" i="9" a="1"/>
  <c r="C3711" i="9"/>
  <c r="C3712" i="9" a="1"/>
  <c r="C3712" i="9"/>
  <c r="C3713" i="9" a="1"/>
  <c r="C3713" i="9" s="1"/>
  <c r="C3714" i="9" a="1"/>
  <c r="C3714" i="9" s="1"/>
  <c r="C3715" i="9" a="1"/>
  <c r="C3715" i="9" s="1"/>
  <c r="C3716" i="9" a="1"/>
  <c r="C3716" i="9" s="1"/>
  <c r="C3717" i="9" a="1"/>
  <c r="C3717" i="9" s="1"/>
  <c r="C3718" i="9" a="1"/>
  <c r="C3718" i="9" s="1"/>
  <c r="C3719" i="9" a="1"/>
  <c r="C3719" i="9" s="1"/>
  <c r="C3720" i="9" a="1"/>
  <c r="C3720" i="9"/>
  <c r="C3721" i="9" a="1"/>
  <c r="C3721" i="9"/>
  <c r="C3722" i="9" a="1"/>
  <c r="C3722" i="9" s="1"/>
  <c r="C3723" i="9" a="1"/>
  <c r="C3723" i="9"/>
  <c r="C3724" i="9" a="1"/>
  <c r="C3724" i="9" s="1"/>
  <c r="C3725" i="9" a="1"/>
  <c r="C3725" i="9" s="1"/>
  <c r="C3726" i="9" a="1"/>
  <c r="C3726" i="9" s="1"/>
  <c r="C3727" i="9" a="1"/>
  <c r="C3727" i="9" s="1"/>
  <c r="C3728" i="9" a="1"/>
  <c r="C3728" i="9" s="1"/>
  <c r="C3729" i="9" a="1"/>
  <c r="C3729" i="9"/>
  <c r="C3730" i="9" a="1"/>
  <c r="C3730" i="9" s="1"/>
  <c r="C3731" i="9" a="1"/>
  <c r="C3731" i="9" s="1"/>
  <c r="C3732" i="9" a="1"/>
  <c r="C3732" i="9"/>
  <c r="C3733" i="9" a="1"/>
  <c r="C3733" i="9" s="1"/>
  <c r="C3734" i="9" a="1"/>
  <c r="C3734" i="9" s="1"/>
  <c r="C3735" i="9" a="1"/>
  <c r="C3735" i="9"/>
  <c r="C3736" i="9" a="1"/>
  <c r="C3736" i="9" s="1"/>
  <c r="C3737" i="9" a="1"/>
  <c r="C3737" i="9" s="1"/>
  <c r="C3738" i="9" a="1"/>
  <c r="C3738" i="9" s="1"/>
  <c r="C3739" i="9" a="1"/>
  <c r="C3739" i="9" s="1"/>
  <c r="C3740" i="9" a="1"/>
  <c r="C3740" i="9" s="1"/>
  <c r="C3741" i="9" a="1"/>
  <c r="C3741" i="9"/>
  <c r="C3742" i="9" a="1"/>
  <c r="C3742" i="9" s="1"/>
  <c r="C3743" i="9" a="1"/>
  <c r="C3743" i="9"/>
  <c r="C3744" i="9" a="1"/>
  <c r="C3744" i="9"/>
  <c r="C3745" i="9" a="1"/>
  <c r="C3745" i="9" s="1"/>
  <c r="C3746" i="9" a="1"/>
  <c r="C3746" i="9" s="1"/>
  <c r="C3747" i="9" a="1"/>
  <c r="C3747" i="9" s="1"/>
  <c r="C3748" i="9" a="1"/>
  <c r="C3748" i="9" s="1"/>
  <c r="C3749" i="9" a="1"/>
  <c r="C3749" i="9" s="1"/>
  <c r="C3750" i="9" a="1"/>
  <c r="C3750" i="9" s="1"/>
  <c r="C3751" i="9" a="1"/>
  <c r="C3751" i="9" s="1"/>
  <c r="C3752" i="9" a="1"/>
  <c r="C3752" i="9"/>
  <c r="C3753" i="9" a="1"/>
  <c r="C3753" i="9"/>
  <c r="C3754" i="9" a="1"/>
  <c r="C3754" i="9" s="1"/>
  <c r="C3755" i="9" a="1"/>
  <c r="C3755" i="9"/>
  <c r="C3756" i="9" a="1"/>
  <c r="C3756" i="9" s="1"/>
  <c r="C3757" i="9" a="1"/>
  <c r="C3757" i="9" s="1"/>
  <c r="C3758" i="9" a="1"/>
  <c r="C3758" i="9" s="1"/>
  <c r="C3759" i="9" a="1"/>
  <c r="C3759" i="9" s="1"/>
  <c r="C3760" i="9" a="1"/>
  <c r="C3760" i="9" s="1"/>
  <c r="C3761" i="9" a="1"/>
  <c r="C3761" i="9"/>
  <c r="C3762" i="9" a="1"/>
  <c r="C3762" i="9" s="1"/>
  <c r="C3763" i="9" a="1"/>
  <c r="C3763" i="9" s="1"/>
  <c r="C3764" i="9" a="1"/>
  <c r="C3764" i="9"/>
  <c r="C3765" i="9" a="1"/>
  <c r="C3765" i="9" s="1"/>
  <c r="C3766" i="9" a="1"/>
  <c r="C3766" i="9" s="1"/>
  <c r="C3767" i="9" a="1"/>
  <c r="C3767" i="9"/>
  <c r="C3768" i="9" a="1"/>
  <c r="C3768" i="9" s="1"/>
  <c r="C3769" i="9" a="1"/>
  <c r="C3769" i="9" s="1"/>
  <c r="C3770" i="9" a="1"/>
  <c r="C3770" i="9" s="1"/>
  <c r="C3771" i="9" a="1"/>
  <c r="C3771" i="9" s="1"/>
  <c r="C3772" i="9" a="1"/>
  <c r="C3772" i="9" s="1"/>
  <c r="C3773" i="9" a="1"/>
  <c r="C3773" i="9"/>
  <c r="C3774" i="9" a="1"/>
  <c r="C3774" i="9" s="1"/>
  <c r="C3775" i="9" a="1"/>
  <c r="C3775" i="9"/>
  <c r="C3776" i="9" a="1"/>
  <c r="C3776" i="9"/>
  <c r="C3777" i="9" a="1"/>
  <c r="C3777" i="9" s="1"/>
  <c r="C3778" i="9" a="1"/>
  <c r="C3778" i="9" s="1"/>
  <c r="C3779" i="9" a="1"/>
  <c r="C3779" i="9" s="1"/>
  <c r="C3780" i="9" a="1"/>
  <c r="C3780" i="9" s="1"/>
  <c r="C3781" i="9" a="1"/>
  <c r="C3781" i="9" s="1"/>
  <c r="C3782" i="9" a="1"/>
  <c r="C3782" i="9" s="1"/>
  <c r="C3783" i="9" a="1"/>
  <c r="C3783" i="9" s="1"/>
  <c r="C3784" i="9" a="1"/>
  <c r="C3784" i="9"/>
  <c r="C3785" i="9" a="1"/>
  <c r="C3785" i="9"/>
  <c r="C3786" i="9" a="1"/>
  <c r="C3786" i="9" s="1"/>
  <c r="C3787" i="9" a="1"/>
  <c r="C3787" i="9"/>
  <c r="C3788" i="9" a="1"/>
  <c r="C3788" i="9" s="1"/>
  <c r="C3789" i="9" a="1"/>
  <c r="C3789" i="9" s="1"/>
  <c r="C3790" i="9" a="1"/>
  <c r="C3790" i="9" s="1"/>
  <c r="C3791" i="9" a="1"/>
  <c r="C3791" i="9" s="1"/>
  <c r="C3792" i="9" a="1"/>
  <c r="C3792" i="9" s="1"/>
  <c r="C3793" i="9" a="1"/>
  <c r="C3793" i="9"/>
  <c r="C3794" i="9" a="1"/>
  <c r="C3794" i="9" s="1"/>
  <c r="C3795" i="9" a="1"/>
  <c r="C3795" i="9" s="1"/>
  <c r="C3796" i="9" a="1"/>
  <c r="C3796" i="9"/>
  <c r="C3797" i="9" a="1"/>
  <c r="C3797" i="9" s="1"/>
  <c r="C3798" i="9" a="1"/>
  <c r="C3798" i="9" s="1"/>
  <c r="C3799" i="9" a="1"/>
  <c r="C3799" i="9"/>
  <c r="C3800" i="9" a="1"/>
  <c r="C3800" i="9" s="1"/>
  <c r="C3801" i="9" a="1"/>
  <c r="C3801" i="9" s="1"/>
  <c r="C3802" i="9" a="1"/>
  <c r="C3802" i="9" s="1"/>
  <c r="C3803" i="9" a="1"/>
  <c r="C3803" i="9" s="1"/>
  <c r="C3804" i="9" a="1"/>
  <c r="C3804" i="9" s="1"/>
  <c r="C3805" i="9" a="1"/>
  <c r="C3805" i="9"/>
  <c r="C3806" i="9" a="1"/>
  <c r="C3806" i="9" s="1"/>
  <c r="C3807" i="9" a="1"/>
  <c r="C3807" i="9"/>
  <c r="C3808" i="9" a="1"/>
  <c r="C3808" i="9"/>
  <c r="C3809" i="9" a="1"/>
  <c r="C3809" i="9" s="1"/>
  <c r="C3810" i="9" a="1"/>
  <c r="C3810" i="9" s="1"/>
  <c r="C3811" i="9" a="1"/>
  <c r="C3811" i="9" s="1"/>
  <c r="C3812" i="9" a="1"/>
  <c r="C3812" i="9" s="1"/>
  <c r="C3813" i="9" a="1"/>
  <c r="C3813" i="9"/>
  <c r="C3814" i="9" a="1"/>
  <c r="C3814" i="9" s="1"/>
  <c r="C3815" i="9" a="1"/>
  <c r="C3815" i="9" s="1"/>
  <c r="C3816" i="9" a="1"/>
  <c r="C3816" i="9"/>
  <c r="C3817" i="9" a="1"/>
  <c r="C3817" i="9"/>
  <c r="C3818" i="9" a="1"/>
  <c r="C3818" i="9" s="1"/>
  <c r="C3819" i="9" a="1"/>
  <c r="C3819" i="9"/>
  <c r="C3820" i="9" a="1"/>
  <c r="C3820" i="9" s="1"/>
  <c r="C3821" i="9" a="1"/>
  <c r="C3821" i="9" s="1"/>
  <c r="C3822" i="9" a="1"/>
  <c r="C3822" i="9" s="1"/>
  <c r="C3823" i="9" a="1"/>
  <c r="C3823" i="9"/>
  <c r="C3824" i="9" a="1"/>
  <c r="C3824" i="9"/>
  <c r="C3825" i="9" a="1"/>
  <c r="C3825" i="9" s="1"/>
  <c r="C3826" i="9" a="1"/>
  <c r="C3826" i="9" s="1"/>
  <c r="C3827" i="9" a="1"/>
  <c r="C3827" i="9" s="1"/>
  <c r="C3828" i="9" a="1"/>
  <c r="C3828" i="9" s="1"/>
  <c r="C3829" i="9" a="1"/>
  <c r="C3829" i="9"/>
  <c r="C3830" i="9" a="1"/>
  <c r="C3830" i="9" s="1"/>
  <c r="C3831" i="9" a="1"/>
  <c r="C3831" i="9"/>
  <c r="C3832" i="9" a="1"/>
  <c r="C3832" i="9" s="1"/>
  <c r="C3833" i="9" a="1"/>
  <c r="C3833" i="9" s="1"/>
  <c r="C3834" i="9" a="1"/>
  <c r="C3834" i="9" s="1"/>
  <c r="C3835" i="9" a="1"/>
  <c r="C3835" i="9" s="1"/>
  <c r="C3836" i="9" a="1"/>
  <c r="C3836" i="9" s="1"/>
  <c r="C3837" i="9" a="1"/>
  <c r="C3837" i="9" s="1"/>
  <c r="C3838" i="9" a="1"/>
  <c r="C3838" i="9" s="1"/>
  <c r="C3839" i="9" a="1"/>
  <c r="C3839" i="9" s="1"/>
  <c r="C3840" i="9" a="1"/>
  <c r="C3840" i="9"/>
  <c r="C3841" i="9" a="1"/>
  <c r="C3841" i="9"/>
  <c r="C3842" i="9" a="1"/>
  <c r="C3842" i="9" s="1"/>
  <c r="C3843" i="9" a="1"/>
  <c r="C3843" i="9"/>
  <c r="C3844" i="9" a="1"/>
  <c r="C3844" i="9" s="1"/>
  <c r="C3845" i="9" a="1"/>
  <c r="C3845" i="9" s="1"/>
  <c r="C3846" i="9" a="1"/>
  <c r="C3846" i="9" s="1"/>
  <c r="C3847" i="9" a="1"/>
  <c r="C3847" i="9" s="1"/>
  <c r="C3848" i="9" a="1"/>
  <c r="C3848" i="9" s="1"/>
  <c r="C3849" i="9" a="1"/>
  <c r="C3849" i="9"/>
  <c r="C3850" i="9" a="1"/>
  <c r="C3850" i="9" s="1"/>
  <c r="C3851" i="9" a="1"/>
  <c r="C3851" i="9" s="1"/>
  <c r="C3852" i="9" a="1"/>
  <c r="C3852" i="9"/>
  <c r="C3853" i="9" a="1"/>
  <c r="C3853" i="9"/>
  <c r="C3854" i="9" a="1"/>
  <c r="C3854" i="9" s="1"/>
  <c r="C3855" i="9" a="1"/>
  <c r="C3855" i="9" s="1"/>
  <c r="C3856" i="9" a="1"/>
  <c r="C3856" i="9" s="1"/>
  <c r="C3857" i="9" a="1"/>
  <c r="C3857" i="9" s="1"/>
  <c r="C3858" i="9" a="1"/>
  <c r="C3858" i="9" s="1"/>
  <c r="C3859" i="9" a="1"/>
  <c r="C3859" i="9" s="1"/>
  <c r="C3860" i="9" a="1"/>
  <c r="C3860" i="9" s="1"/>
  <c r="C3861" i="9" a="1"/>
  <c r="C3861" i="9"/>
  <c r="C3862" i="9" a="1"/>
  <c r="C3862" i="9" s="1"/>
  <c r="C3863" i="9" a="1"/>
  <c r="C3863" i="9"/>
  <c r="C3864" i="9" a="1"/>
  <c r="C3864" i="9"/>
  <c r="C3865" i="9" a="1"/>
  <c r="C3865" i="9"/>
  <c r="C3866" i="9" a="1"/>
  <c r="C3866" i="9" s="1"/>
  <c r="C3867" i="9" a="1"/>
  <c r="C3867" i="9" s="1"/>
  <c r="C3868" i="9" a="1"/>
  <c r="C3868" i="9" s="1"/>
  <c r="C3869" i="9" a="1"/>
  <c r="C3869" i="9" s="1"/>
  <c r="C3870" i="9" a="1"/>
  <c r="C3870" i="9" s="1"/>
  <c r="C3871" i="9" a="1"/>
  <c r="C3871" i="9" s="1"/>
  <c r="C3872" i="9" a="1"/>
  <c r="C3872" i="9"/>
  <c r="C3873" i="9" a="1"/>
  <c r="C3873" i="9"/>
  <c r="C3874" i="9" a="1"/>
  <c r="C3874" i="9" s="1"/>
  <c r="C3875" i="9" a="1"/>
  <c r="C3875" i="9"/>
  <c r="C3876" i="9" a="1"/>
  <c r="C3876" i="9"/>
  <c r="C3877" i="9" a="1"/>
  <c r="C3877" i="9" s="1"/>
  <c r="C3878" i="9" a="1"/>
  <c r="C3878" i="9" s="1"/>
  <c r="C3879" i="9" a="1"/>
  <c r="C3879" i="9"/>
  <c r="C3880" i="9" a="1"/>
  <c r="C3880" i="9" s="1"/>
  <c r="C3881" i="9" a="1"/>
  <c r="C3881" i="9"/>
  <c r="C3882" i="9" a="1"/>
  <c r="C3882" i="9" s="1"/>
  <c r="C3883" i="9" a="1"/>
  <c r="C3883" i="9" s="1"/>
  <c r="C3884" i="9" a="1"/>
  <c r="C3884" i="9"/>
  <c r="C3885" i="9" a="1"/>
  <c r="C3885" i="9"/>
  <c r="C3886" i="9" a="1"/>
  <c r="C3886" i="9" s="1"/>
  <c r="C3887" i="9" a="1"/>
  <c r="C3887" i="9"/>
  <c r="C3888" i="9" a="1"/>
  <c r="C3888" i="9" s="1"/>
  <c r="C3889" i="9" a="1"/>
  <c r="C3889" i="9" s="1"/>
  <c r="C3890" i="9" a="1"/>
  <c r="C3890" i="9" s="1"/>
  <c r="C3891" i="9" a="1"/>
  <c r="C3891" i="9" s="1"/>
  <c r="C3892" i="9" a="1"/>
  <c r="C3892" i="9" s="1"/>
  <c r="C3893" i="9" a="1"/>
  <c r="C3893" i="9"/>
  <c r="C3894" i="9" a="1"/>
  <c r="C3894" i="9" s="1"/>
  <c r="C3895" i="9" a="1"/>
  <c r="C3895" i="9"/>
  <c r="C3896" i="9" a="1"/>
  <c r="C3896" i="9"/>
  <c r="C3897" i="9" a="1"/>
  <c r="C3897" i="9"/>
  <c r="C3898" i="9" a="1"/>
  <c r="C3898" i="9" s="1"/>
  <c r="C3899" i="9" a="1"/>
  <c r="C3899" i="9"/>
  <c r="C3900" i="9" a="1"/>
  <c r="C3900" i="9" s="1"/>
  <c r="C3901" i="9" a="1"/>
  <c r="C3901" i="9" s="1"/>
  <c r="C3902" i="9" a="1"/>
  <c r="C3902" i="9" s="1"/>
  <c r="C3903" i="9" a="1"/>
  <c r="C3903" i="9" s="1"/>
  <c r="C3904" i="9" a="1"/>
  <c r="C3904" i="9"/>
  <c r="C3905" i="9" a="1"/>
  <c r="C3905" i="9" s="1"/>
  <c r="C3906" i="9" a="1"/>
  <c r="C3906" i="9" s="1"/>
  <c r="C3907" i="9" a="1"/>
  <c r="C3907" i="9"/>
  <c r="C3908" i="9" a="1"/>
  <c r="C3908" i="9"/>
  <c r="C3909" i="9" a="1"/>
  <c r="C3909" i="9" s="1"/>
  <c r="C3910" i="9" a="1"/>
  <c r="C3910" i="9" s="1"/>
  <c r="C3911" i="9" a="1"/>
  <c r="C3911" i="9"/>
  <c r="C3912" i="9" a="1"/>
  <c r="C3912" i="9" s="1"/>
  <c r="C3913" i="9" a="1"/>
  <c r="C3913" i="9"/>
  <c r="C3914" i="9" a="1"/>
  <c r="C3914" i="9" s="1"/>
  <c r="C3915" i="9" a="1"/>
  <c r="C3915" i="9" s="1"/>
  <c r="C3916" i="9" a="1"/>
  <c r="C3916" i="9"/>
  <c r="C3917" i="9" a="1"/>
  <c r="C3917" i="9"/>
  <c r="C3918" i="9" a="1"/>
  <c r="C3918" i="9" s="1"/>
  <c r="C3919" i="9" a="1"/>
  <c r="C3919" i="9"/>
  <c r="C3920" i="9" a="1"/>
  <c r="C3920" i="9"/>
  <c r="C3921" i="9" a="1"/>
  <c r="C3921" i="9" s="1"/>
  <c r="C3922" i="9" a="1"/>
  <c r="C3922" i="9" s="1"/>
  <c r="C3923" i="9" a="1"/>
  <c r="C3923" i="9" s="1"/>
  <c r="C3924" i="9" a="1"/>
  <c r="C3924" i="9" s="1"/>
  <c r="C3925" i="9" a="1"/>
  <c r="C3925" i="9"/>
  <c r="C3926" i="9" a="1"/>
  <c r="C3926" i="9" s="1"/>
  <c r="C3927" i="9" a="1"/>
  <c r="C3927" i="9"/>
  <c r="C3928" i="9" a="1"/>
  <c r="C3928" i="9"/>
  <c r="C3929" i="9" a="1"/>
  <c r="C3929" i="9" s="1"/>
  <c r="C3930" i="9" a="1"/>
  <c r="C3930" i="9" s="1"/>
  <c r="C3931" i="9" a="1"/>
  <c r="C3931" i="9"/>
  <c r="C3932" i="9" a="1"/>
  <c r="C3932" i="9" s="1"/>
  <c r="C3933" i="9" a="1"/>
  <c r="C3933" i="9" s="1"/>
  <c r="C3934" i="9" a="1"/>
  <c r="C3934" i="9" s="1"/>
  <c r="C3935" i="9" a="1"/>
  <c r="C3935" i="9" s="1"/>
  <c r="C3936" i="9" a="1"/>
  <c r="C3936" i="9"/>
  <c r="C3937" i="9" a="1"/>
  <c r="C3937" i="9"/>
  <c r="C3938" i="9" a="1"/>
  <c r="C3938" i="9" s="1"/>
  <c r="C3939" i="9" a="1"/>
  <c r="C3939" i="9"/>
  <c r="C3940" i="9" a="1"/>
  <c r="C3940" i="9" s="1"/>
  <c r="C3941" i="9" a="1"/>
  <c r="C3941" i="9" s="1"/>
  <c r="C3942" i="9" a="1"/>
  <c r="C3942" i="9" s="1"/>
  <c r="C3943" i="9" a="1"/>
  <c r="C3943" i="9" s="1"/>
  <c r="C3944" i="9" a="1"/>
  <c r="C3944" i="9" s="1"/>
  <c r="C3945" i="9" a="1"/>
  <c r="C3945" i="9"/>
  <c r="C3946" i="9" a="1"/>
  <c r="C3946" i="9" s="1"/>
  <c r="C3947" i="9" a="1"/>
  <c r="C3947" i="9" s="1"/>
  <c r="C3948" i="9" a="1"/>
  <c r="C3948" i="9"/>
  <c r="C3949" i="9" a="1"/>
  <c r="C3949" i="9" s="1"/>
  <c r="C3950" i="9" a="1"/>
  <c r="C3950" i="9" s="1"/>
  <c r="C3951" i="9" a="1"/>
  <c r="C3951" i="9"/>
  <c r="C3952" i="9" a="1"/>
  <c r="C3952" i="9"/>
  <c r="C3953" i="9" a="1"/>
  <c r="C3953" i="9" s="1"/>
  <c r="C3954" i="9" a="1"/>
  <c r="C3954" i="9" s="1"/>
  <c r="C3955" i="9" a="1"/>
  <c r="C3955" i="9" s="1"/>
  <c r="C3956" i="9" a="1"/>
  <c r="C3956" i="9" s="1"/>
  <c r="C3957" i="9" a="1"/>
  <c r="C3957" i="9"/>
  <c r="C3958" i="9" a="1"/>
  <c r="C3958" i="9" s="1"/>
  <c r="C3959" i="9" a="1"/>
  <c r="C3959" i="9"/>
  <c r="C3960" i="9" a="1"/>
  <c r="C3960" i="9"/>
  <c r="C3961" i="9" a="1"/>
  <c r="C3961" i="9" s="1"/>
  <c r="C3962" i="9" a="1"/>
  <c r="C3962" i="9" s="1"/>
  <c r="C3963" i="9" a="1"/>
  <c r="C3963" i="9" s="1"/>
  <c r="C3964" i="9" a="1"/>
  <c r="C3964" i="9" s="1"/>
  <c r="C3965" i="9" a="1"/>
  <c r="C3965" i="9" s="1"/>
  <c r="C3966" i="9" a="1"/>
  <c r="C3966" i="9" s="1"/>
  <c r="C3967" i="9" a="1"/>
  <c r="C3967" i="9" s="1"/>
  <c r="C3968" i="9" a="1"/>
  <c r="C3968" i="9"/>
  <c r="C3969" i="9" a="1"/>
  <c r="C3969" i="9"/>
  <c r="C3970" i="9" a="1"/>
  <c r="C3970" i="9" s="1"/>
  <c r="C3971" i="9" a="1"/>
  <c r="C3971" i="9"/>
  <c r="C3972" i="9" a="1"/>
  <c r="C3972" i="9" s="1"/>
  <c r="C3973" i="9" a="1"/>
  <c r="C3973" i="9" s="1"/>
  <c r="C3974" i="9" a="1"/>
  <c r="C3974" i="9" s="1"/>
  <c r="C3975" i="9" a="1"/>
  <c r="C3975" i="9"/>
  <c r="C3976" i="9" a="1"/>
  <c r="C3976" i="9" s="1"/>
  <c r="C3977" i="9" a="1"/>
  <c r="C3977" i="9"/>
  <c r="C3978" i="9" a="1"/>
  <c r="C3978" i="9" s="1"/>
  <c r="C3979" i="9" a="1"/>
  <c r="C3979" i="9" s="1"/>
  <c r="C3980" i="9" a="1"/>
  <c r="C3980" i="9"/>
  <c r="C3981" i="9" a="1"/>
  <c r="C3981" i="9"/>
  <c r="C3982" i="9" a="1"/>
  <c r="C3982" i="9" s="1"/>
  <c r="C3983" i="9" a="1"/>
  <c r="C3983" i="9"/>
  <c r="C3984" i="9" a="1"/>
  <c r="C3984" i="9"/>
  <c r="C3985" i="9" a="1"/>
  <c r="C3985" i="9" s="1"/>
  <c r="C3986" i="9" a="1"/>
  <c r="C3986" i="9" s="1"/>
  <c r="C3987" i="9" a="1"/>
  <c r="C3987" i="9" s="1"/>
  <c r="C3988" i="9" a="1"/>
  <c r="C3988" i="9" s="1"/>
  <c r="C3989" i="9" a="1"/>
  <c r="C3989" i="9"/>
  <c r="C3990" i="9" a="1"/>
  <c r="C3990" i="9" s="1"/>
  <c r="C3991" i="9" a="1"/>
  <c r="C3991" i="9"/>
  <c r="C3992" i="9" a="1"/>
  <c r="C3992" i="9" s="1"/>
  <c r="C3993" i="9" a="1"/>
  <c r="C3993" i="9"/>
  <c r="C3994" i="9" a="1"/>
  <c r="C3994" i="9" s="1"/>
  <c r="C3995" i="9" a="1"/>
  <c r="C3995" i="9"/>
  <c r="C3996" i="9" a="1"/>
  <c r="C3996" i="9" s="1"/>
  <c r="C3997" i="9" a="1"/>
  <c r="C3997" i="9" s="1"/>
  <c r="C3998" i="9" a="1"/>
  <c r="C3998" i="9" s="1"/>
  <c r="C3999" i="9" a="1"/>
  <c r="C3999" i="9" s="1"/>
  <c r="C4000" i="9" a="1"/>
  <c r="C4000" i="9"/>
  <c r="C4001" i="9" a="1"/>
  <c r="C4001" i="9"/>
  <c r="C4002" i="9" a="1"/>
  <c r="C4002" i="9" s="1"/>
  <c r="C4003" i="9" a="1"/>
  <c r="C4003" i="9"/>
  <c r="C4004" i="9" a="1"/>
  <c r="C4004" i="9"/>
  <c r="C4005" i="9" a="1"/>
  <c r="C4005" i="9" s="1"/>
  <c r="C4006" i="9" a="1"/>
  <c r="C4006" i="9" s="1"/>
  <c r="C4007" i="9" a="1"/>
  <c r="C4007" i="9"/>
  <c r="C4008" i="9" a="1"/>
  <c r="C4008" i="9" s="1"/>
  <c r="C4009" i="9" a="1"/>
  <c r="C4009" i="9"/>
  <c r="C4010" i="9" a="1"/>
  <c r="C4010" i="9" s="1"/>
  <c r="C4011" i="9" a="1"/>
  <c r="C4011" i="9" s="1"/>
  <c r="C4012" i="9" a="1"/>
  <c r="C4012" i="9"/>
  <c r="C4013" i="9" a="1"/>
  <c r="C4013" i="9"/>
  <c r="C4014" i="9" a="1"/>
  <c r="C4014" i="9" s="1"/>
  <c r="C4015" i="9" a="1"/>
  <c r="C4015" i="9"/>
  <c r="C4016" i="9" a="1"/>
  <c r="C4016" i="9"/>
  <c r="C4017" i="9" a="1"/>
  <c r="C4017" i="9" s="1"/>
  <c r="C4018" i="9" a="1"/>
  <c r="C4018" i="9" s="1"/>
  <c r="C4019" i="9" a="1"/>
  <c r="C4019" i="9" s="1"/>
  <c r="C4020" i="9" a="1"/>
  <c r="C4020" i="9" s="1"/>
  <c r="C4021" i="9" a="1"/>
  <c r="C4021" i="9"/>
  <c r="C4022" i="9" a="1"/>
  <c r="C4022" i="9" s="1"/>
  <c r="C4023" i="9" a="1"/>
  <c r="C4023" i="9"/>
  <c r="C4024" i="9" a="1"/>
  <c r="C4024" i="9"/>
  <c r="C4025" i="9" a="1"/>
  <c r="C4025" i="9"/>
  <c r="C4026" i="9" a="1"/>
  <c r="C4026" i="9" s="1"/>
  <c r="C4027" i="9" a="1"/>
  <c r="C4027" i="9"/>
  <c r="C4028" i="9" a="1"/>
  <c r="C4028" i="9" s="1"/>
  <c r="C4029" i="9" a="1"/>
  <c r="C4029" i="9" s="1"/>
  <c r="C4030" i="9" a="1"/>
  <c r="C4030" i="9" s="1"/>
  <c r="C4031" i="9" a="1"/>
  <c r="C4031" i="9" s="1"/>
  <c r="C4032" i="9" a="1"/>
  <c r="C4032" i="9"/>
  <c r="C4033" i="9" a="1"/>
  <c r="C4033" i="9"/>
  <c r="C4034" i="9" a="1"/>
  <c r="C4034" i="9" s="1"/>
  <c r="C4035" i="9" a="1"/>
  <c r="C4035" i="9"/>
  <c r="C4036" i="9" a="1"/>
  <c r="C4036" i="9"/>
  <c r="C4037" i="9" a="1"/>
  <c r="C4037" i="9" s="1"/>
  <c r="C4038" i="9" a="1"/>
  <c r="C4038" i="9" s="1"/>
  <c r="C4039" i="9" a="1"/>
  <c r="C4039" i="9" s="1"/>
  <c r="C4040" i="9" a="1"/>
  <c r="C4040" i="9" s="1"/>
  <c r="C4041" i="9" a="1"/>
  <c r="C4041" i="9"/>
  <c r="C4042" i="9" a="1"/>
  <c r="C4042" i="9" s="1"/>
  <c r="C4043" i="9" a="1"/>
  <c r="C4043" i="9" s="1"/>
  <c r="C4044" i="9" a="1"/>
  <c r="C4044" i="9"/>
  <c r="C4045" i="9" a="1"/>
  <c r="C4045" i="9" s="1"/>
  <c r="C4046" i="9" a="1"/>
  <c r="C4046" i="9" s="1"/>
  <c r="C4047" i="9" a="1"/>
  <c r="C4047" i="9" s="1"/>
  <c r="C4048" i="9" a="1"/>
  <c r="C4048" i="9"/>
  <c r="C4049" i="9" a="1"/>
  <c r="C4049" i="9" s="1"/>
  <c r="C4050" i="9" a="1"/>
  <c r="C4050" i="9" s="1"/>
  <c r="C4051" i="9" a="1"/>
  <c r="C4051" i="9" s="1"/>
  <c r="C4052" i="9" a="1"/>
  <c r="C4052" i="9" s="1"/>
  <c r="C4053" i="9" a="1"/>
  <c r="C4053" i="9"/>
  <c r="C4054" i="9" a="1"/>
  <c r="C4054" i="9" s="1"/>
  <c r="C4055" i="9" a="1"/>
  <c r="C4055" i="9"/>
  <c r="C4056" i="9" a="1"/>
  <c r="C4056" i="9"/>
  <c r="C4057" i="9" a="1"/>
  <c r="C4057" i="9"/>
  <c r="C4058" i="9" a="1"/>
  <c r="C4058" i="9" s="1"/>
  <c r="C4059" i="9" a="1"/>
  <c r="C4059" i="9"/>
  <c r="C4060" i="9" a="1"/>
  <c r="C4060" i="9" s="1"/>
  <c r="C4061" i="9" a="1"/>
  <c r="C4061" i="9" s="1"/>
  <c r="C4062" i="9" a="1"/>
  <c r="C4062" i="9" s="1"/>
  <c r="C4063" i="9" a="1"/>
  <c r="C4063" i="9" s="1"/>
  <c r="C4064" i="9" a="1"/>
  <c r="C4064" i="9"/>
  <c r="C4065" i="9" a="1"/>
  <c r="C4065" i="9"/>
  <c r="C4066" i="9" a="1"/>
  <c r="C4066" i="9" s="1"/>
  <c r="C4067" i="9" a="1"/>
  <c r="C4067" i="9"/>
  <c r="C4068" i="9" a="1"/>
  <c r="C4068" i="9" s="1"/>
  <c r="C4069" i="9" a="1"/>
  <c r="C4069" i="9" s="1"/>
  <c r="C4070" i="9" a="1"/>
  <c r="C4070" i="9" s="1"/>
  <c r="C4071" i="9" a="1"/>
  <c r="C4071" i="9"/>
  <c r="C4072" i="9" a="1"/>
  <c r="C4072" i="9" s="1"/>
  <c r="C4073" i="9" a="1"/>
  <c r="C4073" i="9"/>
  <c r="C4074" i="9" a="1"/>
  <c r="C4074" i="9" s="1"/>
  <c r="C4075" i="9" a="1"/>
  <c r="C4075" i="9" s="1"/>
  <c r="C4076" i="9" a="1"/>
  <c r="C4076" i="9"/>
  <c r="C4077" i="9" a="1"/>
  <c r="C4077" i="9"/>
  <c r="C4078" i="9" a="1"/>
  <c r="C4078" i="9" s="1"/>
  <c r="C4079" i="9" a="1"/>
  <c r="C4079" i="9"/>
  <c r="C4080" i="9" a="1"/>
  <c r="C4080" i="9"/>
  <c r="C4081" i="9" a="1"/>
  <c r="C4081" i="9" s="1"/>
  <c r="C4082" i="9" a="1"/>
  <c r="C4082" i="9" s="1"/>
  <c r="C4083" i="9" a="1"/>
  <c r="C4083" i="9" s="1"/>
  <c r="C4084" i="9" a="1"/>
  <c r="C4084" i="9" s="1"/>
  <c r="C4085" i="9" a="1"/>
  <c r="C4085" i="9"/>
  <c r="C4086" i="9" a="1"/>
  <c r="C4086" i="9" s="1"/>
  <c r="C4087" i="9" a="1"/>
  <c r="C4087" i="9"/>
  <c r="C4088" i="9" a="1"/>
  <c r="C4088" i="9" s="1"/>
  <c r="C4089" i="9" a="1"/>
  <c r="C4089" i="9"/>
  <c r="C4090" i="9" a="1"/>
  <c r="C4090" i="9" s="1"/>
  <c r="C4091" i="9" a="1"/>
  <c r="C4091" i="9"/>
  <c r="C4092" i="9" a="1"/>
  <c r="C4092" i="9" s="1"/>
  <c r="C4093" i="9" a="1"/>
  <c r="C4093" i="9" s="1"/>
  <c r="C4094" i="9" a="1"/>
  <c r="C4094" i="9" s="1"/>
  <c r="C4095" i="9" a="1"/>
  <c r="C4095" i="9" s="1"/>
  <c r="C4096" i="9" a="1"/>
  <c r="C4096" i="9"/>
  <c r="C4097" i="9" a="1"/>
  <c r="C4097" i="9" s="1"/>
  <c r="C4098" i="9" a="1"/>
  <c r="C4098" i="9" s="1"/>
  <c r="C4099" i="9" a="1"/>
  <c r="C4099" i="9"/>
  <c r="C4100" i="9" a="1"/>
  <c r="C4100" i="9" s="1"/>
  <c r="C4101" i="9" a="1"/>
  <c r="C4101" i="9" s="1"/>
  <c r="C4102" i="9" a="1"/>
  <c r="C4102" i="9" s="1"/>
  <c r="C4103" i="9" a="1"/>
  <c r="C4103" i="9"/>
  <c r="C4104" i="9" a="1"/>
  <c r="C4104" i="9" s="1"/>
  <c r="C4105" i="9" a="1"/>
  <c r="C4105" i="9"/>
  <c r="C4106" i="9" a="1"/>
  <c r="C4106" i="9" s="1"/>
  <c r="C4107" i="9" a="1"/>
  <c r="C4107" i="9" s="1"/>
  <c r="C4108" i="9" a="1"/>
  <c r="C4108" i="9"/>
  <c r="C4109" i="9" a="1"/>
  <c r="C4109" i="9"/>
  <c r="C4110" i="9" a="1"/>
  <c r="C4110" i="9" s="1"/>
  <c r="C4111" i="9" a="1"/>
  <c r="C4111" i="9" s="1"/>
  <c r="C4112" i="9" a="1"/>
  <c r="C4112" i="9"/>
  <c r="C4113" i="9" a="1"/>
  <c r="C4113" i="9" s="1"/>
  <c r="C4114" i="9" a="1"/>
  <c r="C4114" i="9" s="1"/>
  <c r="C4115" i="9" a="1"/>
  <c r="C4115" i="9" s="1"/>
  <c r="C4116" i="9" a="1"/>
  <c r="C4116" i="9" s="1"/>
  <c r="C4117" i="9" a="1"/>
  <c r="C4117" i="9"/>
  <c r="C4118" i="9" a="1"/>
  <c r="C4118" i="9" s="1"/>
  <c r="C4119" i="9" a="1"/>
  <c r="C4119" i="9"/>
  <c r="C4120" i="9" a="1"/>
  <c r="C4120" i="9"/>
  <c r="C4121" i="9" a="1"/>
  <c r="C4121" i="9"/>
  <c r="C4122" i="9" a="1"/>
  <c r="C4122" i="9" s="1"/>
  <c r="C4123" i="9" a="1"/>
  <c r="C4123" i="9"/>
  <c r="C4124" i="9" a="1"/>
  <c r="C4124" i="9" s="1"/>
  <c r="C4125" i="9" a="1"/>
  <c r="C4125" i="9" s="1"/>
  <c r="C4126" i="9" a="1"/>
  <c r="C4126" i="9" s="1"/>
  <c r="C4127" i="9" a="1"/>
  <c r="C4127" i="9" s="1"/>
  <c r="C4128" i="9" a="1"/>
  <c r="C4128" i="9"/>
  <c r="C4129" i="9" a="1"/>
  <c r="C4129" i="9"/>
  <c r="C4130" i="9" a="1"/>
  <c r="C4130" i="9" s="1"/>
  <c r="C4131" i="9" a="1"/>
  <c r="C4131" i="9"/>
  <c r="C4132" i="9" a="1"/>
  <c r="C4132" i="9"/>
  <c r="C4133" i="9" a="1"/>
  <c r="C4133" i="9" s="1"/>
  <c r="C4134" i="9" a="1"/>
  <c r="C4134" i="9" s="1"/>
  <c r="C4135" i="9" a="1"/>
  <c r="C4135" i="9"/>
  <c r="C4136" i="9" a="1"/>
  <c r="C4136" i="9" s="1"/>
  <c r="C4137" i="9" a="1"/>
  <c r="C4137" i="9"/>
  <c r="C4138" i="9" a="1"/>
  <c r="C4138" i="9" s="1"/>
  <c r="C4139" i="9" a="1"/>
  <c r="C4139" i="9" s="1"/>
  <c r="C4140" i="9" a="1"/>
  <c r="C4140" i="9"/>
  <c r="C4141" i="9" a="1"/>
  <c r="C4141" i="9"/>
  <c r="C4142" i="9" a="1"/>
  <c r="C4142" i="9" s="1"/>
  <c r="C4143" i="9" a="1"/>
  <c r="C4143" i="9"/>
  <c r="C4144" i="9" a="1"/>
  <c r="C4144" i="9"/>
  <c r="C4145" i="9" a="1"/>
  <c r="C4145" i="9" s="1"/>
  <c r="C4146" i="9" a="1"/>
  <c r="C4146" i="9" s="1"/>
  <c r="C4147" i="9" a="1"/>
  <c r="C4147" i="9" s="1"/>
  <c r="C4148" i="9" a="1"/>
  <c r="C4148" i="9" s="1"/>
  <c r="C4149" i="9" a="1"/>
  <c r="C4149" i="9"/>
  <c r="C4150" i="9" a="1"/>
  <c r="C4150" i="9" s="1"/>
  <c r="C4151" i="9" a="1"/>
  <c r="C4151" i="9"/>
  <c r="C4152" i="9" a="1"/>
  <c r="C4152" i="9"/>
  <c r="C4153" i="9" a="1"/>
  <c r="C4153" i="9"/>
  <c r="C4154" i="9" a="1"/>
  <c r="C4154" i="9" s="1"/>
  <c r="C4155" i="9" a="1"/>
  <c r="C4155" i="9"/>
  <c r="C4156" i="9" a="1"/>
  <c r="C4156" i="9" s="1"/>
  <c r="C4157" i="9" a="1"/>
  <c r="C4157" i="9" s="1"/>
  <c r="C4158" i="9" a="1"/>
  <c r="C4158" i="9" s="1"/>
  <c r="C4159" i="9" a="1"/>
  <c r="C4159" i="9" s="1"/>
  <c r="C4160" i="9" a="1"/>
  <c r="C4160" i="9"/>
  <c r="C4161" i="9" a="1"/>
  <c r="C4161" i="9"/>
  <c r="C4162" i="9" a="1"/>
  <c r="C4162" i="9" s="1"/>
  <c r="C4163" i="9" a="1"/>
  <c r="C4163" i="9"/>
  <c r="C4164" i="9" a="1"/>
  <c r="C4164" i="9"/>
  <c r="C4165" i="9" a="1"/>
  <c r="C4165" i="9" s="1"/>
  <c r="C4166" i="9" a="1"/>
  <c r="C4166" i="9" s="1"/>
  <c r="C4167" i="9" a="1"/>
  <c r="C4167" i="9" s="1"/>
  <c r="C4168" i="9" a="1"/>
  <c r="C4168" i="9" s="1"/>
  <c r="C4169" i="9" a="1"/>
  <c r="C4169" i="9"/>
  <c r="C4170" i="9" a="1"/>
  <c r="C4170" i="9" s="1"/>
  <c r="C4171" i="9" a="1"/>
  <c r="C4171" i="9" s="1"/>
  <c r="C4172" i="9" a="1"/>
  <c r="C4172" i="9"/>
  <c r="C4173" i="9" a="1"/>
  <c r="C4173" i="9"/>
  <c r="C4174" i="9" a="1"/>
  <c r="C4174" i="9" s="1"/>
  <c r="C4175" i="9" a="1"/>
  <c r="C4175" i="9"/>
  <c r="C4176" i="9" a="1"/>
  <c r="C4176" i="9"/>
  <c r="C4177" i="9" a="1"/>
  <c r="C4177" i="9" s="1"/>
  <c r="C4178" i="9" a="1"/>
  <c r="C4178" i="9" s="1"/>
  <c r="C4179" i="9" a="1"/>
  <c r="C4179" i="9" s="1"/>
  <c r="C4180" i="9" a="1"/>
  <c r="C4180" i="9" s="1"/>
  <c r="C4181" i="9" a="1"/>
  <c r="C4181" i="9"/>
  <c r="C4182" i="9" a="1"/>
  <c r="C4182" i="9" s="1"/>
  <c r="C4183" i="9" a="1"/>
  <c r="C4183" i="9"/>
  <c r="C4184" i="9" a="1"/>
  <c r="C4184" i="9" s="1"/>
  <c r="C4185" i="9" a="1"/>
  <c r="C4185" i="9" s="1"/>
  <c r="C4186" i="9" a="1"/>
  <c r="C4186" i="9" s="1"/>
  <c r="C4187" i="9" a="1"/>
  <c r="C4187" i="9"/>
  <c r="C4188" i="9" a="1"/>
  <c r="C4188" i="9" s="1"/>
  <c r="C4189" i="9" a="1"/>
  <c r="C4189" i="9" s="1"/>
  <c r="C4190" i="9" a="1"/>
  <c r="C4190" i="9" s="1"/>
  <c r="C4191" i="9" a="1"/>
  <c r="C4191" i="9" s="1"/>
  <c r="C4192" i="9" a="1"/>
  <c r="C4192" i="9"/>
  <c r="C4193" i="9" a="1"/>
  <c r="C4193" i="9" s="1"/>
  <c r="C4194" i="9" a="1"/>
  <c r="C4194" i="9" s="1"/>
  <c r="C4195" i="9" a="1"/>
  <c r="C4195" i="9"/>
  <c r="C4196" i="9" a="1"/>
  <c r="C4196" i="9"/>
  <c r="C4197" i="9" a="1"/>
  <c r="C4197" i="9" s="1"/>
  <c r="C4198" i="9" a="1"/>
  <c r="C4198" i="9" s="1"/>
  <c r="C4199" i="9" a="1"/>
  <c r="C4199" i="9" s="1"/>
  <c r="C4200" i="9" a="1"/>
  <c r="C4200" i="9" s="1"/>
  <c r="C4201" i="9" a="1"/>
  <c r="C4201" i="9"/>
  <c r="C4202" i="9" a="1"/>
  <c r="C4202" i="9" s="1"/>
  <c r="C4203" i="9" a="1"/>
  <c r="C4203" i="9" s="1"/>
  <c r="C4204" i="9" a="1"/>
  <c r="C4204" i="9"/>
  <c r="C4205" i="9" a="1"/>
  <c r="C4205" i="9"/>
  <c r="C4206" i="9" a="1"/>
  <c r="C4206" i="9" s="1"/>
  <c r="C4207" i="9" a="1"/>
  <c r="C4207" i="9" s="1"/>
  <c r="C4208" i="9" a="1"/>
  <c r="C4208" i="9" s="1"/>
  <c r="C4209" i="9" a="1"/>
  <c r="C4209" i="9" s="1"/>
  <c r="C4210" i="9" a="1"/>
  <c r="C4210" i="9" s="1"/>
  <c r="C4211" i="9" a="1"/>
  <c r="C4211" i="9" s="1"/>
  <c r="C4212" i="9" a="1"/>
  <c r="C4212" i="9" s="1"/>
  <c r="C4213" i="9" a="1"/>
  <c r="C4213" i="9"/>
  <c r="C4214" i="9" a="1"/>
  <c r="C4214" i="9" s="1"/>
  <c r="C4215" i="9" a="1"/>
  <c r="C4215" i="9"/>
  <c r="C4216" i="9" a="1"/>
  <c r="C4216" i="9" s="1"/>
  <c r="C4217" i="9" a="1"/>
  <c r="C4217" i="9"/>
  <c r="C4218" i="9" a="1"/>
  <c r="C4218" i="9" s="1"/>
  <c r="C4219" i="9" a="1"/>
  <c r="C4219" i="9"/>
  <c r="C4220" i="9" a="1"/>
  <c r="C4220" i="9" s="1"/>
  <c r="C4221" i="9" a="1"/>
  <c r="C4221" i="9" s="1"/>
  <c r="C4222" i="9" a="1"/>
  <c r="C4222" i="9" s="1"/>
  <c r="C4223" i="9" a="1"/>
  <c r="C4223" i="9" s="1"/>
  <c r="C4224" i="9" a="1"/>
  <c r="C4224" i="9"/>
  <c r="C4225" i="9" a="1"/>
  <c r="C4225" i="9" s="1"/>
  <c r="C4226" i="9" a="1"/>
  <c r="C4226" i="9" s="1"/>
  <c r="C4227" i="9" a="1"/>
  <c r="C4227" i="9"/>
  <c r="C4228" i="9" a="1"/>
  <c r="C4228" i="9" s="1"/>
  <c r="C4229" i="9" a="1"/>
  <c r="C4229" i="9" s="1"/>
  <c r="C4230" i="9" a="1"/>
  <c r="C4230" i="9" s="1"/>
  <c r="C4231" i="9" a="1"/>
  <c r="C4231" i="9"/>
  <c r="C4232" i="9" a="1"/>
  <c r="C4232" i="9" s="1"/>
  <c r="C4233" i="9" a="1"/>
  <c r="C4233" i="9"/>
  <c r="C4234" i="9" a="1"/>
  <c r="C4234" i="9" s="1"/>
  <c r="C4235" i="9" a="1"/>
  <c r="C4235" i="9" s="1"/>
  <c r="C4236" i="9" a="1"/>
  <c r="C4236" i="9"/>
  <c r="C4237" i="9" a="1"/>
  <c r="C4237" i="9" s="1"/>
  <c r="C4238" i="9" a="1"/>
  <c r="C4238" i="9" s="1"/>
  <c r="C4239" i="9" a="1"/>
  <c r="C4239" i="9"/>
  <c r="C4240" i="9" a="1"/>
  <c r="C4240" i="9"/>
  <c r="C4241" i="9" a="1"/>
  <c r="C4241" i="9" s="1"/>
  <c r="C4242" i="9" a="1"/>
  <c r="C4242" i="9" s="1"/>
  <c r="C4243" i="9" a="1"/>
  <c r="C4243" i="9" s="1"/>
  <c r="C4244" i="9" a="1"/>
  <c r="C4244" i="9" s="1"/>
  <c r="C4245" i="9" a="1"/>
  <c r="C4245" i="9"/>
  <c r="C4246" i="9" a="1"/>
  <c r="C4246" i="9" s="1"/>
  <c r="C4247" i="9" a="1"/>
  <c r="C4247" i="9"/>
  <c r="C4248" i="9" a="1"/>
  <c r="C4248" i="9"/>
  <c r="C4249" i="9" a="1"/>
  <c r="C4249" i="9"/>
  <c r="C4250" i="9" a="1"/>
  <c r="C4250" i="9" s="1"/>
  <c r="C4251" i="9" a="1"/>
  <c r="C4251" i="9" s="1"/>
  <c r="C4252" i="9" a="1"/>
  <c r="C4252" i="9" s="1"/>
  <c r="C4253" i="9" a="1"/>
  <c r="C4253" i="9" s="1"/>
  <c r="C4254" i="9" a="1"/>
  <c r="C4254" i="9" s="1"/>
  <c r="C4255" i="9" a="1"/>
  <c r="C4255" i="9" s="1"/>
  <c r="C4256" i="9" a="1"/>
  <c r="C4256" i="9"/>
  <c r="C4257" i="9" a="1"/>
  <c r="C4257" i="9"/>
  <c r="C4258" i="9" a="1"/>
  <c r="C4258" i="9" s="1"/>
  <c r="C4259" i="9" a="1"/>
  <c r="C4259" i="9"/>
  <c r="C4260" i="9" a="1"/>
  <c r="C4260" i="9"/>
  <c r="C4261" i="9" a="1"/>
  <c r="C4261" i="9" s="1"/>
  <c r="C4262" i="9" a="1"/>
  <c r="C4262" i="9" s="1"/>
  <c r="C4263" i="9" a="1"/>
  <c r="C4263" i="9"/>
  <c r="C4264" i="9" a="1"/>
  <c r="C4264" i="9" s="1"/>
  <c r="C4265" i="9" a="1"/>
  <c r="C4265" i="9"/>
  <c r="C4266" i="9" a="1"/>
  <c r="C4266" i="9" s="1"/>
  <c r="C4267" i="9" a="1"/>
  <c r="C4267" i="9" s="1"/>
  <c r="C4268" i="9" a="1"/>
  <c r="C4268" i="9"/>
  <c r="C4269" i="9" a="1"/>
  <c r="C4269" i="9"/>
  <c r="C4270" i="9" a="1"/>
  <c r="C4270" i="9" s="1"/>
  <c r="C4271" i="9" a="1"/>
  <c r="C4271" i="9"/>
  <c r="C4272" i="9" a="1"/>
  <c r="C4272" i="9"/>
  <c r="C4273" i="9" a="1"/>
  <c r="C4273" i="9" s="1"/>
  <c r="C4274" i="9" a="1"/>
  <c r="C4274" i="9" s="1"/>
  <c r="C4275" i="9" a="1"/>
  <c r="C4275" i="9" s="1"/>
  <c r="C4276" i="9" a="1"/>
  <c r="C4276" i="9" s="1"/>
  <c r="C4277" i="9" a="1"/>
  <c r="C4277" i="9"/>
  <c r="C4278" i="9" a="1"/>
  <c r="C4278" i="9" s="1"/>
  <c r="C4279" i="9" a="1"/>
  <c r="C4279" i="9"/>
  <c r="C4280" i="9" a="1"/>
  <c r="C4280" i="9" s="1"/>
  <c r="C4281" i="9" a="1"/>
  <c r="C4281" i="9"/>
  <c r="C4282" i="9" a="1"/>
  <c r="C4282" i="9" s="1"/>
  <c r="C4283" i="9" a="1"/>
  <c r="C4283" i="9"/>
  <c r="C4284" i="9" a="1"/>
  <c r="C4284" i="9" s="1"/>
  <c r="C4285" i="9" a="1"/>
  <c r="C4285" i="9" s="1"/>
  <c r="C4286" i="9" a="1"/>
  <c r="C4286" i="9" s="1"/>
  <c r="C4287" i="9" a="1"/>
  <c r="C4287" i="9" s="1"/>
  <c r="C4288" i="9" a="1"/>
  <c r="C4288" i="9"/>
  <c r="C4289" i="9" a="1"/>
  <c r="C4289" i="9" s="1"/>
  <c r="C4290" i="9" a="1"/>
  <c r="C4290" i="9" s="1"/>
  <c r="C4291" i="9" a="1"/>
  <c r="C4291" i="9"/>
  <c r="C4292" i="9" a="1"/>
  <c r="C4292" i="9"/>
  <c r="C4293" i="9" a="1"/>
  <c r="C4293" i="9" s="1"/>
  <c r="C4294" i="9" a="1"/>
  <c r="C4294" i="9" s="1"/>
  <c r="C4295" i="9" a="1"/>
  <c r="C4295" i="9"/>
  <c r="C4296" i="9" a="1"/>
  <c r="C4296" i="9" s="1"/>
  <c r="C4297" i="9" a="1"/>
  <c r="C4297" i="9"/>
  <c r="C4298" i="9" a="1"/>
  <c r="C4298" i="9" s="1"/>
  <c r="C4299" i="9" a="1"/>
  <c r="C4299" i="9" s="1"/>
  <c r="C4300" i="9" a="1"/>
  <c r="C4300" i="9"/>
  <c r="C4301" i="9" a="1"/>
  <c r="C4301" i="9"/>
  <c r="C4302" i="9" a="1"/>
  <c r="C4302" i="9" s="1"/>
  <c r="C4303" i="9" a="1"/>
  <c r="C4303" i="9"/>
  <c r="C4304" i="9" a="1"/>
  <c r="C4304" i="9"/>
  <c r="C4305" i="9" a="1"/>
  <c r="C4305" i="9" s="1"/>
  <c r="C4306" i="9" a="1"/>
  <c r="C4306" i="9" s="1"/>
  <c r="C4307" i="9" a="1"/>
  <c r="C4307" i="9" s="1"/>
  <c r="C4308" i="9" a="1"/>
  <c r="C4308" i="9" s="1"/>
  <c r="C4309" i="9" a="1"/>
  <c r="C4309" i="9"/>
  <c r="C4310" i="9" a="1"/>
  <c r="C4310" i="9" s="1"/>
  <c r="C4311" i="9" a="1"/>
  <c r="C4311" i="9"/>
  <c r="C4312" i="9" a="1"/>
  <c r="C4312" i="9"/>
  <c r="C4313" i="9" a="1"/>
  <c r="C4313" i="9"/>
  <c r="C4314" i="9" a="1"/>
  <c r="C4314" i="9" s="1"/>
  <c r="C4315" i="9" a="1"/>
  <c r="C4315" i="9"/>
  <c r="C4316" i="9" a="1"/>
  <c r="C4316" i="9" s="1"/>
  <c r="C4317" i="9" a="1"/>
  <c r="C4317" i="9" s="1"/>
  <c r="C4318" i="9" a="1"/>
  <c r="C4318" i="9" s="1"/>
  <c r="C4319" i="9" a="1"/>
  <c r="C4319" i="9" s="1"/>
  <c r="C4320" i="9" a="1"/>
  <c r="C4320" i="9"/>
  <c r="C4321" i="9" a="1"/>
  <c r="C4321" i="9"/>
  <c r="C4322" i="9" a="1"/>
  <c r="C4322" i="9" s="1"/>
  <c r="C4323" i="9" a="1"/>
  <c r="C4323" i="9"/>
  <c r="C4324" i="9" a="1"/>
  <c r="C4324" i="9" s="1"/>
  <c r="C4325" i="9" a="1"/>
  <c r="C4325" i="9" s="1"/>
  <c r="C4326" i="9" a="1"/>
  <c r="C4326" i="9" s="1"/>
  <c r="C4327" i="9" a="1"/>
  <c r="C4327" i="9" s="1"/>
  <c r="C4328" i="9" a="1"/>
  <c r="C4328" i="9" s="1"/>
  <c r="C4329" i="9" a="1"/>
  <c r="C4329" i="9"/>
  <c r="C4330" i="9" a="1"/>
  <c r="C4330" i="9" s="1"/>
  <c r="C4331" i="9" a="1"/>
  <c r="C4331" i="9" s="1"/>
  <c r="C4332" i="9" a="1"/>
  <c r="C4332" i="9"/>
  <c r="C4333" i="9" a="1"/>
  <c r="C4333" i="9"/>
  <c r="C4334" i="9" a="1"/>
  <c r="C4334" i="9" s="1"/>
  <c r="C4335" i="9" a="1"/>
  <c r="C4335" i="9"/>
  <c r="C4336" i="9" a="1"/>
  <c r="C4336" i="9"/>
  <c r="C4337" i="9" a="1"/>
  <c r="C4337" i="9" s="1"/>
  <c r="C4338" i="9" a="1"/>
  <c r="C4338" i="9" s="1"/>
  <c r="C4339" i="9" a="1"/>
  <c r="C4339" i="9"/>
  <c r="C4340" i="9" a="1"/>
  <c r="C4340" i="9" s="1"/>
  <c r="C4341" i="9" a="1"/>
  <c r="C4341" i="9" s="1"/>
  <c r="C4342" i="9" a="1"/>
  <c r="C4342" i="9" s="1"/>
  <c r="C4343" i="9" a="1"/>
  <c r="C4343" i="9"/>
  <c r="C4344" i="9" a="1"/>
  <c r="C4344" i="9"/>
  <c r="C4345" i="9" a="1"/>
  <c r="C4345" i="9"/>
  <c r="C4346" i="9" a="1"/>
  <c r="C4346" i="9" s="1"/>
  <c r="C4347" i="9" a="1"/>
  <c r="C4347" i="9"/>
  <c r="C4348" i="9" a="1"/>
  <c r="C4348" i="9"/>
  <c r="C4349" i="9" a="1"/>
  <c r="C4349" i="9" s="1"/>
  <c r="C4350" i="9" a="1"/>
  <c r="C4350" i="9" s="1"/>
  <c r="C4351" i="9" a="1"/>
  <c r="C4351" i="9" s="1"/>
  <c r="C4352" i="9" a="1"/>
  <c r="C4352" i="9" s="1"/>
  <c r="C4353" i="9" a="1"/>
  <c r="C4353" i="9"/>
  <c r="C4354" i="9" a="1"/>
  <c r="C4354" i="9"/>
  <c r="C4355" i="9" a="1"/>
  <c r="C4355" i="9" s="1"/>
  <c r="C4356" i="9" a="1"/>
  <c r="C4356" i="9"/>
  <c r="C4357" i="9" a="1"/>
  <c r="C4357" i="9"/>
  <c r="C4358" i="9" a="1"/>
  <c r="C4358" i="9" s="1"/>
  <c r="C4359" i="9" a="1"/>
  <c r="C4359" i="9" s="1"/>
  <c r="C4360" i="9" a="1"/>
  <c r="C4360" i="9" s="1"/>
  <c r="C4361" i="9" a="1"/>
  <c r="C4361" i="9" s="1"/>
  <c r="C4362" i="9" a="1"/>
  <c r="C4362" i="9"/>
  <c r="C4363" i="9" a="1"/>
  <c r="C4363" i="9" s="1"/>
  <c r="C4364" i="9" a="1"/>
  <c r="C4364" i="9" s="1"/>
  <c r="C4365" i="9" a="1"/>
  <c r="C4365" i="9"/>
  <c r="C4366" i="9" a="1"/>
  <c r="C4366" i="9"/>
  <c r="C4367" i="9" a="1"/>
  <c r="C4367" i="9" s="1"/>
  <c r="C4368" i="9" a="1"/>
  <c r="C4368" i="9"/>
  <c r="C4369" i="9" a="1"/>
  <c r="C4369" i="9" s="1"/>
  <c r="C4370" i="9" a="1"/>
  <c r="C4370" i="9" s="1"/>
  <c r="C4371" i="9" a="1"/>
  <c r="C4371" i="9" s="1"/>
  <c r="C4372" i="9" a="1"/>
  <c r="C4372" i="9" s="1"/>
  <c r="C4373" i="9" a="1"/>
  <c r="C4373" i="9" s="1"/>
  <c r="C4374" i="9" a="1"/>
  <c r="C4374" i="9"/>
  <c r="C4375" i="9" a="1"/>
  <c r="C4375" i="9" s="1"/>
  <c r="C4376" i="9" a="1"/>
  <c r="C4376" i="9"/>
  <c r="C4377" i="9" a="1"/>
  <c r="C4377" i="9"/>
  <c r="C4378" i="9" a="1"/>
  <c r="C4378" i="9" s="1"/>
  <c r="C4379" i="9" a="1"/>
  <c r="C4379" i="9" s="1"/>
  <c r="C4380" i="9" a="1"/>
  <c r="C4380" i="9"/>
  <c r="C4381" i="9" a="1"/>
  <c r="C4381" i="9" s="1"/>
  <c r="C4382" i="9" a="1"/>
  <c r="C4382" i="9" s="1"/>
  <c r="C4383" i="9" a="1"/>
  <c r="C4383" i="9" s="1"/>
  <c r="C4384" i="9" a="1"/>
  <c r="C4384" i="9" s="1"/>
  <c r="C4385" i="9" a="1"/>
  <c r="C4385" i="9"/>
  <c r="C4386" i="9" a="1"/>
  <c r="C4386" i="9"/>
  <c r="C4387" i="9" a="1"/>
  <c r="C4387" i="9" s="1"/>
  <c r="C4388" i="9" a="1"/>
  <c r="C4388" i="9"/>
  <c r="C4389" i="9" a="1"/>
  <c r="C4389" i="9"/>
  <c r="C4390" i="9" a="1"/>
  <c r="C4390" i="9" s="1"/>
  <c r="C4391" i="9" a="1"/>
  <c r="C4391" i="9" s="1"/>
  <c r="C4392" i="9" a="1"/>
  <c r="C4392" i="9" s="1"/>
  <c r="C4393" i="9" a="1"/>
  <c r="C4393" i="9" s="1"/>
  <c r="C4394" i="9" a="1"/>
  <c r="C4394" i="9"/>
  <c r="C4395" i="9" a="1"/>
  <c r="C4395" i="9" s="1"/>
  <c r="C4396" i="9" a="1"/>
  <c r="C4396" i="9" s="1"/>
  <c r="C4397" i="9" a="1"/>
  <c r="C4397" i="9"/>
  <c r="C4398" i="9" a="1"/>
  <c r="C4398" i="9"/>
  <c r="C4399" i="9" a="1"/>
  <c r="C4399" i="9" s="1"/>
  <c r="C4400" i="9" a="1"/>
  <c r="C4400" i="9"/>
  <c r="C4401" i="9" a="1"/>
  <c r="C4401" i="9" s="1"/>
  <c r="C4402" i="9" a="1"/>
  <c r="C4402" i="9" s="1"/>
  <c r="C4403" i="9" a="1"/>
  <c r="C4403" i="9" s="1"/>
  <c r="C4404" i="9" a="1"/>
  <c r="C4404" i="9" s="1"/>
  <c r="C4405" i="9" a="1"/>
  <c r="C4405" i="9" s="1"/>
  <c r="C4406" i="9" a="1"/>
  <c r="C4406" i="9"/>
  <c r="C4407" i="9" a="1"/>
  <c r="C4407" i="9" s="1"/>
  <c r="C4408" i="9" a="1"/>
  <c r="C4408" i="9"/>
  <c r="C4409" i="9" a="1"/>
  <c r="C4409" i="9"/>
  <c r="C4410" i="9" a="1"/>
  <c r="C4410" i="9" s="1"/>
  <c r="C4411" i="9" a="1"/>
  <c r="C4411" i="9" s="1"/>
  <c r="C4412" i="9" a="1"/>
  <c r="C4412" i="9"/>
  <c r="C4413" i="9" a="1"/>
  <c r="C4413" i="9" s="1"/>
  <c r="C4414" i="9" a="1"/>
  <c r="C4414" i="9" s="1"/>
  <c r="C4415" i="9" a="1"/>
  <c r="C4415" i="9" s="1"/>
  <c r="C4416" i="9" a="1"/>
  <c r="C4416" i="9" s="1"/>
  <c r="C4417" i="9" a="1"/>
  <c r="C4417" i="9"/>
  <c r="C4418" i="9" a="1"/>
  <c r="C4418" i="9"/>
  <c r="C4419" i="9" a="1"/>
  <c r="C4419" i="9" s="1"/>
  <c r="C4420" i="9" a="1"/>
  <c r="C4420" i="9"/>
  <c r="C4421" i="9" a="1"/>
  <c r="C4421" i="9"/>
  <c r="C4422" i="9" a="1"/>
  <c r="C4422" i="9" s="1"/>
  <c r="C4423" i="9" a="1"/>
  <c r="C4423" i="9" s="1"/>
  <c r="C4424" i="9" a="1"/>
  <c r="C4424" i="9" s="1"/>
  <c r="C4425" i="9" a="1"/>
  <c r="C4425" i="9" s="1"/>
  <c r="C4426" i="9" a="1"/>
  <c r="C4426" i="9"/>
  <c r="C4427" i="9" a="1"/>
  <c r="C4427" i="9" s="1"/>
  <c r="C4428" i="9" a="1"/>
  <c r="C4428" i="9" s="1"/>
  <c r="C4429" i="9" a="1"/>
  <c r="C4429" i="9"/>
  <c r="C4430" i="9" a="1"/>
  <c r="C4430" i="9"/>
  <c r="C4431" i="9" a="1"/>
  <c r="C4431" i="9" s="1"/>
  <c r="C4432" i="9" a="1"/>
  <c r="C4432" i="9"/>
  <c r="C4433" i="9" a="1"/>
  <c r="C4433" i="9" s="1"/>
  <c r="C4434" i="9" a="1"/>
  <c r="C4434" i="9" s="1"/>
  <c r="C4435" i="9" a="1"/>
  <c r="C4435" i="9" s="1"/>
  <c r="C4436" i="9" a="1"/>
  <c r="C4436" i="9" s="1"/>
  <c r="C4437" i="9" a="1"/>
  <c r="C4437" i="9" s="1"/>
  <c r="C4438" i="9" a="1"/>
  <c r="C4438" i="9"/>
  <c r="C4439" i="9" a="1"/>
  <c r="C4439" i="9" s="1"/>
  <c r="C4440" i="9" a="1"/>
  <c r="C4440" i="9"/>
  <c r="C4441" i="9" a="1"/>
  <c r="C4441" i="9"/>
  <c r="C4442" i="9" a="1"/>
  <c r="C4442" i="9" s="1"/>
  <c r="C4443" i="9" a="1"/>
  <c r="C4443" i="9" s="1"/>
  <c r="C4444" i="9" a="1"/>
  <c r="C4444" i="9"/>
  <c r="C4445" i="9" a="1"/>
  <c r="C4445" i="9" s="1"/>
  <c r="C4446" i="9" a="1"/>
  <c r="C4446" i="9" s="1"/>
  <c r="C4447" i="9" a="1"/>
  <c r="C4447" i="9" s="1"/>
  <c r="C4448" i="9" a="1"/>
  <c r="C4448" i="9" s="1"/>
  <c r="C4449" i="9" a="1"/>
  <c r="C4449" i="9"/>
  <c r="C4450" i="9" a="1"/>
  <c r="C4450" i="9"/>
  <c r="C4451" i="9" a="1"/>
  <c r="C4451" i="9" s="1"/>
  <c r="C4452" i="9" a="1"/>
  <c r="C4452" i="9"/>
  <c r="C4453" i="9" a="1"/>
  <c r="C4453" i="9"/>
  <c r="C4454" i="9" a="1"/>
  <c r="C4454" i="9" s="1"/>
  <c r="C4455" i="9" a="1"/>
  <c r="C4455" i="9" s="1"/>
  <c r="C4456" i="9" a="1"/>
  <c r="C4456" i="9" s="1"/>
  <c r="C4457" i="9" a="1"/>
  <c r="C4457" i="9" s="1"/>
  <c r="C4458" i="9" a="1"/>
  <c r="C4458" i="9"/>
  <c r="C4459" i="9" a="1"/>
  <c r="C4459" i="9" s="1"/>
  <c r="C4460" i="9" a="1"/>
  <c r="C4460" i="9" s="1"/>
  <c r="C4461" i="9" a="1"/>
  <c r="C4461" i="9"/>
  <c r="C4462" i="9" a="1"/>
  <c r="C4462" i="9"/>
  <c r="C4463" i="9" a="1"/>
  <c r="C4463" i="9" s="1"/>
  <c r="C4464" i="9" a="1"/>
  <c r="C4464" i="9"/>
  <c r="C4465" i="9" a="1"/>
  <c r="C4465" i="9" s="1"/>
  <c r="C4466" i="9" a="1"/>
  <c r="C4466" i="9" s="1"/>
  <c r="C4467" i="9" a="1"/>
  <c r="C4467" i="9" s="1"/>
  <c r="C4468" i="9" a="1"/>
  <c r="C4468" i="9" s="1"/>
  <c r="C4469" i="9" a="1"/>
  <c r="C4469" i="9" s="1"/>
  <c r="C4470" i="9" a="1"/>
  <c r="C4470" i="9"/>
  <c r="C4471" i="9" a="1"/>
  <c r="C4471" i="9" s="1"/>
  <c r="C4472" i="9" a="1"/>
  <c r="C4472" i="9"/>
  <c r="C4473" i="9" a="1"/>
  <c r="C4473" i="9"/>
  <c r="C4474" i="9" a="1"/>
  <c r="C4474" i="9" s="1"/>
  <c r="C4475" i="9" a="1"/>
  <c r="C4475" i="9" s="1"/>
  <c r="C4476" i="9" a="1"/>
  <c r="C4476" i="9"/>
  <c r="C4477" i="9" a="1"/>
  <c r="C4477" i="9" s="1"/>
  <c r="C4478" i="9" a="1"/>
  <c r="C4478" i="9" s="1"/>
  <c r="C4479" i="9" a="1"/>
  <c r="C4479" i="9" s="1"/>
  <c r="C4480" i="9" a="1"/>
  <c r="C4480" i="9" s="1"/>
  <c r="C4481" i="9" a="1"/>
  <c r="C4481" i="9"/>
  <c r="C4482" i="9" a="1"/>
  <c r="C4482" i="9"/>
  <c r="C4483" i="9" a="1"/>
  <c r="C4483" i="9" s="1"/>
  <c r="C4484" i="9" a="1"/>
  <c r="C4484" i="9"/>
  <c r="C4485" i="9" a="1"/>
  <c r="C4485" i="9"/>
  <c r="C4486" i="9" a="1"/>
  <c r="C4486" i="9" s="1"/>
  <c r="C4487" i="9" a="1"/>
  <c r="C4487" i="9" s="1"/>
  <c r="C4488" i="9" a="1"/>
  <c r="C4488" i="9" s="1"/>
  <c r="C4489" i="9" a="1"/>
  <c r="C4489" i="9" s="1"/>
  <c r="C4490" i="9" a="1"/>
  <c r="C4490" i="9"/>
  <c r="C4491" i="9" a="1"/>
  <c r="C4491" i="9" s="1"/>
  <c r="C4492" i="9" a="1"/>
  <c r="C4492" i="9" s="1"/>
  <c r="C4493" i="9" a="1"/>
  <c r="C4493" i="9"/>
  <c r="C4494" i="9" a="1"/>
  <c r="C4494" i="9"/>
  <c r="C4495" i="9" a="1"/>
  <c r="C4495" i="9" s="1"/>
  <c r="C4496" i="9" a="1"/>
  <c r="C4496" i="9"/>
  <c r="C4497" i="9" a="1"/>
  <c r="C4497" i="9" s="1"/>
  <c r="C4498" i="9" a="1"/>
  <c r="C4498" i="9" s="1"/>
  <c r="C4499" i="9" a="1"/>
  <c r="C4499" i="9" s="1"/>
  <c r="C4500" i="9" a="1"/>
  <c r="C4500" i="9" s="1"/>
  <c r="C4501" i="9" a="1"/>
  <c r="C4501" i="9" s="1"/>
  <c r="C4502" i="9" a="1"/>
  <c r="C4502" i="9"/>
  <c r="C4503" i="9" a="1"/>
  <c r="C4503" i="9" s="1"/>
  <c r="C4504" i="9" a="1"/>
  <c r="C4504" i="9"/>
  <c r="C4505" i="9" a="1"/>
  <c r="C4505" i="9"/>
  <c r="C4506" i="9" a="1"/>
  <c r="C4506" i="9" s="1"/>
  <c r="C4507" i="9" a="1"/>
  <c r="C4507" i="9" s="1"/>
  <c r="C4508" i="9" a="1"/>
  <c r="C4508" i="9"/>
  <c r="C4509" i="9" a="1"/>
  <c r="C4509" i="9" s="1"/>
  <c r="C4510" i="9" a="1"/>
  <c r="C4510" i="9" s="1"/>
  <c r="C4511" i="9" a="1"/>
  <c r="C4511" i="9" s="1"/>
  <c r="C4512" i="9" a="1"/>
  <c r="C4512" i="9" s="1"/>
  <c r="C4513" i="9" a="1"/>
  <c r="C4513" i="9"/>
  <c r="C4514" i="9" a="1"/>
  <c r="C4514" i="9"/>
  <c r="C4515" i="9" a="1"/>
  <c r="C4515" i="9" s="1"/>
  <c r="C4516" i="9" a="1"/>
  <c r="C4516" i="9"/>
  <c r="C4517" i="9" a="1"/>
  <c r="C4517" i="9"/>
  <c r="C4518" i="9" a="1"/>
  <c r="C4518" i="9" s="1"/>
  <c r="C4519" i="9" a="1"/>
  <c r="C4519" i="9" s="1"/>
  <c r="C4520" i="9" a="1"/>
  <c r="C4520" i="9" s="1"/>
  <c r="C4521" i="9" a="1"/>
  <c r="C4521" i="9" s="1"/>
  <c r="C4522" i="9" a="1"/>
  <c r="C4522" i="9"/>
  <c r="C4523" i="9" a="1"/>
  <c r="C4523" i="9" s="1"/>
  <c r="C4524" i="9" a="1"/>
  <c r="C4524" i="9" s="1"/>
  <c r="C4525" i="9" a="1"/>
  <c r="C4525" i="9"/>
  <c r="C4526" i="9" a="1"/>
  <c r="C4526" i="9"/>
  <c r="C4527" i="9" a="1"/>
  <c r="C4527" i="9" s="1"/>
  <c r="C4528" i="9" a="1"/>
  <c r="C4528" i="9"/>
  <c r="C4529" i="9" a="1"/>
  <c r="C4529" i="9" s="1"/>
  <c r="C4530" i="9" a="1"/>
  <c r="C4530" i="9" s="1"/>
  <c r="C4531" i="9" a="1"/>
  <c r="C4531" i="9" s="1"/>
  <c r="C4532" i="9" a="1"/>
  <c r="C4532" i="9" s="1"/>
  <c r="C4533" i="9" a="1"/>
  <c r="C4533" i="9" s="1"/>
  <c r="C4534" i="9" a="1"/>
  <c r="C4534" i="9"/>
  <c r="C4535" i="9" a="1"/>
  <c r="C4535" i="9" s="1"/>
  <c r="C4536" i="9" a="1"/>
  <c r="C4536" i="9"/>
  <c r="C4537" i="9" a="1"/>
  <c r="C4537" i="9"/>
  <c r="C4538" i="9" a="1"/>
  <c r="C4538" i="9" s="1"/>
  <c r="C4539" i="9" a="1"/>
  <c r="C4539" i="9" s="1"/>
  <c r="C4540" i="9" a="1"/>
  <c r="C4540" i="9"/>
  <c r="C4541" i="9" a="1"/>
  <c r="C4541" i="9" s="1"/>
  <c r="C4542" i="9" a="1"/>
  <c r="C4542" i="9"/>
  <c r="C4543" i="9" a="1"/>
  <c r="C4543" i="9" s="1"/>
  <c r="C4544" i="9" a="1"/>
  <c r="C4544" i="9" s="1"/>
  <c r="C4545" i="9" a="1"/>
  <c r="C4545" i="9"/>
  <c r="C4546" i="9" a="1"/>
  <c r="C4546" i="9" s="1"/>
  <c r="C4547" i="9" a="1"/>
  <c r="C4547" i="9" s="1"/>
  <c r="C4548" i="9" a="1"/>
  <c r="C4548" i="9"/>
  <c r="C4549" i="9" a="1"/>
  <c r="C4549" i="9"/>
  <c r="C4550" i="9" a="1"/>
  <c r="C4550" i="9" s="1"/>
  <c r="C4551" i="9" a="1"/>
  <c r="C4551" i="9" s="1"/>
  <c r="C4552" i="9" a="1"/>
  <c r="C4552" i="9" s="1"/>
  <c r="C4553" i="9" a="1"/>
  <c r="C4553" i="9" s="1"/>
  <c r="C4554" i="9" a="1"/>
  <c r="C4554" i="9"/>
  <c r="C4555" i="9" a="1"/>
  <c r="C4555" i="9" s="1"/>
  <c r="C4556" i="9" a="1"/>
  <c r="C4556" i="9" s="1"/>
  <c r="C4557" i="9" a="1"/>
  <c r="C4557" i="9"/>
  <c r="C4558" i="9" a="1"/>
  <c r="C4558" i="9"/>
  <c r="C4559" i="9" a="1"/>
  <c r="C4559" i="9" s="1"/>
  <c r="C4560" i="9" a="1"/>
  <c r="C4560" i="9" s="1"/>
  <c r="C4561" i="9" a="1"/>
  <c r="C4561" i="9" s="1"/>
  <c r="C4562" i="9" a="1"/>
  <c r="C4562" i="9" s="1"/>
  <c r="C4563" i="9" a="1"/>
  <c r="C4563" i="9" s="1"/>
  <c r="C4564" i="9" a="1"/>
  <c r="C4564" i="9" s="1"/>
  <c r="C4565" i="9" a="1"/>
  <c r="C4565" i="9" s="1"/>
  <c r="C4566" i="9" a="1"/>
  <c r="C4566" i="9"/>
  <c r="C4567" i="9" a="1"/>
  <c r="C4567" i="9" s="1"/>
  <c r="C4568" i="9" a="1"/>
  <c r="C4568" i="9"/>
  <c r="C4569" i="9" a="1"/>
  <c r="C4569" i="9" s="1"/>
  <c r="C4570" i="9" a="1"/>
  <c r="C4570" i="9" s="1"/>
  <c r="C4571" i="9" a="1"/>
  <c r="C4571" i="9" s="1"/>
  <c r="C4572" i="9" a="1"/>
  <c r="C4572" i="9"/>
  <c r="C4573" i="9" a="1"/>
  <c r="C4573" i="9" s="1"/>
  <c r="C4574" i="9" a="1"/>
  <c r="C4574" i="9" s="1"/>
  <c r="C4575" i="9" a="1"/>
  <c r="C4575" i="9" s="1"/>
  <c r="C4576" i="9" a="1"/>
  <c r="C4576" i="9" s="1"/>
  <c r="C4577" i="9" a="1"/>
  <c r="C4577" i="9"/>
  <c r="C4578" i="9" a="1"/>
  <c r="C4578" i="9" s="1"/>
  <c r="C4579" i="9" a="1"/>
  <c r="C4579" i="9" s="1"/>
  <c r="C4580" i="9" a="1"/>
  <c r="C4580" i="9"/>
  <c r="C4581" i="9" a="1"/>
  <c r="C4581" i="9"/>
  <c r="C4582" i="9" a="1"/>
  <c r="C4582" i="9" s="1"/>
  <c r="C4583" i="9" a="1"/>
  <c r="C4583" i="9" s="1"/>
  <c r="C4584" i="9" a="1"/>
  <c r="C4584" i="9" s="1"/>
  <c r="C4585" i="9" a="1"/>
  <c r="C4585" i="9" s="1"/>
  <c r="C4586" i="9" a="1"/>
  <c r="C4586" i="9"/>
  <c r="C4587" i="9" a="1"/>
  <c r="C4587" i="9" s="1"/>
  <c r="C4588" i="9" a="1"/>
  <c r="C4588" i="9" s="1"/>
  <c r="C4589" i="9" a="1"/>
  <c r="C4589" i="9"/>
  <c r="C4590" i="9" a="1"/>
  <c r="C4590" i="9"/>
  <c r="C4591" i="9" a="1"/>
  <c r="C4591" i="9" s="1"/>
  <c r="C4592" i="9" a="1"/>
  <c r="C4592" i="9" s="1"/>
  <c r="C4593" i="9" a="1"/>
  <c r="C4593" i="9" s="1"/>
  <c r="C4594" i="9" a="1"/>
  <c r="C4594" i="9" s="1"/>
  <c r="C4595" i="9" a="1"/>
  <c r="C4595" i="9" s="1"/>
  <c r="C4596" i="9" a="1"/>
  <c r="C4596" i="9" s="1"/>
  <c r="C4597" i="9" a="1"/>
  <c r="C4597" i="9" s="1"/>
  <c r="C4598" i="9" a="1"/>
  <c r="C4598" i="9"/>
  <c r="C4599" i="9" a="1"/>
  <c r="C4599" i="9" s="1"/>
  <c r="C4600" i="9" a="1"/>
  <c r="C4600" i="9"/>
  <c r="C4601" i="9" a="1"/>
  <c r="C4601" i="9" s="1"/>
  <c r="C4602" i="9" a="1"/>
  <c r="C4602" i="9" s="1"/>
  <c r="C4603" i="9" a="1"/>
  <c r="C4603" i="9" s="1"/>
  <c r="C4604" i="9" a="1"/>
  <c r="C4604" i="9"/>
  <c r="C4605" i="9" a="1"/>
  <c r="C4605" i="9" s="1"/>
  <c r="C4606" i="9" a="1"/>
  <c r="C4606" i="9" s="1"/>
  <c r="C4607" i="9" a="1"/>
  <c r="C4607" i="9" s="1"/>
  <c r="C4608" i="9" a="1"/>
  <c r="C4608" i="9" s="1"/>
  <c r="C4609" i="9" a="1"/>
  <c r="C4609" i="9"/>
  <c r="C4610" i="9" a="1"/>
  <c r="C4610" i="9" s="1"/>
  <c r="C4611" i="9" a="1"/>
  <c r="C4611" i="9" s="1"/>
  <c r="C4612" i="9" a="1"/>
  <c r="C4612" i="9"/>
  <c r="C4613" i="9" a="1"/>
  <c r="C4613" i="9" s="1"/>
  <c r="C4614" i="9" a="1"/>
  <c r="C4614" i="9" s="1"/>
  <c r="C4615" i="9" a="1"/>
  <c r="C4615" i="9" s="1"/>
  <c r="C4616" i="9" a="1"/>
  <c r="C4616" i="9" s="1"/>
  <c r="C4617" i="9" a="1"/>
  <c r="C4617" i="9" s="1"/>
  <c r="C4618" i="9" a="1"/>
  <c r="C4618" i="9"/>
  <c r="C4619" i="9" a="1"/>
  <c r="C4619" i="9" s="1"/>
  <c r="C4620" i="9" a="1"/>
  <c r="C4620" i="9"/>
  <c r="C4621" i="9" a="1"/>
  <c r="C4621" i="9"/>
  <c r="C4622" i="9" a="1"/>
  <c r="C4622" i="9" s="1"/>
  <c r="C4623" i="9" a="1"/>
  <c r="C4623" i="9" s="1"/>
  <c r="C4624" i="9" a="1"/>
  <c r="C4624" i="9" s="1"/>
  <c r="C4625" i="9" a="1"/>
  <c r="C4625" i="9"/>
  <c r="C4626" i="9" a="1"/>
  <c r="C4626" i="9" s="1"/>
  <c r="C4627" i="9" a="1"/>
  <c r="C4627" i="9" s="1"/>
  <c r="C4628" i="9" a="1"/>
  <c r="C4628" i="9" s="1"/>
  <c r="C4629" i="9" a="1"/>
  <c r="C4629" i="9"/>
  <c r="C4630" i="9" a="1"/>
  <c r="C4630" i="9" s="1"/>
  <c r="C4631" i="9" a="1"/>
  <c r="C4631" i="9" s="1"/>
  <c r="C4632" i="9" a="1"/>
  <c r="C4632" i="9" s="1"/>
  <c r="C4633" i="9" a="1"/>
  <c r="C4633" i="9" s="1"/>
  <c r="C4634" i="9" a="1"/>
  <c r="C4634" i="9"/>
  <c r="C4635" i="9" a="1"/>
  <c r="C4635" i="9" s="1"/>
  <c r="C4636" i="9" a="1"/>
  <c r="C4636" i="9" s="1"/>
  <c r="C4637" i="9" a="1"/>
  <c r="C4637" i="9" s="1"/>
  <c r="C4638" i="9" a="1"/>
  <c r="C4638" i="9" s="1"/>
  <c r="C4639" i="9" a="1"/>
  <c r="C4639" i="9"/>
  <c r="C4640" i="9" a="1"/>
  <c r="C4640" i="9" s="1"/>
  <c r="C4641" i="9" a="1"/>
  <c r="C4641" i="9" s="1"/>
  <c r="C4642" i="9" a="1"/>
  <c r="C4642" i="9"/>
  <c r="C4643" i="9" a="1"/>
  <c r="C4643" i="9"/>
  <c r="C4644" i="9" a="1"/>
  <c r="C4644" i="9" s="1"/>
  <c r="C4645" i="9" a="1"/>
  <c r="C4645" i="9" s="1"/>
  <c r="C4646" i="9" a="1"/>
  <c r="C4646" i="9" s="1"/>
  <c r="C4647" i="9" a="1"/>
  <c r="C4647" i="9" s="1"/>
  <c r="C4648" i="9" a="1"/>
  <c r="C4648" i="9"/>
  <c r="C4649" i="9" a="1"/>
  <c r="C4649" i="9" s="1"/>
  <c r="C4650" i="9" a="1"/>
  <c r="C4650" i="9"/>
  <c r="C4651" i="9" a="1"/>
  <c r="C4651" i="9"/>
  <c r="C4652" i="9" a="1"/>
  <c r="C4652" i="9"/>
  <c r="C4653" i="9" a="1"/>
  <c r="C4653" i="9" s="1"/>
  <c r="C4654" i="9" a="1"/>
  <c r="C4654" i="9" s="1"/>
  <c r="C4655" i="9" a="1"/>
  <c r="C4655" i="9" s="1"/>
  <c r="C4656" i="9" a="1"/>
  <c r="C4656" i="9" s="1"/>
  <c r="C4657" i="9" a="1"/>
  <c r="C4657" i="9" s="1"/>
  <c r="C4658" i="9" a="1"/>
  <c r="C4658" i="9" s="1"/>
  <c r="C4659" i="9" a="1"/>
  <c r="C4659" i="9"/>
  <c r="C4660" i="9" a="1"/>
  <c r="C4660" i="9"/>
  <c r="C4661" i="9" a="1"/>
  <c r="C4661" i="9" s="1"/>
  <c r="C4662" i="9" a="1"/>
  <c r="C4662" i="9"/>
  <c r="C4663" i="9" a="1"/>
  <c r="C4663" i="9" s="1"/>
  <c r="C4664" i="9" a="1"/>
  <c r="C4664" i="9" s="1"/>
  <c r="C4665" i="9" a="1"/>
  <c r="C4665" i="9" s="1"/>
  <c r="C4666" i="9" a="1"/>
  <c r="C4666" i="9"/>
  <c r="C4667" i="9" a="1"/>
  <c r="C4667" i="9" s="1"/>
  <c r="C4668" i="9" a="1"/>
  <c r="C4668" i="9"/>
  <c r="C4669" i="9" a="1"/>
  <c r="C4669" i="9" s="1"/>
  <c r="C4670" i="9" a="1"/>
  <c r="C4670" i="9" s="1"/>
  <c r="C4671" i="9" a="1"/>
  <c r="C4671" i="9"/>
  <c r="C4672" i="9" a="1"/>
  <c r="C4672" i="9" s="1"/>
  <c r="C4673" i="9" a="1"/>
  <c r="C4673" i="9" s="1"/>
  <c r="C4674" i="9" a="1"/>
  <c r="C4674" i="9"/>
  <c r="C4675" i="9" a="1"/>
  <c r="C4675" i="9"/>
  <c r="C4676" i="9" a="1"/>
  <c r="C4676" i="9" s="1"/>
  <c r="C4677" i="9" a="1"/>
  <c r="C4677" i="9" s="1"/>
  <c r="C4678" i="9" a="1"/>
  <c r="C4678" i="9" s="1"/>
  <c r="C4679" i="9" a="1"/>
  <c r="C4679" i="9" s="1"/>
  <c r="C4680" i="9" a="1"/>
  <c r="C4680" i="9"/>
  <c r="C4681" i="9" a="1"/>
  <c r="C4681" i="9" s="1"/>
  <c r="C4682" i="9" a="1"/>
  <c r="C4682" i="9"/>
  <c r="C4683" i="9" a="1"/>
  <c r="C4683" i="9"/>
  <c r="C4684" i="9" a="1"/>
  <c r="C4684" i="9"/>
  <c r="C4685" i="9" a="1"/>
  <c r="C4685" i="9" s="1"/>
  <c r="C4686" i="9" a="1"/>
  <c r="C4686" i="9" s="1"/>
  <c r="C4687" i="9" a="1"/>
  <c r="C4687" i="9" s="1"/>
  <c r="C4688" i="9" a="1"/>
  <c r="C4688" i="9" s="1"/>
  <c r="C4689" i="9" a="1"/>
  <c r="C4689" i="9" s="1"/>
  <c r="C4690" i="9" a="1"/>
  <c r="C4690" i="9" s="1"/>
  <c r="C4691" i="9" a="1"/>
  <c r="C4691" i="9"/>
  <c r="C4692" i="9" a="1"/>
  <c r="C4692" i="9"/>
  <c r="C4693" i="9" a="1"/>
  <c r="C4693" i="9" s="1"/>
  <c r="C4694" i="9" a="1"/>
  <c r="C4694" i="9"/>
  <c r="C4695" i="9" a="1"/>
  <c r="C4695" i="9" s="1"/>
  <c r="C4696" i="9" a="1"/>
  <c r="C4696" i="9" s="1"/>
  <c r="C4697" i="9" a="1"/>
  <c r="C4697" i="9" s="1"/>
  <c r="C4698" i="9" a="1"/>
  <c r="C4698" i="9"/>
  <c r="C4699" i="9" a="1"/>
  <c r="C4699" i="9" s="1"/>
  <c r="C4700" i="9" a="1"/>
  <c r="C4700" i="9"/>
  <c r="C4701" i="9" a="1"/>
  <c r="C4701" i="9" s="1"/>
  <c r="C4702" i="9" a="1"/>
  <c r="C4702" i="9" s="1"/>
  <c r="C4703" i="9" a="1"/>
  <c r="C4703" i="9"/>
  <c r="C4704" i="9" a="1"/>
  <c r="C4704" i="9" s="1"/>
  <c r="C4705" i="9" a="1"/>
  <c r="C4705" i="9" s="1"/>
  <c r="C4706" i="9" a="1"/>
  <c r="C4706" i="9"/>
  <c r="C4707" i="9" a="1"/>
  <c r="C4707" i="9"/>
  <c r="C4708" i="9" a="1"/>
  <c r="C4708" i="9" s="1"/>
  <c r="C4709" i="9" a="1"/>
  <c r="C4709" i="9" s="1"/>
  <c r="C4710" i="9" a="1"/>
  <c r="C4710" i="9" s="1"/>
  <c r="C4711" i="9" a="1"/>
  <c r="C4711" i="9" s="1"/>
  <c r="C4712" i="9" a="1"/>
  <c r="C4712" i="9"/>
  <c r="C4713" i="9" a="1"/>
  <c r="C4713" i="9" s="1"/>
  <c r="C4714" i="9" a="1"/>
  <c r="C4714" i="9"/>
  <c r="C4715" i="9" a="1"/>
  <c r="C4715" i="9"/>
  <c r="C4716" i="9" a="1"/>
  <c r="C4716" i="9"/>
  <c r="C4717" i="9" a="1"/>
  <c r="C4717" i="9" s="1"/>
  <c r="C4718" i="9" a="1"/>
  <c r="C4718" i="9" s="1"/>
  <c r="C4719" i="9" a="1"/>
  <c r="C4719" i="9" s="1"/>
  <c r="C4720" i="9" a="1"/>
  <c r="C4720" i="9" s="1"/>
  <c r="C4721" i="9" a="1"/>
  <c r="C4721" i="9" s="1"/>
  <c r="C4722" i="9" a="1"/>
  <c r="C4722" i="9" s="1"/>
  <c r="C4723" i="9" a="1"/>
  <c r="C4723" i="9"/>
  <c r="C4724" i="9" a="1"/>
  <c r="C4724" i="9"/>
  <c r="C4725" i="9" a="1"/>
  <c r="C4725" i="9" s="1"/>
  <c r="C4726" i="9" a="1"/>
  <c r="C4726" i="9"/>
  <c r="C4727" i="9" a="1"/>
  <c r="C4727" i="9" s="1"/>
  <c r="C4728" i="9" a="1"/>
  <c r="C4728" i="9" s="1"/>
  <c r="C4729" i="9" a="1"/>
  <c r="C4729" i="9" s="1"/>
  <c r="C4730" i="9" a="1"/>
  <c r="C4730" i="9"/>
  <c r="C4731" i="9" a="1"/>
  <c r="C4731" i="9" s="1"/>
  <c r="C4732" i="9" a="1"/>
  <c r="C4732" i="9"/>
  <c r="C4733" i="9" a="1"/>
  <c r="C4733" i="9" s="1"/>
  <c r="C4734" i="9" a="1"/>
  <c r="C4734" i="9" s="1"/>
  <c r="C4735" i="9" a="1"/>
  <c r="C4735" i="9"/>
  <c r="C4736" i="9" a="1"/>
  <c r="C4736" i="9" s="1"/>
  <c r="C4737" i="9" a="1"/>
  <c r="C4737" i="9" s="1"/>
  <c r="C4738" i="9" a="1"/>
  <c r="C4738" i="9"/>
  <c r="C4739" i="9" a="1"/>
  <c r="C4739" i="9"/>
  <c r="C4740" i="9" a="1"/>
  <c r="C4740" i="9" s="1"/>
  <c r="C4741" i="9" a="1"/>
  <c r="C4741" i="9" s="1"/>
  <c r="C4742" i="9" a="1"/>
  <c r="C4742" i="9" s="1"/>
  <c r="C4743" i="9" a="1"/>
  <c r="C4743" i="9" s="1"/>
  <c r="C4744" i="9" a="1"/>
  <c r="C4744" i="9"/>
  <c r="C4745" i="9" a="1"/>
  <c r="C4745" i="9" s="1"/>
  <c r="C4746" i="9" a="1"/>
  <c r="C4746" i="9" s="1"/>
  <c r="C4747" i="9" a="1"/>
  <c r="C4747" i="9"/>
  <c r="C4748" i="9" a="1"/>
  <c r="C4748" i="9"/>
  <c r="C4749" i="9" a="1"/>
  <c r="C4749" i="9" s="1"/>
  <c r="C4750" i="9" a="1"/>
  <c r="C4750" i="9"/>
  <c r="C4751" i="9" a="1"/>
  <c r="C4751" i="9" s="1"/>
  <c r="C4752" i="9" a="1"/>
  <c r="C4752" i="9" s="1"/>
  <c r="C4753" i="9" a="1"/>
  <c r="C4753" i="9" s="1"/>
  <c r="C4754" i="9" a="1"/>
  <c r="C4754" i="9" s="1"/>
  <c r="C4755" i="9" a="1"/>
  <c r="C4755" i="9" s="1"/>
  <c r="C4756" i="9" a="1"/>
  <c r="C4756" i="9"/>
  <c r="C4757" i="9" a="1"/>
  <c r="C4757" i="9" s="1"/>
  <c r="C4758" i="9" a="1"/>
  <c r="C4758" i="9"/>
  <c r="C4759" i="9" a="1"/>
  <c r="C4759" i="9"/>
  <c r="C4760" i="9" a="1"/>
  <c r="C4760" i="9" s="1"/>
  <c r="C4761" i="9" a="1"/>
  <c r="C4761" i="9" s="1"/>
  <c r="C4762" i="9" a="1"/>
  <c r="C4762" i="9"/>
  <c r="C4763" i="9" a="1"/>
  <c r="C4763" i="9" s="1"/>
  <c r="C4764" i="9" a="1"/>
  <c r="C4764" i="9" s="1"/>
  <c r="C4765" i="9" a="1"/>
  <c r="C4765" i="9" s="1"/>
  <c r="C4766" i="9" a="1"/>
  <c r="C4766" i="9" s="1"/>
  <c r="C4767" i="9" a="1"/>
  <c r="C4767" i="9"/>
  <c r="C4768" i="9" a="1"/>
  <c r="C4768" i="9"/>
  <c r="C4769" i="9" a="1"/>
  <c r="C4769" i="9" s="1"/>
  <c r="C4770" i="9" a="1"/>
  <c r="C4770" i="9"/>
  <c r="C4771" i="9" a="1"/>
  <c r="C4771" i="9"/>
  <c r="C4772" i="9" a="1"/>
  <c r="C4772" i="9" s="1"/>
  <c r="C4773" i="9" a="1"/>
  <c r="C4773" i="9" s="1"/>
  <c r="C4774" i="9" a="1"/>
  <c r="C4774" i="9" s="1"/>
  <c r="C4775" i="9" a="1"/>
  <c r="C4775" i="9" s="1"/>
  <c r="C4776" i="9" a="1"/>
  <c r="C4776" i="9"/>
  <c r="C4777" i="9" a="1"/>
  <c r="C4777" i="9" s="1"/>
  <c r="C4778" i="9" a="1"/>
  <c r="C4778" i="9" s="1"/>
  <c r="C4779" i="9" a="1"/>
  <c r="C4779" i="9"/>
  <c r="C4780" i="9" a="1"/>
  <c r="C4780" i="9"/>
  <c r="C4781" i="9" a="1"/>
  <c r="C4781" i="9" s="1"/>
  <c r="C4782" i="9" a="1"/>
  <c r="C4782" i="9"/>
  <c r="C4783" i="9" a="1"/>
  <c r="C4783" i="9" s="1"/>
  <c r="C4784" i="9" a="1"/>
  <c r="C4784" i="9" s="1"/>
  <c r="C4785" i="9" a="1"/>
  <c r="C4785" i="9" s="1"/>
  <c r="C4786" i="9" a="1"/>
  <c r="C4786" i="9" s="1"/>
  <c r="C4787" i="9" a="1"/>
  <c r="C4787" i="9" s="1"/>
  <c r="C4788" i="9" a="1"/>
  <c r="C4788" i="9"/>
  <c r="C4789" i="9" a="1"/>
  <c r="C4789" i="9" s="1"/>
  <c r="C4790" i="9" a="1"/>
  <c r="C4790" i="9"/>
  <c r="C4791" i="9" a="1"/>
  <c r="C4791" i="9"/>
  <c r="C4792" i="9" a="1"/>
  <c r="C4792" i="9" s="1"/>
  <c r="C4793" i="9" a="1"/>
  <c r="C4793" i="9" s="1"/>
  <c r="C4794" i="9" a="1"/>
  <c r="C4794" i="9"/>
  <c r="C4795" i="9" a="1"/>
  <c r="C4795" i="9" s="1"/>
  <c r="C4796" i="9" a="1"/>
  <c r="C4796" i="9" s="1"/>
  <c r="C4797" i="9" a="1"/>
  <c r="C4797" i="9" s="1"/>
  <c r="C4798" i="9" a="1"/>
  <c r="C4798" i="9" s="1"/>
  <c r="C4799" i="9" a="1"/>
  <c r="C4799" i="9"/>
  <c r="C4800" i="9" a="1"/>
  <c r="C4800" i="9"/>
  <c r="C4801" i="9" a="1"/>
  <c r="C4801" i="9" s="1"/>
  <c r="C4802" i="9" a="1"/>
  <c r="C4802" i="9"/>
  <c r="C4803" i="9" a="1"/>
  <c r="C4803" i="9"/>
  <c r="C4804" i="9" a="1"/>
  <c r="C4804" i="9" s="1"/>
  <c r="C4805" i="9" a="1"/>
  <c r="C4805" i="9" s="1"/>
  <c r="C4806" i="9" a="1"/>
  <c r="C4806" i="9" s="1"/>
  <c r="C4807" i="9" a="1"/>
  <c r="C4807" i="9" s="1"/>
  <c r="C4808" i="9" a="1"/>
  <c r="C4808" i="9"/>
  <c r="C4809" i="9" a="1"/>
  <c r="C4809" i="9" s="1"/>
  <c r="C4810" i="9" a="1"/>
  <c r="C4810" i="9" s="1"/>
  <c r="C4811" i="9" a="1"/>
  <c r="C4811" i="9"/>
  <c r="C4812" i="9" a="1"/>
  <c r="C4812" i="9"/>
  <c r="C4813" i="9" a="1"/>
  <c r="C4813" i="9" s="1"/>
  <c r="C4814" i="9" a="1"/>
  <c r="C4814" i="9"/>
  <c r="C4815" i="9" a="1"/>
  <c r="C4815" i="9" s="1"/>
  <c r="C4816" i="9" a="1"/>
  <c r="C4816" i="9" s="1"/>
  <c r="C4817" i="9" a="1"/>
  <c r="C4817" i="9" s="1"/>
  <c r="C4818" i="9" a="1"/>
  <c r="C4818" i="9" s="1"/>
  <c r="C4819" i="9" a="1"/>
  <c r="C4819" i="9" s="1"/>
  <c r="C4820" i="9" a="1"/>
  <c r="C4820" i="9"/>
  <c r="C4821" i="9" a="1"/>
  <c r="C4821" i="9" s="1"/>
  <c r="C4822" i="9" a="1"/>
  <c r="C4822" i="9"/>
  <c r="C4823" i="9" a="1"/>
  <c r="C4823" i="9"/>
  <c r="C4824" i="9" a="1"/>
  <c r="C4824" i="9" s="1"/>
  <c r="C4825" i="9" a="1"/>
  <c r="C4825" i="9" s="1"/>
  <c r="C4826" i="9" a="1"/>
  <c r="C4826" i="9"/>
  <c r="C4827" i="9" a="1"/>
  <c r="C4827" i="9" s="1"/>
  <c r="C4828" i="9" a="1"/>
  <c r="C4828" i="9" s="1"/>
  <c r="C4829" i="9" a="1"/>
  <c r="C4829" i="9" s="1"/>
  <c r="C4830" i="9" a="1"/>
  <c r="C4830" i="9" s="1"/>
  <c r="C4831" i="9" a="1"/>
  <c r="C4831" i="9"/>
  <c r="C4832" i="9" a="1"/>
  <c r="C4832" i="9"/>
  <c r="C4833" i="9" a="1"/>
  <c r="C4833" i="9" s="1"/>
  <c r="C4834" i="9" a="1"/>
  <c r="C4834" i="9"/>
  <c r="C4835" i="9" a="1"/>
  <c r="C4835" i="9"/>
  <c r="C4836" i="9" a="1"/>
  <c r="C4836" i="9" s="1"/>
  <c r="C4837" i="9" a="1"/>
  <c r="C4837" i="9" s="1"/>
  <c r="C4838" i="9" a="1"/>
  <c r="C4838" i="9" s="1"/>
  <c r="C4839" i="9" a="1"/>
  <c r="C4839" i="9"/>
  <c r="C4840" i="9" a="1"/>
  <c r="C4840" i="9"/>
  <c r="C4841" i="9" a="1"/>
  <c r="C4841" i="9" s="1"/>
  <c r="C4842" i="9" a="1"/>
  <c r="C4842" i="9" s="1"/>
  <c r="C4843" i="9" a="1"/>
  <c r="C4843" i="9"/>
  <c r="C4844" i="9" a="1"/>
  <c r="C4844" i="9"/>
  <c r="C4845" i="9" a="1"/>
  <c r="C4845" i="9" s="1"/>
  <c r="C4846" i="9" a="1"/>
  <c r="C4846" i="9"/>
  <c r="C4847" i="9" a="1"/>
  <c r="C4847" i="9" s="1"/>
  <c r="C4848" i="9" a="1"/>
  <c r="C4848" i="9"/>
  <c r="C4849" i="9" a="1"/>
  <c r="C4849" i="9" s="1"/>
  <c r="C4850" i="9" a="1"/>
  <c r="C4850" i="9" s="1"/>
  <c r="C4851" i="9" a="1"/>
  <c r="C4851" i="9" s="1"/>
  <c r="C4852" i="9" a="1"/>
  <c r="C4852" i="9"/>
  <c r="C4853" i="9" a="1"/>
  <c r="C4853" i="9" s="1"/>
  <c r="C4854" i="9" a="1"/>
  <c r="C4854" i="9"/>
  <c r="C4855" i="9" a="1"/>
  <c r="C4855" i="9"/>
  <c r="C4856" i="9" a="1"/>
  <c r="C4856" i="9" s="1"/>
  <c r="C4857" i="9" a="1"/>
  <c r="C4857" i="9" s="1"/>
  <c r="C4858" i="9" a="1"/>
  <c r="C4858" i="9"/>
  <c r="C4859" i="9" a="1"/>
  <c r="C4859" i="9" s="1"/>
  <c r="C4860" i="9" a="1"/>
  <c r="C4860" i="9" s="1"/>
  <c r="C4861" i="9" a="1"/>
  <c r="C4861" i="9" s="1"/>
  <c r="C4862" i="9" a="1"/>
  <c r="C4862" i="9"/>
  <c r="C4863" i="9" a="1"/>
  <c r="C4863" i="9"/>
  <c r="C4864" i="9" a="1"/>
  <c r="C4864" i="9"/>
  <c r="C4865" i="9" a="1"/>
  <c r="C4865" i="9" s="1"/>
  <c r="C4866" i="9" a="1"/>
  <c r="C4866" i="9"/>
  <c r="C4867" i="9" a="1"/>
  <c r="C4867" i="9"/>
  <c r="C4868" i="9" a="1"/>
  <c r="C4868" i="9" s="1"/>
  <c r="C4869" i="9" a="1"/>
  <c r="C4869" i="9" s="1"/>
  <c r="C4870" i="9" a="1"/>
  <c r="C4870" i="9" s="1"/>
  <c r="C4871" i="9" a="1"/>
  <c r="C4871" i="9"/>
  <c r="C4872" i="9" a="1"/>
  <c r="C4872" i="9"/>
  <c r="C4873" i="9" a="1"/>
  <c r="C4873" i="9" s="1"/>
  <c r="C4874" i="9" a="1"/>
  <c r="C4874" i="9" s="1"/>
  <c r="C4875" i="9" a="1"/>
  <c r="C4875" i="9"/>
  <c r="C4876" i="9" a="1"/>
  <c r="C4876" i="9"/>
  <c r="C4877" i="9" a="1"/>
  <c r="C4877" i="9" s="1"/>
  <c r="C4878" i="9" a="1"/>
  <c r="C4878" i="9"/>
  <c r="C4879" i="9" a="1"/>
  <c r="C4879" i="9" s="1"/>
  <c r="C4880" i="9" a="1"/>
  <c r="C4880" i="9"/>
  <c r="C4881" i="9" a="1"/>
  <c r="C4881" i="9" s="1"/>
  <c r="C4882" i="9" a="1"/>
  <c r="C4882" i="9" s="1"/>
  <c r="C4883" i="9" a="1"/>
  <c r="C4883" i="9" s="1"/>
  <c r="C4884" i="9" a="1"/>
  <c r="C4884" i="9"/>
  <c r="C4885" i="9" a="1"/>
  <c r="C4885" i="9" s="1"/>
  <c r="C4886" i="9" a="1"/>
  <c r="C4886" i="9"/>
  <c r="C4887" i="9" a="1"/>
  <c r="C4887" i="9"/>
  <c r="C4888" i="9" a="1"/>
  <c r="C4888" i="9" s="1"/>
  <c r="C4889" i="9" a="1"/>
  <c r="C4889" i="9" s="1"/>
  <c r="C4890" i="9" a="1"/>
  <c r="C4890" i="9"/>
  <c r="C4891" i="9" a="1"/>
  <c r="C4891" i="9" s="1"/>
  <c r="C4892" i="9" a="1"/>
  <c r="C4892" i="9" s="1"/>
  <c r="C4893" i="9" a="1"/>
  <c r="C4893" i="9" s="1"/>
  <c r="C4894" i="9" a="1"/>
  <c r="C4894" i="9"/>
  <c r="C4895" i="9" a="1"/>
  <c r="C4895" i="9"/>
  <c r="C4896" i="9" a="1"/>
  <c r="C4896" i="9"/>
  <c r="C4897" i="9" a="1"/>
  <c r="C4897" i="9" s="1"/>
  <c r="C4898" i="9" a="1"/>
  <c r="C4898" i="9"/>
  <c r="C4899" i="9" a="1"/>
  <c r="C4899" i="9"/>
  <c r="C4900" i="9" a="1"/>
  <c r="C4900" i="9" s="1"/>
  <c r="C4901" i="9" a="1"/>
  <c r="C4901" i="9" s="1"/>
  <c r="C4902" i="9" a="1"/>
  <c r="C4902" i="9" s="1"/>
  <c r="C4903" i="9" a="1"/>
  <c r="C4903" i="9"/>
  <c r="C4904" i="9" a="1"/>
  <c r="C4904" i="9"/>
  <c r="C4905" i="9" a="1"/>
  <c r="C4905" i="9" s="1"/>
  <c r="C4906" i="9" a="1"/>
  <c r="C4906" i="9" s="1"/>
  <c r="C4907" i="9" a="1"/>
  <c r="C4907" i="9"/>
  <c r="C4908" i="9" a="1"/>
  <c r="C4908" i="9"/>
  <c r="C4909" i="9" a="1"/>
  <c r="C4909" i="9" s="1"/>
  <c r="C4910" i="9" a="1"/>
  <c r="C4910" i="9"/>
  <c r="C4911" i="9" a="1"/>
  <c r="C4911" i="9" s="1"/>
  <c r="C4912" i="9" a="1"/>
  <c r="C4912" i="9"/>
  <c r="C4913" i="9" a="1"/>
  <c r="C4913" i="9" s="1"/>
  <c r="C4914" i="9" a="1"/>
  <c r="C4914" i="9" s="1"/>
  <c r="C4915" i="9" a="1"/>
  <c r="C4915" i="9" s="1"/>
  <c r="C4916" i="9" a="1"/>
  <c r="C4916" i="9" s="1"/>
  <c r="C4917" i="9" a="1"/>
  <c r="C4917" i="9" s="1"/>
  <c r="C4918" i="9" a="1"/>
  <c r="C4918" i="9"/>
  <c r="C4919" i="9" a="1"/>
  <c r="C4919" i="9"/>
  <c r="C4920" i="9" a="1"/>
  <c r="C4920" i="9" s="1"/>
  <c r="C4921" i="9" a="1"/>
  <c r="C4921" i="9" s="1"/>
  <c r="C4922" i="9" a="1"/>
  <c r="C4922" i="9"/>
  <c r="C4923" i="9" a="1"/>
  <c r="C4923" i="9" s="1"/>
  <c r="C4924" i="9" a="1"/>
  <c r="C4924" i="9" s="1"/>
  <c r="C4925" i="9" a="1"/>
  <c r="C4925" i="9" s="1"/>
  <c r="C4926" i="9" a="1"/>
  <c r="C4926" i="9"/>
  <c r="C4927" i="9" a="1"/>
  <c r="C4927" i="9"/>
  <c r="C4928" i="9" a="1"/>
  <c r="C4928" i="9"/>
  <c r="C4929" i="9" a="1"/>
  <c r="C4929" i="9" s="1"/>
  <c r="C4930" i="9" a="1"/>
  <c r="C4930" i="9" s="1"/>
  <c r="C4931" i="9" a="1"/>
  <c r="C4931" i="9"/>
  <c r="C4932" i="9" a="1"/>
  <c r="C4932" i="9" s="1"/>
  <c r="C4933" i="9" a="1"/>
  <c r="C4933" i="9" s="1"/>
  <c r="C4934" i="9" a="1"/>
  <c r="C4934" i="9" s="1"/>
  <c r="C4935" i="9" a="1"/>
  <c r="C4935" i="9"/>
  <c r="C4936" i="9" a="1"/>
  <c r="C4936" i="9"/>
  <c r="C4937" i="9" a="1"/>
  <c r="C4937" i="9" s="1"/>
  <c r="C4938" i="9" a="1"/>
  <c r="C4938" i="9" s="1"/>
  <c r="C4939" i="9" a="1"/>
  <c r="C4939" i="9" s="1"/>
  <c r="C4940" i="9" a="1"/>
  <c r="C4940" i="9"/>
  <c r="C4941" i="9" a="1"/>
  <c r="C4941" i="9" s="1"/>
  <c r="C4942" i="9" a="1"/>
  <c r="C4942" i="9"/>
  <c r="C4943" i="9" a="1"/>
  <c r="C4943" i="9" s="1"/>
  <c r="C4944" i="9" a="1"/>
  <c r="C4944" i="9"/>
  <c r="C4945" i="9" a="1"/>
  <c r="C4945" i="9" s="1"/>
  <c r="C4946" i="9" a="1"/>
  <c r="C4946" i="9" s="1"/>
  <c r="C4947" i="9" a="1"/>
  <c r="C4947" i="9" s="1"/>
  <c r="C4948" i="9" a="1"/>
  <c r="C4948" i="9"/>
  <c r="C4949" i="9" a="1"/>
  <c r="C4949" i="9" s="1"/>
  <c r="C4950" i="9" a="1"/>
  <c r="C4950" i="9"/>
  <c r="C4951" i="9" a="1"/>
  <c r="C4951" i="9"/>
  <c r="C4952" i="9" a="1"/>
  <c r="C4952" i="9" s="1"/>
  <c r="C4953" i="9" a="1"/>
  <c r="C4953" i="9" s="1"/>
  <c r="C4954" i="9" a="1"/>
  <c r="C4954" i="9"/>
  <c r="C4955" i="9" a="1"/>
  <c r="C4955" i="9" s="1"/>
  <c r="C4956" i="9" a="1"/>
  <c r="C4956" i="9" s="1"/>
  <c r="C4957" i="9" a="1"/>
  <c r="C4957" i="9" s="1"/>
  <c r="C4958" i="9" a="1"/>
  <c r="C4958" i="9"/>
  <c r="C4959" i="9" a="1"/>
  <c r="C4959" i="9"/>
  <c r="C4960" i="9" a="1"/>
  <c r="C4960" i="9"/>
  <c r="C4961" i="9" a="1"/>
  <c r="C4961" i="9" s="1"/>
  <c r="C4962" i="9" a="1"/>
  <c r="C4962" i="9" s="1"/>
  <c r="C4963" i="9" a="1"/>
  <c r="C4963" i="9"/>
  <c r="C4964" i="9" a="1"/>
  <c r="C4964" i="9" s="1"/>
  <c r="C4965" i="9" a="1"/>
  <c r="C4965" i="9" s="1"/>
  <c r="C4966" i="9" a="1"/>
  <c r="C4966" i="9" s="1"/>
  <c r="C4967" i="9" a="1"/>
  <c r="C4967" i="9"/>
  <c r="C4968" i="9" a="1"/>
  <c r="C4968" i="9"/>
  <c r="C4969" i="9" a="1"/>
  <c r="C4969" i="9" s="1"/>
  <c r="C4970" i="9" a="1"/>
  <c r="C4970" i="9" s="1"/>
  <c r="C4971" i="9" a="1"/>
  <c r="C4971" i="9" s="1"/>
  <c r="C4972" i="9" a="1"/>
  <c r="C4972" i="9"/>
  <c r="C4973" i="9" a="1"/>
  <c r="C4973" i="9" s="1"/>
  <c r="C4974" i="9" a="1"/>
  <c r="C4974" i="9"/>
  <c r="C4975" i="9" a="1"/>
  <c r="C4975" i="9" s="1"/>
  <c r="C4976" i="9" a="1"/>
  <c r="C4976" i="9"/>
  <c r="C4977" i="9" a="1"/>
  <c r="C4977" i="9" s="1"/>
  <c r="C4978" i="9" a="1"/>
  <c r="C4978" i="9" s="1"/>
  <c r="C4979" i="9" a="1"/>
  <c r="C4979" i="9" s="1"/>
  <c r="C4980" i="9" a="1"/>
  <c r="C4980" i="9" s="1"/>
  <c r="C4981" i="9" a="1"/>
  <c r="C4981" i="9" s="1"/>
  <c r="C4982" i="9" a="1"/>
  <c r="C4982" i="9"/>
  <c r="C4983" i="9" a="1"/>
  <c r="C4983" i="9"/>
  <c r="C4984" i="9" a="1"/>
  <c r="C4984" i="9" s="1"/>
  <c r="C4985" i="9" a="1"/>
  <c r="C4985" i="9" s="1"/>
  <c r="C4986" i="9" a="1"/>
  <c r="C4986" i="9"/>
  <c r="C4987" i="9" a="1"/>
  <c r="C4987" i="9" s="1"/>
  <c r="C4988" i="9" a="1"/>
  <c r="C4988" i="9" s="1"/>
  <c r="C4989" i="9" a="1"/>
  <c r="C4989" i="9" s="1"/>
  <c r="C4990" i="9" a="1"/>
  <c r="C4990" i="9"/>
  <c r="C4991" i="9" a="1"/>
  <c r="C4991" i="9"/>
  <c r="C4992" i="9" a="1"/>
  <c r="C4992" i="9"/>
  <c r="C4993" i="9" a="1"/>
  <c r="C4993" i="9" s="1"/>
  <c r="C4994" i="9" a="1"/>
  <c r="C4994" i="9" s="1"/>
  <c r="C4995" i="9" a="1"/>
  <c r="C4995" i="9"/>
  <c r="C4996" i="9" a="1"/>
  <c r="C4996" i="9" s="1"/>
  <c r="C4997" i="9" a="1"/>
  <c r="C4997" i="9" s="1"/>
  <c r="C4998" i="9" a="1"/>
  <c r="C4998" i="9" s="1"/>
  <c r="C4999" i="9" a="1"/>
  <c r="C4999" i="9" s="1"/>
  <c r="C5000" i="9" a="1"/>
  <c r="C5000" i="9"/>
  <c r="C5001" i="9" a="1"/>
  <c r="C5001" i="9" s="1"/>
  <c r="C5002" i="9" a="1"/>
  <c r="C5002" i="9" s="1"/>
  <c r="C5003" i="9" a="1"/>
  <c r="C5003" i="9"/>
  <c r="C5004" i="9" a="1"/>
  <c r="C5004" i="9"/>
  <c r="C5005" i="9" a="1"/>
  <c r="C5005" i="9" s="1"/>
  <c r="C5006" i="9" a="1"/>
  <c r="C5006" i="9"/>
  <c r="C5007" i="9" a="1"/>
  <c r="C5007" i="9" s="1"/>
  <c r="C5008" i="9" a="1"/>
  <c r="C5008" i="9" s="1"/>
  <c r="C5009" i="9" a="1"/>
  <c r="C5009" i="9" s="1"/>
  <c r="C5010" i="9" a="1"/>
  <c r="C5010" i="9" s="1"/>
  <c r="C5011" i="9" a="1"/>
  <c r="C5011" i="9" s="1"/>
  <c r="C5012" i="9" a="1"/>
  <c r="C5012" i="9" s="1"/>
  <c r="C5013" i="9" a="1"/>
  <c r="C5013" i="9" s="1"/>
  <c r="C5014" i="9" a="1"/>
  <c r="C5014" i="9"/>
  <c r="C5015" i="9" a="1"/>
  <c r="C5015" i="9"/>
  <c r="C5016" i="9" a="1"/>
  <c r="C5016" i="9" s="1"/>
  <c r="C5017" i="9" a="1"/>
  <c r="C5017" i="9" s="1"/>
  <c r="C5018" i="9" a="1"/>
  <c r="C5018" i="9"/>
  <c r="C5019" i="9" a="1"/>
  <c r="C5019" i="9" s="1"/>
  <c r="C5020" i="9" a="1"/>
  <c r="C5020" i="9" s="1"/>
  <c r="C5021" i="9" a="1"/>
  <c r="C5021" i="9" s="1"/>
  <c r="C5022" i="9" a="1"/>
  <c r="C5022" i="9"/>
  <c r="C5023" i="9" a="1"/>
  <c r="C5023" i="9"/>
  <c r="C5024" i="9" a="1"/>
  <c r="C5024" i="9"/>
  <c r="C5025" i="9" a="1"/>
  <c r="C5025" i="9" s="1"/>
  <c r="C5026" i="9" a="1"/>
  <c r="C5026" i="9" s="1"/>
  <c r="C5027" i="9" a="1"/>
  <c r="C5027" i="9"/>
  <c r="C5028" i="9" a="1"/>
  <c r="C5028" i="9" s="1"/>
  <c r="C5029" i="9" a="1"/>
  <c r="C5029" i="9" s="1"/>
  <c r="C5030" i="9" a="1"/>
  <c r="C5030" i="9" s="1"/>
  <c r="C5031" i="9" a="1"/>
  <c r="C5031" i="9" s="1"/>
  <c r="C5032" i="9" a="1"/>
  <c r="C5032" i="9"/>
  <c r="C5033" i="9" a="1"/>
  <c r="C5033" i="9" s="1"/>
  <c r="C5034" i="9" a="1"/>
  <c r="C5034" i="9" s="1"/>
  <c r="C5035" i="9" a="1"/>
  <c r="C5035" i="9" s="1"/>
  <c r="C5036" i="9" a="1"/>
  <c r="C5036" i="9"/>
  <c r="C5037" i="9" a="1"/>
  <c r="C5037" i="9" s="1"/>
  <c r="C5038" i="9" a="1"/>
  <c r="C5038" i="9"/>
  <c r="C5039" i="9" a="1"/>
  <c r="C5039" i="9" s="1"/>
  <c r="C5040" i="9" a="1"/>
  <c r="C5040" i="9"/>
  <c r="C5041" i="9" a="1"/>
  <c r="C5041" i="9" s="1"/>
  <c r="C5042" i="9" a="1"/>
  <c r="C5042" i="9" s="1"/>
  <c r="C5043" i="9" a="1"/>
  <c r="C5043" i="9" s="1"/>
  <c r="C5044" i="9" a="1"/>
  <c r="C5044" i="9"/>
  <c r="C5045" i="9" a="1"/>
  <c r="C5045" i="9" s="1"/>
  <c r="C5046" i="9" a="1"/>
  <c r="C5046" i="9"/>
  <c r="C5047" i="9" a="1"/>
  <c r="C5047" i="9"/>
  <c r="C5048" i="9" a="1"/>
  <c r="C5048" i="9" s="1"/>
  <c r="C5049" i="9" a="1"/>
  <c r="C5049" i="9" s="1"/>
  <c r="C5050" i="9" a="1"/>
  <c r="C5050" i="9"/>
  <c r="C5051" i="9" a="1"/>
  <c r="C5051" i="9" s="1"/>
  <c r="C5052" i="9" a="1"/>
  <c r="C5052" i="9" s="1"/>
  <c r="C5053" i="9" a="1"/>
  <c r="C5053" i="9" s="1"/>
  <c r="C5054" i="9" a="1"/>
  <c r="C5054" i="9" s="1"/>
  <c r="C5055" i="9" a="1"/>
  <c r="C5055" i="9"/>
  <c r="C5056" i="9" a="1"/>
  <c r="C5056" i="9"/>
  <c r="C5057" i="9" a="1"/>
  <c r="C5057" i="9" s="1"/>
  <c r="C5058" i="9" a="1"/>
  <c r="C5058" i="9" s="1"/>
  <c r="C5059" i="9" a="1"/>
  <c r="C5059" i="9"/>
  <c r="C5060" i="9" a="1"/>
  <c r="C5060" i="9" s="1"/>
  <c r="C5061" i="9" a="1"/>
  <c r="C5061" i="9" s="1"/>
  <c r="C5062" i="9" a="1"/>
  <c r="C5062" i="9" s="1"/>
  <c r="C5063" i="9" a="1"/>
  <c r="C5063" i="9" s="1"/>
  <c r="C5064" i="9" a="1"/>
  <c r="C5064" i="9"/>
  <c r="C5065" i="9" a="1"/>
  <c r="C5065" i="9" s="1"/>
  <c r="C5066" i="9" a="1"/>
  <c r="C5066" i="9" s="1"/>
  <c r="C5067" i="9" a="1"/>
  <c r="C5067" i="9" s="1"/>
  <c r="C5068" i="9" a="1"/>
  <c r="C5068" i="9"/>
  <c r="C5069" i="9" a="1"/>
  <c r="C5069" i="9" s="1"/>
  <c r="C5070" i="9" a="1"/>
  <c r="C5070" i="9"/>
  <c r="C5071" i="9" a="1"/>
  <c r="C5071" i="9" s="1"/>
  <c r="C5072" i="9" a="1"/>
  <c r="C5072" i="9" s="1"/>
  <c r="C5073" i="9" a="1"/>
  <c r="C5073" i="9" s="1"/>
  <c r="C5074" i="9" a="1"/>
  <c r="C5074" i="9" s="1"/>
  <c r="C5075" i="9" a="1"/>
  <c r="C5075" i="9" s="1"/>
  <c r="C5076" i="9" a="1"/>
  <c r="C5076" i="9" s="1"/>
  <c r="C5077" i="9" a="1"/>
  <c r="C5077" i="9" s="1"/>
  <c r="C5078" i="9" a="1"/>
  <c r="C5078" i="9"/>
  <c r="C5079" i="9" a="1"/>
  <c r="C5079" i="9"/>
  <c r="C5080" i="9" a="1"/>
  <c r="C5080" i="9" s="1"/>
  <c r="C5081" i="9" a="1"/>
  <c r="C5081" i="9" s="1"/>
  <c r="C5082" i="9" a="1"/>
  <c r="C5082" i="9"/>
  <c r="C5083" i="9" a="1"/>
  <c r="C5083" i="9" s="1"/>
  <c r="C5084" i="9" a="1"/>
  <c r="C5084" i="9" s="1"/>
  <c r="C5085" i="9" a="1"/>
  <c r="C5085" i="9" s="1"/>
  <c r="C5086" i="9" a="1"/>
  <c r="C5086" i="9"/>
  <c r="C5087" i="9" a="1"/>
  <c r="C5087" i="9"/>
  <c r="C5088" i="9" a="1"/>
  <c r="C5088" i="9"/>
  <c r="C5089" i="9" a="1"/>
  <c r="C5089" i="9" s="1"/>
  <c r="C5090" i="9" a="1"/>
  <c r="C5090" i="9" s="1"/>
  <c r="C5091" i="9" a="1"/>
  <c r="C5091" i="9"/>
  <c r="C5092" i="9" a="1"/>
  <c r="C5092" i="9" s="1"/>
  <c r="C5093" i="9" a="1"/>
  <c r="C5093" i="9" s="1"/>
  <c r="C5094" i="9" a="1"/>
  <c r="C5094" i="9" s="1"/>
  <c r="C5095" i="9" a="1"/>
  <c r="C5095" i="9"/>
  <c r="C5096" i="9" a="1"/>
  <c r="C5096" i="9"/>
  <c r="C5097" i="9" a="1"/>
  <c r="C5097" i="9" s="1"/>
  <c r="C5098" i="9" a="1"/>
  <c r="C5098" i="9" s="1"/>
  <c r="C5099" i="9" a="1"/>
  <c r="C5099" i="9" s="1"/>
  <c r="C5100" i="9" a="1"/>
  <c r="C5100" i="9"/>
  <c r="C5101" i="9" a="1"/>
  <c r="C5101" i="9" s="1"/>
  <c r="C5102" i="9" a="1"/>
  <c r="C5102" i="9"/>
  <c r="C5103" i="9" a="1"/>
  <c r="C5103" i="9" s="1"/>
  <c r="C5104" i="9" a="1"/>
  <c r="C5104" i="9"/>
  <c r="C5105" i="9" a="1"/>
  <c r="C5105" i="9" s="1"/>
  <c r="C5106" i="9" a="1"/>
  <c r="C5106" i="9" s="1"/>
  <c r="C5107" i="9" a="1"/>
  <c r="C5107" i="9"/>
  <c r="C5108" i="9" a="1"/>
  <c r="C5108" i="9" s="1"/>
  <c r="C5109" i="9" a="1"/>
  <c r="C5109" i="9" s="1"/>
  <c r="C5110" i="9" a="1"/>
  <c r="C5110" i="9"/>
  <c r="C5111" i="9" a="1"/>
  <c r="C5111" i="9"/>
  <c r="C5112" i="9" a="1"/>
  <c r="C5112" i="9" s="1"/>
  <c r="C5113" i="9" a="1"/>
  <c r="C5113" i="9" s="1"/>
  <c r="C5114" i="9" a="1"/>
  <c r="C5114" i="9"/>
  <c r="C5115" i="9" a="1"/>
  <c r="C5115" i="9" s="1"/>
  <c r="C5116" i="9" a="1"/>
  <c r="C5116" i="9"/>
  <c r="C5117" i="9" a="1"/>
  <c r="C5117" i="9" s="1"/>
  <c r="C5118" i="9" a="1"/>
  <c r="C5118" i="9"/>
  <c r="C5119" i="9" a="1"/>
  <c r="C5119" i="9"/>
  <c r="C5120" i="9" a="1"/>
  <c r="C5120" i="9"/>
  <c r="C5121" i="9" a="1"/>
  <c r="C5121" i="9" s="1"/>
  <c r="C5122" i="9" a="1"/>
  <c r="C5122" i="9" s="1"/>
  <c r="C5123" i="9" a="1"/>
  <c r="C5123" i="9"/>
  <c r="C5124" i="9" a="1"/>
  <c r="C5124" i="9" s="1"/>
  <c r="C5125" i="9" a="1"/>
  <c r="C5125" i="9" s="1"/>
  <c r="C5126" i="9" a="1"/>
  <c r="C5126" i="9" s="1"/>
  <c r="C5127" i="9" a="1"/>
  <c r="C5127" i="9"/>
  <c r="C5128" i="9" a="1"/>
  <c r="C5128" i="9"/>
  <c r="C5129" i="9" a="1"/>
  <c r="C5129" i="9" s="1"/>
  <c r="C5130" i="9" a="1"/>
  <c r="C5130" i="9"/>
  <c r="C5131" i="9" a="1"/>
  <c r="C5131" i="9" s="1"/>
  <c r="C5132" i="9" a="1"/>
  <c r="C5132" i="9"/>
  <c r="C5133" i="9" a="1"/>
  <c r="C5133" i="9" s="1"/>
  <c r="C5134" i="9" a="1"/>
  <c r="C5134" i="9"/>
  <c r="C5135" i="9" a="1"/>
  <c r="C5135" i="9" s="1"/>
  <c r="C5136" i="9" a="1"/>
  <c r="C5136" i="9"/>
  <c r="C5137" i="9" a="1"/>
  <c r="C5137" i="9" s="1"/>
  <c r="C5138" i="9" a="1"/>
  <c r="C5138" i="9" s="1"/>
  <c r="C5139" i="9" a="1"/>
  <c r="C5139" i="9"/>
  <c r="C5140" i="9" a="1"/>
  <c r="C5140" i="9" s="1"/>
  <c r="C5141" i="9" a="1"/>
  <c r="C5141" i="9" s="1"/>
  <c r="C5142" i="9" a="1"/>
  <c r="C5142" i="9"/>
  <c r="C5143" i="9" a="1"/>
  <c r="C5143" i="9"/>
  <c r="C5144" i="9" a="1"/>
  <c r="C5144" i="9" s="1"/>
  <c r="C5145" i="9" a="1"/>
  <c r="C5145" i="9" s="1"/>
  <c r="C5146" i="9" a="1"/>
  <c r="C5146" i="9"/>
  <c r="C5147" i="9" a="1"/>
  <c r="C5147" i="9" s="1"/>
  <c r="C5148" i="9" a="1"/>
  <c r="C5148" i="9"/>
  <c r="C5149" i="9" a="1"/>
  <c r="C5149" i="9" s="1"/>
  <c r="C5150" i="9" a="1"/>
  <c r="C5150" i="9"/>
  <c r="C5151" i="9" a="1"/>
  <c r="C5151" i="9"/>
  <c r="C5152" i="9" a="1"/>
  <c r="C5152" i="9"/>
  <c r="C5153" i="9" a="1"/>
  <c r="C5153" i="9" s="1"/>
  <c r="C5154" i="9" a="1"/>
  <c r="C5154" i="9" s="1"/>
  <c r="C5155" i="9" a="1"/>
  <c r="C5155" i="9"/>
  <c r="C5156" i="9" a="1"/>
  <c r="C5156" i="9" s="1"/>
  <c r="C5157" i="9" a="1"/>
  <c r="C5157" i="9" s="1"/>
  <c r="C5158" i="9" a="1"/>
  <c r="C5158" i="9" s="1"/>
  <c r="C5159" i="9" a="1"/>
  <c r="C5159" i="9"/>
  <c r="C5160" i="9" a="1"/>
  <c r="C5160" i="9"/>
  <c r="C5161" i="9" a="1"/>
  <c r="C5161" i="9" s="1"/>
  <c r="C5162" i="9" a="1"/>
  <c r="C5162" i="9"/>
  <c r="C5163" i="9" a="1"/>
  <c r="C5163" i="9" s="1"/>
  <c r="C5164" i="9" a="1"/>
  <c r="C5164" i="9"/>
  <c r="C5165" i="9" a="1"/>
  <c r="C5165" i="9" s="1"/>
  <c r="C5166" i="9" a="1"/>
  <c r="C5166" i="9"/>
  <c r="C5167" i="9" a="1"/>
  <c r="C5167" i="9" s="1"/>
  <c r="C5168" i="9" a="1"/>
  <c r="C5168" i="9"/>
  <c r="C5169" i="9" a="1"/>
  <c r="C5169" i="9" s="1"/>
  <c r="C5170" i="9" a="1"/>
  <c r="C5170" i="9" s="1"/>
  <c r="C5171" i="9" a="1"/>
  <c r="C5171" i="9"/>
  <c r="C5172" i="9" a="1"/>
  <c r="C5172" i="9" s="1"/>
  <c r="C5173" i="9" a="1"/>
  <c r="C5173" i="9" s="1"/>
  <c r="C5174" i="9" a="1"/>
  <c r="C5174" i="9"/>
  <c r="C5175" i="9" a="1"/>
  <c r="C5175" i="9"/>
  <c r="C5176" i="9" a="1"/>
  <c r="C5176" i="9" s="1"/>
  <c r="C5177" i="9" a="1"/>
  <c r="C5177" i="9" s="1"/>
  <c r="C5178" i="9" a="1"/>
  <c r="C5178" i="9"/>
  <c r="C5179" i="9" a="1"/>
  <c r="C5179" i="9" s="1"/>
  <c r="C5180" i="9" a="1"/>
  <c r="C5180" i="9"/>
  <c r="C5181" i="9" a="1"/>
  <c r="C5181" i="9" s="1"/>
  <c r="C5182" i="9" a="1"/>
  <c r="C5182" i="9"/>
  <c r="C5183" i="9" a="1"/>
  <c r="C5183" i="9"/>
  <c r="C5184" i="9" a="1"/>
  <c r="C5184" i="9"/>
  <c r="C5185" i="9" a="1"/>
  <c r="C5185" i="9" s="1"/>
  <c r="C5186" i="9" a="1"/>
  <c r="C5186" i="9" s="1"/>
  <c r="C5187" i="9" a="1"/>
  <c r="C5187" i="9"/>
  <c r="C5188" i="9" a="1"/>
  <c r="C5188" i="9" s="1"/>
  <c r="C5189" i="9" a="1"/>
  <c r="C5189" i="9" s="1"/>
  <c r="C5190" i="9" a="1"/>
  <c r="C5190" i="9" s="1"/>
  <c r="C5191" i="9" a="1"/>
  <c r="C5191" i="9"/>
  <c r="C5192" i="9" a="1"/>
  <c r="C5192" i="9"/>
  <c r="C5193" i="9" a="1"/>
  <c r="C5193" i="9" s="1"/>
  <c r="C5194" i="9" a="1"/>
  <c r="C5194" i="9"/>
  <c r="C5195" i="9" a="1"/>
  <c r="C5195" i="9" s="1"/>
  <c r="C5196" i="9" a="1"/>
  <c r="C5196" i="9"/>
  <c r="C5197" i="9" a="1"/>
  <c r="C5197" i="9" s="1"/>
  <c r="C5198" i="9" a="1"/>
  <c r="C5198" i="9"/>
  <c r="C5199" i="9" a="1"/>
  <c r="C5199" i="9" s="1"/>
  <c r="C5200" i="9" a="1"/>
  <c r="C5200" i="9"/>
  <c r="C5201" i="9" a="1"/>
  <c r="C5201" i="9" s="1"/>
  <c r="C5202" i="9" a="1"/>
  <c r="C5202" i="9" s="1"/>
  <c r="C5203" i="9" a="1"/>
  <c r="C5203" i="9"/>
  <c r="C5204" i="9" a="1"/>
  <c r="C5204" i="9" s="1"/>
  <c r="C5205" i="9" a="1"/>
  <c r="C5205" i="9" s="1"/>
  <c r="C5206" i="9" a="1"/>
  <c r="C5206" i="9"/>
  <c r="C5207" i="9" a="1"/>
  <c r="C5207" i="9"/>
  <c r="C5208" i="9" a="1"/>
  <c r="C5208" i="9" s="1"/>
  <c r="C5209" i="9" a="1"/>
  <c r="C5209" i="9" s="1"/>
  <c r="C5210" i="9" a="1"/>
  <c r="C5210" i="9"/>
  <c r="C5211" i="9" a="1"/>
  <c r="C5211" i="9" s="1"/>
  <c r="C5212" i="9" a="1"/>
  <c r="C5212" i="9"/>
  <c r="C5213" i="9" a="1"/>
  <c r="C5213" i="9" s="1"/>
  <c r="C5214" i="9" a="1"/>
  <c r="C5214" i="9" s="1"/>
  <c r="C5215" i="9" a="1"/>
  <c r="C5215" i="9"/>
  <c r="C5216" i="9" a="1"/>
  <c r="C5216" i="9"/>
  <c r="C5217" i="9" a="1"/>
  <c r="C5217" i="9" s="1"/>
  <c r="C5218" i="9" a="1"/>
  <c r="C5218" i="9" s="1"/>
  <c r="C5219" i="9" a="1"/>
  <c r="C5219" i="9"/>
  <c r="C5220" i="9" a="1"/>
  <c r="C5220" i="9" s="1"/>
  <c r="C5221" i="9" a="1"/>
  <c r="C5221" i="9" s="1"/>
  <c r="C5222" i="9" a="1"/>
  <c r="C5222" i="9" s="1"/>
  <c r="C5223" i="9" a="1"/>
  <c r="C5223" i="9" s="1"/>
  <c r="C5224" i="9" a="1"/>
  <c r="C5224" i="9"/>
  <c r="C5225" i="9" a="1"/>
  <c r="C5225" i="9" s="1"/>
  <c r="C5226" i="9" a="1"/>
  <c r="C5226" i="9"/>
  <c r="C5227" i="9" a="1"/>
  <c r="C5227" i="9" s="1"/>
  <c r="C5228" i="9" a="1"/>
  <c r="C5228" i="9"/>
  <c r="C5229" i="9" a="1"/>
  <c r="C5229" i="9" s="1"/>
  <c r="C5230" i="9" a="1"/>
  <c r="C5230" i="9"/>
  <c r="C5231" i="9" a="1"/>
  <c r="C5231" i="9" s="1"/>
  <c r="C5232" i="9" a="1"/>
  <c r="C5232" i="9" s="1"/>
  <c r="C5233" i="9" a="1"/>
  <c r="C5233" i="9" s="1"/>
  <c r="C5234" i="9" a="1"/>
  <c r="C5234" i="9" s="1"/>
  <c r="C5235" i="9" a="1"/>
  <c r="C5235" i="9"/>
  <c r="C5236" i="9" a="1"/>
  <c r="C5236" i="9" s="1"/>
  <c r="C5237" i="9" a="1"/>
  <c r="C5237" i="9" s="1"/>
  <c r="C5238" i="9" a="1"/>
  <c r="C5238" i="9"/>
  <c r="C5239" i="9" a="1"/>
  <c r="C5239" i="9"/>
  <c r="C5240" i="9" a="1"/>
  <c r="C5240" i="9" s="1"/>
  <c r="C5241" i="9" a="1"/>
  <c r="C5241" i="9" s="1"/>
  <c r="C5242" i="9" a="1"/>
  <c r="C5242" i="9"/>
  <c r="C5243" i="9" a="1"/>
  <c r="C5243" i="9" s="1"/>
  <c r="C5244" i="9" a="1"/>
  <c r="C5244" i="9"/>
  <c r="C5245" i="9" a="1"/>
  <c r="C5245" i="9" s="1"/>
  <c r="C5246" i="9" a="1"/>
  <c r="C5246" i="9" s="1"/>
  <c r="C5247" i="9" a="1"/>
  <c r="C5247" i="9"/>
  <c r="C5248" i="9" a="1"/>
  <c r="C5248" i="9"/>
  <c r="C5249" i="9" a="1"/>
  <c r="C5249" i="9" s="1"/>
  <c r="C5250" i="9" a="1"/>
  <c r="C5250" i="9" s="1"/>
  <c r="C5251" i="9" a="1"/>
  <c r="C5251" i="9"/>
  <c r="C5252" i="9" a="1"/>
  <c r="C5252" i="9" s="1"/>
  <c r="C5253" i="9" a="1"/>
  <c r="C5253" i="9" s="1"/>
  <c r="C5254" i="9" a="1"/>
  <c r="C5254" i="9" s="1"/>
  <c r="C5255" i="9" a="1"/>
  <c r="C5255" i="9" s="1"/>
  <c r="C5256" i="9" a="1"/>
  <c r="C5256" i="9"/>
  <c r="C5257" i="9" a="1"/>
  <c r="C5257" i="9" s="1"/>
  <c r="C5258" i="9" a="1"/>
  <c r="C5258" i="9"/>
  <c r="C5259" i="9" a="1"/>
  <c r="C5259" i="9" s="1"/>
  <c r="C5260" i="9" a="1"/>
  <c r="C5260" i="9"/>
  <c r="C5261" i="9" a="1"/>
  <c r="C5261" i="9" s="1"/>
  <c r="C5262" i="9" a="1"/>
  <c r="C5262" i="9"/>
  <c r="C5263" i="9" a="1"/>
  <c r="C5263" i="9" s="1"/>
  <c r="C5264" i="9" a="1"/>
  <c r="C5264" i="9" s="1"/>
  <c r="C5265" i="9" a="1"/>
  <c r="C5265" i="9" s="1"/>
  <c r="C5266" i="9" a="1"/>
  <c r="C5266" i="9" s="1"/>
  <c r="C5267" i="9" a="1"/>
  <c r="C5267" i="9"/>
  <c r="C5268" i="9" a="1"/>
  <c r="C5268" i="9" s="1"/>
  <c r="C5269" i="9" a="1"/>
  <c r="C5269" i="9" s="1"/>
  <c r="C5270" i="9" a="1"/>
  <c r="C5270" i="9"/>
  <c r="C5271" i="9" a="1"/>
  <c r="C5271" i="9"/>
  <c r="C5272" i="9" a="1"/>
  <c r="C5272" i="9" s="1"/>
  <c r="C5273" i="9" a="1"/>
  <c r="C5273" i="9" s="1"/>
  <c r="C5274" i="9" a="1"/>
  <c r="C5274" i="9"/>
  <c r="C5275" i="9" a="1"/>
  <c r="C5275" i="9" s="1"/>
  <c r="C5276" i="9" a="1"/>
  <c r="C5276" i="9"/>
  <c r="C5277" i="9" a="1"/>
  <c r="C5277" i="9" s="1"/>
  <c r="C5278" i="9" a="1"/>
  <c r="C5278" i="9"/>
  <c r="C5279" i="9" a="1"/>
  <c r="C5279" i="9" s="1"/>
  <c r="C5280" i="9" a="1"/>
  <c r="C5280" i="9"/>
  <c r="C5281" i="9" a="1"/>
  <c r="C5281" i="9" s="1"/>
  <c r="C5282" i="9" a="1"/>
  <c r="C5282" i="9" s="1"/>
  <c r="C5283" i="9" a="1"/>
  <c r="C5283" i="9" s="1"/>
  <c r="C5284" i="9" a="1"/>
  <c r="C5284" i="9"/>
  <c r="C5285" i="9" a="1"/>
  <c r="C5285" i="9" s="1"/>
  <c r="C5286" i="9" a="1"/>
  <c r="C5286" i="9"/>
  <c r="C5287" i="9" a="1"/>
  <c r="C5287" i="9"/>
  <c r="C5288" i="9" a="1"/>
  <c r="C5288" i="9" s="1"/>
  <c r="C5289" i="9" a="1"/>
  <c r="C5289" i="9" s="1"/>
  <c r="C5290" i="9" a="1"/>
  <c r="C5290" i="9" s="1"/>
  <c r="C5291" i="9" a="1"/>
  <c r="C5291" i="9" s="1"/>
  <c r="C5292" i="9" a="1"/>
  <c r="C5292" i="9" s="1"/>
  <c r="C5293" i="9" a="1"/>
  <c r="C5293" i="9" s="1"/>
  <c r="C5294" i="9" a="1"/>
  <c r="C5294" i="9"/>
  <c r="C5295" i="9" a="1"/>
  <c r="C5295" i="9"/>
  <c r="C5296" i="9" a="1"/>
  <c r="C5296" i="9"/>
  <c r="C5297" i="9" a="1"/>
  <c r="C5297" i="9" s="1"/>
  <c r="C5298" i="9" a="1"/>
  <c r="C5298" i="9"/>
  <c r="C5299" i="9" a="1"/>
  <c r="C5299" i="9" s="1"/>
  <c r="C5300" i="9" a="1"/>
  <c r="C5300" i="9" s="1"/>
  <c r="C5301" i="9" a="1"/>
  <c r="C5301" i="9" s="1"/>
  <c r="C5302" i="9" a="1"/>
  <c r="C5302" i="9" s="1"/>
  <c r="C5303" i="9" a="1"/>
  <c r="C5303" i="9"/>
  <c r="C5304" i="9" a="1"/>
  <c r="C5304" i="9"/>
  <c r="C5305" i="9" a="1"/>
  <c r="C5305" i="9" s="1"/>
  <c r="C5306" i="9" a="1"/>
  <c r="C5306" i="9" s="1"/>
  <c r="C5307" i="9" a="1"/>
  <c r="C5307" i="9"/>
  <c r="C5308" i="9" a="1"/>
  <c r="C5308" i="9" s="1"/>
  <c r="C5309" i="9" a="1"/>
  <c r="C5309" i="9" s="1"/>
  <c r="C5310" i="9" a="1"/>
  <c r="C5310" i="9"/>
  <c r="C5311" i="9" a="1"/>
  <c r="C5311" i="9" s="1"/>
  <c r="C5312" i="9" a="1"/>
  <c r="C5312" i="9"/>
  <c r="C5313" i="9" a="1"/>
  <c r="C5313" i="9" s="1"/>
  <c r="C5314" i="9" a="1"/>
  <c r="C5314" i="9" s="1"/>
  <c r="C5315" i="9" a="1"/>
  <c r="C5315" i="9" s="1"/>
  <c r="C5316" i="9" a="1"/>
  <c r="C5316" i="9"/>
  <c r="C5317" i="9" a="1"/>
  <c r="C5317" i="9" s="1"/>
  <c r="C5318" i="9" a="1"/>
  <c r="C5318" i="9"/>
  <c r="C5319" i="9" a="1"/>
  <c r="C5319" i="9"/>
  <c r="C5320" i="9" a="1"/>
  <c r="C5320" i="9" s="1"/>
  <c r="C5321" i="9" a="1"/>
  <c r="C5321" i="9" s="1"/>
  <c r="C5322" i="9" a="1"/>
  <c r="C5322" i="9" s="1"/>
  <c r="C5323" i="9" a="1"/>
  <c r="C5323" i="9" s="1"/>
  <c r="C5324" i="9" a="1"/>
  <c r="C5324" i="9" s="1"/>
  <c r="C5325" i="9" a="1"/>
  <c r="C5325" i="9" s="1"/>
  <c r="C5326" i="9" a="1"/>
  <c r="C5326" i="9"/>
  <c r="C5327" i="9" a="1"/>
  <c r="C5327" i="9"/>
  <c r="C5328" i="9" a="1"/>
  <c r="C5328" i="9"/>
  <c r="C5329" i="9" a="1"/>
  <c r="C5329" i="9" s="1"/>
  <c r="C5330" i="9" a="1"/>
  <c r="C5330" i="9"/>
  <c r="C5331" i="9" a="1"/>
  <c r="C5331" i="9" s="1"/>
  <c r="C5332" i="9" a="1"/>
  <c r="C5332" i="9" s="1"/>
  <c r="C5333" i="9" a="1"/>
  <c r="C5333" i="9" s="1"/>
  <c r="C5334" i="9" a="1"/>
  <c r="C5334" i="9" s="1"/>
  <c r="C5335" i="9" a="1"/>
  <c r="C5335" i="9"/>
  <c r="C5336" i="9" a="1"/>
  <c r="C5336" i="9"/>
  <c r="C5337" i="9" a="1"/>
  <c r="C5337" i="9" s="1"/>
  <c r="C5338" i="9" a="1"/>
  <c r="C5338" i="9" s="1"/>
  <c r="C5339" i="9" a="1"/>
  <c r="C5339" i="9"/>
  <c r="C5340" i="9" a="1"/>
  <c r="C5340" i="9" s="1"/>
  <c r="C5341" i="9" a="1"/>
  <c r="C5341" i="9" s="1"/>
  <c r="C5342" i="9" a="1"/>
  <c r="C5342" i="9"/>
  <c r="C5343" i="9" a="1"/>
  <c r="C5343" i="9" s="1"/>
  <c r="C5344" i="9" a="1"/>
  <c r="C5344" i="9"/>
  <c r="C5345" i="9" a="1"/>
  <c r="C5345" i="9" s="1"/>
  <c r="C5346" i="9" a="1"/>
  <c r="C5346" i="9" s="1"/>
  <c r="C5347" i="9" a="1"/>
  <c r="C5347" i="9" s="1"/>
  <c r="C5348" i="9" a="1"/>
  <c r="C5348" i="9"/>
  <c r="C5349" i="9" a="1"/>
  <c r="C5349" i="9" s="1"/>
  <c r="C5350" i="9" a="1"/>
  <c r="C5350" i="9"/>
  <c r="C5351" i="9" a="1"/>
  <c r="C5351" i="9"/>
  <c r="C5352" i="9" a="1"/>
  <c r="C5352" i="9" s="1"/>
  <c r="C5353" i="9" a="1"/>
  <c r="C5353" i="9" s="1"/>
  <c r="C5354" i="9" a="1"/>
  <c r="C5354" i="9" s="1"/>
  <c r="C5355" i="9" a="1"/>
  <c r="C5355" i="9" s="1"/>
  <c r="C5356" i="9" a="1"/>
  <c r="C5356" i="9" s="1"/>
  <c r="C5357" i="9" a="1"/>
  <c r="C5357" i="9" s="1"/>
  <c r="C5358" i="9" a="1"/>
  <c r="C5358" i="9"/>
  <c r="C5359" i="9" a="1"/>
  <c r="C5359" i="9"/>
  <c r="C5360" i="9" a="1"/>
  <c r="C5360" i="9"/>
  <c r="C5361" i="9" a="1"/>
  <c r="C5361" i="9" s="1"/>
  <c r="C5362" i="9" a="1"/>
  <c r="C5362" i="9"/>
  <c r="C5363" i="9" a="1"/>
  <c r="C5363" i="9" s="1"/>
  <c r="C5364" i="9" a="1"/>
  <c r="C5364" i="9" s="1"/>
  <c r="C5365" i="9" a="1"/>
  <c r="C5365" i="9" s="1"/>
  <c r="C5366" i="9" a="1"/>
  <c r="C5366" i="9" s="1"/>
  <c r="C5367" i="9" a="1"/>
  <c r="C5367" i="9" s="1"/>
  <c r="C5368" i="9" a="1"/>
  <c r="C5368" i="9"/>
  <c r="C5369" i="9" a="1"/>
  <c r="C5369" i="9" s="1"/>
  <c r="C5370" i="9" a="1"/>
  <c r="C5370" i="9" s="1"/>
  <c r="C5371" i="9" a="1"/>
  <c r="C5371" i="9"/>
  <c r="C5372" i="9" a="1"/>
  <c r="C5372" i="9" s="1"/>
  <c r="C5373" i="9" a="1"/>
  <c r="C5373" i="9" s="1"/>
  <c r="C5374" i="9" a="1"/>
  <c r="C5374" i="9" s="1"/>
  <c r="C5375" i="9" a="1"/>
  <c r="C5375" i="9" s="1"/>
  <c r="C5376" i="9" a="1"/>
  <c r="C5376" i="9" s="1"/>
  <c r="C5377" i="9" a="1"/>
  <c r="C5377" i="9"/>
  <c r="C5378" i="9" a="1"/>
  <c r="C5378" i="9" s="1"/>
  <c r="C5379" i="9" a="1"/>
  <c r="C5379" i="9" s="1"/>
  <c r="C5380" i="9" a="1"/>
  <c r="C5380" i="9"/>
  <c r="C5381" i="9" a="1"/>
  <c r="C5381" i="9" s="1"/>
  <c r="C5382" i="9" a="1"/>
  <c r="C5382" i="9" s="1"/>
  <c r="C5383" i="9" a="1"/>
  <c r="C5383" i="9" s="1"/>
  <c r="C5384" i="9" a="1"/>
  <c r="C5384" i="9" s="1"/>
  <c r="C5385" i="9" a="1"/>
  <c r="C5385" i="9" s="1"/>
  <c r="C5386" i="9" a="1"/>
  <c r="C5386" i="9"/>
  <c r="C5387" i="9" a="1"/>
  <c r="C5387" i="9" s="1"/>
  <c r="C5388" i="9" a="1"/>
  <c r="C5388" i="9" s="1"/>
  <c r="C5389" i="9" a="1"/>
  <c r="C5389" i="9"/>
  <c r="C5390" i="9" a="1"/>
  <c r="C5390" i="9" s="1"/>
  <c r="C5391" i="9" a="1"/>
  <c r="C5391" i="9" s="1"/>
  <c r="C5392" i="9" a="1"/>
  <c r="C5392" i="9" s="1"/>
  <c r="C5393" i="9" a="1"/>
  <c r="C5393" i="9" s="1"/>
  <c r="C5394" i="9" a="1"/>
  <c r="C5394" i="9" s="1"/>
  <c r="C5395" i="9" a="1"/>
  <c r="C5395" i="9" s="1"/>
  <c r="C5396" i="9" a="1"/>
  <c r="C5396" i="9" s="1"/>
  <c r="C5397" i="9" a="1"/>
  <c r="C5397" i="9" s="1"/>
  <c r="C5398" i="9" a="1"/>
  <c r="C5398" i="9"/>
  <c r="C5399" i="9" a="1"/>
  <c r="C5399" i="9" s="1"/>
  <c r="C5400" i="9" a="1"/>
  <c r="C5400" i="9"/>
  <c r="C5401" i="9" a="1"/>
  <c r="C5401" i="9" s="1"/>
  <c r="C5402" i="9" a="1"/>
  <c r="C5402" i="9" s="1"/>
  <c r="C5403" i="9" a="1"/>
  <c r="C5403" i="9" s="1"/>
  <c r="C5404" i="9" a="1"/>
  <c r="C5404" i="9" s="1"/>
  <c r="C5405" i="9" a="1"/>
  <c r="C5405" i="9" s="1"/>
  <c r="C5406" i="9" a="1"/>
  <c r="C5406" i="9" s="1"/>
  <c r="C5407" i="9" a="1"/>
  <c r="C5407" i="9" s="1"/>
  <c r="C5408" i="9" a="1"/>
  <c r="C5408" i="9" s="1"/>
  <c r="C5409" i="9" a="1"/>
  <c r="C5409" i="9"/>
  <c r="C5410" i="9" a="1"/>
  <c r="C5410" i="9" s="1"/>
  <c r="C5411" i="9" a="1"/>
  <c r="C5411" i="9" s="1"/>
  <c r="C5412" i="9" a="1"/>
  <c r="C5412" i="9"/>
  <c r="C5413" i="9" a="1"/>
  <c r="C5413" i="9" s="1"/>
  <c r="C5414" i="9" a="1"/>
  <c r="C5414" i="9" s="1"/>
  <c r="C5415" i="9" a="1"/>
  <c r="C5415" i="9" s="1"/>
  <c r="C5416" i="9" a="1"/>
  <c r="C5416" i="9" s="1"/>
  <c r="C5417" i="9" a="1"/>
  <c r="C5417" i="9" s="1"/>
  <c r="C5418" i="9" a="1"/>
  <c r="C5418" i="9"/>
  <c r="C5419" i="9" a="1"/>
  <c r="C5419" i="9" s="1"/>
  <c r="C5420" i="9" a="1"/>
  <c r="C5420" i="9" s="1"/>
  <c r="C5421" i="9" a="1"/>
  <c r="C5421" i="9"/>
  <c r="C5422" i="9" a="1"/>
  <c r="C5422" i="9" s="1"/>
  <c r="C5423" i="9" a="1"/>
  <c r="C5423" i="9" s="1"/>
  <c r="C5424" i="9" a="1"/>
  <c r="C5424" i="9" s="1"/>
  <c r="C5425" i="9" a="1"/>
  <c r="C5425" i="9" s="1"/>
  <c r="C5426" i="9" a="1"/>
  <c r="C5426" i="9" s="1"/>
  <c r="C5427" i="9" a="1"/>
  <c r="C5427" i="9" s="1"/>
  <c r="C5428" i="9" a="1"/>
  <c r="C5428" i="9" s="1"/>
  <c r="C5429" i="9" a="1"/>
  <c r="C5429" i="9" s="1"/>
  <c r="C5430" i="9" a="1"/>
  <c r="C5430" i="9"/>
  <c r="C5431" i="9" a="1"/>
  <c r="C5431" i="9" s="1"/>
  <c r="C5432" i="9" a="1"/>
  <c r="C5432" i="9"/>
  <c r="C5433" i="9" a="1"/>
  <c r="C5433" i="9" s="1"/>
  <c r="C5434" i="9" a="1"/>
  <c r="C5434" i="9" s="1"/>
  <c r="C5435" i="9" a="1"/>
  <c r="C5435" i="9" s="1"/>
  <c r="C5436" i="9" a="1"/>
  <c r="C5436" i="9" s="1"/>
  <c r="C5437" i="9" a="1"/>
  <c r="C5437" i="9" s="1"/>
  <c r="C5438" i="9" a="1"/>
  <c r="C5438" i="9" s="1"/>
  <c r="C5439" i="9" a="1"/>
  <c r="C5439" i="9" s="1"/>
  <c r="C5440" i="9" a="1"/>
  <c r="C5440" i="9" s="1"/>
  <c r="C5441" i="9" a="1"/>
  <c r="C5441" i="9"/>
  <c r="C5442" i="9" a="1"/>
  <c r="C5442" i="9" s="1"/>
  <c r="C5443" i="9" a="1"/>
  <c r="C5443" i="9" s="1"/>
  <c r="C5444" i="9" a="1"/>
  <c r="C5444" i="9"/>
  <c r="C5445" i="9" a="1"/>
  <c r="C5445" i="9" s="1"/>
  <c r="C5446" i="9" a="1"/>
  <c r="C5446" i="9" s="1"/>
  <c r="C5447" i="9" a="1"/>
  <c r="C5447" i="9" s="1"/>
  <c r="C5448" i="9" a="1"/>
  <c r="C5448" i="9" s="1"/>
  <c r="C5449" i="9" a="1"/>
  <c r="C5449" i="9" s="1"/>
  <c r="C5450" i="9" a="1"/>
  <c r="C5450" i="9"/>
  <c r="C5451" i="9" a="1"/>
  <c r="C5451" i="9" s="1"/>
  <c r="C5452" i="9" a="1"/>
  <c r="C5452" i="9" s="1"/>
  <c r="C5453" i="9" a="1"/>
  <c r="C5453" i="9"/>
  <c r="C5454" i="9" a="1"/>
  <c r="C5454" i="9" s="1"/>
  <c r="C5455" i="9" a="1"/>
  <c r="C5455" i="9" s="1"/>
  <c r="C5456" i="9" a="1"/>
  <c r="C5456" i="9" s="1"/>
  <c r="C5457" i="9" a="1"/>
  <c r="C5457" i="9" s="1"/>
  <c r="C5458" i="9" a="1"/>
  <c r="C5458" i="9" s="1"/>
  <c r="C5459" i="9" a="1"/>
  <c r="C5459" i="9" s="1"/>
  <c r="C5460" i="9" a="1"/>
  <c r="C5460" i="9" s="1"/>
  <c r="C5461" i="9" a="1"/>
  <c r="C5461" i="9" s="1"/>
  <c r="C5462" i="9" a="1"/>
  <c r="C5462" i="9"/>
  <c r="C5463" i="9" a="1"/>
  <c r="C5463" i="9" s="1"/>
  <c r="C5464" i="9" a="1"/>
  <c r="C5464" i="9"/>
  <c r="C5465" i="9" a="1"/>
  <c r="C5465" i="9" s="1"/>
  <c r="C5466" i="9" a="1"/>
  <c r="C5466" i="9"/>
  <c r="C5467" i="9" a="1"/>
  <c r="C5467" i="9" s="1"/>
  <c r="C5468" i="9" a="1"/>
  <c r="C5468" i="9" s="1"/>
  <c r="C5469" i="9" a="1"/>
  <c r="C5469" i="9" s="1"/>
  <c r="C5470" i="9" a="1"/>
  <c r="C5470" i="9" s="1"/>
  <c r="C5471" i="9" a="1"/>
  <c r="C5471" i="9" s="1"/>
  <c r="C5472" i="9" a="1"/>
  <c r="C5472" i="9" s="1"/>
  <c r="C5473" i="9" a="1"/>
  <c r="C5473" i="9"/>
  <c r="C5474" i="9" a="1"/>
  <c r="C5474" i="9" s="1"/>
  <c r="C5475" i="9" a="1"/>
  <c r="C5475" i="9" s="1"/>
  <c r="C5476" i="9" a="1"/>
  <c r="C5476" i="9"/>
  <c r="C5477" i="9" a="1"/>
  <c r="C5477" i="9" s="1"/>
  <c r="C5478" i="9" a="1"/>
  <c r="C5478" i="9" s="1"/>
  <c r="C5479" i="9" a="1"/>
  <c r="C5479" i="9" s="1"/>
  <c r="C5480" i="9" a="1"/>
  <c r="C5480" i="9" s="1"/>
  <c r="C5481" i="9" a="1"/>
  <c r="C5481" i="9" s="1"/>
  <c r="C5482" i="9" a="1"/>
  <c r="C5482" i="9"/>
  <c r="C5483" i="9" a="1"/>
  <c r="C5483" i="9" s="1"/>
  <c r="C5484" i="9" a="1"/>
  <c r="C5484" i="9" s="1"/>
  <c r="C5485" i="9" a="1"/>
  <c r="C5485" i="9"/>
  <c r="C5486" i="9" a="1"/>
  <c r="C5486" i="9" s="1"/>
  <c r="C5487" i="9" a="1"/>
  <c r="C5487" i="9" s="1"/>
  <c r="C5488" i="9" a="1"/>
  <c r="C5488" i="9" s="1"/>
  <c r="C5489" i="9" a="1"/>
  <c r="C5489" i="9" s="1"/>
  <c r="C5490" i="9" a="1"/>
  <c r="C5490" i="9" s="1"/>
  <c r="C5491" i="9" a="1"/>
  <c r="C5491" i="9" s="1"/>
  <c r="C5492" i="9" a="1"/>
  <c r="C5492" i="9" s="1"/>
  <c r="C5493" i="9" a="1"/>
  <c r="C5493" i="9" s="1"/>
  <c r="C5494" i="9" a="1"/>
  <c r="C5494" i="9"/>
  <c r="C5495" i="9" a="1"/>
  <c r="C5495" i="9" s="1"/>
  <c r="C5496" i="9" a="1"/>
  <c r="C5496" i="9"/>
  <c r="C5497" i="9" a="1"/>
  <c r="C5497" i="9" s="1"/>
  <c r="C5498" i="9" a="1"/>
  <c r="C5498" i="9" s="1"/>
  <c r="C5499" i="9" a="1"/>
  <c r="C5499" i="9" s="1"/>
  <c r="C5500" i="9" a="1"/>
  <c r="C5500" i="9" s="1"/>
  <c r="C5501" i="9" a="1"/>
  <c r="C5501" i="9" s="1"/>
  <c r="C5502" i="9" a="1"/>
  <c r="C5502" i="9" s="1"/>
  <c r="C5503" i="9" a="1"/>
  <c r="C5503" i="9" s="1"/>
  <c r="C5504" i="9" a="1"/>
  <c r="C5504" i="9" s="1"/>
  <c r="C5505" i="9" a="1"/>
  <c r="C5505" i="9"/>
  <c r="C5506" i="9" a="1"/>
  <c r="C5506" i="9" s="1"/>
  <c r="C5507" i="9" a="1"/>
  <c r="C5507" i="9" s="1"/>
  <c r="C5508" i="9" a="1"/>
  <c r="C5508" i="9"/>
  <c r="C5509" i="9" a="1"/>
  <c r="C5509" i="9" s="1"/>
  <c r="C5510" i="9" a="1"/>
  <c r="C5510" i="9" s="1"/>
  <c r="C5511" i="9" a="1"/>
  <c r="C5511" i="9" s="1"/>
  <c r="C5512" i="9" a="1"/>
  <c r="C5512" i="9" s="1"/>
  <c r="C5513" i="9" a="1"/>
  <c r="C5513" i="9" s="1"/>
  <c r="C5514" i="9" a="1"/>
  <c r="C5514" i="9"/>
  <c r="C5515" i="9" a="1"/>
  <c r="C5515" i="9" s="1"/>
  <c r="C5516" i="9" a="1"/>
  <c r="C5516" i="9" s="1"/>
  <c r="C5517" i="9" a="1"/>
  <c r="C5517" i="9"/>
  <c r="C5518" i="9" a="1"/>
  <c r="C5518" i="9" s="1"/>
  <c r="C5519" i="9" a="1"/>
  <c r="C5519" i="9" s="1"/>
  <c r="C5520" i="9" a="1"/>
  <c r="C5520" i="9" s="1"/>
  <c r="C5521" i="9" a="1"/>
  <c r="C5521" i="9" s="1"/>
  <c r="C5522" i="9" a="1"/>
  <c r="C5522" i="9" s="1"/>
  <c r="C5523" i="9" a="1"/>
  <c r="C5523" i="9" s="1"/>
  <c r="C5524" i="9" a="1"/>
  <c r="C5524" i="9" s="1"/>
  <c r="C5525" i="9" a="1"/>
  <c r="C5525" i="9" s="1"/>
  <c r="C5526" i="9" a="1"/>
  <c r="C5526" i="9"/>
  <c r="C5527" i="9" a="1"/>
  <c r="C5527" i="9" s="1"/>
  <c r="C5528" i="9" a="1"/>
  <c r="C5528" i="9"/>
  <c r="C5529" i="9" a="1"/>
  <c r="C5529" i="9" s="1"/>
  <c r="C5530" i="9" a="1"/>
  <c r="C5530" i="9" s="1"/>
  <c r="C5531" i="9" a="1"/>
  <c r="C5531" i="9" s="1"/>
  <c r="C5532" i="9" a="1"/>
  <c r="C5532" i="9" s="1"/>
  <c r="C5533" i="9" a="1"/>
  <c r="C5533" i="9" s="1"/>
  <c r="C5534" i="9" a="1"/>
  <c r="C5534" i="9" s="1"/>
  <c r="C5535" i="9" a="1"/>
  <c r="C5535" i="9" s="1"/>
  <c r="C5536" i="9" a="1"/>
  <c r="C5536" i="9" s="1"/>
  <c r="C5537" i="9" a="1"/>
  <c r="C5537" i="9"/>
  <c r="C5538" i="9" a="1"/>
  <c r="C5538" i="9" s="1"/>
  <c r="C5539" i="9" a="1"/>
  <c r="C5539" i="9" s="1"/>
  <c r="C5540" i="9" a="1"/>
  <c r="C5540" i="9"/>
  <c r="C5541" i="9" a="1"/>
  <c r="C5541" i="9" s="1"/>
  <c r="C5542" i="9" a="1"/>
  <c r="C5542" i="9" s="1"/>
  <c r="C5543" i="9" a="1"/>
  <c r="C5543" i="9" s="1"/>
  <c r="C5544" i="9" a="1"/>
  <c r="C5544" i="9" s="1"/>
  <c r="C5545" i="9" a="1"/>
  <c r="C5545" i="9" s="1"/>
  <c r="C5546" i="9" a="1"/>
  <c r="C5546" i="9"/>
  <c r="C5547" i="9" a="1"/>
  <c r="C5547" i="9" s="1"/>
  <c r="C5548" i="9" a="1"/>
  <c r="C5548" i="9" s="1"/>
  <c r="C5549" i="9" a="1"/>
  <c r="C5549" i="9"/>
  <c r="C5550" i="9" a="1"/>
  <c r="C5550" i="9" s="1"/>
  <c r="C5551" i="9" a="1"/>
  <c r="C5551" i="9" s="1"/>
  <c r="C5552" i="9" a="1"/>
  <c r="C5552" i="9" s="1"/>
  <c r="C5553" i="9" a="1"/>
  <c r="C5553" i="9" s="1"/>
  <c r="C5554" i="9" a="1"/>
  <c r="C5554" i="9" s="1"/>
  <c r="C5555" i="9" a="1"/>
  <c r="C5555" i="9" s="1"/>
  <c r="C5556" i="9" a="1"/>
  <c r="C5556" i="9" s="1"/>
  <c r="C5557" i="9" a="1"/>
  <c r="C5557" i="9" s="1"/>
  <c r="C5558" i="9" a="1"/>
  <c r="C5558" i="9"/>
  <c r="C5559" i="9" a="1"/>
  <c r="C5559" i="9" s="1"/>
  <c r="C5560" i="9" a="1"/>
  <c r="C5560" i="9"/>
  <c r="C5561" i="9" a="1"/>
  <c r="C5561" i="9" s="1"/>
  <c r="C5562" i="9" a="1"/>
  <c r="C5562" i="9" s="1"/>
  <c r="C5563" i="9" a="1"/>
  <c r="C5563" i="9" s="1"/>
  <c r="C5564" i="9" a="1"/>
  <c r="C5564" i="9" s="1"/>
  <c r="C5565" i="9" a="1"/>
  <c r="C5565" i="9" s="1"/>
  <c r="C5566" i="9" a="1"/>
  <c r="C5566" i="9" s="1"/>
  <c r="C5567" i="9" a="1"/>
  <c r="C5567" i="9" s="1"/>
  <c r="C5568" i="9" a="1"/>
  <c r="C5568" i="9" s="1"/>
  <c r="C5569" i="9" a="1"/>
  <c r="C5569" i="9"/>
  <c r="C5570" i="9" a="1"/>
  <c r="C5570" i="9" s="1"/>
  <c r="C5571" i="9" a="1"/>
  <c r="C5571" i="9" s="1"/>
  <c r="C5572" i="9" a="1"/>
  <c r="C5572" i="9"/>
  <c r="C5573" i="9" a="1"/>
  <c r="C5573" i="9" s="1"/>
  <c r="C5574" i="9" a="1"/>
  <c r="C5574" i="9" s="1"/>
  <c r="C5575" i="9" a="1"/>
  <c r="C5575" i="9" s="1"/>
  <c r="C5576" i="9" a="1"/>
  <c r="C5576" i="9" s="1"/>
  <c r="C5577" i="9" a="1"/>
  <c r="C5577" i="9" s="1"/>
  <c r="C5578" i="9" a="1"/>
  <c r="C5578" i="9"/>
  <c r="C5579" i="9" a="1"/>
  <c r="C5579" i="9" s="1"/>
  <c r="C5580" i="9" a="1"/>
  <c r="C5580" i="9" s="1"/>
  <c r="C5581" i="9" a="1"/>
  <c r="C5581" i="9"/>
  <c r="C5582" i="9" a="1"/>
  <c r="C5582" i="9" s="1"/>
  <c r="C5583" i="9" a="1"/>
  <c r="C5583" i="9" s="1"/>
  <c r="C5584" i="9" a="1"/>
  <c r="C5584" i="9" s="1"/>
  <c r="C5585" i="9" a="1"/>
  <c r="C5585" i="9" s="1"/>
  <c r="C5586" i="9" a="1"/>
  <c r="C5586" i="9" s="1"/>
  <c r="C5587" i="9" a="1"/>
  <c r="C5587" i="9" s="1"/>
  <c r="C5588" i="9" a="1"/>
  <c r="C5588" i="9" s="1"/>
  <c r="C5589" i="9" a="1"/>
  <c r="C5589" i="9" s="1"/>
  <c r="C5590" i="9" a="1"/>
  <c r="C5590" i="9"/>
  <c r="C5591" i="9" a="1"/>
  <c r="C5591" i="9" s="1"/>
  <c r="C5592" i="9" a="1"/>
  <c r="C5592" i="9"/>
  <c r="C5593" i="9" a="1"/>
  <c r="C5593" i="9" s="1"/>
  <c r="C5594" i="9" a="1"/>
  <c r="C5594" i="9" s="1"/>
  <c r="C5595" i="9" a="1"/>
  <c r="C5595" i="9" s="1"/>
  <c r="C5596" i="9" a="1"/>
  <c r="C5596" i="9" s="1"/>
  <c r="C5597" i="9" a="1"/>
  <c r="C5597" i="9" s="1"/>
  <c r="C5598" i="9" a="1"/>
  <c r="C5598" i="9" s="1"/>
  <c r="C5599" i="9" a="1"/>
  <c r="C5599" i="9" s="1"/>
  <c r="C5600" i="9" a="1"/>
  <c r="C5600" i="9" s="1"/>
  <c r="C5601" i="9" a="1"/>
  <c r="C5601" i="9"/>
  <c r="C5602" i="9" a="1"/>
  <c r="C5602" i="9" s="1"/>
  <c r="C5603" i="9" a="1"/>
  <c r="C5603" i="9" s="1"/>
  <c r="C5604" i="9" a="1"/>
  <c r="C5604" i="9"/>
  <c r="C5605" i="9" a="1"/>
  <c r="C5605" i="9" s="1"/>
  <c r="C5606" i="9" a="1"/>
  <c r="C5606" i="9" s="1"/>
  <c r="C5607" i="9" a="1"/>
  <c r="C5607" i="9" s="1"/>
  <c r="C5608" i="9" a="1"/>
  <c r="C5608" i="9" s="1"/>
  <c r="C5609" i="9" a="1"/>
  <c r="C5609" i="9" s="1"/>
  <c r="C5610" i="9" a="1"/>
  <c r="C5610" i="9"/>
  <c r="C5611" i="9" a="1"/>
  <c r="C5611" i="9" s="1"/>
  <c r="C5612" i="9" a="1"/>
  <c r="C5612" i="9" s="1"/>
  <c r="C5613" i="9" a="1"/>
  <c r="C5613" i="9"/>
  <c r="C5614" i="9" a="1"/>
  <c r="C5614" i="9" s="1"/>
  <c r="C5615" i="9" a="1"/>
  <c r="C5615" i="9" s="1"/>
  <c r="C5616" i="9" a="1"/>
  <c r="C5616" i="9" s="1"/>
  <c r="C5617" i="9" a="1"/>
  <c r="C5617" i="9" s="1"/>
  <c r="C5618" i="9" a="1"/>
  <c r="C5618" i="9" s="1"/>
  <c r="C5619" i="9" a="1"/>
  <c r="C5619" i="9" s="1"/>
  <c r="C5620" i="9" a="1"/>
  <c r="C5620" i="9" s="1"/>
  <c r="C5621" i="9" a="1"/>
  <c r="C5621" i="9" s="1"/>
  <c r="C5622" i="9" a="1"/>
  <c r="C5622" i="9"/>
  <c r="C5623" i="9" a="1"/>
  <c r="C5623" i="9" s="1"/>
  <c r="C5624" i="9" a="1"/>
  <c r="C5624" i="9"/>
  <c r="C5625" i="9" a="1"/>
  <c r="C5625" i="9" s="1"/>
  <c r="C5626" i="9" a="1"/>
  <c r="C5626" i="9" s="1"/>
  <c r="C5627" i="9" a="1"/>
  <c r="C5627" i="9" s="1"/>
  <c r="C5628" i="9" a="1"/>
  <c r="C5628" i="9" s="1"/>
  <c r="C5629" i="9" a="1"/>
  <c r="C5629" i="9" s="1"/>
  <c r="C5630" i="9" a="1"/>
  <c r="C5630" i="9" s="1"/>
  <c r="C5631" i="9" a="1"/>
  <c r="C5631" i="9" s="1"/>
  <c r="C5632" i="9" a="1"/>
  <c r="C5632" i="9" s="1"/>
  <c r="C5633" i="9" a="1"/>
  <c r="C5633" i="9"/>
  <c r="C5634" i="9" a="1"/>
  <c r="C5634" i="9" s="1"/>
  <c r="C5635" i="9" a="1"/>
  <c r="C5635" i="9" s="1"/>
  <c r="C5636" i="9" a="1"/>
  <c r="C5636" i="9"/>
  <c r="C5637" i="9" a="1"/>
  <c r="C5637" i="9" s="1"/>
  <c r="C5638" i="9" a="1"/>
  <c r="C5638" i="9" s="1"/>
  <c r="C5639" i="9" a="1"/>
  <c r="C5639" i="9" s="1"/>
  <c r="C5640" i="9" a="1"/>
  <c r="C5640" i="9" s="1"/>
  <c r="C5641" i="9" a="1"/>
  <c r="C5641" i="9" s="1"/>
  <c r="C5642" i="9" a="1"/>
  <c r="C5642" i="9"/>
  <c r="C5643" i="9" a="1"/>
  <c r="C5643" i="9" s="1"/>
  <c r="C5644" i="9" a="1"/>
  <c r="C5644" i="9" s="1"/>
  <c r="C5645" i="9" a="1"/>
  <c r="C5645" i="9"/>
  <c r="C5646" i="9" a="1"/>
  <c r="C5646" i="9" s="1"/>
  <c r="C5647" i="9" a="1"/>
  <c r="C5647" i="9" s="1"/>
  <c r="C5648" i="9" a="1"/>
  <c r="C5648" i="9" s="1"/>
  <c r="C5649" i="9" a="1"/>
  <c r="C5649" i="9" s="1"/>
  <c r="C5650" i="9" a="1"/>
  <c r="C5650" i="9" s="1"/>
  <c r="C5651" i="9" a="1"/>
  <c r="C5651" i="9" s="1"/>
  <c r="C5652" i="9" a="1"/>
  <c r="C5652" i="9" s="1"/>
  <c r="C5653" i="9" a="1"/>
  <c r="C5653" i="9" s="1"/>
  <c r="C5654" i="9" a="1"/>
  <c r="C5654" i="9"/>
  <c r="C5655" i="9" a="1"/>
  <c r="C5655" i="9" s="1"/>
  <c r="C5656" i="9" a="1"/>
  <c r="C5656" i="9"/>
  <c r="C5657" i="9" a="1"/>
  <c r="C5657" i="9" s="1"/>
  <c r="C5658" i="9" a="1"/>
  <c r="C5658" i="9" s="1"/>
  <c r="C5659" i="9" a="1"/>
  <c r="C5659" i="9" s="1"/>
  <c r="C5660" i="9" a="1"/>
  <c r="C5660" i="9" s="1"/>
  <c r="C5661" i="9" a="1"/>
  <c r="C5661" i="9" s="1"/>
  <c r="C5662" i="9" a="1"/>
  <c r="C5662" i="9" s="1"/>
  <c r="C5663" i="9" a="1"/>
  <c r="C5663" i="9" s="1"/>
  <c r="C5664" i="9" a="1"/>
  <c r="C5664" i="9" s="1"/>
  <c r="C5665" i="9" a="1"/>
  <c r="C5665" i="9"/>
  <c r="C5666" i="9" a="1"/>
  <c r="C5666" i="9" s="1"/>
  <c r="C5667" i="9" a="1"/>
  <c r="C5667" i="9" s="1"/>
  <c r="C5668" i="9" a="1"/>
  <c r="C5668" i="9"/>
  <c r="C5669" i="9" a="1"/>
  <c r="C5669" i="9" s="1"/>
  <c r="C5670" i="9" a="1"/>
  <c r="C5670" i="9" s="1"/>
  <c r="C5671" i="9" a="1"/>
  <c r="C5671" i="9" s="1"/>
  <c r="C5672" i="9" a="1"/>
  <c r="C5672" i="9" s="1"/>
  <c r="C5673" i="9" a="1"/>
  <c r="C5673" i="9" s="1"/>
  <c r="C5674" i="9" a="1"/>
  <c r="C5674" i="9"/>
  <c r="C5675" i="9" a="1"/>
  <c r="C5675" i="9" s="1"/>
  <c r="C5676" i="9" a="1"/>
  <c r="C5676" i="9" s="1"/>
  <c r="C5677" i="9" a="1"/>
  <c r="C5677" i="9"/>
  <c r="C5678" i="9" a="1"/>
  <c r="C5678" i="9" s="1"/>
  <c r="C5679" i="9" a="1"/>
  <c r="C5679" i="9" s="1"/>
  <c r="C5680" i="9" a="1"/>
  <c r="C5680" i="9" s="1"/>
  <c r="C5681" i="9" a="1"/>
  <c r="C5681" i="9" s="1"/>
  <c r="C5682" i="9" a="1"/>
  <c r="C5682" i="9" s="1"/>
  <c r="C5683" i="9" a="1"/>
  <c r="C5683" i="9" s="1"/>
  <c r="C5684" i="9" a="1"/>
  <c r="C5684" i="9" s="1"/>
  <c r="C5685" i="9" a="1"/>
  <c r="C5685" i="9" s="1"/>
  <c r="C5686" i="9" a="1"/>
  <c r="C5686" i="9"/>
  <c r="C5687" i="9" a="1"/>
  <c r="C5687" i="9" s="1"/>
  <c r="C5688" i="9" a="1"/>
  <c r="C5688" i="9"/>
  <c r="C5689" i="9" a="1"/>
  <c r="C5689" i="9" s="1"/>
  <c r="C5690" i="9" a="1"/>
  <c r="C5690" i="9" s="1"/>
  <c r="C5691" i="9" a="1"/>
  <c r="C5691" i="9" s="1"/>
  <c r="C5692" i="9" a="1"/>
  <c r="C5692" i="9" s="1"/>
  <c r="C5693" i="9" a="1"/>
  <c r="C5693" i="9" s="1"/>
  <c r="C5694" i="9" a="1"/>
  <c r="C5694" i="9" s="1"/>
  <c r="C5695" i="9" a="1"/>
  <c r="C5695" i="9" s="1"/>
  <c r="C5696" i="9" a="1"/>
  <c r="C5696" i="9" s="1"/>
  <c r="C5697" i="9" a="1"/>
  <c r="C5697" i="9"/>
  <c r="C5698" i="9" a="1"/>
  <c r="C5698" i="9" s="1"/>
  <c r="C5699" i="9" a="1"/>
  <c r="C5699" i="9" s="1"/>
  <c r="C5700" i="9" a="1"/>
  <c r="C5700" i="9"/>
  <c r="C5701" i="9" a="1"/>
  <c r="C5701" i="9" s="1"/>
  <c r="C5702" i="9" a="1"/>
  <c r="C5702" i="9" s="1"/>
  <c r="C5703" i="9" a="1"/>
  <c r="C5703" i="9" s="1"/>
  <c r="C5704" i="9" a="1"/>
  <c r="C5704" i="9" s="1"/>
  <c r="C5705" i="9" a="1"/>
  <c r="C5705" i="9" s="1"/>
  <c r="C5706" i="9" a="1"/>
  <c r="C5706" i="9"/>
  <c r="C5707" i="9" a="1"/>
  <c r="C5707" i="9" s="1"/>
  <c r="C5708" i="9" a="1"/>
  <c r="C5708" i="9" s="1"/>
  <c r="C5709" i="9" a="1"/>
  <c r="C5709" i="9"/>
  <c r="C5710" i="9" a="1"/>
  <c r="C5710" i="9" s="1"/>
  <c r="C5711" i="9" a="1"/>
  <c r="C5711" i="9" s="1"/>
  <c r="C5712" i="9" a="1"/>
  <c r="C5712" i="9" s="1"/>
  <c r="C5713" i="9" a="1"/>
  <c r="C5713" i="9" s="1"/>
  <c r="C5714" i="9" a="1"/>
  <c r="C5714" i="9" s="1"/>
  <c r="C5715" i="9" a="1"/>
  <c r="C5715" i="9" s="1"/>
  <c r="C5716" i="9" a="1"/>
  <c r="C5716" i="9" s="1"/>
  <c r="C5717" i="9" a="1"/>
  <c r="C5717" i="9" s="1"/>
  <c r="C5718" i="9" a="1"/>
  <c r="C5718" i="9"/>
  <c r="C5719" i="9" a="1"/>
  <c r="C5719" i="9" s="1"/>
  <c r="C5720" i="9" a="1"/>
  <c r="C5720" i="9"/>
  <c r="C5721" i="9" a="1"/>
  <c r="C5721" i="9" s="1"/>
  <c r="C5722" i="9" a="1"/>
  <c r="C5722" i="9" s="1"/>
  <c r="C5723" i="9" a="1"/>
  <c r="C5723" i="9" s="1"/>
  <c r="C5724" i="9" a="1"/>
  <c r="C5724" i="9" s="1"/>
  <c r="C5725" i="9" a="1"/>
  <c r="C5725" i="9" s="1"/>
  <c r="C5726" i="9" a="1"/>
  <c r="C5726" i="9" s="1"/>
  <c r="C5727" i="9" a="1"/>
  <c r="C5727" i="9" s="1"/>
  <c r="C5728" i="9" a="1"/>
  <c r="C5728" i="9" s="1"/>
  <c r="C5729" i="9" a="1"/>
  <c r="C5729" i="9"/>
  <c r="C5730" i="9" a="1"/>
  <c r="C5730" i="9" s="1"/>
  <c r="C5731" i="9" a="1"/>
  <c r="C5731" i="9" s="1"/>
  <c r="C5732" i="9" a="1"/>
  <c r="C5732" i="9"/>
  <c r="C5733" i="9" a="1"/>
  <c r="C5733" i="9" s="1"/>
  <c r="C5734" i="9" a="1"/>
  <c r="C5734" i="9" s="1"/>
  <c r="C5735" i="9" a="1"/>
  <c r="C5735" i="9" s="1"/>
  <c r="C5736" i="9" a="1"/>
  <c r="C5736" i="9" s="1"/>
  <c r="C5737" i="9" a="1"/>
  <c r="C5737" i="9" s="1"/>
  <c r="C5738" i="9" a="1"/>
  <c r="C5738" i="9"/>
  <c r="C5739" i="9" a="1"/>
  <c r="C5739" i="9" s="1"/>
  <c r="C5740" i="9" a="1"/>
  <c r="C5740" i="9" s="1"/>
  <c r="C5741" i="9" a="1"/>
  <c r="C5741" i="9"/>
  <c r="C5742" i="9" a="1"/>
  <c r="C5742" i="9" s="1"/>
  <c r="C5743" i="9" a="1"/>
  <c r="C5743" i="9" s="1"/>
  <c r="C5744" i="9" a="1"/>
  <c r="C5744" i="9" s="1"/>
  <c r="C5745" i="9" a="1"/>
  <c r="C5745" i="9" s="1"/>
  <c r="C5746" i="9" a="1"/>
  <c r="C5746" i="9" s="1"/>
  <c r="C5747" i="9" a="1"/>
  <c r="C5747" i="9" s="1"/>
  <c r="C5748" i="9" a="1"/>
  <c r="C5748" i="9" s="1"/>
  <c r="C5749" i="9" a="1"/>
  <c r="C5749" i="9" s="1"/>
  <c r="C5750" i="9" a="1"/>
  <c r="C5750" i="9"/>
  <c r="C5751" i="9" a="1"/>
  <c r="C5751" i="9" s="1"/>
  <c r="C5752" i="9" a="1"/>
  <c r="C5752" i="9"/>
  <c r="C5753" i="9" a="1"/>
  <c r="C5753" i="9" s="1"/>
  <c r="C5754" i="9" a="1"/>
  <c r="C5754" i="9" s="1"/>
  <c r="C5755" i="9" a="1"/>
  <c r="C5755" i="9" s="1"/>
  <c r="C5756" i="9" a="1"/>
  <c r="C5756" i="9" s="1"/>
  <c r="C5757" i="9" a="1"/>
  <c r="C5757" i="9" s="1"/>
  <c r="C5758" i="9" a="1"/>
  <c r="C5758" i="9" s="1"/>
  <c r="C5759" i="9" a="1"/>
  <c r="C5759" i="9" s="1"/>
  <c r="C5760" i="9" a="1"/>
  <c r="C5760" i="9" s="1"/>
  <c r="C5761" i="9" a="1"/>
  <c r="C5761" i="9"/>
  <c r="C5762" i="9" a="1"/>
  <c r="C5762" i="9" s="1"/>
  <c r="C5763" i="9" a="1"/>
  <c r="C5763" i="9" s="1"/>
  <c r="C5764" i="9" a="1"/>
  <c r="C5764" i="9"/>
  <c r="C5765" i="9" a="1"/>
  <c r="C5765" i="9" s="1"/>
  <c r="C5766" i="9" a="1"/>
  <c r="C5766" i="9" s="1"/>
  <c r="C5767" i="9" a="1"/>
  <c r="C5767" i="9" s="1"/>
  <c r="C5768" i="9" a="1"/>
  <c r="C5768" i="9" s="1"/>
  <c r="C5769" i="9" a="1"/>
  <c r="C5769" i="9" s="1"/>
  <c r="C5770" i="9" a="1"/>
  <c r="C5770" i="9"/>
  <c r="C5771" i="9" a="1"/>
  <c r="C5771" i="9" s="1"/>
  <c r="C5772" i="9" a="1"/>
  <c r="C5772" i="9" s="1"/>
  <c r="C5773" i="9" a="1"/>
  <c r="C5773" i="9"/>
  <c r="C5774" i="9" a="1"/>
  <c r="C5774" i="9" s="1"/>
  <c r="C5775" i="9" a="1"/>
  <c r="C5775" i="9" s="1"/>
  <c r="C5776" i="9" a="1"/>
  <c r="C5776" i="9" s="1"/>
  <c r="C5777" i="9" a="1"/>
  <c r="C5777" i="9" s="1"/>
  <c r="C5778" i="9" a="1"/>
  <c r="C5778" i="9" s="1"/>
  <c r="C5779" i="9" a="1"/>
  <c r="C5779" i="9" s="1"/>
  <c r="C5780" i="9" a="1"/>
  <c r="C5780" i="9" s="1"/>
  <c r="C5781" i="9" a="1"/>
  <c r="C5781" i="9" s="1"/>
  <c r="C5782" i="9" a="1"/>
  <c r="C5782" i="9"/>
  <c r="C5783" i="9" a="1"/>
  <c r="C5783" i="9" s="1"/>
  <c r="C5784" i="9" a="1"/>
  <c r="C5784" i="9"/>
  <c r="C5785" i="9" a="1"/>
  <c r="C5785" i="9" s="1"/>
  <c r="C5786" i="9" a="1"/>
  <c r="C5786" i="9" s="1"/>
  <c r="C5787" i="9" a="1"/>
  <c r="C5787" i="9" s="1"/>
  <c r="C5788" i="9" a="1"/>
  <c r="C5788" i="9" s="1"/>
  <c r="C5789" i="9" a="1"/>
  <c r="C5789" i="9" s="1"/>
  <c r="C5790" i="9" a="1"/>
  <c r="C5790" i="9" s="1"/>
  <c r="C5791" i="9" a="1"/>
  <c r="C5791" i="9" s="1"/>
  <c r="C5792" i="9" a="1"/>
  <c r="C5792" i="9" s="1"/>
  <c r="C5793" i="9" a="1"/>
  <c r="C5793" i="9"/>
  <c r="C5794" i="9" a="1"/>
  <c r="C5794" i="9" s="1"/>
  <c r="C5795" i="9" a="1"/>
  <c r="C5795" i="9" s="1"/>
  <c r="C5796" i="9" a="1"/>
  <c r="C5796" i="9"/>
  <c r="C5797" i="9" a="1"/>
  <c r="C5797" i="9" s="1"/>
  <c r="C5798" i="9" a="1"/>
  <c r="C5798" i="9" s="1"/>
  <c r="C5799" i="9" a="1"/>
  <c r="C5799" i="9" s="1"/>
  <c r="C5800" i="9" a="1"/>
  <c r="C5800" i="9" s="1"/>
  <c r="C5801" i="9" a="1"/>
  <c r="C5801" i="9" s="1"/>
  <c r="C5802" i="9" a="1"/>
  <c r="C5802" i="9"/>
  <c r="C5803" i="9" a="1"/>
  <c r="C5803" i="9" s="1"/>
  <c r="C5804" i="9" a="1"/>
  <c r="C5804" i="9" s="1"/>
  <c r="C5805" i="9" a="1"/>
  <c r="C5805" i="9"/>
  <c r="C5806" i="9" a="1"/>
  <c r="C5806" i="9" s="1"/>
  <c r="C5807" i="9" a="1"/>
  <c r="C5807" i="9" s="1"/>
  <c r="C5808" i="9" a="1"/>
  <c r="C5808" i="9" s="1"/>
  <c r="C5809" i="9" a="1"/>
  <c r="C5809" i="9" s="1"/>
  <c r="C5810" i="9" a="1"/>
  <c r="C5810" i="9" s="1"/>
  <c r="C5811" i="9" a="1"/>
  <c r="C5811" i="9" s="1"/>
  <c r="C5812" i="9" a="1"/>
  <c r="C5812" i="9" s="1"/>
  <c r="C5813" i="9" a="1"/>
  <c r="C5813" i="9" s="1"/>
  <c r="C5814" i="9" a="1"/>
  <c r="C5814" i="9"/>
  <c r="C5815" i="9" a="1"/>
  <c r="C5815" i="9" s="1"/>
  <c r="C5816" i="9" a="1"/>
  <c r="C5816" i="9"/>
  <c r="C5817" i="9" a="1"/>
  <c r="C5817" i="9" s="1"/>
  <c r="C5818" i="9" a="1"/>
  <c r="C5818" i="9" s="1"/>
  <c r="C5819" i="9" a="1"/>
  <c r="C5819" i="9" s="1"/>
  <c r="C5820" i="9" a="1"/>
  <c r="C5820" i="9" s="1"/>
  <c r="C5821" i="9" a="1"/>
  <c r="C5821" i="9" s="1"/>
  <c r="C5822" i="9" a="1"/>
  <c r="C5822" i="9" s="1"/>
  <c r="C5823" i="9" a="1"/>
  <c r="C5823" i="9" s="1"/>
  <c r="C5824" i="9" a="1"/>
  <c r="C5824" i="9" s="1"/>
  <c r="C5825" i="9" a="1"/>
  <c r="C5825" i="9"/>
  <c r="C5826" i="9" a="1"/>
  <c r="C5826" i="9" s="1"/>
  <c r="C5827" i="9" a="1"/>
  <c r="C5827" i="9" s="1"/>
  <c r="C5828" i="9" a="1"/>
  <c r="C5828" i="9"/>
  <c r="C5829" i="9" a="1"/>
  <c r="C5829" i="9" s="1"/>
  <c r="C5830" i="9" a="1"/>
  <c r="C5830" i="9" s="1"/>
  <c r="C5831" i="9" a="1"/>
  <c r="C5831" i="9" s="1"/>
  <c r="C5832" i="9" a="1"/>
  <c r="C5832" i="9" s="1"/>
  <c r="C5833" i="9" a="1"/>
  <c r="C5833" i="9" s="1"/>
  <c r="C5834" i="9" a="1"/>
  <c r="C5834" i="9"/>
  <c r="C5835" i="9" a="1"/>
  <c r="C5835" i="9" s="1"/>
  <c r="C5836" i="9" a="1"/>
  <c r="C5836" i="9" s="1"/>
  <c r="C5837" i="9" a="1"/>
  <c r="C5837" i="9"/>
  <c r="C5838" i="9" a="1"/>
  <c r="C5838" i="9" s="1"/>
  <c r="C5839" i="9" a="1"/>
  <c r="C5839" i="9" s="1"/>
  <c r="C5840" i="9" a="1"/>
  <c r="C5840" i="9" s="1"/>
  <c r="C5841" i="9" a="1"/>
  <c r="C5841" i="9" s="1"/>
  <c r="C5842" i="9" a="1"/>
  <c r="C5842" i="9" s="1"/>
  <c r="C5843" i="9" a="1"/>
  <c r="C5843" i="9" s="1"/>
  <c r="C5844" i="9" a="1"/>
  <c r="C5844" i="9" s="1"/>
  <c r="C5845" i="9" a="1"/>
  <c r="C5845" i="9" s="1"/>
  <c r="C5846" i="9" a="1"/>
  <c r="C5846" i="9"/>
  <c r="C5847" i="9" a="1"/>
  <c r="C5847" i="9" s="1"/>
  <c r="C5848" i="9" a="1"/>
  <c r="C5848" i="9"/>
  <c r="C5849" i="9" a="1"/>
  <c r="C5849" i="9" s="1"/>
  <c r="C5850" i="9" a="1"/>
  <c r="C5850" i="9" s="1"/>
  <c r="C5851" i="9" a="1"/>
  <c r="C5851" i="9" s="1"/>
  <c r="C5852" i="9" a="1"/>
  <c r="C5852" i="9" s="1"/>
  <c r="C5853" i="9" a="1"/>
  <c r="C5853" i="9" s="1"/>
  <c r="C5854" i="9" a="1"/>
  <c r="C5854" i="9" s="1"/>
  <c r="C5855" i="9" a="1"/>
  <c r="C5855" i="9" s="1"/>
  <c r="C5856" i="9" a="1"/>
  <c r="C5856" i="9" s="1"/>
  <c r="C5857" i="9" a="1"/>
  <c r="C5857" i="9"/>
  <c r="C5858" i="9" a="1"/>
  <c r="C5858" i="9" s="1"/>
  <c r="C5859" i="9" a="1"/>
  <c r="C5859" i="9" s="1"/>
  <c r="C5860" i="9" a="1"/>
  <c r="C5860" i="9"/>
  <c r="C5861" i="9" a="1"/>
  <c r="C5861" i="9" s="1"/>
  <c r="C5862" i="9" a="1"/>
  <c r="C5862" i="9" s="1"/>
  <c r="C5863" i="9" a="1"/>
  <c r="C5863" i="9" s="1"/>
  <c r="C5864" i="9" a="1"/>
  <c r="C5864" i="9" s="1"/>
  <c r="C5865" i="9" a="1"/>
  <c r="C5865" i="9" s="1"/>
  <c r="C5866" i="9" a="1"/>
  <c r="C5866" i="9"/>
  <c r="C5867" i="9" a="1"/>
  <c r="C5867" i="9" s="1"/>
  <c r="C5868" i="9" a="1"/>
  <c r="C5868" i="9" s="1"/>
  <c r="C5869" i="9" a="1"/>
  <c r="C5869" i="9"/>
  <c r="C5870" i="9" a="1"/>
  <c r="C5870" i="9" s="1"/>
  <c r="C5871" i="9" a="1"/>
  <c r="C5871" i="9" s="1"/>
  <c r="C5872" i="9" a="1"/>
  <c r="C5872" i="9" s="1"/>
  <c r="C5873" i="9" a="1"/>
  <c r="C5873" i="9" s="1"/>
  <c r="C5874" i="9" a="1"/>
  <c r="C5874" i="9" s="1"/>
  <c r="C5875" i="9" a="1"/>
  <c r="C5875" i="9" s="1"/>
  <c r="C5876" i="9" a="1"/>
  <c r="C5876" i="9" s="1"/>
  <c r="C5877" i="9" a="1"/>
  <c r="C5877" i="9" s="1"/>
  <c r="C5878" i="9" a="1"/>
  <c r="C5878" i="9"/>
  <c r="C5879" i="9" a="1"/>
  <c r="C5879" i="9" s="1"/>
  <c r="C5880" i="9" a="1"/>
  <c r="C5880" i="9"/>
  <c r="C5881" i="9" a="1"/>
  <c r="C5881" i="9" s="1"/>
  <c r="C5882" i="9" a="1"/>
  <c r="C5882" i="9" s="1"/>
  <c r="C5883" i="9" a="1"/>
  <c r="C5883" i="9" s="1"/>
  <c r="C5884" i="9" a="1"/>
  <c r="C5884" i="9" s="1"/>
  <c r="C5885" i="9" a="1"/>
  <c r="C5885" i="9" s="1"/>
  <c r="C5886" i="9" a="1"/>
  <c r="C5886" i="9" s="1"/>
  <c r="C5887" i="9" a="1"/>
  <c r="C5887" i="9" s="1"/>
  <c r="C5888" i="9" a="1"/>
  <c r="C5888" i="9" s="1"/>
  <c r="C5889" i="9" a="1"/>
  <c r="C5889" i="9"/>
  <c r="C5890" i="9" a="1"/>
  <c r="C5890" i="9" s="1"/>
  <c r="C5891" i="9" a="1"/>
  <c r="C5891" i="9" s="1"/>
  <c r="C5892" i="9" a="1"/>
  <c r="C5892" i="9"/>
  <c r="C5893" i="9" a="1"/>
  <c r="C5893" i="9" s="1"/>
  <c r="C5894" i="9" a="1"/>
  <c r="C5894" i="9" s="1"/>
  <c r="C5895" i="9" a="1"/>
  <c r="C5895" i="9" s="1"/>
  <c r="C5896" i="9" a="1"/>
  <c r="C5896" i="9" s="1"/>
  <c r="C5897" i="9" a="1"/>
  <c r="C5897" i="9" s="1"/>
  <c r="C5898" i="9" a="1"/>
  <c r="C5898" i="9"/>
  <c r="C5899" i="9" a="1"/>
  <c r="C5899" i="9" s="1"/>
  <c r="C5900" i="9" a="1"/>
  <c r="C5900" i="9" s="1"/>
  <c r="C5901" i="9" a="1"/>
  <c r="C5901" i="9"/>
  <c r="C5902" i="9" a="1"/>
  <c r="C5902" i="9" s="1"/>
  <c r="C5903" i="9" a="1"/>
  <c r="C5903" i="9" s="1"/>
  <c r="C5904" i="9" a="1"/>
  <c r="C5904" i="9" s="1"/>
  <c r="C5905" i="9" a="1"/>
  <c r="C5905" i="9" s="1"/>
  <c r="C5906" i="9" a="1"/>
  <c r="C5906" i="9" s="1"/>
  <c r="C5907" i="9" a="1"/>
  <c r="C5907" i="9" s="1"/>
  <c r="C5908" i="9" a="1"/>
  <c r="C5908" i="9" s="1"/>
  <c r="C5909" i="9" a="1"/>
  <c r="C5909" i="9" s="1"/>
  <c r="C5910" i="9" a="1"/>
  <c r="C5910" i="9"/>
  <c r="C5911" i="9" a="1"/>
  <c r="C5911" i="9" s="1"/>
  <c r="C5912" i="9" a="1"/>
  <c r="C5912" i="9"/>
  <c r="C5913" i="9" a="1"/>
  <c r="C5913" i="9" s="1"/>
  <c r="C5914" i="9" a="1"/>
  <c r="C5914" i="9" s="1"/>
  <c r="C5915" i="9" a="1"/>
  <c r="C5915" i="9" s="1"/>
  <c r="C5916" i="9" a="1"/>
  <c r="C5916" i="9" s="1"/>
  <c r="C5917" i="9" a="1"/>
  <c r="C5917" i="9" s="1"/>
  <c r="C5918" i="9" a="1"/>
  <c r="C5918" i="9" s="1"/>
  <c r="C5919" i="9" a="1"/>
  <c r="C5919" i="9" s="1"/>
  <c r="C5920" i="9" a="1"/>
  <c r="C5920" i="9" s="1"/>
  <c r="C5921" i="9" a="1"/>
  <c r="C5921" i="9"/>
  <c r="C5922" i="9" a="1"/>
  <c r="C5922" i="9" s="1"/>
  <c r="C5923" i="9" a="1"/>
  <c r="C5923" i="9" s="1"/>
  <c r="C5924" i="9" a="1"/>
  <c r="C5924" i="9"/>
  <c r="C5925" i="9" a="1"/>
  <c r="C5925" i="9" s="1"/>
  <c r="C5926" i="9" a="1"/>
  <c r="C5926" i="9" s="1"/>
  <c r="C5927" i="9" a="1"/>
  <c r="C5927" i="9" s="1"/>
  <c r="C5928" i="9" a="1"/>
  <c r="C5928" i="9" s="1"/>
  <c r="C5929" i="9" a="1"/>
  <c r="C5929" i="9" s="1"/>
  <c r="C5930" i="9" a="1"/>
  <c r="C5930" i="9"/>
  <c r="C5931" i="9" a="1"/>
  <c r="C5931" i="9" s="1"/>
  <c r="C5932" i="9" a="1"/>
  <c r="C5932" i="9" s="1"/>
  <c r="C5933" i="9" a="1"/>
  <c r="C5933" i="9"/>
  <c r="C5934" i="9" a="1"/>
  <c r="C5934" i="9" s="1"/>
  <c r="C5935" i="9" a="1"/>
  <c r="C5935" i="9" s="1"/>
  <c r="C5936" i="9" a="1"/>
  <c r="C5936" i="9" s="1"/>
  <c r="C5937" i="9" a="1"/>
  <c r="C5937" i="9" s="1"/>
  <c r="C5938" i="9" a="1"/>
  <c r="C5938" i="9" s="1"/>
  <c r="C5939" i="9" a="1"/>
  <c r="C5939" i="9" s="1"/>
  <c r="C5940" i="9" a="1"/>
  <c r="C5940" i="9" s="1"/>
  <c r="C5941" i="9" a="1"/>
  <c r="C5941" i="9" s="1"/>
  <c r="C5942" i="9" a="1"/>
  <c r="C5942" i="9"/>
  <c r="C5943" i="9" a="1"/>
  <c r="C5943" i="9" s="1"/>
  <c r="C5944" i="9" a="1"/>
  <c r="C5944" i="9"/>
  <c r="C5945" i="9" a="1"/>
  <c r="C5945" i="9" s="1"/>
  <c r="C5946" i="9" a="1"/>
  <c r="C5946" i="9" s="1"/>
  <c r="C5947" i="9" a="1"/>
  <c r="C5947" i="9" s="1"/>
  <c r="C5948" i="9" a="1"/>
  <c r="C5948" i="9" s="1"/>
  <c r="C5949" i="9" a="1"/>
  <c r="C5949" i="9" s="1"/>
  <c r="C5950" i="9" a="1"/>
  <c r="C5950" i="9" s="1"/>
  <c r="C5951" i="9" a="1"/>
  <c r="C5951" i="9" s="1"/>
  <c r="C5952" i="9" a="1"/>
  <c r="C5952" i="9" s="1"/>
  <c r="C5953" i="9" a="1"/>
  <c r="C5953" i="9"/>
  <c r="C5954" i="9" a="1"/>
  <c r="C5954" i="9" s="1"/>
  <c r="C5955" i="9" a="1"/>
  <c r="C5955" i="9" s="1"/>
  <c r="C5956" i="9" a="1"/>
  <c r="C5956" i="9"/>
  <c r="C5957" i="9" a="1"/>
  <c r="C5957" i="9" s="1"/>
  <c r="C5958" i="9" a="1"/>
  <c r="C5958" i="9" s="1"/>
  <c r="C5959" i="9" a="1"/>
  <c r="C5959" i="9" s="1"/>
  <c r="C5960" i="9" a="1"/>
  <c r="C5960" i="9" s="1"/>
  <c r="C5961" i="9" a="1"/>
  <c r="C5961" i="9" s="1"/>
  <c r="C5962" i="9" a="1"/>
  <c r="C5962" i="9"/>
  <c r="C5963" i="9" a="1"/>
  <c r="C5963" i="9" s="1"/>
  <c r="C5964" i="9" a="1"/>
  <c r="C5964" i="9" s="1"/>
  <c r="C5965" i="9" a="1"/>
  <c r="C5965" i="9"/>
  <c r="C5966" i="9" a="1"/>
  <c r="C5966" i="9" s="1"/>
  <c r="C5967" i="9" a="1"/>
  <c r="C5967" i="9" s="1"/>
  <c r="C5968" i="9" a="1"/>
  <c r="C5968" i="9" s="1"/>
  <c r="C5969" i="9" a="1"/>
  <c r="C5969" i="9" s="1"/>
  <c r="C5970" i="9" a="1"/>
  <c r="C5970" i="9" s="1"/>
  <c r="C5971" i="9" a="1"/>
  <c r="C5971" i="9" s="1"/>
  <c r="C5972" i="9" a="1"/>
  <c r="C5972" i="9" s="1"/>
  <c r="C5973" i="9" a="1"/>
  <c r="C5973" i="9" s="1"/>
  <c r="C5974" i="9" a="1"/>
  <c r="C5974" i="9"/>
  <c r="C5975" i="9" a="1"/>
  <c r="C5975" i="9" s="1"/>
  <c r="C5976" i="9" a="1"/>
  <c r="C5976" i="9"/>
  <c r="C5977" i="9" a="1"/>
  <c r="C5977" i="9" s="1"/>
  <c r="C5978" i="9" a="1"/>
  <c r="C5978" i="9" s="1"/>
  <c r="C5979" i="9" a="1"/>
  <c r="C5979" i="9" s="1"/>
  <c r="C5980" i="9" a="1"/>
  <c r="C5980" i="9" s="1"/>
  <c r="C5981" i="9" a="1"/>
  <c r="C5981" i="9" s="1"/>
  <c r="C5982" i="9" a="1"/>
  <c r="C5982" i="9"/>
  <c r="C5983" i="9" a="1"/>
  <c r="C5983" i="9" s="1"/>
  <c r="C5984" i="9" a="1"/>
  <c r="C5984" i="9" s="1"/>
  <c r="C5985" i="9" a="1"/>
  <c r="C5985" i="9"/>
  <c r="C5986" i="9" a="1"/>
  <c r="C5986" i="9" s="1"/>
  <c r="C5987" i="9" a="1"/>
  <c r="C5987" i="9" s="1"/>
  <c r="C5988" i="9" a="1"/>
  <c r="C5988" i="9"/>
  <c r="C5989" i="9" a="1"/>
  <c r="C5989" i="9" s="1"/>
  <c r="C5990" i="9" a="1"/>
  <c r="C5990" i="9" s="1"/>
  <c r="C5991" i="9" a="1"/>
  <c r="C5991" i="9" s="1"/>
  <c r="C5992" i="9" a="1"/>
  <c r="C5992" i="9" s="1"/>
  <c r="C5993" i="9" a="1"/>
  <c r="C5993" i="9" s="1"/>
  <c r="C5994" i="9" a="1"/>
  <c r="C5994" i="9"/>
  <c r="C5995" i="9" a="1"/>
  <c r="C5995" i="9" s="1"/>
  <c r="C5996" i="9" a="1"/>
  <c r="C5996" i="9"/>
  <c r="C5997" i="9" a="1"/>
  <c r="C5997" i="9"/>
  <c r="C5998" i="9" a="1"/>
  <c r="C5998" i="9" s="1"/>
  <c r="C5999" i="9" a="1"/>
  <c r="C5999" i="9" s="1"/>
  <c r="C6000" i="9" a="1"/>
  <c r="C6000" i="9" s="1"/>
  <c r="C6001" i="9" a="1"/>
  <c r="C6001" i="9" s="1"/>
  <c r="C6002" i="9" a="1"/>
  <c r="C6002" i="9" s="1"/>
  <c r="C6003" i="9" a="1"/>
  <c r="C6003" i="9" s="1"/>
  <c r="C6004" i="9" a="1"/>
  <c r="C6004" i="9" s="1"/>
  <c r="C6005" i="9" a="1"/>
  <c r="C6005" i="9"/>
  <c r="C6006" i="9" a="1"/>
  <c r="C6006" i="9"/>
  <c r="C6007" i="9" a="1"/>
  <c r="C6007" i="9" s="1"/>
  <c r="C6008" i="9" a="1"/>
  <c r="C6008" i="9"/>
  <c r="C6009" i="9" a="1"/>
  <c r="C6009" i="9" s="1"/>
  <c r="C6010" i="9" a="1"/>
  <c r="C6010" i="9" s="1"/>
  <c r="C6011" i="9" a="1"/>
  <c r="C6011" i="9" s="1"/>
  <c r="C6012" i="9" a="1"/>
  <c r="C6012" i="9" s="1"/>
  <c r="C6013" i="9" a="1"/>
  <c r="C6013" i="9" s="1"/>
  <c r="C6014" i="9" a="1"/>
  <c r="C6014" i="9"/>
  <c r="C6015" i="9" a="1"/>
  <c r="C6015" i="9" s="1"/>
  <c r="C6016" i="9" a="1"/>
  <c r="C6016" i="9" s="1"/>
  <c r="C6017" i="9" a="1"/>
  <c r="C6017" i="9"/>
  <c r="C6018" i="9" a="1"/>
  <c r="C6018" i="9" s="1"/>
  <c r="C6019" i="9" a="1"/>
  <c r="C6019" i="9" s="1"/>
  <c r="C6020" i="9" a="1"/>
  <c r="C6020" i="9"/>
  <c r="C6021" i="9" a="1"/>
  <c r="C6021" i="9" s="1"/>
  <c r="C6022" i="9" a="1"/>
  <c r="C6022" i="9" s="1"/>
  <c r="C6023" i="9" a="1"/>
  <c r="C6023" i="9" s="1"/>
  <c r="C6024" i="9" a="1"/>
  <c r="C6024" i="9" s="1"/>
  <c r="C6025" i="9" a="1"/>
  <c r="C6025" i="9" s="1"/>
  <c r="C6026" i="9" a="1"/>
  <c r="C6026" i="9"/>
  <c r="C6027" i="9" a="1"/>
  <c r="C6027" i="9" s="1"/>
  <c r="C6028" i="9" a="1"/>
  <c r="C6028" i="9"/>
  <c r="C6029" i="9" a="1"/>
  <c r="C6029" i="9"/>
  <c r="C6030" i="9" a="1"/>
  <c r="C6030" i="9" s="1"/>
  <c r="C6031" i="9" a="1"/>
  <c r="C6031" i="9" s="1"/>
  <c r="C6032" i="9" a="1"/>
  <c r="C6032" i="9" s="1"/>
  <c r="C6033" i="9" a="1"/>
  <c r="C6033" i="9" s="1"/>
  <c r="C6034" i="9" a="1"/>
  <c r="C6034" i="9" s="1"/>
  <c r="C6035" i="9" a="1"/>
  <c r="C6035" i="9" s="1"/>
  <c r="C6036" i="9" a="1"/>
  <c r="C6036" i="9" s="1"/>
  <c r="C6037" i="9" a="1"/>
  <c r="C6037" i="9"/>
  <c r="C6038" i="9" a="1"/>
  <c r="C6038" i="9"/>
  <c r="C6039" i="9" a="1"/>
  <c r="C6039" i="9" s="1"/>
  <c r="C6040" i="9" a="1"/>
  <c r="C6040" i="9"/>
  <c r="C6041" i="9" a="1"/>
  <c r="C6041" i="9" s="1"/>
  <c r="C6042" i="9" a="1"/>
  <c r="C6042" i="9" s="1"/>
  <c r="C6043" i="9" a="1"/>
  <c r="C6043" i="9" s="1"/>
  <c r="C6044" i="9" a="1"/>
  <c r="C6044" i="9" s="1"/>
  <c r="C6045" i="9" a="1"/>
  <c r="C6045" i="9" s="1"/>
  <c r="C6046" i="9" a="1"/>
  <c r="C6046" i="9"/>
  <c r="C6047" i="9" a="1"/>
  <c r="C6047" i="9" s="1"/>
  <c r="C6048" i="9" a="1"/>
  <c r="C6048" i="9" s="1"/>
  <c r="C6049" i="9" a="1"/>
  <c r="C6049" i="9"/>
  <c r="C6050" i="9" a="1"/>
  <c r="C6050" i="9" s="1"/>
  <c r="C6051" i="9" a="1"/>
  <c r="C6051" i="9" s="1"/>
  <c r="C6052" i="9" a="1"/>
  <c r="C6052" i="9"/>
  <c r="C6053" i="9" a="1"/>
  <c r="C6053" i="9" s="1"/>
  <c r="C6054" i="9" a="1"/>
  <c r="C6054" i="9" s="1"/>
  <c r="C6055" i="9" a="1"/>
  <c r="C6055" i="9" s="1"/>
  <c r="C6056" i="9" a="1"/>
  <c r="C6056" i="9" s="1"/>
  <c r="C6057" i="9" a="1"/>
  <c r="C6057" i="9" s="1"/>
  <c r="C6058" i="9" a="1"/>
  <c r="C6058" i="9"/>
  <c r="C6059" i="9" a="1"/>
  <c r="C6059" i="9" s="1"/>
  <c r="C6060" i="9" a="1"/>
  <c r="C6060" i="9"/>
  <c r="C6061" i="9" a="1"/>
  <c r="C6061" i="9"/>
  <c r="C6062" i="9" a="1"/>
  <c r="C6062" i="9" s="1"/>
  <c r="C6063" i="9" a="1"/>
  <c r="C6063" i="9" s="1"/>
  <c r="C6064" i="9" a="1"/>
  <c r="C6064" i="9" s="1"/>
  <c r="C6065" i="9" a="1"/>
  <c r="C6065" i="9" s="1"/>
  <c r="C6066" i="9" a="1"/>
  <c r="C6066" i="9" s="1"/>
  <c r="C6067" i="9" a="1"/>
  <c r="C6067" i="9" s="1"/>
  <c r="C6068" i="9" a="1"/>
  <c r="C6068" i="9" s="1"/>
  <c r="C6069" i="9" a="1"/>
  <c r="C6069" i="9"/>
  <c r="C6070" i="9" a="1"/>
  <c r="C6070" i="9"/>
  <c r="C6071" i="9" a="1"/>
  <c r="C6071" i="9" s="1"/>
  <c r="C6072" i="9" a="1"/>
  <c r="C6072" i="9"/>
  <c r="C6073" i="9" a="1"/>
  <c r="C6073" i="9" s="1"/>
  <c r="C6074" i="9" a="1"/>
  <c r="C6074" i="9" s="1"/>
  <c r="C6075" i="9" a="1"/>
  <c r="C6075" i="9" s="1"/>
  <c r="C6076" i="9" a="1"/>
  <c r="C6076" i="9" s="1"/>
  <c r="C6077" i="9" a="1"/>
  <c r="C6077" i="9" s="1"/>
  <c r="C6078" i="9" a="1"/>
  <c r="C6078" i="9"/>
  <c r="C6079" i="9" a="1"/>
  <c r="C6079" i="9" s="1"/>
  <c r="C6080" i="9" a="1"/>
  <c r="C6080" i="9" s="1"/>
  <c r="C6081" i="9" a="1"/>
  <c r="C6081" i="9"/>
  <c r="C6082" i="9" a="1"/>
  <c r="C6082" i="9" s="1"/>
  <c r="C6083" i="9" a="1"/>
  <c r="C6083" i="9" s="1"/>
  <c r="C6084" i="9" a="1"/>
  <c r="C6084" i="9"/>
  <c r="C6085" i="9" a="1"/>
  <c r="C6085" i="9" s="1"/>
  <c r="C6086" i="9" a="1"/>
  <c r="C6086" i="9" s="1"/>
  <c r="C6087" i="9" a="1"/>
  <c r="C6087" i="9" s="1"/>
  <c r="C6088" i="9" a="1"/>
  <c r="C6088" i="9" s="1"/>
  <c r="C6089" i="9" a="1"/>
  <c r="C6089" i="9" s="1"/>
  <c r="C6090" i="9" a="1"/>
  <c r="C6090" i="9"/>
  <c r="C6091" i="9" a="1"/>
  <c r="C6091" i="9" s="1"/>
  <c r="C6092" i="9" a="1"/>
  <c r="C6092" i="9"/>
  <c r="C6093" i="9" a="1"/>
  <c r="C6093" i="9"/>
  <c r="C6094" i="9" a="1"/>
  <c r="C6094" i="9" s="1"/>
  <c r="C6095" i="9" a="1"/>
  <c r="C6095" i="9" s="1"/>
  <c r="C6096" i="9" a="1"/>
  <c r="C6096" i="9" s="1"/>
  <c r="C6097" i="9" a="1"/>
  <c r="C6097" i="9" s="1"/>
  <c r="C6098" i="9" a="1"/>
  <c r="C6098" i="9" s="1"/>
  <c r="C6099" i="9" a="1"/>
  <c r="C6099" i="9" s="1"/>
  <c r="C6100" i="9" a="1"/>
  <c r="C6100" i="9" s="1"/>
  <c r="C6101" i="9" a="1"/>
  <c r="C6101" i="9"/>
  <c r="C6102" i="9" a="1"/>
  <c r="C6102" i="9"/>
  <c r="C6103" i="9" a="1"/>
  <c r="C6103" i="9" s="1"/>
  <c r="C6104" i="9" a="1"/>
  <c r="C6104" i="9"/>
  <c r="C6105" i="9" a="1"/>
  <c r="C6105" i="9" s="1"/>
  <c r="C6106" i="9" a="1"/>
  <c r="C6106" i="9" s="1"/>
  <c r="C6107" i="9" a="1"/>
  <c r="C6107" i="9" s="1"/>
  <c r="C6108" i="9" a="1"/>
  <c r="C6108" i="9" s="1"/>
  <c r="C6109" i="9" a="1"/>
  <c r="C6109" i="9" s="1"/>
  <c r="C6110" i="9" a="1"/>
  <c r="C6110" i="9"/>
  <c r="C6111" i="9" a="1"/>
  <c r="C6111" i="9" s="1"/>
  <c r="C6112" i="9" a="1"/>
  <c r="C6112" i="9" s="1"/>
  <c r="C6113" i="9" a="1"/>
  <c r="C6113" i="9"/>
  <c r="C6114" i="9" a="1"/>
  <c r="C6114" i="9" s="1"/>
  <c r="C6115" i="9" a="1"/>
  <c r="C6115" i="9" s="1"/>
  <c r="C6116" i="9" a="1"/>
  <c r="C6116" i="9"/>
  <c r="C6117" i="9" a="1"/>
  <c r="C6117" i="9" s="1"/>
  <c r="C6118" i="9" a="1"/>
  <c r="C6118" i="9" s="1"/>
  <c r="C6119" i="9" a="1"/>
  <c r="C6119" i="9" s="1"/>
  <c r="C6120" i="9" a="1"/>
  <c r="C6120" i="9" s="1"/>
  <c r="C6121" i="9" a="1"/>
  <c r="C6121" i="9" s="1"/>
  <c r="C6122" i="9" a="1"/>
  <c r="C6122" i="9"/>
  <c r="C6123" i="9" a="1"/>
  <c r="C6123" i="9" s="1"/>
  <c r="C6124" i="9" a="1"/>
  <c r="C6124" i="9"/>
  <c r="C6125" i="9" a="1"/>
  <c r="C6125" i="9"/>
  <c r="C6126" i="9" a="1"/>
  <c r="C6126" i="9" s="1"/>
  <c r="C6127" i="9" a="1"/>
  <c r="C6127" i="9" s="1"/>
  <c r="C6128" i="9" a="1"/>
  <c r="C6128" i="9" s="1"/>
  <c r="C6129" i="9" a="1"/>
  <c r="C6129" i="9" s="1"/>
  <c r="C6130" i="9" a="1"/>
  <c r="C6130" i="9" s="1"/>
  <c r="C6131" i="9" a="1"/>
  <c r="C6131" i="9" s="1"/>
  <c r="C6132" i="9" a="1"/>
  <c r="C6132" i="9" s="1"/>
  <c r="C6133" i="9" a="1"/>
  <c r="C6133" i="9"/>
  <c r="C6134" i="9" a="1"/>
  <c r="C6134" i="9"/>
  <c r="C6135" i="9" a="1"/>
  <c r="C6135" i="9" s="1"/>
  <c r="C6136" i="9" a="1"/>
  <c r="C6136" i="9"/>
  <c r="C6137" i="9" a="1"/>
  <c r="C6137" i="9" s="1"/>
  <c r="C6138" i="9" a="1"/>
  <c r="C6138" i="9" s="1"/>
  <c r="C6139" i="9" a="1"/>
  <c r="C6139" i="9" s="1"/>
  <c r="C6140" i="9" a="1"/>
  <c r="C6140" i="9" s="1"/>
  <c r="C6141" i="9" a="1"/>
  <c r="C6141" i="9" s="1"/>
  <c r="C6142" i="9" a="1"/>
  <c r="C6142" i="9"/>
  <c r="C6143" i="9" a="1"/>
  <c r="C6143" i="9" s="1"/>
  <c r="C6144" i="9" a="1"/>
  <c r="C6144" i="9" s="1"/>
  <c r="C6145" i="9" a="1"/>
  <c r="C6145" i="9"/>
  <c r="C6146" i="9" a="1"/>
  <c r="C6146" i="9" s="1"/>
  <c r="C6147" i="9" a="1"/>
  <c r="C6147" i="9" s="1"/>
  <c r="C6148" i="9" a="1"/>
  <c r="C6148" i="9"/>
  <c r="C6149" i="9" a="1"/>
  <c r="C6149" i="9" s="1"/>
  <c r="C6150" i="9" a="1"/>
  <c r="C6150" i="9" s="1"/>
  <c r="C6151" i="9" a="1"/>
  <c r="C6151" i="9" s="1"/>
  <c r="C6152" i="9" a="1"/>
  <c r="C6152" i="9" s="1"/>
  <c r="C6153" i="9" a="1"/>
  <c r="C6153" i="9" s="1"/>
  <c r="C6154" i="9" a="1"/>
  <c r="C6154" i="9"/>
  <c r="C6155" i="9" a="1"/>
  <c r="C6155" i="9" s="1"/>
  <c r="C6156" i="9" a="1"/>
  <c r="C6156" i="9"/>
  <c r="C6157" i="9" a="1"/>
  <c r="C6157" i="9"/>
  <c r="C6158" i="9" a="1"/>
  <c r="C6158" i="9" s="1"/>
  <c r="C6159" i="9" a="1"/>
  <c r="C6159" i="9" s="1"/>
  <c r="C6160" i="9" a="1"/>
  <c r="C6160" i="9" s="1"/>
  <c r="C6161" i="9" a="1"/>
  <c r="C6161" i="9" s="1"/>
  <c r="C6162" i="9" a="1"/>
  <c r="C6162" i="9" s="1"/>
  <c r="C6163" i="9" a="1"/>
  <c r="C6163" i="9" s="1"/>
  <c r="C6164" i="9" a="1"/>
  <c r="C6164" i="9" s="1"/>
  <c r="C6165" i="9" a="1"/>
  <c r="C6165" i="9" s="1"/>
  <c r="C6166" i="9" a="1"/>
  <c r="C6166" i="9"/>
  <c r="C6167" i="9" a="1"/>
  <c r="C6167" i="9" s="1"/>
  <c r="C6168" i="9" a="1"/>
  <c r="C6168" i="9"/>
  <c r="C6169" i="9" a="1"/>
  <c r="C6169" i="9" s="1"/>
  <c r="C6170" i="9" a="1"/>
  <c r="C6170" i="9" s="1"/>
  <c r="C6171" i="9" a="1"/>
  <c r="C6171" i="9" s="1"/>
  <c r="C6172" i="9" a="1"/>
  <c r="C6172" i="9" s="1"/>
  <c r="C6173" i="9" a="1"/>
  <c r="C6173" i="9" s="1"/>
  <c r="C6174" i="9" a="1"/>
  <c r="C6174" i="9" s="1"/>
  <c r="C6175" i="9" a="1"/>
  <c r="C6175" i="9" s="1"/>
  <c r="C6176" i="9" a="1"/>
  <c r="C6176" i="9" s="1"/>
  <c r="C6177" i="9" a="1"/>
  <c r="C6177" i="9"/>
  <c r="C6178" i="9" a="1"/>
  <c r="C6178" i="9" s="1"/>
  <c r="C6179" i="9" a="1"/>
  <c r="C6179" i="9" s="1"/>
  <c r="C6180" i="9" a="1"/>
  <c r="C6180" i="9"/>
  <c r="C6181" i="9" a="1"/>
  <c r="C6181" i="9" s="1"/>
  <c r="C6182" i="9" a="1"/>
  <c r="C6182" i="9" s="1"/>
  <c r="C6183" i="9" a="1"/>
  <c r="C6183" i="9" s="1"/>
  <c r="C6184" i="9" a="1"/>
  <c r="C6184" i="9" s="1"/>
  <c r="C6185" i="9" a="1"/>
  <c r="C6185" i="9" s="1"/>
  <c r="C6186" i="9" a="1"/>
  <c r="C6186" i="9"/>
  <c r="C6187" i="9" a="1"/>
  <c r="C6187" i="9" s="1"/>
  <c r="C6188" i="9" a="1"/>
  <c r="C6188" i="9" s="1"/>
  <c r="C6189" i="9" a="1"/>
  <c r="C6189" i="9"/>
  <c r="C6190" i="9" a="1"/>
  <c r="C6190" i="9" s="1"/>
  <c r="C6191" i="9" a="1"/>
  <c r="C6191" i="9" s="1"/>
  <c r="C6192" i="9" a="1"/>
  <c r="C6192" i="9" s="1"/>
  <c r="C6193" i="9" a="1"/>
  <c r="C6193" i="9" s="1"/>
  <c r="C6194" i="9" a="1"/>
  <c r="C6194" i="9" s="1"/>
  <c r="C6195" i="9" a="1"/>
  <c r="C6195" i="9" s="1"/>
  <c r="C6196" i="9" a="1"/>
  <c r="C6196" i="9" s="1"/>
  <c r="C6197" i="9" a="1"/>
  <c r="C6197" i="9" s="1"/>
  <c r="C6198" i="9" a="1"/>
  <c r="C6198" i="9"/>
  <c r="C6199" i="9" a="1"/>
  <c r="C6199" i="9" s="1"/>
  <c r="C6200" i="9" a="1"/>
  <c r="C6200" i="9"/>
  <c r="C6201" i="9" a="1"/>
  <c r="C6201" i="9" s="1"/>
  <c r="C6202" i="9" a="1"/>
  <c r="C6202" i="9" s="1"/>
  <c r="C6203" i="9" a="1"/>
  <c r="C6203" i="9" s="1"/>
  <c r="C6204" i="9" a="1"/>
  <c r="C6204" i="9" s="1"/>
  <c r="C6205" i="9" a="1"/>
  <c r="C6205" i="9" s="1"/>
  <c r="C6206" i="9" a="1"/>
  <c r="C6206" i="9" s="1"/>
  <c r="C6207" i="9" a="1"/>
  <c r="C6207" i="9" s="1"/>
  <c r="C6208" i="9" a="1"/>
  <c r="C6208" i="9" s="1"/>
  <c r="C6209" i="9" a="1"/>
  <c r="C6209" i="9"/>
  <c r="C6210" i="9" a="1"/>
  <c r="C6210" i="9" s="1"/>
  <c r="C6211" i="9" a="1"/>
  <c r="C6211" i="9" s="1"/>
  <c r="C6212" i="9" a="1"/>
  <c r="C6212" i="9"/>
  <c r="C6213" i="9" a="1"/>
  <c r="C6213" i="9" s="1"/>
  <c r="C6214" i="9" a="1"/>
  <c r="C6214" i="9" s="1"/>
  <c r="C6215" i="9" a="1"/>
  <c r="C6215" i="9" s="1"/>
  <c r="C6216" i="9" a="1"/>
  <c r="C6216" i="9" s="1"/>
  <c r="C6217" i="9" a="1"/>
  <c r="C6217" i="9" s="1"/>
  <c r="C6218" i="9" a="1"/>
  <c r="C6218" i="9"/>
  <c r="C6219" i="9" a="1"/>
  <c r="C6219" i="9" s="1"/>
  <c r="C6220" i="9" a="1"/>
  <c r="C6220" i="9"/>
  <c r="C6221" i="9" a="1"/>
  <c r="C6221" i="9"/>
  <c r="C6222" i="9" a="1"/>
  <c r="C6222" i="9" s="1"/>
  <c r="C6223" i="9" a="1"/>
  <c r="C6223" i="9" s="1"/>
  <c r="C6224" i="9" a="1"/>
  <c r="C6224" i="9" s="1"/>
  <c r="C6225" i="9" a="1"/>
  <c r="C6225" i="9" s="1"/>
  <c r="C6226" i="9" a="1"/>
  <c r="C6226" i="9" s="1"/>
  <c r="C6227" i="9" a="1"/>
  <c r="C6227" i="9" s="1"/>
  <c r="C6228" i="9" a="1"/>
  <c r="C6228" i="9" s="1"/>
  <c r="C6229" i="9" a="1"/>
  <c r="C6229" i="9"/>
  <c r="C6230" i="9" a="1"/>
  <c r="C6230" i="9"/>
  <c r="C6231" i="9" a="1"/>
  <c r="C6231" i="9" s="1"/>
  <c r="C6232" i="9" a="1"/>
  <c r="C6232" i="9"/>
  <c r="C6233" i="9" a="1"/>
  <c r="C6233" i="9" s="1"/>
  <c r="C6234" i="9" a="1"/>
  <c r="C6234" i="9" s="1"/>
  <c r="C6235" i="9" a="1"/>
  <c r="C6235" i="9" s="1"/>
  <c r="C6236" i="9" a="1"/>
  <c r="C6236" i="9" s="1"/>
  <c r="C6237" i="9" a="1"/>
  <c r="C6237" i="9" s="1"/>
  <c r="C6238" i="9" a="1"/>
  <c r="C6238" i="9"/>
  <c r="C6239" i="9" a="1"/>
  <c r="C6239" i="9" s="1"/>
  <c r="C6240" i="9" a="1"/>
  <c r="C6240" i="9" s="1"/>
  <c r="C6241" i="9" a="1"/>
  <c r="C6241" i="9"/>
  <c r="C6242" i="9" a="1"/>
  <c r="C6242" i="9" s="1"/>
  <c r="C6243" i="9" a="1"/>
  <c r="C6243" i="9" s="1"/>
  <c r="C6244" i="9" a="1"/>
  <c r="C6244" i="9"/>
  <c r="C6245" i="9" a="1"/>
  <c r="C6245" i="9" s="1"/>
  <c r="C6246" i="9" a="1"/>
  <c r="C6246" i="9" s="1"/>
  <c r="C6247" i="9" a="1"/>
  <c r="C6247" i="9" s="1"/>
  <c r="C6248" i="9" a="1"/>
  <c r="C6248" i="9" s="1"/>
  <c r="C6249" i="9" a="1"/>
  <c r="C6249" i="9" s="1"/>
  <c r="C6250" i="9" a="1"/>
  <c r="C6250" i="9"/>
  <c r="C6251" i="9" a="1"/>
  <c r="C6251" i="9" s="1"/>
  <c r="C6252" i="9" a="1"/>
  <c r="C6252" i="9"/>
  <c r="C6253" i="9" a="1"/>
  <c r="C6253" i="9"/>
  <c r="C6254" i="9" a="1"/>
  <c r="C6254" i="9" s="1"/>
  <c r="C6255" i="9" a="1"/>
  <c r="C6255" i="9" s="1"/>
  <c r="C6256" i="9" a="1"/>
  <c r="C6256" i="9" s="1"/>
  <c r="C6257" i="9" a="1"/>
  <c r="C6257" i="9" s="1"/>
  <c r="C6258" i="9" a="1"/>
  <c r="C6258" i="9" s="1"/>
  <c r="C6259" i="9" a="1"/>
  <c r="C6259" i="9" s="1"/>
  <c r="C6260" i="9" a="1"/>
  <c r="C6260" i="9" s="1"/>
  <c r="C6261" i="9" a="1"/>
  <c r="C6261" i="9"/>
  <c r="C6262" i="9" a="1"/>
  <c r="C6262" i="9"/>
  <c r="C6263" i="9" a="1"/>
  <c r="C6263" i="9" s="1"/>
  <c r="C6264" i="9" a="1"/>
  <c r="C6264" i="9"/>
  <c r="C6265" i="9" a="1"/>
  <c r="C6265" i="9" s="1"/>
  <c r="C6266" i="9" a="1"/>
  <c r="C6266" i="9" s="1"/>
  <c r="C6267" i="9" a="1"/>
  <c r="C6267" i="9" s="1"/>
  <c r="C6268" i="9" a="1"/>
  <c r="C6268" i="9" s="1"/>
  <c r="C6269" i="9" a="1"/>
  <c r="C6269" i="9" s="1"/>
  <c r="C6270" i="9" a="1"/>
  <c r="C6270" i="9"/>
  <c r="C6271" i="9" a="1"/>
  <c r="C6271" i="9" s="1"/>
  <c r="C6272" i="9" a="1"/>
  <c r="C6272" i="9" s="1"/>
  <c r="C6273" i="9" a="1"/>
  <c r="C6273" i="9"/>
  <c r="C6274" i="9" a="1"/>
  <c r="C6274" i="9" s="1"/>
  <c r="C6275" i="9" a="1"/>
  <c r="C6275" i="9" s="1"/>
  <c r="C6276" i="9" a="1"/>
  <c r="C6276" i="9"/>
  <c r="C6277" i="9" a="1"/>
  <c r="C6277" i="9" s="1"/>
  <c r="C6278" i="9" a="1"/>
  <c r="C6278" i="9" s="1"/>
  <c r="C6279" i="9" a="1"/>
  <c r="C6279" i="9" s="1"/>
  <c r="C6280" i="9" a="1"/>
  <c r="C6280" i="9" s="1"/>
  <c r="C6281" i="9" a="1"/>
  <c r="C6281" i="9" s="1"/>
  <c r="C6282" i="9" a="1"/>
  <c r="C6282" i="9"/>
  <c r="C6283" i="9" a="1"/>
  <c r="C6283" i="9" s="1"/>
  <c r="C6284" i="9" a="1"/>
  <c r="C6284" i="9"/>
  <c r="C6285" i="9" a="1"/>
  <c r="C6285" i="9"/>
  <c r="C6286" i="9" a="1"/>
  <c r="C6286" i="9" s="1"/>
  <c r="C6287" i="9" a="1"/>
  <c r="C6287" i="9" s="1"/>
  <c r="C6288" i="9" a="1"/>
  <c r="C6288" i="9" s="1"/>
  <c r="C6289" i="9" a="1"/>
  <c r="C6289" i="9" s="1"/>
  <c r="C6290" i="9" a="1"/>
  <c r="C6290" i="9" s="1"/>
  <c r="C6291" i="9" a="1"/>
  <c r="C6291" i="9" s="1"/>
  <c r="C6292" i="9" a="1"/>
  <c r="C6292" i="9" s="1"/>
  <c r="C6293" i="9" a="1"/>
  <c r="C6293" i="9"/>
  <c r="C6294" i="9" a="1"/>
  <c r="C6294" i="9"/>
  <c r="C6295" i="9" a="1"/>
  <c r="C6295" i="9" s="1"/>
  <c r="C6296" i="9" a="1"/>
  <c r="C6296" i="9"/>
  <c r="C6297" i="9" a="1"/>
  <c r="C6297" i="9" s="1"/>
  <c r="C6298" i="9" a="1"/>
  <c r="C6298" i="9" s="1"/>
  <c r="C6299" i="9" a="1"/>
  <c r="C6299" i="9" s="1"/>
  <c r="C6300" i="9" a="1"/>
  <c r="C6300" i="9" s="1"/>
  <c r="C6301" i="9" a="1"/>
  <c r="C6301" i="9" s="1"/>
  <c r="C6302" i="9" a="1"/>
  <c r="C6302" i="9"/>
  <c r="C6303" i="9" a="1"/>
  <c r="C6303" i="9" s="1"/>
  <c r="C6304" i="9" a="1"/>
  <c r="C6304" i="9" s="1"/>
  <c r="C6305" i="9" a="1"/>
  <c r="C6305" i="9"/>
  <c r="C6306" i="9" a="1"/>
  <c r="C6306" i="9" s="1"/>
  <c r="C6307" i="9" a="1"/>
  <c r="C6307" i="9" s="1"/>
  <c r="C6308" i="9" a="1"/>
  <c r="C6308" i="9"/>
  <c r="C6309" i="9" a="1"/>
  <c r="C6309" i="9" s="1"/>
  <c r="C6310" i="9" a="1"/>
  <c r="C6310" i="9" s="1"/>
  <c r="C6311" i="9" a="1"/>
  <c r="C6311" i="9" s="1"/>
  <c r="C6312" i="9" a="1"/>
  <c r="C6312" i="9" s="1"/>
  <c r="C6313" i="9" a="1"/>
  <c r="C6313" i="9" s="1"/>
  <c r="C6314" i="9" a="1"/>
  <c r="C6314" i="9"/>
  <c r="C6315" i="9" a="1"/>
  <c r="C6315" i="9" s="1"/>
  <c r="C6316" i="9" a="1"/>
  <c r="C6316" i="9" s="1"/>
  <c r="C6317" i="9" a="1"/>
  <c r="C6317" i="9"/>
  <c r="C6318" i="9" a="1"/>
  <c r="C6318" i="9" s="1"/>
  <c r="C6319" i="9" a="1"/>
  <c r="C6319" i="9" s="1"/>
  <c r="C6320" i="9" a="1"/>
  <c r="C6320" i="9" s="1"/>
  <c r="C6321" i="9" a="1"/>
  <c r="C6321" i="9" s="1"/>
  <c r="C6322" i="9" a="1"/>
  <c r="C6322" i="9" s="1"/>
  <c r="C6323" i="9" a="1"/>
  <c r="C6323" i="9" s="1"/>
  <c r="C6324" i="9" a="1"/>
  <c r="C6324" i="9" s="1"/>
  <c r="C6325" i="9" a="1"/>
  <c r="C6325" i="9" s="1"/>
  <c r="C6326" i="9" a="1"/>
  <c r="C6326" i="9"/>
  <c r="C6327" i="9" a="1"/>
  <c r="C6327" i="9" s="1"/>
  <c r="C6328" i="9" a="1"/>
  <c r="C6328" i="9"/>
  <c r="C6329" i="9" a="1"/>
  <c r="C6329" i="9" s="1"/>
  <c r="C6330" i="9" a="1"/>
  <c r="C6330" i="9" s="1"/>
  <c r="C6331" i="9" a="1"/>
  <c r="C6331" i="9" s="1"/>
  <c r="C6332" i="9" a="1"/>
  <c r="C6332" i="9" s="1"/>
  <c r="C6333" i="9" a="1"/>
  <c r="C6333" i="9" s="1"/>
  <c r="C6334" i="9" a="1"/>
  <c r="C6334" i="9" s="1"/>
  <c r="C6335" i="9" a="1"/>
  <c r="C6335" i="9" s="1"/>
  <c r="C6336" i="9" a="1"/>
  <c r="C6336" i="9" s="1"/>
  <c r="C6337" i="9" a="1"/>
  <c r="C6337" i="9"/>
  <c r="C6338" i="9" a="1"/>
  <c r="C6338" i="9" s="1"/>
  <c r="C6339" i="9" a="1"/>
  <c r="C6339" i="9" s="1"/>
  <c r="C6340" i="9" a="1"/>
  <c r="C6340" i="9"/>
  <c r="C6341" i="9" a="1"/>
  <c r="C6341" i="9" s="1"/>
  <c r="C6342" i="9" a="1"/>
  <c r="C6342" i="9" s="1"/>
  <c r="C6343" i="9" a="1"/>
  <c r="C6343" i="9" s="1"/>
  <c r="C6344" i="9" a="1"/>
  <c r="C6344" i="9" s="1"/>
  <c r="C6345" i="9" a="1"/>
  <c r="C6345" i="9" s="1"/>
  <c r="C6346" i="9" a="1"/>
  <c r="C6346" i="9"/>
  <c r="C6347" i="9" a="1"/>
  <c r="C6347" i="9" s="1"/>
  <c r="C6348" i="9" a="1"/>
  <c r="C6348" i="9" s="1"/>
  <c r="C6349" i="9" a="1"/>
  <c r="C6349" i="9"/>
  <c r="C6350" i="9" a="1"/>
  <c r="C6350" i="9" s="1"/>
  <c r="C6351" i="9" a="1"/>
  <c r="C6351" i="9" s="1"/>
  <c r="C6352" i="9" a="1"/>
  <c r="C6352" i="9" s="1"/>
  <c r="C6353" i="9" a="1"/>
  <c r="C6353" i="9" s="1"/>
  <c r="C6354" i="9" a="1"/>
  <c r="C6354" i="9" s="1"/>
  <c r="C6355" i="9" a="1"/>
  <c r="C6355" i="9" s="1"/>
  <c r="C6356" i="9" a="1"/>
  <c r="C6356" i="9" s="1"/>
  <c r="C6357" i="9" a="1"/>
  <c r="C6357" i="9" s="1"/>
  <c r="C6358" i="9" a="1"/>
  <c r="C6358" i="9"/>
  <c r="C6359" i="9" a="1"/>
  <c r="C6359" i="9" s="1"/>
  <c r="C6360" i="9" a="1"/>
  <c r="C6360" i="9"/>
  <c r="C6361" i="9" a="1"/>
  <c r="C6361" i="9" s="1"/>
  <c r="C6362" i="9" a="1"/>
  <c r="C6362" i="9" s="1"/>
  <c r="C6363" i="9" a="1"/>
  <c r="C6363" i="9" s="1"/>
  <c r="C6364" i="9" a="1"/>
  <c r="C6364" i="9" s="1"/>
  <c r="C6365" i="9" a="1"/>
  <c r="C6365" i="9" s="1"/>
  <c r="C6366" i="9" a="1"/>
  <c r="C6366" i="9" s="1"/>
  <c r="C6367" i="9" a="1"/>
  <c r="C6367" i="9" s="1"/>
  <c r="C6368" i="9" a="1"/>
  <c r="C6368" i="9" s="1"/>
  <c r="C6369" i="9" a="1"/>
  <c r="C6369" i="9"/>
  <c r="C6370" i="9" a="1"/>
  <c r="C6370" i="9" s="1"/>
  <c r="C6371" i="9" a="1"/>
  <c r="C6371" i="9" s="1"/>
  <c r="C6372" i="9" a="1"/>
  <c r="C6372" i="9"/>
  <c r="C6373" i="9" a="1"/>
  <c r="C6373" i="9" s="1"/>
  <c r="C6374" i="9" a="1"/>
  <c r="C6374" i="9" s="1"/>
  <c r="C6375" i="9" a="1"/>
  <c r="C6375" i="9" s="1"/>
  <c r="C6376" i="9" a="1"/>
  <c r="C6376" i="9" s="1"/>
  <c r="C6377" i="9" a="1"/>
  <c r="C6377" i="9" s="1"/>
  <c r="C6378" i="9" a="1"/>
  <c r="C6378" i="9"/>
  <c r="C6379" i="9" a="1"/>
  <c r="C6379" i="9" s="1"/>
  <c r="C6380" i="9" a="1"/>
  <c r="C6380" i="9" s="1"/>
  <c r="C6381" i="9" a="1"/>
  <c r="C6381" i="9"/>
  <c r="C6382" i="9" a="1"/>
  <c r="C6382" i="9" s="1"/>
  <c r="C6383" i="9" a="1"/>
  <c r="C6383" i="9" s="1"/>
  <c r="C6384" i="9" a="1"/>
  <c r="C6384" i="9" s="1"/>
  <c r="C6385" i="9" a="1"/>
  <c r="C6385" i="9" s="1"/>
  <c r="C6386" i="9" a="1"/>
  <c r="C6386" i="9" s="1"/>
  <c r="C6387" i="9" a="1"/>
  <c r="C6387" i="9" s="1"/>
  <c r="C6388" i="9" a="1"/>
  <c r="C6388" i="9" s="1"/>
  <c r="C6389" i="9" a="1"/>
  <c r="C6389" i="9" s="1"/>
  <c r="C6390" i="9" a="1"/>
  <c r="C6390" i="9"/>
  <c r="C6391" i="9" a="1"/>
  <c r="C6391" i="9" s="1"/>
  <c r="C6392" i="9" a="1"/>
  <c r="C6392" i="9"/>
  <c r="C6393" i="9" a="1"/>
  <c r="C6393" i="9" s="1"/>
  <c r="C6394" i="9" a="1"/>
  <c r="C6394" i="9" s="1"/>
  <c r="C6395" i="9" a="1"/>
  <c r="C6395" i="9" s="1"/>
  <c r="C6396" i="9" a="1"/>
  <c r="C6396" i="9" s="1"/>
  <c r="C6397" i="9" a="1"/>
  <c r="C6397" i="9" s="1"/>
  <c r="C6398" i="9" a="1"/>
  <c r="C6398" i="9" s="1"/>
  <c r="C6399" i="9" a="1"/>
  <c r="C6399" i="9" s="1"/>
  <c r="C6400" i="9" a="1"/>
  <c r="C6400" i="9" s="1"/>
  <c r="C6401" i="9" a="1"/>
  <c r="C6401" i="9"/>
  <c r="C6402" i="9" a="1"/>
  <c r="C6402" i="9" s="1"/>
  <c r="C6403" i="9" a="1"/>
  <c r="C6403" i="9" s="1"/>
  <c r="C6404" i="9" a="1"/>
  <c r="C6404" i="9"/>
  <c r="C6405" i="9" a="1"/>
  <c r="C6405" i="9" s="1"/>
  <c r="C6406" i="9" a="1"/>
  <c r="C6406" i="9" s="1"/>
  <c r="C6407" i="9" a="1"/>
  <c r="C6407" i="9" s="1"/>
  <c r="C6408" i="9" a="1"/>
  <c r="C6408" i="9" s="1"/>
  <c r="C6409" i="9" a="1"/>
  <c r="C6409" i="9" s="1"/>
  <c r="C6410" i="9" a="1"/>
  <c r="C6410" i="9"/>
  <c r="C6411" i="9" a="1"/>
  <c r="C6411" i="9" s="1"/>
  <c r="C6412" i="9" a="1"/>
  <c r="C6412" i="9" s="1"/>
  <c r="C6413" i="9" a="1"/>
  <c r="C6413" i="9"/>
  <c r="C6414" i="9" a="1"/>
  <c r="C6414" i="9" s="1"/>
  <c r="C6415" i="9" a="1"/>
  <c r="C6415" i="9" s="1"/>
  <c r="C6416" i="9" a="1"/>
  <c r="C6416" i="9" s="1"/>
  <c r="C6417" i="9" a="1"/>
  <c r="C6417" i="9" s="1"/>
  <c r="C6418" i="9" a="1"/>
  <c r="C6418" i="9" s="1"/>
  <c r="C6419" i="9" a="1"/>
  <c r="C6419" i="9" s="1"/>
  <c r="C6420" i="9" a="1"/>
  <c r="C6420" i="9" s="1"/>
  <c r="C6421" i="9" a="1"/>
  <c r="C6421" i="9" s="1"/>
  <c r="C6422" i="9" a="1"/>
  <c r="C6422" i="9"/>
  <c r="C6423" i="9" a="1"/>
  <c r="C6423" i="9" s="1"/>
  <c r="C6424" i="9" a="1"/>
  <c r="C6424" i="9"/>
  <c r="C6425" i="9" a="1"/>
  <c r="C6425" i="9" s="1"/>
  <c r="C6426" i="9" a="1"/>
  <c r="C6426" i="9" s="1"/>
  <c r="C6427" i="9" a="1"/>
  <c r="C6427" i="9" s="1"/>
  <c r="C6428" i="9" a="1"/>
  <c r="C6428" i="9" s="1"/>
  <c r="C6429" i="9" a="1"/>
  <c r="C6429" i="9" s="1"/>
  <c r="C6430" i="9" a="1"/>
  <c r="C6430" i="9" s="1"/>
  <c r="C6431" i="9" a="1"/>
  <c r="C6431" i="9" s="1"/>
  <c r="C6432" i="9" a="1"/>
  <c r="C6432" i="9" s="1"/>
  <c r="C6433" i="9" a="1"/>
  <c r="C6433" i="9"/>
  <c r="C6434" i="9" a="1"/>
  <c r="C6434" i="9" s="1"/>
  <c r="C6435" i="9" a="1"/>
  <c r="C6435" i="9" s="1"/>
  <c r="C6436" i="9" a="1"/>
  <c r="C6436" i="9"/>
  <c r="C6437" i="9" a="1"/>
  <c r="C6437" i="9" s="1"/>
  <c r="C6438" i="9" a="1"/>
  <c r="C6438" i="9" s="1"/>
  <c r="C6439" i="9" a="1"/>
  <c r="C6439" i="9" s="1"/>
  <c r="C6440" i="9" a="1"/>
  <c r="C6440" i="9" s="1"/>
  <c r="C6441" i="9" a="1"/>
  <c r="C6441" i="9" s="1"/>
  <c r="C6442" i="9" a="1"/>
  <c r="C6442" i="9"/>
  <c r="C6443" i="9" a="1"/>
  <c r="C6443" i="9" s="1"/>
  <c r="C6444" i="9" a="1"/>
  <c r="C6444" i="9" s="1"/>
  <c r="C6445" i="9" a="1"/>
  <c r="C6445" i="9"/>
  <c r="C6446" i="9" a="1"/>
  <c r="C6446" i="9" s="1"/>
  <c r="C6447" i="9" a="1"/>
  <c r="C6447" i="9" s="1"/>
  <c r="C6448" i="9" a="1"/>
  <c r="C6448" i="9" s="1"/>
  <c r="C6449" i="9" a="1"/>
  <c r="C6449" i="9" s="1"/>
  <c r="C6450" i="9" a="1"/>
  <c r="C6450" i="9" s="1"/>
  <c r="C6451" i="9" a="1"/>
  <c r="C6451" i="9" s="1"/>
  <c r="C6452" i="9" a="1"/>
  <c r="C6452" i="9" s="1"/>
  <c r="C6453" i="9" a="1"/>
  <c r="C6453" i="9" s="1"/>
  <c r="C6454" i="9" a="1"/>
  <c r="C6454" i="9"/>
  <c r="C6455" i="9" a="1"/>
  <c r="C6455" i="9" s="1"/>
  <c r="C6456" i="9" a="1"/>
  <c r="C6456" i="9"/>
  <c r="C6457" i="9" a="1"/>
  <c r="C6457" i="9" s="1"/>
  <c r="C6458" i="9" a="1"/>
  <c r="C6458" i="9" s="1"/>
  <c r="C6459" i="9" a="1"/>
  <c r="C6459" i="9" s="1"/>
  <c r="C6460" i="9" a="1"/>
  <c r="C6460" i="9" s="1"/>
  <c r="C6461" i="9" a="1"/>
  <c r="C6461" i="9" s="1"/>
  <c r="C6462" i="9" a="1"/>
  <c r="C6462" i="9" s="1"/>
  <c r="C6463" i="9" a="1"/>
  <c r="C6463" i="9" s="1"/>
  <c r="C6464" i="9" a="1"/>
  <c r="C6464" i="9" s="1"/>
  <c r="C6465" i="9" a="1"/>
  <c r="C6465" i="9"/>
  <c r="C6466" i="9" a="1"/>
  <c r="C6466" i="9" s="1"/>
  <c r="C6467" i="9" a="1"/>
  <c r="C6467" i="9" s="1"/>
  <c r="C6468" i="9" a="1"/>
  <c r="C6468" i="9"/>
  <c r="C6469" i="9" a="1"/>
  <c r="C6469" i="9" s="1"/>
  <c r="C6470" i="9" a="1"/>
  <c r="C6470" i="9" s="1"/>
  <c r="C6471" i="9" a="1"/>
  <c r="C6471" i="9" s="1"/>
  <c r="C6472" i="9" a="1"/>
  <c r="C6472" i="9" s="1"/>
  <c r="C6473" i="9" a="1"/>
  <c r="C6473" i="9" s="1"/>
  <c r="C6474" i="9" a="1"/>
  <c r="C6474" i="9"/>
  <c r="C6475" i="9" a="1"/>
  <c r="C6475" i="9" s="1"/>
  <c r="C6476" i="9" a="1"/>
  <c r="C6476" i="9" s="1"/>
  <c r="C6477" i="9" a="1"/>
  <c r="C6477" i="9"/>
  <c r="C6478" i="9" a="1"/>
  <c r="C6478" i="9" s="1"/>
  <c r="C6479" i="9" a="1"/>
  <c r="C6479" i="9" s="1"/>
  <c r="C6480" i="9" a="1"/>
  <c r="C6480" i="9" s="1"/>
  <c r="C6481" i="9" a="1"/>
  <c r="C6481" i="9" s="1"/>
  <c r="C6482" i="9" a="1"/>
  <c r="C6482" i="9" s="1"/>
  <c r="C6483" i="9" a="1"/>
  <c r="C6483" i="9" s="1"/>
  <c r="C6484" i="9" a="1"/>
  <c r="C6484" i="9" s="1"/>
  <c r="C6485" i="9" a="1"/>
  <c r="C6485" i="9" s="1"/>
  <c r="C6486" i="9" a="1"/>
  <c r="C6486" i="9"/>
  <c r="C6487" i="9" a="1"/>
  <c r="C6487" i="9" s="1"/>
  <c r="C6488" i="9" a="1"/>
  <c r="C6488" i="9"/>
  <c r="C6489" i="9" a="1"/>
  <c r="C6489" i="9" s="1"/>
  <c r="C6490" i="9" a="1"/>
  <c r="C6490" i="9" s="1"/>
  <c r="C6491" i="9" a="1"/>
  <c r="C6491" i="9" s="1"/>
  <c r="C6492" i="9" a="1"/>
  <c r="C6492" i="9" s="1"/>
  <c r="C6493" i="9" a="1"/>
  <c r="C6493" i="9" s="1"/>
  <c r="C6494" i="9" a="1"/>
  <c r="C6494" i="9" s="1"/>
  <c r="C6495" i="9" a="1"/>
  <c r="C6495" i="9" s="1"/>
  <c r="C6496" i="9" a="1"/>
  <c r="C6496" i="9" s="1"/>
  <c r="C6497" i="9" a="1"/>
  <c r="C6497" i="9"/>
  <c r="C6498" i="9" a="1"/>
  <c r="C6498" i="9" s="1"/>
  <c r="C6499" i="9" a="1"/>
  <c r="C6499" i="9" s="1"/>
  <c r="C6500" i="9" a="1"/>
  <c r="C6500" i="9"/>
  <c r="C6501" i="9" a="1"/>
  <c r="C6501" i="9" s="1"/>
  <c r="C6502" i="9" a="1"/>
  <c r="C6502" i="9" s="1"/>
  <c r="C6503" i="9" a="1"/>
  <c r="C6503" i="9" s="1"/>
  <c r="C6504" i="9" a="1"/>
  <c r="C6504" i="9" s="1"/>
  <c r="C6505" i="9" a="1"/>
  <c r="C6505" i="9" s="1"/>
  <c r="C6506" i="9" a="1"/>
  <c r="C6506" i="9"/>
  <c r="C6507" i="9" a="1"/>
  <c r="C6507" i="9" s="1"/>
  <c r="C6508" i="9" a="1"/>
  <c r="C6508" i="9" s="1"/>
  <c r="C6509" i="9" a="1"/>
  <c r="C6509" i="9"/>
  <c r="C6510" i="9" a="1"/>
  <c r="C6510" i="9" s="1"/>
  <c r="C6511" i="9" a="1"/>
  <c r="C6511" i="9" s="1"/>
  <c r="C6512" i="9" a="1"/>
  <c r="C6512" i="9" s="1"/>
  <c r="C6513" i="9" a="1"/>
  <c r="C6513" i="9" s="1"/>
  <c r="C6514" i="9" a="1"/>
  <c r="C6514" i="9" s="1"/>
  <c r="C6515" i="9" a="1"/>
  <c r="C6515" i="9" s="1"/>
  <c r="C6516" i="9" a="1"/>
  <c r="C6516" i="9" s="1"/>
  <c r="C6517" i="9" a="1"/>
  <c r="C6517" i="9" s="1"/>
  <c r="C6518" i="9" a="1"/>
  <c r="C6518" i="9"/>
  <c r="C6519" i="9" a="1"/>
  <c r="C6519" i="9" s="1"/>
  <c r="C6520" i="9" a="1"/>
  <c r="C6520" i="9"/>
  <c r="C6521" i="9" a="1"/>
  <c r="C6521" i="9" s="1"/>
  <c r="C6522" i="9" a="1"/>
  <c r="C6522" i="9" s="1"/>
  <c r="C6523" i="9" a="1"/>
  <c r="C6523" i="9" s="1"/>
  <c r="C6524" i="9" a="1"/>
  <c r="C6524" i="9" s="1"/>
  <c r="C6525" i="9" a="1"/>
  <c r="C6525" i="9" s="1"/>
  <c r="C6526" i="9" a="1"/>
  <c r="C6526" i="9" s="1"/>
  <c r="C6527" i="9" a="1"/>
  <c r="C6527" i="9" s="1"/>
  <c r="C6528" i="9" a="1"/>
  <c r="C6528" i="9" s="1"/>
  <c r="C6529" i="9" a="1"/>
  <c r="C6529" i="9"/>
  <c r="C6530" i="9" a="1"/>
  <c r="C6530" i="9" s="1"/>
  <c r="C6531" i="9" a="1"/>
  <c r="C6531" i="9" s="1"/>
  <c r="C6532" i="9" a="1"/>
  <c r="C6532" i="9"/>
  <c r="C6533" i="9" a="1"/>
  <c r="C6533" i="9" s="1"/>
  <c r="C6534" i="9" a="1"/>
  <c r="C6534" i="9" s="1"/>
  <c r="C6535" i="9" a="1"/>
  <c r="C6535" i="9" s="1"/>
  <c r="C6536" i="9" a="1"/>
  <c r="C6536" i="9" s="1"/>
  <c r="C6537" i="9" a="1"/>
  <c r="C6537" i="9" s="1"/>
  <c r="C6538" i="9" a="1"/>
  <c r="C6538" i="9"/>
  <c r="C6539" i="9" a="1"/>
  <c r="C6539" i="9" s="1"/>
  <c r="C6540" i="9" a="1"/>
  <c r="C6540" i="9" s="1"/>
  <c r="C6541" i="9" a="1"/>
  <c r="C6541" i="9"/>
  <c r="C6542" i="9" a="1"/>
  <c r="C6542" i="9" s="1"/>
  <c r="C6543" i="9" a="1"/>
  <c r="C6543" i="9" s="1"/>
  <c r="C6544" i="9" a="1"/>
  <c r="C6544" i="9" s="1"/>
  <c r="C6545" i="9" a="1"/>
  <c r="C6545" i="9" s="1"/>
  <c r="C6546" i="9" a="1"/>
  <c r="C6546" i="9" s="1"/>
  <c r="C6547" i="9" a="1"/>
  <c r="C6547" i="9" s="1"/>
  <c r="C6548" i="9" a="1"/>
  <c r="C6548" i="9" s="1"/>
  <c r="C6549" i="9" a="1"/>
  <c r="C6549" i="9" s="1"/>
  <c r="C6550" i="9" a="1"/>
  <c r="C6550" i="9"/>
  <c r="C6551" i="9" a="1"/>
  <c r="C6551" i="9" s="1"/>
  <c r="C6552" i="9" a="1"/>
  <c r="C6552" i="9"/>
  <c r="C6553" i="9" a="1"/>
  <c r="C6553" i="9" s="1"/>
  <c r="C6554" i="9" a="1"/>
  <c r="C6554" i="9" s="1"/>
  <c r="C6555" i="9" a="1"/>
  <c r="C6555" i="9" s="1"/>
  <c r="C6556" i="9" a="1"/>
  <c r="C6556" i="9" s="1"/>
  <c r="C6557" i="9" a="1"/>
  <c r="C6557" i="9" s="1"/>
  <c r="C6558" i="9" a="1"/>
  <c r="C6558" i="9" s="1"/>
  <c r="C6559" i="9" a="1"/>
  <c r="C6559" i="9" s="1"/>
  <c r="C6560" i="9" a="1"/>
  <c r="C6560" i="9" s="1"/>
  <c r="C6561" i="9" a="1"/>
  <c r="C6561" i="9"/>
  <c r="C6562" i="9" a="1"/>
  <c r="C6562" i="9" s="1"/>
  <c r="C6563" i="9" a="1"/>
  <c r="C6563" i="9" s="1"/>
  <c r="C6564" i="9" a="1"/>
  <c r="C6564" i="9"/>
  <c r="C6565" i="9" a="1"/>
  <c r="C6565" i="9" s="1"/>
  <c r="C6566" i="9" a="1"/>
  <c r="C6566" i="9" s="1"/>
  <c r="C6567" i="9" a="1"/>
  <c r="C6567" i="9" s="1"/>
  <c r="C6568" i="9" a="1"/>
  <c r="C6568" i="9" s="1"/>
  <c r="C6569" i="9" a="1"/>
  <c r="C6569" i="9" s="1"/>
  <c r="C6570" i="9" a="1"/>
  <c r="C6570" i="9"/>
  <c r="C6571" i="9" a="1"/>
  <c r="C6571" i="9" s="1"/>
  <c r="C6572" i="9" a="1"/>
  <c r="C6572" i="9" s="1"/>
  <c r="C6573" i="9" a="1"/>
  <c r="C6573" i="9"/>
  <c r="C6574" i="9" a="1"/>
  <c r="C6574" i="9" s="1"/>
  <c r="C6575" i="9" a="1"/>
  <c r="C6575" i="9" s="1"/>
  <c r="C6576" i="9" a="1"/>
  <c r="C6576" i="9" s="1"/>
  <c r="C6577" i="9" a="1"/>
  <c r="C6577" i="9" s="1"/>
  <c r="C6578" i="9" a="1"/>
  <c r="C6578" i="9" s="1"/>
  <c r="C6579" i="9" a="1"/>
  <c r="C6579" i="9" s="1"/>
  <c r="C6580" i="9" a="1"/>
  <c r="C6580" i="9" s="1"/>
  <c r="C6581" i="9" a="1"/>
  <c r="C6581" i="9" s="1"/>
  <c r="C6582" i="9" a="1"/>
  <c r="C6582" i="9"/>
  <c r="C6583" i="9" a="1"/>
  <c r="C6583" i="9" s="1"/>
  <c r="C6584" i="9" a="1"/>
  <c r="C6584" i="9"/>
  <c r="C6585" i="9" a="1"/>
  <c r="C6585" i="9" s="1"/>
  <c r="C6586" i="9" a="1"/>
  <c r="C6586" i="9" s="1"/>
  <c r="C6587" i="9" a="1"/>
  <c r="C6587" i="9" s="1"/>
  <c r="C6588" i="9" a="1"/>
  <c r="C6588" i="9" s="1"/>
  <c r="C6589" i="9" a="1"/>
  <c r="C6589" i="9" s="1"/>
  <c r="C6590" i="9" a="1"/>
  <c r="C6590" i="9" s="1"/>
  <c r="C6591" i="9" a="1"/>
  <c r="C6591" i="9" s="1"/>
  <c r="C6592" i="9" a="1"/>
  <c r="C6592" i="9" s="1"/>
  <c r="C6593" i="9" a="1"/>
  <c r="C6593" i="9"/>
  <c r="C6594" i="9" a="1"/>
  <c r="C6594" i="9" s="1"/>
  <c r="C6595" i="9" a="1"/>
  <c r="C6595" i="9" s="1"/>
  <c r="C6596" i="9" a="1"/>
  <c r="C6596" i="9"/>
  <c r="C6597" i="9" a="1"/>
  <c r="C6597" i="9" s="1"/>
  <c r="C6598" i="9" a="1"/>
  <c r="C6598" i="9" s="1"/>
  <c r="C6599" i="9" a="1"/>
  <c r="C6599" i="9" s="1"/>
  <c r="C6600" i="9" a="1"/>
  <c r="C6600" i="9" s="1"/>
  <c r="C6601" i="9" a="1"/>
  <c r="C6601" i="9" s="1"/>
  <c r="C6602" i="9" a="1"/>
  <c r="C6602" i="9"/>
  <c r="C6603" i="9" a="1"/>
  <c r="C6603" i="9" s="1"/>
  <c r="C6604" i="9" a="1"/>
  <c r="C6604" i="9" s="1"/>
  <c r="C6605" i="9" a="1"/>
  <c r="C6605" i="9"/>
  <c r="C6606" i="9" a="1"/>
  <c r="C6606" i="9" s="1"/>
  <c r="C6607" i="9" a="1"/>
  <c r="C6607" i="9" s="1"/>
  <c r="C6608" i="9" a="1"/>
  <c r="C6608" i="9" s="1"/>
  <c r="C6609" i="9" a="1"/>
  <c r="C6609" i="9" s="1"/>
  <c r="C6610" i="9" a="1"/>
  <c r="C6610" i="9" s="1"/>
  <c r="C6611" i="9" a="1"/>
  <c r="C6611" i="9" s="1"/>
  <c r="C6612" i="9" a="1"/>
  <c r="C6612" i="9" s="1"/>
  <c r="C6613" i="9" a="1"/>
  <c r="C6613" i="9" s="1"/>
  <c r="C6614" i="9" a="1"/>
  <c r="C6614" i="9"/>
  <c r="C6615" i="9" a="1"/>
  <c r="C6615" i="9" s="1"/>
  <c r="C6616" i="9" a="1"/>
  <c r="C6616" i="9"/>
  <c r="C6617" i="9" a="1"/>
  <c r="C6617" i="9" s="1"/>
  <c r="C6618" i="9" a="1"/>
  <c r="C6618" i="9" s="1"/>
  <c r="C6619" i="9" a="1"/>
  <c r="C6619" i="9" s="1"/>
  <c r="C6620" i="9" a="1"/>
  <c r="C6620" i="9" s="1"/>
  <c r="C6621" i="9" a="1"/>
  <c r="C6621" i="9" s="1"/>
  <c r="C6622" i="9" a="1"/>
  <c r="C6622" i="9" s="1"/>
  <c r="C6623" i="9" a="1"/>
  <c r="C6623" i="9" s="1"/>
  <c r="C6624" i="9" a="1"/>
  <c r="C6624" i="9" s="1"/>
  <c r="C6625" i="9" a="1"/>
  <c r="C6625" i="9"/>
  <c r="C6626" i="9" a="1"/>
  <c r="C6626" i="9" s="1"/>
  <c r="C6627" i="9" a="1"/>
  <c r="C6627" i="9" s="1"/>
  <c r="C6628" i="9" a="1"/>
  <c r="C6628" i="9"/>
  <c r="C6629" i="9" a="1"/>
  <c r="C6629" i="9" s="1"/>
  <c r="C6630" i="9" a="1"/>
  <c r="C6630" i="9" s="1"/>
  <c r="C6631" i="9" a="1"/>
  <c r="C6631" i="9" s="1"/>
  <c r="C6632" i="9" a="1"/>
  <c r="C6632" i="9" s="1"/>
  <c r="C6633" i="9" a="1"/>
  <c r="C6633" i="9" s="1"/>
  <c r="C6634" i="9" a="1"/>
  <c r="C6634" i="9"/>
  <c r="C6635" i="9" a="1"/>
  <c r="C6635" i="9" s="1"/>
  <c r="C6636" i="9" a="1"/>
  <c r="C6636" i="9" s="1"/>
  <c r="C6637" i="9" a="1"/>
  <c r="C6637" i="9"/>
  <c r="C6638" i="9" a="1"/>
  <c r="C6638" i="9" s="1"/>
  <c r="C6639" i="9" a="1"/>
  <c r="C6639" i="9" s="1"/>
  <c r="C6640" i="9" a="1"/>
  <c r="C6640" i="9" s="1"/>
  <c r="C6641" i="9" a="1"/>
  <c r="C6641" i="9" s="1"/>
  <c r="C6642" i="9" a="1"/>
  <c r="C6642" i="9" s="1"/>
  <c r="C6643" i="9" a="1"/>
  <c r="C6643" i="9" s="1"/>
  <c r="C6644" i="9" a="1"/>
  <c r="C6644" i="9" s="1"/>
  <c r="C6645" i="9" a="1"/>
  <c r="C6645" i="9" s="1"/>
  <c r="C6646" i="9" a="1"/>
  <c r="C6646" i="9"/>
  <c r="C6647" i="9" a="1"/>
  <c r="C6647" i="9" s="1"/>
  <c r="C6648" i="9" a="1"/>
  <c r="C6648" i="9"/>
  <c r="C6649" i="9" a="1"/>
  <c r="C6649" i="9"/>
  <c r="C6650" i="9" a="1"/>
  <c r="C6650" i="9" s="1"/>
  <c r="C6651" i="9" a="1"/>
  <c r="C6651" i="9" s="1"/>
  <c r="C6652" i="9" a="1"/>
  <c r="C6652" i="9" s="1"/>
  <c r="C6653" i="9" a="1"/>
  <c r="C6653" i="9" s="1"/>
  <c r="C6654" i="9" a="1"/>
  <c r="C6654" i="9" s="1"/>
  <c r="C6655" i="9" a="1"/>
  <c r="C6655" i="9" s="1"/>
  <c r="C6656" i="9" a="1"/>
  <c r="C6656" i="9" s="1"/>
  <c r="C6657" i="9" a="1"/>
  <c r="C6657" i="9"/>
  <c r="C6658" i="9" a="1"/>
  <c r="C6658" i="9"/>
  <c r="C6659" i="9" a="1"/>
  <c r="C6659" i="9" s="1"/>
  <c r="C6660" i="9" a="1"/>
  <c r="C6660" i="9"/>
  <c r="C6661" i="9" a="1"/>
  <c r="C6661" i="9" s="1"/>
  <c r="C6662" i="9" a="1"/>
  <c r="C6662" i="9" s="1"/>
  <c r="C6663" i="9" a="1"/>
  <c r="C6663" i="9" s="1"/>
  <c r="C6664" i="9" a="1"/>
  <c r="C6664" i="9" s="1"/>
  <c r="C6665" i="9" a="1"/>
  <c r="C6665" i="9"/>
  <c r="C6666" i="9" a="1"/>
  <c r="C6666" i="9"/>
  <c r="C6667" i="9" a="1"/>
  <c r="C6667" i="9" s="1"/>
  <c r="C6668" i="9" a="1"/>
  <c r="C6668" i="9"/>
  <c r="C6669" i="9" a="1"/>
  <c r="C6669" i="9"/>
  <c r="C6670" i="9" a="1"/>
  <c r="C6670" i="9" s="1"/>
  <c r="C6671" i="9" a="1"/>
  <c r="C6671" i="9" s="1"/>
  <c r="C6672" i="9" a="1"/>
  <c r="C6672" i="9"/>
  <c r="C6673" i="9" a="1"/>
  <c r="C6673" i="9" s="1"/>
  <c r="C6674" i="9" a="1"/>
  <c r="C6674" i="9"/>
  <c r="C6675" i="9" a="1"/>
  <c r="C6675" i="9" s="1"/>
  <c r="C6676" i="9" a="1"/>
  <c r="C6676" i="9" s="1"/>
  <c r="C6677" i="9" a="1"/>
  <c r="C6677" i="9"/>
  <c r="C6678" i="9" a="1"/>
  <c r="C6678" i="9"/>
  <c r="C6679" i="9" a="1"/>
  <c r="C6679" i="9" s="1"/>
  <c r="C6680" i="9" a="1"/>
  <c r="C6680" i="9"/>
  <c r="C6681" i="9" a="1"/>
  <c r="C6681" i="9"/>
  <c r="C6682" i="9" a="1"/>
  <c r="C6682" i="9" s="1"/>
  <c r="C6683" i="9" a="1"/>
  <c r="C6683" i="9" s="1"/>
  <c r="C6684" i="9" a="1"/>
  <c r="C6684" i="9" s="1"/>
  <c r="C6685" i="9" a="1"/>
  <c r="C6685" i="9" s="1"/>
  <c r="C6686" i="9" a="1"/>
  <c r="C6686" i="9" s="1"/>
  <c r="C6687" i="9" a="1"/>
  <c r="C6687" i="9" s="1"/>
  <c r="C6688" i="9" a="1"/>
  <c r="C6688" i="9" s="1"/>
  <c r="C6689" i="9" a="1"/>
  <c r="C6689" i="9"/>
  <c r="C6690" i="9" a="1"/>
  <c r="C6690" i="9"/>
  <c r="C6691" i="9" a="1"/>
  <c r="C6691" i="9" s="1"/>
  <c r="C6692" i="9" a="1"/>
  <c r="C6692" i="9"/>
  <c r="C6693" i="9" a="1"/>
  <c r="C6693" i="9" s="1"/>
  <c r="C6694" i="9" a="1"/>
  <c r="C6694" i="9"/>
  <c r="C6695" i="9" a="1"/>
  <c r="C6695" i="9" s="1"/>
  <c r="C6696" i="9" a="1"/>
  <c r="C6696" i="9" s="1"/>
  <c r="C6697" i="9" a="1"/>
  <c r="C6697" i="9" s="1"/>
  <c r="C6698" i="9" a="1"/>
  <c r="C6698" i="9"/>
  <c r="C6699" i="9" a="1"/>
  <c r="C6699" i="9" s="1"/>
  <c r="C6700" i="9" a="1"/>
  <c r="C6700" i="9" s="1"/>
  <c r="C6701" i="9" a="1"/>
  <c r="C6701" i="9"/>
  <c r="C6702" i="9" a="1"/>
  <c r="C6702" i="9" s="1"/>
  <c r="C6703" i="9" a="1"/>
  <c r="C6703" i="9" s="1"/>
  <c r="C6704" i="9" a="1"/>
  <c r="C6704" i="9"/>
  <c r="C6705" i="9" a="1"/>
  <c r="C6705" i="9"/>
  <c r="C6706" i="9" a="1"/>
  <c r="C6706" i="9" s="1"/>
  <c r="C6707" i="9" a="1"/>
  <c r="C6707" i="9"/>
  <c r="C6708" i="9" a="1"/>
  <c r="C6708" i="9" s="1"/>
  <c r="C6709" i="9" a="1"/>
  <c r="C6709" i="9"/>
  <c r="C6710" i="9" a="1"/>
  <c r="C6710" i="9" s="1"/>
  <c r="C6711" i="9" a="1"/>
  <c r="C6711" i="9" s="1"/>
  <c r="C6712" i="9" a="1"/>
  <c r="C6712" i="9" s="1"/>
  <c r="C6713" i="9" a="1"/>
  <c r="C6713" i="9"/>
  <c r="C6714" i="9" a="1"/>
  <c r="C6714" i="9" s="1"/>
  <c r="C6715" i="9" a="1"/>
  <c r="C6715" i="9" s="1"/>
  <c r="C6716" i="9" a="1"/>
  <c r="C6716" i="9"/>
  <c r="C6717" i="9" a="1"/>
  <c r="C6717" i="9"/>
  <c r="C6718" i="9" a="1"/>
  <c r="C6718" i="9" s="1"/>
  <c r="C6719" i="9" a="1"/>
  <c r="C6719" i="9"/>
  <c r="C6720" i="9" a="1"/>
  <c r="C6720" i="9" s="1"/>
  <c r="C6721" i="9" a="1"/>
  <c r="C6721" i="9" s="1"/>
  <c r="C6722" i="9" a="1"/>
  <c r="C6722" i="9" s="1"/>
  <c r="C6723" i="9" a="1"/>
  <c r="C6723" i="9" s="1"/>
  <c r="C6724" i="9" a="1"/>
  <c r="C6724" i="9" s="1"/>
  <c r="C6725" i="9" a="1"/>
  <c r="C6725" i="9"/>
  <c r="C6726" i="9" a="1"/>
  <c r="C6726" i="9" s="1"/>
  <c r="C6727" i="9" a="1"/>
  <c r="C6727" i="9"/>
  <c r="C6728" i="9" a="1"/>
  <c r="C6728" i="9"/>
  <c r="C6729" i="9" a="1"/>
  <c r="C6729" i="9" s="1"/>
  <c r="C6730" i="9" a="1"/>
  <c r="C6730" i="9" s="1"/>
  <c r="C6731" i="9" a="1"/>
  <c r="C6731" i="9" s="1"/>
  <c r="C6732" i="9" a="1"/>
  <c r="C6732" i="9" s="1"/>
  <c r="C6733" i="9" a="1"/>
  <c r="C6733" i="9" s="1"/>
  <c r="C6734" i="9" a="1"/>
  <c r="C6734" i="9" s="1"/>
  <c r="C6735" i="9" a="1"/>
  <c r="C6735" i="9" s="1"/>
  <c r="C6736" i="9" a="1"/>
  <c r="C6736" i="9"/>
  <c r="C6737" i="9" a="1"/>
  <c r="C6737" i="9"/>
  <c r="C6738" i="9" a="1"/>
  <c r="C6738" i="9" s="1"/>
  <c r="C6739" i="9" a="1"/>
  <c r="C6739" i="9"/>
  <c r="C6740" i="9" a="1"/>
  <c r="C6740" i="9" s="1"/>
  <c r="C6741" i="9" a="1"/>
  <c r="C6741" i="9" s="1"/>
  <c r="C6742" i="9" a="1"/>
  <c r="C6742" i="9" s="1"/>
  <c r="C6743" i="9" a="1"/>
  <c r="C6743" i="9" s="1"/>
  <c r="C6744" i="9" a="1"/>
  <c r="C6744" i="9" s="1"/>
  <c r="C6745" i="9" a="1"/>
  <c r="C6745" i="9"/>
  <c r="C6746" i="9" a="1"/>
  <c r="C6746" i="9" s="1"/>
  <c r="C6747" i="9" a="1"/>
  <c r="C6747" i="9" s="1"/>
  <c r="C6748" i="9" a="1"/>
  <c r="C6748" i="9"/>
  <c r="C6749" i="9" a="1"/>
  <c r="C6749" i="9" s="1"/>
  <c r="C6750" i="9" a="1"/>
  <c r="C6750" i="9" s="1"/>
  <c r="C6751" i="9" a="1"/>
  <c r="C6751" i="9"/>
  <c r="C6752" i="9" a="1"/>
  <c r="C6752" i="9" s="1"/>
  <c r="C6753" i="9" a="1"/>
  <c r="C6753" i="9" s="1"/>
  <c r="C6754" i="9" a="1"/>
  <c r="C6754" i="9" s="1"/>
  <c r="C6755" i="9" a="1"/>
  <c r="C6755" i="9" s="1"/>
  <c r="C6756" i="9" a="1"/>
  <c r="C6756" i="9" s="1"/>
  <c r="C6757" i="9" a="1"/>
  <c r="C6757" i="9"/>
  <c r="C6758" i="9" a="1"/>
  <c r="C6758" i="9" s="1"/>
  <c r="C6759" i="9" a="1"/>
  <c r="C6759" i="9"/>
  <c r="C6760" i="9" a="1"/>
  <c r="C6760" i="9"/>
  <c r="C6761" i="9" a="1"/>
  <c r="C6761" i="9" s="1"/>
  <c r="C6762" i="9" a="1"/>
  <c r="C6762" i="9" s="1"/>
  <c r="C6763" i="9" a="1"/>
  <c r="C6763" i="9" s="1"/>
  <c r="C6764" i="9" a="1"/>
  <c r="C6764" i="9" s="1"/>
  <c r="C6765" i="9" a="1"/>
  <c r="C6765" i="9" s="1"/>
  <c r="C6766" i="9" a="1"/>
  <c r="C6766" i="9" s="1"/>
  <c r="C6767" i="9" a="1"/>
  <c r="C6767" i="9" s="1"/>
  <c r="C6768" i="9" a="1"/>
  <c r="C6768" i="9"/>
  <c r="C6769" i="9" a="1"/>
  <c r="C6769" i="9"/>
  <c r="C6770" i="9" a="1"/>
  <c r="C6770" i="9" s="1"/>
  <c r="C6771" i="9" a="1"/>
  <c r="C6771" i="9"/>
  <c r="C6772" i="9" a="1"/>
  <c r="C6772" i="9"/>
  <c r="C6773" i="9" a="1"/>
  <c r="C6773" i="9" s="1"/>
  <c r="C6774" i="9" a="1"/>
  <c r="C6774" i="9" s="1"/>
  <c r="C6775" i="9" a="1"/>
  <c r="C6775" i="9" s="1"/>
  <c r="C6776" i="9" a="1"/>
  <c r="C6776" i="9" s="1"/>
  <c r="C6777" i="9" a="1"/>
  <c r="C6777" i="9"/>
  <c r="C6778" i="9" a="1"/>
  <c r="C6778" i="9" s="1"/>
  <c r="C6779" i="9" a="1"/>
  <c r="C6779" i="9" s="1"/>
  <c r="C6780" i="9" a="1"/>
  <c r="C6780" i="9"/>
  <c r="C6781" i="9" a="1"/>
  <c r="C6781" i="9"/>
  <c r="C6782" i="9" a="1"/>
  <c r="C6782" i="9" s="1"/>
  <c r="C6783" i="9" a="1"/>
  <c r="C6783" i="9"/>
  <c r="C6784" i="9" a="1"/>
  <c r="C6784" i="9" s="1"/>
  <c r="C6785" i="9" a="1"/>
  <c r="C6785" i="9" s="1"/>
  <c r="C6786" i="9" a="1"/>
  <c r="C6786" i="9" s="1"/>
  <c r="C6787" i="9" a="1"/>
  <c r="C6787" i="9" s="1"/>
  <c r="C6788" i="9" a="1"/>
  <c r="C6788" i="9" s="1"/>
  <c r="C6789" i="9" a="1"/>
  <c r="C6789" i="9"/>
  <c r="C6790" i="9" a="1"/>
  <c r="C6790" i="9" s="1"/>
  <c r="C6791" i="9" a="1"/>
  <c r="C6791" i="9"/>
  <c r="C6792" i="9" a="1"/>
  <c r="C6792" i="9"/>
  <c r="C6793" i="9" a="1"/>
  <c r="C6793" i="9" s="1"/>
  <c r="C6794" i="9" a="1"/>
  <c r="C6794" i="9" s="1"/>
  <c r="C6795" i="9" a="1"/>
  <c r="C6795" i="9"/>
  <c r="C6796" i="9" a="1"/>
  <c r="C6796" i="9" s="1"/>
  <c r="C6797" i="9" a="1"/>
  <c r="C6797" i="9" s="1"/>
  <c r="C6798" i="9" a="1"/>
  <c r="C6798" i="9" s="1"/>
  <c r="C6799" i="9" a="1"/>
  <c r="C6799" i="9" s="1"/>
  <c r="C6800" i="9" a="1"/>
  <c r="C6800" i="9"/>
  <c r="C6801" i="9" a="1"/>
  <c r="C6801" i="9"/>
  <c r="C6802" i="9" a="1"/>
  <c r="C6802" i="9" s="1"/>
  <c r="C6803" i="9" a="1"/>
  <c r="C6803" i="9"/>
  <c r="C6804" i="9" a="1"/>
  <c r="C6804" i="9"/>
  <c r="C6805" i="9" a="1"/>
  <c r="C6805" i="9" s="1"/>
  <c r="C6806" i="9" a="1"/>
  <c r="C6806" i="9" s="1"/>
  <c r="C6807" i="9" a="1"/>
  <c r="C6807" i="9" s="1"/>
  <c r="C6808" i="9" a="1"/>
  <c r="C6808" i="9" s="1"/>
  <c r="C6809" i="9" a="1"/>
  <c r="C6809" i="9"/>
  <c r="C6810" i="9" a="1"/>
  <c r="C6810" i="9" s="1"/>
  <c r="C6811" i="9" a="1"/>
  <c r="C6811" i="9" s="1"/>
  <c r="C6812" i="9" a="1"/>
  <c r="C6812" i="9"/>
  <c r="C6813" i="9" a="1"/>
  <c r="C6813" i="9"/>
  <c r="C6814" i="9" a="1"/>
  <c r="C6814" i="9" s="1"/>
  <c r="C6815" i="9" a="1"/>
  <c r="C6815" i="9"/>
  <c r="C6816" i="9" a="1"/>
  <c r="C6816" i="9" s="1"/>
  <c r="C6817" i="9" a="1"/>
  <c r="C6817" i="9" s="1"/>
  <c r="C6818" i="9" a="1"/>
  <c r="C6818" i="9" s="1"/>
  <c r="C6819" i="9" a="1"/>
  <c r="C6819" i="9" s="1"/>
  <c r="C6820" i="9" a="1"/>
  <c r="C6820" i="9" s="1"/>
  <c r="C6821" i="9" a="1"/>
  <c r="C6821" i="9"/>
  <c r="C6822" i="9" a="1"/>
  <c r="C6822" i="9" s="1"/>
  <c r="C6823" i="9" a="1"/>
  <c r="C6823" i="9"/>
  <c r="C6824" i="9" a="1"/>
  <c r="C6824" i="9"/>
  <c r="C6825" i="9" a="1"/>
  <c r="C6825" i="9" s="1"/>
  <c r="C6826" i="9" a="1"/>
  <c r="C6826" i="9" s="1"/>
  <c r="C6827" i="9" a="1"/>
  <c r="C6827" i="9" s="1"/>
  <c r="C6828" i="9" a="1"/>
  <c r="C6828" i="9" s="1"/>
  <c r="C6829" i="9" a="1"/>
  <c r="C6829" i="9" s="1"/>
  <c r="C6830" i="9" a="1"/>
  <c r="C6830" i="9" s="1"/>
  <c r="C6831" i="9" a="1"/>
  <c r="C6831" i="9" s="1"/>
  <c r="C6832" i="9" a="1"/>
  <c r="C6832" i="9"/>
  <c r="C6833" i="9" a="1"/>
  <c r="C6833" i="9"/>
  <c r="C6834" i="9" a="1"/>
  <c r="C6834" i="9" s="1"/>
  <c r="C6835" i="9" a="1"/>
  <c r="C6835" i="9"/>
  <c r="C6836" i="9" a="1"/>
  <c r="C6836" i="9" s="1"/>
  <c r="C6837" i="9" a="1"/>
  <c r="C6837" i="9" s="1"/>
  <c r="C6838" i="9" a="1"/>
  <c r="C6838" i="9" s="1"/>
  <c r="C6839" i="9" a="1"/>
  <c r="C6839" i="9" s="1"/>
  <c r="C6840" i="9" a="1"/>
  <c r="C6840" i="9" s="1"/>
  <c r="C6841" i="9" a="1"/>
  <c r="C6841" i="9"/>
  <c r="C6842" i="9" a="1"/>
  <c r="C6842" i="9" s="1"/>
  <c r="C6843" i="9" a="1"/>
  <c r="C6843" i="9" s="1"/>
  <c r="C6844" i="9" a="1"/>
  <c r="C6844" i="9"/>
  <c r="C6845" i="9" a="1"/>
  <c r="C6845" i="9"/>
  <c r="C6846" i="9" a="1"/>
  <c r="C6846" i="9" s="1"/>
  <c r="C6847" i="9" a="1"/>
  <c r="C6847" i="9"/>
  <c r="C6848" i="9" a="1"/>
  <c r="C6848" i="9" s="1"/>
  <c r="C6849" i="9" a="1"/>
  <c r="C6849" i="9" s="1"/>
  <c r="C6850" i="9" a="1"/>
  <c r="C6850" i="9" s="1"/>
  <c r="C6851" i="9" a="1"/>
  <c r="C6851" i="9" s="1"/>
  <c r="C6852" i="9" a="1"/>
  <c r="C6852" i="9" s="1"/>
  <c r="C6853" i="9" a="1"/>
  <c r="C6853" i="9"/>
  <c r="C6854" i="9" a="1"/>
  <c r="C6854" i="9" s="1"/>
  <c r="C6855" i="9" a="1"/>
  <c r="C6855" i="9"/>
  <c r="C6856" i="9" a="1"/>
  <c r="C6856" i="9"/>
  <c r="C6857" i="9" a="1"/>
  <c r="C6857" i="9" s="1"/>
  <c r="C6858" i="9" a="1"/>
  <c r="C6858" i="9" s="1"/>
  <c r="C6859" i="9" a="1"/>
  <c r="C6859" i="9" s="1"/>
  <c r="C6860" i="9" a="1"/>
  <c r="C6860" i="9" s="1"/>
  <c r="C6861" i="9" a="1"/>
  <c r="C6861" i="9" s="1"/>
  <c r="C6862" i="9" a="1"/>
  <c r="C6862" i="9" s="1"/>
  <c r="C6863" i="9" a="1"/>
  <c r="C6863" i="9" s="1"/>
  <c r="C6864" i="9" a="1"/>
  <c r="C6864" i="9"/>
  <c r="C6865" i="9" a="1"/>
  <c r="C6865" i="9"/>
  <c r="C6866" i="9" a="1"/>
  <c r="C6866" i="9" s="1"/>
  <c r="C6867" i="9" a="1"/>
  <c r="C6867" i="9"/>
  <c r="C6868" i="9" a="1"/>
  <c r="C6868" i="9" s="1"/>
  <c r="C6869" i="9" a="1"/>
  <c r="C6869" i="9" s="1"/>
  <c r="C6870" i="9" a="1"/>
  <c r="C6870" i="9" s="1"/>
  <c r="C6871" i="9" a="1"/>
  <c r="C6871" i="9" s="1"/>
  <c r="C6872" i="9" a="1"/>
  <c r="C6872" i="9" s="1"/>
  <c r="C6873" i="9" a="1"/>
  <c r="C6873" i="9"/>
  <c r="C6874" i="9" a="1"/>
  <c r="C6874" i="9" s="1"/>
  <c r="C6875" i="9" a="1"/>
  <c r="C6875" i="9" s="1"/>
  <c r="C6876" i="9" a="1"/>
  <c r="C6876" i="9"/>
  <c r="C6877" i="9" a="1"/>
  <c r="C6877" i="9" s="1"/>
  <c r="C6878" i="9" a="1"/>
  <c r="C6878" i="9" s="1"/>
  <c r="C6879" i="9" a="1"/>
  <c r="C6879" i="9"/>
  <c r="C6880" i="9" a="1"/>
  <c r="C6880" i="9" s="1"/>
  <c r="C6881" i="9" a="1"/>
  <c r="C6881" i="9" s="1"/>
  <c r="C6882" i="9" a="1"/>
  <c r="C6882" i="9" s="1"/>
  <c r="C6883" i="9" a="1"/>
  <c r="C6883" i="9" s="1"/>
  <c r="C6884" i="9" a="1"/>
  <c r="C6884" i="9" s="1"/>
  <c r="C6885" i="9" a="1"/>
  <c r="C6885" i="9"/>
  <c r="C6886" i="9" a="1"/>
  <c r="C6886" i="9" s="1"/>
  <c r="C6887" i="9" a="1"/>
  <c r="C6887" i="9"/>
  <c r="C6888" i="9" a="1"/>
  <c r="C6888" i="9"/>
  <c r="C6889" i="9" a="1"/>
  <c r="C6889" i="9" s="1"/>
  <c r="C6890" i="9" a="1"/>
  <c r="C6890" i="9" s="1"/>
  <c r="C6891" i="9" a="1"/>
  <c r="C6891" i="9" s="1"/>
  <c r="C6892" i="9" a="1"/>
  <c r="C6892" i="9" s="1"/>
  <c r="C6893" i="9" a="1"/>
  <c r="C6893" i="9" s="1"/>
  <c r="C6894" i="9" a="1"/>
  <c r="C6894" i="9" s="1"/>
  <c r="C6895" i="9" a="1"/>
  <c r="C6895" i="9" s="1"/>
  <c r="C6896" i="9" a="1"/>
  <c r="C6896" i="9"/>
  <c r="C6897" i="9" a="1"/>
  <c r="C6897" i="9"/>
  <c r="C6898" i="9" a="1"/>
  <c r="C6898" i="9" s="1"/>
  <c r="C6899" i="9" a="1"/>
  <c r="C6899" i="9"/>
  <c r="C6900" i="9" a="1"/>
  <c r="C6900" i="9" s="1"/>
  <c r="C6901" i="9" a="1"/>
  <c r="C6901" i="9" s="1"/>
  <c r="C6902" i="9" a="1"/>
  <c r="C6902" i="9" s="1"/>
  <c r="C6903" i="9" a="1"/>
  <c r="C6903" i="9" s="1"/>
  <c r="C6904" i="9" a="1"/>
  <c r="C6904" i="9" s="1"/>
  <c r="C6905" i="9" a="1"/>
  <c r="C6905" i="9"/>
  <c r="C6906" i="9" a="1"/>
  <c r="C6906" i="9" s="1"/>
  <c r="C6907" i="9" a="1"/>
  <c r="C6907" i="9" s="1"/>
  <c r="C6908" i="9" a="1"/>
  <c r="C6908" i="9"/>
  <c r="C6909" i="9" a="1"/>
  <c r="C6909" i="9" s="1"/>
  <c r="C6910" i="9" a="1"/>
  <c r="C6910" i="9" s="1"/>
  <c r="C6911" i="9" a="1"/>
  <c r="C6911" i="9"/>
  <c r="C6912" i="9" a="1"/>
  <c r="C6912" i="9" s="1"/>
  <c r="C6913" i="9" a="1"/>
  <c r="C6913" i="9" s="1"/>
  <c r="C6914" i="9" a="1"/>
  <c r="C6914" i="9" s="1"/>
  <c r="C6915" i="9" a="1"/>
  <c r="C6915" i="9" s="1"/>
  <c r="C6916" i="9" a="1"/>
  <c r="C6916" i="9" s="1"/>
  <c r="C6917" i="9" a="1"/>
  <c r="C6917" i="9"/>
  <c r="C6918" i="9" a="1"/>
  <c r="C6918" i="9" s="1"/>
  <c r="C6919" i="9" a="1"/>
  <c r="C6919" i="9"/>
  <c r="C6920" i="9" a="1"/>
  <c r="C6920" i="9"/>
  <c r="C6921" i="9" a="1"/>
  <c r="C6921" i="9" s="1"/>
  <c r="C6922" i="9" a="1"/>
  <c r="C6922" i="9" s="1"/>
  <c r="C6923" i="9" a="1"/>
  <c r="C6923" i="9" s="1"/>
  <c r="C6924" i="9" a="1"/>
  <c r="C6924" i="9" s="1"/>
  <c r="C6925" i="9" a="1"/>
  <c r="C6925" i="9" s="1"/>
  <c r="C6926" i="9" a="1"/>
  <c r="C6926" i="9" s="1"/>
  <c r="C6927" i="9" a="1"/>
  <c r="C6927" i="9" s="1"/>
  <c r="C6928" i="9" a="1"/>
  <c r="C6928" i="9"/>
  <c r="C6929" i="9" a="1"/>
  <c r="C6929" i="9"/>
  <c r="C6930" i="9" a="1"/>
  <c r="C6930" i="9" s="1"/>
  <c r="C6931" i="9" a="1"/>
  <c r="C6931" i="9"/>
  <c r="C6932" i="9" a="1"/>
  <c r="C6932" i="9" s="1"/>
  <c r="C6933" i="9" a="1"/>
  <c r="C6933" i="9" s="1"/>
  <c r="C6934" i="9" a="1"/>
  <c r="C6934" i="9" s="1"/>
  <c r="C6935" i="9" a="1"/>
  <c r="C6935" i="9" s="1"/>
  <c r="C6936" i="9" a="1"/>
  <c r="C6936" i="9" s="1"/>
  <c r="C6937" i="9" a="1"/>
  <c r="C6937" i="9"/>
  <c r="C6938" i="9" a="1"/>
  <c r="C6938" i="9" s="1"/>
  <c r="C6939" i="9" a="1"/>
  <c r="C6939" i="9" s="1"/>
  <c r="C6940" i="9" a="1"/>
  <c r="C6940" i="9"/>
  <c r="C6941" i="9" a="1"/>
  <c r="C6941" i="9" s="1"/>
  <c r="C6942" i="9" a="1"/>
  <c r="C6942" i="9" s="1"/>
  <c r="C6943" i="9" a="1"/>
  <c r="C6943" i="9"/>
  <c r="C6944" i="9" a="1"/>
  <c r="C6944" i="9" s="1"/>
  <c r="C6945" i="9" a="1"/>
  <c r="C6945" i="9" s="1"/>
  <c r="C6946" i="9" a="1"/>
  <c r="C6946" i="9" s="1"/>
  <c r="C6947" i="9" a="1"/>
  <c r="C6947" i="9" s="1"/>
  <c r="C6948" i="9" a="1"/>
  <c r="C6948" i="9" s="1"/>
  <c r="C6949" i="9" a="1"/>
  <c r="C6949" i="9"/>
  <c r="C6950" i="9" a="1"/>
  <c r="C6950" i="9" s="1"/>
  <c r="C6951" i="9" a="1"/>
  <c r="C6951" i="9"/>
  <c r="C6952" i="9" a="1"/>
  <c r="C6952" i="9"/>
  <c r="C6953" i="9" a="1"/>
  <c r="C6953" i="9" s="1"/>
  <c r="C6954" i="9" a="1"/>
  <c r="C6954" i="9" s="1"/>
  <c r="C6955" i="9" a="1"/>
  <c r="C6955" i="9" s="1"/>
  <c r="C6956" i="9" a="1"/>
  <c r="C6956" i="9" s="1"/>
  <c r="C6957" i="9" a="1"/>
  <c r="C6957" i="9" s="1"/>
  <c r="C6958" i="9" a="1"/>
  <c r="C6958" i="9" s="1"/>
  <c r="C6959" i="9" a="1"/>
  <c r="C6959" i="9" s="1"/>
  <c r="C6960" i="9" a="1"/>
  <c r="C6960" i="9"/>
  <c r="C6961" i="9" a="1"/>
  <c r="C6961" i="9"/>
  <c r="C6962" i="9" a="1"/>
  <c r="C6962" i="9" s="1"/>
  <c r="C6963" i="9" a="1"/>
  <c r="C6963" i="9"/>
  <c r="C6964" i="9" a="1"/>
  <c r="C6964" i="9" s="1"/>
  <c r="C6965" i="9" a="1"/>
  <c r="C6965" i="9" s="1"/>
  <c r="C6966" i="9" a="1"/>
  <c r="C6966" i="9" s="1"/>
  <c r="C6967" i="9" a="1"/>
  <c r="C6967" i="9" s="1"/>
  <c r="C6968" i="9" a="1"/>
  <c r="C6968" i="9" s="1"/>
  <c r="C6969" i="9" a="1"/>
  <c r="C6969" i="9" s="1"/>
  <c r="C6970" i="9" a="1"/>
  <c r="C6970" i="9" s="1"/>
  <c r="C6971" i="9" a="1"/>
  <c r="C6971" i="9" s="1"/>
  <c r="C6972" i="9" a="1"/>
  <c r="C6972" i="9"/>
  <c r="C6973" i="9" a="1"/>
  <c r="C6973" i="9" s="1"/>
  <c r="C6974" i="9" a="1"/>
  <c r="C6974" i="9" s="1"/>
  <c r="C6975" i="9" a="1"/>
  <c r="C6975" i="9"/>
  <c r="C6976" i="9" a="1"/>
  <c r="C6976" i="9" s="1"/>
  <c r="C6977" i="9" a="1"/>
  <c r="C6977" i="9" s="1"/>
  <c r="C6978" i="9" a="1"/>
  <c r="C6978" i="9" s="1"/>
  <c r="C6979" i="9" a="1"/>
  <c r="C6979" i="9" s="1"/>
  <c r="C6980" i="9" a="1"/>
  <c r="C6980" i="9" s="1"/>
  <c r="C6981" i="9" a="1"/>
  <c r="C6981" i="9"/>
  <c r="C6982" i="9" a="1"/>
  <c r="C6982" i="9" s="1"/>
  <c r="C6983" i="9" a="1"/>
  <c r="C6983" i="9" s="1"/>
  <c r="C6984" i="9" a="1"/>
  <c r="C6984" i="9"/>
  <c r="C6985" i="9" a="1"/>
  <c r="C6985" i="9" s="1"/>
  <c r="C6986" i="9" a="1"/>
  <c r="C6986" i="9" s="1"/>
  <c r="C6987" i="9" a="1"/>
  <c r="C6987" i="9" s="1"/>
  <c r="C6988" i="9" a="1"/>
  <c r="C6988" i="9" s="1"/>
  <c r="C6989" i="9" a="1"/>
  <c r="C6989" i="9" s="1"/>
  <c r="C6990" i="9" a="1"/>
  <c r="C6990" i="9" s="1"/>
  <c r="C6991" i="9" a="1"/>
  <c r="C6991" i="9" s="1"/>
  <c r="C6992" i="9" a="1"/>
  <c r="C6992" i="9" s="1"/>
  <c r="C6993" i="9" a="1"/>
  <c r="C6993" i="9"/>
  <c r="C6994" i="9" a="1"/>
  <c r="C6994" i="9" s="1"/>
  <c r="C6995" i="9" a="1"/>
  <c r="C6995" i="9"/>
  <c r="C6996" i="9" a="1"/>
  <c r="C6996" i="9" s="1"/>
  <c r="C6997" i="9" a="1"/>
  <c r="C6997" i="9" s="1"/>
  <c r="C6998" i="9" a="1"/>
  <c r="C6998" i="9" s="1"/>
  <c r="C6999" i="9" a="1"/>
  <c r="C6999" i="9" s="1"/>
  <c r="C7000" i="9" a="1"/>
  <c r="C7000" i="9" s="1"/>
  <c r="C7001" i="9" a="1"/>
  <c r="C7001" i="9" s="1"/>
  <c r="C7002" i="9" a="1"/>
  <c r="C7002" i="9" s="1"/>
  <c r="C7003" i="9" a="1"/>
  <c r="C7003" i="9" s="1"/>
  <c r="C7004" i="9" a="1"/>
  <c r="C7004" i="9"/>
  <c r="C7005" i="9" a="1"/>
  <c r="C7005" i="9" s="1"/>
  <c r="C7006" i="9" a="1"/>
  <c r="C7006" i="9" s="1"/>
  <c r="C7007" i="9" a="1"/>
  <c r="C7007" i="9"/>
  <c r="C7008" i="9" a="1"/>
  <c r="C7008" i="9" s="1"/>
  <c r="C7009" i="9" a="1"/>
  <c r="C7009" i="9" s="1"/>
  <c r="C7010" i="9" a="1"/>
  <c r="C7010" i="9" s="1"/>
  <c r="C7011" i="9" a="1"/>
  <c r="C7011" i="9" s="1"/>
  <c r="C7012" i="9" a="1"/>
  <c r="C7012" i="9" s="1"/>
  <c r="C7013" i="9" a="1"/>
  <c r="C7013" i="9"/>
  <c r="C7014" i="9" a="1"/>
  <c r="C7014" i="9" s="1"/>
  <c r="C7015" i="9" a="1"/>
  <c r="C7015" i="9" s="1"/>
  <c r="C7016" i="9" a="1"/>
  <c r="C7016" i="9"/>
  <c r="C7017" i="9" a="1"/>
  <c r="C7017" i="9" s="1"/>
  <c r="C7018" i="9" a="1"/>
  <c r="C7018" i="9" s="1"/>
  <c r="C7019" i="9" a="1"/>
  <c r="C7019" i="9" s="1"/>
  <c r="C7020" i="9" a="1"/>
  <c r="C7020" i="9" s="1"/>
  <c r="C7021" i="9" a="1"/>
  <c r="C7021" i="9" s="1"/>
  <c r="C7022" i="9" a="1"/>
  <c r="C7022" i="9" s="1"/>
  <c r="C7023" i="9" a="1"/>
  <c r="C7023" i="9" s="1"/>
  <c r="C7024" i="9" a="1"/>
  <c r="C7024" i="9" s="1"/>
  <c r="C7025" i="9" a="1"/>
  <c r="C7025" i="9"/>
  <c r="C7026" i="9" a="1"/>
  <c r="C7026" i="9" s="1"/>
  <c r="C7027" i="9" a="1"/>
  <c r="C7027" i="9"/>
  <c r="C7028" i="9" a="1"/>
  <c r="C7028" i="9" s="1"/>
  <c r="C7029" i="9" a="1"/>
  <c r="C7029" i="9" s="1"/>
  <c r="C7030" i="9" a="1"/>
  <c r="C7030" i="9" s="1"/>
  <c r="C7031" i="9" a="1"/>
  <c r="C7031" i="9" s="1"/>
  <c r="C7032" i="9" a="1"/>
  <c r="C7032" i="9" s="1"/>
  <c r="C7033" i="9" a="1"/>
  <c r="C7033" i="9" s="1"/>
  <c r="C7034" i="9" a="1"/>
  <c r="C7034" i="9" s="1"/>
  <c r="C7035" i="9" a="1"/>
  <c r="C7035" i="9" s="1"/>
  <c r="C7036" i="9" a="1"/>
  <c r="C7036" i="9"/>
  <c r="C7037" i="9" a="1"/>
  <c r="C7037" i="9" s="1"/>
  <c r="C7038" i="9" a="1"/>
  <c r="C7038" i="9" s="1"/>
  <c r="C7039" i="9" a="1"/>
  <c r="C7039" i="9"/>
  <c r="C7040" i="9" a="1"/>
  <c r="C7040" i="9" s="1"/>
  <c r="C7041" i="9" a="1"/>
  <c r="C7041" i="9" s="1"/>
  <c r="C7042" i="9" a="1"/>
  <c r="C7042" i="9" s="1"/>
  <c r="C7043" i="9" a="1"/>
  <c r="C7043" i="9" s="1"/>
  <c r="C7044" i="9" a="1"/>
  <c r="C7044" i="9" s="1"/>
  <c r="C7045" i="9" a="1"/>
  <c r="C7045" i="9"/>
  <c r="C7046" i="9" a="1"/>
  <c r="C7046" i="9" s="1"/>
  <c r="C7047" i="9" a="1"/>
  <c r="C7047" i="9" s="1"/>
  <c r="C7048" i="9" a="1"/>
  <c r="C7048" i="9"/>
  <c r="C7049" i="9" a="1"/>
  <c r="C7049" i="9" s="1"/>
  <c r="C7050" i="9" a="1"/>
  <c r="C7050" i="9" s="1"/>
  <c r="C7051" i="9" a="1"/>
  <c r="C7051" i="9" s="1"/>
  <c r="C7052" i="9" a="1"/>
  <c r="C7052" i="9" s="1"/>
  <c r="C7053" i="9" a="1"/>
  <c r="C7053" i="9" s="1"/>
  <c r="C7054" i="9" a="1"/>
  <c r="C7054" i="9" s="1"/>
  <c r="C7055" i="9" a="1"/>
  <c r="C7055" i="9" s="1"/>
  <c r="C7056" i="9" a="1"/>
  <c r="C7056" i="9" s="1"/>
  <c r="C7057" i="9" a="1"/>
  <c r="C7057" i="9"/>
  <c r="C7058" i="9" a="1"/>
  <c r="C7058" i="9" s="1"/>
  <c r="C7059" i="9" a="1"/>
  <c r="C7059" i="9"/>
  <c r="C7060" i="9" a="1"/>
  <c r="C7060" i="9" s="1"/>
  <c r="C7061" i="9" a="1"/>
  <c r="C7061" i="9" s="1"/>
  <c r="C7062" i="9" a="1"/>
  <c r="C7062" i="9" s="1"/>
  <c r="C7063" i="9" a="1"/>
  <c r="C7063" i="9" s="1"/>
  <c r="C7064" i="9" a="1"/>
  <c r="C7064" i="9" s="1"/>
  <c r="C7065" i="9" a="1"/>
  <c r="C7065" i="9" s="1"/>
  <c r="C7066" i="9" a="1"/>
  <c r="C7066" i="9" s="1"/>
  <c r="C7067" i="9" a="1"/>
  <c r="C7067" i="9" s="1"/>
  <c r="C7068" i="9" a="1"/>
  <c r="C7068" i="9"/>
  <c r="C7069" i="9" a="1"/>
  <c r="C7069" i="9" s="1"/>
  <c r="C7070" i="9" a="1"/>
  <c r="C7070" i="9" s="1"/>
  <c r="C7071" i="9" a="1"/>
  <c r="C7071" i="9"/>
  <c r="C7072" i="9" a="1"/>
  <c r="C7072" i="9" s="1"/>
  <c r="C7073" i="9" a="1"/>
  <c r="C7073" i="9" s="1"/>
  <c r="C7074" i="9" a="1"/>
  <c r="C7074" i="9" s="1"/>
  <c r="C7075" i="9" a="1"/>
  <c r="C7075" i="9" s="1"/>
  <c r="C7076" i="9" a="1"/>
  <c r="C7076" i="9" s="1"/>
  <c r="C7077" i="9" a="1"/>
  <c r="C7077" i="9"/>
  <c r="C7078" i="9" a="1"/>
  <c r="C7078" i="9" s="1"/>
  <c r="C7079" i="9" a="1"/>
  <c r="C7079" i="9" s="1"/>
  <c r="C7080" i="9" a="1"/>
  <c r="C7080" i="9"/>
  <c r="C7081" i="9" a="1"/>
  <c r="C7081" i="9" s="1"/>
  <c r="C7082" i="9" a="1"/>
  <c r="C7082" i="9" s="1"/>
  <c r="C7083" i="9" a="1"/>
  <c r="C7083" i="9" s="1"/>
  <c r="C7084" i="9" a="1"/>
  <c r="C7084" i="9" s="1"/>
  <c r="C7085" i="9" a="1"/>
  <c r="C7085" i="9" s="1"/>
  <c r="C7086" i="9" a="1"/>
  <c r="C7086" i="9" s="1"/>
  <c r="C7087" i="9" a="1"/>
  <c r="C7087" i="9" s="1"/>
  <c r="C7088" i="9" a="1"/>
  <c r="C7088" i="9" s="1"/>
  <c r="C7089" i="9" a="1"/>
  <c r="C7089" i="9"/>
  <c r="C7090" i="9" a="1"/>
  <c r="C7090" i="9" s="1"/>
  <c r="C7091" i="9" a="1"/>
  <c r="C7091" i="9"/>
  <c r="C7092" i="9" a="1"/>
  <c r="C7092" i="9" s="1"/>
  <c r="C7093" i="9" a="1"/>
  <c r="C7093" i="9" s="1"/>
  <c r="C7094" i="9" a="1"/>
  <c r="C7094" i="9" s="1"/>
  <c r="C7095" i="9" a="1"/>
  <c r="C7095" i="9" s="1"/>
  <c r="C7096" i="9" a="1"/>
  <c r="C7096" i="9" s="1"/>
  <c r="C7097" i="9" a="1"/>
  <c r="C7097" i="9" s="1"/>
  <c r="C7098" i="9" a="1"/>
  <c r="C7098" i="9" s="1"/>
  <c r="C7099" i="9" a="1"/>
  <c r="C7099" i="9" s="1"/>
  <c r="C7100" i="9" a="1"/>
  <c r="C7100" i="9"/>
  <c r="C7101" i="9" a="1"/>
  <c r="C7101" i="9" s="1"/>
  <c r="C7102" i="9" a="1"/>
  <c r="C7102" i="9" s="1"/>
  <c r="C7103" i="9" a="1"/>
  <c r="C7103" i="9"/>
  <c r="C7104" i="9" a="1"/>
  <c r="C7104" i="9" s="1"/>
  <c r="C7105" i="9" a="1"/>
  <c r="C7105" i="9" s="1"/>
  <c r="C7106" i="9" a="1"/>
  <c r="C7106" i="9" s="1"/>
  <c r="C7107" i="9" a="1"/>
  <c r="C7107" i="9" s="1"/>
  <c r="C7108" i="9" a="1"/>
  <c r="C7108" i="9" s="1"/>
  <c r="C7109" i="9" a="1"/>
  <c r="C7109" i="9"/>
  <c r="C7110" i="9" a="1"/>
  <c r="C7110" i="9" s="1"/>
  <c r="C7111" i="9" a="1"/>
  <c r="C7111" i="9" s="1"/>
  <c r="C7112" i="9" a="1"/>
  <c r="C7112" i="9"/>
  <c r="C7113" i="9" a="1"/>
  <c r="C7113" i="9" s="1"/>
  <c r="C7114" i="9" a="1"/>
  <c r="C7114" i="9" s="1"/>
  <c r="C7115" i="9" a="1"/>
  <c r="C7115" i="9" s="1"/>
  <c r="C7116" i="9" a="1"/>
  <c r="C7116" i="9" s="1"/>
  <c r="C7117" i="9" a="1"/>
  <c r="C7117" i="9" s="1"/>
  <c r="C7118" i="9" a="1"/>
  <c r="C7118" i="9" s="1"/>
  <c r="C7119" i="9" a="1"/>
  <c r="C7119" i="9" s="1"/>
  <c r="C7120" i="9" a="1"/>
  <c r="C7120" i="9" s="1"/>
  <c r="C7121" i="9" a="1"/>
  <c r="C7121" i="9"/>
  <c r="C7122" i="9" a="1"/>
  <c r="C7122" i="9" s="1"/>
  <c r="C7123" i="9" a="1"/>
  <c r="C7123" i="9"/>
  <c r="C7124" i="9" a="1"/>
  <c r="C7124" i="9" s="1"/>
  <c r="C7125" i="9" a="1"/>
  <c r="C7125" i="9" s="1"/>
  <c r="C7126" i="9" a="1"/>
  <c r="C7126" i="9" s="1"/>
  <c r="C7127" i="9" a="1"/>
  <c r="C7127" i="9" s="1"/>
  <c r="C7128" i="9" a="1"/>
  <c r="C7128" i="9" s="1"/>
  <c r="C7129" i="9" a="1"/>
  <c r="C7129" i="9" s="1"/>
  <c r="C7130" i="9" a="1"/>
  <c r="C7130" i="9" s="1"/>
  <c r="C7131" i="9" a="1"/>
  <c r="C7131" i="9" s="1"/>
  <c r="C7132" i="9" a="1"/>
  <c r="C7132" i="9"/>
  <c r="C7133" i="9" a="1"/>
  <c r="C7133" i="9" s="1"/>
  <c r="C7134" i="9" a="1"/>
  <c r="C7134" i="9" s="1"/>
  <c r="C7135" i="9" a="1"/>
  <c r="C7135" i="9"/>
  <c r="C7136" i="9" a="1"/>
  <c r="C7136" i="9" s="1"/>
  <c r="C7137" i="9" a="1"/>
  <c r="C7137" i="9" s="1"/>
  <c r="C7138" i="9" a="1"/>
  <c r="C7138" i="9" s="1"/>
  <c r="C7139" i="9" a="1"/>
  <c r="C7139" i="9" s="1"/>
  <c r="C7140" i="9" a="1"/>
  <c r="C7140" i="9" s="1"/>
  <c r="C7141" i="9" a="1"/>
  <c r="C7141" i="9"/>
  <c r="C7142" i="9" a="1"/>
  <c r="C7142" i="9" s="1"/>
  <c r="C7143" i="9" a="1"/>
  <c r="C7143" i="9" s="1"/>
  <c r="C7144" i="9" a="1"/>
  <c r="C7144" i="9"/>
  <c r="C7145" i="9" a="1"/>
  <c r="C7145" i="9" s="1"/>
  <c r="C7146" i="9" a="1"/>
  <c r="C7146" i="9" s="1"/>
  <c r="C7147" i="9" a="1"/>
  <c r="C7147" i="9" s="1"/>
  <c r="C7148" i="9" a="1"/>
  <c r="C7148" i="9" s="1"/>
  <c r="C7149" i="9" a="1"/>
  <c r="C7149" i="9" s="1"/>
  <c r="C7150" i="9" a="1"/>
  <c r="C7150" i="9" s="1"/>
  <c r="C7151" i="9" a="1"/>
  <c r="C7151" i="9" s="1"/>
  <c r="C7152" i="9" a="1"/>
  <c r="C7152" i="9" s="1"/>
  <c r="C7153" i="9" a="1"/>
  <c r="C7153" i="9"/>
  <c r="C7154" i="9" a="1"/>
  <c r="C7154" i="9" s="1"/>
  <c r="C7155" i="9" a="1"/>
  <c r="C7155" i="9"/>
  <c r="C7156" i="9" a="1"/>
  <c r="C7156" i="9" s="1"/>
  <c r="C7157" i="9" a="1"/>
  <c r="C7157" i="9" s="1"/>
  <c r="C7158" i="9" a="1"/>
  <c r="C7158" i="9" s="1"/>
  <c r="C7159" i="9" a="1"/>
  <c r="C7159" i="9" s="1"/>
  <c r="C7160" i="9" a="1"/>
  <c r="C7160" i="9" s="1"/>
  <c r="C7161" i="9" a="1"/>
  <c r="C7161" i="9" s="1"/>
  <c r="C7162" i="9" a="1"/>
  <c r="C7162" i="9" s="1"/>
  <c r="C7163" i="9" a="1"/>
  <c r="C7163" i="9" s="1"/>
  <c r="C7164" i="9" a="1"/>
  <c r="C7164" i="9"/>
  <c r="C7165" i="9" a="1"/>
  <c r="C7165" i="9" s="1"/>
  <c r="C7166" i="9" a="1"/>
  <c r="C7166" i="9" s="1"/>
  <c r="C7167" i="9" a="1"/>
  <c r="C7167" i="9"/>
  <c r="C7168" i="9" a="1"/>
  <c r="C7168" i="9"/>
  <c r="C7169" i="9" a="1"/>
  <c r="C7169" i="9" s="1"/>
  <c r="C7170" i="9" a="1"/>
  <c r="C7170" i="9" s="1"/>
  <c r="C7171" i="9" a="1"/>
  <c r="C7171" i="9" s="1"/>
  <c r="C7172" i="9" a="1"/>
  <c r="C7172" i="9" s="1"/>
  <c r="C7173" i="9" a="1"/>
  <c r="C7173" i="9"/>
  <c r="C7174" i="9" a="1"/>
  <c r="C7174" i="9" s="1"/>
  <c r="C7175" i="9" a="1"/>
  <c r="C7175" i="9" s="1"/>
  <c r="C7176" i="9" a="1"/>
  <c r="C7176" i="9"/>
  <c r="C7177" i="9" a="1"/>
  <c r="C7177" i="9"/>
  <c r="C7178" i="9" a="1"/>
  <c r="C7178" i="9" s="1"/>
  <c r="C7179" i="9" a="1"/>
  <c r="C7179" i="9" s="1"/>
  <c r="C7180" i="9" a="1"/>
  <c r="C7180" i="9" s="1"/>
  <c r="C7181" i="9" a="1"/>
  <c r="C7181" i="9" s="1"/>
  <c r="C7182" i="9" a="1"/>
  <c r="C7182" i="9" s="1"/>
  <c r="C7183" i="9" a="1"/>
  <c r="C7183" i="9" s="1"/>
  <c r="C7184" i="9" a="1"/>
  <c r="C7184" i="9" s="1"/>
  <c r="C7185" i="9" a="1"/>
  <c r="C7185" i="9"/>
  <c r="C7186" i="9" a="1"/>
  <c r="C7186" i="9" s="1"/>
  <c r="C7187" i="9" a="1"/>
  <c r="C7187" i="9"/>
  <c r="C7188" i="9" a="1"/>
  <c r="C7188" i="9" s="1"/>
  <c r="C7189" i="9" a="1"/>
  <c r="C7189" i="9" s="1"/>
  <c r="C7190" i="9" a="1"/>
  <c r="C7190" i="9" s="1"/>
  <c r="C7191" i="9" a="1"/>
  <c r="C7191" i="9"/>
  <c r="C7192" i="9" a="1"/>
  <c r="C7192" i="9" s="1"/>
  <c r="C7193" i="9" a="1"/>
  <c r="C7193" i="9" s="1"/>
  <c r="C7194" i="9" a="1"/>
  <c r="C7194" i="9" s="1"/>
  <c r="C7195" i="9" a="1"/>
  <c r="C7195" i="9" s="1"/>
  <c r="C7196" i="9" a="1"/>
  <c r="C7196" i="9"/>
  <c r="C7197" i="9" a="1"/>
  <c r="C7197" i="9" s="1"/>
  <c r="C7198" i="9" a="1"/>
  <c r="C7198" i="9" s="1"/>
  <c r="C7199" i="9" a="1"/>
  <c r="C7199" i="9"/>
  <c r="C7200" i="9" a="1"/>
  <c r="C7200" i="9"/>
  <c r="C7201" i="9" a="1"/>
  <c r="C7201" i="9" s="1"/>
  <c r="C7202" i="9" a="1"/>
  <c r="C7202" i="9" s="1"/>
  <c r="C7203" i="9" a="1"/>
  <c r="C7203" i="9" s="1"/>
  <c r="C7204" i="9" a="1"/>
  <c r="C7204" i="9" s="1"/>
  <c r="C7205" i="9" a="1"/>
  <c r="C7205" i="9"/>
  <c r="C7206" i="9" a="1"/>
  <c r="C7206" i="9" s="1"/>
  <c r="C7207" i="9" a="1"/>
  <c r="C7207" i="9"/>
  <c r="C7208" i="9" a="1"/>
  <c r="C7208" i="9"/>
  <c r="C7209" i="9" a="1"/>
  <c r="C7209" i="9"/>
  <c r="C7210" i="9" a="1"/>
  <c r="C7210" i="9" s="1"/>
  <c r="C7211" i="9" a="1"/>
  <c r="C7211" i="9" s="1"/>
  <c r="C7212" i="9" a="1"/>
  <c r="C7212" i="9" s="1"/>
  <c r="C7213" i="9" a="1"/>
  <c r="C7213" i="9" s="1"/>
  <c r="C7214" i="9" a="1"/>
  <c r="C7214" i="9" s="1"/>
  <c r="C7215" i="9" a="1"/>
  <c r="C7215" i="9" s="1"/>
  <c r="C7216" i="9" a="1"/>
  <c r="C7216" i="9"/>
  <c r="C7217" i="9" a="1"/>
  <c r="C7217" i="9"/>
  <c r="C7218" i="9" a="1"/>
  <c r="C7218" i="9" s="1"/>
  <c r="C7219" i="9" a="1"/>
  <c r="C7219" i="9"/>
  <c r="C7220" i="9" a="1"/>
  <c r="C7220" i="9" s="1"/>
  <c r="C7221" i="9" a="1"/>
  <c r="C7221" i="9" s="1"/>
  <c r="C7222" i="9" a="1"/>
  <c r="C7222" i="9" s="1"/>
  <c r="C7223" i="9" a="1"/>
  <c r="C7223" i="9"/>
  <c r="C7224" i="9" a="1"/>
  <c r="C7224" i="9" s="1"/>
  <c r="C7225" i="9" a="1"/>
  <c r="C7225" i="9"/>
  <c r="C7226" i="9" a="1"/>
  <c r="C7226" i="9" s="1"/>
  <c r="C7227" i="9" a="1"/>
  <c r="C7227" i="9" s="1"/>
  <c r="C7228" i="9" a="1"/>
  <c r="C7228" i="9"/>
  <c r="C7229" i="9" a="1"/>
  <c r="C7229" i="9" s="1"/>
  <c r="C7230" i="9" a="1"/>
  <c r="C7230" i="9" s="1"/>
  <c r="C7231" i="9" a="1"/>
  <c r="C7231" i="9"/>
  <c r="C7232" i="9" a="1"/>
  <c r="C7232" i="9"/>
  <c r="C7233" i="9" a="1"/>
  <c r="C7233" i="9" s="1"/>
  <c r="C7234" i="9" a="1"/>
  <c r="C7234" i="9" s="1"/>
  <c r="C7235" i="9" a="1"/>
  <c r="C7235" i="9" s="1"/>
  <c r="C7236" i="9" a="1"/>
  <c r="C7236" i="9" s="1"/>
  <c r="C7237" i="9" a="1"/>
  <c r="C7237" i="9"/>
  <c r="C7238" i="9" a="1"/>
  <c r="C7238" i="9" s="1"/>
  <c r="C7239" i="9" a="1"/>
  <c r="C7239" i="9"/>
  <c r="C7240" i="9" a="1"/>
  <c r="C7240" i="9"/>
  <c r="C7241" i="9" a="1"/>
  <c r="C7241" i="9"/>
  <c r="C7242" i="9" a="1"/>
  <c r="C7242" i="9" s="1"/>
  <c r="C7243" i="9" a="1"/>
  <c r="C7243" i="9" s="1"/>
  <c r="C7244" i="9" a="1"/>
  <c r="C7244" i="9" s="1"/>
  <c r="C7245" i="9" a="1"/>
  <c r="C7245" i="9" s="1"/>
  <c r="C7246" i="9" a="1"/>
  <c r="C7246" i="9" s="1"/>
  <c r="C7247" i="9" a="1"/>
  <c r="C7247" i="9" s="1"/>
  <c r="C7248" i="9" a="1"/>
  <c r="C7248" i="9"/>
  <c r="C7249" i="9" a="1"/>
  <c r="C7249" i="9"/>
  <c r="C7250" i="9" a="1"/>
  <c r="C7250" i="9" s="1"/>
  <c r="C7251" i="9" a="1"/>
  <c r="C7251" i="9"/>
  <c r="C7252" i="9" a="1"/>
  <c r="C7252" i="9" s="1"/>
  <c r="C7253" i="9" a="1"/>
  <c r="C7253" i="9" s="1"/>
  <c r="C7254" i="9" a="1"/>
  <c r="C7254" i="9" s="1"/>
  <c r="C7255" i="9" a="1"/>
  <c r="C7255" i="9"/>
  <c r="C7256" i="9" a="1"/>
  <c r="C7256" i="9" s="1"/>
  <c r="C7257" i="9" a="1"/>
  <c r="C7257" i="9"/>
  <c r="C7258" i="9" a="1"/>
  <c r="C7258" i="9" s="1"/>
  <c r="C7259" i="9" a="1"/>
  <c r="C7259" i="9" s="1"/>
  <c r="C7260" i="9" a="1"/>
  <c r="C7260" i="9"/>
  <c r="C7261" i="9" a="1"/>
  <c r="C7261" i="9" s="1"/>
  <c r="C7262" i="9" a="1"/>
  <c r="C7262" i="9" s="1"/>
  <c r="C7263" i="9" a="1"/>
  <c r="C7263" i="9"/>
  <c r="C7264" i="9" a="1"/>
  <c r="C7264" i="9"/>
  <c r="C7265" i="9" a="1"/>
  <c r="C7265" i="9" s="1"/>
  <c r="C7266" i="9" a="1"/>
  <c r="C7266" i="9" s="1"/>
  <c r="C7267" i="9" a="1"/>
  <c r="C7267" i="9" s="1"/>
  <c r="C7268" i="9" a="1"/>
  <c r="C7268" i="9" s="1"/>
  <c r="C7269" i="9" a="1"/>
  <c r="C7269" i="9"/>
  <c r="C7270" i="9" a="1"/>
  <c r="C7270" i="9" s="1"/>
  <c r="C7271" i="9" a="1"/>
  <c r="C7271" i="9" s="1"/>
  <c r="C7272" i="9" a="1"/>
  <c r="C7272" i="9"/>
  <c r="C7273" i="9" a="1"/>
  <c r="C7273" i="9"/>
  <c r="C7274" i="9" a="1"/>
  <c r="C7274" i="9" s="1"/>
  <c r="C7275" i="9" a="1"/>
  <c r="C7275" i="9" s="1"/>
  <c r="C7276" i="9" a="1"/>
  <c r="C7276" i="9" s="1"/>
  <c r="C7277" i="9" a="1"/>
  <c r="C7277" i="9" s="1"/>
  <c r="C7278" i="9" a="1"/>
  <c r="C7278" i="9" s="1"/>
  <c r="C7279" i="9" a="1"/>
  <c r="C7279" i="9" s="1"/>
  <c r="C7280" i="9" a="1"/>
  <c r="C7280" i="9"/>
  <c r="C7281" i="9" a="1"/>
  <c r="C7281" i="9"/>
  <c r="C7282" i="9" a="1"/>
  <c r="C7282" i="9" s="1"/>
  <c r="C7283" i="9" a="1"/>
  <c r="C7283" i="9"/>
  <c r="C7284" i="9" a="1"/>
  <c r="C7284" i="9" s="1"/>
  <c r="C7285" i="9" a="1"/>
  <c r="C7285" i="9" s="1"/>
  <c r="C7286" i="9" a="1"/>
  <c r="C7286" i="9" s="1"/>
  <c r="C7287" i="9" a="1"/>
  <c r="C7287" i="9"/>
  <c r="C7288" i="9" a="1"/>
  <c r="C7288" i="9" s="1"/>
  <c r="C7289" i="9" a="1"/>
  <c r="C7289" i="9"/>
  <c r="C7290" i="9" a="1"/>
  <c r="C7290" i="9" s="1"/>
  <c r="C7291" i="9" a="1"/>
  <c r="C7291" i="9" s="1"/>
  <c r="C7292" i="9" a="1"/>
  <c r="C7292" i="9"/>
  <c r="C7293" i="9" a="1"/>
  <c r="C7293" i="9" s="1"/>
  <c r="C7294" i="9" a="1"/>
  <c r="C7294" i="9" s="1"/>
  <c r="C7295" i="9" a="1"/>
  <c r="C7295" i="9"/>
  <c r="C7296" i="9" a="1"/>
  <c r="C7296" i="9"/>
  <c r="C7297" i="9" a="1"/>
  <c r="C7297" i="9" s="1"/>
  <c r="C7298" i="9" a="1"/>
  <c r="C7298" i="9" s="1"/>
  <c r="C7299" i="9" a="1"/>
  <c r="C7299" i="9" s="1"/>
  <c r="C7300" i="9" a="1"/>
  <c r="C7300" i="9" s="1"/>
  <c r="C7301" i="9" a="1"/>
  <c r="C7301" i="9"/>
  <c r="C7302" i="9" a="1"/>
  <c r="C7302" i="9" s="1"/>
  <c r="C7303" i="9" a="1"/>
  <c r="C7303" i="9"/>
  <c r="C7304" i="9" a="1"/>
  <c r="C7304" i="9"/>
  <c r="C7305" i="9" a="1"/>
  <c r="C7305" i="9"/>
  <c r="C7306" i="9" a="1"/>
  <c r="C7306" i="9" s="1"/>
  <c r="C7307" i="9" a="1"/>
  <c r="C7307" i="9" s="1"/>
  <c r="C7308" i="9" a="1"/>
  <c r="C7308" i="9" s="1"/>
  <c r="C7309" i="9" a="1"/>
  <c r="C7309" i="9" s="1"/>
  <c r="C7310" i="9" a="1"/>
  <c r="C7310" i="9" s="1"/>
  <c r="C7311" i="9" a="1"/>
  <c r="C7311" i="9" s="1"/>
  <c r="C7312" i="9" a="1"/>
  <c r="C7312" i="9"/>
  <c r="C7313" i="9" a="1"/>
  <c r="C7313" i="9"/>
  <c r="C7314" i="9" a="1"/>
  <c r="C7314" i="9" s="1"/>
  <c r="C7315" i="9" a="1"/>
  <c r="C7315" i="9"/>
  <c r="C7316" i="9" a="1"/>
  <c r="C7316" i="9" s="1"/>
  <c r="C7317" i="9" a="1"/>
  <c r="C7317" i="9" s="1"/>
  <c r="C7318" i="9" a="1"/>
  <c r="C7318" i="9" s="1"/>
  <c r="C7319" i="9" a="1"/>
  <c r="C7319" i="9"/>
  <c r="C7320" i="9" a="1"/>
  <c r="C7320" i="9" s="1"/>
  <c r="C7321" i="9" a="1"/>
  <c r="C7321" i="9"/>
  <c r="C7322" i="9" a="1"/>
  <c r="C7322" i="9" s="1"/>
  <c r="C7323" i="9" a="1"/>
  <c r="C7323" i="9" s="1"/>
  <c r="C7324" i="9" a="1"/>
  <c r="C7324" i="9"/>
  <c r="C7325" i="9" a="1"/>
  <c r="C7325" i="9" s="1"/>
  <c r="C7326" i="9" a="1"/>
  <c r="C7326" i="9" s="1"/>
  <c r="C7327" i="9" a="1"/>
  <c r="C7327" i="9"/>
  <c r="C7328" i="9" a="1"/>
  <c r="C7328" i="9"/>
  <c r="C7329" i="9" a="1"/>
  <c r="C7329" i="9" s="1"/>
  <c r="C7330" i="9" a="1"/>
  <c r="C7330" i="9" s="1"/>
  <c r="C7331" i="9" a="1"/>
  <c r="C7331" i="9" s="1"/>
  <c r="C7332" i="9" a="1"/>
  <c r="C7332" i="9" s="1"/>
  <c r="C7333" i="9" a="1"/>
  <c r="C7333" i="9"/>
  <c r="C7334" i="9" a="1"/>
  <c r="C7334" i="9" s="1"/>
  <c r="C7335" i="9" a="1"/>
  <c r="C7335" i="9"/>
  <c r="C7336" i="9" a="1"/>
  <c r="C7336" i="9"/>
  <c r="C7337" i="9" a="1"/>
  <c r="C7337" i="9"/>
  <c r="C7338" i="9" a="1"/>
  <c r="C7338" i="9" s="1"/>
  <c r="C7339" i="9" a="1"/>
  <c r="C7339" i="9" s="1"/>
  <c r="C7340" i="9" a="1"/>
  <c r="C7340" i="9" s="1"/>
  <c r="C7341" i="9" a="1"/>
  <c r="C7341" i="9" s="1"/>
  <c r="C7342" i="9" a="1"/>
  <c r="C7342" i="9" s="1"/>
  <c r="C7343" i="9" a="1"/>
  <c r="C7343" i="9" s="1"/>
  <c r="C7344" i="9" a="1"/>
  <c r="C7344" i="9"/>
  <c r="C7345" i="9" a="1"/>
  <c r="C7345" i="9"/>
  <c r="C7346" i="9" a="1"/>
  <c r="C7346" i="9" s="1"/>
  <c r="C7347" i="9" a="1"/>
  <c r="C7347" i="9"/>
  <c r="C7348" i="9" a="1"/>
  <c r="C7348" i="9" s="1"/>
  <c r="C7349" i="9" a="1"/>
  <c r="C7349" i="9" s="1"/>
  <c r="C7350" i="9" a="1"/>
  <c r="C7350" i="9" s="1"/>
  <c r="C7351" i="9" a="1"/>
  <c r="C7351" i="9" s="1"/>
  <c r="C7352" i="9" a="1"/>
  <c r="C7352" i="9" s="1"/>
  <c r="C7353" i="9" a="1"/>
  <c r="C7353" i="9"/>
  <c r="C7354" i="9" a="1"/>
  <c r="C7354" i="9" s="1"/>
  <c r="C7355" i="9" a="1"/>
  <c r="C7355" i="9" s="1"/>
  <c r="C7356" i="9" a="1"/>
  <c r="C7356" i="9"/>
  <c r="C7357" i="9" a="1"/>
  <c r="C7357" i="9" s="1"/>
  <c r="C7358" i="9" a="1"/>
  <c r="C7358" i="9" s="1"/>
  <c r="C7359" i="9" a="1"/>
  <c r="C7359" i="9"/>
  <c r="C7360" i="9" a="1"/>
  <c r="C7360" i="9" s="1"/>
  <c r="C7361" i="9" a="1"/>
  <c r="C7361" i="9" s="1"/>
  <c r="C7362" i="9" a="1"/>
  <c r="C7362" i="9" s="1"/>
  <c r="C7363" i="9" a="1"/>
  <c r="C7363" i="9" s="1"/>
  <c r="C7364" i="9" a="1"/>
  <c r="C7364" i="9"/>
  <c r="C7365" i="9" a="1"/>
  <c r="C7365" i="9"/>
  <c r="C7366" i="9" a="1"/>
  <c r="C7366" i="9" s="1"/>
  <c r="C7367" i="9" a="1"/>
  <c r="C7367" i="9"/>
  <c r="C7368" i="9" a="1"/>
  <c r="C7368" i="9"/>
  <c r="C7369" i="9" a="1"/>
  <c r="C7369" i="9" s="1"/>
  <c r="C7370" i="9" a="1"/>
  <c r="C7370" i="9" s="1"/>
  <c r="C7371" i="9" a="1"/>
  <c r="C7371" i="9" s="1"/>
  <c r="C7372" i="9" a="1"/>
  <c r="C7372" i="9" s="1"/>
  <c r="C7373" i="9" a="1"/>
  <c r="C7373" i="9"/>
  <c r="C7374" i="9" a="1"/>
  <c r="C7374" i="9" s="1"/>
  <c r="C7375" i="9" a="1"/>
  <c r="C7375" i="9" s="1"/>
  <c r="C7376" i="9" a="1"/>
  <c r="C7376" i="9" s="1"/>
  <c r="C7377" i="9" a="1"/>
  <c r="C7377" i="9"/>
  <c r="C7378" i="9" a="1"/>
  <c r="C7378" i="9" s="1"/>
  <c r="C7379" i="9" a="1"/>
  <c r="C7379" i="9"/>
  <c r="C7380" i="9" a="1"/>
  <c r="C7380" i="9" s="1"/>
  <c r="C7381" i="9" a="1"/>
  <c r="C7381" i="9" s="1"/>
  <c r="C7382" i="9" a="1"/>
  <c r="C7382" i="9" s="1"/>
  <c r="C7383" i="9" a="1"/>
  <c r="C7383" i="9" s="1"/>
  <c r="C7384" i="9" a="1"/>
  <c r="C7384" i="9" s="1"/>
  <c r="C7385" i="9" a="1"/>
  <c r="C7385" i="9" s="1"/>
  <c r="C7386" i="9" a="1"/>
  <c r="C7386" i="9" s="1"/>
  <c r="C7387" i="9" a="1"/>
  <c r="C7387" i="9"/>
  <c r="C7388" i="9" a="1"/>
  <c r="C7388" i="9"/>
  <c r="C7389" i="9" a="1"/>
  <c r="C7389" i="9" s="1"/>
  <c r="C7390" i="9" a="1"/>
  <c r="C7390" i="9" s="1"/>
  <c r="C7391" i="9" a="1"/>
  <c r="C7391" i="9"/>
  <c r="C7392" i="9" a="1"/>
  <c r="C7392" i="9" s="1"/>
  <c r="C7393" i="9" a="1"/>
  <c r="C7393" i="9" s="1"/>
  <c r="C7394" i="9" a="1"/>
  <c r="C7394" i="9" s="1"/>
  <c r="C7395" i="9" a="1"/>
  <c r="C7395" i="9" s="1"/>
  <c r="C7396" i="9" a="1"/>
  <c r="C7396" i="9"/>
  <c r="C7397" i="9" a="1"/>
  <c r="C7397" i="9"/>
  <c r="C7398" i="9" a="1"/>
  <c r="C7398" i="9" s="1"/>
  <c r="C7399" i="9" a="1"/>
  <c r="C7399" i="9" s="1"/>
  <c r="C7400" i="9" a="1"/>
  <c r="C7400" i="9"/>
  <c r="C7401" i="9" a="1"/>
  <c r="C7401" i="9" s="1"/>
  <c r="C7402" i="9" a="1"/>
  <c r="C7402" i="9" s="1"/>
  <c r="C7403" i="9" a="1"/>
  <c r="C7403" i="9" s="1"/>
  <c r="C7404" i="9" a="1"/>
  <c r="C7404" i="9" s="1"/>
  <c r="C7405" i="9" a="1"/>
  <c r="C7405" i="9"/>
  <c r="C7406" i="9" a="1"/>
  <c r="C7406" i="9" s="1"/>
  <c r="C7407" i="9" a="1"/>
  <c r="C7407" i="9" s="1"/>
  <c r="C7408" i="9" a="1"/>
  <c r="C7408" i="9" s="1"/>
  <c r="C7409" i="9" a="1"/>
  <c r="C7409" i="9"/>
  <c r="C7410" i="9" a="1"/>
  <c r="C7410" i="9" s="1"/>
  <c r="C7411" i="9" a="1"/>
  <c r="C7411" i="9"/>
  <c r="C7412" i="9" a="1"/>
  <c r="C7412" i="9" s="1"/>
  <c r="C7413" i="9" a="1"/>
  <c r="C7413" i="9" s="1"/>
  <c r="C7414" i="9" a="1"/>
  <c r="C7414" i="9" s="1"/>
  <c r="C7415" i="9" a="1"/>
  <c r="C7415" i="9" s="1"/>
  <c r="C7416" i="9" a="1"/>
  <c r="C7416" i="9" s="1"/>
  <c r="C7417" i="9" a="1"/>
  <c r="C7417" i="9" s="1"/>
  <c r="C7418" i="9" a="1"/>
  <c r="C7418" i="9" s="1"/>
  <c r="C7419" i="9" a="1"/>
  <c r="C7419" i="9"/>
  <c r="C7420" i="9" a="1"/>
  <c r="C7420" i="9"/>
  <c r="C7421" i="9" a="1"/>
  <c r="C7421" i="9" s="1"/>
  <c r="C7422" i="9" a="1"/>
  <c r="C7422" i="9" s="1"/>
  <c r="C7423" i="9" a="1"/>
  <c r="C7423" i="9"/>
  <c r="C7424" i="9" a="1"/>
  <c r="C7424" i="9" s="1"/>
  <c r="C7425" i="9" a="1"/>
  <c r="C7425" i="9" s="1"/>
  <c r="C7426" i="9" a="1"/>
  <c r="C7426" i="9" s="1"/>
  <c r="C7427" i="9" a="1"/>
  <c r="C7427" i="9" s="1"/>
  <c r="C7428" i="9" a="1"/>
  <c r="C7428" i="9"/>
  <c r="C7429" i="9" a="1"/>
  <c r="C7429" i="9"/>
  <c r="C7430" i="9" a="1"/>
  <c r="C7430" i="9" s="1"/>
  <c r="C7431" i="9" a="1"/>
  <c r="C7431" i="9" s="1"/>
  <c r="C7432" i="9" a="1"/>
  <c r="C7432" i="9"/>
  <c r="C7433" i="9" a="1"/>
  <c r="C7433" i="9" s="1"/>
  <c r="C7434" i="9" a="1"/>
  <c r="C7434" i="9" s="1"/>
  <c r="C7435" i="9" a="1"/>
  <c r="C7435" i="9" s="1"/>
  <c r="C7436" i="9" a="1"/>
  <c r="C7436" i="9" s="1"/>
  <c r="C7437" i="9" a="1"/>
  <c r="C7437" i="9" s="1"/>
  <c r="C7438" i="9" a="1"/>
  <c r="C7438" i="9" s="1"/>
  <c r="C7439" i="9" a="1"/>
  <c r="C7439" i="9" s="1"/>
  <c r="C7440" i="9" a="1"/>
  <c r="C7440" i="9" s="1"/>
  <c r="C7441" i="9" a="1"/>
  <c r="C7441" i="9"/>
  <c r="C7442" i="9" a="1"/>
  <c r="C7442" i="9" s="1"/>
  <c r="C7443" i="9" a="1"/>
  <c r="C7443" i="9"/>
  <c r="C7444" i="9" a="1"/>
  <c r="C7444" i="9" s="1"/>
  <c r="C7445" i="9" a="1"/>
  <c r="C7445" i="9" s="1"/>
  <c r="C7446" i="9" a="1"/>
  <c r="C7446" i="9" s="1"/>
  <c r="C7447" i="9" a="1"/>
  <c r="C7447" i="9" s="1"/>
  <c r="C7448" i="9" a="1"/>
  <c r="C7448" i="9" s="1"/>
  <c r="C7449" i="9" a="1"/>
  <c r="C7449" i="9" s="1"/>
  <c r="C7450" i="9" a="1"/>
  <c r="C7450" i="9" s="1"/>
  <c r="C7451" i="9" a="1"/>
  <c r="C7451" i="9" s="1"/>
  <c r="C7452" i="9" a="1"/>
  <c r="C7452" i="9"/>
  <c r="C7453" i="9" a="1"/>
  <c r="C7453" i="9" s="1"/>
  <c r="C7454" i="9" a="1"/>
  <c r="C7454" i="9" s="1"/>
  <c r="C7455" i="9" a="1"/>
  <c r="C7455" i="9"/>
  <c r="C7456" i="9" a="1"/>
  <c r="C7456" i="9" s="1"/>
  <c r="C7457" i="9" a="1"/>
  <c r="C7457" i="9" s="1"/>
  <c r="C7458" i="9" a="1"/>
  <c r="C7458" i="9" s="1"/>
  <c r="C7459" i="9" a="1"/>
  <c r="C7459" i="9" s="1"/>
  <c r="C7460" i="9" a="1"/>
  <c r="C7460" i="9"/>
  <c r="C7461" i="9" a="1"/>
  <c r="C7461" i="9"/>
  <c r="C7462" i="9" a="1"/>
  <c r="C7462" i="9" s="1"/>
  <c r="C7463" i="9" a="1"/>
  <c r="C7463" i="9" s="1"/>
  <c r="C7464" i="9" a="1"/>
  <c r="C7464" i="9"/>
  <c r="C7465" i="9" a="1"/>
  <c r="C7465" i="9" s="1"/>
  <c r="C7466" i="9" a="1"/>
  <c r="C7466" i="9" s="1"/>
  <c r="C7467" i="9" a="1"/>
  <c r="C7467" i="9"/>
  <c r="C7468" i="9" a="1"/>
  <c r="C7468" i="9" s="1"/>
  <c r="C7469" i="9" a="1"/>
  <c r="C7469" i="9"/>
  <c r="C7470" i="9" a="1"/>
  <c r="C7470" i="9" s="1"/>
  <c r="C7471" i="9" a="1"/>
  <c r="C7471" i="9" s="1"/>
  <c r="C7472" i="9" a="1"/>
  <c r="C7472" i="9" s="1"/>
  <c r="C7473" i="9" a="1"/>
  <c r="C7473" i="9"/>
  <c r="C7474" i="9" a="1"/>
  <c r="C7474" i="9" s="1"/>
  <c r="C7475" i="9" a="1"/>
  <c r="C7475" i="9"/>
  <c r="C7476" i="9" a="1"/>
  <c r="C7476" i="9"/>
  <c r="C7477" i="9" a="1"/>
  <c r="C7477" i="9" s="1"/>
  <c r="C7478" i="9" a="1"/>
  <c r="C7478" i="9" s="1"/>
  <c r="C7479" i="9" a="1"/>
  <c r="C7479" i="9" s="1"/>
  <c r="C7480" i="9" a="1"/>
  <c r="C7480" i="9" s="1"/>
  <c r="C7481" i="9" a="1"/>
  <c r="C7481" i="9" s="1"/>
  <c r="C7482" i="9" a="1"/>
  <c r="C7482" i="9" s="1"/>
  <c r="C7483" i="9" a="1"/>
  <c r="C7483" i="9"/>
  <c r="C7484" i="9" a="1"/>
  <c r="C7484" i="9"/>
  <c r="C7485" i="9" a="1"/>
  <c r="C7485" i="9"/>
  <c r="C7486" i="9" a="1"/>
  <c r="C7486" i="9" s="1"/>
  <c r="C7487" i="9" a="1"/>
  <c r="C7487" i="9"/>
  <c r="C7488" i="9" a="1"/>
  <c r="C7488" i="9" s="1"/>
  <c r="C7489" i="9" a="1"/>
  <c r="C7489" i="9" s="1"/>
  <c r="C7490" i="9" a="1"/>
  <c r="C7490" i="9" s="1"/>
  <c r="C7491" i="9" a="1"/>
  <c r="C7491" i="9" s="1"/>
  <c r="C7492" i="9" a="1"/>
  <c r="C7492" i="9"/>
  <c r="C7493" i="9" a="1"/>
  <c r="C7493" i="9"/>
  <c r="C7494" i="9" a="1"/>
  <c r="C7494" i="9" s="1"/>
  <c r="C7495" i="9" a="1"/>
  <c r="C7495" i="9" s="1"/>
  <c r="C7496" i="9" a="1"/>
  <c r="C7496" i="9"/>
  <c r="C7497" i="9" a="1"/>
  <c r="C7497" i="9" s="1"/>
  <c r="C7498" i="9" a="1"/>
  <c r="C7498" i="9" s="1"/>
  <c r="C7499" i="9" a="1"/>
  <c r="C7499" i="9" s="1"/>
  <c r="C7500" i="9" a="1"/>
  <c r="C7500" i="9" s="1"/>
  <c r="C7501" i="9" a="1"/>
  <c r="C7501" i="9"/>
  <c r="C7502" i="9" a="1"/>
  <c r="C7502" i="9" s="1"/>
  <c r="C7503" i="9" a="1"/>
  <c r="C7503" i="9" s="1"/>
  <c r="C7504" i="9" a="1"/>
  <c r="C7504" i="9" s="1"/>
  <c r="C7505" i="9" a="1"/>
  <c r="C7505" i="9"/>
  <c r="C7506" i="9" a="1"/>
  <c r="C7506" i="9" s="1"/>
  <c r="C7507" i="9" a="1"/>
  <c r="C7507" i="9"/>
  <c r="C7508" i="9" a="1"/>
  <c r="C7508" i="9" s="1"/>
  <c r="C7509" i="9" a="1"/>
  <c r="C7509" i="9" s="1"/>
  <c r="C7510" i="9" a="1"/>
  <c r="C7510" i="9" s="1"/>
  <c r="C7511" i="9" a="1"/>
  <c r="C7511" i="9" s="1"/>
  <c r="C7512" i="9" a="1"/>
  <c r="C7512" i="9" s="1"/>
  <c r="C7513" i="9" a="1"/>
  <c r="C7513" i="9" s="1"/>
  <c r="C7514" i="9" a="1"/>
  <c r="C7514" i="9" s="1"/>
  <c r="C7515" i="9" a="1"/>
  <c r="C7515" i="9"/>
  <c r="C7516" i="9" a="1"/>
  <c r="C7516" i="9"/>
  <c r="C7517" i="9" a="1"/>
  <c r="C7517" i="9" s="1"/>
  <c r="C7518" i="9" a="1"/>
  <c r="C7518" i="9" s="1"/>
  <c r="C7519" i="9" a="1"/>
  <c r="C7519" i="9"/>
  <c r="C7520" i="9" a="1"/>
  <c r="C7520" i="9" s="1"/>
  <c r="C7521" i="9" a="1"/>
  <c r="C7521" i="9" s="1"/>
  <c r="C7522" i="9" a="1"/>
  <c r="C7522" i="9" s="1"/>
  <c r="C7523" i="9" a="1"/>
  <c r="C7523" i="9" s="1"/>
  <c r="C7524" i="9" a="1"/>
  <c r="C7524" i="9"/>
  <c r="C7525" i="9" a="1"/>
  <c r="C7525" i="9"/>
  <c r="C7526" i="9" a="1"/>
  <c r="C7526" i="9" s="1"/>
  <c r="C7527" i="9" a="1"/>
  <c r="C7527" i="9" s="1"/>
  <c r="C7528" i="9" a="1"/>
  <c r="C7528" i="9"/>
  <c r="C7529" i="9" a="1"/>
  <c r="C7529" i="9" s="1"/>
  <c r="C7530" i="9" a="1"/>
  <c r="C7530" i="9" s="1"/>
  <c r="C7531" i="9" a="1"/>
  <c r="C7531" i="9" s="1"/>
  <c r="C7532" i="9" a="1"/>
  <c r="C7532" i="9" s="1"/>
  <c r="C7533" i="9" a="1"/>
  <c r="C7533" i="9"/>
  <c r="C7534" i="9" a="1"/>
  <c r="C7534" i="9" s="1"/>
  <c r="C7535" i="9" a="1"/>
  <c r="C7535" i="9" s="1"/>
  <c r="C7536" i="9" a="1"/>
  <c r="C7536" i="9" s="1"/>
  <c r="C7537" i="9" a="1"/>
  <c r="C7537" i="9"/>
  <c r="C7538" i="9" a="1"/>
  <c r="C7538" i="9" s="1"/>
  <c r="C7539" i="9" a="1"/>
  <c r="C7539" i="9"/>
  <c r="C7540" i="9" a="1"/>
  <c r="C7540" i="9"/>
  <c r="C7541" i="9" a="1"/>
  <c r="C7541" i="9" s="1"/>
  <c r="C7542" i="9" a="1"/>
  <c r="C7542" i="9" s="1"/>
  <c r="C7543" i="9" a="1"/>
  <c r="C7543" i="9" s="1"/>
  <c r="C7544" i="9" a="1"/>
  <c r="C7544" i="9" s="1"/>
  <c r="C7545" i="9" a="1"/>
  <c r="C7545" i="9" s="1"/>
  <c r="C7546" i="9" a="1"/>
  <c r="C7546" i="9" s="1"/>
  <c r="C7547" i="9" a="1"/>
  <c r="C7547" i="9"/>
  <c r="C7548" i="9" a="1"/>
  <c r="C7548" i="9"/>
  <c r="C7549" i="9" a="1"/>
  <c r="C7549" i="9"/>
  <c r="C7550" i="9" a="1"/>
  <c r="C7550" i="9" s="1"/>
  <c r="C7551" i="9" a="1"/>
  <c r="C7551" i="9"/>
  <c r="C7552" i="9" a="1"/>
  <c r="C7552" i="9" s="1"/>
  <c r="C7553" i="9" a="1"/>
  <c r="C7553" i="9" s="1"/>
  <c r="C7554" i="9" a="1"/>
  <c r="C7554" i="9" s="1"/>
  <c r="C7555" i="9" a="1"/>
  <c r="C7555" i="9" s="1"/>
  <c r="C7556" i="9" a="1"/>
  <c r="C7556" i="9"/>
  <c r="C7557" i="9" a="1"/>
  <c r="C7557" i="9"/>
  <c r="C7558" i="9" a="1"/>
  <c r="C7558" i="9" s="1"/>
  <c r="C7559" i="9" a="1"/>
  <c r="C7559" i="9" s="1"/>
  <c r="C7560" i="9" a="1"/>
  <c r="C7560" i="9"/>
  <c r="C7561" i="9" a="1"/>
  <c r="C7561" i="9" s="1"/>
  <c r="C7562" i="9" a="1"/>
  <c r="C7562" i="9" s="1"/>
  <c r="C7563" i="9" a="1"/>
  <c r="C7563" i="9"/>
  <c r="C7564" i="9" a="1"/>
  <c r="C7564" i="9" s="1"/>
  <c r="C7565" i="9" a="1"/>
  <c r="C7565" i="9" s="1"/>
  <c r="C7566" i="9" a="1"/>
  <c r="C7566" i="9" s="1"/>
  <c r="C7567" i="9" a="1"/>
  <c r="C7567" i="9" s="1"/>
  <c r="C7568" i="9" a="1"/>
  <c r="C7568" i="9" s="1"/>
  <c r="C7569" i="9" a="1"/>
  <c r="C7569" i="9"/>
  <c r="C7570" i="9" a="1"/>
  <c r="C7570" i="9" s="1"/>
  <c r="C7571" i="9" a="1"/>
  <c r="C7571" i="9" s="1"/>
  <c r="C7572" i="9" a="1"/>
  <c r="C7572" i="9" s="1"/>
  <c r="C7573" i="9" a="1"/>
  <c r="C7573" i="9"/>
  <c r="C7574" i="9" a="1"/>
  <c r="C7574" i="9" s="1"/>
  <c r="C7575" i="9" a="1"/>
  <c r="C7575" i="9"/>
  <c r="C7576" i="9" a="1"/>
  <c r="C7576" i="9" s="1"/>
  <c r="C7577" i="9" a="1"/>
  <c r="C7577" i="9"/>
  <c r="C7578" i="9" a="1"/>
  <c r="C7578" i="9" s="1"/>
  <c r="C7579" i="9" a="1"/>
  <c r="C7579" i="9" s="1"/>
  <c r="C7580" i="9" a="1"/>
  <c r="C7580" i="9" s="1"/>
  <c r="C7581" i="9" a="1"/>
  <c r="C7581" i="9"/>
  <c r="C7582" i="9" a="1"/>
  <c r="C7582" i="9" s="1"/>
  <c r="C7583" i="9" a="1"/>
  <c r="C7583" i="9" s="1"/>
  <c r="C7584" i="9" a="1"/>
  <c r="C7584" i="9" s="1"/>
  <c r="C7585" i="9" a="1"/>
  <c r="C7585" i="9"/>
  <c r="C7586" i="9" a="1"/>
  <c r="C7586" i="9" s="1"/>
  <c r="C7587" i="9" a="1"/>
  <c r="C7587" i="9" s="1"/>
  <c r="C7588" i="9" a="1"/>
  <c r="C7588" i="9" s="1"/>
  <c r="C7589" i="9" a="1"/>
  <c r="C7589" i="9"/>
  <c r="C7590" i="9" a="1"/>
  <c r="C7590" i="9" s="1"/>
  <c r="C7591" i="9" a="1"/>
  <c r="C7591" i="9" s="1"/>
  <c r="C7592" i="9" a="1"/>
  <c r="C7592" i="9" s="1"/>
  <c r="C7593" i="9" a="1"/>
  <c r="C7593" i="9"/>
  <c r="C7594" i="9" a="1"/>
  <c r="C7594" i="9" s="1"/>
  <c r="C7595" i="9" a="1"/>
  <c r="C7595" i="9" s="1"/>
  <c r="C7596" i="9" a="1"/>
  <c r="C7596" i="9" s="1"/>
  <c r="C7597" i="9" a="1"/>
  <c r="C7597" i="9"/>
  <c r="C7598" i="9" a="1"/>
  <c r="C7598" i="9" s="1"/>
  <c r="C7599" i="9" a="1"/>
  <c r="C7599" i="9" s="1"/>
  <c r="C7600" i="9" a="1"/>
  <c r="C7600" i="9" s="1"/>
  <c r="C7601" i="9" a="1"/>
  <c r="C7601" i="9"/>
  <c r="C7602" i="9" a="1"/>
  <c r="C7602" i="9" s="1"/>
  <c r="C7603" i="9" a="1"/>
  <c r="C7603" i="9" s="1"/>
  <c r="C7604" i="9" a="1"/>
  <c r="C7604" i="9" s="1"/>
  <c r="C7605" i="9" a="1"/>
  <c r="C7605" i="9"/>
  <c r="C7606" i="9" a="1"/>
  <c r="C7606" i="9" s="1"/>
  <c r="C7607" i="9" a="1"/>
  <c r="C7607" i="9" s="1"/>
  <c r="C7608" i="9" a="1"/>
  <c r="C7608" i="9" s="1"/>
  <c r="C7609" i="9" a="1"/>
  <c r="C7609" i="9"/>
  <c r="C7610" i="9" a="1"/>
  <c r="C7610" i="9" s="1"/>
  <c r="C7611" i="9" a="1"/>
  <c r="C7611" i="9" s="1"/>
  <c r="C7612" i="9" a="1"/>
  <c r="C7612" i="9" s="1"/>
  <c r="C7613" i="9" a="1"/>
  <c r="C7613" i="9"/>
  <c r="C7614" i="9" a="1"/>
  <c r="C7614" i="9" s="1"/>
  <c r="C7615" i="9" a="1"/>
  <c r="C7615" i="9" s="1"/>
  <c r="C7616" i="9" a="1"/>
  <c r="C7616" i="9" s="1"/>
  <c r="C7617" i="9" a="1"/>
  <c r="C7617" i="9"/>
  <c r="C7618" i="9" a="1"/>
  <c r="C7618" i="9" s="1"/>
  <c r="C7619" i="9" a="1"/>
  <c r="C7619" i="9" s="1"/>
  <c r="C7620" i="9" a="1"/>
  <c r="C7620" i="9" s="1"/>
  <c r="C7621" i="9" a="1"/>
  <c r="C7621" i="9"/>
  <c r="C7622" i="9" a="1"/>
  <c r="C7622" i="9" s="1"/>
  <c r="C7623" i="9" a="1"/>
  <c r="C7623" i="9" s="1"/>
  <c r="C7624" i="9" a="1"/>
  <c r="C7624" i="9" s="1"/>
  <c r="C7625" i="9" a="1"/>
  <c r="C7625" i="9"/>
  <c r="C7626" i="9" a="1"/>
  <c r="C7626" i="9" s="1"/>
  <c r="C7627" i="9" a="1"/>
  <c r="C7627" i="9" s="1"/>
  <c r="C7628" i="9" a="1"/>
  <c r="C7628" i="9" s="1"/>
  <c r="C7629" i="9" a="1"/>
  <c r="C7629" i="9"/>
  <c r="C7630" i="9" a="1"/>
  <c r="C7630" i="9" s="1"/>
  <c r="C7631" i="9" a="1"/>
  <c r="C7631" i="9" s="1"/>
  <c r="C7632" i="9" a="1"/>
  <c r="C7632" i="9" s="1"/>
  <c r="C7633" i="9" a="1"/>
  <c r="C7633" i="9"/>
  <c r="C7634" i="9" a="1"/>
  <c r="C7634" i="9" s="1"/>
  <c r="C7635" i="9" a="1"/>
  <c r="C7635" i="9" s="1"/>
  <c r="C7636" i="9" a="1"/>
  <c r="C7636" i="9" s="1"/>
  <c r="C7637" i="9" a="1"/>
  <c r="C7637" i="9"/>
  <c r="C7638" i="9" a="1"/>
  <c r="C7638" i="9" s="1"/>
  <c r="C7639" i="9" a="1"/>
  <c r="C7639" i="9" s="1"/>
  <c r="C7640" i="9" a="1"/>
  <c r="C7640" i="9" s="1"/>
  <c r="C7641" i="9" a="1"/>
  <c r="C7641" i="9"/>
  <c r="C7642" i="9" a="1"/>
  <c r="C7642" i="9" s="1"/>
  <c r="C7643" i="9" a="1"/>
  <c r="C7643" i="9" s="1"/>
  <c r="C7644" i="9" a="1"/>
  <c r="C7644" i="9" s="1"/>
  <c r="C7645" i="9" a="1"/>
  <c r="C7645" i="9"/>
  <c r="C7646" i="9" a="1"/>
  <c r="C7646" i="9" s="1"/>
  <c r="C7647" i="9" a="1"/>
  <c r="C7647" i="9" s="1"/>
  <c r="C7648" i="9" a="1"/>
  <c r="C7648" i="9" s="1"/>
  <c r="C7649" i="9" a="1"/>
  <c r="C7649" i="9"/>
  <c r="C7650" i="9" a="1"/>
  <c r="C7650" i="9" s="1"/>
  <c r="C7651" i="9" a="1"/>
  <c r="C7651" i="9" s="1"/>
  <c r="C7652" i="9" a="1"/>
  <c r="C7652" i="9" s="1"/>
  <c r="C7653" i="9" a="1"/>
  <c r="C7653" i="9"/>
  <c r="C7654" i="9" a="1"/>
  <c r="C7654" i="9" s="1"/>
  <c r="C7655" i="9" a="1"/>
  <c r="C7655" i="9" s="1"/>
  <c r="C7656" i="9" a="1"/>
  <c r="C7656" i="9" s="1"/>
  <c r="C7657" i="9" a="1"/>
  <c r="C7657" i="9"/>
  <c r="C7658" i="9" a="1"/>
  <c r="C7658" i="9" s="1"/>
  <c r="C7659" i="9" a="1"/>
  <c r="C7659" i="9" s="1"/>
  <c r="C7660" i="9" a="1"/>
  <c r="C7660" i="9" s="1"/>
  <c r="C7661" i="9" a="1"/>
  <c r="C7661" i="9"/>
  <c r="C7662" i="9" a="1"/>
  <c r="C7662" i="9" s="1"/>
  <c r="C7663" i="9" a="1"/>
  <c r="C7663" i="9" s="1"/>
  <c r="C7664" i="9" a="1"/>
  <c r="C7664" i="9" s="1"/>
  <c r="C7665" i="9" a="1"/>
  <c r="C7665" i="9"/>
  <c r="C7666" i="9" a="1"/>
  <c r="C7666" i="9" s="1"/>
  <c r="C7667" i="9" a="1"/>
  <c r="C7667" i="9" s="1"/>
  <c r="C7668" i="9" a="1"/>
  <c r="C7668" i="9" s="1"/>
  <c r="C7669" i="9" a="1"/>
  <c r="C7669" i="9"/>
  <c r="C7670" i="9" a="1"/>
  <c r="C7670" i="9" s="1"/>
  <c r="C7671" i="9" a="1"/>
  <c r="C7671" i="9" s="1"/>
  <c r="C7672" i="9" a="1"/>
  <c r="C7672" i="9" s="1"/>
  <c r="C7673" i="9" a="1"/>
  <c r="C7673" i="9"/>
  <c r="C7674" i="9" a="1"/>
  <c r="C7674" i="9" s="1"/>
  <c r="C7675" i="9" a="1"/>
  <c r="C7675" i="9" s="1"/>
  <c r="C7676" i="9" a="1"/>
  <c r="C7676" i="9" s="1"/>
  <c r="C7677" i="9" a="1"/>
  <c r="C7677" i="9"/>
  <c r="C7678" i="9" a="1"/>
  <c r="C7678" i="9" s="1"/>
  <c r="C7679" i="9" a="1"/>
  <c r="C7679" i="9" s="1"/>
  <c r="C7680" i="9" a="1"/>
  <c r="C7680" i="9" s="1"/>
  <c r="C7681" i="9" a="1"/>
  <c r="C7681" i="9"/>
  <c r="C7682" i="9" a="1"/>
  <c r="C7682" i="9" s="1"/>
  <c r="C7683" i="9" a="1"/>
  <c r="C7683" i="9" s="1"/>
  <c r="C7684" i="9" a="1"/>
  <c r="C7684" i="9" s="1"/>
  <c r="C7685" i="9" a="1"/>
  <c r="C7685" i="9"/>
  <c r="C7686" i="9" a="1"/>
  <c r="C7686" i="9" s="1"/>
  <c r="C7687" i="9" a="1"/>
  <c r="C7687" i="9" s="1"/>
  <c r="C7688" i="9" a="1"/>
  <c r="C7688" i="9" s="1"/>
  <c r="C7689" i="9" a="1"/>
  <c r="C7689" i="9"/>
  <c r="C7690" i="9" a="1"/>
  <c r="C7690" i="9" s="1"/>
  <c r="C7691" i="9" a="1"/>
  <c r="C7691" i="9" s="1"/>
  <c r="C7692" i="9" a="1"/>
  <c r="C7692" i="9" s="1"/>
  <c r="C7693" i="9" a="1"/>
  <c r="C7693" i="9"/>
  <c r="C7694" i="9" a="1"/>
  <c r="C7694" i="9" s="1"/>
  <c r="C7695" i="9" a="1"/>
  <c r="C7695" i="9" s="1"/>
  <c r="C7696" i="9" a="1"/>
  <c r="C7696" i="9" s="1"/>
  <c r="C7697" i="9" a="1"/>
  <c r="C7697" i="9"/>
  <c r="C7698" i="9" a="1"/>
  <c r="C7698" i="9" s="1"/>
  <c r="C7699" i="9" a="1"/>
  <c r="C7699" i="9" s="1"/>
  <c r="C7700" i="9" a="1"/>
  <c r="C7700" i="9" s="1"/>
  <c r="C7701" i="9" a="1"/>
  <c r="C7701" i="9"/>
  <c r="C7702" i="9" a="1"/>
  <c r="C7702" i="9" s="1"/>
  <c r="C7703" i="9" a="1"/>
  <c r="C7703" i="9" s="1"/>
  <c r="C7704" i="9" a="1"/>
  <c r="C7704" i="9" s="1"/>
  <c r="C7705" i="9" a="1"/>
  <c r="C7705" i="9"/>
  <c r="C7706" i="9" a="1"/>
  <c r="C7706" i="9" s="1"/>
  <c r="C7707" i="9" a="1"/>
  <c r="C7707" i="9" s="1"/>
  <c r="C7708" i="9" a="1"/>
  <c r="C7708" i="9" s="1"/>
  <c r="C7709" i="9" a="1"/>
  <c r="C7709" i="9"/>
  <c r="C7710" i="9" a="1"/>
  <c r="C7710" i="9" s="1"/>
  <c r="C7711" i="9" a="1"/>
  <c r="C7711" i="9" s="1"/>
  <c r="C7712" i="9" a="1"/>
  <c r="C7712" i="9" s="1"/>
  <c r="C7713" i="9" a="1"/>
  <c r="C7713" i="9"/>
  <c r="C7714" i="9" a="1"/>
  <c r="C7714" i="9" s="1"/>
  <c r="C7715" i="9" a="1"/>
  <c r="C7715" i="9" s="1"/>
  <c r="C7716" i="9" a="1"/>
  <c r="C7716" i="9" s="1"/>
  <c r="C7717" i="9" a="1"/>
  <c r="C7717" i="9"/>
  <c r="C7718" i="9" a="1"/>
  <c r="C7718" i="9" s="1"/>
  <c r="C7719" i="9" a="1"/>
  <c r="C7719" i="9" s="1"/>
  <c r="C7720" i="9" a="1"/>
  <c r="C7720" i="9" s="1"/>
  <c r="C7721" i="9" a="1"/>
  <c r="C7721" i="9"/>
  <c r="C7722" i="9" a="1"/>
  <c r="C7722" i="9" s="1"/>
  <c r="C7723" i="9" a="1"/>
  <c r="C7723" i="9" s="1"/>
  <c r="C7724" i="9" a="1"/>
  <c r="C7724" i="9" s="1"/>
  <c r="C7725" i="9" a="1"/>
  <c r="C7725" i="9"/>
  <c r="C7726" i="9" a="1"/>
  <c r="C7726" i="9" s="1"/>
  <c r="C7727" i="9" a="1"/>
  <c r="C7727" i="9" s="1"/>
  <c r="C7728" i="9" a="1"/>
  <c r="C7728" i="9" s="1"/>
  <c r="C7729" i="9" a="1"/>
  <c r="C7729" i="9"/>
  <c r="C7730" i="9" a="1"/>
  <c r="C7730" i="9" s="1"/>
  <c r="C7731" i="9" a="1"/>
  <c r="C7731" i="9" s="1"/>
  <c r="C7732" i="9" a="1"/>
  <c r="C7732" i="9" s="1"/>
  <c r="C7733" i="9" a="1"/>
  <c r="C7733" i="9"/>
  <c r="C7734" i="9" a="1"/>
  <c r="C7734" i="9" s="1"/>
  <c r="C7735" i="9" a="1"/>
  <c r="C7735" i="9" s="1"/>
  <c r="C7736" i="9" a="1"/>
  <c r="C7736" i="9" s="1"/>
  <c r="C7737" i="9" a="1"/>
  <c r="C7737" i="9"/>
  <c r="C7738" i="9" a="1"/>
  <c r="C7738" i="9" s="1"/>
  <c r="C7739" i="9" a="1"/>
  <c r="C7739" i="9" s="1"/>
  <c r="C7740" i="9" a="1"/>
  <c r="C7740" i="9" s="1"/>
  <c r="C7741" i="9" a="1"/>
  <c r="C7741" i="9"/>
  <c r="C7742" i="9" a="1"/>
  <c r="C7742" i="9" s="1"/>
  <c r="C7743" i="9" a="1"/>
  <c r="C7743" i="9" s="1"/>
  <c r="C7744" i="9" a="1"/>
  <c r="C7744" i="9" s="1"/>
  <c r="C7745" i="9" a="1"/>
  <c r="C7745" i="9"/>
  <c r="C7746" i="9" a="1"/>
  <c r="C7746" i="9" s="1"/>
  <c r="C7747" i="9" a="1"/>
  <c r="C7747" i="9" s="1"/>
  <c r="C7748" i="9" a="1"/>
  <c r="C7748" i="9" s="1"/>
  <c r="C7749" i="9" a="1"/>
  <c r="C7749" i="9"/>
  <c r="C7750" i="9" a="1"/>
  <c r="C7750" i="9" s="1"/>
  <c r="C7751" i="9" a="1"/>
  <c r="C7751" i="9" s="1"/>
  <c r="C7752" i="9" a="1"/>
  <c r="C7752" i="9" s="1"/>
  <c r="C7753" i="9" a="1"/>
  <c r="C7753" i="9"/>
  <c r="C7754" i="9" a="1"/>
  <c r="C7754" i="9" s="1"/>
  <c r="C7755" i="9" a="1"/>
  <c r="C7755" i="9" s="1"/>
  <c r="C7756" i="9" a="1"/>
  <c r="C7756" i="9" s="1"/>
  <c r="C7757" i="9" a="1"/>
  <c r="C7757" i="9"/>
  <c r="C7758" i="9" a="1"/>
  <c r="C7758" i="9" s="1"/>
  <c r="C7759" i="9" a="1"/>
  <c r="C7759" i="9" s="1"/>
  <c r="C7760" i="9" a="1"/>
  <c r="C7760" i="9" s="1"/>
  <c r="C7761" i="9" a="1"/>
  <c r="C7761" i="9"/>
  <c r="C7762" i="9" a="1"/>
  <c r="C7762" i="9" s="1"/>
  <c r="C7763" i="9" a="1"/>
  <c r="C7763" i="9" s="1"/>
  <c r="C7764" i="9" a="1"/>
  <c r="C7764" i="9" s="1"/>
  <c r="C7765" i="9" a="1"/>
  <c r="C7765" i="9"/>
  <c r="C7766" i="9" a="1"/>
  <c r="C7766" i="9" s="1"/>
  <c r="C7767" i="9" a="1"/>
  <c r="C7767" i="9" s="1"/>
  <c r="C7768" i="9" a="1"/>
  <c r="C7768" i="9" s="1"/>
  <c r="C7769" i="9" a="1"/>
  <c r="C7769" i="9"/>
  <c r="C7770" i="9" a="1"/>
  <c r="C7770" i="9" s="1"/>
  <c r="C7771" i="9" a="1"/>
  <c r="C7771" i="9" s="1"/>
  <c r="C7772" i="9" a="1"/>
  <c r="C7772" i="9" s="1"/>
  <c r="C7773" i="9" a="1"/>
  <c r="C7773" i="9"/>
  <c r="C7774" i="9" a="1"/>
  <c r="C7774" i="9" s="1"/>
  <c r="C7775" i="9" a="1"/>
  <c r="C7775" i="9" s="1"/>
  <c r="C7776" i="9" a="1"/>
  <c r="C7776" i="9" s="1"/>
  <c r="C7777" i="9" a="1"/>
  <c r="C7777" i="9"/>
  <c r="C7778" i="9" a="1"/>
  <c r="C7778" i="9" s="1"/>
  <c r="C7779" i="9" a="1"/>
  <c r="C7779" i="9" s="1"/>
  <c r="C7780" i="9" a="1"/>
  <c r="C7780" i="9" s="1"/>
  <c r="C7781" i="9" a="1"/>
  <c r="C7781" i="9"/>
  <c r="C7782" i="9" a="1"/>
  <c r="C7782" i="9" s="1"/>
  <c r="C7783" i="9" a="1"/>
  <c r="C7783" i="9" s="1"/>
  <c r="C7784" i="9" a="1"/>
  <c r="C7784" i="9" s="1"/>
  <c r="C7785" i="9" a="1"/>
  <c r="C7785" i="9"/>
  <c r="C7786" i="9" a="1"/>
  <c r="C7786" i="9" s="1"/>
  <c r="C7787" i="9" a="1"/>
  <c r="C7787" i="9" s="1"/>
  <c r="C7788" i="9" a="1"/>
  <c r="C7788" i="9" s="1"/>
  <c r="C7789" i="9" a="1"/>
  <c r="C7789" i="9"/>
  <c r="C7790" i="9" a="1"/>
  <c r="C7790" i="9" s="1"/>
  <c r="C7791" i="9" a="1"/>
  <c r="C7791" i="9" s="1"/>
  <c r="C7792" i="9" a="1"/>
  <c r="C7792" i="9" s="1"/>
  <c r="C7793" i="9" a="1"/>
  <c r="C7793" i="9"/>
  <c r="C7794" i="9" a="1"/>
  <c r="C7794" i="9" s="1"/>
  <c r="C7795" i="9" a="1"/>
  <c r="C7795" i="9" s="1"/>
  <c r="C7796" i="9" a="1"/>
  <c r="C7796" i="9" s="1"/>
  <c r="C7797" i="9" a="1"/>
  <c r="C7797" i="9"/>
  <c r="C7798" i="9" a="1"/>
  <c r="C7798" i="9" s="1"/>
  <c r="C7799" i="9" a="1"/>
  <c r="C7799" i="9" s="1"/>
  <c r="C7800" i="9" a="1"/>
  <c r="C7800" i="9" s="1"/>
  <c r="C7801" i="9" a="1"/>
  <c r="C7801" i="9"/>
  <c r="C7802" i="9" a="1"/>
  <c r="C7802" i="9" s="1"/>
  <c r="C7803" i="9" a="1"/>
  <c r="C7803" i="9" s="1"/>
  <c r="C7804" i="9" a="1"/>
  <c r="C7804" i="9" s="1"/>
  <c r="C7805" i="9" a="1"/>
  <c r="C7805" i="9"/>
  <c r="C7806" i="9" a="1"/>
  <c r="C7806" i="9" s="1"/>
  <c r="C7807" i="9" a="1"/>
  <c r="C7807" i="9" s="1"/>
  <c r="C7808" i="9" a="1"/>
  <c r="C7808" i="9" s="1"/>
  <c r="C7809" i="9" a="1"/>
  <c r="C7809" i="9"/>
  <c r="C7810" i="9" a="1"/>
  <c r="C7810" i="9" s="1"/>
  <c r="C7811" i="9" a="1"/>
  <c r="C7811" i="9" s="1"/>
  <c r="C7812" i="9" a="1"/>
  <c r="C7812" i="9" s="1"/>
  <c r="C7813" i="9" a="1"/>
  <c r="C7813" i="9"/>
  <c r="C7814" i="9" a="1"/>
  <c r="C7814" i="9" s="1"/>
  <c r="C7815" i="9" a="1"/>
  <c r="C7815" i="9" s="1"/>
  <c r="C7816" i="9" a="1"/>
  <c r="C7816" i="9" s="1"/>
  <c r="C7817" i="9" a="1"/>
  <c r="C7817" i="9"/>
  <c r="C7818" i="9" a="1"/>
  <c r="C7818" i="9" s="1"/>
  <c r="C7819" i="9" a="1"/>
  <c r="C7819" i="9" s="1"/>
  <c r="C7820" i="9" a="1"/>
  <c r="C7820" i="9" s="1"/>
  <c r="C7821" i="9" a="1"/>
  <c r="C7821" i="9"/>
  <c r="C7822" i="9" a="1"/>
  <c r="C7822" i="9" s="1"/>
  <c r="C7823" i="9" a="1"/>
  <c r="C7823" i="9" s="1"/>
  <c r="C7824" i="9" a="1"/>
  <c r="C7824" i="9" s="1"/>
  <c r="C7825" i="9" a="1"/>
  <c r="C7825" i="9"/>
  <c r="C7826" i="9" a="1"/>
  <c r="C7826" i="9" s="1"/>
  <c r="C7827" i="9" a="1"/>
  <c r="C7827" i="9" s="1"/>
  <c r="C7828" i="9" a="1"/>
  <c r="C7828" i="9" s="1"/>
  <c r="C7829" i="9" a="1"/>
  <c r="C7829" i="9"/>
  <c r="C7830" i="9" a="1"/>
  <c r="C7830" i="9" s="1"/>
  <c r="C7831" i="9" a="1"/>
  <c r="C7831" i="9" s="1"/>
  <c r="C7832" i="9" a="1"/>
  <c r="C7832" i="9" s="1"/>
  <c r="C7833" i="9" a="1"/>
  <c r="C7833" i="9"/>
  <c r="C7834" i="9" a="1"/>
  <c r="C7834" i="9" s="1"/>
  <c r="C7835" i="9" a="1"/>
  <c r="C7835" i="9" s="1"/>
  <c r="C7836" i="9" a="1"/>
  <c r="C7836" i="9" s="1"/>
  <c r="C7837" i="9" a="1"/>
  <c r="C7837" i="9"/>
  <c r="C7838" i="9" a="1"/>
  <c r="C7838" i="9" s="1"/>
  <c r="C7839" i="9" a="1"/>
  <c r="C7839" i="9" s="1"/>
  <c r="C7840" i="9" a="1"/>
  <c r="C7840" i="9" s="1"/>
  <c r="C7841" i="9" a="1"/>
  <c r="C7841" i="9"/>
  <c r="C7842" i="9" a="1"/>
  <c r="C7842" i="9" s="1"/>
  <c r="C7843" i="9" a="1"/>
  <c r="C7843" i="9" s="1"/>
  <c r="C7844" i="9" a="1"/>
  <c r="C7844" i="9" s="1"/>
  <c r="C7845" i="9" a="1"/>
  <c r="C7845" i="9"/>
  <c r="C7846" i="9" a="1"/>
  <c r="C7846" i="9" s="1"/>
  <c r="C7847" i="9" a="1"/>
  <c r="C7847" i="9" s="1"/>
  <c r="C7848" i="9" a="1"/>
  <c r="C7848" i="9" s="1"/>
  <c r="C7849" i="9" a="1"/>
  <c r="C7849" i="9"/>
  <c r="C7850" i="9" a="1"/>
  <c r="C7850" i="9" s="1"/>
  <c r="C7851" i="9" a="1"/>
  <c r="C7851" i="9" s="1"/>
  <c r="C7852" i="9" a="1"/>
  <c r="C7852" i="9" s="1"/>
  <c r="C7853" i="9" a="1"/>
  <c r="C7853" i="9"/>
  <c r="C7854" i="9" a="1"/>
  <c r="C7854" i="9" s="1"/>
  <c r="C7855" i="9" a="1"/>
  <c r="C7855" i="9" s="1"/>
  <c r="C7856" i="9" a="1"/>
  <c r="C7856" i="9" s="1"/>
  <c r="C7857" i="9" a="1"/>
  <c r="C7857" i="9"/>
  <c r="C7858" i="9" a="1"/>
  <c r="C7858" i="9" s="1"/>
  <c r="C7859" i="9" a="1"/>
  <c r="C7859" i="9" s="1"/>
  <c r="C7860" i="9" a="1"/>
  <c r="C7860" i="9" s="1"/>
  <c r="C7861" i="9" a="1"/>
  <c r="C7861" i="9"/>
  <c r="C7862" i="9" a="1"/>
  <c r="C7862" i="9" s="1"/>
  <c r="C7863" i="9" a="1"/>
  <c r="C7863" i="9" s="1"/>
  <c r="C7864" i="9" a="1"/>
  <c r="C7864" i="9" s="1"/>
  <c r="C7865" i="9" a="1"/>
  <c r="C7865" i="9"/>
  <c r="C7866" i="9" a="1"/>
  <c r="C7866" i="9" s="1"/>
  <c r="C7867" i="9" a="1"/>
  <c r="C7867" i="9" s="1"/>
  <c r="C7868" i="9" a="1"/>
  <c r="C7868" i="9" s="1"/>
  <c r="C7869" i="9" a="1"/>
  <c r="C7869" i="9"/>
  <c r="C7870" i="9" a="1"/>
  <c r="C7870" i="9" s="1"/>
  <c r="C7871" i="9" a="1"/>
  <c r="C7871" i="9" s="1"/>
  <c r="C7872" i="9" a="1"/>
  <c r="C7872" i="9" s="1"/>
  <c r="C7873" i="9" a="1"/>
  <c r="C7873" i="9"/>
  <c r="C7874" i="9" a="1"/>
  <c r="C7874" i="9" s="1"/>
  <c r="C7875" i="9" a="1"/>
  <c r="C7875" i="9" s="1"/>
  <c r="C7876" i="9" a="1"/>
  <c r="C7876" i="9" s="1"/>
  <c r="C7877" i="9" a="1"/>
  <c r="C7877" i="9"/>
  <c r="C7878" i="9" a="1"/>
  <c r="C7878" i="9" s="1"/>
  <c r="C7879" i="9" a="1"/>
  <c r="C7879" i="9" s="1"/>
  <c r="C7880" i="9" a="1"/>
  <c r="C7880" i="9" s="1"/>
  <c r="C7881" i="9" a="1"/>
  <c r="C7881" i="9"/>
  <c r="C7882" i="9" a="1"/>
  <c r="C7882" i="9" s="1"/>
  <c r="C7883" i="9" a="1"/>
  <c r="C7883" i="9" s="1"/>
  <c r="C7884" i="9" a="1"/>
  <c r="C7884" i="9" s="1"/>
  <c r="C7885" i="9" a="1"/>
  <c r="C7885" i="9"/>
  <c r="C7886" i="9" a="1"/>
  <c r="C7886" i="9" s="1"/>
  <c r="C7887" i="9" a="1"/>
  <c r="C7887" i="9" s="1"/>
  <c r="C7888" i="9" a="1"/>
  <c r="C7888" i="9" s="1"/>
  <c r="C7889" i="9" a="1"/>
  <c r="C7889" i="9"/>
  <c r="C7890" i="9" a="1"/>
  <c r="C7890" i="9" s="1"/>
  <c r="C7891" i="9" a="1"/>
  <c r="C7891" i="9" s="1"/>
  <c r="C7892" i="9" a="1"/>
  <c r="C7892" i="9" s="1"/>
  <c r="C7893" i="9" a="1"/>
  <c r="C7893" i="9"/>
  <c r="C7894" i="9" a="1"/>
  <c r="C7894" i="9" s="1"/>
  <c r="C7895" i="9" a="1"/>
  <c r="C7895" i="9" s="1"/>
  <c r="C7896" i="9" a="1"/>
  <c r="C7896" i="9" s="1"/>
  <c r="C7897" i="9" a="1"/>
  <c r="C7897" i="9"/>
  <c r="C7898" i="9" a="1"/>
  <c r="C7898" i="9" s="1"/>
  <c r="C7899" i="9" a="1"/>
  <c r="C7899" i="9" s="1"/>
  <c r="C7900" i="9" a="1"/>
  <c r="C7900" i="9" s="1"/>
  <c r="C7901" i="9" a="1"/>
  <c r="C7901" i="9"/>
  <c r="C7902" i="9" a="1"/>
  <c r="C7902" i="9" s="1"/>
  <c r="C7903" i="9" a="1"/>
  <c r="C7903" i="9" s="1"/>
  <c r="C7904" i="9" a="1"/>
  <c r="C7904" i="9" s="1"/>
  <c r="C7905" i="9" a="1"/>
  <c r="C7905" i="9"/>
  <c r="C7906" i="9" a="1"/>
  <c r="C7906" i="9" s="1"/>
  <c r="C7907" i="9" a="1"/>
  <c r="C7907" i="9" s="1"/>
  <c r="C7908" i="9" a="1"/>
  <c r="C7908" i="9" s="1"/>
  <c r="C7909" i="9" a="1"/>
  <c r="C7909" i="9"/>
  <c r="C7910" i="9" a="1"/>
  <c r="C7910" i="9" s="1"/>
  <c r="C7911" i="9" a="1"/>
  <c r="C7911" i="9" s="1"/>
  <c r="C7912" i="9" a="1"/>
  <c r="C7912" i="9" s="1"/>
  <c r="C7913" i="9" a="1"/>
  <c r="C7913" i="9"/>
  <c r="C7914" i="9" a="1"/>
  <c r="C7914" i="9" s="1"/>
  <c r="C7915" i="9" a="1"/>
  <c r="C7915" i="9" s="1"/>
  <c r="C7916" i="9" a="1"/>
  <c r="C7916" i="9" s="1"/>
  <c r="C7917" i="9" a="1"/>
  <c r="C7917" i="9"/>
  <c r="C7918" i="9" a="1"/>
  <c r="C7918" i="9" s="1"/>
  <c r="C7919" i="9" a="1"/>
  <c r="C7919" i="9" s="1"/>
  <c r="C7920" i="9" a="1"/>
  <c r="C7920" i="9" s="1"/>
  <c r="C7921" i="9" a="1"/>
  <c r="C7921" i="9"/>
  <c r="C7922" i="9" a="1"/>
  <c r="C7922" i="9" s="1"/>
  <c r="C7923" i="9" a="1"/>
  <c r="C7923" i="9" s="1"/>
  <c r="C7924" i="9" a="1"/>
  <c r="C7924" i="9" s="1"/>
  <c r="C7925" i="9" a="1"/>
  <c r="C7925" i="9"/>
  <c r="C7926" i="9" a="1"/>
  <c r="C7926" i="9" s="1"/>
  <c r="C7927" i="9" a="1"/>
  <c r="C7927" i="9" s="1"/>
  <c r="C7928" i="9" a="1"/>
  <c r="C7928" i="9" s="1"/>
  <c r="C7929" i="9" a="1"/>
  <c r="C7929" i="9"/>
  <c r="C7930" i="9" a="1"/>
  <c r="C7930" i="9" s="1"/>
  <c r="C7931" i="9" a="1"/>
  <c r="C7931" i="9" s="1"/>
  <c r="C7932" i="9" a="1"/>
  <c r="C7932" i="9" s="1"/>
  <c r="C7933" i="9" a="1"/>
  <c r="C7933" i="9"/>
  <c r="C7934" i="9" a="1"/>
  <c r="C7934" i="9" s="1"/>
  <c r="C7935" i="9" a="1"/>
  <c r="C7935" i="9" s="1"/>
  <c r="C7936" i="9" a="1"/>
  <c r="C7936" i="9" s="1"/>
  <c r="C7937" i="9" a="1"/>
  <c r="C7937" i="9"/>
  <c r="C7938" i="9" a="1"/>
  <c r="C7938" i="9" s="1"/>
  <c r="C7939" i="9" a="1"/>
  <c r="C7939" i="9" s="1"/>
  <c r="C7940" i="9" a="1"/>
  <c r="C7940" i="9" s="1"/>
  <c r="C7941" i="9" a="1"/>
  <c r="C7941" i="9"/>
  <c r="C7942" i="9" a="1"/>
  <c r="C7942" i="9" s="1"/>
  <c r="C7943" i="9" a="1"/>
  <c r="C7943" i="9" s="1"/>
  <c r="C7944" i="9" a="1"/>
  <c r="C7944" i="9" s="1"/>
  <c r="C7945" i="9" a="1"/>
  <c r="C7945" i="9"/>
  <c r="C7946" i="9" a="1"/>
  <c r="C7946" i="9" s="1"/>
  <c r="C7947" i="9" a="1"/>
  <c r="C7947" i="9" s="1"/>
  <c r="C7948" i="9" a="1"/>
  <c r="C7948" i="9" s="1"/>
  <c r="C7949" i="9" a="1"/>
  <c r="C7949" i="9"/>
  <c r="C7950" i="9" a="1"/>
  <c r="C7950" i="9" s="1"/>
  <c r="C7951" i="9" a="1"/>
  <c r="C7951" i="9" s="1"/>
  <c r="C7952" i="9" a="1"/>
  <c r="C7952" i="9" s="1"/>
  <c r="C7953" i="9" a="1"/>
  <c r="C7953" i="9"/>
  <c r="C7954" i="9" a="1"/>
  <c r="C7954" i="9" s="1"/>
  <c r="C7955" i="9" a="1"/>
  <c r="C7955" i="9" s="1"/>
  <c r="C7956" i="9" a="1"/>
  <c r="C7956" i="9" s="1"/>
  <c r="C7957" i="9" a="1"/>
  <c r="C7957" i="9"/>
  <c r="C7958" i="9" a="1"/>
  <c r="C7958" i="9" s="1"/>
  <c r="C7959" i="9" a="1"/>
  <c r="C7959" i="9" s="1"/>
  <c r="C7960" i="9" a="1"/>
  <c r="C7960" i="9" s="1"/>
  <c r="C7961" i="9" a="1"/>
  <c r="C7961" i="9"/>
  <c r="C7962" i="9" a="1"/>
  <c r="C7962" i="9" s="1"/>
  <c r="C7963" i="9" a="1"/>
  <c r="C7963" i="9" s="1"/>
  <c r="C7964" i="9" a="1"/>
  <c r="C7964" i="9" s="1"/>
  <c r="C7965" i="9" a="1"/>
  <c r="C7965" i="9"/>
  <c r="C7966" i="9" a="1"/>
  <c r="C7966" i="9" s="1"/>
  <c r="C7967" i="9" a="1"/>
  <c r="C7967" i="9" s="1"/>
  <c r="C7968" i="9" a="1"/>
  <c r="C7968" i="9" s="1"/>
  <c r="C7969" i="9" a="1"/>
  <c r="C7969" i="9"/>
  <c r="C7970" i="9" a="1"/>
  <c r="C7970" i="9" s="1"/>
  <c r="C7971" i="9" a="1"/>
  <c r="C7971" i="9" s="1"/>
  <c r="C7972" i="9" a="1"/>
  <c r="C7972" i="9" s="1"/>
  <c r="C7973" i="9" a="1"/>
  <c r="C7973" i="9"/>
  <c r="C7974" i="9" a="1"/>
  <c r="C7974" i="9" s="1"/>
  <c r="C7975" i="9" a="1"/>
  <c r="C7975" i="9" s="1"/>
  <c r="C7976" i="9" a="1"/>
  <c r="C7976" i="9" s="1"/>
  <c r="C7977" i="9" a="1"/>
  <c r="C7977" i="9"/>
  <c r="C7978" i="9" a="1"/>
  <c r="C7978" i="9" s="1"/>
  <c r="C7979" i="9" a="1"/>
  <c r="C7979" i="9" s="1"/>
  <c r="C7980" i="9" a="1"/>
  <c r="C7980" i="9" s="1"/>
  <c r="C7981" i="9" a="1"/>
  <c r="C7981" i="9"/>
  <c r="C7982" i="9" a="1"/>
  <c r="C7982" i="9" s="1"/>
  <c r="C7983" i="9" a="1"/>
  <c r="C7983" i="9" s="1"/>
  <c r="C7984" i="9" a="1"/>
  <c r="C7984" i="9" s="1"/>
  <c r="C7985" i="9" a="1"/>
  <c r="C7985" i="9"/>
  <c r="C7986" i="9" a="1"/>
  <c r="C7986" i="9" s="1"/>
  <c r="C7987" i="9" a="1"/>
  <c r="C7987" i="9" s="1"/>
  <c r="C7988" i="9" a="1"/>
  <c r="C7988" i="9" s="1"/>
  <c r="C7989" i="9" a="1"/>
  <c r="C7989" i="9"/>
  <c r="C7990" i="9" a="1"/>
  <c r="C7990" i="9" s="1"/>
  <c r="C7991" i="9" a="1"/>
  <c r="C7991" i="9" s="1"/>
  <c r="C7992" i="9" a="1"/>
  <c r="C7992" i="9" s="1"/>
  <c r="C7993" i="9" a="1"/>
  <c r="C7993" i="9"/>
  <c r="C7994" i="9" a="1"/>
  <c r="C7994" i="9" s="1"/>
  <c r="C7995" i="9" a="1"/>
  <c r="C7995" i="9" s="1"/>
  <c r="C7996" i="9" a="1"/>
  <c r="C7996" i="9" s="1"/>
  <c r="C7997" i="9" a="1"/>
  <c r="C7997" i="9"/>
  <c r="C7998" i="9" a="1"/>
  <c r="C7998" i="9" s="1"/>
  <c r="C7999" i="9" a="1"/>
  <c r="C7999" i="9" s="1"/>
  <c r="C8000" i="9" a="1"/>
  <c r="C8000" i="9" s="1"/>
  <c r="C8001" i="9" a="1"/>
  <c r="C8001" i="9"/>
  <c r="C8002" i="9" a="1"/>
  <c r="C8002" i="9" s="1"/>
  <c r="C8003" i="9" a="1"/>
  <c r="C8003" i="9" s="1"/>
  <c r="C8004" i="9" a="1"/>
  <c r="C8004" i="9" s="1"/>
  <c r="C8005" i="9" a="1"/>
  <c r="C8005" i="9"/>
  <c r="C8006" i="9" a="1"/>
  <c r="C8006" i="9" s="1"/>
  <c r="C8007" i="9" a="1"/>
  <c r="C8007" i="9" s="1"/>
  <c r="C8008" i="9" a="1"/>
  <c r="C8008" i="9" s="1"/>
  <c r="C8009" i="9" a="1"/>
  <c r="C8009" i="9"/>
  <c r="C8010" i="9" a="1"/>
  <c r="C8010" i="9" s="1"/>
  <c r="C8011" i="9" a="1"/>
  <c r="C8011" i="9" s="1"/>
  <c r="C8012" i="9" a="1"/>
  <c r="C8012" i="9" s="1"/>
  <c r="C8013" i="9" a="1"/>
  <c r="C8013" i="9"/>
  <c r="C8014" i="9" a="1"/>
  <c r="C8014" i="9" s="1"/>
  <c r="C8015" i="9" a="1"/>
  <c r="C8015" i="9" s="1"/>
  <c r="C8016" i="9" a="1"/>
  <c r="C8016" i="9" s="1"/>
  <c r="C8017" i="9" a="1"/>
  <c r="C8017" i="9"/>
  <c r="C8018" i="9" a="1"/>
  <c r="C8018" i="9" s="1"/>
  <c r="C8019" i="9" a="1"/>
  <c r="C8019" i="9" s="1"/>
  <c r="C8020" i="9" a="1"/>
  <c r="C8020" i="9" s="1"/>
  <c r="C8021" i="9" a="1"/>
  <c r="C8021" i="9"/>
  <c r="C8022" i="9" a="1"/>
  <c r="C8022" i="9" s="1"/>
  <c r="C8023" i="9" a="1"/>
  <c r="C8023" i="9" s="1"/>
  <c r="C8024" i="9" a="1"/>
  <c r="C8024" i="9" s="1"/>
  <c r="C8025" i="9" a="1"/>
  <c r="C8025" i="9"/>
  <c r="C8026" i="9" a="1"/>
  <c r="C8026" i="9" s="1"/>
  <c r="C8027" i="9" a="1"/>
  <c r="C8027" i="9" s="1"/>
  <c r="C8028" i="9" a="1"/>
  <c r="C8028" i="9" s="1"/>
  <c r="C8029" i="9" a="1"/>
  <c r="C8029" i="9"/>
  <c r="C8030" i="9" a="1"/>
  <c r="C8030" i="9" s="1"/>
  <c r="C8031" i="9" a="1"/>
  <c r="C8031" i="9" s="1"/>
  <c r="C8032" i="9" a="1"/>
  <c r="C8032" i="9" s="1"/>
  <c r="C8033" i="9" a="1"/>
  <c r="C8033" i="9"/>
  <c r="C8034" i="9" a="1"/>
  <c r="C8034" i="9" s="1"/>
  <c r="C8035" i="9" a="1"/>
  <c r="C8035" i="9" s="1"/>
  <c r="C8036" i="9" a="1"/>
  <c r="C8036" i="9" s="1"/>
  <c r="C8037" i="9" a="1"/>
  <c r="C8037" i="9"/>
  <c r="C8038" i="9" a="1"/>
  <c r="C8038" i="9" s="1"/>
  <c r="C8039" i="9" a="1"/>
  <c r="C8039" i="9" s="1"/>
  <c r="C8040" i="9" a="1"/>
  <c r="C8040" i="9" s="1"/>
  <c r="C8041" i="9" a="1"/>
  <c r="C8041" i="9"/>
  <c r="C8042" i="9" a="1"/>
  <c r="C8042" i="9" s="1"/>
  <c r="C8043" i="9" a="1"/>
  <c r="C8043" i="9" s="1"/>
  <c r="C8044" i="9" a="1"/>
  <c r="C8044" i="9" s="1"/>
  <c r="C8045" i="9" a="1"/>
  <c r="C8045" i="9"/>
  <c r="C8046" i="9" a="1"/>
  <c r="C8046" i="9" s="1"/>
  <c r="C8047" i="9" a="1"/>
  <c r="C8047" i="9" s="1"/>
  <c r="C8048" i="9" a="1"/>
  <c r="C8048" i="9" s="1"/>
  <c r="C8049" i="9" a="1"/>
  <c r="C8049" i="9"/>
  <c r="C8050" i="9" a="1"/>
  <c r="C8050" i="9" s="1"/>
  <c r="C8051" i="9" a="1"/>
  <c r="C8051" i="9" s="1"/>
  <c r="C8052" i="9" a="1"/>
  <c r="C8052" i="9" s="1"/>
  <c r="C8053" i="9" a="1"/>
  <c r="C8053" i="9"/>
  <c r="C8054" i="9" a="1"/>
  <c r="C8054" i="9" s="1"/>
  <c r="C8055" i="9" a="1"/>
  <c r="C8055" i="9" s="1"/>
  <c r="C8056" i="9" a="1"/>
  <c r="C8056" i="9" s="1"/>
  <c r="C8057" i="9" a="1"/>
  <c r="C8057" i="9"/>
  <c r="C8058" i="9" a="1"/>
  <c r="C8058" i="9" s="1"/>
  <c r="C8059" i="9" a="1"/>
  <c r="C8059" i="9" s="1"/>
  <c r="C8060" i="9" a="1"/>
  <c r="C8060" i="9" s="1"/>
  <c r="C8061" i="9" a="1"/>
  <c r="C8061" i="9" s="1"/>
  <c r="C8062" i="9" a="1"/>
  <c r="C8062" i="9" s="1"/>
  <c r="C8063" i="9" a="1"/>
  <c r="C8063" i="9" s="1"/>
  <c r="C8064" i="9" a="1"/>
  <c r="C8064" i="9" s="1"/>
  <c r="C8065" i="9" a="1"/>
  <c r="C8065" i="9"/>
  <c r="C8066" i="9" a="1"/>
  <c r="C8066" i="9" s="1"/>
  <c r="C8067" i="9" a="1"/>
  <c r="C8067" i="9" s="1"/>
  <c r="C8068" i="9" a="1"/>
  <c r="C8068" i="9" s="1"/>
  <c r="C8069" i="9" a="1"/>
  <c r="C8069" i="9"/>
  <c r="C8070" i="9" a="1"/>
  <c r="C8070" i="9" s="1"/>
  <c r="C8071" i="9" a="1"/>
  <c r="C8071" i="9" s="1"/>
  <c r="C8072" i="9" a="1"/>
  <c r="C8072" i="9" s="1"/>
  <c r="C8073" i="9" a="1"/>
  <c r="C8073" i="9"/>
  <c r="C8074" i="9" a="1"/>
  <c r="C8074" i="9" s="1"/>
  <c r="C8075" i="9" a="1"/>
  <c r="C8075" i="9" s="1"/>
  <c r="C8076" i="9" a="1"/>
  <c r="C8076" i="9" s="1"/>
  <c r="C8077" i="9" a="1"/>
  <c r="C8077" i="9" s="1"/>
  <c r="C8078" i="9" a="1"/>
  <c r="C8078" i="9" s="1"/>
  <c r="C8079" i="9" a="1"/>
  <c r="C8079" i="9" s="1"/>
  <c r="C8080" i="9" a="1"/>
  <c r="C8080" i="9" s="1"/>
  <c r="C8081" i="9" a="1"/>
  <c r="C8081" i="9"/>
  <c r="C8082" i="9" a="1"/>
  <c r="C8082" i="9" s="1"/>
  <c r="C8083" i="9" a="1"/>
  <c r="C8083" i="9"/>
  <c r="C8084" i="9" a="1"/>
  <c r="C8084" i="9" s="1"/>
  <c r="C8085" i="9" a="1"/>
  <c r="C8085" i="9"/>
  <c r="C8086" i="9" a="1"/>
  <c r="C8086" i="9" s="1"/>
  <c r="C8087" i="9" a="1"/>
  <c r="C8087" i="9" s="1"/>
  <c r="C8088" i="9" a="1"/>
  <c r="C8088" i="9" s="1"/>
  <c r="C8089" i="9" a="1"/>
  <c r="C8089" i="9"/>
  <c r="C8090" i="9" a="1"/>
  <c r="C8090" i="9" s="1"/>
  <c r="C8091" i="9" a="1"/>
  <c r="C8091" i="9" s="1"/>
  <c r="C8092" i="9" a="1"/>
  <c r="C8092" i="9" s="1"/>
  <c r="C8093" i="9" a="1"/>
  <c r="C8093" i="9" s="1"/>
  <c r="C8094" i="9" a="1"/>
  <c r="C8094" i="9" s="1"/>
  <c r="C8095" i="9" a="1"/>
  <c r="C8095" i="9" s="1"/>
  <c r="C8096" i="9" a="1"/>
  <c r="C8096" i="9" s="1"/>
  <c r="C8097" i="9" a="1"/>
  <c r="C8097" i="9"/>
  <c r="C8098" i="9" a="1"/>
  <c r="C8098" i="9" s="1"/>
  <c r="C8099" i="9" a="1"/>
  <c r="C8099" i="9"/>
  <c r="C8100" i="9" a="1"/>
  <c r="C8100" i="9" s="1"/>
  <c r="C8101" i="9" a="1"/>
  <c r="C8101" i="9"/>
  <c r="C8102" i="9" a="1"/>
  <c r="C8102" i="9" s="1"/>
  <c r="C8103" i="9" a="1"/>
  <c r="C8103" i="9" s="1"/>
  <c r="C8104" i="9" a="1"/>
  <c r="C8104" i="9" s="1"/>
  <c r="C8105" i="9" a="1"/>
  <c r="C8105" i="9"/>
  <c r="C8106" i="9" a="1"/>
  <c r="C8106" i="9" s="1"/>
  <c r="C8107" i="9" a="1"/>
  <c r="C8107" i="9" s="1"/>
  <c r="C8108" i="9" a="1"/>
  <c r="C8108" i="9" s="1"/>
  <c r="C8109" i="9" a="1"/>
  <c r="C8109" i="9" s="1"/>
  <c r="C8110" i="9" a="1"/>
  <c r="C8110" i="9" s="1"/>
  <c r="C8111" i="9" a="1"/>
  <c r="C8111" i="9" s="1"/>
  <c r="C8112" i="9" a="1"/>
  <c r="C8112" i="9" s="1"/>
  <c r="C8113" i="9" a="1"/>
  <c r="C8113" i="9"/>
  <c r="C8114" i="9" a="1"/>
  <c r="C8114" i="9" s="1"/>
  <c r="C8115" i="9" a="1"/>
  <c r="C8115" i="9"/>
  <c r="C8116" i="9" a="1"/>
  <c r="C8116" i="9" s="1"/>
  <c r="C8117" i="9" a="1"/>
  <c r="C8117" i="9"/>
  <c r="C8118" i="9" a="1"/>
  <c r="C8118" i="9" s="1"/>
  <c r="C8119" i="9" a="1"/>
  <c r="C8119" i="9" s="1"/>
  <c r="C8120" i="9" a="1"/>
  <c r="C8120" i="9" s="1"/>
  <c r="C8121" i="9" a="1"/>
  <c r="C8121" i="9"/>
  <c r="C8122" i="9" a="1"/>
  <c r="C8122" i="9" s="1"/>
  <c r="C8123" i="9" a="1"/>
  <c r="C8123" i="9" s="1"/>
  <c r="C8124" i="9" a="1"/>
  <c r="C8124" i="9" s="1"/>
  <c r="C8125" i="9" a="1"/>
  <c r="C8125" i="9" s="1"/>
  <c r="C8126" i="9" a="1"/>
  <c r="C8126" i="9" s="1"/>
  <c r="C8127" i="9" a="1"/>
  <c r="C8127" i="9" s="1"/>
  <c r="C8128" i="9" a="1"/>
  <c r="C8128" i="9" s="1"/>
  <c r="C8129" i="9" a="1"/>
  <c r="C8129" i="9"/>
  <c r="C8130" i="9" a="1"/>
  <c r="C8130" i="9" s="1"/>
  <c r="C8131" i="9" a="1"/>
  <c r="C8131" i="9"/>
  <c r="C8132" i="9" a="1"/>
  <c r="C8132" i="9" s="1"/>
  <c r="C8133" i="9" a="1"/>
  <c r="C8133" i="9"/>
  <c r="C8134" i="9" a="1"/>
  <c r="C8134" i="9" s="1"/>
  <c r="C8135" i="9" a="1"/>
  <c r="C8135" i="9" s="1"/>
  <c r="C8136" i="9" a="1"/>
  <c r="C8136" i="9" s="1"/>
  <c r="C8137" i="9" a="1"/>
  <c r="C8137" i="9"/>
  <c r="C8138" i="9" a="1"/>
  <c r="C8138" i="9" s="1"/>
  <c r="C8139" i="9" a="1"/>
  <c r="C8139" i="9" s="1"/>
  <c r="C8140" i="9" a="1"/>
  <c r="C8140" i="9" s="1"/>
  <c r="C8141" i="9" a="1"/>
  <c r="C8141" i="9" s="1"/>
  <c r="C8142" i="9" a="1"/>
  <c r="C8142" i="9" s="1"/>
  <c r="C8143" i="9" a="1"/>
  <c r="C8143" i="9" s="1"/>
  <c r="C8144" i="9" a="1"/>
  <c r="C8144" i="9" s="1"/>
  <c r="C8145" i="9" a="1"/>
  <c r="C8145" i="9"/>
  <c r="C8146" i="9" a="1"/>
  <c r="C8146" i="9" s="1"/>
  <c r="C8147" i="9" a="1"/>
  <c r="C8147" i="9"/>
  <c r="C8148" i="9" a="1"/>
  <c r="C8148" i="9" s="1"/>
  <c r="C8149" i="9" a="1"/>
  <c r="C8149" i="9"/>
  <c r="C8150" i="9" a="1"/>
  <c r="C8150" i="9" s="1"/>
  <c r="C8151" i="9" a="1"/>
  <c r="C8151" i="9" s="1"/>
  <c r="C8152" i="9" a="1"/>
  <c r="C8152" i="9" s="1"/>
  <c r="C8153" i="9" a="1"/>
  <c r="C8153" i="9"/>
  <c r="C8154" i="9" a="1"/>
  <c r="C8154" i="9" s="1"/>
  <c r="C8155" i="9" a="1"/>
  <c r="C8155" i="9" s="1"/>
  <c r="C8156" i="9" a="1"/>
  <c r="C8156" i="9" s="1"/>
  <c r="C8157" i="9" a="1"/>
  <c r="C8157" i="9" s="1"/>
  <c r="C8158" i="9" a="1"/>
  <c r="C8158" i="9" s="1"/>
  <c r="C8159" i="9" a="1"/>
  <c r="C8159" i="9" s="1"/>
  <c r="C8160" i="9" a="1"/>
  <c r="C8160" i="9" s="1"/>
  <c r="C8161" i="9" a="1"/>
  <c r="C8161" i="9"/>
  <c r="C8162" i="9" a="1"/>
  <c r="C8162" i="9" s="1"/>
  <c r="C8163" i="9" a="1"/>
  <c r="C8163" i="9"/>
  <c r="C8164" i="9" a="1"/>
  <c r="C8164" i="9" s="1"/>
  <c r="C8165" i="9" a="1"/>
  <c r="C8165" i="9"/>
  <c r="C8166" i="9" a="1"/>
  <c r="C8166" i="9" s="1"/>
  <c r="C8167" i="9" a="1"/>
  <c r="C8167" i="9" s="1"/>
  <c r="C8168" i="9" a="1"/>
  <c r="C8168" i="9" s="1"/>
  <c r="C8169" i="9" a="1"/>
  <c r="C8169" i="9"/>
  <c r="C8170" i="9" a="1"/>
  <c r="C8170" i="9" s="1"/>
  <c r="C8171" i="9" a="1"/>
  <c r="C8171" i="9" s="1"/>
  <c r="C8172" i="9" a="1"/>
  <c r="C8172" i="9" s="1"/>
  <c r="C8173" i="9" a="1"/>
  <c r="C8173" i="9" s="1"/>
  <c r="C8174" i="9" a="1"/>
  <c r="C8174" i="9" s="1"/>
  <c r="C8175" i="9" a="1"/>
  <c r="C8175" i="9" s="1"/>
  <c r="C8176" i="9" a="1"/>
  <c r="C8176" i="9" s="1"/>
  <c r="C8177" i="9" a="1"/>
  <c r="C8177" i="9"/>
  <c r="C8178" i="9" a="1"/>
  <c r="C8178" i="9" s="1"/>
  <c r="C8179" i="9" a="1"/>
  <c r="C8179" i="9"/>
  <c r="C8180" i="9" a="1"/>
  <c r="C8180" i="9" s="1"/>
  <c r="C8181" i="9" a="1"/>
  <c r="C8181" i="9"/>
  <c r="C8182" i="9" a="1"/>
  <c r="C8182" i="9" s="1"/>
  <c r="C8183" i="9" a="1"/>
  <c r="C8183" i="9" s="1"/>
  <c r="C8184" i="9" a="1"/>
  <c r="C8184" i="9" s="1"/>
  <c r="C8185" i="9" a="1"/>
  <c r="C8185" i="9"/>
  <c r="C8186" i="9" a="1"/>
  <c r="C8186" i="9" s="1"/>
  <c r="C8187" i="9" a="1"/>
  <c r="C8187" i="9" s="1"/>
  <c r="C8188" i="9" a="1"/>
  <c r="C8188" i="9" s="1"/>
  <c r="C8189" i="9" a="1"/>
  <c r="C8189" i="9" s="1"/>
  <c r="C8190" i="9" a="1"/>
  <c r="C8190" i="9" s="1"/>
  <c r="C8191" i="9" a="1"/>
  <c r="C8191" i="9"/>
  <c r="C8192" i="9" a="1"/>
  <c r="C8192" i="9" s="1"/>
  <c r="C8193" i="9" a="1"/>
  <c r="C8193" i="9"/>
  <c r="C8194" i="9" a="1"/>
  <c r="C8194" i="9" s="1"/>
  <c r="C8195" i="9" a="1"/>
  <c r="C8195" i="9"/>
  <c r="C8196" i="9" a="1"/>
  <c r="C8196" i="9" s="1"/>
  <c r="C8197" i="9" a="1"/>
  <c r="C8197" i="9"/>
  <c r="C8198" i="9" a="1"/>
  <c r="C8198" i="9" s="1"/>
  <c r="C8199" i="9" a="1"/>
  <c r="C8199" i="9" s="1"/>
  <c r="C8200" i="9" a="1"/>
  <c r="C8200" i="9" s="1"/>
  <c r="C8201" i="9" a="1"/>
  <c r="C8201" i="9"/>
  <c r="C8202" i="9" a="1"/>
  <c r="C8202" i="9" s="1"/>
  <c r="C8203" i="9" a="1"/>
  <c r="C8203" i="9" s="1"/>
  <c r="C8204" i="9" a="1"/>
  <c r="C8204" i="9" s="1"/>
  <c r="C8205" i="9" a="1"/>
  <c r="C8205" i="9" s="1"/>
  <c r="C8206" i="9" a="1"/>
  <c r="C8206" i="9" s="1"/>
  <c r="C8207" i="9" a="1"/>
  <c r="C8207" i="9"/>
  <c r="C8208" i="9" a="1"/>
  <c r="C8208" i="9" s="1"/>
  <c r="C8209" i="9" a="1"/>
  <c r="C8209" i="9"/>
  <c r="C8210" i="9" a="1"/>
  <c r="C8210" i="9" s="1"/>
  <c r="C8211" i="9" a="1"/>
  <c r="C8211" i="9"/>
  <c r="C8212" i="9" a="1"/>
  <c r="C8212" i="9" s="1"/>
  <c r="C8213" i="9" a="1"/>
  <c r="C8213" i="9"/>
  <c r="C8214" i="9" a="1"/>
  <c r="C8214" i="9" s="1"/>
  <c r="C8215" i="9" a="1"/>
  <c r="C8215" i="9" s="1"/>
  <c r="C8216" i="9" a="1"/>
  <c r="C8216" i="9" s="1"/>
  <c r="C8217" i="9" a="1"/>
  <c r="C8217" i="9"/>
  <c r="C8218" i="9" a="1"/>
  <c r="C8218" i="9" s="1"/>
  <c r="C8219" i="9" a="1"/>
  <c r="C8219" i="9" s="1"/>
  <c r="C8220" i="9" a="1"/>
  <c r="C8220" i="9" s="1"/>
  <c r="C8221" i="9" a="1"/>
  <c r="C8221" i="9" s="1"/>
  <c r="C8222" i="9" a="1"/>
  <c r="C8222" i="9" s="1"/>
  <c r="C8223" i="9" a="1"/>
  <c r="C8223" i="9"/>
  <c r="C8224" i="9" a="1"/>
  <c r="C8224" i="9" s="1"/>
  <c r="C8225" i="9" a="1"/>
  <c r="C8225" i="9"/>
  <c r="C8226" i="9" a="1"/>
  <c r="C8226" i="9" s="1"/>
  <c r="C8227" i="9" a="1"/>
  <c r="C8227" i="9"/>
  <c r="C8228" i="9" a="1"/>
  <c r="C8228" i="9" s="1"/>
  <c r="C8229" i="9" a="1"/>
  <c r="C8229" i="9"/>
  <c r="C8230" i="9" a="1"/>
  <c r="C8230" i="9" s="1"/>
  <c r="C8231" i="9" a="1"/>
  <c r="C8231" i="9" s="1"/>
  <c r="C8232" i="9" a="1"/>
  <c r="C8232" i="9" s="1"/>
  <c r="C8233" i="9" a="1"/>
  <c r="C8233" i="9"/>
  <c r="C8234" i="9" a="1"/>
  <c r="C8234" i="9" s="1"/>
  <c r="C8235" i="9" a="1"/>
  <c r="C8235" i="9" s="1"/>
  <c r="C8236" i="9" a="1"/>
  <c r="C8236" i="9" s="1"/>
  <c r="C8237" i="9" a="1"/>
  <c r="C8237" i="9" s="1"/>
  <c r="C8238" i="9" a="1"/>
  <c r="C8238" i="9" s="1"/>
  <c r="C8239" i="9" a="1"/>
  <c r="C8239" i="9"/>
  <c r="C8240" i="9" a="1"/>
  <c r="C8240" i="9" s="1"/>
  <c r="C8241" i="9" a="1"/>
  <c r="C8241" i="9"/>
  <c r="C8242" i="9" a="1"/>
  <c r="C8242" i="9" s="1"/>
  <c r="C8243" i="9" a="1"/>
  <c r="C8243" i="9"/>
  <c r="C8244" i="9" a="1"/>
  <c r="C8244" i="9" s="1"/>
  <c r="C8245" i="9" a="1"/>
  <c r="C8245" i="9"/>
  <c r="C8246" i="9" a="1"/>
  <c r="C8246" i="9" s="1"/>
  <c r="C8247" i="9" a="1"/>
  <c r="C8247" i="9" s="1"/>
  <c r="C8248" i="9" a="1"/>
  <c r="C8248" i="9" s="1"/>
  <c r="C8249" i="9" a="1"/>
  <c r="C8249" i="9"/>
  <c r="C8250" i="9" a="1"/>
  <c r="C8250" i="9" s="1"/>
  <c r="C8251" i="9" a="1"/>
  <c r="C8251" i="9" s="1"/>
  <c r="C8252" i="9" a="1"/>
  <c r="C8252" i="9" s="1"/>
  <c r="C8253" i="9" a="1"/>
  <c r="C8253" i="9" s="1"/>
  <c r="C8254" i="9" a="1"/>
  <c r="C8254" i="9" s="1"/>
  <c r="C8255" i="9" a="1"/>
  <c r="C8255" i="9"/>
  <c r="C8256" i="9" a="1"/>
  <c r="C8256" i="9" s="1"/>
  <c r="C8257" i="9" a="1"/>
  <c r="C8257" i="9"/>
  <c r="C8258" i="9" a="1"/>
  <c r="C8258" i="9" s="1"/>
  <c r="C8259" i="9" a="1"/>
  <c r="C8259" i="9"/>
  <c r="C8260" i="9" a="1"/>
  <c r="C8260" i="9" s="1"/>
  <c r="C8261" i="9" a="1"/>
  <c r="C8261" i="9"/>
  <c r="C8262" i="9" a="1"/>
  <c r="C8262" i="9" s="1"/>
  <c r="C8263" i="9" a="1"/>
  <c r="C8263" i="9" s="1"/>
  <c r="C8264" i="9" a="1"/>
  <c r="C8264" i="9" s="1"/>
  <c r="C8265" i="9" a="1"/>
  <c r="C8265" i="9"/>
  <c r="C8266" i="9" a="1"/>
  <c r="C8266" i="9" s="1"/>
  <c r="C8267" i="9" a="1"/>
  <c r="C8267" i="9" s="1"/>
  <c r="C8268" i="9" a="1"/>
  <c r="C8268" i="9" s="1"/>
  <c r="C8269" i="9" a="1"/>
  <c r="C8269" i="9" s="1"/>
  <c r="C8270" i="9" a="1"/>
  <c r="C8270" i="9" s="1"/>
  <c r="C8271" i="9" a="1"/>
  <c r="C8271" i="9"/>
  <c r="C8272" i="9" a="1"/>
  <c r="C8272" i="9" s="1"/>
  <c r="C8273" i="9" a="1"/>
  <c r="C8273" i="9"/>
  <c r="C8274" i="9" a="1"/>
  <c r="C8274" i="9" s="1"/>
  <c r="C8275" i="9" a="1"/>
  <c r="C8275" i="9"/>
  <c r="C8276" i="9" a="1"/>
  <c r="C8276" i="9" s="1"/>
  <c r="C8277" i="9" a="1"/>
  <c r="C8277" i="9"/>
  <c r="C8278" i="9" a="1"/>
  <c r="C8278" i="9" s="1"/>
  <c r="C8279" i="9" a="1"/>
  <c r="C8279" i="9" s="1"/>
  <c r="C8280" i="9" a="1"/>
  <c r="C8280" i="9" s="1"/>
  <c r="C8281" i="9" a="1"/>
  <c r="C8281" i="9"/>
  <c r="C8282" i="9" a="1"/>
  <c r="C8282" i="9" s="1"/>
  <c r="C8283" i="9" a="1"/>
  <c r="C8283" i="9" s="1"/>
  <c r="C8284" i="9" a="1"/>
  <c r="C8284" i="9" s="1"/>
  <c r="C8285" i="9" a="1"/>
  <c r="C8285" i="9" s="1"/>
  <c r="C8286" i="9" a="1"/>
  <c r="C8286" i="9" s="1"/>
  <c r="C8287" i="9" a="1"/>
  <c r="C8287" i="9"/>
  <c r="C8288" i="9" a="1"/>
  <c r="C8288" i="9" s="1"/>
  <c r="C8289" i="9" a="1"/>
  <c r="C8289" i="9"/>
  <c r="C8290" i="9" a="1"/>
  <c r="C8290" i="9" s="1"/>
  <c r="C8291" i="9" a="1"/>
  <c r="C8291" i="9"/>
  <c r="C8292" i="9" a="1"/>
  <c r="C8292" i="9" s="1"/>
  <c r="C8293" i="9" a="1"/>
  <c r="C8293" i="9"/>
  <c r="C8294" i="9" a="1"/>
  <c r="C8294" i="9" s="1"/>
  <c r="C8295" i="9" a="1"/>
  <c r="C8295" i="9" s="1"/>
  <c r="C8296" i="9" a="1"/>
  <c r="C8296" i="9" s="1"/>
  <c r="C8297" i="9" a="1"/>
  <c r="C8297" i="9" s="1"/>
  <c r="C8298" i="9" a="1"/>
  <c r="C8298" i="9" s="1"/>
  <c r="C8299" i="9" a="1"/>
  <c r="C8299" i="9" s="1"/>
  <c r="C8300" i="9" a="1"/>
  <c r="C8300" i="9" s="1"/>
  <c r="C8301" i="9" a="1"/>
  <c r="C8301" i="9" s="1"/>
  <c r="C8302" i="9" a="1"/>
  <c r="C8302" i="9" s="1"/>
  <c r="C8303" i="9" a="1"/>
  <c r="C8303" i="9"/>
  <c r="C8304" i="9" a="1"/>
  <c r="C8304" i="9" s="1"/>
  <c r="C8305" i="9" a="1"/>
  <c r="C8305" i="9"/>
  <c r="C8306" i="9" a="1"/>
  <c r="C8306" i="9" s="1"/>
  <c r="C8307" i="9" a="1"/>
  <c r="C8307" i="9"/>
  <c r="C8308" i="9" a="1"/>
  <c r="C8308" i="9" s="1"/>
  <c r="C8309" i="9" a="1"/>
  <c r="C8309" i="9"/>
  <c r="C8310" i="9" a="1"/>
  <c r="C8310" i="9" s="1"/>
  <c r="C8311" i="9" a="1"/>
  <c r="C8311" i="9" s="1"/>
  <c r="C8312" i="9" a="1"/>
  <c r="C8312" i="9" s="1"/>
  <c r="C8313" i="9" a="1"/>
  <c r="C8313" i="9" s="1"/>
  <c r="C8314" i="9" a="1"/>
  <c r="C8314" i="9" s="1"/>
  <c r="C8315" i="9" a="1"/>
  <c r="C8315" i="9" s="1"/>
  <c r="C8316" i="9" a="1"/>
  <c r="C8316" i="9" s="1"/>
  <c r="C8317" i="9" a="1"/>
  <c r="C8317" i="9" s="1"/>
  <c r="C8318" i="9" a="1"/>
  <c r="C8318" i="9" s="1"/>
  <c r="C8319" i="9" a="1"/>
  <c r="C8319" i="9"/>
  <c r="C8320" i="9" a="1"/>
  <c r="C8320" i="9" s="1"/>
  <c r="C8321" i="9" a="1"/>
  <c r="C8321" i="9"/>
  <c r="C8322" i="9" a="1"/>
  <c r="C8322" i="9" s="1"/>
  <c r="C8323" i="9" a="1"/>
  <c r="C8323" i="9"/>
  <c r="C8324" i="9" a="1"/>
  <c r="C8324" i="9" s="1"/>
  <c r="C8325" i="9" a="1"/>
  <c r="C8325" i="9"/>
  <c r="C8326" i="9" a="1"/>
  <c r="C8326" i="9" s="1"/>
  <c r="C8327" i="9" a="1"/>
  <c r="C8327" i="9" s="1"/>
  <c r="C8328" i="9" a="1"/>
  <c r="C8328" i="9" s="1"/>
  <c r="C8329" i="9" a="1"/>
  <c r="C8329" i="9" s="1"/>
  <c r="C8330" i="9" a="1"/>
  <c r="C8330" i="9" s="1"/>
  <c r="C8331" i="9" a="1"/>
  <c r="C8331" i="9" s="1"/>
  <c r="C8332" i="9" a="1"/>
  <c r="C8332" i="9" s="1"/>
  <c r="C8333" i="9" a="1"/>
  <c r="C8333" i="9" s="1"/>
  <c r="C8334" i="9" a="1"/>
  <c r="C8334" i="9" s="1"/>
  <c r="C8335" i="9" a="1"/>
  <c r="C8335" i="9"/>
  <c r="C8336" i="9" a="1"/>
  <c r="C8336" i="9" s="1"/>
  <c r="C8337" i="9" a="1"/>
  <c r="C8337" i="9"/>
  <c r="C8338" i="9" a="1"/>
  <c r="C8338" i="9" s="1"/>
  <c r="C8339" i="9" a="1"/>
  <c r="C8339" i="9"/>
  <c r="C8340" i="9" a="1"/>
  <c r="C8340" i="9" s="1"/>
  <c r="C8341" i="9" a="1"/>
  <c r="C8341" i="9"/>
  <c r="C8342" i="9" a="1"/>
  <c r="C8342" i="9" s="1"/>
  <c r="C8343" i="9" a="1"/>
  <c r="C8343" i="9" s="1"/>
  <c r="C8344" i="9" a="1"/>
  <c r="C8344" i="9" s="1"/>
  <c r="C8345" i="9" a="1"/>
  <c r="C8345" i="9" s="1"/>
  <c r="C8346" i="9" a="1"/>
  <c r="C8346" i="9" s="1"/>
  <c r="C8347" i="9" a="1"/>
  <c r="C8347" i="9" s="1"/>
  <c r="C8348" i="9" a="1"/>
  <c r="C8348" i="9" s="1"/>
  <c r="C8349" i="9" a="1"/>
  <c r="C8349" i="9" s="1"/>
  <c r="C8350" i="9" a="1"/>
  <c r="C8350" i="9" s="1"/>
  <c r="C8351" i="9" a="1"/>
  <c r="C8351" i="9"/>
  <c r="C8352" i="9" a="1"/>
  <c r="C8352" i="9" s="1"/>
  <c r="C8353" i="9" a="1"/>
  <c r="C8353" i="9"/>
  <c r="C8354" i="9" a="1"/>
  <c r="C8354" i="9" s="1"/>
  <c r="C8355" i="9" a="1"/>
  <c r="C8355" i="9"/>
  <c r="C8356" i="9" a="1"/>
  <c r="C8356" i="9" s="1"/>
  <c r="C8357" i="9" a="1"/>
  <c r="C8357" i="9"/>
  <c r="C8358" i="9" a="1"/>
  <c r="C8358" i="9" s="1"/>
  <c r="C8359" i="9" a="1"/>
  <c r="C8359" i="9" s="1"/>
  <c r="C8360" i="9" a="1"/>
  <c r="C8360" i="9" s="1"/>
  <c r="C8361" i="9" a="1"/>
  <c r="C8361" i="9" s="1"/>
  <c r="C8362" i="9" a="1"/>
  <c r="C8362" i="9" s="1"/>
  <c r="C8363" i="9" a="1"/>
  <c r="C8363" i="9" s="1"/>
  <c r="C8364" i="9" a="1"/>
  <c r="C8364" i="9" s="1"/>
  <c r="C8365" i="9" a="1"/>
  <c r="C8365" i="9" s="1"/>
  <c r="C8366" i="9" a="1"/>
  <c r="C8366" i="9" s="1"/>
  <c r="C8367" i="9" a="1"/>
  <c r="C8367" i="9"/>
  <c r="C8368" i="9" a="1"/>
  <c r="C8368" i="9" s="1"/>
  <c r="C8369" i="9" a="1"/>
  <c r="C8369" i="9"/>
  <c r="C8370" i="9" a="1"/>
  <c r="C8370" i="9" s="1"/>
  <c r="C8371" i="9" a="1"/>
  <c r="C8371" i="9"/>
  <c r="C8372" i="9" a="1"/>
  <c r="C8372" i="9" s="1"/>
  <c r="C8373" i="9" a="1"/>
  <c r="C8373" i="9"/>
  <c r="C8374" i="9" a="1"/>
  <c r="C8374" i="9" s="1"/>
  <c r="C8375" i="9" a="1"/>
  <c r="C8375" i="9" s="1"/>
  <c r="C8376" i="9" a="1"/>
  <c r="C8376" i="9" s="1"/>
  <c r="C8377" i="9" a="1"/>
  <c r="C8377" i="9" s="1"/>
  <c r="C8378" i="9" a="1"/>
  <c r="C8378" i="9" s="1"/>
  <c r="C8379" i="9" a="1"/>
  <c r="C8379" i="9" s="1"/>
  <c r="C8380" i="9" a="1"/>
  <c r="C8380" i="9" s="1"/>
  <c r="C8381" i="9" a="1"/>
  <c r="C8381" i="9" s="1"/>
  <c r="C8382" i="9" a="1"/>
  <c r="C8382" i="9" s="1"/>
  <c r="C8383" i="9" a="1"/>
  <c r="C8383" i="9"/>
  <c r="C8384" i="9" a="1"/>
  <c r="C8384" i="9" s="1"/>
  <c r="C8385" i="9" a="1"/>
  <c r="C8385" i="9"/>
  <c r="C8386" i="9" a="1"/>
  <c r="C8386" i="9" s="1"/>
  <c r="C8387" i="9" a="1"/>
  <c r="C8387" i="9"/>
  <c r="C8388" i="9" a="1"/>
  <c r="C8388" i="9" s="1"/>
  <c r="C8389" i="9" a="1"/>
  <c r="C8389" i="9"/>
  <c r="C8390" i="9" a="1"/>
  <c r="C8390" i="9" s="1"/>
  <c r="C8391" i="9" a="1"/>
  <c r="C8391" i="9" s="1"/>
  <c r="C8392" i="9" a="1"/>
  <c r="C8392" i="9" s="1"/>
  <c r="C8393" i="9" a="1"/>
  <c r="C8393" i="9" s="1"/>
  <c r="C8394" i="9" a="1"/>
  <c r="C8394" i="9" s="1"/>
  <c r="C8395" i="9" a="1"/>
  <c r="C8395" i="9" s="1"/>
  <c r="C8396" i="9" a="1"/>
  <c r="C8396" i="9" s="1"/>
  <c r="C8397" i="9" a="1"/>
  <c r="C8397" i="9" s="1"/>
  <c r="C8398" i="9" a="1"/>
  <c r="C8398" i="9" s="1"/>
  <c r="C8399" i="9" a="1"/>
  <c r="C8399" i="9"/>
  <c r="C8400" i="9" a="1"/>
  <c r="C8400" i="9" s="1"/>
  <c r="C8401" i="9" a="1"/>
  <c r="C8401" i="9"/>
  <c r="C8402" i="9" a="1"/>
  <c r="C8402" i="9" s="1"/>
  <c r="C8403" i="9" a="1"/>
  <c r="C8403" i="9"/>
  <c r="C8404" i="9" a="1"/>
  <c r="C8404" i="9" s="1"/>
  <c r="C8405" i="9" a="1"/>
  <c r="C8405" i="9"/>
  <c r="C8406" i="9" a="1"/>
  <c r="C8406" i="9" s="1"/>
  <c r="C8407" i="9" a="1"/>
  <c r="C8407" i="9" s="1"/>
  <c r="C8408" i="9" a="1"/>
  <c r="C8408" i="9" s="1"/>
  <c r="C8409" i="9" a="1"/>
  <c r="C8409" i="9" s="1"/>
  <c r="C8410" i="9" a="1"/>
  <c r="C8410" i="9" s="1"/>
  <c r="C8411" i="9" a="1"/>
  <c r="C8411" i="9" s="1"/>
  <c r="C8412" i="9" a="1"/>
  <c r="C8412" i="9" s="1"/>
  <c r="C8413" i="9" a="1"/>
  <c r="C8413" i="9" s="1"/>
  <c r="C8414" i="9" a="1"/>
  <c r="C8414" i="9" s="1"/>
  <c r="C8415" i="9" a="1"/>
  <c r="C8415" i="9"/>
  <c r="C8416" i="9" a="1"/>
  <c r="C8416" i="9" s="1"/>
  <c r="C8417" i="9" a="1"/>
  <c r="C8417" i="9"/>
  <c r="C8418" i="9" a="1"/>
  <c r="C8418" i="9" s="1"/>
  <c r="C8419" i="9" a="1"/>
  <c r="C8419" i="9"/>
  <c r="C8420" i="9" a="1"/>
  <c r="C8420" i="9" s="1"/>
  <c r="C8421" i="9" a="1"/>
  <c r="C8421" i="9"/>
  <c r="C8422" i="9" a="1"/>
  <c r="C8422" i="9" s="1"/>
  <c r="C8423" i="9" a="1"/>
  <c r="C8423" i="9" s="1"/>
  <c r="C8424" i="9" a="1"/>
  <c r="C8424" i="9" s="1"/>
  <c r="C8425" i="9" a="1"/>
  <c r="C8425" i="9" s="1"/>
  <c r="C8426" i="9" a="1"/>
  <c r="C8426" i="9" s="1"/>
  <c r="C8427" i="9" a="1"/>
  <c r="C8427" i="9" s="1"/>
  <c r="C8428" i="9" a="1"/>
  <c r="C8428" i="9" s="1"/>
  <c r="C8429" i="9" a="1"/>
  <c r="C8429" i="9" s="1"/>
  <c r="C8430" i="9" a="1"/>
  <c r="C8430" i="9" s="1"/>
  <c r="C8431" i="9" a="1"/>
  <c r="C8431" i="9"/>
  <c r="C8432" i="9" a="1"/>
  <c r="C8432" i="9" s="1"/>
  <c r="C8433" i="9" a="1"/>
  <c r="C8433" i="9"/>
  <c r="C8434" i="9" a="1"/>
  <c r="C8434" i="9" s="1"/>
  <c r="C8435" i="9" a="1"/>
  <c r="C8435" i="9"/>
  <c r="C8436" i="9" a="1"/>
  <c r="C8436" i="9" s="1"/>
  <c r="C8437" i="9" a="1"/>
  <c r="C8437" i="9"/>
  <c r="C8438" i="9" a="1"/>
  <c r="C8438" i="9" s="1"/>
  <c r="C8439" i="9" a="1"/>
  <c r="C8439" i="9" s="1"/>
  <c r="C8440" i="9" a="1"/>
  <c r="C8440" i="9" s="1"/>
  <c r="C8441" i="9" a="1"/>
  <c r="C8441" i="9" s="1"/>
  <c r="C8442" i="9" a="1"/>
  <c r="C8442" i="9" s="1"/>
  <c r="C8443" i="9" a="1"/>
  <c r="C8443" i="9" s="1"/>
  <c r="C8444" i="9" a="1"/>
  <c r="C8444" i="9" s="1"/>
  <c r="C8445" i="9" a="1"/>
  <c r="C8445" i="9" s="1"/>
  <c r="C8446" i="9" a="1"/>
  <c r="C8446" i="9" s="1"/>
  <c r="C8447" i="9" a="1"/>
  <c r="C8447" i="9"/>
  <c r="C8448" i="9" a="1"/>
  <c r="C8448" i="9" s="1"/>
  <c r="C8449" i="9" a="1"/>
  <c r="C8449" i="9"/>
  <c r="C8450" i="9" a="1"/>
  <c r="C8450" i="9" s="1"/>
  <c r="C8451" i="9" a="1"/>
  <c r="C8451" i="9"/>
  <c r="C8452" i="9" a="1"/>
  <c r="C8452" i="9" s="1"/>
  <c r="C8453" i="9" a="1"/>
  <c r="C8453" i="9"/>
  <c r="C8454" i="9" a="1"/>
  <c r="C8454" i="9" s="1"/>
  <c r="C8455" i="9" a="1"/>
  <c r="C8455" i="9" s="1"/>
  <c r="C8456" i="9" a="1"/>
  <c r="C8456" i="9" s="1"/>
  <c r="C8457" i="9" a="1"/>
  <c r="C8457" i="9" s="1"/>
  <c r="C8458" i="9" a="1"/>
  <c r="C8458" i="9" s="1"/>
  <c r="C8459" i="9" a="1"/>
  <c r="C8459" i="9" s="1"/>
  <c r="C8460" i="9" a="1"/>
  <c r="C8460" i="9" s="1"/>
  <c r="C8461" i="9" a="1"/>
  <c r="C8461" i="9" s="1"/>
  <c r="C8462" i="9" a="1"/>
  <c r="C8462" i="9" s="1"/>
  <c r="C8463" i="9" a="1"/>
  <c r="C8463" i="9"/>
  <c r="C8464" i="9" a="1"/>
  <c r="C8464" i="9" s="1"/>
  <c r="C8465" i="9" a="1"/>
  <c r="C8465" i="9"/>
  <c r="C8466" i="9" a="1"/>
  <c r="C8466" i="9" s="1"/>
  <c r="C8467" i="9" a="1"/>
  <c r="C8467" i="9"/>
  <c r="C8468" i="9" a="1"/>
  <c r="C8468" i="9" s="1"/>
  <c r="C8469" i="9" a="1"/>
  <c r="C8469" i="9"/>
  <c r="C8470" i="9" a="1"/>
  <c r="C8470" i="9" s="1"/>
  <c r="C8471" i="9" a="1"/>
  <c r="C8471" i="9" s="1"/>
  <c r="C8472" i="9" a="1"/>
  <c r="C8472" i="9" s="1"/>
  <c r="C8473" i="9" a="1"/>
  <c r="C8473" i="9" s="1"/>
  <c r="C8474" i="9" a="1"/>
  <c r="C8474" i="9" s="1"/>
  <c r="C8475" i="9" a="1"/>
  <c r="C8475" i="9" s="1"/>
  <c r="C8476" i="9" a="1"/>
  <c r="C8476" i="9" s="1"/>
  <c r="C8477" i="9" a="1"/>
  <c r="C8477" i="9" s="1"/>
  <c r="C8478" i="9" a="1"/>
  <c r="C8478" i="9" s="1"/>
  <c r="C8479" i="9" a="1"/>
  <c r="C8479" i="9"/>
  <c r="C8480" i="9" a="1"/>
  <c r="C8480" i="9" s="1"/>
  <c r="C8481" i="9" a="1"/>
  <c r="C8481" i="9"/>
  <c r="C8482" i="9" a="1"/>
  <c r="C8482" i="9" s="1"/>
  <c r="C8483" i="9" a="1"/>
  <c r="C8483" i="9"/>
  <c r="C8484" i="9" a="1"/>
  <c r="C8484" i="9" s="1"/>
  <c r="C8485" i="9" a="1"/>
  <c r="C8485" i="9"/>
  <c r="C8486" i="9" a="1"/>
  <c r="C8486" i="9" s="1"/>
  <c r="C8487" i="9" a="1"/>
  <c r="C8487" i="9" s="1"/>
  <c r="C8488" i="9" a="1"/>
  <c r="C8488" i="9" s="1"/>
  <c r="C8489" i="9" a="1"/>
  <c r="C8489" i="9" s="1"/>
  <c r="C8490" i="9" a="1"/>
  <c r="C8490" i="9" s="1"/>
  <c r="C8491" i="9" a="1"/>
  <c r="C8491" i="9" s="1"/>
  <c r="C8492" i="9" a="1"/>
  <c r="C8492" i="9" s="1"/>
  <c r="C8493" i="9" a="1"/>
  <c r="C8493" i="9" s="1"/>
  <c r="C8494" i="9" a="1"/>
  <c r="C8494" i="9" s="1"/>
  <c r="C8495" i="9" a="1"/>
  <c r="C8495" i="9"/>
  <c r="C8496" i="9" a="1"/>
  <c r="C8496" i="9" s="1"/>
  <c r="C8497" i="9" a="1"/>
  <c r="C8497" i="9"/>
  <c r="C8498" i="9" a="1"/>
  <c r="C8498" i="9" s="1"/>
  <c r="C8499" i="9" a="1"/>
  <c r="C8499" i="9"/>
  <c r="C8500" i="9" a="1"/>
  <c r="C8500" i="9" s="1"/>
  <c r="C8501" i="9" a="1"/>
  <c r="C8501" i="9"/>
  <c r="C8502" i="9" a="1"/>
  <c r="C8502" i="9" s="1"/>
  <c r="C8503" i="9" a="1"/>
  <c r="C8503" i="9" s="1"/>
  <c r="C8504" i="9" a="1"/>
  <c r="C8504" i="9" s="1"/>
  <c r="C8505" i="9" a="1"/>
  <c r="C8505" i="9" s="1"/>
  <c r="C8506" i="9" a="1"/>
  <c r="C8506" i="9" s="1"/>
  <c r="C8507" i="9" a="1"/>
  <c r="C8507" i="9" s="1"/>
  <c r="C8508" i="9" a="1"/>
  <c r="C8508" i="9" s="1"/>
  <c r="C8509" i="9" a="1"/>
  <c r="C8509" i="9" s="1"/>
  <c r="C8510" i="9" a="1"/>
  <c r="C8510" i="9" s="1"/>
  <c r="C8511" i="9" a="1"/>
  <c r="C8511" i="9"/>
  <c r="C8512" i="9" a="1"/>
  <c r="C8512" i="9" s="1"/>
  <c r="C8513" i="9" a="1"/>
  <c r="C8513" i="9"/>
  <c r="C8514" i="9" a="1"/>
  <c r="C8514" i="9" s="1"/>
  <c r="C8515" i="9" a="1"/>
  <c r="C8515" i="9"/>
  <c r="C8516" i="9" a="1"/>
  <c r="C8516" i="9" s="1"/>
  <c r="C8517" i="9" a="1"/>
  <c r="C8517" i="9"/>
  <c r="C8518" i="9" a="1"/>
  <c r="C8518" i="9" s="1"/>
  <c r="C8519" i="9" a="1"/>
  <c r="C8519" i="9" s="1"/>
  <c r="C8520" i="9" a="1"/>
  <c r="C8520" i="9" s="1"/>
  <c r="C8521" i="9" a="1"/>
  <c r="C8521" i="9" s="1"/>
  <c r="C8522" i="9" a="1"/>
  <c r="C8522" i="9" s="1"/>
  <c r="C8523" i="9" a="1"/>
  <c r="C8523" i="9" s="1"/>
  <c r="C8524" i="9" a="1"/>
  <c r="C8524" i="9" s="1"/>
  <c r="C8525" i="9" a="1"/>
  <c r="C8525" i="9" s="1"/>
  <c r="C8526" i="9" a="1"/>
  <c r="C8526" i="9" s="1"/>
  <c r="C8527" i="9" a="1"/>
  <c r="C8527" i="9"/>
  <c r="C8528" i="9" a="1"/>
  <c r="C8528" i="9" s="1"/>
  <c r="C8529" i="9" a="1"/>
  <c r="C8529" i="9"/>
  <c r="C8530" i="9" a="1"/>
  <c r="C8530" i="9" s="1"/>
  <c r="C8531" i="9" a="1"/>
  <c r="C8531" i="9"/>
  <c r="C8532" i="9" a="1"/>
  <c r="C8532" i="9" s="1"/>
  <c r="C8533" i="9" a="1"/>
  <c r="C8533" i="9"/>
  <c r="C8534" i="9" a="1"/>
  <c r="C8534" i="9" s="1"/>
  <c r="C8535" i="9" a="1"/>
  <c r="C8535" i="9" s="1"/>
  <c r="C8536" i="9" a="1"/>
  <c r="C8536" i="9" s="1"/>
  <c r="C8537" i="9" a="1"/>
  <c r="C8537" i="9" s="1"/>
  <c r="C8538" i="9" a="1"/>
  <c r="C8538" i="9" s="1"/>
  <c r="C8539" i="9" a="1"/>
  <c r="C8539" i="9" s="1"/>
  <c r="C8540" i="9" a="1"/>
  <c r="C8540" i="9" s="1"/>
  <c r="C8541" i="9" a="1"/>
  <c r="C8541" i="9" s="1"/>
  <c r="C8542" i="9" a="1"/>
  <c r="C8542" i="9" s="1"/>
  <c r="C8543" i="9" a="1"/>
  <c r="C8543" i="9"/>
  <c r="C8544" i="9" a="1"/>
  <c r="C8544" i="9" s="1"/>
  <c r="C8545" i="9" a="1"/>
  <c r="C8545" i="9"/>
  <c r="C8546" i="9" a="1"/>
  <c r="C8546" i="9" s="1"/>
  <c r="C8547" i="9" a="1"/>
  <c r="C8547" i="9"/>
  <c r="C8548" i="9" a="1"/>
  <c r="C8548" i="9" s="1"/>
  <c r="C8549" i="9" a="1"/>
  <c r="C8549" i="9"/>
  <c r="C8550" i="9" a="1"/>
  <c r="C8550" i="9" s="1"/>
  <c r="C8551" i="9" a="1"/>
  <c r="C8551" i="9" s="1"/>
  <c r="C8552" i="9" a="1"/>
  <c r="C8552" i="9" s="1"/>
  <c r="C8553" i="9" a="1"/>
  <c r="C8553" i="9" s="1"/>
  <c r="C8554" i="9" a="1"/>
  <c r="C8554" i="9" s="1"/>
  <c r="C8555" i="9" a="1"/>
  <c r="C8555" i="9" s="1"/>
  <c r="C8556" i="9" a="1"/>
  <c r="C8556" i="9" s="1"/>
  <c r="C8557" i="9" a="1"/>
  <c r="C8557" i="9" s="1"/>
  <c r="C8558" i="9" a="1"/>
  <c r="C8558" i="9" s="1"/>
  <c r="C8559" i="9" a="1"/>
  <c r="C8559" i="9"/>
  <c r="C8560" i="9" a="1"/>
  <c r="C8560" i="9" s="1"/>
  <c r="C8561" i="9" a="1"/>
  <c r="C8561" i="9"/>
  <c r="C8562" i="9" a="1"/>
  <c r="C8562" i="9" s="1"/>
  <c r="C8563" i="9" a="1"/>
  <c r="C8563" i="9"/>
  <c r="C8564" i="9" a="1"/>
  <c r="C8564" i="9" s="1"/>
  <c r="C8565" i="9" a="1"/>
  <c r="C8565" i="9"/>
  <c r="C8566" i="9" a="1"/>
  <c r="C8566" i="9" s="1"/>
  <c r="C8567" i="9" a="1"/>
  <c r="C8567" i="9" s="1"/>
  <c r="C8568" i="9" a="1"/>
  <c r="C8568" i="9" s="1"/>
  <c r="C8569" i="9" a="1"/>
  <c r="C8569" i="9" s="1"/>
  <c r="C8570" i="9" a="1"/>
  <c r="C8570" i="9" s="1"/>
  <c r="C8571" i="9" a="1"/>
  <c r="C8571" i="9" s="1"/>
  <c r="C8572" i="9" a="1"/>
  <c r="C8572" i="9" s="1"/>
  <c r="C8573" i="9" a="1"/>
  <c r="C8573" i="9" s="1"/>
  <c r="C8574" i="9" a="1"/>
  <c r="C8574" i="9" s="1"/>
  <c r="C8575" i="9" a="1"/>
  <c r="C8575" i="9"/>
  <c r="C8576" i="9" a="1"/>
  <c r="C8576" i="9" s="1"/>
  <c r="C8577" i="9" a="1"/>
  <c r="C8577" i="9"/>
  <c r="C8578" i="9" a="1"/>
  <c r="C8578" i="9" s="1"/>
  <c r="C8579" i="9" a="1"/>
  <c r="C8579" i="9"/>
  <c r="C8580" i="9" a="1"/>
  <c r="C8580" i="9" s="1"/>
  <c r="C8581" i="9" a="1"/>
  <c r="C8581" i="9"/>
  <c r="C8582" i="9" a="1"/>
  <c r="C8582" i="9" s="1"/>
  <c r="C8583" i="9" a="1"/>
  <c r="C8583" i="9" s="1"/>
  <c r="C8584" i="9" a="1"/>
  <c r="C8584" i="9" s="1"/>
  <c r="C8585" i="9" a="1"/>
  <c r="C8585" i="9" s="1"/>
  <c r="C8586" i="9" a="1"/>
  <c r="C8586" i="9" s="1"/>
  <c r="C8587" i="9" a="1"/>
  <c r="C8587" i="9" s="1"/>
  <c r="C8588" i="9" a="1"/>
  <c r="C8588" i="9" s="1"/>
  <c r="C8589" i="9" a="1"/>
  <c r="C8589" i="9" s="1"/>
  <c r="C8590" i="9" a="1"/>
  <c r="C8590" i="9" s="1"/>
  <c r="C8591" i="9" a="1"/>
  <c r="C8591" i="9"/>
  <c r="C8592" i="9" a="1"/>
  <c r="C8592" i="9" s="1"/>
  <c r="C8593" i="9" a="1"/>
  <c r="C8593" i="9"/>
  <c r="C8594" i="9" a="1"/>
  <c r="C8594" i="9" s="1"/>
  <c r="C8595" i="9" a="1"/>
  <c r="C8595" i="9"/>
  <c r="C8596" i="9" a="1"/>
  <c r="C8596" i="9" s="1"/>
  <c r="C8597" i="9" a="1"/>
  <c r="C8597" i="9"/>
  <c r="C8598" i="9" a="1"/>
  <c r="C8598" i="9" s="1"/>
  <c r="C8599" i="9" a="1"/>
  <c r="C8599" i="9" s="1"/>
  <c r="C8600" i="9" a="1"/>
  <c r="C8600" i="9" s="1"/>
  <c r="C8601" i="9" a="1"/>
  <c r="C8601" i="9" s="1"/>
  <c r="C8602" i="9" a="1"/>
  <c r="C8602" i="9" s="1"/>
  <c r="C8603" i="9" a="1"/>
  <c r="C8603" i="9" s="1"/>
  <c r="C8604" i="9" a="1"/>
  <c r="C8604" i="9" s="1"/>
  <c r="C8605" i="9" a="1"/>
  <c r="C8605" i="9" s="1"/>
  <c r="C8606" i="9" a="1"/>
  <c r="C8606" i="9" s="1"/>
  <c r="C8607" i="9" a="1"/>
  <c r="C8607" i="9"/>
  <c r="C8608" i="9" a="1"/>
  <c r="C8608" i="9" s="1"/>
  <c r="C8609" i="9" a="1"/>
  <c r="C8609" i="9"/>
  <c r="C8610" i="9" a="1"/>
  <c r="C8610" i="9" s="1"/>
  <c r="C8611" i="9" a="1"/>
  <c r="C8611" i="9"/>
  <c r="C8612" i="9" a="1"/>
  <c r="C8612" i="9" s="1"/>
  <c r="C8613" i="9" a="1"/>
  <c r="C8613" i="9"/>
  <c r="C8614" i="9" a="1"/>
  <c r="C8614" i="9" s="1"/>
  <c r="C8615" i="9" a="1"/>
  <c r="C8615" i="9" s="1"/>
  <c r="C8616" i="9" a="1"/>
  <c r="C8616" i="9" s="1"/>
  <c r="C8617" i="9" a="1"/>
  <c r="C8617" i="9" s="1"/>
  <c r="C8618" i="9" a="1"/>
  <c r="C8618" i="9" s="1"/>
  <c r="C8619" i="9" a="1"/>
  <c r="C8619" i="9" s="1"/>
  <c r="C8620" i="9" a="1"/>
  <c r="C8620" i="9" s="1"/>
  <c r="C8621" i="9" a="1"/>
  <c r="C8621" i="9" s="1"/>
  <c r="C8622" i="9" a="1"/>
  <c r="C8622" i="9" s="1"/>
  <c r="C8623" i="9" a="1"/>
  <c r="C8623" i="9"/>
  <c r="C8624" i="9" a="1"/>
  <c r="C8624" i="9" s="1"/>
  <c r="C8625" i="9" a="1"/>
  <c r="C8625" i="9"/>
  <c r="C8626" i="9" a="1"/>
  <c r="C8626" i="9" s="1"/>
  <c r="C8627" i="9" a="1"/>
  <c r="C8627" i="9"/>
  <c r="C8628" i="9" a="1"/>
  <c r="C8628" i="9" s="1"/>
  <c r="C8629" i="9" a="1"/>
  <c r="C8629" i="9"/>
  <c r="C8630" i="9" a="1"/>
  <c r="C8630" i="9" s="1"/>
  <c r="C8631" i="9" a="1"/>
  <c r="C8631" i="9" s="1"/>
  <c r="C8632" i="9" a="1"/>
  <c r="C8632" i="9" s="1"/>
  <c r="C8633" i="9" a="1"/>
  <c r="C8633" i="9" s="1"/>
  <c r="C8634" i="9" a="1"/>
  <c r="C8634" i="9" s="1"/>
  <c r="C8635" i="9" a="1"/>
  <c r="C8635" i="9" s="1"/>
  <c r="C8636" i="9" a="1"/>
  <c r="C8636" i="9" s="1"/>
  <c r="C8637" i="9" a="1"/>
  <c r="C8637" i="9" s="1"/>
  <c r="C8638" i="9" a="1"/>
  <c r="C8638" i="9" s="1"/>
  <c r="C8639" i="9" a="1"/>
  <c r="C8639" i="9"/>
  <c r="C8640" i="9" a="1"/>
  <c r="C8640" i="9" s="1"/>
  <c r="C8641" i="9" a="1"/>
  <c r="C8641" i="9"/>
  <c r="C8642" i="9" a="1"/>
  <c r="C8642" i="9" s="1"/>
  <c r="C8643" i="9" a="1"/>
  <c r="C8643" i="9"/>
  <c r="C8644" i="9" a="1"/>
  <c r="C8644" i="9" s="1"/>
  <c r="C8645" i="9" a="1"/>
  <c r="C8645" i="9"/>
  <c r="C8646" i="9" a="1"/>
  <c r="C8646" i="9" s="1"/>
  <c r="C8647" i="9" a="1"/>
  <c r="C8647" i="9" s="1"/>
  <c r="C8648" i="9" a="1"/>
  <c r="C8648" i="9" s="1"/>
  <c r="C8649" i="9" a="1"/>
  <c r="C8649" i="9" s="1"/>
  <c r="C8650" i="9" a="1"/>
  <c r="C8650" i="9" s="1"/>
  <c r="C8651" i="9" a="1"/>
  <c r="C8651" i="9" s="1"/>
  <c r="C8652" i="9" a="1"/>
  <c r="C8652" i="9" s="1"/>
  <c r="C8653" i="9" a="1"/>
  <c r="C8653" i="9" s="1"/>
  <c r="C8654" i="9" a="1"/>
  <c r="C8654" i="9" s="1"/>
  <c r="C8655" i="9" a="1"/>
  <c r="C8655" i="9"/>
  <c r="C8656" i="9" a="1"/>
  <c r="C8656" i="9" s="1"/>
  <c r="C8657" i="9" a="1"/>
  <c r="C8657" i="9"/>
  <c r="C8658" i="9" a="1"/>
  <c r="C8658" i="9" s="1"/>
  <c r="C8659" i="9" a="1"/>
  <c r="C8659" i="9"/>
  <c r="C8660" i="9" a="1"/>
  <c r="C8660" i="9" s="1"/>
  <c r="C8661" i="9" a="1"/>
  <c r="C8661" i="9"/>
  <c r="C8662" i="9" a="1"/>
  <c r="C8662" i="9" s="1"/>
  <c r="C8663" i="9" a="1"/>
  <c r="C8663" i="9" s="1"/>
  <c r="C8664" i="9" a="1"/>
  <c r="C8664" i="9" s="1"/>
  <c r="C8665" i="9" a="1"/>
  <c r="C8665" i="9" s="1"/>
  <c r="C8666" i="9" a="1"/>
  <c r="C8666" i="9" s="1"/>
  <c r="C8667" i="9" a="1"/>
  <c r="C8667" i="9" s="1"/>
  <c r="C8668" i="9" a="1"/>
  <c r="C8668" i="9" s="1"/>
  <c r="C8669" i="9" a="1"/>
  <c r="C8669" i="9" s="1"/>
  <c r="C8670" i="9" a="1"/>
  <c r="C8670" i="9" s="1"/>
  <c r="C8671" i="9" a="1"/>
  <c r="C8671" i="9" s="1"/>
  <c r="C8672" i="9" a="1"/>
  <c r="C8672" i="9" s="1"/>
  <c r="C8673" i="9" a="1"/>
  <c r="C8673" i="9"/>
  <c r="C8674" i="9" a="1"/>
  <c r="C8674" i="9" s="1"/>
  <c r="C8675" i="9" a="1"/>
  <c r="C8675" i="9"/>
  <c r="C8676" i="9" a="1"/>
  <c r="C8676" i="9" s="1"/>
  <c r="C8677" i="9" a="1"/>
  <c r="C8677" i="9"/>
  <c r="C8678" i="9" a="1"/>
  <c r="C8678" i="9" s="1"/>
  <c r="C8679" i="9" a="1"/>
  <c r="C8679" i="9" s="1"/>
  <c r="C8680" i="9" a="1"/>
  <c r="C8680" i="9" s="1"/>
  <c r="C8681" i="9" a="1"/>
  <c r="C8681" i="9"/>
  <c r="C8682" i="9" a="1"/>
  <c r="C8682" i="9" s="1"/>
  <c r="C8683" i="9" a="1"/>
  <c r="C8683" i="9" s="1"/>
  <c r="C8684" i="9" a="1"/>
  <c r="C8684" i="9" s="1"/>
  <c r="C8685" i="9" a="1"/>
  <c r="C8685" i="9" s="1"/>
  <c r="C8686" i="9" a="1"/>
  <c r="C8686" i="9" s="1"/>
  <c r="C8687" i="9" a="1"/>
  <c r="C8687" i="9" s="1"/>
  <c r="C8688" i="9" a="1"/>
  <c r="C8688" i="9" s="1"/>
  <c r="C8689" i="9" a="1"/>
  <c r="C8689" i="9"/>
  <c r="C8690" i="9" a="1"/>
  <c r="C8690" i="9" s="1"/>
  <c r="C8691" i="9" a="1"/>
  <c r="C8691" i="9"/>
  <c r="C8692" i="9" a="1"/>
  <c r="C8692" i="9" s="1"/>
  <c r="C8693" i="9" a="1"/>
  <c r="C8693" i="9"/>
  <c r="C8694" i="9" a="1"/>
  <c r="C8694" i="9" s="1"/>
  <c r="C8695" i="9" a="1"/>
  <c r="C8695" i="9" s="1"/>
  <c r="C8696" i="9" a="1"/>
  <c r="C8696" i="9" s="1"/>
  <c r="C8697" i="9" a="1"/>
  <c r="C8697" i="9"/>
  <c r="C8698" i="9" a="1"/>
  <c r="C8698" i="9" s="1"/>
  <c r="C8699" i="9" a="1"/>
  <c r="C8699" i="9" s="1"/>
  <c r="C8700" i="9" a="1"/>
  <c r="C8700" i="9" s="1"/>
  <c r="C8701" i="9" a="1"/>
  <c r="C8701" i="9" s="1"/>
  <c r="C8702" i="9" a="1"/>
  <c r="C8702" i="9" s="1"/>
  <c r="C8703" i="9" a="1"/>
  <c r="C8703" i="9" s="1"/>
  <c r="C8704" i="9" a="1"/>
  <c r="C8704" i="9" s="1"/>
  <c r="C8705" i="9" a="1"/>
  <c r="C8705" i="9"/>
  <c r="C8706" i="9" a="1"/>
  <c r="C8706" i="9" s="1"/>
  <c r="C8707" i="9" a="1"/>
  <c r="C8707" i="9"/>
  <c r="C8708" i="9" a="1"/>
  <c r="C8708" i="9" s="1"/>
  <c r="C8709" i="9" a="1"/>
  <c r="C8709" i="9"/>
  <c r="C8710" i="9" a="1"/>
  <c r="C8710" i="9" s="1"/>
  <c r="C8711" i="9" a="1"/>
  <c r="C8711" i="9" s="1"/>
  <c r="C8712" i="9" a="1"/>
  <c r="C8712" i="9" s="1"/>
  <c r="C8713" i="9" a="1"/>
  <c r="C8713" i="9"/>
  <c r="C8714" i="9" a="1"/>
  <c r="C8714" i="9" s="1"/>
  <c r="C8715" i="9" a="1"/>
  <c r="C8715" i="9" s="1"/>
  <c r="C8716" i="9" a="1"/>
  <c r="C8716" i="9" s="1"/>
  <c r="C8717" i="9" a="1"/>
  <c r="C8717" i="9" s="1"/>
  <c r="C8718" i="9" a="1"/>
  <c r="C8718" i="9" s="1"/>
  <c r="C8719" i="9" a="1"/>
  <c r="C8719" i="9" s="1"/>
  <c r="C8720" i="9" a="1"/>
  <c r="C8720" i="9" s="1"/>
  <c r="C8721" i="9" a="1"/>
  <c r="C8721" i="9"/>
  <c r="C8722" i="9" a="1"/>
  <c r="C8722" i="9" s="1"/>
  <c r="C8723" i="9" a="1"/>
  <c r="C8723" i="9"/>
  <c r="C8724" i="9" a="1"/>
  <c r="C8724" i="9" s="1"/>
  <c r="C8725" i="9" a="1"/>
  <c r="C8725" i="9"/>
  <c r="C8726" i="9" a="1"/>
  <c r="C8726" i="9" s="1"/>
  <c r="C8727" i="9" a="1"/>
  <c r="C8727" i="9" s="1"/>
  <c r="C8728" i="9" a="1"/>
  <c r="C8728" i="9" s="1"/>
  <c r="C8729" i="9" a="1"/>
  <c r="C8729" i="9"/>
  <c r="C8730" i="9" a="1"/>
  <c r="C8730" i="9" s="1"/>
  <c r="C8731" i="9" a="1"/>
  <c r="C8731" i="9" s="1"/>
  <c r="C8732" i="9" a="1"/>
  <c r="C8732" i="9" s="1"/>
  <c r="C8733" i="9" a="1"/>
  <c r="C8733" i="9" s="1"/>
  <c r="C8734" i="9" a="1"/>
  <c r="C8734" i="9" s="1"/>
  <c r="C8735" i="9" a="1"/>
  <c r="C8735" i="9" s="1"/>
  <c r="C8736" i="9" a="1"/>
  <c r="C8736" i="9" s="1"/>
  <c r="C8737" i="9" a="1"/>
  <c r="C8737" i="9"/>
  <c r="C8738" i="9" a="1"/>
  <c r="C8738" i="9" s="1"/>
  <c r="C8739" i="9" a="1"/>
  <c r="C8739" i="9"/>
  <c r="C8740" i="9" a="1"/>
  <c r="C8740" i="9" s="1"/>
  <c r="C8741" i="9" a="1"/>
  <c r="C8741" i="9"/>
  <c r="C8742" i="9" a="1"/>
  <c r="C8742" i="9" s="1"/>
  <c r="C8743" i="9" a="1"/>
  <c r="C8743" i="9" s="1"/>
  <c r="C8744" i="9" a="1"/>
  <c r="C8744" i="9" s="1"/>
  <c r="C8745" i="9" a="1"/>
  <c r="C8745" i="9"/>
  <c r="C8746" i="9" a="1"/>
  <c r="C8746" i="9" s="1"/>
  <c r="C8747" i="9" a="1"/>
  <c r="C8747" i="9" s="1"/>
  <c r="C8748" i="9" a="1"/>
  <c r="C8748" i="9" s="1"/>
  <c r="C8749" i="9" a="1"/>
  <c r="C8749" i="9" s="1"/>
  <c r="C8750" i="9" a="1"/>
  <c r="C8750" i="9" s="1"/>
  <c r="C8751" i="9" a="1"/>
  <c r="C8751" i="9" s="1"/>
  <c r="C8752" i="9" a="1"/>
  <c r="C8752" i="9" s="1"/>
  <c r="C8753" i="9" a="1"/>
  <c r="C8753" i="9"/>
  <c r="C8754" i="9" a="1"/>
  <c r="C8754" i="9" s="1"/>
  <c r="C8755" i="9" a="1"/>
  <c r="C8755" i="9"/>
  <c r="C8756" i="9" a="1"/>
  <c r="C8756" i="9" s="1"/>
  <c r="C8757" i="9" a="1"/>
  <c r="C8757" i="9"/>
  <c r="C8758" i="9" a="1"/>
  <c r="C8758" i="9" s="1"/>
  <c r="C8759" i="9" a="1"/>
  <c r="C8759" i="9" s="1"/>
  <c r="C8760" i="9" a="1"/>
  <c r="C8760" i="9" s="1"/>
  <c r="C8761" i="9" a="1"/>
  <c r="C8761" i="9"/>
  <c r="C8762" i="9" a="1"/>
  <c r="C8762" i="9" s="1"/>
  <c r="C8763" i="9" a="1"/>
  <c r="C8763" i="9" s="1"/>
  <c r="C8764" i="9" a="1"/>
  <c r="C8764" i="9" s="1"/>
  <c r="C8765" i="9" a="1"/>
  <c r="C8765" i="9" s="1"/>
  <c r="C8766" i="9" a="1"/>
  <c r="C8766" i="9" s="1"/>
  <c r="C8767" i="9" a="1"/>
  <c r="C8767" i="9" s="1"/>
  <c r="C8768" i="9" a="1"/>
  <c r="C8768" i="9" s="1"/>
  <c r="C8769" i="9" a="1"/>
  <c r="C8769" i="9" s="1"/>
  <c r="C8770" i="9" a="1"/>
  <c r="C8770" i="9" s="1"/>
  <c r="C8771" i="9" a="1"/>
  <c r="C8771" i="9"/>
  <c r="C8772" i="9" a="1"/>
  <c r="C8772" i="9"/>
  <c r="C8773" i="9" a="1"/>
  <c r="C8773" i="9"/>
  <c r="C8774" i="9" a="1"/>
  <c r="C8774" i="9" s="1"/>
  <c r="C8775" i="9" a="1"/>
  <c r="C8775" i="9"/>
  <c r="C8776" i="9" a="1"/>
  <c r="C8776" i="9" s="1"/>
  <c r="C8777" i="9" a="1"/>
  <c r="C8777" i="9" s="1"/>
  <c r="C8778" i="9" a="1"/>
  <c r="C8778" i="9" s="1"/>
  <c r="C8779" i="9" a="1"/>
  <c r="C8779" i="9" s="1"/>
  <c r="C8780" i="9" a="1"/>
  <c r="C8780" i="9"/>
  <c r="C8781" i="9" a="1"/>
  <c r="C8781" i="9"/>
  <c r="C8782" i="9" a="1"/>
  <c r="C8782" i="9" s="1"/>
  <c r="C8783" i="9" a="1"/>
  <c r="C8783" i="9" s="1"/>
  <c r="C8784" i="9" a="1"/>
  <c r="C8784" i="9"/>
  <c r="C8785" i="9" a="1"/>
  <c r="C8785" i="9" s="1"/>
  <c r="C8786" i="9" a="1"/>
  <c r="C8786" i="9" s="1"/>
  <c r="C8787" i="9" a="1"/>
  <c r="C8787" i="9"/>
  <c r="C8788" i="9" a="1"/>
  <c r="C8788" i="9" s="1"/>
  <c r="C8789" i="9" a="1"/>
  <c r="C8789" i="9"/>
  <c r="C8790" i="9" a="1"/>
  <c r="C8790" i="9" s="1"/>
  <c r="C8791" i="9" a="1"/>
  <c r="C8791" i="9" s="1"/>
  <c r="C8792" i="9" a="1"/>
  <c r="C8792" i="9" s="1"/>
  <c r="C8793" i="9" a="1"/>
  <c r="C8793" i="9"/>
  <c r="C8794" i="9" a="1"/>
  <c r="C8794" i="9" s="1"/>
  <c r="C8795" i="9" a="1"/>
  <c r="C8795" i="9"/>
  <c r="C8796" i="9" a="1"/>
  <c r="C8796" i="9"/>
  <c r="C8797" i="9" a="1"/>
  <c r="C8797" i="9" s="1"/>
  <c r="C8798" i="9" a="1"/>
  <c r="C8798" i="9" s="1"/>
  <c r="C8799" i="9" a="1"/>
  <c r="C8799" i="9" s="1"/>
  <c r="C8800" i="9" a="1"/>
  <c r="C8800" i="9" s="1"/>
  <c r="C8801" i="9" a="1"/>
  <c r="C8801" i="9" s="1"/>
  <c r="C8802" i="9" a="1"/>
  <c r="C8802" i="9" s="1"/>
  <c r="C8803" i="9" a="1"/>
  <c r="C8803" i="9"/>
  <c r="C8804" i="9" a="1"/>
  <c r="C8804" i="9"/>
  <c r="C8805" i="9" a="1"/>
  <c r="C8805" i="9"/>
  <c r="C8806" i="9" a="1"/>
  <c r="C8806" i="9" s="1"/>
  <c r="C8807" i="9" a="1"/>
  <c r="C8807" i="9"/>
  <c r="C8808" i="9" a="1"/>
  <c r="C8808" i="9" s="1"/>
  <c r="C8809" i="9" a="1"/>
  <c r="C8809" i="9" s="1"/>
  <c r="C8810" i="9" a="1"/>
  <c r="C8810" i="9" s="1"/>
  <c r="C8811" i="9" a="1"/>
  <c r="C8811" i="9" s="1"/>
  <c r="C8812" i="9" a="1"/>
  <c r="C8812" i="9"/>
  <c r="C8813" i="9" a="1"/>
  <c r="C8813" i="9"/>
  <c r="C8814" i="9" a="1"/>
  <c r="C8814" i="9" s="1"/>
  <c r="C8815" i="9" a="1"/>
  <c r="C8815" i="9" s="1"/>
  <c r="C8816" i="9" a="1"/>
  <c r="C8816" i="9"/>
  <c r="C8817" i="9" a="1"/>
  <c r="C8817" i="9" s="1"/>
  <c r="C8818" i="9" a="1"/>
  <c r="C8818" i="9" s="1"/>
  <c r="C8819" i="9" a="1"/>
  <c r="C8819" i="9"/>
  <c r="C8820" i="9" a="1"/>
  <c r="C8820" i="9" s="1"/>
  <c r="C8821" i="9" a="1"/>
  <c r="C8821" i="9"/>
  <c r="C8822" i="9" a="1"/>
  <c r="C8822" i="9" s="1"/>
  <c r="C8823" i="9" a="1"/>
  <c r="C8823" i="9" s="1"/>
  <c r="C8824" i="9" a="1"/>
  <c r="C8824" i="9" s="1"/>
  <c r="C8825" i="9" a="1"/>
  <c r="C8825" i="9"/>
  <c r="C8826" i="9" a="1"/>
  <c r="C8826" i="9" s="1"/>
  <c r="C8827" i="9" a="1"/>
  <c r="C8827" i="9"/>
  <c r="C8828" i="9" a="1"/>
  <c r="C8828" i="9"/>
  <c r="C8829" i="9" a="1"/>
  <c r="C8829" i="9" s="1"/>
  <c r="C8830" i="9" a="1"/>
  <c r="C8830" i="9" s="1"/>
  <c r="C8831" i="9" a="1"/>
  <c r="C8831" i="9" s="1"/>
  <c r="C8832" i="9" a="1"/>
  <c r="C8832" i="9" s="1"/>
  <c r="C8833" i="9" a="1"/>
  <c r="C8833" i="9" s="1"/>
  <c r="C8834" i="9" a="1"/>
  <c r="C8834" i="9" s="1"/>
  <c r="C8835" i="9" a="1"/>
  <c r="C8835" i="9"/>
  <c r="C8836" i="9" a="1"/>
  <c r="C8836" i="9"/>
  <c r="C8837" i="9" a="1"/>
  <c r="C8837" i="9"/>
  <c r="C8838" i="9" a="1"/>
  <c r="C8838" i="9" s="1"/>
  <c r="C8839" i="9" a="1"/>
  <c r="C8839" i="9"/>
  <c r="C8840" i="9" a="1"/>
  <c r="C8840" i="9" s="1"/>
  <c r="C8841" i="9" a="1"/>
  <c r="C8841" i="9" s="1"/>
  <c r="C8842" i="9" a="1"/>
  <c r="C8842" i="9" s="1"/>
  <c r="C8843" i="9" a="1"/>
  <c r="C8843" i="9" s="1"/>
  <c r="C8844" i="9" a="1"/>
  <c r="C8844" i="9"/>
  <c r="C8845" i="9" a="1"/>
  <c r="C8845" i="9"/>
  <c r="C8846" i="9" a="1"/>
  <c r="C8846" i="9" s="1"/>
  <c r="C8847" i="9" a="1"/>
  <c r="C8847" i="9" s="1"/>
  <c r="C8848" i="9" a="1"/>
  <c r="C8848" i="9"/>
  <c r="C8849" i="9" a="1"/>
  <c r="C8849" i="9" s="1"/>
  <c r="C8850" i="9" a="1"/>
  <c r="C8850" i="9" s="1"/>
  <c r="C8851" i="9" a="1"/>
  <c r="C8851" i="9"/>
  <c r="C8852" i="9" a="1"/>
  <c r="C8852" i="9" s="1"/>
  <c r="C8853" i="9" a="1"/>
  <c r="C8853" i="9"/>
  <c r="C8854" i="9" a="1"/>
  <c r="C8854" i="9" s="1"/>
  <c r="C8855" i="9" a="1"/>
  <c r="C8855" i="9" s="1"/>
  <c r="C8856" i="9" a="1"/>
  <c r="C8856" i="9" s="1"/>
  <c r="C8857" i="9" a="1"/>
  <c r="C8857" i="9"/>
  <c r="C8858" i="9" a="1"/>
  <c r="C8858" i="9" s="1"/>
  <c r="C8859" i="9" a="1"/>
  <c r="C8859" i="9"/>
  <c r="C8860" i="9" a="1"/>
  <c r="C8860" i="9"/>
  <c r="C8861" i="9" a="1"/>
  <c r="C8861" i="9" s="1"/>
  <c r="C8862" i="9" a="1"/>
  <c r="C8862" i="9" s="1"/>
  <c r="C8863" i="9" a="1"/>
  <c r="C8863" i="9" s="1"/>
  <c r="C8864" i="9" a="1"/>
  <c r="C8864" i="9" s="1"/>
  <c r="C8865" i="9" a="1"/>
  <c r="C8865" i="9" s="1"/>
  <c r="C8866" i="9" a="1"/>
  <c r="C8866" i="9" s="1"/>
  <c r="C8867" i="9" a="1"/>
  <c r="C8867" i="9"/>
  <c r="C8868" i="9" a="1"/>
  <c r="C8868" i="9"/>
  <c r="C8869" i="9" a="1"/>
  <c r="C8869" i="9"/>
  <c r="C8870" i="9" a="1"/>
  <c r="C8870" i="9" s="1"/>
  <c r="C8871" i="9" a="1"/>
  <c r="C8871" i="9"/>
  <c r="C8872" i="9" a="1"/>
  <c r="C8872" i="9" s="1"/>
  <c r="C8873" i="9" a="1"/>
  <c r="C8873" i="9" s="1"/>
  <c r="C8874" i="9" a="1"/>
  <c r="C8874" i="9" s="1"/>
  <c r="C8875" i="9" a="1"/>
  <c r="C8875" i="9" s="1"/>
  <c r="C8876" i="9" a="1"/>
  <c r="C8876" i="9"/>
  <c r="C8877" i="9" a="1"/>
  <c r="C8877" i="9"/>
  <c r="C8878" i="9" a="1"/>
  <c r="C8878" i="9" s="1"/>
  <c r="C8879" i="9" a="1"/>
  <c r="C8879" i="9" s="1"/>
  <c r="C8880" i="9" a="1"/>
  <c r="C8880" i="9"/>
  <c r="C8881" i="9" a="1"/>
  <c r="C8881" i="9" s="1"/>
  <c r="C8882" i="9" a="1"/>
  <c r="C8882" i="9" s="1"/>
  <c r="C8883" i="9" a="1"/>
  <c r="C8883" i="9"/>
  <c r="C8884" i="9" a="1"/>
  <c r="C8884" i="9" s="1"/>
  <c r="C8885" i="9" a="1"/>
  <c r="C8885" i="9"/>
  <c r="C8886" i="9" a="1"/>
  <c r="C8886" i="9" s="1"/>
  <c r="C8887" i="9" a="1"/>
  <c r="C8887" i="9" s="1"/>
  <c r="C8888" i="9" a="1"/>
  <c r="C8888" i="9" s="1"/>
  <c r="C8889" i="9" a="1"/>
  <c r="C8889" i="9"/>
  <c r="C8890" i="9" a="1"/>
  <c r="C8890" i="9" s="1"/>
  <c r="C8891" i="9" a="1"/>
  <c r="C8891" i="9"/>
  <c r="C8892" i="9" a="1"/>
  <c r="C8892" i="9"/>
  <c r="C8893" i="9" a="1"/>
  <c r="C8893" i="9" s="1"/>
  <c r="C8894" i="9" a="1"/>
  <c r="C8894" i="9" s="1"/>
  <c r="C8895" i="9" a="1"/>
  <c r="C8895" i="9" s="1"/>
  <c r="C8896" i="9" a="1"/>
  <c r="C8896" i="9" s="1"/>
  <c r="C8897" i="9" a="1"/>
  <c r="C8897" i="9" s="1"/>
  <c r="C8898" i="9" a="1"/>
  <c r="C8898" i="9" s="1"/>
  <c r="C8899" i="9" a="1"/>
  <c r="C8899" i="9"/>
  <c r="C8900" i="9" a="1"/>
  <c r="C8900" i="9"/>
  <c r="C8901" i="9" a="1"/>
  <c r="C8901" i="9"/>
  <c r="C8902" i="9" a="1"/>
  <c r="C8902" i="9" s="1"/>
  <c r="C8903" i="9" a="1"/>
  <c r="C8903" i="9"/>
  <c r="C8904" i="9" a="1"/>
  <c r="C8904" i="9" s="1"/>
  <c r="C8905" i="9" a="1"/>
  <c r="C8905" i="9" s="1"/>
  <c r="C8906" i="9" a="1"/>
  <c r="C8906" i="9" s="1"/>
  <c r="C8907" i="9" a="1"/>
  <c r="C8907" i="9" s="1"/>
  <c r="C8908" i="9" a="1"/>
  <c r="C8908" i="9"/>
  <c r="C8909" i="9" a="1"/>
  <c r="C8909" i="9"/>
  <c r="C8910" i="9" a="1"/>
  <c r="C8910" i="9" s="1"/>
  <c r="C8911" i="9" a="1"/>
  <c r="C8911" i="9" s="1"/>
  <c r="C8912" i="9" a="1"/>
  <c r="C8912" i="9"/>
  <c r="C8913" i="9" a="1"/>
  <c r="C8913" i="9" s="1"/>
  <c r="C8914" i="9" a="1"/>
  <c r="C8914" i="9" s="1"/>
  <c r="C8915" i="9" a="1"/>
  <c r="C8915" i="9"/>
  <c r="C8916" i="9" a="1"/>
  <c r="C8916" i="9" s="1"/>
  <c r="C8917" i="9" a="1"/>
  <c r="C8917" i="9"/>
  <c r="C8918" i="9" a="1"/>
  <c r="C8918" i="9" s="1"/>
  <c r="C8919" i="9" a="1"/>
  <c r="C8919" i="9" s="1"/>
  <c r="C8920" i="9" a="1"/>
  <c r="C8920" i="9" s="1"/>
  <c r="C8921" i="9" a="1"/>
  <c r="C8921" i="9"/>
  <c r="C8922" i="9" a="1"/>
  <c r="C8922" i="9" s="1"/>
  <c r="C8923" i="9" a="1"/>
  <c r="C8923" i="9"/>
  <c r="C8924" i="9" a="1"/>
  <c r="C8924" i="9"/>
  <c r="C8925" i="9" a="1"/>
  <c r="C8925" i="9" s="1"/>
  <c r="C8926" i="9" a="1"/>
  <c r="C8926" i="9" s="1"/>
  <c r="C8927" i="9" a="1"/>
  <c r="C8927" i="9" s="1"/>
  <c r="C8928" i="9" a="1"/>
  <c r="C8928" i="9" s="1"/>
  <c r="C8929" i="9" a="1"/>
  <c r="C8929" i="9" s="1"/>
  <c r="C8930" i="9" a="1"/>
  <c r="C8930" i="9" s="1"/>
  <c r="C8931" i="9" a="1"/>
  <c r="C8931" i="9"/>
  <c r="C8932" i="9" a="1"/>
  <c r="C8932" i="9"/>
  <c r="C8933" i="9" a="1"/>
  <c r="C8933" i="9"/>
  <c r="C8934" i="9" a="1"/>
  <c r="C8934" i="9" s="1"/>
  <c r="C8935" i="9" a="1"/>
  <c r="C8935" i="9"/>
  <c r="C8936" i="9" a="1"/>
  <c r="C8936" i="9" s="1"/>
  <c r="C8937" i="9" a="1"/>
  <c r="C8937" i="9" s="1"/>
  <c r="C8938" i="9" a="1"/>
  <c r="C8938" i="9" s="1"/>
  <c r="C8939" i="9" a="1"/>
  <c r="C8939" i="9" s="1"/>
  <c r="C8940" i="9" a="1"/>
  <c r="C8940" i="9"/>
  <c r="C8941" i="9" a="1"/>
  <c r="C8941" i="9"/>
  <c r="C8942" i="9" a="1"/>
  <c r="C8942" i="9" s="1"/>
  <c r="C8943" i="9" a="1"/>
  <c r="C8943" i="9" s="1"/>
  <c r="C8944" i="9" a="1"/>
  <c r="C8944" i="9"/>
  <c r="C8945" i="9" a="1"/>
  <c r="C8945" i="9" s="1"/>
  <c r="C8946" i="9" a="1"/>
  <c r="C8946" i="9" s="1"/>
  <c r="C8947" i="9" a="1"/>
  <c r="C8947" i="9"/>
  <c r="C8948" i="9" a="1"/>
  <c r="C8948" i="9" s="1"/>
  <c r="C8949" i="9" a="1"/>
  <c r="C8949" i="9"/>
  <c r="C8950" i="9" a="1"/>
  <c r="C8950" i="9" s="1"/>
  <c r="C8951" i="9" a="1"/>
  <c r="C8951" i="9" s="1"/>
  <c r="C8952" i="9" a="1"/>
  <c r="C8952" i="9" s="1"/>
  <c r="C8953" i="9" a="1"/>
  <c r="C8953" i="9"/>
  <c r="C8954" i="9" a="1"/>
  <c r="C8954" i="9" s="1"/>
  <c r="C8955" i="9" a="1"/>
  <c r="C8955" i="9"/>
  <c r="C8956" i="9" a="1"/>
  <c r="C8956" i="9"/>
  <c r="C8957" i="9" a="1"/>
  <c r="C8957" i="9" s="1"/>
  <c r="C8958" i="9" a="1"/>
  <c r="C8958" i="9" s="1"/>
  <c r="C8959" i="9" a="1"/>
  <c r="C8959" i="9" s="1"/>
  <c r="C8960" i="9" a="1"/>
  <c r="C8960" i="9" s="1"/>
  <c r="C8961" i="9" a="1"/>
  <c r="C8961" i="9" s="1"/>
  <c r="C8962" i="9" a="1"/>
  <c r="C8962" i="9" s="1"/>
  <c r="C8963" i="9" a="1"/>
  <c r="C8963" i="9"/>
  <c r="C8964" i="9" a="1"/>
  <c r="C8964" i="9"/>
  <c r="C8965" i="9" a="1"/>
  <c r="C8965" i="9"/>
  <c r="C8966" i="9" a="1"/>
  <c r="C8966" i="9" s="1"/>
  <c r="C8967" i="9" a="1"/>
  <c r="C8967" i="9"/>
  <c r="C8968" i="9" a="1"/>
  <c r="C8968" i="9" s="1"/>
  <c r="C8969" i="9" a="1"/>
  <c r="C8969" i="9" s="1"/>
  <c r="C8970" i="9" a="1"/>
  <c r="C8970" i="9" s="1"/>
  <c r="C8971" i="9" a="1"/>
  <c r="C8971" i="9" s="1"/>
  <c r="C8972" i="9" a="1"/>
  <c r="C8972" i="9"/>
  <c r="C8973" i="9" a="1"/>
  <c r="C8973" i="9"/>
  <c r="C8974" i="9" a="1"/>
  <c r="C8974" i="9" s="1"/>
  <c r="C8975" i="9" a="1"/>
  <c r="C8975" i="9" s="1"/>
  <c r="C8976" i="9" a="1"/>
  <c r="C8976" i="9"/>
  <c r="C8977" i="9" a="1"/>
  <c r="C8977" i="9" s="1"/>
  <c r="C8978" i="9" a="1"/>
  <c r="C8978" i="9" s="1"/>
  <c r="C8979" i="9" a="1"/>
  <c r="C8979" i="9"/>
  <c r="C8980" i="9" a="1"/>
  <c r="C8980" i="9" s="1"/>
  <c r="C8981" i="9" a="1"/>
  <c r="C8981" i="9"/>
  <c r="C8982" i="9" a="1"/>
  <c r="C8982" i="9" s="1"/>
  <c r="C8983" i="9" a="1"/>
  <c r="C8983" i="9" s="1"/>
  <c r="C8984" i="9" a="1"/>
  <c r="C8984" i="9" s="1"/>
  <c r="C8985" i="9" a="1"/>
  <c r="C8985" i="9"/>
  <c r="C8986" i="9" a="1"/>
  <c r="C8986" i="9" s="1"/>
  <c r="C8987" i="9" a="1"/>
  <c r="C8987" i="9"/>
  <c r="C8988" i="9" a="1"/>
  <c r="C8988" i="9"/>
  <c r="C8989" i="9" a="1"/>
  <c r="C8989" i="9" s="1"/>
  <c r="C8990" i="9" a="1"/>
  <c r="C8990" i="9" s="1"/>
  <c r="C8991" i="9" a="1"/>
  <c r="C8991" i="9" s="1"/>
  <c r="C8992" i="9" a="1"/>
  <c r="C8992" i="9" s="1"/>
  <c r="C8993" i="9" a="1"/>
  <c r="C8993" i="9" s="1"/>
  <c r="C8994" i="9" a="1"/>
  <c r="C8994" i="9" s="1"/>
  <c r="C8995" i="9" a="1"/>
  <c r="C8995" i="9"/>
  <c r="C8996" i="9" a="1"/>
  <c r="C8996" i="9"/>
  <c r="C8997" i="9" a="1"/>
  <c r="C8997" i="9"/>
  <c r="C8998" i="9" a="1"/>
  <c r="C8998" i="9" s="1"/>
  <c r="C8999" i="9" a="1"/>
  <c r="C8999" i="9"/>
  <c r="C9000" i="9" a="1"/>
  <c r="C9000" i="9" s="1"/>
  <c r="C9001" i="9" a="1"/>
  <c r="C9001" i="9" s="1"/>
  <c r="C9002" i="9" a="1"/>
  <c r="C9002" i="9" s="1"/>
  <c r="C9003" i="9" a="1"/>
  <c r="C9003" i="9" s="1"/>
  <c r="C9004" i="9" a="1"/>
  <c r="C9004" i="9"/>
  <c r="C9005" i="9" a="1"/>
  <c r="C9005" i="9"/>
  <c r="C9006" i="9" a="1"/>
  <c r="C9006" i="9" s="1"/>
  <c r="C9007" i="9" a="1"/>
  <c r="C9007" i="9" s="1"/>
  <c r="C9008" i="9" a="1"/>
  <c r="C9008" i="9"/>
  <c r="C9009" i="9" a="1"/>
  <c r="C9009" i="9" s="1"/>
  <c r="C9010" i="9" a="1"/>
  <c r="C9010" i="9" s="1"/>
  <c r="C9011" i="9" a="1"/>
  <c r="C9011" i="9"/>
  <c r="C9012" i="9" a="1"/>
  <c r="C9012" i="9" s="1"/>
  <c r="C9013" i="9" a="1"/>
  <c r="C9013" i="9"/>
  <c r="C9014" i="9" a="1"/>
  <c r="C9014" i="9" s="1"/>
  <c r="C9015" i="9" a="1"/>
  <c r="C9015" i="9" s="1"/>
  <c r="C9016" i="9" a="1"/>
  <c r="C9016" i="9" s="1"/>
  <c r="C9017" i="9" a="1"/>
  <c r="C9017" i="9"/>
  <c r="C9018" i="9" a="1"/>
  <c r="C9018" i="9" s="1"/>
  <c r="C9019" i="9" a="1"/>
  <c r="C9019" i="9"/>
  <c r="C9020" i="9" a="1"/>
  <c r="C9020" i="9"/>
  <c r="C9021" i="9" a="1"/>
  <c r="C9021" i="9" s="1"/>
  <c r="C9022" i="9" a="1"/>
  <c r="C9022" i="9" s="1"/>
  <c r="C9023" i="9" a="1"/>
  <c r="C9023" i="9" s="1"/>
  <c r="C9024" i="9" a="1"/>
  <c r="C9024" i="9" s="1"/>
  <c r="C9025" i="9" a="1"/>
  <c r="C9025" i="9" s="1"/>
  <c r="C9026" i="9" a="1"/>
  <c r="C9026" i="9" s="1"/>
  <c r="C9027" i="9" a="1"/>
  <c r="C9027" i="9"/>
  <c r="C9028" i="9" a="1"/>
  <c r="C9028" i="9"/>
  <c r="C9029" i="9" a="1"/>
  <c r="C9029" i="9"/>
  <c r="C9030" i="9" a="1"/>
  <c r="C9030" i="9" s="1"/>
  <c r="C9031" i="9" a="1"/>
  <c r="C9031" i="9"/>
  <c r="C9032" i="9" a="1"/>
  <c r="C9032" i="9" s="1"/>
  <c r="C9033" i="9" a="1"/>
  <c r="C9033" i="9" s="1"/>
  <c r="C9034" i="9" a="1"/>
  <c r="C9034" i="9" s="1"/>
  <c r="C9035" i="9" a="1"/>
  <c r="C9035" i="9" s="1"/>
  <c r="C9036" i="9" a="1"/>
  <c r="C9036" i="9"/>
  <c r="C9037" i="9" a="1"/>
  <c r="C9037" i="9"/>
  <c r="C9038" i="9" a="1"/>
  <c r="C9038" i="9" s="1"/>
  <c r="C9039" i="9" a="1"/>
  <c r="C9039" i="9" s="1"/>
  <c r="C9040" i="9" a="1"/>
  <c r="C9040" i="9"/>
  <c r="C9041" i="9" a="1"/>
  <c r="C9041" i="9" s="1"/>
  <c r="C9042" i="9" a="1"/>
  <c r="C9042" i="9" s="1"/>
  <c r="C9043" i="9" a="1"/>
  <c r="C9043" i="9"/>
  <c r="C9044" i="9" a="1"/>
  <c r="C9044" i="9" s="1"/>
  <c r="C9045" i="9" a="1"/>
  <c r="C9045" i="9"/>
  <c r="C9046" i="9" a="1"/>
  <c r="C9046" i="9" s="1"/>
  <c r="C9047" i="9" a="1"/>
  <c r="C9047" i="9" s="1"/>
  <c r="C9048" i="9" a="1"/>
  <c r="C9048" i="9" s="1"/>
  <c r="C9049" i="9" a="1"/>
  <c r="C9049" i="9"/>
  <c r="C9050" i="9" a="1"/>
  <c r="C9050" i="9" s="1"/>
  <c r="C9051" i="9" a="1"/>
  <c r="C9051" i="9"/>
  <c r="C9052" i="9" a="1"/>
  <c r="C9052" i="9"/>
  <c r="C9053" i="9" a="1"/>
  <c r="C9053" i="9" s="1"/>
  <c r="C9054" i="9" a="1"/>
  <c r="C9054" i="9" s="1"/>
  <c r="C9055" i="9" a="1"/>
  <c r="C9055" i="9" s="1"/>
  <c r="C9056" i="9" a="1"/>
  <c r="C9056" i="9" s="1"/>
  <c r="C9057" i="9" a="1"/>
  <c r="C9057" i="9" s="1"/>
  <c r="C9058" i="9" a="1"/>
  <c r="C9058" i="9" s="1"/>
  <c r="C9059" i="9" a="1"/>
  <c r="C9059" i="9"/>
  <c r="C9060" i="9" a="1"/>
  <c r="C9060" i="9"/>
  <c r="C9061" i="9" a="1"/>
  <c r="C9061" i="9"/>
  <c r="C9062" i="9" a="1"/>
  <c r="C9062" i="9" s="1"/>
  <c r="C9063" i="9" a="1"/>
  <c r="C9063" i="9"/>
  <c r="C9064" i="9" a="1"/>
  <c r="C9064" i="9" s="1"/>
  <c r="C9065" i="9" a="1"/>
  <c r="C9065" i="9" s="1"/>
  <c r="C9066" i="9" a="1"/>
  <c r="C9066" i="9" s="1"/>
  <c r="C9067" i="9" a="1"/>
  <c r="C9067" i="9" s="1"/>
  <c r="C9068" i="9" a="1"/>
  <c r="C9068" i="9"/>
  <c r="C9069" i="9" a="1"/>
  <c r="C9069" i="9"/>
  <c r="C9070" i="9" a="1"/>
  <c r="C9070" i="9" s="1"/>
  <c r="C9071" i="9" a="1"/>
  <c r="C9071" i="9" s="1"/>
  <c r="C9072" i="9" a="1"/>
  <c r="C9072" i="9"/>
  <c r="C9073" i="9" a="1"/>
  <c r="C9073" i="9" s="1"/>
  <c r="C9074" i="9" a="1"/>
  <c r="C9074" i="9" s="1"/>
  <c r="C9075" i="9" a="1"/>
  <c r="C9075" i="9"/>
  <c r="C9076" i="9" a="1"/>
  <c r="C9076" i="9" s="1"/>
  <c r="C9077" i="9" a="1"/>
  <c r="C9077" i="9" s="1"/>
  <c r="C9078" i="9" a="1"/>
  <c r="C9078" i="9" s="1"/>
  <c r="C9079" i="9" a="1"/>
  <c r="C9079" i="9" s="1"/>
  <c r="C9080" i="9" a="1"/>
  <c r="C9080" i="9" s="1"/>
  <c r="C9081" i="9" a="1"/>
  <c r="C9081" i="9"/>
  <c r="C9082" i="9" a="1"/>
  <c r="C9082" i="9" s="1"/>
  <c r="C9083" i="9" a="1"/>
  <c r="C9083" i="9"/>
  <c r="C9084" i="9" a="1"/>
  <c r="C9084" i="9"/>
  <c r="C9085" i="9" a="1"/>
  <c r="C9085" i="9" s="1"/>
  <c r="C9086" i="9" a="1"/>
  <c r="C9086" i="9" s="1"/>
  <c r="C9087" i="9" a="1"/>
  <c r="C9087" i="9" s="1"/>
  <c r="C9088" i="9" a="1"/>
  <c r="C9088" i="9" s="1"/>
  <c r="C9089" i="9" a="1"/>
  <c r="C9089" i="9" s="1"/>
  <c r="C9090" i="9" a="1"/>
  <c r="C9090" i="9" s="1"/>
  <c r="C9091" i="9" a="1"/>
  <c r="C9091" i="9" s="1"/>
  <c r="C9092" i="9" a="1"/>
  <c r="C9092" i="9"/>
  <c r="C9093" i="9" a="1"/>
  <c r="C9093" i="9"/>
  <c r="C9094" i="9" a="1"/>
  <c r="C9094" i="9" s="1"/>
  <c r="C9095" i="9" a="1"/>
  <c r="C9095" i="9"/>
  <c r="C9096" i="9" a="1"/>
  <c r="C9096" i="9" s="1"/>
  <c r="C9097" i="9" a="1"/>
  <c r="C9097" i="9" s="1"/>
  <c r="C9098" i="9" a="1"/>
  <c r="C9098" i="9" s="1"/>
  <c r="C9099" i="9" a="1"/>
  <c r="C9099" i="9" s="1"/>
  <c r="C9100" i="9" a="1"/>
  <c r="C9100" i="9" s="1"/>
  <c r="C9101" i="9" a="1"/>
  <c r="C9101" i="9"/>
  <c r="C9102" i="9" a="1"/>
  <c r="C9102" i="9" s="1"/>
  <c r="C9103" i="9" a="1"/>
  <c r="C9103" i="9" s="1"/>
  <c r="C9104" i="9" a="1"/>
  <c r="C9104" i="9"/>
  <c r="C9105" i="9" a="1"/>
  <c r="C9105" i="9" s="1"/>
  <c r="C9106" i="9" a="1"/>
  <c r="C9106" i="9" s="1"/>
  <c r="C9107" i="9" a="1"/>
  <c r="C9107" i="9"/>
  <c r="C9108" i="9" a="1"/>
  <c r="C9108" i="9" s="1"/>
  <c r="C9109" i="9" a="1"/>
  <c r="C9109" i="9" s="1"/>
  <c r="C9110" i="9" a="1"/>
  <c r="C9110" i="9" s="1"/>
  <c r="C9111" i="9" a="1"/>
  <c r="C9111" i="9" s="1"/>
  <c r="C9112" i="9" a="1"/>
  <c r="C9112" i="9" s="1"/>
  <c r="C9113" i="9" a="1"/>
  <c r="C9113" i="9"/>
  <c r="C9114" i="9" a="1"/>
  <c r="C9114" i="9" s="1"/>
  <c r="C9115" i="9" a="1"/>
  <c r="C9115" i="9"/>
  <c r="C9116" i="9" a="1"/>
  <c r="C9116" i="9"/>
  <c r="C9117" i="9" a="1"/>
  <c r="C9117" i="9" s="1"/>
  <c r="C9118" i="9" a="1"/>
  <c r="C9118" i="9" s="1"/>
  <c r="C9119" i="9" a="1"/>
  <c r="C9119" i="9" s="1"/>
  <c r="C9120" i="9" a="1"/>
  <c r="C9120" i="9" s="1"/>
  <c r="C9121" i="9" a="1"/>
  <c r="C9121" i="9" s="1"/>
  <c r="C9122" i="9" a="1"/>
  <c r="C9122" i="9" s="1"/>
  <c r="C9123" i="9" a="1"/>
  <c r="C9123" i="9" s="1"/>
  <c r="C9124" i="9" a="1"/>
  <c r="C9124" i="9"/>
  <c r="C9125" i="9" a="1"/>
  <c r="C9125" i="9"/>
  <c r="C9126" i="9" a="1"/>
  <c r="C9126" i="9" s="1"/>
  <c r="C9127" i="9" a="1"/>
  <c r="C9127" i="9"/>
  <c r="C9128" i="9" a="1"/>
  <c r="C9128" i="9" s="1"/>
  <c r="C9129" i="9" a="1"/>
  <c r="C9129" i="9" s="1"/>
  <c r="C9130" i="9" a="1"/>
  <c r="C9130" i="9" s="1"/>
  <c r="C9131" i="9" a="1"/>
  <c r="C9131" i="9" s="1"/>
  <c r="C9132" i="9" a="1"/>
  <c r="C9132" i="9" s="1"/>
  <c r="C9133" i="9" a="1"/>
  <c r="C9133" i="9"/>
  <c r="C9134" i="9" a="1"/>
  <c r="C9134" i="9" s="1"/>
  <c r="C9135" i="9" a="1"/>
  <c r="C9135" i="9" s="1"/>
  <c r="C9136" i="9" a="1"/>
  <c r="C9136" i="9"/>
  <c r="C9137" i="9" a="1"/>
  <c r="C9137" i="9" s="1"/>
  <c r="C9138" i="9" a="1"/>
  <c r="C9138" i="9" s="1"/>
  <c r="C9139" i="9" a="1"/>
  <c r="C9139" i="9"/>
  <c r="C9140" i="9" a="1"/>
  <c r="C9140" i="9" s="1"/>
  <c r="C9141" i="9" a="1"/>
  <c r="C9141" i="9" s="1"/>
  <c r="C9142" i="9" a="1"/>
  <c r="C9142" i="9" s="1"/>
  <c r="C9143" i="9" a="1"/>
  <c r="C9143" i="9" s="1"/>
  <c r="C9144" i="9" a="1"/>
  <c r="C9144" i="9" s="1"/>
  <c r="C9145" i="9" a="1"/>
  <c r="C9145" i="9"/>
  <c r="C9146" i="9" a="1"/>
  <c r="C9146" i="9" s="1"/>
  <c r="C9147" i="9" a="1"/>
  <c r="C9147" i="9"/>
  <c r="C9148" i="9" a="1"/>
  <c r="C9148" i="9"/>
  <c r="C9149" i="9" a="1"/>
  <c r="C9149" i="9" s="1"/>
  <c r="C9150" i="9" a="1"/>
  <c r="C9150" i="9" s="1"/>
  <c r="C9151" i="9" a="1"/>
  <c r="C9151" i="9" s="1"/>
  <c r="C9152" i="9" a="1"/>
  <c r="C9152" i="9" s="1"/>
  <c r="C9153" i="9" a="1"/>
  <c r="C9153" i="9" s="1"/>
  <c r="C9154" i="9" a="1"/>
  <c r="C9154" i="9" s="1"/>
  <c r="C9155" i="9" a="1"/>
  <c r="C9155" i="9" s="1"/>
  <c r="C9156" i="9" a="1"/>
  <c r="C9156" i="9"/>
  <c r="C9157" i="9" a="1"/>
  <c r="C9157" i="9"/>
  <c r="C9158" i="9" a="1"/>
  <c r="C9158" i="9" s="1"/>
  <c r="C9159" i="9" a="1"/>
  <c r="C9159" i="9"/>
  <c r="C9160" i="9" a="1"/>
  <c r="C9160" i="9" s="1"/>
  <c r="C9161" i="9" a="1"/>
  <c r="C9161" i="9" s="1"/>
  <c r="C9162" i="9" a="1"/>
  <c r="C9162" i="9" s="1"/>
  <c r="C9163" i="9" a="1"/>
  <c r="C9163" i="9" s="1"/>
  <c r="C9164" i="9" a="1"/>
  <c r="C9164" i="9" s="1"/>
  <c r="C9165" i="9" a="1"/>
  <c r="C9165" i="9"/>
  <c r="C9166" i="9" a="1"/>
  <c r="C9166" i="9" s="1"/>
  <c r="C9167" i="9" a="1"/>
  <c r="C9167" i="9" s="1"/>
  <c r="C9168" i="9" a="1"/>
  <c r="C9168" i="9"/>
  <c r="C9169" i="9" a="1"/>
  <c r="C9169" i="9" s="1"/>
  <c r="C9170" i="9" a="1"/>
  <c r="C9170" i="9" s="1"/>
  <c r="C9171" i="9" a="1"/>
  <c r="C9171" i="9"/>
  <c r="C9172" i="9" a="1"/>
  <c r="C9172" i="9" s="1"/>
  <c r="C9173" i="9" a="1"/>
  <c r="C9173" i="9" s="1"/>
  <c r="C9174" i="9" a="1"/>
  <c r="C9174" i="9" s="1"/>
  <c r="C9175" i="9" a="1"/>
  <c r="C9175" i="9" s="1"/>
  <c r="C9176" i="9" a="1"/>
  <c r="C9176" i="9" s="1"/>
  <c r="C9177" i="9" a="1"/>
  <c r="C9177" i="9"/>
  <c r="C9178" i="9" a="1"/>
  <c r="C9178" i="9" s="1"/>
  <c r="C9179" i="9" a="1"/>
  <c r="C9179" i="9"/>
  <c r="C9180" i="9" a="1"/>
  <c r="C9180" i="9"/>
  <c r="C9181" i="9" a="1"/>
  <c r="C9181" i="9" s="1"/>
  <c r="C9182" i="9" a="1"/>
  <c r="C9182" i="9" s="1"/>
  <c r="C9183" i="9" a="1"/>
  <c r="C9183" i="9" s="1"/>
  <c r="C9184" i="9" a="1"/>
  <c r="C9184" i="9" s="1"/>
  <c r="C9185" i="9" a="1"/>
  <c r="C9185" i="9" s="1"/>
  <c r="C9186" i="9" a="1"/>
  <c r="C9186" i="9" s="1"/>
  <c r="C9187" i="9" a="1"/>
  <c r="C9187" i="9" s="1"/>
  <c r="C9188" i="9" a="1"/>
  <c r="C9188" i="9"/>
  <c r="C9189" i="9" a="1"/>
  <c r="C9189" i="9"/>
  <c r="C9190" i="9" a="1"/>
  <c r="C9190" i="9" s="1"/>
  <c r="C9191" i="9" a="1"/>
  <c r="C9191" i="9"/>
  <c r="C9192" i="9" a="1"/>
  <c r="C9192" i="9" s="1"/>
  <c r="C9193" i="9" a="1"/>
  <c r="C9193" i="9" s="1"/>
  <c r="C9194" i="9" a="1"/>
  <c r="C9194" i="9" s="1"/>
  <c r="C9195" i="9" a="1"/>
  <c r="C9195" i="9" s="1"/>
  <c r="C9196" i="9" a="1"/>
  <c r="C9196" i="9" s="1"/>
  <c r="C9197" i="9" a="1"/>
  <c r="C9197" i="9"/>
  <c r="C9198" i="9" a="1"/>
  <c r="C9198" i="9" s="1"/>
  <c r="C9199" i="9" a="1"/>
  <c r="C9199" i="9" s="1"/>
  <c r="C9200" i="9" a="1"/>
  <c r="C9200" i="9"/>
  <c r="C9201" i="9" a="1"/>
  <c r="C9201" i="9"/>
  <c r="C9202" i="9" a="1"/>
  <c r="C9202" i="9" s="1"/>
  <c r="C9203" i="9" a="1"/>
  <c r="C9203" i="9"/>
  <c r="C9204" i="9" a="1"/>
  <c r="C9204" i="9" s="1"/>
  <c r="C9205" i="9" a="1"/>
  <c r="C9205" i="9" s="1"/>
  <c r="C9206" i="9" a="1"/>
  <c r="C9206" i="9" s="1"/>
  <c r="C9207" i="9" a="1"/>
  <c r="C9207" i="9" s="1"/>
  <c r="C9208" i="9" a="1"/>
  <c r="C9208" i="9" s="1"/>
  <c r="C9209" i="9" a="1"/>
  <c r="C9209" i="9"/>
  <c r="C9210" i="9" a="1"/>
  <c r="C9210" i="9" s="1"/>
  <c r="C9211" i="9" a="1"/>
  <c r="C9211" i="9"/>
  <c r="C9212" i="9" a="1"/>
  <c r="C9212" i="9"/>
  <c r="C9213" i="9" a="1"/>
  <c r="C9213" i="9" s="1"/>
  <c r="C9214" i="9" a="1"/>
  <c r="C9214" i="9" s="1"/>
  <c r="C9215" i="9" a="1"/>
  <c r="C9215" i="9" s="1"/>
  <c r="C9216" i="9" a="1"/>
  <c r="C9216" i="9" s="1"/>
  <c r="C9217" i="9" a="1"/>
  <c r="C9217" i="9" s="1"/>
  <c r="C9218" i="9" a="1"/>
  <c r="C9218" i="9" s="1"/>
  <c r="C9219" i="9" a="1"/>
  <c r="C9219" i="9" s="1"/>
  <c r="C9220" i="9" a="1"/>
  <c r="C9220" i="9"/>
  <c r="C9221" i="9" a="1"/>
  <c r="C9221" i="9"/>
  <c r="C9222" i="9" a="1"/>
  <c r="C9222" i="9" s="1"/>
  <c r="C9223" i="9" a="1"/>
  <c r="C9223" i="9"/>
  <c r="C9224" i="9" a="1"/>
  <c r="C9224" i="9" s="1"/>
  <c r="C9225" i="9" a="1"/>
  <c r="C9225" i="9" s="1"/>
  <c r="C9226" i="9" a="1"/>
  <c r="C9226" i="9" s="1"/>
  <c r="C9227" i="9" a="1"/>
  <c r="C9227" i="9" s="1"/>
  <c r="C9228" i="9" a="1"/>
  <c r="C9228" i="9" s="1"/>
  <c r="C9229" i="9" a="1"/>
  <c r="C9229" i="9"/>
  <c r="C9230" i="9" a="1"/>
  <c r="C9230" i="9" s="1"/>
  <c r="C9231" i="9" a="1"/>
  <c r="C9231" i="9" s="1"/>
  <c r="C9232" i="9" a="1"/>
  <c r="C9232" i="9"/>
  <c r="C9233" i="9" a="1"/>
  <c r="C9233" i="9" s="1"/>
  <c r="C9234" i="9" a="1"/>
  <c r="C9234" i="9" s="1"/>
  <c r="C9235" i="9" a="1"/>
  <c r="C9235" i="9"/>
  <c r="C9236" i="9" a="1"/>
  <c r="C9236" i="9" s="1"/>
  <c r="C9237" i="9" a="1"/>
  <c r="C9237" i="9" s="1"/>
  <c r="C9238" i="9" a="1"/>
  <c r="C9238" i="9" s="1"/>
  <c r="C9239" i="9" a="1"/>
  <c r="C9239" i="9" s="1"/>
  <c r="C9240" i="9" a="1"/>
  <c r="C9240" i="9" s="1"/>
  <c r="C9241" i="9" a="1"/>
  <c r="C9241" i="9"/>
  <c r="C9242" i="9" a="1"/>
  <c r="C9242" i="9" s="1"/>
  <c r="C9243" i="9" a="1"/>
  <c r="C9243" i="9"/>
  <c r="C9244" i="9" a="1"/>
  <c r="C9244" i="9"/>
  <c r="C9245" i="9" a="1"/>
  <c r="C9245" i="9" s="1"/>
  <c r="C9246" i="9" a="1"/>
  <c r="C9246" i="9" s="1"/>
  <c r="C9247" i="9" a="1"/>
  <c r="C9247" i="9" s="1"/>
  <c r="C9248" i="9" a="1"/>
  <c r="C9248" i="9" s="1"/>
  <c r="C9249" i="9" a="1"/>
  <c r="C9249" i="9" s="1"/>
  <c r="C9250" i="9" a="1"/>
  <c r="C9250" i="9" s="1"/>
  <c r="C9251" i="9" a="1"/>
  <c r="C9251" i="9" s="1"/>
  <c r="C9252" i="9" a="1"/>
  <c r="C9252" i="9"/>
  <c r="C9253" i="9" a="1"/>
  <c r="C9253" i="9"/>
  <c r="C9254" i="9" a="1"/>
  <c r="C9254" i="9" s="1"/>
  <c r="C9255" i="9" a="1"/>
  <c r="C9255" i="9"/>
  <c r="C9256" i="9" a="1"/>
  <c r="C9256" i="9" s="1"/>
  <c r="C9257" i="9" a="1"/>
  <c r="C9257" i="9" s="1"/>
  <c r="C9258" i="9" a="1"/>
  <c r="C9258" i="9" s="1"/>
  <c r="C9259" i="9" a="1"/>
  <c r="C9259" i="9" s="1"/>
  <c r="C9260" i="9" a="1"/>
  <c r="C9260" i="9" s="1"/>
  <c r="C9261" i="9" a="1"/>
  <c r="C9261" i="9"/>
  <c r="C9262" i="9" a="1"/>
  <c r="C9262" i="9" s="1"/>
  <c r="C9263" i="9" a="1"/>
  <c r="C9263" i="9" s="1"/>
  <c r="C9264" i="9" a="1"/>
  <c r="C9264" i="9"/>
  <c r="C9265" i="9" a="1"/>
  <c r="C9265" i="9" s="1"/>
  <c r="C9266" i="9" a="1"/>
  <c r="C9266" i="9" s="1"/>
  <c r="C9267" i="9" a="1"/>
  <c r="C9267" i="9"/>
  <c r="C9268" i="9" a="1"/>
  <c r="C9268" i="9" s="1"/>
  <c r="C9269" i="9" a="1"/>
  <c r="C9269" i="9" s="1"/>
  <c r="C9270" i="9" a="1"/>
  <c r="C9270" i="9" s="1"/>
  <c r="C9271" i="9" a="1"/>
  <c r="C9271" i="9" s="1"/>
  <c r="C9272" i="9" a="1"/>
  <c r="C9272" i="9" s="1"/>
  <c r="C9273" i="9" a="1"/>
  <c r="C9273" i="9"/>
  <c r="C9274" i="9" a="1"/>
  <c r="C9274" i="9" s="1"/>
  <c r="C9275" i="9" a="1"/>
  <c r="C9275" i="9"/>
  <c r="C9276" i="9" a="1"/>
  <c r="C9276" i="9"/>
  <c r="C9277" i="9" a="1"/>
  <c r="C9277" i="9" s="1"/>
  <c r="C9278" i="9" a="1"/>
  <c r="C9278" i="9" s="1"/>
  <c r="C9279" i="9" a="1"/>
  <c r="C9279" i="9" s="1"/>
  <c r="C9280" i="9" a="1"/>
  <c r="C9280" i="9" s="1"/>
  <c r="C9281" i="9" a="1"/>
  <c r="C9281" i="9" s="1"/>
  <c r="C9282" i="9" a="1"/>
  <c r="C9282" i="9" s="1"/>
  <c r="C9283" i="9" a="1"/>
  <c r="C9283" i="9" s="1"/>
  <c r="C9284" i="9" a="1"/>
  <c r="C9284" i="9"/>
  <c r="C9285" i="9" a="1"/>
  <c r="C9285" i="9"/>
  <c r="C9286" i="9" a="1"/>
  <c r="C9286" i="9" s="1"/>
  <c r="C9287" i="9" a="1"/>
  <c r="C9287" i="9"/>
  <c r="C9288" i="9" a="1"/>
  <c r="C9288" i="9" s="1"/>
  <c r="C9289" i="9" a="1"/>
  <c r="C9289" i="9" s="1"/>
  <c r="C9290" i="9" a="1"/>
  <c r="C9290" i="9" s="1"/>
  <c r="C9291" i="9" a="1"/>
  <c r="C9291" i="9" s="1"/>
  <c r="C9292" i="9" a="1"/>
  <c r="C9292" i="9" s="1"/>
  <c r="C9293" i="9" a="1"/>
  <c r="C9293" i="9"/>
  <c r="C9294" i="9" a="1"/>
  <c r="C9294" i="9" s="1"/>
  <c r="C9295" i="9" a="1"/>
  <c r="C9295" i="9" s="1"/>
  <c r="C9296" i="9" a="1"/>
  <c r="C9296" i="9"/>
  <c r="C9297" i="9" a="1"/>
  <c r="C9297" i="9" s="1"/>
  <c r="C9298" i="9" a="1"/>
  <c r="C9298" i="9" s="1"/>
  <c r="C9299" i="9" a="1"/>
  <c r="C9299" i="9"/>
  <c r="C9300" i="9" a="1"/>
  <c r="C9300" i="9" s="1"/>
  <c r="C9301" i="9" a="1"/>
  <c r="C9301" i="9" s="1"/>
  <c r="C9302" i="9" a="1"/>
  <c r="C9302" i="9" s="1"/>
  <c r="C9303" i="9" a="1"/>
  <c r="C9303" i="9" s="1"/>
  <c r="C9304" i="9" a="1"/>
  <c r="C9304" i="9" s="1"/>
  <c r="C9305" i="9" a="1"/>
  <c r="C9305" i="9"/>
  <c r="C9306" i="9" a="1"/>
  <c r="C9306" i="9" s="1"/>
  <c r="C9307" i="9" a="1"/>
  <c r="C9307" i="9"/>
  <c r="C9308" i="9" a="1"/>
  <c r="C9308" i="9"/>
  <c r="C9309" i="9" a="1"/>
  <c r="C9309" i="9" s="1"/>
  <c r="C9310" i="9" a="1"/>
  <c r="C9310" i="9" s="1"/>
  <c r="C9311" i="9" a="1"/>
  <c r="C9311" i="9" s="1"/>
  <c r="C9312" i="9" a="1"/>
  <c r="C9312" i="9" s="1"/>
  <c r="C9313" i="9" a="1"/>
  <c r="C9313" i="9" s="1"/>
  <c r="C9314" i="9" a="1"/>
  <c r="C9314" i="9" s="1"/>
  <c r="C9315" i="9" a="1"/>
  <c r="C9315" i="9" s="1"/>
  <c r="C9316" i="9" a="1"/>
  <c r="C9316" i="9"/>
  <c r="C9317" i="9" a="1"/>
  <c r="C9317" i="9"/>
  <c r="C9318" i="9" a="1"/>
  <c r="C9318" i="9" s="1"/>
  <c r="C9319" i="9" a="1"/>
  <c r="C9319" i="9"/>
  <c r="C9320" i="9" a="1"/>
  <c r="C9320" i="9"/>
  <c r="C9321" i="9" a="1"/>
  <c r="C9321" i="9" s="1"/>
  <c r="C9322" i="9" a="1"/>
  <c r="C9322" i="9" s="1"/>
  <c r="C9323" i="9" a="1"/>
  <c r="C9323" i="9" s="1"/>
  <c r="C9324" i="9" a="1"/>
  <c r="C9324" i="9" s="1"/>
  <c r="C9325" i="9" a="1"/>
  <c r="C9325" i="9"/>
  <c r="C9326" i="9" a="1"/>
  <c r="C9326" i="9" s="1"/>
  <c r="C9327" i="9" a="1"/>
  <c r="C9327" i="9" s="1"/>
  <c r="C9328" i="9" a="1"/>
  <c r="C9328" i="9"/>
  <c r="C9329" i="9" a="1"/>
  <c r="C9329" i="9"/>
  <c r="C9330" i="9" a="1"/>
  <c r="C9330" i="9" s="1"/>
  <c r="C9331" i="9" a="1"/>
  <c r="C9331" i="9"/>
  <c r="C9332" i="9" a="1"/>
  <c r="C9332" i="9" s="1"/>
  <c r="C9333" i="9" a="1"/>
  <c r="C9333" i="9" s="1"/>
  <c r="C9334" i="9" a="1"/>
  <c r="C9334" i="9" s="1"/>
  <c r="C9335" i="9" a="1"/>
  <c r="C9335" i="9" s="1"/>
  <c r="C9336" i="9" a="1"/>
  <c r="C9336" i="9" s="1"/>
  <c r="C9337" i="9" a="1"/>
  <c r="C9337" i="9"/>
  <c r="C9338" i="9" a="1"/>
  <c r="C9338" i="9" s="1"/>
  <c r="C9339" i="9" a="1"/>
  <c r="C9339" i="9"/>
  <c r="C9340" i="9" a="1"/>
  <c r="C9340" i="9"/>
  <c r="C9341" i="9" a="1"/>
  <c r="C9341" i="9" s="1"/>
  <c r="C9342" i="9" a="1"/>
  <c r="C9342" i="9" s="1"/>
  <c r="C9343" i="9" a="1"/>
  <c r="C9343" i="9"/>
  <c r="C9344" i="9" a="1"/>
  <c r="C9344" i="9" s="1"/>
  <c r="C9345" i="9" a="1"/>
  <c r="C9345" i="9" s="1"/>
  <c r="C9346" i="9" a="1"/>
  <c r="C9346" i="9" s="1"/>
  <c r="C9347" i="9" a="1"/>
  <c r="C9347" i="9" s="1"/>
  <c r="C9348" i="9" a="1"/>
  <c r="C9348" i="9"/>
  <c r="C9349" i="9" a="1"/>
  <c r="C9349" i="9"/>
  <c r="C9350" i="9" a="1"/>
  <c r="C9350" i="9" s="1"/>
  <c r="C9351" i="9" a="1"/>
  <c r="C9351" i="9"/>
  <c r="C9352" i="9" a="1"/>
  <c r="C9352" i="9"/>
  <c r="C9353" i="9" a="1"/>
  <c r="C9353" i="9" s="1"/>
  <c r="C9354" i="9" a="1"/>
  <c r="C9354" i="9" s="1"/>
  <c r="C9355" i="9" a="1"/>
  <c r="C9355" i="9" s="1"/>
  <c r="C9356" i="9" a="1"/>
  <c r="C9356" i="9" s="1"/>
  <c r="C9357" i="9" a="1"/>
  <c r="C9357" i="9"/>
  <c r="C9358" i="9" a="1"/>
  <c r="C9358" i="9" s="1"/>
  <c r="C9359" i="9" a="1"/>
  <c r="C9359" i="9" s="1"/>
  <c r="C9360" i="9" a="1"/>
  <c r="C9360" i="9"/>
  <c r="C9361" i="9" a="1"/>
  <c r="C9361" i="9"/>
  <c r="C9362" i="9" a="1"/>
  <c r="C9362" i="9" s="1"/>
  <c r="C9363" i="9" a="1"/>
  <c r="C9363" i="9"/>
  <c r="C9364" i="9" a="1"/>
  <c r="C9364" i="9" s="1"/>
  <c r="C9365" i="9" a="1"/>
  <c r="C9365" i="9" s="1"/>
  <c r="C9366" i="9" a="1"/>
  <c r="C9366" i="9" s="1"/>
  <c r="C9367" i="9" a="1"/>
  <c r="C9367" i="9" s="1"/>
  <c r="C9368" i="9" a="1"/>
  <c r="C9368" i="9" s="1"/>
  <c r="C9369" i="9" a="1"/>
  <c r="C9369" i="9"/>
  <c r="C9370" i="9" a="1"/>
  <c r="C9370" i="9" s="1"/>
  <c r="C9371" i="9" a="1"/>
  <c r="C9371" i="9"/>
  <c r="C9372" i="9" a="1"/>
  <c r="C9372" i="9"/>
  <c r="C9373" i="9" a="1"/>
  <c r="C9373" i="9" s="1"/>
  <c r="C9374" i="9" a="1"/>
  <c r="C9374" i="9" s="1"/>
  <c r="C9375" i="9" a="1"/>
  <c r="C9375" i="9"/>
  <c r="C9376" i="9" a="1"/>
  <c r="C9376" i="9" s="1"/>
  <c r="C9377" i="9" a="1"/>
  <c r="C9377" i="9" s="1"/>
  <c r="C9378" i="9" a="1"/>
  <c r="C9378" i="9" s="1"/>
  <c r="C9379" i="9" a="1"/>
  <c r="C9379" i="9" s="1"/>
  <c r="C9380" i="9" a="1"/>
  <c r="C9380" i="9"/>
  <c r="C9381" i="9" a="1"/>
  <c r="C9381" i="9"/>
  <c r="C9382" i="9" a="1"/>
  <c r="C9382" i="9" s="1"/>
  <c r="C9383" i="9" a="1"/>
  <c r="C9383" i="9"/>
  <c r="C9384" i="9" a="1"/>
  <c r="C9384" i="9"/>
  <c r="C9385" i="9" a="1"/>
  <c r="C9385" i="9" s="1"/>
  <c r="C9386" i="9" a="1"/>
  <c r="C9386" i="9" s="1"/>
  <c r="C9387" i="9" a="1"/>
  <c r="C9387" i="9" s="1"/>
  <c r="C9388" i="9" a="1"/>
  <c r="C9388" i="9" s="1"/>
  <c r="C9389" i="9" a="1"/>
  <c r="C9389" i="9"/>
  <c r="C9390" i="9" a="1"/>
  <c r="C9390" i="9" s="1"/>
  <c r="C9391" i="9" a="1"/>
  <c r="C9391" i="9" s="1"/>
  <c r="C9392" i="9" a="1"/>
  <c r="C9392" i="9"/>
  <c r="C9393" i="9" a="1"/>
  <c r="C9393" i="9"/>
  <c r="C9394" i="9" a="1"/>
  <c r="C9394" i="9" s="1"/>
  <c r="C9395" i="9" a="1"/>
  <c r="C9395" i="9"/>
  <c r="C9396" i="9" a="1"/>
  <c r="C9396" i="9" s="1"/>
  <c r="C9397" i="9" a="1"/>
  <c r="C9397" i="9" s="1"/>
  <c r="C9398" i="9" a="1"/>
  <c r="C9398" i="9" s="1"/>
  <c r="C9399" i="9" a="1"/>
  <c r="C9399" i="9" s="1"/>
  <c r="C9400" i="9" a="1"/>
  <c r="C9400" i="9" s="1"/>
  <c r="C9401" i="9" a="1"/>
  <c r="C9401" i="9"/>
  <c r="C9402" i="9" a="1"/>
  <c r="C9402" i="9" s="1"/>
  <c r="C9403" i="9" a="1"/>
  <c r="C9403" i="9"/>
  <c r="C9404" i="9" a="1"/>
  <c r="C9404" i="9"/>
  <c r="C9405" i="9" a="1"/>
  <c r="C9405" i="9" s="1"/>
  <c r="C9406" i="9" a="1"/>
  <c r="C9406" i="9" s="1"/>
  <c r="C9407" i="9" a="1"/>
  <c r="C9407" i="9"/>
  <c r="C9408" i="9" a="1"/>
  <c r="C9408" i="9" s="1"/>
  <c r="C9409" i="9" a="1"/>
  <c r="C9409" i="9" s="1"/>
  <c r="C9410" i="9" a="1"/>
  <c r="C9410" i="9" s="1"/>
  <c r="C9411" i="9" a="1"/>
  <c r="C9411" i="9" s="1"/>
  <c r="C9412" i="9" a="1"/>
  <c r="C9412" i="9"/>
  <c r="C9413" i="9" a="1"/>
  <c r="C9413" i="9"/>
  <c r="C9414" i="9" a="1"/>
  <c r="C9414" i="9" s="1"/>
  <c r="C9415" i="9" a="1"/>
  <c r="C9415" i="9"/>
  <c r="C9416" i="9" a="1"/>
  <c r="C9416" i="9"/>
  <c r="C9417" i="9" a="1"/>
  <c r="C9417" i="9" s="1"/>
  <c r="C9418" i="9" a="1"/>
  <c r="C9418" i="9" s="1"/>
  <c r="C9419" i="9" a="1"/>
  <c r="C9419" i="9" s="1"/>
  <c r="C9420" i="9" a="1"/>
  <c r="C9420" i="9" s="1"/>
  <c r="C9421" i="9" a="1"/>
  <c r="C9421" i="9"/>
  <c r="C9422" i="9" a="1"/>
  <c r="C9422" i="9" s="1"/>
  <c r="C9423" i="9" a="1"/>
  <c r="C9423" i="9" s="1"/>
  <c r="C9424" i="9" a="1"/>
  <c r="C9424" i="9"/>
  <c r="C9425" i="9" a="1"/>
  <c r="C9425" i="9"/>
  <c r="C9426" i="9" a="1"/>
  <c r="C9426" i="9" s="1"/>
  <c r="C9427" i="9" a="1"/>
  <c r="C9427" i="9"/>
  <c r="C9428" i="9" a="1"/>
  <c r="C9428" i="9" s="1"/>
  <c r="C9429" i="9" a="1"/>
  <c r="C9429" i="9" s="1"/>
  <c r="C9430" i="9" a="1"/>
  <c r="C9430" i="9" s="1"/>
  <c r="C9431" i="9" a="1"/>
  <c r="C9431" i="9" s="1"/>
  <c r="C9432" i="9" a="1"/>
  <c r="C9432" i="9" s="1"/>
  <c r="C9433" i="9" a="1"/>
  <c r="C9433" i="9"/>
  <c r="C9434" i="9" a="1"/>
  <c r="C9434" i="9" s="1"/>
  <c r="C9435" i="9" a="1"/>
  <c r="C9435" i="9"/>
  <c r="C9436" i="9" a="1"/>
  <c r="C9436" i="9"/>
  <c r="C9437" i="9" a="1"/>
  <c r="C9437" i="9" s="1"/>
  <c r="C9438" i="9" a="1"/>
  <c r="C9438" i="9" s="1"/>
  <c r="C9439" i="9" a="1"/>
  <c r="C9439" i="9"/>
  <c r="C9440" i="9" a="1"/>
  <c r="C9440" i="9" s="1"/>
  <c r="C9441" i="9" a="1"/>
  <c r="C9441" i="9" s="1"/>
  <c r="C9442" i="9" a="1"/>
  <c r="C9442" i="9" s="1"/>
  <c r="C9443" i="9" a="1"/>
  <c r="C9443" i="9" s="1"/>
  <c r="C9444" i="9" a="1"/>
  <c r="C9444" i="9"/>
  <c r="C9445" i="9" a="1"/>
  <c r="C9445" i="9"/>
  <c r="C9446" i="9" a="1"/>
  <c r="C9446" i="9" s="1"/>
  <c r="C9447" i="9" a="1"/>
  <c r="C9447" i="9"/>
  <c r="C9448" i="9" a="1"/>
  <c r="C9448" i="9"/>
  <c r="C9449" i="9" a="1"/>
  <c r="C9449" i="9" s="1"/>
  <c r="C9450" i="9" a="1"/>
  <c r="C9450" i="9" s="1"/>
  <c r="C9451" i="9" a="1"/>
  <c r="C9451" i="9" s="1"/>
  <c r="C9452" i="9" a="1"/>
  <c r="C9452" i="9" s="1"/>
  <c r="C9453" i="9" a="1"/>
  <c r="C9453" i="9"/>
  <c r="C9454" i="9" a="1"/>
  <c r="C9454" i="9" s="1"/>
  <c r="C9455" i="9" a="1"/>
  <c r="C9455" i="9" s="1"/>
  <c r="C9456" i="9" a="1"/>
  <c r="C9456" i="9"/>
  <c r="C9457" i="9" a="1"/>
  <c r="C9457" i="9"/>
  <c r="C9458" i="9" a="1"/>
  <c r="C9458" i="9" s="1"/>
  <c r="C9459" i="9" a="1"/>
  <c r="C9459" i="9"/>
  <c r="C9460" i="9" a="1"/>
  <c r="C9460" i="9" s="1"/>
  <c r="C9461" i="9" a="1"/>
  <c r="C9461" i="9" s="1"/>
  <c r="C9462" i="9" a="1"/>
  <c r="C9462" i="9" s="1"/>
  <c r="C9463" i="9" a="1"/>
  <c r="C9463" i="9" s="1"/>
  <c r="C9464" i="9" a="1"/>
  <c r="C9464" i="9" s="1"/>
  <c r="C9465" i="9" a="1"/>
  <c r="C9465" i="9"/>
  <c r="C9466" i="9" a="1"/>
  <c r="C9466" i="9" s="1"/>
  <c r="C9467" i="9" a="1"/>
  <c r="C9467" i="9"/>
  <c r="C9468" i="9" a="1"/>
  <c r="C9468" i="9"/>
  <c r="C9469" i="9" a="1"/>
  <c r="C9469" i="9" s="1"/>
  <c r="C9470" i="9" a="1"/>
  <c r="C9470" i="9" s="1"/>
  <c r="C9471" i="9" a="1"/>
  <c r="C9471" i="9"/>
  <c r="C9472" i="9" a="1"/>
  <c r="C9472" i="9" s="1"/>
  <c r="C9473" i="9" a="1"/>
  <c r="C9473" i="9" s="1"/>
  <c r="C9474" i="9" a="1"/>
  <c r="C9474" i="9" s="1"/>
  <c r="C9475" i="9" a="1"/>
  <c r="C9475" i="9" s="1"/>
  <c r="C9476" i="9" a="1"/>
  <c r="C9476" i="9"/>
  <c r="C9477" i="9" a="1"/>
  <c r="C9477" i="9"/>
  <c r="C9478" i="9" a="1"/>
  <c r="C9478" i="9" s="1"/>
  <c r="C9479" i="9" a="1"/>
  <c r="C9479" i="9"/>
  <c r="C9480" i="9" a="1"/>
  <c r="C9480" i="9"/>
  <c r="C9481" i="9" a="1"/>
  <c r="C9481" i="9" s="1"/>
  <c r="C9482" i="9" a="1"/>
  <c r="C9482" i="9" s="1"/>
  <c r="C9483" i="9" a="1"/>
  <c r="C9483" i="9" s="1"/>
  <c r="C9484" i="9" a="1"/>
  <c r="C9484" i="9" s="1"/>
  <c r="C9485" i="9" a="1"/>
  <c r="C9485" i="9"/>
  <c r="C9486" i="9" a="1"/>
  <c r="C9486" i="9" s="1"/>
  <c r="C9487" i="9" a="1"/>
  <c r="C9487" i="9" s="1"/>
  <c r="C9488" i="9" a="1"/>
  <c r="C9488" i="9"/>
  <c r="C9489" i="9" a="1"/>
  <c r="C9489" i="9"/>
  <c r="C9490" i="9" a="1"/>
  <c r="C9490" i="9" s="1"/>
  <c r="C9491" i="9" a="1"/>
  <c r="C9491" i="9"/>
  <c r="C9492" i="9" a="1"/>
  <c r="C9492" i="9" s="1"/>
  <c r="C9493" i="9" a="1"/>
  <c r="C9493" i="9" s="1"/>
  <c r="C9494" i="9" a="1"/>
  <c r="C9494" i="9" s="1"/>
  <c r="C9495" i="9" a="1"/>
  <c r="C9495" i="9" s="1"/>
  <c r="C9496" i="9" a="1"/>
  <c r="C9496" i="9" s="1"/>
  <c r="C9497" i="9" a="1"/>
  <c r="C9497" i="9"/>
  <c r="C9498" i="9" a="1"/>
  <c r="C9498" i="9" s="1"/>
  <c r="C9499" i="9" a="1"/>
  <c r="C9499" i="9"/>
  <c r="C9500" i="9" a="1"/>
  <c r="C9500" i="9"/>
  <c r="C9501" i="9" a="1"/>
  <c r="C9501" i="9" s="1"/>
  <c r="C9502" i="9" a="1"/>
  <c r="C9502" i="9" s="1"/>
  <c r="C9503" i="9" a="1"/>
  <c r="C9503" i="9"/>
  <c r="C9504" i="9" a="1"/>
  <c r="C9504" i="9" s="1"/>
  <c r="C9505" i="9" a="1"/>
  <c r="C9505" i="9" s="1"/>
  <c r="C9506" i="9" a="1"/>
  <c r="C9506" i="9" s="1"/>
  <c r="C9507" i="9" a="1"/>
  <c r="C9507" i="9" s="1"/>
  <c r="C9508" i="9" a="1"/>
  <c r="C9508" i="9"/>
  <c r="C9509" i="9" a="1"/>
  <c r="C9509" i="9"/>
  <c r="C9510" i="9" a="1"/>
  <c r="C9510" i="9" s="1"/>
  <c r="C9511" i="9" a="1"/>
  <c r="C9511" i="9"/>
  <c r="C9512" i="9" a="1"/>
  <c r="C9512" i="9"/>
  <c r="C9513" i="9" a="1"/>
  <c r="C9513" i="9" s="1"/>
  <c r="C9514" i="9" a="1"/>
  <c r="C9514" i="9" s="1"/>
  <c r="C9515" i="9" a="1"/>
  <c r="C9515" i="9" s="1"/>
  <c r="C9516" i="9" a="1"/>
  <c r="C9516" i="9" s="1"/>
  <c r="C9517" i="9" a="1"/>
  <c r="C9517" i="9"/>
  <c r="C9518" i="9" a="1"/>
  <c r="C9518" i="9" s="1"/>
  <c r="C9519" i="9" a="1"/>
  <c r="C9519" i="9" s="1"/>
  <c r="C9520" i="9" a="1"/>
  <c r="C9520" i="9"/>
  <c r="C9521" i="9" a="1"/>
  <c r="C9521" i="9"/>
  <c r="C9522" i="9" a="1"/>
  <c r="C9522" i="9" s="1"/>
  <c r="C9523" i="9" a="1"/>
  <c r="C9523" i="9"/>
  <c r="C9524" i="9" a="1"/>
  <c r="C9524" i="9" s="1"/>
  <c r="C9525" i="9" a="1"/>
  <c r="C9525" i="9" s="1"/>
  <c r="C9526" i="9" a="1"/>
  <c r="C9526" i="9" s="1"/>
  <c r="C9527" i="9" a="1"/>
  <c r="C9527" i="9" s="1"/>
  <c r="C9528" i="9" a="1"/>
  <c r="C9528" i="9" s="1"/>
  <c r="C9529" i="9" a="1"/>
  <c r="C9529" i="9"/>
  <c r="C9530" i="9" a="1"/>
  <c r="C9530" i="9" s="1"/>
  <c r="C9531" i="9" a="1"/>
  <c r="C9531" i="9"/>
  <c r="C9532" i="9" a="1"/>
  <c r="C9532" i="9"/>
  <c r="C9533" i="9" a="1"/>
  <c r="C9533" i="9" s="1"/>
  <c r="C9534" i="9" a="1"/>
  <c r="C9534" i="9" s="1"/>
  <c r="C9535" i="9" a="1"/>
  <c r="C9535" i="9"/>
  <c r="C9536" i="9" a="1"/>
  <c r="C9536" i="9" s="1"/>
  <c r="C9537" i="9" a="1"/>
  <c r="C9537" i="9" s="1"/>
  <c r="C9538" i="9" a="1"/>
  <c r="C9538" i="9" s="1"/>
  <c r="C9539" i="9" a="1"/>
  <c r="C9539" i="9" s="1"/>
  <c r="C9540" i="9" a="1"/>
  <c r="C9540" i="9"/>
  <c r="C9541" i="9" a="1"/>
  <c r="C9541" i="9"/>
  <c r="C9542" i="9" a="1"/>
  <c r="C9542" i="9" s="1"/>
  <c r="C9543" i="9" a="1"/>
  <c r="C9543" i="9"/>
  <c r="C9544" i="9" a="1"/>
  <c r="C9544" i="9"/>
  <c r="C9545" i="9" a="1"/>
  <c r="C9545" i="9" s="1"/>
  <c r="C9546" i="9" a="1"/>
  <c r="C9546" i="9" s="1"/>
  <c r="C9547" i="9" a="1"/>
  <c r="C9547" i="9" s="1"/>
  <c r="C9548" i="9" a="1"/>
  <c r="C9548" i="9" s="1"/>
  <c r="C9549" i="9" a="1"/>
  <c r="C9549" i="9"/>
  <c r="C9550" i="9" a="1"/>
  <c r="C9550" i="9" s="1"/>
  <c r="C9551" i="9" a="1"/>
  <c r="C9551" i="9" s="1"/>
  <c r="C9552" i="9" a="1"/>
  <c r="C9552" i="9"/>
  <c r="C9553" i="9" a="1"/>
  <c r="C9553" i="9"/>
  <c r="C9554" i="9" a="1"/>
  <c r="C9554" i="9" s="1"/>
  <c r="C9555" i="9" a="1"/>
  <c r="C9555" i="9"/>
  <c r="C9556" i="9" a="1"/>
  <c r="C9556" i="9" s="1"/>
  <c r="C9557" i="9" a="1"/>
  <c r="C9557" i="9" s="1"/>
  <c r="C9558" i="9" a="1"/>
  <c r="C9558" i="9" s="1"/>
  <c r="C9559" i="9" a="1"/>
  <c r="C9559" i="9" s="1"/>
  <c r="C9560" i="9" a="1"/>
  <c r="C9560" i="9" s="1"/>
  <c r="C9561" i="9" a="1"/>
  <c r="C9561" i="9"/>
  <c r="C9562" i="9" a="1"/>
  <c r="C9562" i="9" s="1"/>
  <c r="C9563" i="9" a="1"/>
  <c r="C9563" i="9"/>
  <c r="C9564" i="9" a="1"/>
  <c r="C9564" i="9"/>
  <c r="C9565" i="9" a="1"/>
  <c r="C9565" i="9" s="1"/>
  <c r="C9566" i="9" a="1"/>
  <c r="C9566" i="9" s="1"/>
  <c r="C9567" i="9" a="1"/>
  <c r="C9567" i="9"/>
  <c r="C9568" i="9" a="1"/>
  <c r="C9568" i="9" s="1"/>
  <c r="C9569" i="9" a="1"/>
  <c r="C9569" i="9" s="1"/>
  <c r="C9570" i="9" a="1"/>
  <c r="C9570" i="9" s="1"/>
  <c r="C9571" i="9" a="1"/>
  <c r="C9571" i="9" s="1"/>
  <c r="C9572" i="9" a="1"/>
  <c r="C9572" i="9"/>
  <c r="C9573" i="9" a="1"/>
  <c r="C9573" i="9"/>
  <c r="C9574" i="9" a="1"/>
  <c r="C9574" i="9" s="1"/>
  <c r="C9575" i="9" a="1"/>
  <c r="C9575" i="9"/>
  <c r="C9576" i="9" a="1"/>
  <c r="C9576" i="9"/>
  <c r="C9577" i="9" a="1"/>
  <c r="C9577" i="9" s="1"/>
  <c r="C9578" i="9" a="1"/>
  <c r="C9578" i="9" s="1"/>
  <c r="C9579" i="9" a="1"/>
  <c r="C9579" i="9" s="1"/>
  <c r="C9580" i="9" a="1"/>
  <c r="C9580" i="9" s="1"/>
  <c r="C9581" i="9" a="1"/>
  <c r="C9581" i="9"/>
  <c r="C9582" i="9" a="1"/>
  <c r="C9582" i="9" s="1"/>
  <c r="C9583" i="9" a="1"/>
  <c r="C9583" i="9" s="1"/>
  <c r="C9584" i="9" a="1"/>
  <c r="C9584" i="9"/>
  <c r="C9585" i="9" a="1"/>
  <c r="C9585" i="9"/>
  <c r="C9586" i="9" a="1"/>
  <c r="C9586" i="9" s="1"/>
  <c r="C9587" i="9" a="1"/>
  <c r="C9587" i="9"/>
  <c r="C9588" i="9" a="1"/>
  <c r="C9588" i="9" s="1"/>
  <c r="C9589" i="9" a="1"/>
  <c r="C9589" i="9" s="1"/>
  <c r="C9590" i="9" a="1"/>
  <c r="C9590" i="9" s="1"/>
  <c r="C9591" i="9" a="1"/>
  <c r="C9591" i="9" s="1"/>
  <c r="C9592" i="9" a="1"/>
  <c r="C9592" i="9" s="1"/>
  <c r="C9593" i="9" a="1"/>
  <c r="C9593" i="9"/>
  <c r="C9594" i="9" a="1"/>
  <c r="C9594" i="9" s="1"/>
  <c r="C9595" i="9" a="1"/>
  <c r="C9595" i="9"/>
  <c r="C9596" i="9" a="1"/>
  <c r="C9596" i="9"/>
  <c r="C9597" i="9" a="1"/>
  <c r="C9597" i="9" s="1"/>
  <c r="C9598" i="9" a="1"/>
  <c r="C9598" i="9" s="1"/>
  <c r="C9599" i="9" a="1"/>
  <c r="C9599" i="9"/>
  <c r="C9600" i="9" a="1"/>
  <c r="C9600" i="9" s="1"/>
  <c r="C9601" i="9" a="1"/>
  <c r="C9601" i="9" s="1"/>
  <c r="C9602" i="9" a="1"/>
  <c r="C9602" i="9" s="1"/>
  <c r="C9603" i="9" a="1"/>
  <c r="C9603" i="9" s="1"/>
  <c r="C9604" i="9" a="1"/>
  <c r="C9604" i="9"/>
  <c r="C9605" i="9" a="1"/>
  <c r="C9605" i="9"/>
  <c r="C9606" i="9" a="1"/>
  <c r="C9606" i="9" s="1"/>
  <c r="C9607" i="9" a="1"/>
  <c r="C9607" i="9"/>
  <c r="C9608" i="9" a="1"/>
  <c r="C9608" i="9"/>
  <c r="C9609" i="9" a="1"/>
  <c r="C9609" i="9" s="1"/>
  <c r="C9610" i="9" a="1"/>
  <c r="C9610" i="9" s="1"/>
  <c r="C9611" i="9" a="1"/>
  <c r="C9611" i="9" s="1"/>
  <c r="C9612" i="9" a="1"/>
  <c r="C9612" i="9" s="1"/>
  <c r="C9613" i="9" a="1"/>
  <c r="C9613" i="9"/>
  <c r="C9614" i="9" a="1"/>
  <c r="C9614" i="9" s="1"/>
  <c r="C9615" i="9" a="1"/>
  <c r="C9615" i="9" s="1"/>
  <c r="C9616" i="9" a="1"/>
  <c r="C9616" i="9"/>
  <c r="C9617" i="9" a="1"/>
  <c r="C9617" i="9"/>
  <c r="C9618" i="9" a="1"/>
  <c r="C9618" i="9" s="1"/>
  <c r="C9619" i="9" a="1"/>
  <c r="C9619" i="9"/>
  <c r="C9620" i="9" a="1"/>
  <c r="C9620" i="9" s="1"/>
  <c r="C9621" i="9" a="1"/>
  <c r="C9621" i="9" s="1"/>
  <c r="C9622" i="9" a="1"/>
  <c r="C9622" i="9" s="1"/>
  <c r="C9623" i="9" a="1"/>
  <c r="C9623" i="9" s="1"/>
  <c r="C9624" i="9" a="1"/>
  <c r="C9624" i="9" s="1"/>
  <c r="C9625" i="9" a="1"/>
  <c r="C9625" i="9"/>
  <c r="C9626" i="9" a="1"/>
  <c r="C9626" i="9" s="1"/>
  <c r="C9627" i="9" a="1"/>
  <c r="C9627" i="9"/>
  <c r="C9628" i="9" a="1"/>
  <c r="C9628" i="9"/>
  <c r="C9629" i="9" a="1"/>
  <c r="C9629" i="9" s="1"/>
  <c r="C9630" i="9" a="1"/>
  <c r="C9630" i="9" s="1"/>
  <c r="C9631" i="9" a="1"/>
  <c r="C9631" i="9"/>
  <c r="C9632" i="9" a="1"/>
  <c r="C9632" i="9" s="1"/>
  <c r="C9633" i="9" a="1"/>
  <c r="C9633" i="9" s="1"/>
  <c r="C9634" i="9" a="1"/>
  <c r="C9634" i="9" s="1"/>
  <c r="C9635" i="9" a="1"/>
  <c r="C9635" i="9" s="1"/>
  <c r="C9636" i="9" a="1"/>
  <c r="C9636" i="9"/>
  <c r="C9637" i="9" a="1"/>
  <c r="C9637" i="9"/>
  <c r="C9638" i="9" a="1"/>
  <c r="C9638" i="9" s="1"/>
  <c r="C9639" i="9" a="1"/>
  <c r="C9639" i="9"/>
  <c r="C9640" i="9" a="1"/>
  <c r="C9640" i="9"/>
  <c r="C9641" i="9" a="1"/>
  <c r="C9641" i="9" s="1"/>
  <c r="C9642" i="9" a="1"/>
  <c r="C9642" i="9" s="1"/>
  <c r="C9643" i="9" a="1"/>
  <c r="C9643" i="9" s="1"/>
  <c r="C9644" i="9" a="1"/>
  <c r="C9644" i="9" s="1"/>
  <c r="C9645" i="9" a="1"/>
  <c r="C9645" i="9"/>
  <c r="C9646" i="9" a="1"/>
  <c r="C9646" i="9" s="1"/>
  <c r="C9647" i="9" a="1"/>
  <c r="C9647" i="9" s="1"/>
  <c r="C9648" i="9" a="1"/>
  <c r="C9648" i="9"/>
  <c r="C9649" i="9" a="1"/>
  <c r="C9649" i="9"/>
  <c r="C9650" i="9" a="1"/>
  <c r="C9650" i="9" s="1"/>
  <c r="C9651" i="9" a="1"/>
  <c r="C9651" i="9"/>
  <c r="C9652" i="9" a="1"/>
  <c r="C9652" i="9" s="1"/>
  <c r="C9653" i="9" a="1"/>
  <c r="C9653" i="9" s="1"/>
  <c r="C9654" i="9" a="1"/>
  <c r="C9654" i="9" s="1"/>
  <c r="C9655" i="9" a="1"/>
  <c r="C9655" i="9" s="1"/>
  <c r="C9656" i="9" a="1"/>
  <c r="C9656" i="9" s="1"/>
  <c r="C9657" i="9" a="1"/>
  <c r="C9657" i="9"/>
  <c r="C9658" i="9" a="1"/>
  <c r="C9658" i="9" s="1"/>
  <c r="C9659" i="9" a="1"/>
  <c r="C9659" i="9"/>
  <c r="C9660" i="9" a="1"/>
  <c r="C9660" i="9"/>
  <c r="C9661" i="9" a="1"/>
  <c r="C9661" i="9" s="1"/>
  <c r="C9662" i="9" a="1"/>
  <c r="C9662" i="9" s="1"/>
  <c r="C9663" i="9" a="1"/>
  <c r="C9663" i="9"/>
  <c r="C9664" i="9" a="1"/>
  <c r="C9664" i="9" s="1"/>
  <c r="C9665" i="9" a="1"/>
  <c r="C9665" i="9" s="1"/>
  <c r="C9666" i="9" a="1"/>
  <c r="C9666" i="9" s="1"/>
  <c r="C9667" i="9" a="1"/>
  <c r="C9667" i="9" s="1"/>
  <c r="C9668" i="9" a="1"/>
  <c r="C9668" i="9"/>
  <c r="C9669" i="9" a="1"/>
  <c r="C9669" i="9"/>
  <c r="C9670" i="9" a="1"/>
  <c r="C9670" i="9" s="1"/>
  <c r="C9671" i="9" a="1"/>
  <c r="C9671" i="9"/>
  <c r="C9672" i="9" a="1"/>
  <c r="C9672" i="9"/>
  <c r="C9673" i="9" a="1"/>
  <c r="C9673" i="9" s="1"/>
  <c r="C9674" i="9" a="1"/>
  <c r="C9674" i="9" s="1"/>
  <c r="C9675" i="9" a="1"/>
  <c r="C9675" i="9" s="1"/>
  <c r="C9676" i="9" a="1"/>
  <c r="C9676" i="9" s="1"/>
  <c r="C9677" i="9" a="1"/>
  <c r="C9677" i="9"/>
  <c r="C9678" i="9" a="1"/>
  <c r="C9678" i="9" s="1"/>
  <c r="C9679" i="9" a="1"/>
  <c r="C9679" i="9" s="1"/>
  <c r="C9680" i="9" a="1"/>
  <c r="C9680" i="9"/>
  <c r="C9681" i="9" a="1"/>
  <c r="C9681" i="9"/>
  <c r="C9682" i="9" a="1"/>
  <c r="C9682" i="9" s="1"/>
  <c r="C9683" i="9" a="1"/>
  <c r="C9683" i="9"/>
  <c r="C9684" i="9" a="1"/>
  <c r="C9684" i="9" s="1"/>
  <c r="C9685" i="9" a="1"/>
  <c r="C9685" i="9" s="1"/>
  <c r="C9686" i="9" a="1"/>
  <c r="C9686" i="9" s="1"/>
  <c r="C9687" i="9" a="1"/>
  <c r="C9687" i="9" s="1"/>
  <c r="C9688" i="9" a="1"/>
  <c r="C9688" i="9" s="1"/>
  <c r="C9689" i="9" a="1"/>
  <c r="C9689" i="9"/>
  <c r="C9690" i="9" a="1"/>
  <c r="C9690" i="9" s="1"/>
  <c r="C9691" i="9" a="1"/>
  <c r="C9691" i="9"/>
  <c r="C9692" i="9" a="1"/>
  <c r="C9692" i="9"/>
  <c r="C9693" i="9" a="1"/>
  <c r="C9693" i="9" s="1"/>
  <c r="C9694" i="9" a="1"/>
  <c r="C9694" i="9" s="1"/>
  <c r="C9695" i="9" a="1"/>
  <c r="C9695" i="9"/>
  <c r="C9696" i="9" a="1"/>
  <c r="C9696" i="9" s="1"/>
  <c r="C9697" i="9" a="1"/>
  <c r="C9697" i="9" s="1"/>
  <c r="C9698" i="9" a="1"/>
  <c r="C9698" i="9" s="1"/>
  <c r="C9699" i="9" a="1"/>
  <c r="C9699" i="9" s="1"/>
  <c r="C9700" i="9" a="1"/>
  <c r="C9700" i="9" s="1"/>
  <c r="C9701" i="9" a="1"/>
  <c r="C9701" i="9"/>
  <c r="C9702" i="9" a="1"/>
  <c r="C9702" i="9" s="1"/>
  <c r="C9703" i="9" a="1"/>
  <c r="C9703" i="9"/>
  <c r="C9704" i="9" a="1"/>
  <c r="C9704" i="9"/>
  <c r="C9705" i="9" a="1"/>
  <c r="C9705" i="9" s="1"/>
  <c r="C9706" i="9" a="1"/>
  <c r="C9706" i="9" s="1"/>
  <c r="C9707" i="9" a="1"/>
  <c r="C9707" i="9" s="1"/>
  <c r="C9708" i="9" a="1"/>
  <c r="C9708" i="9" s="1"/>
  <c r="C9709" i="9" a="1"/>
  <c r="C9709" i="9" s="1"/>
  <c r="C9710" i="9" a="1"/>
  <c r="C9710" i="9" s="1"/>
  <c r="C9711" i="9" a="1"/>
  <c r="C9711" i="9" s="1"/>
  <c r="C9712" i="9" a="1"/>
  <c r="C9712" i="9"/>
  <c r="C9713" i="9" a="1"/>
  <c r="C9713" i="9"/>
  <c r="C9714" i="9" a="1"/>
  <c r="C9714" i="9" s="1"/>
  <c r="C9715" i="9" a="1"/>
  <c r="C9715" i="9"/>
  <c r="C9716" i="9" a="1"/>
  <c r="C9716" i="9" s="1"/>
  <c r="C9717" i="9" a="1"/>
  <c r="C9717" i="9" s="1"/>
  <c r="C9718" i="9" a="1"/>
  <c r="C9718" i="9" s="1"/>
  <c r="C9719" i="9" a="1"/>
  <c r="C9719" i="9" s="1"/>
  <c r="C9720" i="9" a="1"/>
  <c r="C9720" i="9" s="1"/>
  <c r="C9721" i="9" a="1"/>
  <c r="C9721" i="9"/>
  <c r="C9722" i="9" a="1"/>
  <c r="C9722" i="9" s="1"/>
  <c r="C9723" i="9" a="1"/>
  <c r="C9723" i="9" s="1"/>
  <c r="C9724" i="9" a="1"/>
  <c r="C9724" i="9"/>
  <c r="C9725" i="9" a="1"/>
  <c r="C9725" i="9" s="1"/>
  <c r="C9726" i="9" a="1"/>
  <c r="C9726" i="9" s="1"/>
  <c r="C9727" i="9" a="1"/>
  <c r="C9727" i="9"/>
  <c r="C9728" i="9" a="1"/>
  <c r="C9728" i="9" s="1"/>
  <c r="C9729" i="9" a="1"/>
  <c r="C9729" i="9" s="1"/>
  <c r="C9730" i="9" a="1"/>
  <c r="C9730" i="9" s="1"/>
  <c r="C9731" i="9" a="1"/>
  <c r="C9731" i="9" s="1"/>
  <c r="C9732" i="9" a="1"/>
  <c r="C9732" i="9" s="1"/>
  <c r="C9733" i="9" a="1"/>
  <c r="C9733" i="9"/>
  <c r="C9734" i="9" a="1"/>
  <c r="C9734" i="9" s="1"/>
  <c r="C9735" i="9" a="1"/>
  <c r="C9735" i="9"/>
  <c r="C9736" i="9" a="1"/>
  <c r="C9736" i="9"/>
  <c r="C9737" i="9" a="1"/>
  <c r="C9737" i="9" s="1"/>
  <c r="C9738" i="9" a="1"/>
  <c r="C9738" i="9" s="1"/>
  <c r="C9739" i="9" a="1"/>
  <c r="C9739" i="9" s="1"/>
  <c r="C9740" i="9" a="1"/>
  <c r="C9740" i="9" s="1"/>
  <c r="C9741" i="9" a="1"/>
  <c r="C9741" i="9" s="1"/>
  <c r="C9742" i="9" a="1"/>
  <c r="C9742" i="9" s="1"/>
  <c r="C9743" i="9" a="1"/>
  <c r="C9743" i="9" s="1"/>
  <c r="C9744" i="9" a="1"/>
  <c r="C9744" i="9"/>
  <c r="C9745" i="9" a="1"/>
  <c r="C9745" i="9"/>
  <c r="C9746" i="9" a="1"/>
  <c r="C9746" i="9" s="1"/>
  <c r="C9747" i="9" a="1"/>
  <c r="C9747" i="9"/>
  <c r="C9748" i="9" a="1"/>
  <c r="C9748" i="9" s="1"/>
  <c r="C9749" i="9" a="1"/>
  <c r="C9749" i="9" s="1"/>
  <c r="C9750" i="9" a="1"/>
  <c r="C9750" i="9" s="1"/>
  <c r="C9751" i="9" a="1"/>
  <c r="C9751" i="9" s="1"/>
  <c r="C9752" i="9" a="1"/>
  <c r="C9752" i="9" s="1"/>
  <c r="C9753" i="9" a="1"/>
  <c r="C9753" i="9"/>
  <c r="C9754" i="9" a="1"/>
  <c r="C9754" i="9" s="1"/>
  <c r="C9755" i="9" a="1"/>
  <c r="C9755" i="9" s="1"/>
  <c r="C9756" i="9" a="1"/>
  <c r="C9756" i="9"/>
  <c r="C9757" i="9" a="1"/>
  <c r="C9757" i="9" s="1"/>
  <c r="C9758" i="9" a="1"/>
  <c r="C9758" i="9" s="1"/>
  <c r="C9759" i="9" a="1"/>
  <c r="C9759" i="9"/>
  <c r="C9760" i="9" a="1"/>
  <c r="C9760" i="9" s="1"/>
  <c r="C9761" i="9" a="1"/>
  <c r="C9761" i="9" s="1"/>
  <c r="C9762" i="9" a="1"/>
  <c r="C9762" i="9" s="1"/>
  <c r="C9763" i="9" a="1"/>
  <c r="C9763" i="9" s="1"/>
  <c r="C9764" i="9" a="1"/>
  <c r="C9764" i="9" s="1"/>
  <c r="C9765" i="9" a="1"/>
  <c r="C9765" i="9"/>
  <c r="C9766" i="9" a="1"/>
  <c r="C9766" i="9" s="1"/>
  <c r="C9767" i="9" a="1"/>
  <c r="C9767" i="9"/>
  <c r="C9768" i="9" a="1"/>
  <c r="C9768" i="9"/>
  <c r="C9769" i="9" a="1"/>
  <c r="C9769" i="9" s="1"/>
  <c r="C9770" i="9" a="1"/>
  <c r="C9770" i="9" s="1"/>
  <c r="C9771" i="9" a="1"/>
  <c r="C9771" i="9" s="1"/>
  <c r="C9772" i="9" a="1"/>
  <c r="C9772" i="9" s="1"/>
  <c r="C9773" i="9" a="1"/>
  <c r="C9773" i="9" s="1"/>
  <c r="C9774" i="9" a="1"/>
  <c r="C9774" i="9" s="1"/>
  <c r="C9775" i="9" a="1"/>
  <c r="C9775" i="9" s="1"/>
  <c r="C9776" i="9" a="1"/>
  <c r="C9776" i="9"/>
  <c r="C9777" i="9" a="1"/>
  <c r="C9777" i="9"/>
  <c r="C9778" i="9" a="1"/>
  <c r="C9778" i="9" s="1"/>
  <c r="C9779" i="9" a="1"/>
  <c r="C9779" i="9"/>
  <c r="C9780" i="9" a="1"/>
  <c r="C9780" i="9" s="1"/>
  <c r="C9781" i="9" a="1"/>
  <c r="C9781" i="9" s="1"/>
  <c r="C9782" i="9" a="1"/>
  <c r="C9782" i="9" s="1"/>
  <c r="C9783" i="9" a="1"/>
  <c r="C9783" i="9" s="1"/>
  <c r="C9784" i="9" a="1"/>
  <c r="C9784" i="9" s="1"/>
  <c r="C9785" i="9" a="1"/>
  <c r="C9785" i="9"/>
  <c r="C9786" i="9" a="1"/>
  <c r="C9786" i="9" s="1"/>
  <c r="C9787" i="9" a="1"/>
  <c r="C9787" i="9" s="1"/>
  <c r="C9788" i="9" a="1"/>
  <c r="C9788" i="9"/>
  <c r="C9789" i="9" a="1"/>
  <c r="C9789" i="9" s="1"/>
  <c r="C9790" i="9" a="1"/>
  <c r="C9790" i="9" s="1"/>
  <c r="C9791" i="9" a="1"/>
  <c r="C9791" i="9"/>
  <c r="C9792" i="9" a="1"/>
  <c r="C9792" i="9" s="1"/>
  <c r="C9793" i="9" a="1"/>
  <c r="C9793" i="9" s="1"/>
  <c r="C9794" i="9" a="1"/>
  <c r="C9794" i="9" s="1"/>
  <c r="C9795" i="9" a="1"/>
  <c r="C9795" i="9" s="1"/>
  <c r="C9796" i="9" a="1"/>
  <c r="C9796" i="9" s="1"/>
  <c r="C9797" i="9" a="1"/>
  <c r="C9797" i="9"/>
  <c r="C9798" i="9" a="1"/>
  <c r="C9798" i="9" s="1"/>
  <c r="C9799" i="9" a="1"/>
  <c r="C9799" i="9"/>
  <c r="C9800" i="9" a="1"/>
  <c r="C9800" i="9"/>
  <c r="C9801" i="9" a="1"/>
  <c r="C9801" i="9" s="1"/>
  <c r="C9802" i="9" a="1"/>
  <c r="C9802" i="9" s="1"/>
  <c r="C9803" i="9" a="1"/>
  <c r="C9803" i="9" s="1"/>
  <c r="C9804" i="9" a="1"/>
  <c r="C9804" i="9" s="1"/>
  <c r="C9805" i="9" a="1"/>
  <c r="C9805" i="9" s="1"/>
  <c r="C9806" i="9" a="1"/>
  <c r="C9806" i="9" s="1"/>
  <c r="C9807" i="9" a="1"/>
  <c r="C9807" i="9" s="1"/>
  <c r="C9808" i="9" a="1"/>
  <c r="C9808" i="9"/>
  <c r="C9809" i="9" a="1"/>
  <c r="C9809" i="9" s="1"/>
  <c r="C9810" i="9" a="1"/>
  <c r="C9810" i="9" s="1"/>
  <c r="C9811" i="9" a="1"/>
  <c r="C9811" i="9"/>
  <c r="C9812" i="9" a="1"/>
  <c r="C9812" i="9" s="1"/>
  <c r="C9813" i="9" a="1"/>
  <c r="C9813" i="9" s="1"/>
  <c r="C9814" i="9" a="1"/>
  <c r="C9814" i="9" s="1"/>
  <c r="C9815" i="9" a="1"/>
  <c r="C9815" i="9" s="1"/>
  <c r="C9816" i="9" a="1"/>
  <c r="C9816" i="9" s="1"/>
  <c r="C9817" i="9" a="1"/>
  <c r="C9817" i="9"/>
  <c r="C9818" i="9" a="1"/>
  <c r="C9818" i="9" s="1"/>
  <c r="C9819" i="9" a="1"/>
  <c r="C9819" i="9" s="1"/>
  <c r="C9820" i="9" a="1"/>
  <c r="C9820" i="9"/>
  <c r="C9821" i="9" a="1"/>
  <c r="C9821" i="9" s="1"/>
  <c r="C9822" i="9" a="1"/>
  <c r="C9822" i="9" s="1"/>
  <c r="C9823" i="9" a="1"/>
  <c r="C9823" i="9" s="1"/>
  <c r="C9824" i="9" a="1"/>
  <c r="C9824" i="9" s="1"/>
  <c r="C9825" i="9" a="1"/>
  <c r="C9825" i="9" s="1"/>
  <c r="C9826" i="9" a="1"/>
  <c r="C9826" i="9" s="1"/>
  <c r="C9827" i="9" a="1"/>
  <c r="C9827" i="9" s="1"/>
  <c r="C9828" i="9" a="1"/>
  <c r="C9828" i="9" s="1"/>
  <c r="C9829" i="9" a="1"/>
  <c r="C9829" i="9"/>
  <c r="C9830" i="9" a="1"/>
  <c r="C9830" i="9" s="1"/>
  <c r="C9831" i="9" a="1"/>
  <c r="C9831" i="9"/>
  <c r="C9832" i="9" a="1"/>
  <c r="C9832" i="9" s="1"/>
  <c r="C9833" i="9" a="1"/>
  <c r="C9833" i="9" s="1"/>
  <c r="C9834" i="9" a="1"/>
  <c r="C9834" i="9" s="1"/>
  <c r="C9835" i="9" a="1"/>
  <c r="C9835" i="9" s="1"/>
  <c r="C9836" i="9" a="1"/>
  <c r="C9836" i="9" s="1"/>
  <c r="C9837" i="9" a="1"/>
  <c r="C9837" i="9" s="1"/>
  <c r="C9838" i="9" a="1"/>
  <c r="C9838" i="9" s="1"/>
  <c r="C9839" i="9" a="1"/>
  <c r="C9839" i="9" s="1"/>
  <c r="C9840" i="9" a="1"/>
  <c r="C9840" i="9"/>
  <c r="C9841" i="9" a="1"/>
  <c r="C9841" i="9" s="1"/>
  <c r="C9842" i="9" a="1"/>
  <c r="C9842" i="9" s="1"/>
  <c r="C9843" i="9" a="1"/>
  <c r="C9843" i="9"/>
  <c r="C9844" i="9" a="1"/>
  <c r="C9844" i="9" s="1"/>
  <c r="C9845" i="9" a="1"/>
  <c r="C9845" i="9" s="1"/>
  <c r="C9846" i="9" a="1"/>
  <c r="C9846" i="9" s="1"/>
  <c r="C9847" i="9" a="1"/>
  <c r="C9847" i="9" s="1"/>
  <c r="C9848" i="9" a="1"/>
  <c r="C9848" i="9" s="1"/>
  <c r="C9849" i="9" a="1"/>
  <c r="C9849" i="9"/>
  <c r="C9850" i="9" a="1"/>
  <c r="C9850" i="9" s="1"/>
  <c r="C9851" i="9" a="1"/>
  <c r="C9851" i="9" s="1"/>
  <c r="C9852" i="9" a="1"/>
  <c r="C9852" i="9"/>
  <c r="C9853" i="9" a="1"/>
  <c r="C9853" i="9" s="1"/>
  <c r="C9854" i="9" a="1"/>
  <c r="C9854" i="9" s="1"/>
  <c r="C9855" i="9" a="1"/>
  <c r="C9855" i="9" s="1"/>
  <c r="C9856" i="9" a="1"/>
  <c r="C9856" i="9" s="1"/>
  <c r="C9857" i="9" a="1"/>
  <c r="C9857" i="9" s="1"/>
  <c r="C9858" i="9" a="1"/>
  <c r="C9858" i="9" s="1"/>
  <c r="C9859" i="9" a="1"/>
  <c r="C9859" i="9" s="1"/>
  <c r="C9860" i="9" a="1"/>
  <c r="C9860" i="9" s="1"/>
  <c r="C9861" i="9" a="1"/>
  <c r="C9861" i="9"/>
  <c r="C9862" i="9" a="1"/>
  <c r="C9862" i="9" s="1"/>
  <c r="C9863" i="9" a="1"/>
  <c r="C9863" i="9"/>
  <c r="C9864" i="9" a="1"/>
  <c r="C9864" i="9" s="1"/>
  <c r="C9865" i="9" a="1"/>
  <c r="C9865" i="9" s="1"/>
  <c r="C9866" i="9" a="1"/>
  <c r="C9866" i="9" s="1"/>
  <c r="C9867" i="9" a="1"/>
  <c r="C9867" i="9" s="1"/>
  <c r="C9868" i="9" a="1"/>
  <c r="C9868" i="9" s="1"/>
  <c r="C9869" i="9" a="1"/>
  <c r="C9869" i="9" s="1"/>
  <c r="C9870" i="9" a="1"/>
  <c r="C9870" i="9" s="1"/>
  <c r="C9871" i="9" a="1"/>
  <c r="C9871" i="9" s="1"/>
  <c r="C9872" i="9" a="1"/>
  <c r="C9872" i="9"/>
  <c r="C9873" i="9" a="1"/>
  <c r="C9873" i="9" s="1"/>
  <c r="C9874" i="9" a="1"/>
  <c r="C9874" i="9" s="1"/>
  <c r="C9875" i="9" a="1"/>
  <c r="C9875" i="9"/>
  <c r="C9876" i="9" a="1"/>
  <c r="C9876" i="9" s="1"/>
  <c r="C9877" i="9" a="1"/>
  <c r="C9877" i="9" s="1"/>
  <c r="C9878" i="9" a="1"/>
  <c r="C9878" i="9" s="1"/>
  <c r="C9879" i="9" a="1"/>
  <c r="C9879" i="9" s="1"/>
  <c r="C9880" i="9" a="1"/>
  <c r="C9880" i="9" s="1"/>
  <c r="C9881" i="9" a="1"/>
  <c r="C9881" i="9"/>
  <c r="C9882" i="9" a="1"/>
  <c r="C9882" i="9" s="1"/>
  <c r="C9883" i="9" a="1"/>
  <c r="C9883" i="9" s="1"/>
  <c r="C9884" i="9" a="1"/>
  <c r="C9884" i="9"/>
  <c r="C9885" i="9" a="1"/>
  <c r="C9885" i="9" s="1"/>
  <c r="C9886" i="9" a="1"/>
  <c r="C9886" i="9" s="1"/>
  <c r="C9887" i="9" a="1"/>
  <c r="C9887" i="9" s="1"/>
  <c r="C9888" i="9" a="1"/>
  <c r="C9888" i="9" s="1"/>
  <c r="C9889" i="9" a="1"/>
  <c r="C9889" i="9" s="1"/>
  <c r="C9890" i="9" a="1"/>
  <c r="C9890" i="9" s="1"/>
  <c r="C9891" i="9" a="1"/>
  <c r="C9891" i="9" s="1"/>
  <c r="C9892" i="9" a="1"/>
  <c r="C9892" i="9" s="1"/>
  <c r="C9893" i="9" a="1"/>
  <c r="C9893" i="9"/>
  <c r="C9894" i="9" a="1"/>
  <c r="C9894" i="9" s="1"/>
  <c r="C9895" i="9" a="1"/>
  <c r="C9895" i="9"/>
  <c r="C9896" i="9" a="1"/>
  <c r="C9896" i="9" s="1"/>
  <c r="C9897" i="9" a="1"/>
  <c r="C9897" i="9" s="1"/>
  <c r="C9898" i="9" a="1"/>
  <c r="C9898" i="9" s="1"/>
  <c r="C9899" i="9" a="1"/>
  <c r="C9899" i="9" s="1"/>
  <c r="C9900" i="9" a="1"/>
  <c r="C9900" i="9" s="1"/>
  <c r="C9901" i="9" a="1"/>
  <c r="C9901" i="9" s="1"/>
  <c r="C9902" i="9" a="1"/>
  <c r="C9902" i="9" s="1"/>
  <c r="C9903" i="9" a="1"/>
  <c r="C9903" i="9"/>
  <c r="C9904" i="9" a="1"/>
  <c r="C9904" i="9"/>
  <c r="C9905" i="9" a="1"/>
  <c r="C9905" i="9" s="1"/>
  <c r="C9906" i="9" a="1"/>
  <c r="C9906" i="9" s="1"/>
  <c r="C9907" i="9" a="1"/>
  <c r="C9907" i="9"/>
  <c r="C9908" i="9" a="1"/>
  <c r="C9908" i="9" s="1"/>
  <c r="C9909" i="9" a="1"/>
  <c r="C9909" i="9" s="1"/>
  <c r="C9910" i="9" a="1"/>
  <c r="C9910" i="9" s="1"/>
  <c r="C9911" i="9" a="1"/>
  <c r="C9911" i="9" s="1"/>
  <c r="C9912" i="9" a="1"/>
  <c r="C9912" i="9"/>
  <c r="C9913" i="9" a="1"/>
  <c r="C9913" i="9"/>
  <c r="C9914" i="9" a="1"/>
  <c r="C9914" i="9" s="1"/>
  <c r="C9915" i="9" a="1"/>
  <c r="C9915" i="9" s="1"/>
  <c r="C9916" i="9" a="1"/>
  <c r="C9916" i="9"/>
  <c r="C9917" i="9" a="1"/>
  <c r="C9917" i="9" s="1"/>
  <c r="C9918" i="9" a="1"/>
  <c r="C9918" i="9" s="1"/>
  <c r="C9919" i="9" a="1"/>
  <c r="C9919" i="9" s="1"/>
  <c r="C9920" i="9" a="1"/>
  <c r="C9920" i="9" s="1"/>
  <c r="C9921" i="9" a="1"/>
  <c r="C9921" i="9"/>
  <c r="C9922" i="9" a="1"/>
  <c r="C9922" i="9" s="1"/>
  <c r="C9923" i="9" a="1"/>
  <c r="C9923" i="9" s="1"/>
  <c r="C9924" i="9" a="1"/>
  <c r="C9924" i="9" s="1"/>
  <c r="C9925" i="9" a="1"/>
  <c r="C9925" i="9"/>
  <c r="C9926" i="9" a="1"/>
  <c r="C9926" i="9" s="1"/>
  <c r="C9927" i="9" a="1"/>
  <c r="C9927" i="9"/>
  <c r="C9928" i="9" a="1"/>
  <c r="C9928" i="9" s="1"/>
  <c r="C9929" i="9" a="1"/>
  <c r="C9929" i="9" s="1"/>
  <c r="C9930" i="9" a="1"/>
  <c r="C9930" i="9" s="1"/>
  <c r="C9931" i="9" a="1"/>
  <c r="C9931" i="9" s="1"/>
  <c r="C9932" i="9" a="1"/>
  <c r="C9932" i="9" s="1"/>
  <c r="C9933" i="9" a="1"/>
  <c r="C9933" i="9" s="1"/>
  <c r="C9934" i="9" a="1"/>
  <c r="C9934" i="9" s="1"/>
  <c r="C9935" i="9" a="1"/>
  <c r="C9935" i="9"/>
  <c r="C9936" i="9" a="1"/>
  <c r="C9936" i="9"/>
  <c r="C9937" i="9" a="1"/>
  <c r="C9937" i="9" s="1"/>
  <c r="C9938" i="9" a="1"/>
  <c r="C9938" i="9" s="1"/>
  <c r="C9939" i="9" a="1"/>
  <c r="C9939" i="9"/>
  <c r="C9940" i="9" a="1"/>
  <c r="C9940" i="9" s="1"/>
  <c r="C9941" i="9" a="1"/>
  <c r="C9941" i="9" s="1"/>
  <c r="C9942" i="9" a="1"/>
  <c r="C9942" i="9" s="1"/>
  <c r="C9943" i="9" a="1"/>
  <c r="C9943" i="9" s="1"/>
  <c r="C9944" i="9" a="1"/>
  <c r="C9944" i="9"/>
  <c r="C9945" i="9" a="1"/>
  <c r="C9945" i="9"/>
  <c r="C9946" i="9" a="1"/>
  <c r="C9946" i="9" s="1"/>
  <c r="C9947" i="9" a="1"/>
  <c r="C9947" i="9" s="1"/>
  <c r="C9948" i="9" a="1"/>
  <c r="C9948" i="9"/>
  <c r="C9949" i="9" a="1"/>
  <c r="C9949" i="9" s="1"/>
  <c r="C9950" i="9" a="1"/>
  <c r="C9950" i="9" s="1"/>
  <c r="C9951" i="9" a="1"/>
  <c r="C9951" i="9" s="1"/>
  <c r="C9952" i="9" a="1"/>
  <c r="C9952" i="9" s="1"/>
  <c r="C9953" i="9" a="1"/>
  <c r="C9953" i="9"/>
  <c r="C9954" i="9" a="1"/>
  <c r="C9954" i="9" s="1"/>
  <c r="C9955" i="9" a="1"/>
  <c r="C9955" i="9" s="1"/>
  <c r="C9956" i="9" a="1"/>
  <c r="C9956" i="9" s="1"/>
  <c r="C9957" i="9" a="1"/>
  <c r="C9957" i="9"/>
  <c r="C9958" i="9" a="1"/>
  <c r="C9958" i="9" s="1"/>
  <c r="C9959" i="9" a="1"/>
  <c r="C9959" i="9"/>
  <c r="C9960" i="9" a="1"/>
  <c r="C9960" i="9" s="1"/>
  <c r="C9961" i="9" a="1"/>
  <c r="C9961" i="9" s="1"/>
  <c r="C9962" i="9" a="1"/>
  <c r="C9962" i="9" s="1"/>
  <c r="C9963" i="9" a="1"/>
  <c r="C9963" i="9" s="1"/>
  <c r="C9964" i="9" a="1"/>
  <c r="C9964" i="9" s="1"/>
  <c r="C9965" i="9" a="1"/>
  <c r="C9965" i="9" s="1"/>
  <c r="C9966" i="9" a="1"/>
  <c r="C9966" i="9" s="1"/>
  <c r="C9967" i="9" a="1"/>
  <c r="C9967" i="9"/>
  <c r="C9968" i="9" a="1"/>
  <c r="C9968" i="9"/>
  <c r="C9969" i="9" a="1"/>
  <c r="C9969" i="9" s="1"/>
  <c r="C9970" i="9" a="1"/>
  <c r="C9970" i="9" s="1"/>
  <c r="C9971" i="9" a="1"/>
  <c r="C9971" i="9"/>
  <c r="C9972" i="9" a="1"/>
  <c r="C9972" i="9" s="1"/>
  <c r="C9973" i="9" a="1"/>
  <c r="C9973" i="9" s="1"/>
  <c r="C9974" i="9" a="1"/>
  <c r="C9974" i="9" s="1"/>
  <c r="C9975" i="9" a="1"/>
  <c r="C9975" i="9" s="1"/>
  <c r="C9976" i="9" a="1"/>
  <c r="C9976" i="9"/>
  <c r="C9977" i="9" a="1"/>
  <c r="C9977" i="9"/>
  <c r="C9978" i="9" a="1"/>
  <c r="C9978" i="9" s="1"/>
  <c r="C9979" i="9" a="1"/>
  <c r="C9979" i="9" s="1"/>
  <c r="C9980" i="9" a="1"/>
  <c r="C9980" i="9"/>
  <c r="C9981" i="9" a="1"/>
  <c r="C9981" i="9" s="1"/>
  <c r="C9982" i="9" a="1"/>
  <c r="C9982" i="9" s="1"/>
  <c r="C9983" i="9" a="1"/>
  <c r="C9983" i="9" s="1"/>
  <c r="C9984" i="9" a="1"/>
  <c r="C9984" i="9" s="1"/>
  <c r="C9985" i="9" a="1"/>
  <c r="C9985" i="9"/>
  <c r="C9986" i="9" a="1"/>
  <c r="C9986" i="9" s="1"/>
  <c r="C9987" i="9" a="1"/>
  <c r="C9987" i="9" s="1"/>
  <c r="C9988" i="9" a="1"/>
  <c r="C9988" i="9" s="1"/>
  <c r="C9989" i="9" a="1"/>
  <c r="C9989" i="9"/>
  <c r="C9990" i="9" a="1"/>
  <c r="C9990" i="9" s="1"/>
  <c r="C9991" i="9" a="1"/>
  <c r="C9991" i="9"/>
  <c r="C9992" i="9" a="1"/>
  <c r="C9992" i="9" s="1"/>
  <c r="C9993" i="9" a="1"/>
  <c r="C9993" i="9" s="1"/>
  <c r="C9994" i="9" a="1"/>
  <c r="C9994" i="9" s="1"/>
  <c r="C9995" i="9" a="1"/>
  <c r="C9995" i="9" s="1"/>
  <c r="C9996" i="9" a="1"/>
  <c r="C9996" i="9" s="1"/>
  <c r="C9997" i="9" a="1"/>
  <c r="C9997" i="9" s="1"/>
  <c r="C4" i="9" a="1"/>
  <c r="C4" i="9" s="1"/>
  <c r="B5" i="9" a="1"/>
  <c r="B5" i="9" s="1"/>
  <c r="B6" i="9" a="1"/>
  <c r="B6" i="9" s="1"/>
  <c r="B7" i="9" a="1"/>
  <c r="B7" i="9" s="1"/>
  <c r="B8" i="9" a="1"/>
  <c r="B8" i="9" s="1"/>
  <c r="B9" i="9" a="1"/>
  <c r="B9" i="9" s="1"/>
  <c r="B10" i="9" a="1"/>
  <c r="B10" i="9" s="1"/>
  <c r="B11" i="9" a="1"/>
  <c r="B11" i="9" s="1"/>
  <c r="B12" i="9" a="1"/>
  <c r="B12" i="9" s="1"/>
  <c r="B13" i="9" a="1"/>
  <c r="B13" i="9" s="1"/>
  <c r="B14" i="9" a="1"/>
  <c r="B14" i="9" s="1"/>
  <c r="B15" i="9" a="1"/>
  <c r="B15" i="9" s="1"/>
  <c r="B16" i="9" a="1"/>
  <c r="B16" i="9" s="1"/>
  <c r="B17" i="9" a="1"/>
  <c r="B17" i="9" s="1"/>
  <c r="B18" i="9" a="1"/>
  <c r="B18" i="9" s="1"/>
  <c r="B19" i="9" a="1"/>
  <c r="B19" i="9" s="1"/>
  <c r="B20" i="9" a="1"/>
  <c r="B20" i="9" s="1"/>
  <c r="B21" i="9" a="1"/>
  <c r="B21" i="9" s="1"/>
  <c r="B22" i="9" a="1"/>
  <c r="B22" i="9" s="1"/>
  <c r="B23" i="9" a="1"/>
  <c r="B23" i="9" s="1"/>
  <c r="B24" i="9" a="1"/>
  <c r="B24" i="9" s="1"/>
  <c r="B25" i="9" a="1"/>
  <c r="B25" i="9" s="1"/>
  <c r="B26" i="9" a="1"/>
  <c r="B26" i="9" s="1"/>
  <c r="B27" i="9" a="1"/>
  <c r="B27" i="9" s="1"/>
  <c r="B28" i="9" a="1"/>
  <c r="B28" i="9" s="1"/>
  <c r="B29" i="9" a="1"/>
  <c r="B29" i="9" s="1"/>
  <c r="B30" i="9" a="1"/>
  <c r="B30" i="9" s="1"/>
  <c r="B31" i="9" a="1"/>
  <c r="B31" i="9" s="1"/>
  <c r="B32" i="9" a="1"/>
  <c r="B32" i="9" s="1"/>
  <c r="B33" i="9" a="1"/>
  <c r="B33" i="9" s="1"/>
  <c r="B34" i="9" a="1"/>
  <c r="B34" i="9" s="1"/>
  <c r="B35" i="9" a="1"/>
  <c r="B35" i="9" s="1"/>
  <c r="B36" i="9" a="1"/>
  <c r="B36" i="9" s="1"/>
  <c r="B37" i="9" a="1"/>
  <c r="B37" i="9" s="1"/>
  <c r="B38" i="9" a="1"/>
  <c r="B38" i="9" s="1"/>
  <c r="B39" i="9" a="1"/>
  <c r="B39" i="9" s="1"/>
  <c r="B40" i="9" a="1"/>
  <c r="B40" i="9" s="1"/>
  <c r="B41" i="9" a="1"/>
  <c r="B41" i="9" s="1"/>
  <c r="B42" i="9" a="1"/>
  <c r="B42" i="9" s="1"/>
  <c r="B43" i="9" a="1"/>
  <c r="B43" i="9" s="1"/>
  <c r="B44" i="9" a="1"/>
  <c r="B44" i="9" s="1"/>
  <c r="B45" i="9" a="1"/>
  <c r="B45" i="9" s="1"/>
  <c r="B46" i="9" a="1"/>
  <c r="B46" i="9" s="1"/>
  <c r="B47" i="9" a="1"/>
  <c r="B47" i="9" s="1"/>
  <c r="B48" i="9" a="1"/>
  <c r="B48" i="9" s="1"/>
  <c r="B49" i="9" a="1"/>
  <c r="B49" i="9" s="1"/>
  <c r="B50" i="9" a="1"/>
  <c r="B50" i="9" s="1"/>
  <c r="B51" i="9" a="1"/>
  <c r="B51" i="9" s="1"/>
  <c r="B52" i="9" a="1"/>
  <c r="B52" i="9" s="1"/>
  <c r="B53" i="9" a="1"/>
  <c r="B53" i="9" s="1"/>
  <c r="B54" i="9" a="1"/>
  <c r="B54" i="9" s="1"/>
  <c r="B55" i="9" a="1"/>
  <c r="B55" i="9" s="1"/>
  <c r="B56" i="9" a="1"/>
  <c r="B56" i="9" s="1"/>
  <c r="B57" i="9" a="1"/>
  <c r="B57" i="9" s="1"/>
  <c r="B58" i="9" a="1"/>
  <c r="B58" i="9" s="1"/>
  <c r="B59" i="9" a="1"/>
  <c r="B59" i="9" s="1"/>
  <c r="B60" i="9" a="1"/>
  <c r="B60" i="9" s="1"/>
  <c r="B61" i="9" a="1"/>
  <c r="B61" i="9" s="1"/>
  <c r="B62" i="9" a="1"/>
  <c r="B62" i="9" s="1"/>
  <c r="B63" i="9" a="1"/>
  <c r="B63" i="9" s="1"/>
  <c r="B64" i="9" a="1"/>
  <c r="B64" i="9" s="1"/>
  <c r="B65" i="9" a="1"/>
  <c r="B65" i="9" s="1"/>
  <c r="B66" i="9" a="1"/>
  <c r="B66" i="9" s="1"/>
  <c r="B67" i="9" a="1"/>
  <c r="B67" i="9" s="1"/>
  <c r="B68" i="9" a="1"/>
  <c r="B68" i="9" s="1"/>
  <c r="B69" i="9" a="1"/>
  <c r="B69" i="9" s="1"/>
  <c r="B70" i="9" a="1"/>
  <c r="B70" i="9" s="1"/>
  <c r="B71" i="9" a="1"/>
  <c r="B71" i="9" s="1"/>
  <c r="B72" i="9" a="1"/>
  <c r="B72" i="9" s="1"/>
  <c r="B73" i="9" a="1"/>
  <c r="B73" i="9" s="1"/>
  <c r="B74" i="9" a="1"/>
  <c r="B74" i="9" s="1"/>
  <c r="B75" i="9" a="1"/>
  <c r="B75" i="9" s="1"/>
  <c r="B76" i="9" a="1"/>
  <c r="B76" i="9" s="1"/>
  <c r="B77" i="9" a="1"/>
  <c r="B77" i="9" s="1"/>
  <c r="B78" i="9" a="1"/>
  <c r="B78" i="9" s="1"/>
  <c r="B79" i="9" a="1"/>
  <c r="B79" i="9" s="1"/>
  <c r="B80" i="9" a="1"/>
  <c r="B80" i="9" s="1"/>
  <c r="B81" i="9" a="1"/>
  <c r="B81" i="9" s="1"/>
  <c r="B82" i="9" a="1"/>
  <c r="B82" i="9" s="1"/>
  <c r="B83" i="9" a="1"/>
  <c r="B83" i="9" s="1"/>
  <c r="B84" i="9" a="1"/>
  <c r="B84" i="9" s="1"/>
  <c r="B85" i="9" a="1"/>
  <c r="B85" i="9" s="1"/>
  <c r="B86" i="9" a="1"/>
  <c r="B86" i="9" s="1"/>
  <c r="B87" i="9" a="1"/>
  <c r="B87" i="9" s="1"/>
  <c r="B88" i="9" a="1"/>
  <c r="B88" i="9" s="1"/>
  <c r="B89" i="9" a="1"/>
  <c r="B89" i="9" s="1"/>
  <c r="B90" i="9" a="1"/>
  <c r="B90" i="9" s="1"/>
  <c r="B91" i="9" a="1"/>
  <c r="B91" i="9" s="1"/>
  <c r="B92" i="9" a="1"/>
  <c r="B92" i="9" s="1"/>
  <c r="B93" i="9" a="1"/>
  <c r="B93" i="9" s="1"/>
  <c r="B94" i="9" a="1"/>
  <c r="B94" i="9" s="1"/>
  <c r="B95" i="9" a="1"/>
  <c r="B95" i="9" s="1"/>
  <c r="B96" i="9" a="1"/>
  <c r="B96" i="9" s="1"/>
  <c r="B97" i="9" a="1"/>
  <c r="B97" i="9" s="1"/>
  <c r="B98" i="9" a="1"/>
  <c r="B98" i="9" s="1"/>
  <c r="B99" i="9" a="1"/>
  <c r="B99" i="9" s="1"/>
  <c r="B100" i="9" a="1"/>
  <c r="B100" i="9" s="1"/>
  <c r="B101" i="9" a="1"/>
  <c r="B101" i="9" s="1"/>
  <c r="B102" i="9" a="1"/>
  <c r="B102" i="9" s="1"/>
  <c r="B103" i="9" a="1"/>
  <c r="B103" i="9" s="1"/>
  <c r="B104" i="9" a="1"/>
  <c r="B104" i="9" s="1"/>
  <c r="B105" i="9" a="1"/>
  <c r="B105" i="9" s="1"/>
  <c r="B106" i="9" a="1"/>
  <c r="B106" i="9" s="1"/>
  <c r="B107" i="9" a="1"/>
  <c r="B107" i="9" s="1"/>
  <c r="B108" i="9" a="1"/>
  <c r="B108" i="9" s="1"/>
  <c r="B109" i="9" a="1"/>
  <c r="B109" i="9" s="1"/>
  <c r="B110" i="9" a="1"/>
  <c r="B110" i="9" s="1"/>
  <c r="B111" i="9" a="1"/>
  <c r="B111" i="9" s="1"/>
  <c r="B112" i="9" a="1"/>
  <c r="B112" i="9" s="1"/>
  <c r="B113" i="9" a="1"/>
  <c r="B113" i="9" s="1"/>
  <c r="B114" i="9" a="1"/>
  <c r="B114" i="9" s="1"/>
  <c r="B115" i="9" a="1"/>
  <c r="B115" i="9" s="1"/>
  <c r="B116" i="9" a="1"/>
  <c r="B116" i="9" s="1"/>
  <c r="B117" i="9" a="1"/>
  <c r="B117" i="9" s="1"/>
  <c r="B118" i="9" a="1"/>
  <c r="B118" i="9" s="1"/>
  <c r="B119" i="9" a="1"/>
  <c r="B119" i="9" s="1"/>
  <c r="B120" i="9" a="1"/>
  <c r="B120" i="9" s="1"/>
  <c r="B121" i="9" a="1"/>
  <c r="B121" i="9" s="1"/>
  <c r="B122" i="9" a="1"/>
  <c r="B122" i="9" s="1"/>
  <c r="B123" i="9" a="1"/>
  <c r="B123" i="9" s="1"/>
  <c r="B124" i="9" a="1"/>
  <c r="B124" i="9" s="1"/>
  <c r="B125" i="9" a="1"/>
  <c r="B125" i="9" s="1"/>
  <c r="B126" i="9" a="1"/>
  <c r="B126" i="9" s="1"/>
  <c r="B127" i="9" a="1"/>
  <c r="B127" i="9" s="1"/>
  <c r="B128" i="9" a="1"/>
  <c r="B128" i="9" s="1"/>
  <c r="B129" i="9" a="1"/>
  <c r="B129" i="9" s="1"/>
  <c r="B130" i="9" a="1"/>
  <c r="B130" i="9" s="1"/>
  <c r="B131" i="9" a="1"/>
  <c r="B131" i="9" s="1"/>
  <c r="B132" i="9" a="1"/>
  <c r="B132" i="9" s="1"/>
  <c r="B133" i="9" a="1"/>
  <c r="B133" i="9" s="1"/>
  <c r="B134" i="9" a="1"/>
  <c r="B134" i="9" s="1"/>
  <c r="B135" i="9" a="1"/>
  <c r="B135" i="9" s="1"/>
  <c r="B136" i="9" a="1"/>
  <c r="B136" i="9" s="1"/>
  <c r="B137" i="9" a="1"/>
  <c r="B137" i="9" s="1"/>
  <c r="B138" i="9" a="1"/>
  <c r="B138" i="9" s="1"/>
  <c r="B139" i="9" a="1"/>
  <c r="B139" i="9" s="1"/>
  <c r="B140" i="9" a="1"/>
  <c r="B140" i="9" s="1"/>
  <c r="B141" i="9" a="1"/>
  <c r="B141" i="9" s="1"/>
  <c r="B142" i="9" a="1"/>
  <c r="B142" i="9" s="1"/>
  <c r="B143" i="9" a="1"/>
  <c r="B143" i="9" s="1"/>
  <c r="B144" i="9" a="1"/>
  <c r="B144" i="9" s="1"/>
  <c r="B145" i="9" a="1"/>
  <c r="B145" i="9" s="1"/>
  <c r="B146" i="9" a="1"/>
  <c r="B146" i="9" s="1"/>
  <c r="B147" i="9" a="1"/>
  <c r="B147" i="9" s="1"/>
  <c r="B148" i="9" a="1"/>
  <c r="B148" i="9" s="1"/>
  <c r="B149" i="9" a="1"/>
  <c r="B149" i="9" s="1"/>
  <c r="B150" i="9" a="1"/>
  <c r="B150" i="9" s="1"/>
  <c r="B151" i="9" a="1"/>
  <c r="B151" i="9" s="1"/>
  <c r="B152" i="9" a="1"/>
  <c r="B152" i="9" s="1"/>
  <c r="B153" i="9" a="1"/>
  <c r="B153" i="9" s="1"/>
  <c r="B154" i="9" a="1"/>
  <c r="B154" i="9" s="1"/>
  <c r="B155" i="9" a="1"/>
  <c r="B155" i="9" s="1"/>
  <c r="B156" i="9" a="1"/>
  <c r="B156" i="9" s="1"/>
  <c r="B157" i="9" a="1"/>
  <c r="B157" i="9" s="1"/>
  <c r="B158" i="9" a="1"/>
  <c r="B158" i="9" s="1"/>
  <c r="B159" i="9" a="1"/>
  <c r="B159" i="9" s="1"/>
  <c r="B160" i="9" a="1"/>
  <c r="B160" i="9" s="1"/>
  <c r="B161" i="9" a="1"/>
  <c r="B161" i="9" s="1"/>
  <c r="B162" i="9" a="1"/>
  <c r="B162" i="9" s="1"/>
  <c r="B163" i="9" a="1"/>
  <c r="B163" i="9" s="1"/>
  <c r="B164" i="9" a="1"/>
  <c r="B164" i="9" s="1"/>
  <c r="B165" i="9" a="1"/>
  <c r="B165" i="9" s="1"/>
  <c r="B166" i="9" a="1"/>
  <c r="B166" i="9" s="1"/>
  <c r="B167" i="9" a="1"/>
  <c r="B167" i="9" s="1"/>
  <c r="B168" i="9" a="1"/>
  <c r="B168" i="9" s="1"/>
  <c r="B169" i="9" a="1"/>
  <c r="B169" i="9" s="1"/>
  <c r="B170" i="9" a="1"/>
  <c r="B170" i="9" s="1"/>
  <c r="B171" i="9" a="1"/>
  <c r="B171" i="9" s="1"/>
  <c r="B172" i="9" a="1"/>
  <c r="B172" i="9" s="1"/>
  <c r="B173" i="9" a="1"/>
  <c r="B173" i="9" s="1"/>
  <c r="B174" i="9" a="1"/>
  <c r="B174" i="9" s="1"/>
  <c r="B175" i="9" a="1"/>
  <c r="B175" i="9" s="1"/>
  <c r="B176" i="9" a="1"/>
  <c r="B176" i="9" s="1"/>
  <c r="B177" i="9" a="1"/>
  <c r="B177" i="9" s="1"/>
  <c r="B178" i="9" a="1"/>
  <c r="B178" i="9" s="1"/>
  <c r="B179" i="9" a="1"/>
  <c r="B179" i="9" s="1"/>
  <c r="B180" i="9" a="1"/>
  <c r="B180" i="9" s="1"/>
  <c r="B181" i="9" a="1"/>
  <c r="B181" i="9" s="1"/>
  <c r="B182" i="9" a="1"/>
  <c r="B182" i="9" s="1"/>
  <c r="B183" i="9" a="1"/>
  <c r="B183" i="9" s="1"/>
  <c r="B184" i="9" a="1"/>
  <c r="B184" i="9" s="1"/>
  <c r="B185" i="9" a="1"/>
  <c r="B185" i="9" s="1"/>
  <c r="B186" i="9" a="1"/>
  <c r="B186" i="9" s="1"/>
  <c r="B187" i="9" a="1"/>
  <c r="B187" i="9" s="1"/>
  <c r="B188" i="9" a="1"/>
  <c r="B188" i="9" s="1"/>
  <c r="B189" i="9" a="1"/>
  <c r="B189" i="9" s="1"/>
  <c r="B190" i="9" a="1"/>
  <c r="B190" i="9"/>
  <c r="B191" i="9" a="1"/>
  <c r="B191" i="9" s="1"/>
  <c r="B192" i="9" a="1"/>
  <c r="B192" i="9" s="1"/>
  <c r="B193" i="9" a="1"/>
  <c r="B193" i="9" s="1"/>
  <c r="B194" i="9" a="1"/>
  <c r="B194" i="9" s="1"/>
  <c r="B195" i="9" a="1"/>
  <c r="B195" i="9" s="1"/>
  <c r="B196" i="9" a="1"/>
  <c r="B196" i="9" s="1"/>
  <c r="B197" i="9" a="1"/>
  <c r="B197" i="9" s="1"/>
  <c r="B198" i="9" a="1"/>
  <c r="B198" i="9"/>
  <c r="B199" i="9" a="1"/>
  <c r="B199" i="9" s="1"/>
  <c r="B200" i="9" a="1"/>
  <c r="B200" i="9" s="1"/>
  <c r="B201" i="9" a="1"/>
  <c r="B201" i="9" s="1"/>
  <c r="B202" i="9" a="1"/>
  <c r="B202" i="9" s="1"/>
  <c r="B203" i="9" a="1"/>
  <c r="B203" i="9" s="1"/>
  <c r="B204" i="9" a="1"/>
  <c r="B204" i="9" s="1"/>
  <c r="B205" i="9" a="1"/>
  <c r="B205" i="9" s="1"/>
  <c r="B206" i="9" a="1"/>
  <c r="B206" i="9" s="1"/>
  <c r="B207" i="9" a="1"/>
  <c r="B207" i="9" s="1"/>
  <c r="B208" i="9" a="1"/>
  <c r="B208" i="9" s="1"/>
  <c r="B209" i="9" a="1"/>
  <c r="B209" i="9" s="1"/>
  <c r="B210" i="9" a="1"/>
  <c r="B210" i="9" s="1"/>
  <c r="B211" i="9" a="1"/>
  <c r="B211" i="9" s="1"/>
  <c r="B212" i="9" a="1"/>
  <c r="B212" i="9" s="1"/>
  <c r="B213" i="9" a="1"/>
  <c r="B213" i="9" s="1"/>
  <c r="B214" i="9" a="1"/>
  <c r="B214" i="9" s="1"/>
  <c r="B215" i="9" a="1"/>
  <c r="B215" i="9" s="1"/>
  <c r="B216" i="9" a="1"/>
  <c r="B216" i="9" s="1"/>
  <c r="B217" i="9" a="1"/>
  <c r="B217" i="9" s="1"/>
  <c r="B218" i="9" a="1"/>
  <c r="B218" i="9" s="1"/>
  <c r="B219" i="9" a="1"/>
  <c r="B219" i="9" s="1"/>
  <c r="B220" i="9" a="1"/>
  <c r="B220" i="9" s="1"/>
  <c r="B221" i="9" a="1"/>
  <c r="B221" i="9" s="1"/>
  <c r="B222" i="9" a="1"/>
  <c r="B222" i="9" s="1"/>
  <c r="B223" i="9" a="1"/>
  <c r="B223" i="9" s="1"/>
  <c r="B224" i="9" a="1"/>
  <c r="B224" i="9" s="1"/>
  <c r="B225" i="9" a="1"/>
  <c r="B225" i="9" s="1"/>
  <c r="B226" i="9" a="1"/>
  <c r="B226" i="9" s="1"/>
  <c r="B227" i="9" a="1"/>
  <c r="B227" i="9" s="1"/>
  <c r="B228" i="9" a="1"/>
  <c r="B228" i="9" s="1"/>
  <c r="B229" i="9" a="1"/>
  <c r="B229" i="9" s="1"/>
  <c r="B230" i="9" a="1"/>
  <c r="B230" i="9"/>
  <c r="B231" i="9" a="1"/>
  <c r="B231" i="9" s="1"/>
  <c r="B232" i="9" a="1"/>
  <c r="B232" i="9" s="1"/>
  <c r="B233" i="9" a="1"/>
  <c r="B233" i="9" s="1"/>
  <c r="B234" i="9" a="1"/>
  <c r="B234" i="9"/>
  <c r="B235" i="9" a="1"/>
  <c r="B235" i="9" s="1"/>
  <c r="B236" i="9" a="1"/>
  <c r="B236" i="9" s="1"/>
  <c r="B237" i="9" a="1"/>
  <c r="B237" i="9" s="1"/>
  <c r="B238" i="9" a="1"/>
  <c r="B238" i="9"/>
  <c r="B239" i="9" a="1"/>
  <c r="B239" i="9" s="1"/>
  <c r="B240" i="9" a="1"/>
  <c r="B240" i="9" s="1"/>
  <c r="B241" i="9" a="1"/>
  <c r="B241" i="9" s="1"/>
  <c r="B242" i="9" a="1"/>
  <c r="B242" i="9" s="1"/>
  <c r="B243" i="9" a="1"/>
  <c r="B243" i="9" s="1"/>
  <c r="B244" i="9" a="1"/>
  <c r="B244" i="9" s="1"/>
  <c r="B245" i="9" a="1"/>
  <c r="B245" i="9" s="1"/>
  <c r="B246" i="9" a="1"/>
  <c r="B246" i="9" s="1"/>
  <c r="B247" i="9" a="1"/>
  <c r="B247" i="9" s="1"/>
  <c r="B248" i="9" a="1"/>
  <c r="B248" i="9" s="1"/>
  <c r="B249" i="9" a="1"/>
  <c r="B249" i="9" s="1"/>
  <c r="B250" i="9" a="1"/>
  <c r="B250" i="9" s="1"/>
  <c r="B251" i="9" a="1"/>
  <c r="B251" i="9" s="1"/>
  <c r="B252" i="9" a="1"/>
  <c r="B252" i="9" s="1"/>
  <c r="B253" i="9" a="1"/>
  <c r="B253" i="9" s="1"/>
  <c r="B254" i="9" a="1"/>
  <c r="B254" i="9" s="1"/>
  <c r="B255" i="9" a="1"/>
  <c r="B255" i="9" s="1"/>
  <c r="B256" i="9" a="1"/>
  <c r="B256" i="9" s="1"/>
  <c r="B257" i="9" a="1"/>
  <c r="B257" i="9" s="1"/>
  <c r="B258" i="9" a="1"/>
  <c r="B258" i="9" s="1"/>
  <c r="B259" i="9" a="1"/>
  <c r="B259" i="9" s="1"/>
  <c r="B260" i="9" a="1"/>
  <c r="B260" i="9" s="1"/>
  <c r="B261" i="9" a="1"/>
  <c r="B261" i="9" s="1"/>
  <c r="B262" i="9" a="1"/>
  <c r="B262" i="9"/>
  <c r="B263" i="9" a="1"/>
  <c r="B263" i="9" s="1"/>
  <c r="B264" i="9" a="1"/>
  <c r="B264" i="9" s="1"/>
  <c r="B265" i="9" a="1"/>
  <c r="B265" i="9" s="1"/>
  <c r="B266" i="9" a="1"/>
  <c r="B266" i="9"/>
  <c r="B267" i="9" a="1"/>
  <c r="B267" i="9" s="1"/>
  <c r="B268" i="9" a="1"/>
  <c r="B268" i="9" s="1"/>
  <c r="B269" i="9" a="1"/>
  <c r="B269" i="9" s="1"/>
  <c r="B270" i="9" a="1"/>
  <c r="B270" i="9"/>
  <c r="B271" i="9" a="1"/>
  <c r="B271" i="9" s="1"/>
  <c r="B272" i="9" a="1"/>
  <c r="B272" i="9" s="1"/>
  <c r="B273" i="9" a="1"/>
  <c r="B273" i="9" s="1"/>
  <c r="B274" i="9" a="1"/>
  <c r="B274" i="9" s="1"/>
  <c r="B275" i="9" a="1"/>
  <c r="B275" i="9" s="1"/>
  <c r="B276" i="9" a="1"/>
  <c r="B276" i="9" s="1"/>
  <c r="B277" i="9" a="1"/>
  <c r="B277" i="9" s="1"/>
  <c r="B278" i="9" a="1"/>
  <c r="B278" i="9" s="1"/>
  <c r="B279" i="9" a="1"/>
  <c r="B279" i="9" s="1"/>
  <c r="B280" i="9" a="1"/>
  <c r="B280" i="9" s="1"/>
  <c r="B281" i="9" a="1"/>
  <c r="B281" i="9" s="1"/>
  <c r="B282" i="9" a="1"/>
  <c r="B282" i="9" s="1"/>
  <c r="B283" i="9" a="1"/>
  <c r="B283" i="9" s="1"/>
  <c r="B284" i="9" a="1"/>
  <c r="B284" i="9" s="1"/>
  <c r="B285" i="9" a="1"/>
  <c r="B285" i="9" s="1"/>
  <c r="B286" i="9" a="1"/>
  <c r="B286" i="9"/>
  <c r="B287" i="9" a="1"/>
  <c r="B287" i="9" s="1"/>
  <c r="B288" i="9" a="1"/>
  <c r="B288" i="9" s="1"/>
  <c r="B289" i="9" a="1"/>
  <c r="B289" i="9" s="1"/>
  <c r="B290" i="9" a="1"/>
  <c r="B290" i="9" s="1"/>
  <c r="B291" i="9" a="1"/>
  <c r="B291" i="9" s="1"/>
  <c r="B292" i="9" a="1"/>
  <c r="B292" i="9" s="1"/>
  <c r="B293" i="9" a="1"/>
  <c r="B293" i="9" s="1"/>
  <c r="B294" i="9" a="1"/>
  <c r="B294" i="9"/>
  <c r="B295" i="9" a="1"/>
  <c r="B295" i="9" s="1"/>
  <c r="B296" i="9" a="1"/>
  <c r="B296" i="9" s="1"/>
  <c r="B297" i="9" a="1"/>
  <c r="B297" i="9" s="1"/>
  <c r="B298" i="9" a="1"/>
  <c r="B298" i="9"/>
  <c r="B299" i="9" a="1"/>
  <c r="B299" i="9" s="1"/>
  <c r="B300" i="9" a="1"/>
  <c r="B300" i="9" s="1"/>
  <c r="B301" i="9" a="1"/>
  <c r="B301" i="9" s="1"/>
  <c r="B302" i="9" a="1"/>
  <c r="B302" i="9"/>
  <c r="B303" i="9" a="1"/>
  <c r="B303" i="9" s="1"/>
  <c r="B304" i="9" a="1"/>
  <c r="B304" i="9" s="1"/>
  <c r="B305" i="9" a="1"/>
  <c r="B305" i="9" s="1"/>
  <c r="B306" i="9" a="1"/>
  <c r="B306" i="9" s="1"/>
  <c r="B307" i="9" a="1"/>
  <c r="B307" i="9" s="1"/>
  <c r="B308" i="9" a="1"/>
  <c r="B308" i="9" s="1"/>
  <c r="B309" i="9" a="1"/>
  <c r="B309" i="9" s="1"/>
  <c r="B310" i="9" a="1"/>
  <c r="B310" i="9" s="1"/>
  <c r="B311" i="9" a="1"/>
  <c r="B311" i="9" s="1"/>
  <c r="B312" i="9" a="1"/>
  <c r="B312" i="9" s="1"/>
  <c r="B313" i="9" a="1"/>
  <c r="B313" i="9" s="1"/>
  <c r="B314" i="9" a="1"/>
  <c r="B314" i="9" s="1"/>
  <c r="B315" i="9" a="1"/>
  <c r="B315" i="9" s="1"/>
  <c r="B316" i="9" a="1"/>
  <c r="B316" i="9" s="1"/>
  <c r="B317" i="9" a="1"/>
  <c r="B317" i="9" s="1"/>
  <c r="B318" i="9" a="1"/>
  <c r="B318" i="9"/>
  <c r="B319" i="9" a="1"/>
  <c r="B319" i="9" s="1"/>
  <c r="B320" i="9" a="1"/>
  <c r="B320" i="9" s="1"/>
  <c r="B321" i="9" a="1"/>
  <c r="B321" i="9" s="1"/>
  <c r="B322" i="9" a="1"/>
  <c r="B322" i="9"/>
  <c r="B323" i="9" a="1"/>
  <c r="B323" i="9" s="1"/>
  <c r="B324" i="9" a="1"/>
  <c r="B324" i="9" s="1"/>
  <c r="B325" i="9" a="1"/>
  <c r="B325" i="9" s="1"/>
  <c r="B326" i="9" a="1"/>
  <c r="B326" i="9"/>
  <c r="B327" i="9" a="1"/>
  <c r="B327" i="9" s="1"/>
  <c r="B328" i="9" a="1"/>
  <c r="B328" i="9" s="1"/>
  <c r="B329" i="9" a="1"/>
  <c r="B329" i="9" s="1"/>
  <c r="B330" i="9" a="1"/>
  <c r="B330" i="9"/>
  <c r="B331" i="9" a="1"/>
  <c r="B331" i="9" s="1"/>
  <c r="B332" i="9" a="1"/>
  <c r="B332" i="9" s="1"/>
  <c r="B333" i="9" a="1"/>
  <c r="B333" i="9" s="1"/>
  <c r="B334" i="9" a="1"/>
  <c r="B334" i="9"/>
  <c r="B335" i="9" a="1"/>
  <c r="B335" i="9" s="1"/>
  <c r="B336" i="9" a="1"/>
  <c r="B336" i="9" s="1"/>
  <c r="B337" i="9" a="1"/>
  <c r="B337" i="9" s="1"/>
  <c r="B338" i="9" a="1"/>
  <c r="B338" i="9" s="1"/>
  <c r="B339" i="9" a="1"/>
  <c r="B339" i="9" s="1"/>
  <c r="B340" i="9" a="1"/>
  <c r="B340" i="9" s="1"/>
  <c r="B341" i="9" a="1"/>
  <c r="B341" i="9" s="1"/>
  <c r="B342" i="9" a="1"/>
  <c r="B342" i="9" s="1"/>
  <c r="B343" i="9" a="1"/>
  <c r="B343" i="9" s="1"/>
  <c r="B344" i="9" a="1"/>
  <c r="B344" i="9" s="1"/>
  <c r="B345" i="9" a="1"/>
  <c r="B345" i="9"/>
  <c r="B346" i="9" a="1"/>
  <c r="B346" i="9" s="1"/>
  <c r="B347" i="9" a="1"/>
  <c r="B347" i="9" s="1"/>
  <c r="B348" i="9" a="1"/>
  <c r="B348" i="9" s="1"/>
  <c r="B349" i="9" a="1"/>
  <c r="B349" i="9"/>
  <c r="B350" i="9" a="1"/>
  <c r="B350" i="9" s="1"/>
  <c r="B351" i="9" a="1"/>
  <c r="B351" i="9" s="1"/>
  <c r="B352" i="9" a="1"/>
  <c r="B352" i="9" s="1"/>
  <c r="B353" i="9" a="1"/>
  <c r="B353" i="9" s="1"/>
  <c r="B354" i="9" a="1"/>
  <c r="B354" i="9" s="1"/>
  <c r="B355" i="9" a="1"/>
  <c r="B355" i="9" s="1"/>
  <c r="B356" i="9" a="1"/>
  <c r="B356" i="9"/>
  <c r="B357" i="9" a="1"/>
  <c r="B357" i="9" s="1"/>
  <c r="B358" i="9" a="1"/>
  <c r="B358" i="9" s="1"/>
  <c r="B359" i="9" a="1"/>
  <c r="B359" i="9" s="1"/>
  <c r="B360" i="9" a="1"/>
  <c r="B360" i="9" s="1"/>
  <c r="B361" i="9" a="1"/>
  <c r="B361" i="9"/>
  <c r="B362" i="9" a="1"/>
  <c r="B362" i="9" s="1"/>
  <c r="B363" i="9" a="1"/>
  <c r="B363" i="9" s="1"/>
  <c r="B364" i="9" a="1"/>
  <c r="B364" i="9" s="1"/>
  <c r="B365" i="9" a="1"/>
  <c r="B365" i="9" s="1"/>
  <c r="B366" i="9" a="1"/>
  <c r="B366" i="9" s="1"/>
  <c r="B367" i="9" a="1"/>
  <c r="B367" i="9" s="1"/>
  <c r="B368" i="9" a="1"/>
  <c r="B368" i="9" s="1"/>
  <c r="B369" i="9" a="1"/>
  <c r="B369" i="9" s="1"/>
  <c r="B370" i="9" a="1"/>
  <c r="B370" i="9" s="1"/>
  <c r="B371" i="9" a="1"/>
  <c r="B371" i="9" s="1"/>
  <c r="B372" i="9" a="1"/>
  <c r="B372" i="9" s="1"/>
  <c r="B373" i="9" a="1"/>
  <c r="B373" i="9" s="1"/>
  <c r="B374" i="9" a="1"/>
  <c r="B374" i="9" s="1"/>
  <c r="B375" i="9" a="1"/>
  <c r="B375" i="9" s="1"/>
  <c r="B376" i="9" a="1"/>
  <c r="B376" i="9" s="1"/>
  <c r="B377" i="9" a="1"/>
  <c r="B377" i="9" s="1"/>
  <c r="B378" i="9" a="1"/>
  <c r="B378" i="9" s="1"/>
  <c r="B379" i="9" a="1"/>
  <c r="B379" i="9" s="1"/>
  <c r="B380" i="9" a="1"/>
  <c r="B380" i="9" s="1"/>
  <c r="B381" i="9" a="1"/>
  <c r="B381" i="9" s="1"/>
  <c r="B382" i="9" a="1"/>
  <c r="B382" i="9" s="1"/>
  <c r="B383" i="9" a="1"/>
  <c r="B383" i="9" s="1"/>
  <c r="B384" i="9" a="1"/>
  <c r="B384" i="9" s="1"/>
  <c r="B385" i="9" a="1"/>
  <c r="B385" i="9" s="1"/>
  <c r="B386" i="9" a="1"/>
  <c r="B386" i="9" s="1"/>
  <c r="B387" i="9" a="1"/>
  <c r="B387" i="9" s="1"/>
  <c r="B388" i="9" a="1"/>
  <c r="B388" i="9" s="1"/>
  <c r="B389" i="9" a="1"/>
  <c r="B389" i="9" s="1"/>
  <c r="B390" i="9" a="1"/>
  <c r="B390" i="9" s="1"/>
  <c r="B391" i="9" a="1"/>
  <c r="B391" i="9" s="1"/>
  <c r="B392" i="9" a="1"/>
  <c r="B392" i="9" s="1"/>
  <c r="B393" i="9" a="1"/>
  <c r="B393" i="9" s="1"/>
  <c r="B394" i="9" a="1"/>
  <c r="B394" i="9" s="1"/>
  <c r="B395" i="9" a="1"/>
  <c r="B395" i="9" s="1"/>
  <c r="B396" i="9" a="1"/>
  <c r="B396" i="9" s="1"/>
  <c r="B397" i="9" a="1"/>
  <c r="B397" i="9" s="1"/>
  <c r="B398" i="9" a="1"/>
  <c r="B398" i="9" s="1"/>
  <c r="B399" i="9" a="1"/>
  <c r="B399" i="9" s="1"/>
  <c r="B400" i="9" a="1"/>
  <c r="B400" i="9" s="1"/>
  <c r="B401" i="9" a="1"/>
  <c r="B401" i="9" s="1"/>
  <c r="B402" i="9" a="1"/>
  <c r="B402" i="9" s="1"/>
  <c r="B403" i="9" a="1"/>
  <c r="B403" i="9" s="1"/>
  <c r="B404" i="9" a="1"/>
  <c r="B404" i="9" s="1"/>
  <c r="B405" i="9" a="1"/>
  <c r="B405" i="9" s="1"/>
  <c r="B406" i="9" a="1"/>
  <c r="B406" i="9" s="1"/>
  <c r="B407" i="9" a="1"/>
  <c r="B407" i="9" s="1"/>
  <c r="B408" i="9" a="1"/>
  <c r="B408" i="9" s="1"/>
  <c r="B409" i="9" a="1"/>
  <c r="B409" i="9" s="1"/>
  <c r="B410" i="9" a="1"/>
  <c r="B410" i="9" s="1"/>
  <c r="B411" i="9" a="1"/>
  <c r="B411" i="9" s="1"/>
  <c r="B412" i="9" a="1"/>
  <c r="B412" i="9" s="1"/>
  <c r="B413" i="9" a="1"/>
  <c r="B413" i="9" s="1"/>
  <c r="B414" i="9" a="1"/>
  <c r="B414" i="9" s="1"/>
  <c r="B415" i="9" a="1"/>
  <c r="B415" i="9" s="1"/>
  <c r="B416" i="9" a="1"/>
  <c r="B416" i="9" s="1"/>
  <c r="B417" i="9" a="1"/>
  <c r="B417" i="9" s="1"/>
  <c r="B418" i="9" a="1"/>
  <c r="B418" i="9" s="1"/>
  <c r="B419" i="9" a="1"/>
  <c r="B419" i="9" s="1"/>
  <c r="B420" i="9" a="1"/>
  <c r="B420" i="9" s="1"/>
  <c r="B421" i="9" a="1"/>
  <c r="B421" i="9" s="1"/>
  <c r="B422" i="9" a="1"/>
  <c r="B422" i="9" s="1"/>
  <c r="B423" i="9" a="1"/>
  <c r="B423" i="9" s="1"/>
  <c r="B424" i="9" a="1"/>
  <c r="B424" i="9" s="1"/>
  <c r="B425" i="9" a="1"/>
  <c r="B425" i="9" s="1"/>
  <c r="B426" i="9" a="1"/>
  <c r="B426" i="9" s="1"/>
  <c r="B427" i="9" a="1"/>
  <c r="B427" i="9" s="1"/>
  <c r="B428" i="9" a="1"/>
  <c r="B428" i="9" s="1"/>
  <c r="B429" i="9" a="1"/>
  <c r="B429" i="9" s="1"/>
  <c r="B430" i="9" a="1"/>
  <c r="B430" i="9" s="1"/>
  <c r="B431" i="9" a="1"/>
  <c r="B431" i="9" s="1"/>
  <c r="B432" i="9" a="1"/>
  <c r="B432" i="9" s="1"/>
  <c r="B433" i="9" a="1"/>
  <c r="B433" i="9" s="1"/>
  <c r="B434" i="9" a="1"/>
  <c r="B434" i="9" s="1"/>
  <c r="B435" i="9" a="1"/>
  <c r="B435" i="9" s="1"/>
  <c r="B436" i="9" a="1"/>
  <c r="B436" i="9" s="1"/>
  <c r="B437" i="9" a="1"/>
  <c r="B437" i="9" s="1"/>
  <c r="B438" i="9" a="1"/>
  <c r="B438" i="9" s="1"/>
  <c r="B439" i="9" a="1"/>
  <c r="B439" i="9" s="1"/>
  <c r="B440" i="9" a="1"/>
  <c r="B440" i="9" s="1"/>
  <c r="B441" i="9" a="1"/>
  <c r="B441" i="9" s="1"/>
  <c r="B442" i="9" a="1"/>
  <c r="B442" i="9" s="1"/>
  <c r="B443" i="9" a="1"/>
  <c r="B443" i="9" s="1"/>
  <c r="B444" i="9" a="1"/>
  <c r="B444" i="9" s="1"/>
  <c r="B445" i="9" a="1"/>
  <c r="B445" i="9" s="1"/>
  <c r="B446" i="9" a="1"/>
  <c r="B446" i="9" s="1"/>
  <c r="B447" i="9" a="1"/>
  <c r="B447" i="9" s="1"/>
  <c r="B448" i="9" a="1"/>
  <c r="B448" i="9" s="1"/>
  <c r="B449" i="9" a="1"/>
  <c r="B449" i="9" s="1"/>
  <c r="B450" i="9" a="1"/>
  <c r="B450" i="9" s="1"/>
  <c r="B451" i="9" a="1"/>
  <c r="B451" i="9" s="1"/>
  <c r="B452" i="9" a="1"/>
  <c r="B452" i="9" s="1"/>
  <c r="B453" i="9" a="1"/>
  <c r="B453" i="9" s="1"/>
  <c r="B454" i="9" a="1"/>
  <c r="B454" i="9" s="1"/>
  <c r="B455" i="9" a="1"/>
  <c r="B455" i="9" s="1"/>
  <c r="B456" i="9" a="1"/>
  <c r="B456" i="9" s="1"/>
  <c r="B457" i="9" a="1"/>
  <c r="B457" i="9" s="1"/>
  <c r="B458" i="9" a="1"/>
  <c r="B458" i="9" s="1"/>
  <c r="B459" i="9" a="1"/>
  <c r="B459" i="9" s="1"/>
  <c r="B460" i="9" a="1"/>
  <c r="B460" i="9" s="1"/>
  <c r="B461" i="9" a="1"/>
  <c r="B461" i="9" s="1"/>
  <c r="B462" i="9" a="1"/>
  <c r="B462" i="9" s="1"/>
  <c r="B463" i="9" a="1"/>
  <c r="B463" i="9" s="1"/>
  <c r="B464" i="9" a="1"/>
  <c r="B464" i="9" s="1"/>
  <c r="B465" i="9" a="1"/>
  <c r="B465" i="9" s="1"/>
  <c r="B466" i="9" a="1"/>
  <c r="B466" i="9" s="1"/>
  <c r="B467" i="9" a="1"/>
  <c r="B467" i="9" s="1"/>
  <c r="B468" i="9" a="1"/>
  <c r="B468" i="9" s="1"/>
  <c r="B469" i="9" a="1"/>
  <c r="B469" i="9" s="1"/>
  <c r="B470" i="9" a="1"/>
  <c r="B470" i="9" s="1"/>
  <c r="B471" i="9" a="1"/>
  <c r="B471" i="9" s="1"/>
  <c r="B472" i="9" a="1"/>
  <c r="B472" i="9" s="1"/>
  <c r="B473" i="9" a="1"/>
  <c r="B473" i="9" s="1"/>
  <c r="B474" i="9" a="1"/>
  <c r="B474" i="9" s="1"/>
  <c r="B475" i="9" a="1"/>
  <c r="B475" i="9" s="1"/>
  <c r="B476" i="9" a="1"/>
  <c r="B476" i="9" s="1"/>
  <c r="B477" i="9" a="1"/>
  <c r="B477" i="9" s="1"/>
  <c r="B478" i="9" a="1"/>
  <c r="B478" i="9" s="1"/>
  <c r="B479" i="9" a="1"/>
  <c r="B479" i="9" s="1"/>
  <c r="B480" i="9" a="1"/>
  <c r="B480" i="9" s="1"/>
  <c r="B481" i="9" a="1"/>
  <c r="B481" i="9" s="1"/>
  <c r="B482" i="9" a="1"/>
  <c r="B482" i="9" s="1"/>
  <c r="B483" i="9" a="1"/>
  <c r="B483" i="9" s="1"/>
  <c r="B484" i="9" a="1"/>
  <c r="B484" i="9" s="1"/>
  <c r="B485" i="9" a="1"/>
  <c r="B485" i="9" s="1"/>
  <c r="B486" i="9" a="1"/>
  <c r="B486" i="9" s="1"/>
  <c r="B487" i="9" a="1"/>
  <c r="B487" i="9" s="1"/>
  <c r="B488" i="9" a="1"/>
  <c r="B488" i="9" s="1"/>
  <c r="B489" i="9" a="1"/>
  <c r="B489" i="9" s="1"/>
  <c r="B490" i="9" a="1"/>
  <c r="B490" i="9" s="1"/>
  <c r="B491" i="9" a="1"/>
  <c r="B491" i="9" s="1"/>
  <c r="B492" i="9" a="1"/>
  <c r="B492" i="9" s="1"/>
  <c r="B493" i="9" a="1"/>
  <c r="B493" i="9" s="1"/>
  <c r="B494" i="9" a="1"/>
  <c r="B494" i="9" s="1"/>
  <c r="B495" i="9" a="1"/>
  <c r="B495" i="9" s="1"/>
  <c r="B496" i="9" a="1"/>
  <c r="B496" i="9" s="1"/>
  <c r="B497" i="9" a="1"/>
  <c r="B497" i="9" s="1"/>
  <c r="B498" i="9" a="1"/>
  <c r="B498" i="9" s="1"/>
  <c r="B499" i="9" a="1"/>
  <c r="B499" i="9" s="1"/>
  <c r="B500" i="9" a="1"/>
  <c r="B500" i="9" s="1"/>
  <c r="B501" i="9" a="1"/>
  <c r="B501" i="9" s="1"/>
  <c r="B502" i="9" a="1"/>
  <c r="B502" i="9" s="1"/>
  <c r="B503" i="9" a="1"/>
  <c r="B503" i="9" s="1"/>
  <c r="B504" i="9" a="1"/>
  <c r="B504" i="9" s="1"/>
  <c r="B505" i="9" a="1"/>
  <c r="B505" i="9" s="1"/>
  <c r="B506" i="9" a="1"/>
  <c r="B506" i="9" s="1"/>
  <c r="B507" i="9" a="1"/>
  <c r="B507" i="9" s="1"/>
  <c r="B508" i="9" a="1"/>
  <c r="B508" i="9" s="1"/>
  <c r="B509" i="9" a="1"/>
  <c r="B509" i="9" s="1"/>
  <c r="B510" i="9" a="1"/>
  <c r="B510" i="9" s="1"/>
  <c r="B511" i="9" a="1"/>
  <c r="B511" i="9" s="1"/>
  <c r="B512" i="9" a="1"/>
  <c r="B512" i="9" s="1"/>
  <c r="B513" i="9" a="1"/>
  <c r="B513" i="9" s="1"/>
  <c r="B514" i="9" a="1"/>
  <c r="B514" i="9" s="1"/>
  <c r="B515" i="9" a="1"/>
  <c r="B515" i="9" s="1"/>
  <c r="B516" i="9" a="1"/>
  <c r="B516" i="9" s="1"/>
  <c r="B517" i="9" a="1"/>
  <c r="B517" i="9" s="1"/>
  <c r="B518" i="9" a="1"/>
  <c r="B518" i="9" s="1"/>
  <c r="B519" i="9" a="1"/>
  <c r="B519" i="9" s="1"/>
  <c r="B520" i="9" a="1"/>
  <c r="B520" i="9"/>
  <c r="B521" i="9" a="1"/>
  <c r="B521" i="9"/>
  <c r="B522" i="9" a="1"/>
  <c r="B522" i="9"/>
  <c r="B523" i="9" a="1"/>
  <c r="B523" i="9" s="1"/>
  <c r="B524" i="9" a="1"/>
  <c r="B524" i="9" s="1"/>
  <c r="B525" i="9" a="1"/>
  <c r="B525" i="9" s="1"/>
  <c r="B526" i="9" a="1"/>
  <c r="B526" i="9" s="1"/>
  <c r="B527" i="9" a="1"/>
  <c r="B527" i="9" s="1"/>
  <c r="B528" i="9" a="1"/>
  <c r="B528" i="9"/>
  <c r="B529" i="9" a="1"/>
  <c r="B529" i="9"/>
  <c r="B530" i="9" a="1"/>
  <c r="B530" i="9"/>
  <c r="B531" i="9" a="1"/>
  <c r="B531" i="9" s="1"/>
  <c r="B532" i="9" a="1"/>
  <c r="B532" i="9" s="1"/>
  <c r="B533" i="9" a="1"/>
  <c r="B533" i="9" s="1"/>
  <c r="B534" i="9" a="1"/>
  <c r="B534" i="9" s="1"/>
  <c r="B535" i="9" a="1"/>
  <c r="B535" i="9" s="1"/>
  <c r="B536" i="9" a="1"/>
  <c r="B536" i="9"/>
  <c r="B537" i="9" a="1"/>
  <c r="B537" i="9"/>
  <c r="B538" i="9" a="1"/>
  <c r="B538" i="9"/>
  <c r="B539" i="9" a="1"/>
  <c r="B539" i="9" s="1"/>
  <c r="B540" i="9" a="1"/>
  <c r="B540" i="9" s="1"/>
  <c r="B541" i="9" a="1"/>
  <c r="B541" i="9" s="1"/>
  <c r="B542" i="9" a="1"/>
  <c r="B542" i="9" s="1"/>
  <c r="B543" i="9" a="1"/>
  <c r="B543" i="9" s="1"/>
  <c r="B544" i="9" a="1"/>
  <c r="B544" i="9"/>
  <c r="B545" i="9" a="1"/>
  <c r="B545" i="9"/>
  <c r="B546" i="9" a="1"/>
  <c r="B546" i="9"/>
  <c r="B547" i="9" a="1"/>
  <c r="B547" i="9" s="1"/>
  <c r="B548" i="9" a="1"/>
  <c r="B548" i="9" s="1"/>
  <c r="B549" i="9" a="1"/>
  <c r="B549" i="9" s="1"/>
  <c r="B550" i="9" a="1"/>
  <c r="B550" i="9" s="1"/>
  <c r="B551" i="9" a="1"/>
  <c r="B551" i="9" s="1"/>
  <c r="B552" i="9" a="1"/>
  <c r="B552" i="9"/>
  <c r="B553" i="9" a="1"/>
  <c r="B553" i="9"/>
  <c r="B554" i="9" a="1"/>
  <c r="B554" i="9"/>
  <c r="B555" i="9" a="1"/>
  <c r="B555" i="9" s="1"/>
  <c r="B556" i="9" a="1"/>
  <c r="B556" i="9" s="1"/>
  <c r="B557" i="9" a="1"/>
  <c r="B557" i="9" s="1"/>
  <c r="B558" i="9" a="1"/>
  <c r="B558" i="9" s="1"/>
  <c r="B559" i="9" a="1"/>
  <c r="B559" i="9" s="1"/>
  <c r="B560" i="9" a="1"/>
  <c r="B560" i="9"/>
  <c r="B561" i="9" a="1"/>
  <c r="B561" i="9"/>
  <c r="B562" i="9" a="1"/>
  <c r="B562" i="9"/>
  <c r="B563" i="9" a="1"/>
  <c r="B563" i="9" s="1"/>
  <c r="B564" i="9" a="1"/>
  <c r="B564" i="9" s="1"/>
  <c r="B565" i="9" a="1"/>
  <c r="B565" i="9" s="1"/>
  <c r="B566" i="9" a="1"/>
  <c r="B566" i="9" s="1"/>
  <c r="B567" i="9" a="1"/>
  <c r="B567" i="9" s="1"/>
  <c r="B568" i="9" a="1"/>
  <c r="B568" i="9"/>
  <c r="B569" i="9" a="1"/>
  <c r="B569" i="9"/>
  <c r="B570" i="9" a="1"/>
  <c r="B570" i="9"/>
  <c r="B571" i="9" a="1"/>
  <c r="B571" i="9" s="1"/>
  <c r="B572" i="9" a="1"/>
  <c r="B572" i="9" s="1"/>
  <c r="B573" i="9" a="1"/>
  <c r="B573" i="9" s="1"/>
  <c r="B574" i="9" a="1"/>
  <c r="B574" i="9" s="1"/>
  <c r="B575" i="9" a="1"/>
  <c r="B575" i="9" s="1"/>
  <c r="B576" i="9" a="1"/>
  <c r="B576" i="9"/>
  <c r="B577" i="9" a="1"/>
  <c r="B577" i="9"/>
  <c r="B578" i="9" a="1"/>
  <c r="B578" i="9"/>
  <c r="B579" i="9" a="1"/>
  <c r="B579" i="9" s="1"/>
  <c r="B580" i="9" a="1"/>
  <c r="B580" i="9" s="1"/>
  <c r="B581" i="9" a="1"/>
  <c r="B581" i="9" s="1"/>
  <c r="B582" i="9" a="1"/>
  <c r="B582" i="9" s="1"/>
  <c r="B583" i="9" a="1"/>
  <c r="B583" i="9" s="1"/>
  <c r="B584" i="9" a="1"/>
  <c r="B584" i="9"/>
  <c r="B585" i="9" a="1"/>
  <c r="B585" i="9"/>
  <c r="B586" i="9" a="1"/>
  <c r="B586" i="9"/>
  <c r="B587" i="9" a="1"/>
  <c r="B587" i="9" s="1"/>
  <c r="B588" i="9" a="1"/>
  <c r="B588" i="9" s="1"/>
  <c r="B589" i="9" a="1"/>
  <c r="B589" i="9" s="1"/>
  <c r="B590" i="9" a="1"/>
  <c r="B590" i="9" s="1"/>
  <c r="B591" i="9" a="1"/>
  <c r="B591" i="9" s="1"/>
  <c r="B592" i="9" a="1"/>
  <c r="B592" i="9"/>
  <c r="B593" i="9" a="1"/>
  <c r="B593" i="9"/>
  <c r="B594" i="9" a="1"/>
  <c r="B594" i="9"/>
  <c r="B595" i="9" a="1"/>
  <c r="B595" i="9" s="1"/>
  <c r="B596" i="9" a="1"/>
  <c r="B596" i="9" s="1"/>
  <c r="B597" i="9" a="1"/>
  <c r="B597" i="9" s="1"/>
  <c r="B598" i="9" a="1"/>
  <c r="B598" i="9" s="1"/>
  <c r="B599" i="9" a="1"/>
  <c r="B599" i="9" s="1"/>
  <c r="B600" i="9" a="1"/>
  <c r="B600" i="9"/>
  <c r="B601" i="9" a="1"/>
  <c r="B601" i="9"/>
  <c r="B602" i="9" a="1"/>
  <c r="B602" i="9"/>
  <c r="B603" i="9" a="1"/>
  <c r="B603" i="9" s="1"/>
  <c r="B604" i="9" a="1"/>
  <c r="B604" i="9" s="1"/>
  <c r="B605" i="9" a="1"/>
  <c r="B605" i="9" s="1"/>
  <c r="B606" i="9" a="1"/>
  <c r="B606" i="9" s="1"/>
  <c r="B607" i="9" a="1"/>
  <c r="B607" i="9" s="1"/>
  <c r="B608" i="9" a="1"/>
  <c r="B608" i="9"/>
  <c r="B609" i="9" a="1"/>
  <c r="B609" i="9"/>
  <c r="B610" i="9" a="1"/>
  <c r="B610" i="9"/>
  <c r="B611" i="9" a="1"/>
  <c r="B611" i="9" s="1"/>
  <c r="B612" i="9" a="1"/>
  <c r="B612" i="9" s="1"/>
  <c r="B613" i="9" a="1"/>
  <c r="B613" i="9" s="1"/>
  <c r="B614" i="9" a="1"/>
  <c r="B614" i="9" s="1"/>
  <c r="B615" i="9" a="1"/>
  <c r="B615" i="9" s="1"/>
  <c r="B616" i="9" a="1"/>
  <c r="B616" i="9"/>
  <c r="B617" i="9" a="1"/>
  <c r="B617" i="9"/>
  <c r="B618" i="9" a="1"/>
  <c r="B618" i="9"/>
  <c r="B619" i="9" a="1"/>
  <c r="B619" i="9" s="1"/>
  <c r="B620" i="9" a="1"/>
  <c r="B620" i="9" s="1"/>
  <c r="B621" i="9" a="1"/>
  <c r="B621" i="9" s="1"/>
  <c r="B622" i="9" a="1"/>
  <c r="B622" i="9" s="1"/>
  <c r="B623" i="9" a="1"/>
  <c r="B623" i="9" s="1"/>
  <c r="B624" i="9" a="1"/>
  <c r="B624" i="9"/>
  <c r="B625" i="9" a="1"/>
  <c r="B625" i="9"/>
  <c r="B626" i="9" a="1"/>
  <c r="B626" i="9"/>
  <c r="B627" i="9" a="1"/>
  <c r="B627" i="9" s="1"/>
  <c r="B628" i="9" a="1"/>
  <c r="B628" i="9" s="1"/>
  <c r="B629" i="9" a="1"/>
  <c r="B629" i="9" s="1"/>
  <c r="B630" i="9" a="1"/>
  <c r="B630" i="9" s="1"/>
  <c r="B631" i="9" a="1"/>
  <c r="B631" i="9" s="1"/>
  <c r="B632" i="9" a="1"/>
  <c r="B632" i="9"/>
  <c r="B633" i="9" a="1"/>
  <c r="B633" i="9"/>
  <c r="B634" i="9" a="1"/>
  <c r="B634" i="9"/>
  <c r="B635" i="9" a="1"/>
  <c r="B635" i="9" s="1"/>
  <c r="B636" i="9" a="1"/>
  <c r="B636" i="9" s="1"/>
  <c r="B637" i="9" a="1"/>
  <c r="B637" i="9" s="1"/>
  <c r="B638" i="9" a="1"/>
  <c r="B638" i="9" s="1"/>
  <c r="B639" i="9" a="1"/>
  <c r="B639" i="9" s="1"/>
  <c r="B640" i="9" a="1"/>
  <c r="B640" i="9"/>
  <c r="B641" i="9" a="1"/>
  <c r="B641" i="9"/>
  <c r="B642" i="9" a="1"/>
  <c r="B642" i="9"/>
  <c r="B643" i="9" a="1"/>
  <c r="B643" i="9" s="1"/>
  <c r="B644" i="9" a="1"/>
  <c r="B644" i="9"/>
  <c r="B645" i="9" a="1"/>
  <c r="B645" i="9" s="1"/>
  <c r="B646" i="9" a="1"/>
  <c r="B646" i="9" s="1"/>
  <c r="B647" i="9" a="1"/>
  <c r="B647" i="9" s="1"/>
  <c r="B648" i="9" a="1"/>
  <c r="B648" i="9"/>
  <c r="B649" i="9" a="1"/>
  <c r="B649" i="9"/>
  <c r="B650" i="9" a="1"/>
  <c r="B650" i="9"/>
  <c r="B651" i="9" a="1"/>
  <c r="B651" i="9" s="1"/>
  <c r="B652" i="9" a="1"/>
  <c r="B652" i="9" s="1"/>
  <c r="B653" i="9" a="1"/>
  <c r="B653" i="9" s="1"/>
  <c r="B654" i="9" a="1"/>
  <c r="B654" i="9" s="1"/>
  <c r="B655" i="9" a="1"/>
  <c r="B655" i="9" s="1"/>
  <c r="B656" i="9" a="1"/>
  <c r="B656" i="9"/>
  <c r="B657" i="9" a="1"/>
  <c r="B657" i="9" s="1"/>
  <c r="B658" i="9" a="1"/>
  <c r="B658" i="9" s="1"/>
  <c r="B659" i="9" a="1"/>
  <c r="B659" i="9" s="1"/>
  <c r="B660" i="9" a="1"/>
  <c r="B660" i="9" s="1"/>
  <c r="B661" i="9" a="1"/>
  <c r="B661" i="9" s="1"/>
  <c r="B662" i="9" a="1"/>
  <c r="B662" i="9" s="1"/>
  <c r="B663" i="9" a="1"/>
  <c r="B663" i="9" s="1"/>
  <c r="B664" i="9" a="1"/>
  <c r="B664" i="9" s="1"/>
  <c r="B665" i="9" a="1"/>
  <c r="B665" i="9" s="1"/>
  <c r="B666" i="9" a="1"/>
  <c r="B666" i="9"/>
  <c r="B667" i="9" a="1"/>
  <c r="B667" i="9"/>
  <c r="B668" i="9" a="1"/>
  <c r="B668" i="9" s="1"/>
  <c r="B669" i="9" a="1"/>
  <c r="B669" i="9"/>
  <c r="B670" i="9" a="1"/>
  <c r="B670" i="9" s="1"/>
  <c r="B671" i="9" a="1"/>
  <c r="B671" i="9" s="1"/>
  <c r="B672" i="9" a="1"/>
  <c r="B672" i="9" s="1"/>
  <c r="B673" i="9" a="1"/>
  <c r="B673" i="9"/>
  <c r="B674" i="9" a="1"/>
  <c r="B674" i="9" s="1"/>
  <c r="B675" i="9" a="1"/>
  <c r="B675" i="9"/>
  <c r="B676" i="9" a="1"/>
  <c r="B676" i="9" s="1"/>
  <c r="B677" i="9" a="1"/>
  <c r="B677" i="9" s="1"/>
  <c r="B678" i="9" a="1"/>
  <c r="B678" i="9"/>
  <c r="B679" i="9" a="1"/>
  <c r="B679" i="9" s="1"/>
  <c r="B680" i="9" a="1"/>
  <c r="B680" i="9" s="1"/>
  <c r="B681" i="9" a="1"/>
  <c r="B681" i="9"/>
  <c r="B682" i="9" a="1"/>
  <c r="B682" i="9"/>
  <c r="B683" i="9" a="1"/>
  <c r="B683" i="9" s="1"/>
  <c r="B684" i="9" a="1"/>
  <c r="B684" i="9" s="1"/>
  <c r="B685" i="9" a="1"/>
  <c r="B685" i="9" s="1"/>
  <c r="B686" i="9" a="1"/>
  <c r="B686" i="9" s="1"/>
  <c r="B687" i="9" a="1"/>
  <c r="B687" i="9"/>
  <c r="B688" i="9" a="1"/>
  <c r="B688" i="9" s="1"/>
  <c r="B689" i="9" a="1"/>
  <c r="B689" i="9"/>
  <c r="B690" i="9" a="1"/>
  <c r="B690" i="9"/>
  <c r="B691" i="9" a="1"/>
  <c r="B691" i="9"/>
  <c r="B692" i="9" a="1"/>
  <c r="B692" i="9" s="1"/>
  <c r="B693" i="9" a="1"/>
  <c r="B693" i="9" s="1"/>
  <c r="B694" i="9" a="1"/>
  <c r="B694" i="9" s="1"/>
  <c r="B695" i="9" a="1"/>
  <c r="B695" i="9" s="1"/>
  <c r="B696" i="9" a="1"/>
  <c r="B696" i="9" s="1"/>
  <c r="B697" i="9" a="1"/>
  <c r="B697" i="9" s="1"/>
  <c r="B698" i="9" a="1"/>
  <c r="B698" i="9"/>
  <c r="B699" i="9" a="1"/>
  <c r="B699" i="9"/>
  <c r="B700" i="9" a="1"/>
  <c r="B700" i="9" s="1"/>
  <c r="B701" i="9" a="1"/>
  <c r="B701" i="9" s="1"/>
  <c r="B702" i="9" a="1"/>
  <c r="B702" i="9" s="1"/>
  <c r="B703" i="9" a="1"/>
  <c r="B703" i="9" s="1"/>
  <c r="B704" i="9" a="1"/>
  <c r="B704" i="9" s="1"/>
  <c r="B705" i="9" a="1"/>
  <c r="B705" i="9"/>
  <c r="B706" i="9" a="1"/>
  <c r="B706" i="9" s="1"/>
  <c r="B707" i="9" a="1"/>
  <c r="B707" i="9"/>
  <c r="B708" i="9" a="1"/>
  <c r="B708" i="9" s="1"/>
  <c r="B709" i="9" a="1"/>
  <c r="B709" i="9" s="1"/>
  <c r="B710" i="9" a="1"/>
  <c r="B710" i="9"/>
  <c r="B711" i="9" a="1"/>
  <c r="B711" i="9" s="1"/>
  <c r="B712" i="9" a="1"/>
  <c r="B712" i="9" s="1"/>
  <c r="B713" i="9" a="1"/>
  <c r="B713" i="9"/>
  <c r="B714" i="9" a="1"/>
  <c r="B714" i="9"/>
  <c r="B715" i="9" a="1"/>
  <c r="B715" i="9" s="1"/>
  <c r="B716" i="9" a="1"/>
  <c r="B716" i="9" s="1"/>
  <c r="B717" i="9" a="1"/>
  <c r="B717" i="9" s="1"/>
  <c r="B718" i="9" a="1"/>
  <c r="B718" i="9" s="1"/>
  <c r="B719" i="9" a="1"/>
  <c r="B719" i="9"/>
  <c r="B720" i="9" a="1"/>
  <c r="B720" i="9" s="1"/>
  <c r="B721" i="9" a="1"/>
  <c r="B721" i="9"/>
  <c r="B722" i="9" a="1"/>
  <c r="B722" i="9"/>
  <c r="B723" i="9" a="1"/>
  <c r="B723" i="9"/>
  <c r="B724" i="9" a="1"/>
  <c r="B724" i="9" s="1"/>
  <c r="B725" i="9" a="1"/>
  <c r="B725" i="9" s="1"/>
  <c r="B726" i="9" a="1"/>
  <c r="B726" i="9" s="1"/>
  <c r="B727" i="9" a="1"/>
  <c r="B727" i="9" s="1"/>
  <c r="B728" i="9" a="1"/>
  <c r="B728" i="9" s="1"/>
  <c r="B729" i="9" a="1"/>
  <c r="B729" i="9" s="1"/>
  <c r="B730" i="9" a="1"/>
  <c r="B730" i="9"/>
  <c r="B731" i="9" a="1"/>
  <c r="B731" i="9"/>
  <c r="B732" i="9" a="1"/>
  <c r="B732" i="9" s="1"/>
  <c r="B733" i="9" a="1"/>
  <c r="B733" i="9"/>
  <c r="B734" i="9" a="1"/>
  <c r="B734" i="9" s="1"/>
  <c r="B735" i="9" a="1"/>
  <c r="B735" i="9" s="1"/>
  <c r="B736" i="9" a="1"/>
  <c r="B736" i="9" s="1"/>
  <c r="B737" i="9" a="1"/>
  <c r="B737" i="9"/>
  <c r="B738" i="9" a="1"/>
  <c r="B738" i="9" s="1"/>
  <c r="B739" i="9" a="1"/>
  <c r="B739" i="9"/>
  <c r="B740" i="9" a="1"/>
  <c r="B740" i="9" s="1"/>
  <c r="B741" i="9" a="1"/>
  <c r="B741" i="9" s="1"/>
  <c r="B742" i="9" a="1"/>
  <c r="B742" i="9" s="1"/>
  <c r="B743" i="9" a="1"/>
  <c r="B743" i="9" s="1"/>
  <c r="B744" i="9" a="1"/>
  <c r="B744" i="9" s="1"/>
  <c r="B745" i="9" a="1"/>
  <c r="B745" i="9"/>
  <c r="B746" i="9" a="1"/>
  <c r="B746" i="9"/>
  <c r="B747" i="9" a="1"/>
  <c r="B747" i="9" s="1"/>
  <c r="B748" i="9" a="1"/>
  <c r="B748" i="9" s="1"/>
  <c r="B749" i="9" a="1"/>
  <c r="B749" i="9" s="1"/>
  <c r="B750" i="9" a="1"/>
  <c r="B750" i="9" s="1"/>
  <c r="B751" i="9" a="1"/>
  <c r="B751" i="9"/>
  <c r="B752" i="9" a="1"/>
  <c r="B752" i="9" s="1"/>
  <c r="B753" i="9" a="1"/>
  <c r="B753" i="9"/>
  <c r="B754" i="9" a="1"/>
  <c r="B754" i="9"/>
  <c r="B755" i="9" a="1"/>
  <c r="B755" i="9"/>
  <c r="B756" i="9" a="1"/>
  <c r="B756" i="9" s="1"/>
  <c r="B757" i="9" a="1"/>
  <c r="B757" i="9" s="1"/>
  <c r="B758" i="9" a="1"/>
  <c r="B758" i="9" s="1"/>
  <c r="B759" i="9" a="1"/>
  <c r="B759" i="9" s="1"/>
  <c r="B760" i="9" a="1"/>
  <c r="B760" i="9" s="1"/>
  <c r="B761" i="9" a="1"/>
  <c r="B761" i="9" s="1"/>
  <c r="B762" i="9" a="1"/>
  <c r="B762" i="9"/>
  <c r="B763" i="9" a="1"/>
  <c r="B763" i="9"/>
  <c r="B764" i="9" a="1"/>
  <c r="B764" i="9" s="1"/>
  <c r="B765" i="9" a="1"/>
  <c r="B765" i="9"/>
  <c r="B766" i="9" a="1"/>
  <c r="B766" i="9" s="1"/>
  <c r="B767" i="9" a="1"/>
  <c r="B767" i="9" s="1"/>
  <c r="B768" i="9" a="1"/>
  <c r="B768" i="9" s="1"/>
  <c r="B769" i="9" a="1"/>
  <c r="B769" i="9"/>
  <c r="B770" i="9" a="1"/>
  <c r="B770" i="9" s="1"/>
  <c r="B771" i="9" a="1"/>
  <c r="B771" i="9"/>
  <c r="B772" i="9" a="1"/>
  <c r="B772" i="9" s="1"/>
  <c r="B773" i="9" a="1"/>
  <c r="B773" i="9" s="1"/>
  <c r="B774" i="9" a="1"/>
  <c r="B774" i="9"/>
  <c r="B775" i="9" a="1"/>
  <c r="B775" i="9" s="1"/>
  <c r="B776" i="9" a="1"/>
  <c r="B776" i="9" s="1"/>
  <c r="B777" i="9" a="1"/>
  <c r="B777" i="9"/>
  <c r="B778" i="9" a="1"/>
  <c r="B778" i="9"/>
  <c r="B779" i="9" a="1"/>
  <c r="B779" i="9" s="1"/>
  <c r="B780" i="9" a="1"/>
  <c r="B780" i="9" s="1"/>
  <c r="B781" i="9" a="1"/>
  <c r="B781" i="9" s="1"/>
  <c r="B782" i="9" a="1"/>
  <c r="B782" i="9" s="1"/>
  <c r="B783" i="9" a="1"/>
  <c r="B783" i="9" s="1"/>
  <c r="B784" i="9" a="1"/>
  <c r="B784" i="9" s="1"/>
  <c r="B785" i="9" a="1"/>
  <c r="B785" i="9"/>
  <c r="B786" i="9" a="1"/>
  <c r="B786" i="9"/>
  <c r="B787" i="9" a="1"/>
  <c r="B787" i="9"/>
  <c r="B788" i="9" a="1"/>
  <c r="B788" i="9" s="1"/>
  <c r="B789" i="9" a="1"/>
  <c r="B789" i="9" s="1"/>
  <c r="B790" i="9" a="1"/>
  <c r="B790" i="9" s="1"/>
  <c r="B791" i="9" a="1"/>
  <c r="B791" i="9" s="1"/>
  <c r="B792" i="9" a="1"/>
  <c r="B792" i="9" s="1"/>
  <c r="B793" i="9" a="1"/>
  <c r="B793" i="9" s="1"/>
  <c r="B794" i="9" a="1"/>
  <c r="B794" i="9"/>
  <c r="B795" i="9" a="1"/>
  <c r="B795" i="9"/>
  <c r="B796" i="9" a="1"/>
  <c r="B796" i="9" s="1"/>
  <c r="B797" i="9" a="1"/>
  <c r="B797" i="9" s="1"/>
  <c r="B798" i="9" a="1"/>
  <c r="B798" i="9" s="1"/>
  <c r="B799" i="9" a="1"/>
  <c r="B799" i="9" s="1"/>
  <c r="B800" i="9" a="1"/>
  <c r="B800" i="9" s="1"/>
  <c r="B801" i="9" a="1"/>
  <c r="B801" i="9"/>
  <c r="B802" i="9" a="1"/>
  <c r="B802" i="9" s="1"/>
  <c r="B803" i="9" a="1"/>
  <c r="B803" i="9"/>
  <c r="B804" i="9" a="1"/>
  <c r="B804" i="9" s="1"/>
  <c r="B805" i="9" a="1"/>
  <c r="B805" i="9" s="1"/>
  <c r="B806" i="9" a="1"/>
  <c r="B806" i="9" s="1"/>
  <c r="B807" i="9" a="1"/>
  <c r="B807" i="9" s="1"/>
  <c r="B808" i="9" a="1"/>
  <c r="B808" i="9" s="1"/>
  <c r="B809" i="9" a="1"/>
  <c r="B809" i="9"/>
  <c r="B810" i="9" a="1"/>
  <c r="B810" i="9"/>
  <c r="B811" i="9" a="1"/>
  <c r="B811" i="9" s="1"/>
  <c r="B812" i="9" a="1"/>
  <c r="B812" i="9" s="1"/>
  <c r="B813" i="9" a="1"/>
  <c r="B813" i="9" s="1"/>
  <c r="B814" i="9" a="1"/>
  <c r="B814" i="9" s="1"/>
  <c r="B815" i="9" a="1"/>
  <c r="B815" i="9" s="1"/>
  <c r="B816" i="9" a="1"/>
  <c r="B816" i="9" s="1"/>
  <c r="B817" i="9" a="1"/>
  <c r="B817" i="9"/>
  <c r="B818" i="9" a="1"/>
  <c r="B818" i="9"/>
  <c r="B819" i="9" a="1"/>
  <c r="B819" i="9"/>
  <c r="B820" i="9" a="1"/>
  <c r="B820" i="9" s="1"/>
  <c r="B821" i="9" a="1"/>
  <c r="B821" i="9" s="1"/>
  <c r="B822" i="9" a="1"/>
  <c r="B822" i="9" s="1"/>
  <c r="B823" i="9" a="1"/>
  <c r="B823" i="9" s="1"/>
  <c r="B824" i="9" a="1"/>
  <c r="B824" i="9" s="1"/>
  <c r="B825" i="9" a="1"/>
  <c r="B825" i="9" s="1"/>
  <c r="B826" i="9" a="1"/>
  <c r="B826" i="9"/>
  <c r="B827" i="9" a="1"/>
  <c r="B827" i="9"/>
  <c r="B828" i="9" a="1"/>
  <c r="B828" i="9" s="1"/>
  <c r="B829" i="9" a="1"/>
  <c r="B829" i="9" s="1"/>
  <c r="B830" i="9" a="1"/>
  <c r="B830" i="9" s="1"/>
  <c r="B831" i="9" a="1"/>
  <c r="B831" i="9" s="1"/>
  <c r="B832" i="9" a="1"/>
  <c r="B832" i="9" s="1"/>
  <c r="B833" i="9" a="1"/>
  <c r="B833" i="9"/>
  <c r="B834" i="9" a="1"/>
  <c r="B834" i="9" s="1"/>
  <c r="B835" i="9" a="1"/>
  <c r="B835" i="9"/>
  <c r="B836" i="9" a="1"/>
  <c r="B836" i="9" s="1"/>
  <c r="B837" i="9" a="1"/>
  <c r="B837" i="9" s="1"/>
  <c r="B838" i="9" a="1"/>
  <c r="B838" i="9" s="1"/>
  <c r="B839" i="9" a="1"/>
  <c r="B839" i="9" s="1"/>
  <c r="B840" i="9" a="1"/>
  <c r="B840" i="9" s="1"/>
  <c r="B841" i="9" a="1"/>
  <c r="B841" i="9"/>
  <c r="B842" i="9" a="1"/>
  <c r="B842" i="9"/>
  <c r="B843" i="9" a="1"/>
  <c r="B843" i="9" s="1"/>
  <c r="B844" i="9" a="1"/>
  <c r="B844" i="9" s="1"/>
  <c r="B845" i="9" a="1"/>
  <c r="B845" i="9" s="1"/>
  <c r="B846" i="9" a="1"/>
  <c r="B846" i="9" s="1"/>
  <c r="B847" i="9" a="1"/>
  <c r="B847" i="9"/>
  <c r="B848" i="9" a="1"/>
  <c r="B848" i="9" s="1"/>
  <c r="B849" i="9" a="1"/>
  <c r="B849" i="9"/>
  <c r="B850" i="9" a="1"/>
  <c r="B850" i="9"/>
  <c r="B851" i="9" a="1"/>
  <c r="B851" i="9"/>
  <c r="B852" i="9" a="1"/>
  <c r="B852" i="9" s="1"/>
  <c r="B853" i="9" a="1"/>
  <c r="B853" i="9" s="1"/>
  <c r="B854" i="9" a="1"/>
  <c r="B854" i="9" s="1"/>
  <c r="B855" i="9" a="1"/>
  <c r="B855" i="9" s="1"/>
  <c r="B856" i="9" a="1"/>
  <c r="B856" i="9" s="1"/>
  <c r="B857" i="9" a="1"/>
  <c r="B857" i="9" s="1"/>
  <c r="B858" i="9" a="1"/>
  <c r="B858" i="9"/>
  <c r="B859" i="9" a="1"/>
  <c r="B859" i="9"/>
  <c r="B860" i="9" a="1"/>
  <c r="B860" i="9"/>
  <c r="B861" i="9" a="1"/>
  <c r="B861" i="9" s="1"/>
  <c r="B862" i="9" a="1"/>
  <c r="B862" i="9"/>
  <c r="B863" i="9" a="1"/>
  <c r="B863" i="9"/>
  <c r="B864" i="9" a="1"/>
  <c r="B864" i="9"/>
  <c r="B865" i="9" a="1"/>
  <c r="B865" i="9" s="1"/>
  <c r="B866" i="9" a="1"/>
  <c r="B866" i="9"/>
  <c r="B867" i="9" a="1"/>
  <c r="B867" i="9"/>
  <c r="B868" i="9" a="1"/>
  <c r="B868" i="9" s="1"/>
  <c r="B869" i="9" a="1"/>
  <c r="B869" i="9" s="1"/>
  <c r="B870" i="9" a="1"/>
  <c r="B870" i="9"/>
  <c r="B871" i="9" a="1"/>
  <c r="B871" i="9" s="1"/>
  <c r="B872" i="9" a="1"/>
  <c r="B872" i="9" s="1"/>
  <c r="B873" i="9" a="1"/>
  <c r="B873" i="9" s="1"/>
  <c r="B874" i="9" a="1"/>
  <c r="B874" i="9"/>
  <c r="B875" i="9" a="1"/>
  <c r="B875" i="9" s="1"/>
  <c r="B876" i="9" a="1"/>
  <c r="B876" i="9" s="1"/>
  <c r="B877" i="9" a="1"/>
  <c r="B877" i="9" s="1"/>
  <c r="B878" i="9" a="1"/>
  <c r="B878" i="9" s="1"/>
  <c r="B879" i="9" a="1"/>
  <c r="B879" i="9" s="1"/>
  <c r="B880" i="9" a="1"/>
  <c r="B880" i="9" s="1"/>
  <c r="B881" i="9" a="1"/>
  <c r="B881" i="9" s="1"/>
  <c r="B882" i="9" a="1"/>
  <c r="B882" i="9" s="1"/>
  <c r="B883" i="9" a="1"/>
  <c r="B883" i="9" s="1"/>
  <c r="B884" i="9" a="1"/>
  <c r="B884" i="9" s="1"/>
  <c r="B885" i="9" a="1"/>
  <c r="B885" i="9" s="1"/>
  <c r="B886" i="9" a="1"/>
  <c r="B886" i="9" s="1"/>
  <c r="B887" i="9" a="1"/>
  <c r="B887" i="9" s="1"/>
  <c r="B888" i="9" a="1"/>
  <c r="B888" i="9" s="1"/>
  <c r="B889" i="9" a="1"/>
  <c r="B889" i="9" s="1"/>
  <c r="B890" i="9" a="1"/>
  <c r="B890" i="9" s="1"/>
  <c r="B891" i="9" a="1"/>
  <c r="B891" i="9" s="1"/>
  <c r="B892" i="9" a="1"/>
  <c r="B892" i="9" s="1"/>
  <c r="B893" i="9" a="1"/>
  <c r="B893" i="9" s="1"/>
  <c r="B894" i="9" a="1"/>
  <c r="B894" i="9" s="1"/>
  <c r="B895" i="9" a="1"/>
  <c r="B895" i="9" s="1"/>
  <c r="B896" i="9" a="1"/>
  <c r="B896" i="9" s="1"/>
  <c r="B897" i="9" a="1"/>
  <c r="B897" i="9" s="1"/>
  <c r="B898" i="9" a="1"/>
  <c r="B898" i="9" s="1"/>
  <c r="B899" i="9" a="1"/>
  <c r="B899" i="9" s="1"/>
  <c r="B900" i="9" a="1"/>
  <c r="B900" i="9" s="1"/>
  <c r="B901" i="9" a="1"/>
  <c r="B901" i="9" s="1"/>
  <c r="B902" i="9" a="1"/>
  <c r="B902" i="9" s="1"/>
  <c r="B903" i="9" a="1"/>
  <c r="B903" i="9" s="1"/>
  <c r="B904" i="9" a="1"/>
  <c r="B904" i="9" s="1"/>
  <c r="B905" i="9" a="1"/>
  <c r="B905" i="9" s="1"/>
  <c r="B906" i="9" a="1"/>
  <c r="B906" i="9" s="1"/>
  <c r="B907" i="9" a="1"/>
  <c r="B907" i="9" s="1"/>
  <c r="B908" i="9" a="1"/>
  <c r="B908" i="9" s="1"/>
  <c r="B909" i="9" a="1"/>
  <c r="B909" i="9" s="1"/>
  <c r="B910" i="9" a="1"/>
  <c r="B910" i="9" s="1"/>
  <c r="B911" i="9" a="1"/>
  <c r="B911" i="9" s="1"/>
  <c r="B912" i="9" a="1"/>
  <c r="B912" i="9" s="1"/>
  <c r="B913" i="9" a="1"/>
  <c r="B913" i="9" s="1"/>
  <c r="B914" i="9" a="1"/>
  <c r="B914" i="9" s="1"/>
  <c r="B915" i="9" a="1"/>
  <c r="B915" i="9" s="1"/>
  <c r="B916" i="9" a="1"/>
  <c r="B916" i="9" s="1"/>
  <c r="B917" i="9" a="1"/>
  <c r="B917" i="9" s="1"/>
  <c r="B918" i="9" a="1"/>
  <c r="B918" i="9" s="1"/>
  <c r="B919" i="9" a="1"/>
  <c r="B919" i="9" s="1"/>
  <c r="B920" i="9" a="1"/>
  <c r="B920" i="9" s="1"/>
  <c r="B921" i="9" a="1"/>
  <c r="B921" i="9" s="1"/>
  <c r="B922" i="9" a="1"/>
  <c r="B922" i="9" s="1"/>
  <c r="B923" i="9" a="1"/>
  <c r="B923" i="9" s="1"/>
  <c r="B924" i="9" a="1"/>
  <c r="B924" i="9" s="1"/>
  <c r="B925" i="9" a="1"/>
  <c r="B925" i="9" s="1"/>
  <c r="B926" i="9" a="1"/>
  <c r="B926" i="9" s="1"/>
  <c r="B927" i="9" a="1"/>
  <c r="B927" i="9" s="1"/>
  <c r="B928" i="9" a="1"/>
  <c r="B928" i="9" s="1"/>
  <c r="B929" i="9" a="1"/>
  <c r="B929" i="9" s="1"/>
  <c r="B930" i="9" a="1"/>
  <c r="B930" i="9" s="1"/>
  <c r="B931" i="9" a="1"/>
  <c r="B931" i="9" s="1"/>
  <c r="B932" i="9" a="1"/>
  <c r="B932" i="9" s="1"/>
  <c r="B933" i="9" a="1"/>
  <c r="B933" i="9" s="1"/>
  <c r="B934" i="9" a="1"/>
  <c r="B934" i="9" s="1"/>
  <c r="B935" i="9" a="1"/>
  <c r="B935" i="9" s="1"/>
  <c r="B936" i="9" a="1"/>
  <c r="B936" i="9" s="1"/>
  <c r="B937" i="9" a="1"/>
  <c r="B937" i="9" s="1"/>
  <c r="B938" i="9" a="1"/>
  <c r="B938" i="9" s="1"/>
  <c r="B939" i="9" a="1"/>
  <c r="B939" i="9" s="1"/>
  <c r="B940" i="9" a="1"/>
  <c r="B940" i="9" s="1"/>
  <c r="B941" i="9" a="1"/>
  <c r="B941" i="9" s="1"/>
  <c r="B942" i="9" a="1"/>
  <c r="B942" i="9" s="1"/>
  <c r="B943" i="9" a="1"/>
  <c r="B943" i="9" s="1"/>
  <c r="B944" i="9" a="1"/>
  <c r="B944" i="9" s="1"/>
  <c r="B945" i="9" a="1"/>
  <c r="B945" i="9" s="1"/>
  <c r="B946" i="9" a="1"/>
  <c r="B946" i="9" s="1"/>
  <c r="B947" i="9" a="1"/>
  <c r="B947" i="9" s="1"/>
  <c r="B948" i="9" a="1"/>
  <c r="B948" i="9" s="1"/>
  <c r="B949" i="9" a="1"/>
  <c r="B949" i="9" s="1"/>
  <c r="B950" i="9" a="1"/>
  <c r="B950" i="9" s="1"/>
  <c r="B951" i="9" a="1"/>
  <c r="B951" i="9" s="1"/>
  <c r="B952" i="9" a="1"/>
  <c r="B952" i="9" s="1"/>
  <c r="B953" i="9" a="1"/>
  <c r="B953" i="9" s="1"/>
  <c r="B954" i="9" a="1"/>
  <c r="B954" i="9" s="1"/>
  <c r="B955" i="9" a="1"/>
  <c r="B955" i="9" s="1"/>
  <c r="B956" i="9" a="1"/>
  <c r="B956" i="9" s="1"/>
  <c r="B957" i="9" a="1"/>
  <c r="B957" i="9" s="1"/>
  <c r="B958" i="9" a="1"/>
  <c r="B958" i="9" s="1"/>
  <c r="B959" i="9" a="1"/>
  <c r="B959" i="9" s="1"/>
  <c r="B960" i="9" a="1"/>
  <c r="B960" i="9" s="1"/>
  <c r="B961" i="9" a="1"/>
  <c r="B961" i="9" s="1"/>
  <c r="B962" i="9" a="1"/>
  <c r="B962" i="9" s="1"/>
  <c r="B963" i="9" a="1"/>
  <c r="B963" i="9" s="1"/>
  <c r="B964" i="9" a="1"/>
  <c r="B964" i="9" s="1"/>
  <c r="B965" i="9" a="1"/>
  <c r="B965" i="9" s="1"/>
  <c r="B966" i="9" a="1"/>
  <c r="B966" i="9" s="1"/>
  <c r="B967" i="9" a="1"/>
  <c r="B967" i="9" s="1"/>
  <c r="B968" i="9" a="1"/>
  <c r="B968" i="9" s="1"/>
  <c r="B969" i="9" a="1"/>
  <c r="B969" i="9" s="1"/>
  <c r="B970" i="9" a="1"/>
  <c r="B970" i="9" s="1"/>
  <c r="B971" i="9" a="1"/>
  <c r="B971" i="9" s="1"/>
  <c r="B972" i="9" a="1"/>
  <c r="B972" i="9" s="1"/>
  <c r="B973" i="9" a="1"/>
  <c r="B973" i="9" s="1"/>
  <c r="B974" i="9" a="1"/>
  <c r="B974" i="9" s="1"/>
  <c r="B975" i="9" a="1"/>
  <c r="B975" i="9" s="1"/>
  <c r="B976" i="9" a="1"/>
  <c r="B976" i="9" s="1"/>
  <c r="B977" i="9" a="1"/>
  <c r="B977" i="9" s="1"/>
  <c r="B978" i="9" a="1"/>
  <c r="B978" i="9" s="1"/>
  <c r="B979" i="9" a="1"/>
  <c r="B979" i="9" s="1"/>
  <c r="B980" i="9" a="1"/>
  <c r="B980" i="9" s="1"/>
  <c r="B981" i="9" a="1"/>
  <c r="B981" i="9" s="1"/>
  <c r="B982" i="9" a="1"/>
  <c r="B982" i="9" s="1"/>
  <c r="B983" i="9" a="1"/>
  <c r="B983" i="9" s="1"/>
  <c r="B984" i="9" a="1"/>
  <c r="B984" i="9" s="1"/>
  <c r="B985" i="9" a="1"/>
  <c r="B985" i="9" s="1"/>
  <c r="B986" i="9" a="1"/>
  <c r="B986" i="9" s="1"/>
  <c r="B987" i="9" a="1"/>
  <c r="B987" i="9" s="1"/>
  <c r="B988" i="9" a="1"/>
  <c r="B988" i="9" s="1"/>
  <c r="B989" i="9" a="1"/>
  <c r="B989" i="9" s="1"/>
  <c r="B990" i="9" a="1"/>
  <c r="B990" i="9" s="1"/>
  <c r="B991" i="9" a="1"/>
  <c r="B991" i="9" s="1"/>
  <c r="B992" i="9" a="1"/>
  <c r="B992" i="9" s="1"/>
  <c r="B993" i="9" a="1"/>
  <c r="B993" i="9" s="1"/>
  <c r="B994" i="9" a="1"/>
  <c r="B994" i="9" s="1"/>
  <c r="B995" i="9" a="1"/>
  <c r="B995" i="9" s="1"/>
  <c r="B996" i="9" a="1"/>
  <c r="B996" i="9" s="1"/>
  <c r="B997" i="9" a="1"/>
  <c r="B997" i="9" s="1"/>
  <c r="B998" i="9" a="1"/>
  <c r="B998" i="9" s="1"/>
  <c r="B999" i="9" a="1"/>
  <c r="B999" i="9" s="1"/>
  <c r="B1000" i="9" a="1"/>
  <c r="B1000" i="9" s="1"/>
  <c r="B1001" i="9" a="1"/>
  <c r="B1001" i="9" s="1"/>
  <c r="B1002" i="9" a="1"/>
  <c r="B1002" i="9" s="1"/>
  <c r="B1003" i="9" a="1"/>
  <c r="B1003" i="9" s="1"/>
  <c r="B1004" i="9" a="1"/>
  <c r="B1004" i="9" s="1"/>
  <c r="B1005" i="9" a="1"/>
  <c r="B1005" i="9" s="1"/>
  <c r="B1006" i="9" a="1"/>
  <c r="B1006" i="9" s="1"/>
  <c r="B1007" i="9" a="1"/>
  <c r="B1007" i="9" s="1"/>
  <c r="B1008" i="9" a="1"/>
  <c r="B1008" i="9" s="1"/>
  <c r="B1009" i="9" a="1"/>
  <c r="B1009" i="9" s="1"/>
  <c r="B1010" i="9" a="1"/>
  <c r="B1010" i="9" s="1"/>
  <c r="B1011" i="9" a="1"/>
  <c r="B1011" i="9" s="1"/>
  <c r="B1012" i="9" a="1"/>
  <c r="B1012" i="9" s="1"/>
  <c r="B1013" i="9" a="1"/>
  <c r="B1013" i="9" s="1"/>
  <c r="B1014" i="9" a="1"/>
  <c r="B1014" i="9" s="1"/>
  <c r="B1015" i="9" a="1"/>
  <c r="B1015" i="9" s="1"/>
  <c r="B1016" i="9" a="1"/>
  <c r="B1016" i="9" s="1"/>
  <c r="B1017" i="9" a="1"/>
  <c r="B1017" i="9" s="1"/>
  <c r="B1018" i="9" a="1"/>
  <c r="B1018" i="9" s="1"/>
  <c r="B1019" i="9" a="1"/>
  <c r="B1019" i="9" s="1"/>
  <c r="B1020" i="9" a="1"/>
  <c r="B1020" i="9" s="1"/>
  <c r="B1021" i="9" a="1"/>
  <c r="B1021" i="9" s="1"/>
  <c r="B1022" i="9" a="1"/>
  <c r="B1022" i="9" s="1"/>
  <c r="B1023" i="9" a="1"/>
  <c r="B1023" i="9" s="1"/>
  <c r="B1024" i="9" a="1"/>
  <c r="B1024" i="9" s="1"/>
  <c r="B1025" i="9" a="1"/>
  <c r="B1025" i="9" s="1"/>
  <c r="B1026" i="9" a="1"/>
  <c r="B1026" i="9" s="1"/>
  <c r="B1027" i="9" a="1"/>
  <c r="B1027" i="9" s="1"/>
  <c r="B1028" i="9" a="1"/>
  <c r="B1028" i="9" s="1"/>
  <c r="B1029" i="9" a="1"/>
  <c r="B1029" i="9" s="1"/>
  <c r="B1030" i="9" a="1"/>
  <c r="B1030" i="9" s="1"/>
  <c r="B1031" i="9" a="1"/>
  <c r="B1031" i="9" s="1"/>
  <c r="B1032" i="9" a="1"/>
  <c r="B1032" i="9" s="1"/>
  <c r="B1033" i="9" a="1"/>
  <c r="B1033" i="9" s="1"/>
  <c r="B1034" i="9" a="1"/>
  <c r="B1034" i="9" s="1"/>
  <c r="B1035" i="9" a="1"/>
  <c r="B1035" i="9" s="1"/>
  <c r="B1036" i="9" a="1"/>
  <c r="B1036" i="9" s="1"/>
  <c r="B1037" i="9" a="1"/>
  <c r="B1037" i="9" s="1"/>
  <c r="B1038" i="9" a="1"/>
  <c r="B1038" i="9" s="1"/>
  <c r="B1039" i="9" a="1"/>
  <c r="B1039" i="9" s="1"/>
  <c r="B1040" i="9" a="1"/>
  <c r="B1040" i="9" s="1"/>
  <c r="B1041" i="9" a="1"/>
  <c r="B1041" i="9" s="1"/>
  <c r="B1042" i="9" a="1"/>
  <c r="B1042" i="9" s="1"/>
  <c r="B1043" i="9" a="1"/>
  <c r="B1043" i="9" s="1"/>
  <c r="B1044" i="9" a="1"/>
  <c r="B1044" i="9" s="1"/>
  <c r="B1045" i="9" a="1"/>
  <c r="B1045" i="9" s="1"/>
  <c r="B1046" i="9" a="1"/>
  <c r="B1046" i="9" s="1"/>
  <c r="B1047" i="9" a="1"/>
  <c r="B1047" i="9" s="1"/>
  <c r="B1048" i="9" a="1"/>
  <c r="B1048" i="9" s="1"/>
  <c r="B1049" i="9" a="1"/>
  <c r="B1049" i="9" s="1"/>
  <c r="B1050" i="9" a="1"/>
  <c r="B1050" i="9" s="1"/>
  <c r="B1051" i="9" a="1"/>
  <c r="B1051" i="9" s="1"/>
  <c r="B1052" i="9" a="1"/>
  <c r="B1052" i="9" s="1"/>
  <c r="B1053" i="9" a="1"/>
  <c r="B1053" i="9" s="1"/>
  <c r="B1054" i="9" a="1"/>
  <c r="B1054" i="9" s="1"/>
  <c r="B1055" i="9" a="1"/>
  <c r="B1055" i="9" s="1"/>
  <c r="B1056" i="9" a="1"/>
  <c r="B1056" i="9" s="1"/>
  <c r="B1057" i="9" a="1"/>
  <c r="B1057" i="9" s="1"/>
  <c r="B1058" i="9" a="1"/>
  <c r="B1058" i="9" s="1"/>
  <c r="B1059" i="9" a="1"/>
  <c r="B1059" i="9" s="1"/>
  <c r="B1060" i="9" a="1"/>
  <c r="B1060" i="9" s="1"/>
  <c r="B1061" i="9" a="1"/>
  <c r="B1061" i="9" s="1"/>
  <c r="B1062" i="9" a="1"/>
  <c r="B1062" i="9" s="1"/>
  <c r="B1063" i="9" a="1"/>
  <c r="B1063" i="9" s="1"/>
  <c r="B1064" i="9" a="1"/>
  <c r="B1064" i="9" s="1"/>
  <c r="B1065" i="9" a="1"/>
  <c r="B1065" i="9" s="1"/>
  <c r="B1066" i="9" a="1"/>
  <c r="B1066" i="9" s="1"/>
  <c r="B1067" i="9" a="1"/>
  <c r="B1067" i="9" s="1"/>
  <c r="B1068" i="9" a="1"/>
  <c r="B1068" i="9" s="1"/>
  <c r="B1069" i="9" a="1"/>
  <c r="B1069" i="9" s="1"/>
  <c r="B1070" i="9" a="1"/>
  <c r="B1070" i="9" s="1"/>
  <c r="B1071" i="9" a="1"/>
  <c r="B1071" i="9" s="1"/>
  <c r="B1072" i="9" a="1"/>
  <c r="B1072" i="9" s="1"/>
  <c r="B1073" i="9" a="1"/>
  <c r="B1073" i="9" s="1"/>
  <c r="B1074" i="9" a="1"/>
  <c r="B1074" i="9" s="1"/>
  <c r="B1075" i="9" a="1"/>
  <c r="B1075" i="9" s="1"/>
  <c r="B1076" i="9" a="1"/>
  <c r="B1076" i="9" s="1"/>
  <c r="B1077" i="9" a="1"/>
  <c r="B1077" i="9" s="1"/>
  <c r="B1078" i="9" a="1"/>
  <c r="B1078" i="9" s="1"/>
  <c r="B1079" i="9" a="1"/>
  <c r="B1079" i="9" s="1"/>
  <c r="B1080" i="9" a="1"/>
  <c r="B1080" i="9" s="1"/>
  <c r="B1081" i="9" a="1"/>
  <c r="B1081" i="9" s="1"/>
  <c r="B1082" i="9" a="1"/>
  <c r="B1082" i="9" s="1"/>
  <c r="B1083" i="9" a="1"/>
  <c r="B1083" i="9" s="1"/>
  <c r="B1084" i="9" a="1"/>
  <c r="B1084" i="9" s="1"/>
  <c r="B1085" i="9" a="1"/>
  <c r="B1085" i="9" s="1"/>
  <c r="B1086" i="9" a="1"/>
  <c r="B1086" i="9" s="1"/>
  <c r="B1087" i="9" a="1"/>
  <c r="B1087" i="9" s="1"/>
  <c r="B1088" i="9" a="1"/>
  <c r="B1088" i="9" s="1"/>
  <c r="B1089" i="9" a="1"/>
  <c r="B1089" i="9" s="1"/>
  <c r="B1090" i="9" a="1"/>
  <c r="B1090" i="9" s="1"/>
  <c r="B1091" i="9" a="1"/>
  <c r="B1091" i="9" s="1"/>
  <c r="B1092" i="9" a="1"/>
  <c r="B1092" i="9" s="1"/>
  <c r="B1093" i="9" a="1"/>
  <c r="B1093" i="9" s="1"/>
  <c r="B1094" i="9" a="1"/>
  <c r="B1094" i="9" s="1"/>
  <c r="B1095" i="9" a="1"/>
  <c r="B1095" i="9" s="1"/>
  <c r="B1096" i="9" a="1"/>
  <c r="B1096" i="9" s="1"/>
  <c r="B1097" i="9" a="1"/>
  <c r="B1097" i="9" s="1"/>
  <c r="B1098" i="9" a="1"/>
  <c r="B1098" i="9" s="1"/>
  <c r="B1099" i="9" a="1"/>
  <c r="B1099" i="9" s="1"/>
  <c r="B1100" i="9" a="1"/>
  <c r="B1100" i="9" s="1"/>
  <c r="B1101" i="9" a="1"/>
  <c r="B1101" i="9" s="1"/>
  <c r="B1102" i="9" a="1"/>
  <c r="B1102" i="9" s="1"/>
  <c r="B1103" i="9" a="1"/>
  <c r="B1103" i="9" s="1"/>
  <c r="B1104" i="9" a="1"/>
  <c r="B1104" i="9" s="1"/>
  <c r="B1105" i="9" a="1"/>
  <c r="B1105" i="9" s="1"/>
  <c r="B1106" i="9" a="1"/>
  <c r="B1106" i="9" s="1"/>
  <c r="B1107" i="9" a="1"/>
  <c r="B1107" i="9" s="1"/>
  <c r="B1108" i="9" a="1"/>
  <c r="B1108" i="9" s="1"/>
  <c r="B1109" i="9" a="1"/>
  <c r="B1109" i="9" s="1"/>
  <c r="B1110" i="9" a="1"/>
  <c r="B1110" i="9" s="1"/>
  <c r="B1111" i="9" a="1"/>
  <c r="B1111" i="9" s="1"/>
  <c r="B1112" i="9" a="1"/>
  <c r="B1112" i="9" s="1"/>
  <c r="B1113" i="9" a="1"/>
  <c r="B1113" i="9" s="1"/>
  <c r="B1114" i="9" a="1"/>
  <c r="B1114" i="9" s="1"/>
  <c r="B1115" i="9" a="1"/>
  <c r="B1115" i="9" s="1"/>
  <c r="B1116" i="9" a="1"/>
  <c r="B1116" i="9" s="1"/>
  <c r="B1117" i="9" a="1"/>
  <c r="B1117" i="9" s="1"/>
  <c r="B1118" i="9" a="1"/>
  <c r="B1118" i="9" s="1"/>
  <c r="B1119" i="9" a="1"/>
  <c r="B1119" i="9" s="1"/>
  <c r="B1120" i="9" a="1"/>
  <c r="B1120" i="9" s="1"/>
  <c r="B1121" i="9" a="1"/>
  <c r="B1121" i="9" s="1"/>
  <c r="B1122" i="9" a="1"/>
  <c r="B1122" i="9"/>
  <c r="B1123" i="9" a="1"/>
  <c r="B1123" i="9"/>
  <c r="B1124" i="9" a="1"/>
  <c r="B1124" i="9"/>
  <c r="B1125" i="9" a="1"/>
  <c r="B1125" i="9"/>
  <c r="B1126" i="9" a="1"/>
  <c r="B1126" i="9"/>
  <c r="B1127" i="9" a="1"/>
  <c r="B1127" i="9"/>
  <c r="B1128" i="9" a="1"/>
  <c r="B1128" i="9"/>
  <c r="B1129" i="9" a="1"/>
  <c r="B1129" i="9"/>
  <c r="B1130" i="9" a="1"/>
  <c r="B1130" i="9"/>
  <c r="B1131" i="9" a="1"/>
  <c r="B1131" i="9"/>
  <c r="B1132" i="9" a="1"/>
  <c r="B1132" i="9"/>
  <c r="B1133" i="9" a="1"/>
  <c r="B1133" i="9"/>
  <c r="B1134" i="9" a="1"/>
  <c r="B1134" i="9"/>
  <c r="B1135" i="9" a="1"/>
  <c r="B1135" i="9"/>
  <c r="B1136" i="9" a="1"/>
  <c r="B1136" i="9"/>
  <c r="B1137" i="9" a="1"/>
  <c r="B1137" i="9"/>
  <c r="B1138" i="9" a="1"/>
  <c r="B1138" i="9"/>
  <c r="B1139" i="9" a="1"/>
  <c r="B1139" i="9"/>
  <c r="B1140" i="9" a="1"/>
  <c r="B1140" i="9"/>
  <c r="B1141" i="9" a="1"/>
  <c r="B1141" i="9"/>
  <c r="B1142" i="9" a="1"/>
  <c r="B1142" i="9"/>
  <c r="B1143" i="9" a="1"/>
  <c r="B1143" i="9"/>
  <c r="B1144" i="9" a="1"/>
  <c r="B1144" i="9"/>
  <c r="B1145" i="9" a="1"/>
  <c r="B1145" i="9"/>
  <c r="B1146" i="9" a="1"/>
  <c r="B1146" i="9"/>
  <c r="B1147" i="9" a="1"/>
  <c r="B1147" i="9"/>
  <c r="B1148" i="9" a="1"/>
  <c r="B1148" i="9"/>
  <c r="B1149" i="9" a="1"/>
  <c r="B1149" i="9"/>
  <c r="B1150" i="9" a="1"/>
  <c r="B1150" i="9"/>
  <c r="B1151" i="9" a="1"/>
  <c r="B1151" i="9"/>
  <c r="B1152" i="9" a="1"/>
  <c r="B1152" i="9"/>
  <c r="B1153" i="9" a="1"/>
  <c r="B1153" i="9"/>
  <c r="B1154" i="9" a="1"/>
  <c r="B1154" i="9"/>
  <c r="B1155" i="9" a="1"/>
  <c r="B1155" i="9"/>
  <c r="B1156" i="9" a="1"/>
  <c r="B1156" i="9"/>
  <c r="B1157" i="9" a="1"/>
  <c r="B1157" i="9"/>
  <c r="B1158" i="9" a="1"/>
  <c r="B1158" i="9"/>
  <c r="B1159" i="9" a="1"/>
  <c r="B1159" i="9"/>
  <c r="B1160" i="9" a="1"/>
  <c r="B1160" i="9"/>
  <c r="B1161" i="9" a="1"/>
  <c r="B1161" i="9"/>
  <c r="B1162" i="9" a="1"/>
  <c r="B1162" i="9"/>
  <c r="B1163" i="9" a="1"/>
  <c r="B1163" i="9"/>
  <c r="B1164" i="9" a="1"/>
  <c r="B1164" i="9"/>
  <c r="B1165" i="9" a="1"/>
  <c r="B1165" i="9"/>
  <c r="B1166" i="9" a="1"/>
  <c r="B1166" i="9"/>
  <c r="B1167" i="9" a="1"/>
  <c r="B1167" i="9"/>
  <c r="B1168" i="9" a="1"/>
  <c r="B1168" i="9"/>
  <c r="B1169" i="9" a="1"/>
  <c r="B1169" i="9"/>
  <c r="B1170" i="9" a="1"/>
  <c r="B1170" i="9"/>
  <c r="B1171" i="9" a="1"/>
  <c r="B1171" i="9"/>
  <c r="B1172" i="9" a="1"/>
  <c r="B1172" i="9"/>
  <c r="B1173" i="9" a="1"/>
  <c r="B1173" i="9"/>
  <c r="B1174" i="9" a="1"/>
  <c r="B1174" i="9"/>
  <c r="B1175" i="9" a="1"/>
  <c r="B1175" i="9"/>
  <c r="B1176" i="9" a="1"/>
  <c r="B1176" i="9"/>
  <c r="B1177" i="9" a="1"/>
  <c r="B1177" i="9"/>
  <c r="B1178" i="9" a="1"/>
  <c r="B1178" i="9"/>
  <c r="B1179" i="9" a="1"/>
  <c r="B1179" i="9"/>
  <c r="B1180" i="9" a="1"/>
  <c r="B1180" i="9"/>
  <c r="B1181" i="9" a="1"/>
  <c r="B1181" i="9"/>
  <c r="B1182" i="9" a="1"/>
  <c r="B1182" i="9"/>
  <c r="B1183" i="9" a="1"/>
  <c r="B1183" i="9"/>
  <c r="B1184" i="9" a="1"/>
  <c r="B1184" i="9"/>
  <c r="B1185" i="9" a="1"/>
  <c r="B1185" i="9"/>
  <c r="B1186" i="9" a="1"/>
  <c r="B1186" i="9"/>
  <c r="B1187" i="9" a="1"/>
  <c r="B1187" i="9"/>
  <c r="B1188" i="9" a="1"/>
  <c r="B1188" i="9"/>
  <c r="B1189" i="9" a="1"/>
  <c r="B1189" i="9"/>
  <c r="B1190" i="9" a="1"/>
  <c r="B1190" i="9"/>
  <c r="B1191" i="9" a="1"/>
  <c r="B1191" i="9"/>
  <c r="B1192" i="9" a="1"/>
  <c r="B1192" i="9"/>
  <c r="B1193" i="9" a="1"/>
  <c r="B1193" i="9"/>
  <c r="B1194" i="9" a="1"/>
  <c r="B1194" i="9"/>
  <c r="B1195" i="9" a="1"/>
  <c r="B1195" i="9"/>
  <c r="B1196" i="9" a="1"/>
  <c r="B1196" i="9"/>
  <c r="B1197" i="9" a="1"/>
  <c r="B1197" i="9"/>
  <c r="B1198" i="9" a="1"/>
  <c r="B1198" i="9"/>
  <c r="B1199" i="9" a="1"/>
  <c r="B1199" i="9"/>
  <c r="B1200" i="9" a="1"/>
  <c r="B1200" i="9"/>
  <c r="B1201" i="9" a="1"/>
  <c r="B1201" i="9"/>
  <c r="B1202" i="9" a="1"/>
  <c r="B1202" i="9"/>
  <c r="B1203" i="9" a="1"/>
  <c r="B1203" i="9"/>
  <c r="B1204" i="9" a="1"/>
  <c r="B1204" i="9"/>
  <c r="B1205" i="9" a="1"/>
  <c r="B1205" i="9"/>
  <c r="B1206" i="9" a="1"/>
  <c r="B1206" i="9"/>
  <c r="B1207" i="9" a="1"/>
  <c r="B1207" i="9"/>
  <c r="B1208" i="9" a="1"/>
  <c r="B1208" i="9"/>
  <c r="B1209" i="9" a="1"/>
  <c r="B1209" i="9"/>
  <c r="B1210" i="9" a="1"/>
  <c r="B1210" i="9"/>
  <c r="B1211" i="9" a="1"/>
  <c r="B1211" i="9"/>
  <c r="B1212" i="9" a="1"/>
  <c r="B1212" i="9"/>
  <c r="B1213" i="9" a="1"/>
  <c r="B1213" i="9"/>
  <c r="B1214" i="9" a="1"/>
  <c r="B1214" i="9"/>
  <c r="B1215" i="9" a="1"/>
  <c r="B1215" i="9"/>
  <c r="B1216" i="9" a="1"/>
  <c r="B1216" i="9"/>
  <c r="B1217" i="9" a="1"/>
  <c r="B1217" i="9"/>
  <c r="B1218" i="9" a="1"/>
  <c r="B1218" i="9"/>
  <c r="B1219" i="9" a="1"/>
  <c r="B1219" i="9"/>
  <c r="B1220" i="9" a="1"/>
  <c r="B1220" i="9"/>
  <c r="B1221" i="9" a="1"/>
  <c r="B1221" i="9"/>
  <c r="B1222" i="9" a="1"/>
  <c r="B1222" i="9"/>
  <c r="B1223" i="9" a="1"/>
  <c r="B1223" i="9"/>
  <c r="B1224" i="9" a="1"/>
  <c r="B1224" i="9"/>
  <c r="B1225" i="9" a="1"/>
  <c r="B1225" i="9"/>
  <c r="B1226" i="9" a="1"/>
  <c r="B1226" i="9"/>
  <c r="B1227" i="9" a="1"/>
  <c r="B1227" i="9"/>
  <c r="B1228" i="9" a="1"/>
  <c r="B1228" i="9"/>
  <c r="B1229" i="9" a="1"/>
  <c r="B1229" i="9"/>
  <c r="B1230" i="9" a="1"/>
  <c r="B1230" i="9"/>
  <c r="B1231" i="9" a="1"/>
  <c r="B1231" i="9"/>
  <c r="B1232" i="9" a="1"/>
  <c r="B1232" i="9"/>
  <c r="B1233" i="9" a="1"/>
  <c r="B1233" i="9"/>
  <c r="B1234" i="9" a="1"/>
  <c r="B1234" i="9"/>
  <c r="B1235" i="9" a="1"/>
  <c r="B1235" i="9"/>
  <c r="B1236" i="9" a="1"/>
  <c r="B1236" i="9"/>
  <c r="B1237" i="9" a="1"/>
  <c r="B1237" i="9"/>
  <c r="B1238" i="9" a="1"/>
  <c r="B1238" i="9"/>
  <c r="B1239" i="9" a="1"/>
  <c r="B1239" i="9"/>
  <c r="B1240" i="9" a="1"/>
  <c r="B1240" i="9"/>
  <c r="B1241" i="9" a="1"/>
  <c r="B1241" i="9"/>
  <c r="B1242" i="9" a="1"/>
  <c r="B1242" i="9" s="1"/>
  <c r="B1243" i="9" a="1"/>
  <c r="B1243" i="9"/>
  <c r="B1244" i="9" a="1"/>
  <c r="B1244" i="9"/>
  <c r="B1245" i="9" a="1"/>
  <c r="B1245" i="9"/>
  <c r="B1246" i="9" a="1"/>
  <c r="B1246" i="9" s="1"/>
  <c r="B1247" i="9" a="1"/>
  <c r="B1247" i="9"/>
  <c r="B1248" i="9" a="1"/>
  <c r="B1248" i="9" s="1"/>
  <c r="B1249" i="9" a="1"/>
  <c r="B1249" i="9" s="1"/>
  <c r="B1250" i="9" a="1"/>
  <c r="B1250" i="9" s="1"/>
  <c r="B1251" i="9" a="1"/>
  <c r="B1251" i="9" s="1"/>
  <c r="B1252" i="9" a="1"/>
  <c r="B1252" i="9" s="1"/>
  <c r="B1253" i="9" a="1"/>
  <c r="B1253" i="9" s="1"/>
  <c r="B1254" i="9" a="1"/>
  <c r="B1254" i="9" s="1"/>
  <c r="B1255" i="9" a="1"/>
  <c r="B1255" i="9" s="1"/>
  <c r="B1256" i="9" a="1"/>
  <c r="B1256" i="9" s="1"/>
  <c r="B1257" i="9" a="1"/>
  <c r="B1257" i="9" s="1"/>
  <c r="B1258" i="9" a="1"/>
  <c r="B1258" i="9" s="1"/>
  <c r="B1259" i="9" a="1"/>
  <c r="B1259" i="9"/>
  <c r="B1260" i="9" a="1"/>
  <c r="B1260" i="9" s="1"/>
  <c r="B1261" i="9" a="1"/>
  <c r="B1261" i="9"/>
  <c r="B1262" i="9" a="1"/>
  <c r="B1262" i="9" s="1"/>
  <c r="B1263" i="9" a="1"/>
  <c r="B1263" i="9" s="1"/>
  <c r="B1264" i="9" a="1"/>
  <c r="B1264" i="9" s="1"/>
  <c r="B1265" i="9" a="1"/>
  <c r="B1265" i="9"/>
  <c r="B1266" i="9" a="1"/>
  <c r="B1266" i="9" s="1"/>
  <c r="B1267" i="9" a="1"/>
  <c r="B1267" i="9"/>
  <c r="B1268" i="9" a="1"/>
  <c r="B1268" i="9"/>
  <c r="B1269" i="9" a="1"/>
  <c r="B1269" i="9" s="1"/>
  <c r="B1270" i="9" a="1"/>
  <c r="B1270" i="9" s="1"/>
  <c r="B1271" i="9" a="1"/>
  <c r="B1271" i="9" s="1"/>
  <c r="B1272" i="9" a="1"/>
  <c r="B1272" i="9" s="1"/>
  <c r="B1273" i="9" a="1"/>
  <c r="B1273" i="9" s="1"/>
  <c r="B1274" i="9" a="1"/>
  <c r="B1274" i="9" s="1"/>
  <c r="B1275" i="9" a="1"/>
  <c r="B1275" i="9"/>
  <c r="B1276" i="9" a="1"/>
  <c r="B1276" i="9"/>
  <c r="B1277" i="9" a="1"/>
  <c r="B1277" i="9"/>
  <c r="B1278" i="9" a="1"/>
  <c r="B1278" i="9" s="1"/>
  <c r="B1279" i="9" a="1"/>
  <c r="B1279" i="9"/>
  <c r="B1280" i="9" a="1"/>
  <c r="B1280" i="9" s="1"/>
  <c r="B1281" i="9" a="1"/>
  <c r="B1281" i="9" s="1"/>
  <c r="B1282" i="9" a="1"/>
  <c r="B1282" i="9" s="1"/>
  <c r="B1283" i="9" a="1"/>
  <c r="B1283" i="9" s="1"/>
  <c r="B1284" i="9" a="1"/>
  <c r="B1284" i="9"/>
  <c r="B1285" i="9" a="1"/>
  <c r="B1285" i="9"/>
  <c r="B1286" i="9" a="1"/>
  <c r="B1286" i="9" s="1"/>
  <c r="B1287" i="9" a="1"/>
  <c r="B1287" i="9" s="1"/>
  <c r="B1288" i="9" a="1"/>
  <c r="B1288" i="9"/>
  <c r="B1289" i="9" a="1"/>
  <c r="B1289" i="9" s="1"/>
  <c r="B1290" i="9" a="1"/>
  <c r="B1290" i="9" s="1"/>
  <c r="B1291" i="9" a="1"/>
  <c r="B1291" i="9"/>
  <c r="B1292" i="9" a="1"/>
  <c r="B1292" i="9" s="1"/>
  <c r="B1293" i="9" a="1"/>
  <c r="B1293" i="9"/>
  <c r="B1294" i="9" a="1"/>
  <c r="B1294" i="9" s="1"/>
  <c r="B1295" i="9" a="1"/>
  <c r="B1295" i="9" s="1"/>
  <c r="B1296" i="9" a="1"/>
  <c r="B1296" i="9" s="1"/>
  <c r="B1297" i="9" a="1"/>
  <c r="B1297" i="9" s="1"/>
  <c r="B1298" i="9" a="1"/>
  <c r="B1298" i="9" s="1"/>
  <c r="B1299" i="9" a="1"/>
  <c r="B1299" i="9"/>
  <c r="B1300" i="9" a="1"/>
  <c r="B1300" i="9"/>
  <c r="B1301" i="9" a="1"/>
  <c r="B1301" i="9" s="1"/>
  <c r="B1302" i="9" a="1"/>
  <c r="B1302" i="9" s="1"/>
  <c r="B1303" i="9" a="1"/>
  <c r="B1303" i="9" s="1"/>
  <c r="B1304" i="9" a="1"/>
  <c r="B1304" i="9" s="1"/>
  <c r="B1305" i="9" a="1"/>
  <c r="B1305" i="9" s="1"/>
  <c r="B1306" i="9" a="1"/>
  <c r="B1306" i="9" s="1"/>
  <c r="B1307" i="9" a="1"/>
  <c r="B1307" i="9"/>
  <c r="B1308" i="9" a="1"/>
  <c r="B1308" i="9"/>
  <c r="B1309" i="9" a="1"/>
  <c r="B1309" i="9"/>
  <c r="B1310" i="9" a="1"/>
  <c r="B1310" i="9" s="1"/>
  <c r="B1311" i="9" a="1"/>
  <c r="B1311" i="9" s="1"/>
  <c r="B1312" i="9" a="1"/>
  <c r="B1312" i="9" s="1"/>
  <c r="B1313" i="9" a="1"/>
  <c r="B1313" i="9" s="1"/>
  <c r="B1314" i="9" a="1"/>
  <c r="B1314" i="9" s="1"/>
  <c r="B1315" i="9" a="1"/>
  <c r="B1315" i="9" s="1"/>
  <c r="B1316" i="9" a="1"/>
  <c r="B1316" i="9"/>
  <c r="B1317" i="9" a="1"/>
  <c r="B1317" i="9" s="1"/>
  <c r="B1318" i="9" a="1"/>
  <c r="B1318" i="9" s="1"/>
  <c r="B1319" i="9" a="1"/>
  <c r="B1319" i="9" s="1"/>
  <c r="B1320" i="9" a="1"/>
  <c r="B1320" i="9" s="1"/>
  <c r="B1321" i="9" a="1"/>
  <c r="B1321" i="9" s="1"/>
  <c r="B1322" i="9" a="1"/>
  <c r="B1322" i="9" s="1"/>
  <c r="B1323" i="9" a="1"/>
  <c r="B1323" i="9"/>
  <c r="B1324" i="9" a="1"/>
  <c r="B1324" i="9" s="1"/>
  <c r="B1325" i="9" a="1"/>
  <c r="B1325" i="9"/>
  <c r="B1326" i="9" a="1"/>
  <c r="B1326" i="9" s="1"/>
  <c r="B1327" i="9" a="1"/>
  <c r="B1327" i="9" s="1"/>
  <c r="B1328" i="9" a="1"/>
  <c r="B1328" i="9" s="1"/>
  <c r="B1329" i="9" a="1"/>
  <c r="B1329" i="9"/>
  <c r="B1330" i="9" a="1"/>
  <c r="B1330" i="9" s="1"/>
  <c r="B1331" i="9" a="1"/>
  <c r="B1331" i="9"/>
  <c r="B1332" i="9" a="1"/>
  <c r="B1332" i="9"/>
  <c r="B1333" i="9" a="1"/>
  <c r="B1333" i="9" s="1"/>
  <c r="B1334" i="9" a="1"/>
  <c r="B1334" i="9" s="1"/>
  <c r="B1335" i="9" a="1"/>
  <c r="B1335" i="9" s="1"/>
  <c r="B1336" i="9" a="1"/>
  <c r="B1336" i="9" s="1"/>
  <c r="B1337" i="9" a="1"/>
  <c r="B1337" i="9" s="1"/>
  <c r="B1338" i="9" a="1"/>
  <c r="B1338" i="9" s="1"/>
  <c r="B1339" i="9" a="1"/>
  <c r="B1339" i="9"/>
  <c r="B1340" i="9" a="1"/>
  <c r="B1340" i="9" s="1"/>
  <c r="B1341" i="9" a="1"/>
  <c r="B1341" i="9"/>
  <c r="B1342" i="9" a="1"/>
  <c r="B1342" i="9" s="1"/>
  <c r="B1343" i="9" a="1"/>
  <c r="B1343" i="9" s="1"/>
  <c r="B1344" i="9" a="1"/>
  <c r="B1344" i="9" s="1"/>
  <c r="B1345" i="9" a="1"/>
  <c r="B1345" i="9" s="1"/>
  <c r="B1346" i="9" a="1"/>
  <c r="B1346" i="9" s="1"/>
  <c r="B1347" i="9" a="1"/>
  <c r="B1347" i="9" s="1"/>
  <c r="B1348" i="9" a="1"/>
  <c r="B1348" i="9"/>
  <c r="B1349" i="9" a="1"/>
  <c r="B1349" i="9"/>
  <c r="B1350" i="9" a="1"/>
  <c r="B1350" i="9" s="1"/>
  <c r="B1351" i="9" a="1"/>
  <c r="B1351" i="9" s="1"/>
  <c r="B1352" i="9" a="1"/>
  <c r="B1352" i="9"/>
  <c r="B1353" i="9" a="1"/>
  <c r="B1353" i="9" s="1"/>
  <c r="B1354" i="9" a="1"/>
  <c r="B1354" i="9" s="1"/>
  <c r="B1355" i="9" a="1"/>
  <c r="B1355" i="9"/>
  <c r="B1356" i="9" a="1"/>
  <c r="B1356" i="9" s="1"/>
  <c r="B1357" i="9" a="1"/>
  <c r="B1357" i="9"/>
  <c r="B1358" i="9" a="1"/>
  <c r="B1358" i="9" s="1"/>
  <c r="B1359" i="9" a="1"/>
  <c r="B1359" i="9" s="1"/>
  <c r="B1360" i="9" a="1"/>
  <c r="B1360" i="9" s="1"/>
  <c r="B1361" i="9" a="1"/>
  <c r="B1361" i="9" s="1"/>
  <c r="B1362" i="9" a="1"/>
  <c r="B1362" i="9" s="1"/>
  <c r="B1363" i="9" a="1"/>
  <c r="B1363" i="9" s="1"/>
  <c r="B1364" i="9" a="1"/>
  <c r="B1364" i="9"/>
  <c r="B1365" i="9" a="1"/>
  <c r="B1365" i="9" s="1"/>
  <c r="B1366" i="9" a="1"/>
  <c r="B1366" i="9" s="1"/>
  <c r="B1367" i="9" a="1"/>
  <c r="B1367" i="9" s="1"/>
  <c r="B1368" i="9" a="1"/>
  <c r="B1368" i="9" s="1"/>
  <c r="B1369" i="9" a="1"/>
  <c r="B1369" i="9" s="1"/>
  <c r="B1370" i="9" a="1"/>
  <c r="B1370" i="9" s="1"/>
  <c r="B1371" i="9" a="1"/>
  <c r="B1371" i="9"/>
  <c r="B1372" i="9" a="1"/>
  <c r="B1372" i="9" s="1"/>
  <c r="B1373" i="9" a="1"/>
  <c r="B1373" i="9"/>
  <c r="B1374" i="9" a="1"/>
  <c r="B1374" i="9" s="1"/>
  <c r="B1375" i="9" a="1"/>
  <c r="B1375" i="9" s="1"/>
  <c r="B1376" i="9" a="1"/>
  <c r="B1376" i="9" s="1"/>
  <c r="B1377" i="9" a="1"/>
  <c r="B1377" i="9" s="1"/>
  <c r="B1378" i="9" a="1"/>
  <c r="B1378" i="9" s="1"/>
  <c r="B1379" i="9" a="1"/>
  <c r="B1379" i="9" s="1"/>
  <c r="B1380" i="9" a="1"/>
  <c r="B1380" i="9"/>
  <c r="B1381" i="9" a="1"/>
  <c r="B1381" i="9"/>
  <c r="B1382" i="9" a="1"/>
  <c r="B1382" i="9" s="1"/>
  <c r="B1383" i="9" a="1"/>
  <c r="B1383" i="9" s="1"/>
  <c r="B1384" i="9" a="1"/>
  <c r="B1384" i="9" s="1"/>
  <c r="B1385" i="9" a="1"/>
  <c r="B1385" i="9" s="1"/>
  <c r="B1386" i="9" a="1"/>
  <c r="B1386" i="9" s="1"/>
  <c r="B1387" i="9" a="1"/>
  <c r="B1387" i="9"/>
  <c r="B1388" i="9" a="1"/>
  <c r="B1388" i="9" s="1"/>
  <c r="B1389" i="9" a="1"/>
  <c r="B1389" i="9"/>
  <c r="B1390" i="9" a="1"/>
  <c r="B1390" i="9" s="1"/>
  <c r="B1391" i="9" a="1"/>
  <c r="B1391" i="9" s="1"/>
  <c r="B1392" i="9" a="1"/>
  <c r="B1392" i="9" s="1"/>
  <c r="B1393" i="9" a="1"/>
  <c r="B1393" i="9" s="1"/>
  <c r="B1394" i="9" a="1"/>
  <c r="B1394" i="9" s="1"/>
  <c r="B1395" i="9" a="1"/>
  <c r="B1395" i="9" s="1"/>
  <c r="B1396" i="9" a="1"/>
  <c r="B1396" i="9"/>
  <c r="B1397" i="9" a="1"/>
  <c r="B1397" i="9" s="1"/>
  <c r="B1398" i="9" a="1"/>
  <c r="B1398" i="9" s="1"/>
  <c r="B1399" i="9" a="1"/>
  <c r="B1399" i="9" s="1"/>
  <c r="B1400" i="9" a="1"/>
  <c r="B1400" i="9" s="1"/>
  <c r="B1401" i="9" a="1"/>
  <c r="B1401" i="9" s="1"/>
  <c r="B1402" i="9" a="1"/>
  <c r="B1402" i="9" s="1"/>
  <c r="B1403" i="9" a="1"/>
  <c r="B1403" i="9"/>
  <c r="B1404" i="9" a="1"/>
  <c r="B1404" i="9"/>
  <c r="B1405" i="9" a="1"/>
  <c r="B1405" i="9"/>
  <c r="B1406" i="9" a="1"/>
  <c r="B1406" i="9" s="1"/>
  <c r="B1407" i="9" a="1"/>
  <c r="B1407" i="9" s="1"/>
  <c r="B1408" i="9" a="1"/>
  <c r="B1408" i="9" s="1"/>
  <c r="B1409" i="9" a="1"/>
  <c r="B1409" i="9" s="1"/>
  <c r="B1410" i="9" a="1"/>
  <c r="B1410" i="9" s="1"/>
  <c r="B1411" i="9" a="1"/>
  <c r="B1411" i="9" s="1"/>
  <c r="B1412" i="9" a="1"/>
  <c r="B1412" i="9"/>
  <c r="B1413" i="9" a="1"/>
  <c r="B1413" i="9" s="1"/>
  <c r="B1414" i="9" a="1"/>
  <c r="B1414" i="9" s="1"/>
  <c r="B1415" i="9" a="1"/>
  <c r="B1415" i="9" s="1"/>
  <c r="B1416" i="9" a="1"/>
  <c r="B1416" i="9" s="1"/>
  <c r="B1417" i="9" a="1"/>
  <c r="B1417" i="9" s="1"/>
  <c r="B1418" i="9" a="1"/>
  <c r="B1418" i="9" s="1"/>
  <c r="B1419" i="9" a="1"/>
  <c r="B1419" i="9"/>
  <c r="B1420" i="9" a="1"/>
  <c r="B1420" i="9" s="1"/>
  <c r="B1421" i="9" a="1"/>
  <c r="B1421" i="9"/>
  <c r="B1422" i="9" a="1"/>
  <c r="B1422" i="9" s="1"/>
  <c r="B1423" i="9" a="1"/>
  <c r="B1423" i="9" s="1"/>
  <c r="B1424" i="9" a="1"/>
  <c r="B1424" i="9" s="1"/>
  <c r="B1425" i="9" a="1"/>
  <c r="B1425" i="9"/>
  <c r="B1426" i="9" a="1"/>
  <c r="B1426" i="9" s="1"/>
  <c r="B1427" i="9" a="1"/>
  <c r="B1427" i="9"/>
  <c r="B1428" i="9" a="1"/>
  <c r="B1428" i="9"/>
  <c r="B1429" i="9" a="1"/>
  <c r="B1429" i="9" s="1"/>
  <c r="B1430" i="9" a="1"/>
  <c r="B1430" i="9" s="1"/>
  <c r="B1431" i="9" a="1"/>
  <c r="B1431" i="9" s="1"/>
  <c r="B1432" i="9" a="1"/>
  <c r="B1432" i="9" s="1"/>
  <c r="B1433" i="9" a="1"/>
  <c r="B1433" i="9"/>
  <c r="B1434" i="9" a="1"/>
  <c r="B1434" i="9" s="1"/>
  <c r="B1435" i="9" a="1"/>
  <c r="B1435" i="9"/>
  <c r="B1436" i="9" a="1"/>
  <c r="B1436" i="9"/>
  <c r="B1437" i="9" a="1"/>
  <c r="B1437" i="9"/>
  <c r="B1438" i="9" a="1"/>
  <c r="B1438" i="9" s="1"/>
  <c r="B1439" i="9" a="1"/>
  <c r="B1439" i="9" s="1"/>
  <c r="B1440" i="9" a="1"/>
  <c r="B1440" i="9" s="1"/>
  <c r="B1441" i="9" a="1"/>
  <c r="B1441" i="9" s="1"/>
  <c r="B1442" i="9" a="1"/>
  <c r="B1442" i="9" s="1"/>
  <c r="B1443" i="9" a="1"/>
  <c r="B1443" i="9" s="1"/>
  <c r="B1444" i="9" a="1"/>
  <c r="B1444" i="9"/>
  <c r="B1445" i="9" a="1"/>
  <c r="B1445" i="9" s="1"/>
  <c r="B1446" i="9" a="1"/>
  <c r="B1446" i="9" s="1"/>
  <c r="B1447" i="9" a="1"/>
  <c r="B1447" i="9"/>
  <c r="B1448" i="9" a="1"/>
  <c r="B1448" i="9" s="1"/>
  <c r="B1449" i="9" a="1"/>
  <c r="B1449" i="9" s="1"/>
  <c r="B1450" i="9" a="1"/>
  <c r="B1450" i="9" s="1"/>
  <c r="B1451" i="9" a="1"/>
  <c r="B1451" i="9"/>
  <c r="B1452" i="9" a="1"/>
  <c r="B1452" i="9" s="1"/>
  <c r="B1453" i="9" a="1"/>
  <c r="B1453" i="9"/>
  <c r="B1454" i="9" a="1"/>
  <c r="B1454" i="9" s="1"/>
  <c r="B1455" i="9" a="1"/>
  <c r="B1455" i="9" s="1"/>
  <c r="B1456" i="9" a="1"/>
  <c r="B1456" i="9"/>
  <c r="B1457" i="9" a="1"/>
  <c r="B1457" i="9"/>
  <c r="B1458" i="9" a="1"/>
  <c r="B1458" i="9" s="1"/>
  <c r="B1459" i="9" a="1"/>
  <c r="B1459" i="9" s="1"/>
  <c r="B1460" i="9" a="1"/>
  <c r="B1460" i="9"/>
  <c r="B1461" i="9" a="1"/>
  <c r="B1461" i="9" s="1"/>
  <c r="B1462" i="9" a="1"/>
  <c r="B1462" i="9" s="1"/>
  <c r="B1463" i="9" a="1"/>
  <c r="B1463" i="9" s="1"/>
  <c r="B1464" i="9" a="1"/>
  <c r="B1464" i="9" s="1"/>
  <c r="B1465" i="9" a="1"/>
  <c r="B1465" i="9" s="1"/>
  <c r="B1466" i="9" a="1"/>
  <c r="B1466" i="9" s="1"/>
  <c r="B1467" i="9" a="1"/>
  <c r="B1467" i="9"/>
  <c r="B1468" i="9" a="1"/>
  <c r="B1468" i="9"/>
  <c r="B1469" i="9" a="1"/>
  <c r="B1469" i="9"/>
  <c r="B1470" i="9" a="1"/>
  <c r="B1470" i="9" s="1"/>
  <c r="B1471" i="9" a="1"/>
  <c r="B1471" i="9" s="1"/>
  <c r="B1472" i="9" a="1"/>
  <c r="B1472" i="9" s="1"/>
  <c r="B1473" i="9" a="1"/>
  <c r="B1473" i="9" s="1"/>
  <c r="B1474" i="9" a="1"/>
  <c r="B1474" i="9" s="1"/>
  <c r="B1475" i="9" a="1"/>
  <c r="B1475" i="9" s="1"/>
  <c r="B1476" i="9" a="1"/>
  <c r="B1476" i="9"/>
  <c r="B1477" i="9" a="1"/>
  <c r="B1477" i="9"/>
  <c r="B1478" i="9" a="1"/>
  <c r="B1478" i="9" s="1"/>
  <c r="B1479" i="9" a="1"/>
  <c r="B1479" i="9"/>
  <c r="B1480" i="9" a="1"/>
  <c r="B1480" i="9" s="1"/>
  <c r="B1481" i="9" a="1"/>
  <c r="B1481" i="9" s="1"/>
  <c r="B1482" i="9" a="1"/>
  <c r="B1482" i="9" s="1"/>
  <c r="B1483" i="9" a="1"/>
  <c r="B1483" i="9"/>
  <c r="B1484" i="9" a="1"/>
  <c r="B1484" i="9" s="1"/>
  <c r="B1485" i="9" a="1"/>
  <c r="B1485" i="9"/>
  <c r="B1486" i="9" a="1"/>
  <c r="B1486" i="9" s="1"/>
  <c r="B1487" i="9" a="1"/>
  <c r="B1487" i="9" s="1"/>
  <c r="B1488" i="9" a="1"/>
  <c r="B1488" i="9" s="1"/>
  <c r="B1489" i="9" a="1"/>
  <c r="B1489" i="9" s="1"/>
  <c r="B1490" i="9" a="1"/>
  <c r="B1490" i="9" s="1"/>
  <c r="B1491" i="9" a="1"/>
  <c r="B1491" i="9"/>
  <c r="B1492" i="9" a="1"/>
  <c r="B1492" i="9"/>
  <c r="B1493" i="9" a="1"/>
  <c r="B1493" i="9" s="1"/>
  <c r="B1494" i="9" a="1"/>
  <c r="B1494" i="9" s="1"/>
  <c r="B1495" i="9" a="1"/>
  <c r="B1495" i="9" s="1"/>
  <c r="B1496" i="9" a="1"/>
  <c r="B1496" i="9" s="1"/>
  <c r="B1497" i="9" a="1"/>
  <c r="B1497" i="9"/>
  <c r="B1498" i="9" a="1"/>
  <c r="B1498" i="9" s="1"/>
  <c r="B1499" i="9" a="1"/>
  <c r="B1499" i="9"/>
  <c r="B1500" i="9" a="1"/>
  <c r="B1500" i="9"/>
  <c r="B1501" i="9" a="1"/>
  <c r="B1501" i="9"/>
  <c r="B1502" i="9" a="1"/>
  <c r="B1502" i="9" s="1"/>
  <c r="B1503" i="9" a="1"/>
  <c r="B1503" i="9"/>
  <c r="B1504" i="9" a="1"/>
  <c r="B1504" i="9" s="1"/>
  <c r="B1505" i="9" a="1"/>
  <c r="B1505" i="9" s="1"/>
  <c r="B1506" i="9" a="1"/>
  <c r="B1506" i="9" s="1"/>
  <c r="B1507" i="9" a="1"/>
  <c r="B1507" i="9" s="1"/>
  <c r="B1508" i="9" a="1"/>
  <c r="B1508" i="9"/>
  <c r="B1509" i="9" a="1"/>
  <c r="B1509" i="9" s="1"/>
  <c r="B1510" i="9" a="1"/>
  <c r="B1510" i="9" s="1"/>
  <c r="B1511" i="9" a="1"/>
  <c r="B1511" i="9"/>
  <c r="B1512" i="9" a="1"/>
  <c r="B1512" i="9"/>
  <c r="B1513" i="9" a="1"/>
  <c r="B1513" i="9" s="1"/>
  <c r="B1514" i="9" a="1"/>
  <c r="B1514" i="9" s="1"/>
  <c r="B1515" i="9" a="1"/>
  <c r="B1515" i="9"/>
  <c r="B1516" i="9" a="1"/>
  <c r="B1516" i="9" s="1"/>
  <c r="B1517" i="9" a="1"/>
  <c r="B1517" i="9"/>
  <c r="B1518" i="9" a="1"/>
  <c r="B1518" i="9" s="1"/>
  <c r="B1519" i="9" a="1"/>
  <c r="B1519" i="9" s="1"/>
  <c r="B1520" i="9" a="1"/>
  <c r="B1520" i="9"/>
  <c r="B1521" i="9" a="1"/>
  <c r="B1521" i="9" s="1"/>
  <c r="B1522" i="9" a="1"/>
  <c r="B1522" i="9" s="1"/>
  <c r="B1523" i="9" a="1"/>
  <c r="B1523" i="9" s="1"/>
  <c r="B1524" i="9" a="1"/>
  <c r="B1524" i="9"/>
  <c r="B1525" i="9" a="1"/>
  <c r="B1525" i="9" s="1"/>
  <c r="B1526" i="9" a="1"/>
  <c r="B1526" i="9" s="1"/>
  <c r="B1527" i="9" a="1"/>
  <c r="B1527" i="9" s="1"/>
  <c r="B1528" i="9" a="1"/>
  <c r="B1528" i="9" s="1"/>
  <c r="B1529" i="9" a="1"/>
  <c r="B1529" i="9" s="1"/>
  <c r="B1530" i="9" a="1"/>
  <c r="B1530" i="9" s="1"/>
  <c r="B1531" i="9" a="1"/>
  <c r="B1531" i="9"/>
  <c r="B1532" i="9" a="1"/>
  <c r="B1532" i="9"/>
  <c r="B1533" i="9" a="1"/>
  <c r="B1533" i="9"/>
  <c r="B1534" i="9" a="1"/>
  <c r="B1534" i="9" s="1"/>
  <c r="B1535" i="9" a="1"/>
  <c r="B1535" i="9"/>
  <c r="B1536" i="9" a="1"/>
  <c r="B1536" i="9" s="1"/>
  <c r="B1537" i="9" a="1"/>
  <c r="B1537" i="9" s="1"/>
  <c r="B1538" i="9" a="1"/>
  <c r="B1538" i="9" s="1"/>
  <c r="B1539" i="9" a="1"/>
  <c r="B1539" i="9" s="1"/>
  <c r="B1540" i="9" a="1"/>
  <c r="B1540" i="9"/>
  <c r="B1541" i="9" a="1"/>
  <c r="B1541" i="9" s="1"/>
  <c r="B1542" i="9" a="1"/>
  <c r="B1542" i="9" s="1"/>
  <c r="B1543" i="9" a="1"/>
  <c r="B1543" i="9"/>
  <c r="B1544" i="9" a="1"/>
  <c r="B1544" i="9" s="1"/>
  <c r="B1545" i="9" a="1"/>
  <c r="B1545" i="9" s="1"/>
  <c r="B1546" i="9" a="1"/>
  <c r="B1546" i="9" s="1"/>
  <c r="B1547" i="9" a="1"/>
  <c r="B1547" i="9"/>
  <c r="B1548" i="9" a="1"/>
  <c r="B1548" i="9" s="1"/>
  <c r="B1549" i="9" a="1"/>
  <c r="B1549" i="9"/>
  <c r="B1550" i="9" a="1"/>
  <c r="B1550" i="9" s="1"/>
  <c r="B1551" i="9" a="1"/>
  <c r="B1551" i="9" s="1"/>
  <c r="B1552" i="9" a="1"/>
  <c r="B1552" i="9"/>
  <c r="B1553" i="9" a="1"/>
  <c r="B1553" i="9" s="1"/>
  <c r="B1554" i="9" a="1"/>
  <c r="B1554" i="9" s="1"/>
  <c r="B1555" i="9" a="1"/>
  <c r="B1555" i="9" s="1"/>
  <c r="B1556" i="9" a="1"/>
  <c r="B1556" i="9"/>
  <c r="B1557" i="9" a="1"/>
  <c r="B1557" i="9" s="1"/>
  <c r="B1558" i="9" a="1"/>
  <c r="B1558" i="9" s="1"/>
  <c r="B1559" i="9" a="1"/>
  <c r="B1559" i="9" s="1"/>
  <c r="B1560" i="9" a="1"/>
  <c r="B1560" i="9" s="1"/>
  <c r="B1561" i="9" a="1"/>
  <c r="B1561" i="9"/>
  <c r="B1562" i="9" a="1"/>
  <c r="B1562" i="9" s="1"/>
  <c r="B1563" i="9" a="1"/>
  <c r="B1563" i="9"/>
  <c r="B1564" i="9" a="1"/>
  <c r="B1564" i="9"/>
  <c r="B1565" i="9" a="1"/>
  <c r="B1565" i="9"/>
  <c r="B1566" i="9" a="1"/>
  <c r="B1566" i="9" s="1"/>
  <c r="B1567" i="9" a="1"/>
  <c r="B1567" i="9" s="1"/>
  <c r="B1568" i="9" a="1"/>
  <c r="B1568" i="9" s="1"/>
  <c r="B1569" i="9" a="1"/>
  <c r="B1569" i="9" s="1"/>
  <c r="B1570" i="9" a="1"/>
  <c r="B1570" i="9" s="1"/>
  <c r="B1571" i="9" a="1"/>
  <c r="B1571" i="9" s="1"/>
  <c r="B1572" i="9" a="1"/>
  <c r="B1572" i="9"/>
  <c r="B1573" i="9" a="1"/>
  <c r="B1573" i="9" s="1"/>
  <c r="B1574" i="9" a="1"/>
  <c r="B1574" i="9" s="1"/>
  <c r="B1575" i="9" a="1"/>
  <c r="B1575" i="9"/>
  <c r="B1576" i="9" a="1"/>
  <c r="B1576" i="9" s="1"/>
  <c r="B1577" i="9" a="1"/>
  <c r="B1577" i="9" s="1"/>
  <c r="B1578" i="9" a="1"/>
  <c r="B1578" i="9" s="1"/>
  <c r="B1579" i="9" a="1"/>
  <c r="B1579" i="9"/>
  <c r="B1580" i="9" a="1"/>
  <c r="B1580" i="9" s="1"/>
  <c r="B1581" i="9" a="1"/>
  <c r="B1581" i="9"/>
  <c r="B1582" i="9" a="1"/>
  <c r="B1582" i="9" s="1"/>
  <c r="B1583" i="9" a="1"/>
  <c r="B1583" i="9"/>
  <c r="B1584" i="9" a="1"/>
  <c r="B1584" i="9" s="1"/>
  <c r="B1585" i="9" a="1"/>
  <c r="B1585" i="9"/>
  <c r="B1586" i="9" a="1"/>
  <c r="B1586" i="9" s="1"/>
  <c r="B1587" i="9" a="1"/>
  <c r="B1587" i="9" s="1"/>
  <c r="B1588" i="9" a="1"/>
  <c r="B1588" i="9" s="1"/>
  <c r="B1589" i="9" a="1"/>
  <c r="B1589" i="9" s="1"/>
  <c r="B1590" i="9" a="1"/>
  <c r="B1590" i="9" s="1"/>
  <c r="B1591" i="9" a="1"/>
  <c r="B1591" i="9" s="1"/>
  <c r="B1592" i="9" a="1"/>
  <c r="B1592" i="9" s="1"/>
  <c r="B1593" i="9" a="1"/>
  <c r="B1593" i="9"/>
  <c r="B1594" i="9" a="1"/>
  <c r="B1594" i="9" s="1"/>
  <c r="B1595" i="9" a="1"/>
  <c r="B1595" i="9"/>
  <c r="B1596" i="9" a="1"/>
  <c r="B1596" i="9" s="1"/>
  <c r="B1597" i="9" a="1"/>
  <c r="B1597" i="9" s="1"/>
  <c r="B1598" i="9" a="1"/>
  <c r="B1598" i="9" s="1"/>
  <c r="B1599" i="9" a="1"/>
  <c r="B1599" i="9" s="1"/>
  <c r="B1600" i="9" a="1"/>
  <c r="B1600" i="9" s="1"/>
  <c r="B1601" i="9" a="1"/>
  <c r="B1601" i="9" s="1"/>
  <c r="B1602" i="9" a="1"/>
  <c r="B1602" i="9" s="1"/>
  <c r="B1603" i="9" a="1"/>
  <c r="B1603" i="9" s="1"/>
  <c r="B1604" i="9" a="1"/>
  <c r="B1604" i="9" s="1"/>
  <c r="B1605" i="9" a="1"/>
  <c r="B1605" i="9"/>
  <c r="B1606" i="9" a="1"/>
  <c r="B1606" i="9" s="1"/>
  <c r="B1607" i="9" a="1"/>
  <c r="B1607" i="9"/>
  <c r="B1608" i="9" a="1"/>
  <c r="B1608" i="9" s="1"/>
  <c r="B1609" i="9" a="1"/>
  <c r="B1609" i="9"/>
  <c r="B1610" i="9" a="1"/>
  <c r="B1610" i="9" s="1"/>
  <c r="B1611" i="9" a="1"/>
  <c r="B1611" i="9"/>
  <c r="B1612" i="9" a="1"/>
  <c r="B1612" i="9" s="1"/>
  <c r="B1613" i="9" a="1"/>
  <c r="B1613" i="9" s="1"/>
  <c r="B1614" i="9" a="1"/>
  <c r="B1614" i="9" s="1"/>
  <c r="B1615" i="9" a="1"/>
  <c r="B1615" i="9" s="1"/>
  <c r="B1616" i="9" a="1"/>
  <c r="B1616" i="9" s="1"/>
  <c r="B1617" i="9" a="1"/>
  <c r="B1617" i="9"/>
  <c r="B1618" i="9" a="1"/>
  <c r="B1618" i="9" s="1"/>
  <c r="B1619" i="9" a="1"/>
  <c r="B1619" i="9" s="1"/>
  <c r="B1620" i="9" a="1"/>
  <c r="B1620" i="9" s="1"/>
  <c r="B1621" i="9" a="1"/>
  <c r="B1621" i="9" s="1"/>
  <c r="B1622" i="9" a="1"/>
  <c r="B1622" i="9" s="1"/>
  <c r="B1623" i="9" a="1"/>
  <c r="B1623" i="9" s="1"/>
  <c r="B1624" i="9" a="1"/>
  <c r="B1624" i="9" s="1"/>
  <c r="B1625" i="9" a="1"/>
  <c r="B1625" i="9"/>
  <c r="B1626" i="9" a="1"/>
  <c r="B1626" i="9" s="1"/>
  <c r="B1627" i="9" a="1"/>
  <c r="B1627" i="9"/>
  <c r="B1628" i="9" a="1"/>
  <c r="B1628" i="9" s="1"/>
  <c r="B1629" i="9" a="1"/>
  <c r="B1629" i="9" s="1"/>
  <c r="B1630" i="9" a="1"/>
  <c r="B1630" i="9" s="1"/>
  <c r="B1631" i="9" a="1"/>
  <c r="B1631" i="9" s="1"/>
  <c r="B1632" i="9" a="1"/>
  <c r="B1632" i="9" s="1"/>
  <c r="B1633" i="9" a="1"/>
  <c r="B1633" i="9" s="1"/>
  <c r="B1634" i="9" a="1"/>
  <c r="B1634" i="9" s="1"/>
  <c r="B1635" i="9" a="1"/>
  <c r="B1635" i="9" s="1"/>
  <c r="B1636" i="9" a="1"/>
  <c r="B1636" i="9" s="1"/>
  <c r="B1637" i="9" a="1"/>
  <c r="B1637" i="9" s="1"/>
  <c r="B1638" i="9" a="1"/>
  <c r="B1638" i="9" s="1"/>
  <c r="B1639" i="9" a="1"/>
  <c r="B1639" i="9"/>
  <c r="B1640" i="9" a="1"/>
  <c r="B1640" i="9" s="1"/>
  <c r="B1641" i="9" a="1"/>
  <c r="B1641" i="9"/>
  <c r="B1642" i="9" a="1"/>
  <c r="B1642" i="9" s="1"/>
  <c r="B1643" i="9" a="1"/>
  <c r="B1643" i="9"/>
  <c r="B1644" i="9" a="1"/>
  <c r="B1644" i="9" s="1"/>
  <c r="B1645" i="9" a="1"/>
  <c r="B1645" i="9" s="1"/>
  <c r="B1646" i="9" a="1"/>
  <c r="B1646" i="9" s="1"/>
  <c r="B1647" i="9" a="1"/>
  <c r="B1647" i="9" s="1"/>
  <c r="B1648" i="9" a="1"/>
  <c r="B1648" i="9" s="1"/>
  <c r="B1649" i="9" a="1"/>
  <c r="B1649" i="9"/>
  <c r="B1650" i="9" a="1"/>
  <c r="B1650" i="9" s="1"/>
  <c r="B1651" i="9" a="1"/>
  <c r="B1651" i="9" s="1"/>
  <c r="B1652" i="9" a="1"/>
  <c r="B1652" i="9" s="1"/>
  <c r="B1653" i="9" a="1"/>
  <c r="B1653" i="9" s="1"/>
  <c r="B1654" i="9" a="1"/>
  <c r="B1654" i="9" s="1"/>
  <c r="B1655" i="9" a="1"/>
  <c r="B1655" i="9" s="1"/>
  <c r="B1656" i="9" a="1"/>
  <c r="B1656" i="9" s="1"/>
  <c r="B1657" i="9" a="1"/>
  <c r="B1657" i="9"/>
  <c r="B1658" i="9" a="1"/>
  <c r="B1658" i="9" s="1"/>
  <c r="B1659" i="9" a="1"/>
  <c r="B1659" i="9"/>
  <c r="B1660" i="9" a="1"/>
  <c r="B1660" i="9" s="1"/>
  <c r="B1661" i="9" a="1"/>
  <c r="B1661" i="9" s="1"/>
  <c r="B1662" i="9" a="1"/>
  <c r="B1662" i="9" s="1"/>
  <c r="B1663" i="9" a="1"/>
  <c r="B1663" i="9" s="1"/>
  <c r="B1664" i="9" a="1"/>
  <c r="B1664" i="9" s="1"/>
  <c r="B1665" i="9" a="1"/>
  <c r="B1665" i="9"/>
  <c r="B1666" i="9" a="1"/>
  <c r="B1666" i="9" s="1"/>
  <c r="B1667" i="9" a="1"/>
  <c r="B1667" i="9" s="1"/>
  <c r="B1668" i="9" a="1"/>
  <c r="B1668" i="9" s="1"/>
  <c r="B1669" i="9" a="1"/>
  <c r="B1669" i="9" s="1"/>
  <c r="B1670" i="9" a="1"/>
  <c r="B1670" i="9" s="1"/>
  <c r="B1671" i="9" a="1"/>
  <c r="B1671" i="9" s="1"/>
  <c r="B1672" i="9" a="1"/>
  <c r="B1672" i="9" s="1"/>
  <c r="B1673" i="9" a="1"/>
  <c r="B1673" i="9"/>
  <c r="B1674" i="9" a="1"/>
  <c r="B1674" i="9" s="1"/>
  <c r="B1675" i="9" a="1"/>
  <c r="B1675" i="9" s="1"/>
  <c r="B1676" i="9" a="1"/>
  <c r="B1676" i="9" s="1"/>
  <c r="B1677" i="9" a="1"/>
  <c r="B1677" i="9" s="1"/>
  <c r="B1678" i="9" a="1"/>
  <c r="B1678" i="9" s="1"/>
  <c r="B1679" i="9" a="1"/>
  <c r="B1679" i="9" s="1"/>
  <c r="B1680" i="9" a="1"/>
  <c r="B1680" i="9" s="1"/>
  <c r="B1681" i="9" a="1"/>
  <c r="B1681" i="9" s="1"/>
  <c r="B1682" i="9" a="1"/>
  <c r="B1682" i="9" s="1"/>
  <c r="B1683" i="9" a="1"/>
  <c r="B1683" i="9" s="1"/>
  <c r="B1684" i="9" a="1"/>
  <c r="B1684" i="9" s="1"/>
  <c r="B1685" i="9" a="1"/>
  <c r="B1685" i="9" s="1"/>
  <c r="B1686" i="9" a="1"/>
  <c r="B1686" i="9" s="1"/>
  <c r="B1687" i="9" a="1"/>
  <c r="B1687" i="9" s="1"/>
  <c r="B1688" i="9" a="1"/>
  <c r="B1688" i="9" s="1"/>
  <c r="B1689" i="9" a="1"/>
  <c r="B1689" i="9"/>
  <c r="B1690" i="9" a="1"/>
  <c r="B1690" i="9" s="1"/>
  <c r="B1691" i="9" a="1"/>
  <c r="B1691" i="9"/>
  <c r="B1692" i="9" a="1"/>
  <c r="B1692" i="9" s="1"/>
  <c r="B1693" i="9" a="1"/>
  <c r="B1693" i="9" s="1"/>
  <c r="B1694" i="9" a="1"/>
  <c r="B1694" i="9" s="1"/>
  <c r="B1695" i="9" a="1"/>
  <c r="B1695" i="9" s="1"/>
  <c r="B1696" i="9" a="1"/>
  <c r="B1696" i="9" s="1"/>
  <c r="B1697" i="9" a="1"/>
  <c r="B1697" i="9"/>
  <c r="B1698" i="9" a="1"/>
  <c r="B1698" i="9" s="1"/>
  <c r="B1699" i="9" a="1"/>
  <c r="B1699" i="9" s="1"/>
  <c r="B1700" i="9" a="1"/>
  <c r="B1700" i="9" s="1"/>
  <c r="B1701" i="9" a="1"/>
  <c r="B1701" i="9"/>
  <c r="B1702" i="9" a="1"/>
  <c r="B1702" i="9" s="1"/>
  <c r="B1703" i="9" a="1"/>
  <c r="B1703" i="9" s="1"/>
  <c r="B1704" i="9" a="1"/>
  <c r="B1704" i="9" s="1"/>
  <c r="B1705" i="9" a="1"/>
  <c r="B1705" i="9"/>
  <c r="B1706" i="9" a="1"/>
  <c r="B1706" i="9" s="1"/>
  <c r="B1707" i="9" a="1"/>
  <c r="B1707" i="9" s="1"/>
  <c r="B1708" i="9" a="1"/>
  <c r="B1708" i="9" s="1"/>
  <c r="B1709" i="9" a="1"/>
  <c r="B1709" i="9" s="1"/>
  <c r="B1710" i="9" a="1"/>
  <c r="B1710" i="9" s="1"/>
  <c r="B1711" i="9" a="1"/>
  <c r="B1711" i="9" s="1"/>
  <c r="B1712" i="9" a="1"/>
  <c r="B1712" i="9" s="1"/>
  <c r="B1713" i="9" a="1"/>
  <c r="B1713" i="9"/>
  <c r="B1714" i="9" a="1"/>
  <c r="B1714" i="9" s="1"/>
  <c r="B1715" i="9" a="1"/>
  <c r="B1715" i="9" s="1"/>
  <c r="B1716" i="9" a="1"/>
  <c r="B1716" i="9" s="1"/>
  <c r="B1717" i="9" a="1"/>
  <c r="B1717" i="9"/>
  <c r="B1718" i="9" a="1"/>
  <c r="B1718" i="9" s="1"/>
  <c r="B1719" i="9" a="1"/>
  <c r="B1719" i="9"/>
  <c r="B1720" i="9" a="1"/>
  <c r="B1720" i="9" s="1"/>
  <c r="B1721" i="9" a="1"/>
  <c r="B1721" i="9"/>
  <c r="B1722" i="9" a="1"/>
  <c r="B1722" i="9" s="1"/>
  <c r="B1723" i="9" a="1"/>
  <c r="B1723" i="9"/>
  <c r="B1724" i="9" a="1"/>
  <c r="B1724" i="9" s="1"/>
  <c r="B1725" i="9" a="1"/>
  <c r="B1725" i="9" s="1"/>
  <c r="B1726" i="9" a="1"/>
  <c r="B1726" i="9" s="1"/>
  <c r="B1727" i="9" a="1"/>
  <c r="B1727" i="9" s="1"/>
  <c r="B1728" i="9" a="1"/>
  <c r="B1728" i="9" s="1"/>
  <c r="B1729" i="9" a="1"/>
  <c r="B1729" i="9"/>
  <c r="B1730" i="9" a="1"/>
  <c r="B1730" i="9" s="1"/>
  <c r="B1731" i="9" a="1"/>
  <c r="B1731" i="9" s="1"/>
  <c r="B1732" i="9" a="1"/>
  <c r="B1732" i="9" s="1"/>
  <c r="B1733" i="9" a="1"/>
  <c r="B1733" i="9"/>
  <c r="B1734" i="9" a="1"/>
  <c r="B1734" i="9" s="1"/>
  <c r="B1735" i="9" a="1"/>
  <c r="B1735" i="9" s="1"/>
  <c r="B1736" i="9" a="1"/>
  <c r="B1736" i="9" s="1"/>
  <c r="B1737" i="9" a="1"/>
  <c r="B1737" i="9"/>
  <c r="B1738" i="9" a="1"/>
  <c r="B1738" i="9" s="1"/>
  <c r="B1739" i="9" a="1"/>
  <c r="B1739" i="9"/>
  <c r="B1740" i="9" a="1"/>
  <c r="B1740" i="9" s="1"/>
  <c r="B1741" i="9" a="1"/>
  <c r="B1741" i="9" s="1"/>
  <c r="B1742" i="9" a="1"/>
  <c r="B1742" i="9" s="1"/>
  <c r="B1743" i="9" a="1"/>
  <c r="B1743" i="9" s="1"/>
  <c r="B1744" i="9" a="1"/>
  <c r="B1744" i="9" s="1"/>
  <c r="B1745" i="9" a="1"/>
  <c r="B1745" i="9"/>
  <c r="B1746" i="9" a="1"/>
  <c r="B1746" i="9" s="1"/>
  <c r="B1747" i="9" a="1"/>
  <c r="B1747" i="9" s="1"/>
  <c r="B1748" i="9" a="1"/>
  <c r="B1748" i="9" s="1"/>
  <c r="B1749" i="9" a="1"/>
  <c r="B1749" i="9" s="1"/>
  <c r="B1750" i="9" a="1"/>
  <c r="B1750" i="9" s="1"/>
  <c r="B1751" i="9" a="1"/>
  <c r="B1751" i="9"/>
  <c r="B1752" i="9" a="1"/>
  <c r="B1752" i="9" s="1"/>
  <c r="B1753" i="9" a="1"/>
  <c r="B1753" i="9"/>
  <c r="B1754" i="9" a="1"/>
  <c r="B1754" i="9" s="1"/>
  <c r="B1755" i="9" a="1"/>
  <c r="B1755" i="9"/>
  <c r="B1756" i="9" a="1"/>
  <c r="B1756" i="9" s="1"/>
  <c r="B1757" i="9" a="1"/>
  <c r="B1757" i="9" s="1"/>
  <c r="B1758" i="9" a="1"/>
  <c r="B1758" i="9" s="1"/>
  <c r="B1759" i="9" a="1"/>
  <c r="B1759" i="9" s="1"/>
  <c r="B1760" i="9" a="1"/>
  <c r="B1760" i="9" s="1"/>
  <c r="B1761" i="9" a="1"/>
  <c r="B1761" i="9"/>
  <c r="B1762" i="9" a="1"/>
  <c r="B1762" i="9" s="1"/>
  <c r="B1763" i="9" a="1"/>
  <c r="B1763" i="9" s="1"/>
  <c r="B1764" i="9" a="1"/>
  <c r="B1764" i="9" s="1"/>
  <c r="B1765" i="9" a="1"/>
  <c r="B1765" i="9" s="1"/>
  <c r="B1766" i="9" a="1"/>
  <c r="B1766" i="9" s="1"/>
  <c r="B1767" i="9" a="1"/>
  <c r="B1767" i="9" s="1"/>
  <c r="B1768" i="9" a="1"/>
  <c r="B1768" i="9" s="1"/>
  <c r="B1769" i="9" a="1"/>
  <c r="B1769" i="9"/>
  <c r="B1770" i="9" a="1"/>
  <c r="B1770" i="9" s="1"/>
  <c r="B1771" i="9" a="1"/>
  <c r="B1771" i="9"/>
  <c r="B1772" i="9" a="1"/>
  <c r="B1772" i="9" s="1"/>
  <c r="B1773" i="9" a="1"/>
  <c r="B1773" i="9" s="1"/>
  <c r="B1774" i="9" a="1"/>
  <c r="B1774" i="9" s="1"/>
  <c r="B1775" i="9" a="1"/>
  <c r="B1775" i="9" s="1"/>
  <c r="B1776" i="9" a="1"/>
  <c r="B1776" i="9" s="1"/>
  <c r="B1777" i="9" a="1"/>
  <c r="B1777" i="9" s="1"/>
  <c r="B1778" i="9" a="1"/>
  <c r="B1778" i="9" s="1"/>
  <c r="B1779" i="9" a="1"/>
  <c r="B1779" i="9" s="1"/>
  <c r="B1780" i="9" a="1"/>
  <c r="B1780" i="9" s="1"/>
  <c r="B1781" i="9" a="1"/>
  <c r="B1781" i="9" s="1"/>
  <c r="B1782" i="9" a="1"/>
  <c r="B1782" i="9" s="1"/>
  <c r="B1783" i="9" a="1"/>
  <c r="B1783" i="9" s="1"/>
  <c r="B1784" i="9" a="1"/>
  <c r="B1784" i="9" s="1"/>
  <c r="B1785" i="9" a="1"/>
  <c r="B1785" i="9"/>
  <c r="B1786" i="9" a="1"/>
  <c r="B1786" i="9" s="1"/>
  <c r="B1787" i="9" a="1"/>
  <c r="B1787" i="9"/>
  <c r="B1788" i="9" a="1"/>
  <c r="B1788" i="9" s="1"/>
  <c r="B1789" i="9" a="1"/>
  <c r="B1789" i="9" s="1"/>
  <c r="B1790" i="9" a="1"/>
  <c r="B1790" i="9" s="1"/>
  <c r="B1791" i="9" a="1"/>
  <c r="B1791" i="9" s="1"/>
  <c r="B1792" i="9" a="1"/>
  <c r="B1792" i="9" s="1"/>
  <c r="B1793" i="9" a="1"/>
  <c r="B1793" i="9" s="1"/>
  <c r="B1794" i="9" a="1"/>
  <c r="B1794" i="9" s="1"/>
  <c r="B1795" i="9" a="1"/>
  <c r="B1795" i="9" s="1"/>
  <c r="B1796" i="9" a="1"/>
  <c r="B1796" i="9" s="1"/>
  <c r="B1797" i="9" a="1"/>
  <c r="B1797" i="9" s="1"/>
  <c r="B1798" i="9" a="1"/>
  <c r="B1798" i="9" s="1"/>
  <c r="B1799" i="9" a="1"/>
  <c r="B1799" i="9"/>
  <c r="B1800" i="9" a="1"/>
  <c r="B1800" i="9" s="1"/>
  <c r="B1801" i="9" a="1"/>
  <c r="B1801" i="9"/>
  <c r="B1802" i="9" a="1"/>
  <c r="B1802" i="9" s="1"/>
  <c r="B1803" i="9" a="1"/>
  <c r="B1803" i="9"/>
  <c r="B1804" i="9" a="1"/>
  <c r="B1804" i="9" s="1"/>
  <c r="B1805" i="9" a="1"/>
  <c r="B1805" i="9" s="1"/>
  <c r="B1806" i="9" a="1"/>
  <c r="B1806" i="9" s="1"/>
  <c r="B1807" i="9" a="1"/>
  <c r="B1807" i="9" s="1"/>
  <c r="B1808" i="9" a="1"/>
  <c r="B1808" i="9" s="1"/>
  <c r="B1809" i="9" a="1"/>
  <c r="B1809" i="9" s="1"/>
  <c r="B1810" i="9" a="1"/>
  <c r="B1810" i="9" s="1"/>
  <c r="B1811" i="9" a="1"/>
  <c r="B1811" i="9" s="1"/>
  <c r="B1812" i="9" a="1"/>
  <c r="B1812" i="9" s="1"/>
  <c r="B1813" i="9" a="1"/>
  <c r="B1813" i="9"/>
  <c r="B1814" i="9" a="1"/>
  <c r="B1814" i="9" s="1"/>
  <c r="B1815" i="9" a="1"/>
  <c r="B1815" i="9"/>
  <c r="B1816" i="9" a="1"/>
  <c r="B1816" i="9" s="1"/>
  <c r="B1817" i="9" a="1"/>
  <c r="B1817" i="9"/>
  <c r="B1818" i="9" a="1"/>
  <c r="B1818" i="9" s="1"/>
  <c r="B1819" i="9" a="1"/>
  <c r="B1819" i="9" s="1"/>
  <c r="B1820" i="9" a="1"/>
  <c r="B1820" i="9" s="1"/>
  <c r="B1821" i="9" a="1"/>
  <c r="B1821" i="9" s="1"/>
  <c r="B1822" i="9" a="1"/>
  <c r="B1822" i="9" s="1"/>
  <c r="B1823" i="9" a="1"/>
  <c r="B1823" i="9" s="1"/>
  <c r="B1824" i="9" a="1"/>
  <c r="B1824" i="9" s="1"/>
  <c r="B1825" i="9" a="1"/>
  <c r="B1825" i="9"/>
  <c r="B1826" i="9" a="1"/>
  <c r="B1826" i="9" s="1"/>
  <c r="B1827" i="9" a="1"/>
  <c r="B1827" i="9" s="1"/>
  <c r="B1828" i="9" a="1"/>
  <c r="B1828" i="9" s="1"/>
  <c r="B1829" i="9" a="1"/>
  <c r="B1829" i="9" s="1"/>
  <c r="B1830" i="9" a="1"/>
  <c r="B1830" i="9" s="1"/>
  <c r="B1831" i="9" a="1"/>
  <c r="B1831" i="9"/>
  <c r="B1832" i="9" a="1"/>
  <c r="B1832" i="9" s="1"/>
  <c r="B1833" i="9" a="1"/>
  <c r="B1833" i="9"/>
  <c r="B1834" i="9" a="1"/>
  <c r="B1834" i="9" s="1"/>
  <c r="B1835" i="9" a="1"/>
  <c r="B1835" i="9" s="1"/>
  <c r="B1836" i="9" a="1"/>
  <c r="B1836" i="9" s="1"/>
  <c r="B1837" i="9" a="1"/>
  <c r="B1837" i="9" s="1"/>
  <c r="B1838" i="9" a="1"/>
  <c r="B1838" i="9" s="1"/>
  <c r="B1839" i="9" a="1"/>
  <c r="B1839" i="9" s="1"/>
  <c r="B1840" i="9" a="1"/>
  <c r="B1840" i="9" s="1"/>
  <c r="B1841" i="9" a="1"/>
  <c r="B1841" i="9"/>
  <c r="B1842" i="9" a="1"/>
  <c r="B1842" i="9" s="1"/>
  <c r="B1843" i="9" a="1"/>
  <c r="B1843" i="9" s="1"/>
  <c r="B1844" i="9" a="1"/>
  <c r="B1844" i="9" s="1"/>
  <c r="B1845" i="9" a="1"/>
  <c r="B1845" i="9" s="1"/>
  <c r="B1846" i="9" a="1"/>
  <c r="B1846" i="9" s="1"/>
  <c r="B1847" i="9" a="1"/>
  <c r="B1847" i="9" s="1"/>
  <c r="B1848" i="9" a="1"/>
  <c r="B1848" i="9" s="1"/>
  <c r="B1849" i="9" a="1"/>
  <c r="B1849" i="9"/>
  <c r="B1850" i="9" a="1"/>
  <c r="B1850" i="9" s="1"/>
  <c r="B1851" i="9" a="1"/>
  <c r="B1851" i="9" s="1"/>
  <c r="B1852" i="9" a="1"/>
  <c r="B1852" i="9" s="1"/>
  <c r="B1853" i="9" a="1"/>
  <c r="B1853" i="9" s="1"/>
  <c r="B1854" i="9" a="1"/>
  <c r="B1854" i="9" s="1"/>
  <c r="B1855" i="9" a="1"/>
  <c r="B1855" i="9" s="1"/>
  <c r="B1856" i="9" a="1"/>
  <c r="B1856" i="9" s="1"/>
  <c r="B1857" i="9" a="1"/>
  <c r="B1857" i="9" s="1"/>
  <c r="B1858" i="9" a="1"/>
  <c r="B1858" i="9" s="1"/>
  <c r="B1859" i="9" a="1"/>
  <c r="B1859" i="9" s="1"/>
  <c r="B1860" i="9" a="1"/>
  <c r="B1860" i="9" s="1"/>
  <c r="B1861" i="9" a="1"/>
  <c r="B1861" i="9" s="1"/>
  <c r="B1862" i="9" a="1"/>
  <c r="B1862" i="9" s="1"/>
  <c r="B1863" i="9" a="1"/>
  <c r="B1863" i="9" s="1"/>
  <c r="B1864" i="9" a="1"/>
  <c r="B1864" i="9" s="1"/>
  <c r="B1865" i="9" a="1"/>
  <c r="B1865" i="9"/>
  <c r="B1866" i="9" a="1"/>
  <c r="B1866" i="9" s="1"/>
  <c r="B1867" i="9" a="1"/>
  <c r="B1867" i="9"/>
  <c r="B1868" i="9" a="1"/>
  <c r="B1868" i="9" s="1"/>
  <c r="B1869" i="9" a="1"/>
  <c r="B1869" i="9" s="1"/>
  <c r="B1870" i="9" a="1"/>
  <c r="B1870" i="9" s="1"/>
  <c r="B1871" i="9" a="1"/>
  <c r="B1871" i="9" s="1"/>
  <c r="B1872" i="9" a="1"/>
  <c r="B1872" i="9" s="1"/>
  <c r="B1873" i="9" a="1"/>
  <c r="B1873" i="9"/>
  <c r="B1874" i="9" a="1"/>
  <c r="B1874" i="9" s="1"/>
  <c r="B1875" i="9" a="1"/>
  <c r="B1875" i="9" s="1"/>
  <c r="B1876" i="9" a="1"/>
  <c r="B1876" i="9" s="1"/>
  <c r="B1877" i="9" a="1"/>
  <c r="B1877" i="9"/>
  <c r="B1878" i="9" a="1"/>
  <c r="B1878" i="9" s="1"/>
  <c r="B1879" i="9" a="1"/>
  <c r="B1879" i="9" s="1"/>
  <c r="B1880" i="9" a="1"/>
  <c r="B1880" i="9" s="1"/>
  <c r="B1881" i="9" a="1"/>
  <c r="B1881" i="9"/>
  <c r="B1882" i="9" a="1"/>
  <c r="B1882" i="9" s="1"/>
  <c r="B1883" i="9" a="1"/>
  <c r="B1883" i="9"/>
  <c r="B1884" i="9" a="1"/>
  <c r="B1884" i="9" s="1"/>
  <c r="B1885" i="9" a="1"/>
  <c r="B1885" i="9" s="1"/>
  <c r="B1886" i="9" a="1"/>
  <c r="B1886" i="9" s="1"/>
  <c r="B1887" i="9" a="1"/>
  <c r="B1887" i="9" s="1"/>
  <c r="B1888" i="9" a="1"/>
  <c r="B1888" i="9" s="1"/>
  <c r="B1889" i="9" a="1"/>
  <c r="B1889" i="9"/>
  <c r="B1890" i="9" a="1"/>
  <c r="B1890" i="9" s="1"/>
  <c r="B1891" i="9" a="1"/>
  <c r="B1891" i="9" s="1"/>
  <c r="B1892" i="9" a="1"/>
  <c r="B1892" i="9" s="1"/>
  <c r="B1893" i="9" a="1"/>
  <c r="B1893" i="9" s="1"/>
  <c r="B1894" i="9" a="1"/>
  <c r="B1894" i="9" s="1"/>
  <c r="B1895" i="9" a="1"/>
  <c r="B1895" i="9"/>
  <c r="B1896" i="9" a="1"/>
  <c r="B1896" i="9" s="1"/>
  <c r="B1897" i="9" a="1"/>
  <c r="B1897" i="9"/>
  <c r="B1898" i="9" a="1"/>
  <c r="B1898" i="9" s="1"/>
  <c r="B1899" i="9" a="1"/>
  <c r="B1899" i="9"/>
  <c r="B1900" i="9" a="1"/>
  <c r="B1900" i="9" s="1"/>
  <c r="B1901" i="9" a="1"/>
  <c r="B1901" i="9" s="1"/>
  <c r="B1902" i="9" a="1"/>
  <c r="B1902" i="9" s="1"/>
  <c r="B1903" i="9" a="1"/>
  <c r="B1903" i="9" s="1"/>
  <c r="B1904" i="9" a="1"/>
  <c r="B1904" i="9" s="1"/>
  <c r="B1905" i="9" a="1"/>
  <c r="B1905" i="9" s="1"/>
  <c r="B1906" i="9" a="1"/>
  <c r="B1906" i="9" s="1"/>
  <c r="B1907" i="9" a="1"/>
  <c r="B1907" i="9" s="1"/>
  <c r="B1908" i="9" a="1"/>
  <c r="B1908" i="9" s="1"/>
  <c r="B1909" i="9" a="1"/>
  <c r="B1909" i="9" s="1"/>
  <c r="B1910" i="9" a="1"/>
  <c r="B1910" i="9" s="1"/>
  <c r="B1911" i="9" a="1"/>
  <c r="B1911" i="9"/>
  <c r="B1912" i="9" a="1"/>
  <c r="B1912" i="9" s="1"/>
  <c r="B1913" i="9" a="1"/>
  <c r="B1913" i="9"/>
  <c r="B1914" i="9" a="1"/>
  <c r="B1914" i="9" s="1"/>
  <c r="B1915" i="9" a="1"/>
  <c r="B1915" i="9"/>
  <c r="B1916" i="9" a="1"/>
  <c r="B1916" i="9" s="1"/>
  <c r="B1917" i="9" a="1"/>
  <c r="B1917" i="9" s="1"/>
  <c r="B1918" i="9" a="1"/>
  <c r="B1918" i="9" s="1"/>
  <c r="B1919" i="9" a="1"/>
  <c r="B1919" i="9" s="1"/>
  <c r="B1920" i="9" a="1"/>
  <c r="B1920" i="9" s="1"/>
  <c r="B1921" i="9" a="1"/>
  <c r="B1921" i="9" s="1"/>
  <c r="B1922" i="9" a="1"/>
  <c r="B1922" i="9" s="1"/>
  <c r="B1923" i="9" a="1"/>
  <c r="B1923" i="9" s="1"/>
  <c r="B1924" i="9" a="1"/>
  <c r="B1924" i="9" s="1"/>
  <c r="B1925" i="9" a="1"/>
  <c r="B1925" i="9" s="1"/>
  <c r="B1926" i="9" a="1"/>
  <c r="B1926" i="9" s="1"/>
  <c r="B1927" i="9" a="1"/>
  <c r="B1927" i="9" s="1"/>
  <c r="B1928" i="9" a="1"/>
  <c r="B1928" i="9" s="1"/>
  <c r="B1929" i="9" a="1"/>
  <c r="B1929" i="9"/>
  <c r="B1930" i="9" a="1"/>
  <c r="B1930" i="9" s="1"/>
  <c r="B1931" i="9" a="1"/>
  <c r="B1931" i="9"/>
  <c r="B1932" i="9" a="1"/>
  <c r="B1932" i="9" s="1"/>
  <c r="B1933" i="9" a="1"/>
  <c r="B1933" i="9" s="1"/>
  <c r="B1934" i="9" a="1"/>
  <c r="B1934" i="9" s="1"/>
  <c r="B1935" i="9" a="1"/>
  <c r="B1935" i="9" s="1"/>
  <c r="B1936" i="9" a="1"/>
  <c r="B1936" i="9" s="1"/>
  <c r="B1937" i="9" a="1"/>
  <c r="B1937" i="9" s="1"/>
  <c r="B1938" i="9" a="1"/>
  <c r="B1938" i="9" s="1"/>
  <c r="B1939" i="9" a="1"/>
  <c r="B1939" i="9" s="1"/>
  <c r="B1940" i="9" a="1"/>
  <c r="B1940" i="9" s="1"/>
  <c r="B1941" i="9" a="1"/>
  <c r="B1941" i="9" s="1"/>
  <c r="B1942" i="9" a="1"/>
  <c r="B1942" i="9" s="1"/>
  <c r="B1943" i="9" a="1"/>
  <c r="B1943" i="9"/>
  <c r="B1944" i="9" a="1"/>
  <c r="B1944" i="9" s="1"/>
  <c r="B1945" i="9" a="1"/>
  <c r="B1945" i="9"/>
  <c r="B1946" i="9" a="1"/>
  <c r="B1946" i="9" s="1"/>
  <c r="B1947" i="9" a="1"/>
  <c r="B1947" i="9" s="1"/>
  <c r="B1948" i="9" a="1"/>
  <c r="B1948" i="9" s="1"/>
  <c r="B1949" i="9" a="1"/>
  <c r="B1949" i="9" s="1"/>
  <c r="B1950" i="9" a="1"/>
  <c r="B1950" i="9" s="1"/>
  <c r="B1951" i="9" a="1"/>
  <c r="B1951" i="9" s="1"/>
  <c r="B1952" i="9" a="1"/>
  <c r="B1952" i="9" s="1"/>
  <c r="B1953" i="9" a="1"/>
  <c r="B1953" i="9" s="1"/>
  <c r="B1954" i="9" a="1"/>
  <c r="B1954" i="9" s="1"/>
  <c r="B1955" i="9" a="1"/>
  <c r="B1955" i="9" s="1"/>
  <c r="B1956" i="9" a="1"/>
  <c r="B1956" i="9" s="1"/>
  <c r="B1957" i="9" a="1"/>
  <c r="B1957" i="9" s="1"/>
  <c r="B1958" i="9" a="1"/>
  <c r="B1958" i="9" s="1"/>
  <c r="B1959" i="9" a="1"/>
  <c r="B1959" i="9"/>
  <c r="B1960" i="9" a="1"/>
  <c r="B1960" i="9" s="1"/>
  <c r="B1961" i="9" a="1"/>
  <c r="B1961" i="9"/>
  <c r="B1962" i="9" a="1"/>
  <c r="B1962" i="9" s="1"/>
  <c r="B1963" i="9" a="1"/>
  <c r="B1963" i="9"/>
  <c r="B1964" i="9" a="1"/>
  <c r="B1964" i="9" s="1"/>
  <c r="B1965" i="9" a="1"/>
  <c r="B1965" i="9" s="1"/>
  <c r="B1966" i="9" a="1"/>
  <c r="B1966" i="9" s="1"/>
  <c r="B1967" i="9" a="1"/>
  <c r="B1967" i="9" s="1"/>
  <c r="B1968" i="9" a="1"/>
  <c r="B1968" i="9" s="1"/>
  <c r="B1969" i="9" a="1"/>
  <c r="B1969" i="9" s="1"/>
  <c r="B1970" i="9" a="1"/>
  <c r="B1970" i="9" s="1"/>
  <c r="B1971" i="9" a="1"/>
  <c r="B1971" i="9" s="1"/>
  <c r="B1972" i="9" a="1"/>
  <c r="B1972" i="9" s="1"/>
  <c r="B1973" i="9" a="1"/>
  <c r="B1973" i="9" s="1"/>
  <c r="B1974" i="9" a="1"/>
  <c r="B1974" i="9" s="1"/>
  <c r="B1975" i="9" a="1"/>
  <c r="B1975" i="9" s="1"/>
  <c r="B1976" i="9" a="1"/>
  <c r="B1976" i="9" s="1"/>
  <c r="B1977" i="9" a="1"/>
  <c r="B1977" i="9"/>
  <c r="B1978" i="9" a="1"/>
  <c r="B1978" i="9" s="1"/>
  <c r="B1979" i="9" a="1"/>
  <c r="B1979" i="9"/>
  <c r="B1980" i="9" a="1"/>
  <c r="B1980" i="9" s="1"/>
  <c r="B1981" i="9" a="1"/>
  <c r="B1981" i="9" s="1"/>
  <c r="B1982" i="9" a="1"/>
  <c r="B1982" i="9" s="1"/>
  <c r="B1983" i="9" a="1"/>
  <c r="B1983" i="9" s="1"/>
  <c r="B1984" i="9" a="1"/>
  <c r="B1984" i="9" s="1"/>
  <c r="B1985" i="9" a="1"/>
  <c r="B1985" i="9"/>
  <c r="B1986" i="9" a="1"/>
  <c r="B1986" i="9" s="1"/>
  <c r="B1987" i="9" a="1"/>
  <c r="B1987" i="9" s="1"/>
  <c r="B1988" i="9" a="1"/>
  <c r="B1988" i="9" s="1"/>
  <c r="B1989" i="9" a="1"/>
  <c r="B1989" i="9" s="1"/>
  <c r="B1990" i="9" a="1"/>
  <c r="B1990" i="9" s="1"/>
  <c r="B1991" i="9" a="1"/>
  <c r="B1991" i="9" s="1"/>
  <c r="B1992" i="9" a="1"/>
  <c r="B1992" i="9" s="1"/>
  <c r="B1993" i="9" a="1"/>
  <c r="B1993" i="9"/>
  <c r="B1994" i="9" a="1"/>
  <c r="B1994" i="9" s="1"/>
  <c r="B1995" i="9" a="1"/>
  <c r="B1995" i="9"/>
  <c r="B1996" i="9" a="1"/>
  <c r="B1996" i="9" s="1"/>
  <c r="B1997" i="9" a="1"/>
  <c r="B1997" i="9" s="1"/>
  <c r="B1998" i="9" a="1"/>
  <c r="B1998" i="9" s="1"/>
  <c r="B1999" i="9" a="1"/>
  <c r="B1999" i="9" s="1"/>
  <c r="B2000" i="9" a="1"/>
  <c r="B2000" i="9" s="1"/>
  <c r="B2001" i="9" a="1"/>
  <c r="B2001" i="9"/>
  <c r="B2002" i="9" a="1"/>
  <c r="B2002" i="9" s="1"/>
  <c r="B2003" i="9" a="1"/>
  <c r="B2003" i="9" s="1"/>
  <c r="B2004" i="9" a="1"/>
  <c r="B2004" i="9" s="1"/>
  <c r="B2005" i="9" a="1"/>
  <c r="B2005" i="9"/>
  <c r="B2006" i="9" a="1"/>
  <c r="B2006" i="9" s="1"/>
  <c r="B2007" i="9" a="1"/>
  <c r="B2007" i="9"/>
  <c r="B2008" i="9" a="1"/>
  <c r="B2008" i="9" s="1"/>
  <c r="B2009" i="9" a="1"/>
  <c r="B2009" i="9"/>
  <c r="B2010" i="9" a="1"/>
  <c r="B2010" i="9" s="1"/>
  <c r="B2011" i="9" a="1"/>
  <c r="B2011" i="9"/>
  <c r="B2012" i="9" a="1"/>
  <c r="B2012" i="9" s="1"/>
  <c r="B2013" i="9" a="1"/>
  <c r="B2013" i="9" s="1"/>
  <c r="B2014" i="9" a="1"/>
  <c r="B2014" i="9" s="1"/>
  <c r="B2015" i="9" a="1"/>
  <c r="B2015" i="9" s="1"/>
  <c r="B2016" i="9" a="1"/>
  <c r="B2016" i="9" s="1"/>
  <c r="B2017" i="9" a="1"/>
  <c r="B2017" i="9" s="1"/>
  <c r="B2018" i="9" a="1"/>
  <c r="B2018" i="9" s="1"/>
  <c r="B2019" i="9" a="1"/>
  <c r="B2019" i="9" s="1"/>
  <c r="B2020" i="9" a="1"/>
  <c r="B2020" i="9" s="1"/>
  <c r="B2021" i="9" a="1"/>
  <c r="B2021" i="9" s="1"/>
  <c r="B2022" i="9" a="1"/>
  <c r="B2022" i="9" s="1"/>
  <c r="B2023" i="9" a="1"/>
  <c r="B2023" i="9" s="1"/>
  <c r="B2024" i="9" a="1"/>
  <c r="B2024" i="9" s="1"/>
  <c r="B2025" i="9" a="1"/>
  <c r="B2025" i="9"/>
  <c r="B2026" i="9" a="1"/>
  <c r="B2026" i="9" s="1"/>
  <c r="B2027" i="9" a="1"/>
  <c r="B2027" i="9" s="1"/>
  <c r="B2028" i="9" a="1"/>
  <c r="B2028" i="9" s="1"/>
  <c r="B2029" i="9" a="1"/>
  <c r="B2029" i="9" s="1"/>
  <c r="B2030" i="9" a="1"/>
  <c r="B2030" i="9" s="1"/>
  <c r="B2031" i="9" a="1"/>
  <c r="B2031" i="9" s="1"/>
  <c r="B2032" i="9" a="1"/>
  <c r="B2032" i="9" s="1"/>
  <c r="B2033" i="9" a="1"/>
  <c r="B2033" i="9" s="1"/>
  <c r="B2034" i="9" a="1"/>
  <c r="B2034" i="9" s="1"/>
  <c r="B2035" i="9" a="1"/>
  <c r="B2035" i="9" s="1"/>
  <c r="B2036" i="9" a="1"/>
  <c r="B2036" i="9" s="1"/>
  <c r="B2037" i="9" a="1"/>
  <c r="B2037" i="9" s="1"/>
  <c r="B2038" i="9" a="1"/>
  <c r="B2038" i="9" s="1"/>
  <c r="B2039" i="9" a="1"/>
  <c r="B2039" i="9" s="1"/>
  <c r="B2040" i="9" a="1"/>
  <c r="B2040" i="9" s="1"/>
  <c r="B2041" i="9" a="1"/>
  <c r="B2041" i="9"/>
  <c r="B2042" i="9" a="1"/>
  <c r="B2042" i="9" s="1"/>
  <c r="B2043" i="9" a="1"/>
  <c r="B2043" i="9"/>
  <c r="B2044" i="9" a="1"/>
  <c r="B2044" i="9" s="1"/>
  <c r="B2045" i="9" a="1"/>
  <c r="B2045" i="9" s="1"/>
  <c r="B2046" i="9" a="1"/>
  <c r="B2046" i="9" s="1"/>
  <c r="B2047" i="9" a="1"/>
  <c r="B2047" i="9" s="1"/>
  <c r="B2048" i="9" a="1"/>
  <c r="B2048" i="9" s="1"/>
  <c r="B2049" i="9" a="1"/>
  <c r="B2049" i="9" s="1"/>
  <c r="B2050" i="9" a="1"/>
  <c r="B2050" i="9" s="1"/>
  <c r="B2051" i="9" a="1"/>
  <c r="B2051" i="9" s="1"/>
  <c r="B2052" i="9" a="1"/>
  <c r="B2052" i="9" s="1"/>
  <c r="B2053" i="9" a="1"/>
  <c r="B2053" i="9" s="1"/>
  <c r="B2054" i="9" a="1"/>
  <c r="B2054" i="9" s="1"/>
  <c r="B2055" i="9" a="1"/>
  <c r="B2055" i="9"/>
  <c r="B2056" i="9" a="1"/>
  <c r="B2056" i="9" s="1"/>
  <c r="B2057" i="9" a="1"/>
  <c r="B2057" i="9"/>
  <c r="B2058" i="9" a="1"/>
  <c r="B2058" i="9" s="1"/>
  <c r="B2059" i="9" a="1"/>
  <c r="B2059" i="9"/>
  <c r="B2060" i="9" a="1"/>
  <c r="B2060" i="9" s="1"/>
  <c r="B2061" i="9" a="1"/>
  <c r="B2061" i="9" s="1"/>
  <c r="B2062" i="9" a="1"/>
  <c r="B2062" i="9" s="1"/>
  <c r="B2063" i="9" a="1"/>
  <c r="B2063" i="9" s="1"/>
  <c r="B2064" i="9" a="1"/>
  <c r="B2064" i="9" s="1"/>
  <c r="B2065" i="9" a="1"/>
  <c r="B2065" i="9"/>
  <c r="B2066" i="9" a="1"/>
  <c r="B2066" i="9" s="1"/>
  <c r="B2067" i="9" a="1"/>
  <c r="B2067" i="9" s="1"/>
  <c r="B2068" i="9" a="1"/>
  <c r="B2068" i="9" s="1"/>
  <c r="B2069" i="9" a="1"/>
  <c r="B2069" i="9"/>
  <c r="B2070" i="9" a="1"/>
  <c r="B2070" i="9" s="1"/>
  <c r="B2071" i="9" a="1"/>
  <c r="B2071" i="9" s="1"/>
  <c r="B2072" i="9" a="1"/>
  <c r="B2072" i="9" s="1"/>
  <c r="B2073" i="9" a="1"/>
  <c r="B2073" i="9"/>
  <c r="B2074" i="9" a="1"/>
  <c r="B2074" i="9" s="1"/>
  <c r="B2075" i="9" a="1"/>
  <c r="B2075" i="9" s="1"/>
  <c r="B2076" i="9" a="1"/>
  <c r="B2076" i="9" s="1"/>
  <c r="B2077" i="9" a="1"/>
  <c r="B2077" i="9" s="1"/>
  <c r="B2078" i="9" a="1"/>
  <c r="B2078" i="9" s="1"/>
  <c r="B2079" i="9" a="1"/>
  <c r="B2079" i="9" s="1"/>
  <c r="B2080" i="9" a="1"/>
  <c r="B2080" i="9" s="1"/>
  <c r="B2081" i="9" a="1"/>
  <c r="B2081" i="9"/>
  <c r="B2082" i="9" a="1"/>
  <c r="B2082" i="9" s="1"/>
  <c r="B2083" i="9" a="1"/>
  <c r="B2083" i="9" s="1"/>
  <c r="B2084" i="9" a="1"/>
  <c r="B2084" i="9" s="1"/>
  <c r="B2085" i="9" a="1"/>
  <c r="B2085" i="9"/>
  <c r="B2086" i="9" a="1"/>
  <c r="B2086" i="9" s="1"/>
  <c r="B2087" i="9" a="1"/>
  <c r="B2087" i="9" s="1"/>
  <c r="B2088" i="9" a="1"/>
  <c r="B2088" i="9" s="1"/>
  <c r="B2089" i="9" a="1"/>
  <c r="B2089" i="9"/>
  <c r="B2090" i="9" a="1"/>
  <c r="B2090" i="9" s="1"/>
  <c r="B2091" i="9" a="1"/>
  <c r="B2091" i="9"/>
  <c r="B2092" i="9" a="1"/>
  <c r="B2092" i="9" s="1"/>
  <c r="B2093" i="9" a="1"/>
  <c r="B2093" i="9" s="1"/>
  <c r="B2094" i="9" a="1"/>
  <c r="B2094" i="9" s="1"/>
  <c r="B2095" i="9" a="1"/>
  <c r="B2095" i="9" s="1"/>
  <c r="B2096" i="9" a="1"/>
  <c r="B2096" i="9" s="1"/>
  <c r="B2097" i="9" a="1"/>
  <c r="B2097" i="9" s="1"/>
  <c r="B2098" i="9" a="1"/>
  <c r="B2098" i="9" s="1"/>
  <c r="B2099" i="9" a="1"/>
  <c r="B2099" i="9" s="1"/>
  <c r="B2100" i="9" a="1"/>
  <c r="B2100" i="9" s="1"/>
  <c r="B2101" i="9" a="1"/>
  <c r="B2101" i="9" s="1"/>
  <c r="B2102" i="9" a="1"/>
  <c r="B2102" i="9" s="1"/>
  <c r="B2103" i="9" a="1"/>
  <c r="B2103" i="9" s="1"/>
  <c r="B2104" i="9" a="1"/>
  <c r="B2104" i="9" s="1"/>
  <c r="B2105" i="9" a="1"/>
  <c r="B2105" i="9"/>
  <c r="B2106" i="9" a="1"/>
  <c r="B2106" i="9" s="1"/>
  <c r="B2107" i="9" a="1"/>
  <c r="B2107" i="9"/>
  <c r="B2108" i="9" a="1"/>
  <c r="B2108" i="9" s="1"/>
  <c r="B2109" i="9" a="1"/>
  <c r="B2109" i="9" s="1"/>
  <c r="B2110" i="9" a="1"/>
  <c r="B2110" i="9" s="1"/>
  <c r="B2111" i="9" a="1"/>
  <c r="B2111" i="9" s="1"/>
  <c r="B2112" i="9" a="1"/>
  <c r="B2112" i="9" s="1"/>
  <c r="B2113" i="9" a="1"/>
  <c r="B2113" i="9"/>
  <c r="B2114" i="9" a="1"/>
  <c r="B2114" i="9" s="1"/>
  <c r="B2115" i="9" a="1"/>
  <c r="B2115" i="9" s="1"/>
  <c r="B2116" i="9" a="1"/>
  <c r="B2116" i="9" s="1"/>
  <c r="B2117" i="9" a="1"/>
  <c r="B2117" i="9"/>
  <c r="B2118" i="9" a="1"/>
  <c r="B2118" i="9" s="1"/>
  <c r="B2119" i="9" a="1"/>
  <c r="B2119" i="9"/>
  <c r="B2120" i="9" a="1"/>
  <c r="B2120" i="9" s="1"/>
  <c r="B2121" i="9" a="1"/>
  <c r="B2121" i="9"/>
  <c r="B2122" i="9" a="1"/>
  <c r="B2122" i="9" s="1"/>
  <c r="B2123" i="9" a="1"/>
  <c r="B2123" i="9" s="1"/>
  <c r="B2124" i="9" a="1"/>
  <c r="B2124" i="9" s="1"/>
  <c r="B2125" i="9" a="1"/>
  <c r="B2125" i="9" s="1"/>
  <c r="B2126" i="9" a="1"/>
  <c r="B2126" i="9" s="1"/>
  <c r="B2127" i="9" a="1"/>
  <c r="B2127" i="9"/>
  <c r="B2128" i="9" a="1"/>
  <c r="B2128" i="9" s="1"/>
  <c r="B2129" i="9" a="1"/>
  <c r="B2129" i="9"/>
  <c r="B2130" i="9" a="1"/>
  <c r="B2130" i="9" s="1"/>
  <c r="B2131" i="9" a="1"/>
  <c r="B2131" i="9" s="1"/>
  <c r="B2132" i="9" a="1"/>
  <c r="B2132" i="9" s="1"/>
  <c r="B2133" i="9" a="1"/>
  <c r="B2133" i="9" s="1"/>
  <c r="B2134" i="9" a="1"/>
  <c r="B2134" i="9" s="1"/>
  <c r="B2135" i="9" a="1"/>
  <c r="B2135" i="9"/>
  <c r="B2136" i="9" a="1"/>
  <c r="B2136" i="9" s="1"/>
  <c r="B2137" i="9" a="1"/>
  <c r="B2137" i="9" s="1"/>
  <c r="B2138" i="9" a="1"/>
  <c r="B2138" i="9" s="1"/>
  <c r="B2139" i="9" a="1"/>
  <c r="B2139" i="9" s="1"/>
  <c r="B2140" i="9" a="1"/>
  <c r="B2140" i="9" s="1"/>
  <c r="B2141" i="9" a="1"/>
  <c r="B2141" i="9"/>
  <c r="B2142" i="9" a="1"/>
  <c r="B2142" i="9" s="1"/>
  <c r="B2143" i="9" a="1"/>
  <c r="B2143" i="9" s="1"/>
  <c r="B2144" i="9" a="1"/>
  <c r="B2144" i="9" s="1"/>
  <c r="B2145" i="9" a="1"/>
  <c r="B2145" i="9"/>
  <c r="B2146" i="9" a="1"/>
  <c r="B2146" i="9" s="1"/>
  <c r="B2147" i="9" a="1"/>
  <c r="B2147" i="9" s="1"/>
  <c r="B2148" i="9" a="1"/>
  <c r="B2148" i="9" s="1"/>
  <c r="B2149" i="9" a="1"/>
  <c r="B2149" i="9"/>
  <c r="B2150" i="9" a="1"/>
  <c r="B2150" i="9" s="1"/>
  <c r="B2151" i="9" a="1"/>
  <c r="B2151" i="9" s="1"/>
  <c r="B2152" i="9" a="1"/>
  <c r="B2152" i="9" s="1"/>
  <c r="B2153" i="9" a="1"/>
  <c r="B2153" i="9" s="1"/>
  <c r="B2154" i="9" a="1"/>
  <c r="B2154" i="9" s="1"/>
  <c r="B2155" i="9" a="1"/>
  <c r="B2155" i="9" s="1"/>
  <c r="B2156" i="9" a="1"/>
  <c r="B2156" i="9" s="1"/>
  <c r="B2157" i="9" a="1"/>
  <c r="B2157" i="9" s="1"/>
  <c r="B2158" i="9" a="1"/>
  <c r="B2158" i="9" s="1"/>
  <c r="B2159" i="9" a="1"/>
  <c r="B2159" i="9" s="1"/>
  <c r="B2160" i="9" a="1"/>
  <c r="B2160" i="9" s="1"/>
  <c r="B2161" i="9" a="1"/>
  <c r="B2161" i="9" s="1"/>
  <c r="B2162" i="9" a="1"/>
  <c r="B2162" i="9" s="1"/>
  <c r="B2163" i="9" a="1"/>
  <c r="B2163" i="9" s="1"/>
  <c r="B2164" i="9" a="1"/>
  <c r="B2164" i="9" s="1"/>
  <c r="B2165" i="9" a="1"/>
  <c r="B2165" i="9"/>
  <c r="B2166" i="9" a="1"/>
  <c r="B2166" i="9" s="1"/>
  <c r="B2167" i="9" a="1"/>
  <c r="B2167" i="9" s="1"/>
  <c r="B2168" i="9" a="1"/>
  <c r="B2168" i="9" s="1"/>
  <c r="B2169" i="9" a="1"/>
  <c r="B2169" i="9"/>
  <c r="B2170" i="9" a="1"/>
  <c r="B2170" i="9" s="1"/>
  <c r="B2171" i="9" a="1"/>
  <c r="B2171" i="9" s="1"/>
  <c r="B2172" i="9" a="1"/>
  <c r="B2172" i="9" s="1"/>
  <c r="B2173" i="9" a="1"/>
  <c r="B2173" i="9"/>
  <c r="B2174" i="9" a="1"/>
  <c r="B2174" i="9" s="1"/>
  <c r="B2175" i="9" a="1"/>
  <c r="B2175" i="9" s="1"/>
  <c r="B2176" i="9" a="1"/>
  <c r="B2176" i="9" s="1"/>
  <c r="B2177" i="9" a="1"/>
  <c r="B2177" i="9" s="1"/>
  <c r="B2178" i="9" a="1"/>
  <c r="B2178" i="9" s="1"/>
  <c r="B2179" i="9" a="1"/>
  <c r="B2179" i="9" s="1"/>
  <c r="B2180" i="9" a="1"/>
  <c r="B2180" i="9" s="1"/>
  <c r="B2181" i="9" a="1"/>
  <c r="B2181" i="9"/>
  <c r="B2182" i="9" a="1"/>
  <c r="B2182" i="9" s="1"/>
  <c r="B2183" i="9" a="1"/>
  <c r="B2183" i="9" s="1"/>
  <c r="B2184" i="9" a="1"/>
  <c r="B2184" i="9" s="1"/>
  <c r="B2185" i="9" a="1"/>
  <c r="B2185" i="9" s="1"/>
  <c r="B2186" i="9" a="1"/>
  <c r="B2186" i="9" s="1"/>
  <c r="B2187" i="9" a="1"/>
  <c r="B2187" i="9" s="1"/>
  <c r="B2188" i="9" a="1"/>
  <c r="B2188" i="9" s="1"/>
  <c r="B2189" i="9" a="1"/>
  <c r="B2189" i="9" s="1"/>
  <c r="B2190" i="9" a="1"/>
  <c r="B2190" i="9" s="1"/>
  <c r="B2191" i="9" a="1"/>
  <c r="B2191" i="9" s="1"/>
  <c r="B2192" i="9" a="1"/>
  <c r="B2192" i="9" s="1"/>
  <c r="B2193" i="9" a="1"/>
  <c r="B2193" i="9" s="1"/>
  <c r="B2194" i="9" a="1"/>
  <c r="B2194" i="9" s="1"/>
  <c r="B2195" i="9" a="1"/>
  <c r="B2195" i="9" s="1"/>
  <c r="B2196" i="9" a="1"/>
  <c r="B2196" i="9" s="1"/>
  <c r="B2197" i="9" a="1"/>
  <c r="B2197" i="9"/>
  <c r="B2198" i="9" a="1"/>
  <c r="B2198" i="9" s="1"/>
  <c r="B2199" i="9" a="1"/>
  <c r="B2199" i="9" s="1"/>
  <c r="B2200" i="9" a="1"/>
  <c r="B2200" i="9" s="1"/>
  <c r="B2201" i="9" a="1"/>
  <c r="B2201" i="9"/>
  <c r="B2202" i="9" a="1"/>
  <c r="B2202" i="9" s="1"/>
  <c r="B2203" i="9" a="1"/>
  <c r="B2203" i="9" s="1"/>
  <c r="B2204" i="9" a="1"/>
  <c r="B2204" i="9" s="1"/>
  <c r="B2205" i="9" a="1"/>
  <c r="B2205" i="9"/>
  <c r="B2206" i="9" a="1"/>
  <c r="B2206" i="9" s="1"/>
  <c r="B2207" i="9" a="1"/>
  <c r="B2207" i="9" s="1"/>
  <c r="B2208" i="9" a="1"/>
  <c r="B2208" i="9" s="1"/>
  <c r="B2209" i="9" a="1"/>
  <c r="B2209" i="9" s="1"/>
  <c r="B2210" i="9" a="1"/>
  <c r="B2210" i="9" s="1"/>
  <c r="B2211" i="9" a="1"/>
  <c r="B2211" i="9" s="1"/>
  <c r="B2212" i="9" a="1"/>
  <c r="B2212" i="9" s="1"/>
  <c r="B2213" i="9" a="1"/>
  <c r="B2213" i="9"/>
  <c r="B2214" i="9" a="1"/>
  <c r="B2214" i="9" s="1"/>
  <c r="B2215" i="9" a="1"/>
  <c r="B2215" i="9" s="1"/>
  <c r="B2216" i="9" a="1"/>
  <c r="B2216" i="9" s="1"/>
  <c r="B2217" i="9" a="1"/>
  <c r="B2217" i="9" s="1"/>
  <c r="B2218" i="9" a="1"/>
  <c r="B2218" i="9" s="1"/>
  <c r="B2219" i="9" a="1"/>
  <c r="B2219" i="9" s="1"/>
  <c r="B2220" i="9" a="1"/>
  <c r="B2220" i="9" s="1"/>
  <c r="B2221" i="9" a="1"/>
  <c r="B2221" i="9" s="1"/>
  <c r="B2222" i="9" a="1"/>
  <c r="B2222" i="9" s="1"/>
  <c r="B2223" i="9" a="1"/>
  <c r="B2223" i="9" s="1"/>
  <c r="B2224" i="9" a="1"/>
  <c r="B2224" i="9" s="1"/>
  <c r="B2225" i="9" a="1"/>
  <c r="B2225" i="9" s="1"/>
  <c r="B2226" i="9" a="1"/>
  <c r="B2226" i="9" s="1"/>
  <c r="B2227" i="9" a="1"/>
  <c r="B2227" i="9" s="1"/>
  <c r="B2228" i="9" a="1"/>
  <c r="B2228" i="9" s="1"/>
  <c r="B2229" i="9" a="1"/>
  <c r="B2229" i="9"/>
  <c r="B2230" i="9" a="1"/>
  <c r="B2230" i="9" s="1"/>
  <c r="B2231" i="9" a="1"/>
  <c r="B2231" i="9" s="1"/>
  <c r="B2232" i="9" a="1"/>
  <c r="B2232" i="9" s="1"/>
  <c r="B2233" i="9" a="1"/>
  <c r="B2233" i="9"/>
  <c r="B2234" i="9" a="1"/>
  <c r="B2234" i="9" s="1"/>
  <c r="B2235" i="9" a="1"/>
  <c r="B2235" i="9" s="1"/>
  <c r="B2236" i="9" a="1"/>
  <c r="B2236" i="9" s="1"/>
  <c r="B2237" i="9" a="1"/>
  <c r="B2237" i="9" s="1"/>
  <c r="B2238" i="9" a="1"/>
  <c r="B2238" i="9" s="1"/>
  <c r="B2239" i="9" a="1"/>
  <c r="B2239" i="9" s="1"/>
  <c r="B2240" i="9" a="1"/>
  <c r="B2240" i="9" s="1"/>
  <c r="B2241" i="9" a="1"/>
  <c r="B2241" i="9" s="1"/>
  <c r="B2242" i="9" a="1"/>
  <c r="B2242" i="9" s="1"/>
  <c r="B2243" i="9" a="1"/>
  <c r="B2243" i="9" s="1"/>
  <c r="B2244" i="9" a="1"/>
  <c r="B2244" i="9" s="1"/>
  <c r="B2245" i="9" a="1"/>
  <c r="B2245" i="9"/>
  <c r="B2246" i="9" a="1"/>
  <c r="B2246" i="9" s="1"/>
  <c r="B2247" i="9" a="1"/>
  <c r="B2247" i="9" s="1"/>
  <c r="B2248" i="9" a="1"/>
  <c r="B2248" i="9" s="1"/>
  <c r="B2249" i="9" a="1"/>
  <c r="B2249" i="9" s="1"/>
  <c r="B2250" i="9" a="1"/>
  <c r="B2250" i="9" s="1"/>
  <c r="B2251" i="9" a="1"/>
  <c r="B2251" i="9" s="1"/>
  <c r="B2252" i="9" a="1"/>
  <c r="B2252" i="9" s="1"/>
  <c r="B2253" i="9" a="1"/>
  <c r="B2253" i="9" s="1"/>
  <c r="B2254" i="9" a="1"/>
  <c r="B2254" i="9" s="1"/>
  <c r="B2255" i="9" a="1"/>
  <c r="B2255" i="9" s="1"/>
  <c r="B2256" i="9" a="1"/>
  <c r="B2256" i="9" s="1"/>
  <c r="B2257" i="9" a="1"/>
  <c r="B2257" i="9" s="1"/>
  <c r="B2258" i="9" a="1"/>
  <c r="B2258" i="9" s="1"/>
  <c r="B2259" i="9" a="1"/>
  <c r="B2259" i="9" s="1"/>
  <c r="B2260" i="9" a="1"/>
  <c r="B2260" i="9" s="1"/>
  <c r="B2261" i="9" a="1"/>
  <c r="B2261" i="9"/>
  <c r="B2262" i="9" a="1"/>
  <c r="B2262" i="9" s="1"/>
  <c r="B2263" i="9" a="1"/>
  <c r="B2263" i="9" s="1"/>
  <c r="B2264" i="9" a="1"/>
  <c r="B2264" i="9" s="1"/>
  <c r="B2265" i="9" a="1"/>
  <c r="B2265" i="9"/>
  <c r="B2266" i="9" a="1"/>
  <c r="B2266" i="9" s="1"/>
  <c r="B2267" i="9" a="1"/>
  <c r="B2267" i="9" s="1"/>
  <c r="B2268" i="9" a="1"/>
  <c r="B2268" i="9" s="1"/>
  <c r="B2269" i="9" a="1"/>
  <c r="B2269" i="9" s="1"/>
  <c r="B2270" i="9" a="1"/>
  <c r="B2270" i="9" s="1"/>
  <c r="B2271" i="9" a="1"/>
  <c r="B2271" i="9" s="1"/>
  <c r="B2272" i="9" a="1"/>
  <c r="B2272" i="9" s="1"/>
  <c r="B2273" i="9" a="1"/>
  <c r="B2273" i="9"/>
  <c r="B2274" i="9" a="1"/>
  <c r="B2274" i="9" s="1"/>
  <c r="B2275" i="9" a="1"/>
  <c r="B2275" i="9" s="1"/>
  <c r="B2276" i="9" a="1"/>
  <c r="B2276" i="9" s="1"/>
  <c r="B2277" i="9" a="1"/>
  <c r="B2277" i="9"/>
  <c r="B2278" i="9" a="1"/>
  <c r="B2278" i="9" s="1"/>
  <c r="B2279" i="9" a="1"/>
  <c r="B2279" i="9" s="1"/>
  <c r="B2280" i="9" a="1"/>
  <c r="B2280" i="9" s="1"/>
  <c r="B2281" i="9" a="1"/>
  <c r="B2281" i="9" s="1"/>
  <c r="B2282" i="9" a="1"/>
  <c r="B2282" i="9" s="1"/>
  <c r="B2283" i="9" a="1"/>
  <c r="B2283" i="9" s="1"/>
  <c r="B2284" i="9" a="1"/>
  <c r="B2284" i="9" s="1"/>
  <c r="B2285" i="9" a="1"/>
  <c r="B2285" i="9" s="1"/>
  <c r="B2286" i="9" a="1"/>
  <c r="B2286" i="9" s="1"/>
  <c r="B2287" i="9" a="1"/>
  <c r="B2287" i="9" s="1"/>
  <c r="B2288" i="9" a="1"/>
  <c r="B2288" i="9" s="1"/>
  <c r="B2289" i="9" a="1"/>
  <c r="B2289" i="9" s="1"/>
  <c r="B2290" i="9" a="1"/>
  <c r="B2290" i="9" s="1"/>
  <c r="B2291" i="9" a="1"/>
  <c r="B2291" i="9" s="1"/>
  <c r="B2292" i="9" a="1"/>
  <c r="B2292" i="9" s="1"/>
  <c r="B2293" i="9" a="1"/>
  <c r="B2293" i="9"/>
  <c r="B2294" i="9" a="1"/>
  <c r="B2294" i="9" s="1"/>
  <c r="B2295" i="9" a="1"/>
  <c r="B2295" i="9" s="1"/>
  <c r="B2296" i="9" a="1"/>
  <c r="B2296" i="9" s="1"/>
  <c r="B2297" i="9" a="1"/>
  <c r="B2297" i="9"/>
  <c r="B2298" i="9" a="1"/>
  <c r="B2298" i="9" s="1"/>
  <c r="B2299" i="9" a="1"/>
  <c r="B2299" i="9" s="1"/>
  <c r="B2300" i="9" a="1"/>
  <c r="B2300" i="9" s="1"/>
  <c r="B2301" i="9" a="1"/>
  <c r="B2301" i="9" s="1"/>
  <c r="B2302" i="9" a="1"/>
  <c r="B2302" i="9" s="1"/>
  <c r="B2303" i="9" a="1"/>
  <c r="B2303" i="9" s="1"/>
  <c r="B2304" i="9" a="1"/>
  <c r="B2304" i="9" s="1"/>
  <c r="B2305" i="9" a="1"/>
  <c r="B2305" i="9"/>
  <c r="B2306" i="9" a="1"/>
  <c r="B2306" i="9" s="1"/>
  <c r="B2307" i="9" a="1"/>
  <c r="B2307" i="9" s="1"/>
  <c r="B2308" i="9" a="1"/>
  <c r="B2308" i="9" s="1"/>
  <c r="B2309" i="9" a="1"/>
  <c r="B2309" i="9"/>
  <c r="B2310" i="9" a="1"/>
  <c r="B2310" i="9" s="1"/>
  <c r="B2311" i="9" a="1"/>
  <c r="B2311" i="9" s="1"/>
  <c r="B2312" i="9" a="1"/>
  <c r="B2312" i="9" s="1"/>
  <c r="B2313" i="9" a="1"/>
  <c r="B2313" i="9" s="1"/>
  <c r="B2314" i="9" a="1"/>
  <c r="B2314" i="9" s="1"/>
  <c r="B2315" i="9" a="1"/>
  <c r="B2315" i="9" s="1"/>
  <c r="B2316" i="9" a="1"/>
  <c r="B2316" i="9" s="1"/>
  <c r="B2317" i="9" a="1"/>
  <c r="B2317" i="9" s="1"/>
  <c r="B2318" i="9" a="1"/>
  <c r="B2318" i="9" s="1"/>
  <c r="B2319" i="9" a="1"/>
  <c r="B2319" i="9" s="1"/>
  <c r="B2320" i="9" a="1"/>
  <c r="B2320" i="9" s="1"/>
  <c r="B2321" i="9" a="1"/>
  <c r="B2321" i="9" s="1"/>
  <c r="B2322" i="9" a="1"/>
  <c r="B2322" i="9" s="1"/>
  <c r="B2323" i="9" a="1"/>
  <c r="B2323" i="9" s="1"/>
  <c r="B2324" i="9" a="1"/>
  <c r="B2324" i="9" s="1"/>
  <c r="B2325" i="9" a="1"/>
  <c r="B2325" i="9"/>
  <c r="B2326" i="9" a="1"/>
  <c r="B2326" i="9" s="1"/>
  <c r="B2327" i="9" a="1"/>
  <c r="B2327" i="9" s="1"/>
  <c r="B2328" i="9" a="1"/>
  <c r="B2328" i="9" s="1"/>
  <c r="B2329" i="9" a="1"/>
  <c r="B2329" i="9"/>
  <c r="B2330" i="9" a="1"/>
  <c r="B2330" i="9" s="1"/>
  <c r="B2331" i="9" a="1"/>
  <c r="B2331" i="9" s="1"/>
  <c r="B2332" i="9" a="1"/>
  <c r="B2332" i="9" s="1"/>
  <c r="B2333" i="9" a="1"/>
  <c r="B2333" i="9"/>
  <c r="B2334" i="9" a="1"/>
  <c r="B2334" i="9" s="1"/>
  <c r="B2335" i="9" a="1"/>
  <c r="B2335" i="9" s="1"/>
  <c r="B2336" i="9" a="1"/>
  <c r="B2336" i="9" s="1"/>
  <c r="B2337" i="9" a="1"/>
  <c r="B2337" i="9" s="1"/>
  <c r="B2338" i="9" a="1"/>
  <c r="B2338" i="9" s="1"/>
  <c r="B2339" i="9" a="1"/>
  <c r="B2339" i="9" s="1"/>
  <c r="B2340" i="9" a="1"/>
  <c r="B2340" i="9" s="1"/>
  <c r="B2341" i="9" a="1"/>
  <c r="B2341" i="9"/>
  <c r="B2342" i="9" a="1"/>
  <c r="B2342" i="9" s="1"/>
  <c r="B2343" i="9" a="1"/>
  <c r="B2343" i="9" s="1"/>
  <c r="B2344" i="9" a="1"/>
  <c r="B2344" i="9"/>
  <c r="B2345" i="9" a="1"/>
  <c r="B2345" i="9" s="1"/>
  <c r="B2346" i="9" a="1"/>
  <c r="B2346" i="9" s="1"/>
  <c r="B2347" i="9" a="1"/>
  <c r="B2347" i="9" s="1"/>
  <c r="B2348" i="9" a="1"/>
  <c r="B2348" i="9" s="1"/>
  <c r="B2349" i="9" a="1"/>
  <c r="B2349" i="9"/>
  <c r="B2350" i="9" a="1"/>
  <c r="B2350" i="9" s="1"/>
  <c r="B2351" i="9" a="1"/>
  <c r="B2351" i="9"/>
  <c r="B2352" i="9" a="1"/>
  <c r="B2352" i="9" s="1"/>
  <c r="B2353" i="9" a="1"/>
  <c r="B2353" i="9"/>
  <c r="B2354" i="9" a="1"/>
  <c r="B2354" i="9" s="1"/>
  <c r="B2355" i="9" a="1"/>
  <c r="B2355" i="9" s="1"/>
  <c r="B2356" i="9" a="1"/>
  <c r="B2356" i="9" s="1"/>
  <c r="B2357" i="9" a="1"/>
  <c r="B2357" i="9"/>
  <c r="B2358" i="9" a="1"/>
  <c r="B2358" i="9" s="1"/>
  <c r="B2359" i="9" a="1"/>
  <c r="B2359" i="9" s="1"/>
  <c r="B2360" i="9" a="1"/>
  <c r="B2360" i="9" s="1"/>
  <c r="B2361" i="9" a="1"/>
  <c r="B2361" i="9" s="1"/>
  <c r="B2362" i="9" a="1"/>
  <c r="B2362" i="9" s="1"/>
  <c r="B2363" i="9" a="1"/>
  <c r="B2363" i="9"/>
  <c r="B2364" i="9" a="1"/>
  <c r="B2364" i="9" s="1"/>
  <c r="B2365" i="9" a="1"/>
  <c r="B2365" i="9" s="1"/>
  <c r="B2366" i="9" a="1"/>
  <c r="B2366" i="9" s="1"/>
  <c r="B2367" i="9" a="1"/>
  <c r="B2367" i="9"/>
  <c r="B2368" i="9" a="1"/>
  <c r="B2368" i="9" s="1"/>
  <c r="B2369" i="9" a="1"/>
  <c r="B2369" i="9"/>
  <c r="B2370" i="9" a="1"/>
  <c r="B2370" i="9" s="1"/>
  <c r="B2371" i="9" a="1"/>
  <c r="B2371" i="9" s="1"/>
  <c r="B2372" i="9" a="1"/>
  <c r="B2372" i="9" s="1"/>
  <c r="B2373" i="9" a="1"/>
  <c r="B2373" i="9" s="1"/>
  <c r="B2374" i="9" a="1"/>
  <c r="B2374" i="9" s="1"/>
  <c r="B2375" i="9" a="1"/>
  <c r="B2375" i="9" s="1"/>
  <c r="B2376" i="9" a="1"/>
  <c r="B2376" i="9" s="1"/>
  <c r="B2377" i="9" a="1"/>
  <c r="B2377" i="9" s="1"/>
  <c r="B2378" i="9" a="1"/>
  <c r="B2378" i="9" s="1"/>
  <c r="B2379" i="9" a="1"/>
  <c r="B2379" i="9"/>
  <c r="B2380" i="9" a="1"/>
  <c r="B2380" i="9" s="1"/>
  <c r="B2381" i="9" a="1"/>
  <c r="B2381" i="9"/>
  <c r="B2382" i="9" a="1"/>
  <c r="B2382" i="9" s="1"/>
  <c r="B2383" i="9" a="1"/>
  <c r="B2383" i="9"/>
  <c r="B2384" i="9" a="1"/>
  <c r="B2384" i="9" s="1"/>
  <c r="B2385" i="9" a="1"/>
  <c r="B2385" i="9"/>
  <c r="B2386" i="9" a="1"/>
  <c r="B2386" i="9" s="1"/>
  <c r="B2387" i="9" a="1"/>
  <c r="B2387" i="9"/>
  <c r="B2388" i="9" a="1"/>
  <c r="B2388" i="9" s="1"/>
  <c r="B2389" i="9" a="1"/>
  <c r="B2389" i="9" s="1"/>
  <c r="B2390" i="9" a="1"/>
  <c r="B2390" i="9" s="1"/>
  <c r="B2391" i="9" a="1"/>
  <c r="B2391" i="9" s="1"/>
  <c r="B2392" i="9" a="1"/>
  <c r="B2392" i="9" s="1"/>
  <c r="B2393" i="9" a="1"/>
  <c r="B2393" i="9" s="1"/>
  <c r="B2394" i="9" a="1"/>
  <c r="B2394" i="9" s="1"/>
  <c r="B2395" i="9" a="1"/>
  <c r="B2395" i="9" s="1"/>
  <c r="B2396" i="9" a="1"/>
  <c r="B2396" i="9" s="1"/>
  <c r="B2397" i="9" a="1"/>
  <c r="B2397" i="9"/>
  <c r="B2398" i="9" a="1"/>
  <c r="B2398" i="9" s="1"/>
  <c r="B2399" i="9" a="1"/>
  <c r="B2399" i="9"/>
  <c r="B2400" i="9" a="1"/>
  <c r="B2400" i="9" s="1"/>
  <c r="B2401" i="9" a="1"/>
  <c r="B2401" i="9"/>
  <c r="B2402" i="9" a="1"/>
  <c r="B2402" i="9" s="1"/>
  <c r="B2403" i="9" a="1"/>
  <c r="B2403" i="9"/>
  <c r="B2404" i="9" a="1"/>
  <c r="B2404" i="9" s="1"/>
  <c r="B2405" i="9" a="1"/>
  <c r="B2405" i="9" s="1"/>
  <c r="B2406" i="9" a="1"/>
  <c r="B2406" i="9" s="1"/>
  <c r="B2407" i="9" a="1"/>
  <c r="B2407" i="9" s="1"/>
  <c r="B2408" i="9" a="1"/>
  <c r="B2408" i="9" s="1"/>
  <c r="B2409" i="9" a="1"/>
  <c r="B2409" i="9" s="1"/>
  <c r="B2410" i="9" a="1"/>
  <c r="B2410" i="9" s="1"/>
  <c r="B2411" i="9" a="1"/>
  <c r="B2411" i="9" s="1"/>
  <c r="B2412" i="9" a="1"/>
  <c r="B2412" i="9" s="1"/>
  <c r="B2413" i="9" a="1"/>
  <c r="B2413" i="9"/>
  <c r="B2414" i="9" a="1"/>
  <c r="B2414" i="9" s="1"/>
  <c r="B2415" i="9" a="1"/>
  <c r="B2415" i="9" s="1"/>
  <c r="B2416" i="9" a="1"/>
  <c r="B2416" i="9" s="1"/>
  <c r="B2417" i="9" a="1"/>
  <c r="B2417" i="9" s="1"/>
  <c r="B2418" i="9" a="1"/>
  <c r="B2418" i="9" s="1"/>
  <c r="B2419" i="9" a="1"/>
  <c r="B2419" i="9"/>
  <c r="B2420" i="9" a="1"/>
  <c r="B2420" i="9" s="1"/>
  <c r="B2421" i="9" a="1"/>
  <c r="B2421" i="9" s="1"/>
  <c r="B2422" i="9" a="1"/>
  <c r="B2422" i="9" s="1"/>
  <c r="B2423" i="9" a="1"/>
  <c r="B2423" i="9" s="1"/>
  <c r="B2424" i="9" a="1"/>
  <c r="B2424" i="9" s="1"/>
  <c r="B2425" i="9" a="1"/>
  <c r="B2425" i="9" s="1"/>
  <c r="B2426" i="9" a="1"/>
  <c r="B2426" i="9" s="1"/>
  <c r="B2427" i="9" a="1"/>
  <c r="B2427" i="9" s="1"/>
  <c r="B2428" i="9" a="1"/>
  <c r="B2428" i="9" s="1"/>
  <c r="B2429" i="9" a="1"/>
  <c r="B2429" i="9" s="1"/>
  <c r="B2430" i="9" a="1"/>
  <c r="B2430" i="9" s="1"/>
  <c r="B2431" i="9" a="1"/>
  <c r="B2431" i="9" s="1"/>
  <c r="B2432" i="9" a="1"/>
  <c r="B2432" i="9" s="1"/>
  <c r="B2433" i="9" a="1"/>
  <c r="B2433" i="9"/>
  <c r="B2434" i="9" a="1"/>
  <c r="B2434" i="9" s="1"/>
  <c r="B2435" i="9" a="1"/>
  <c r="B2435" i="9" s="1"/>
  <c r="B2436" i="9" a="1"/>
  <c r="B2436" i="9" s="1"/>
  <c r="B2437" i="9" a="1"/>
  <c r="B2437" i="9" s="1"/>
  <c r="B2438" i="9" a="1"/>
  <c r="B2438" i="9" s="1"/>
  <c r="B2439" i="9" a="1"/>
  <c r="B2439" i="9" s="1"/>
  <c r="B2440" i="9" a="1"/>
  <c r="B2440" i="9" s="1"/>
  <c r="B2441" i="9" a="1"/>
  <c r="B2441" i="9" s="1"/>
  <c r="B2442" i="9" a="1"/>
  <c r="B2442" i="9" s="1"/>
  <c r="B2443" i="9" a="1"/>
  <c r="B2443" i="9"/>
  <c r="B2444" i="9" a="1"/>
  <c r="B2444" i="9" s="1"/>
  <c r="B2445" i="9" a="1"/>
  <c r="B2445" i="9"/>
  <c r="B2446" i="9" a="1"/>
  <c r="B2446" i="9" s="1"/>
  <c r="B2447" i="9" a="1"/>
  <c r="B2447" i="9"/>
  <c r="B2448" i="9" a="1"/>
  <c r="B2448" i="9" s="1"/>
  <c r="B2449" i="9" a="1"/>
  <c r="B2449" i="9"/>
  <c r="B2450" i="9" a="1"/>
  <c r="B2450" i="9" s="1"/>
  <c r="B2451" i="9" a="1"/>
  <c r="B2451" i="9"/>
  <c r="B2452" i="9" a="1"/>
  <c r="B2452" i="9" s="1"/>
  <c r="B2453" i="9" a="1"/>
  <c r="B2453" i="9" s="1"/>
  <c r="B2454" i="9" a="1"/>
  <c r="B2454" i="9" s="1"/>
  <c r="B2455" i="9" a="1"/>
  <c r="B2455" i="9" s="1"/>
  <c r="B2456" i="9" a="1"/>
  <c r="B2456" i="9" s="1"/>
  <c r="B2457" i="9" a="1"/>
  <c r="B2457" i="9" s="1"/>
  <c r="B2458" i="9" a="1"/>
  <c r="B2458" i="9" s="1"/>
  <c r="B2459" i="9" a="1"/>
  <c r="B2459" i="9" s="1"/>
  <c r="B2460" i="9" a="1"/>
  <c r="B2460" i="9" s="1"/>
  <c r="B2461" i="9" a="1"/>
  <c r="B2461" i="9"/>
  <c r="B2462" i="9" a="1"/>
  <c r="B2462" i="9" s="1"/>
  <c r="B2463" i="9" a="1"/>
  <c r="B2463" i="9" s="1"/>
  <c r="B2464" i="9" a="1"/>
  <c r="B2464" i="9" s="1"/>
  <c r="B2465" i="9" a="1"/>
  <c r="B2465" i="9"/>
  <c r="B2466" i="9" a="1"/>
  <c r="B2466" i="9" s="1"/>
  <c r="B2467" i="9" a="1"/>
  <c r="B2467" i="9"/>
  <c r="B2468" i="9" a="1"/>
  <c r="B2468" i="9" s="1"/>
  <c r="B2469" i="9" a="1"/>
  <c r="B2469" i="9"/>
  <c r="B2470" i="9" a="1"/>
  <c r="B2470" i="9" s="1"/>
  <c r="B2471" i="9" a="1"/>
  <c r="B2471" i="9" s="1"/>
  <c r="B2472" i="9" a="1"/>
  <c r="B2472" i="9" s="1"/>
  <c r="B2473" i="9" a="1"/>
  <c r="B2473" i="9" s="1"/>
  <c r="B2474" i="9" a="1"/>
  <c r="B2474" i="9" s="1"/>
  <c r="B2475" i="9" a="1"/>
  <c r="B2475" i="9" s="1"/>
  <c r="B2476" i="9" a="1"/>
  <c r="B2476" i="9" s="1"/>
  <c r="B2477" i="9" a="1"/>
  <c r="B2477" i="9"/>
  <c r="B2478" i="9" a="1"/>
  <c r="B2478" i="9" s="1"/>
  <c r="B2479" i="9" a="1"/>
  <c r="B2479" i="9" s="1"/>
  <c r="B2480" i="9" a="1"/>
  <c r="B2480" i="9" s="1"/>
  <c r="B2481" i="9" a="1"/>
  <c r="B2481" i="9"/>
  <c r="B2482" i="9" a="1"/>
  <c r="B2482" i="9" s="1"/>
  <c r="B2483" i="9" a="1"/>
  <c r="B2483" i="9"/>
  <c r="B2484" i="9" a="1"/>
  <c r="B2484" i="9" s="1"/>
  <c r="B2485" i="9" a="1"/>
  <c r="B2485" i="9"/>
  <c r="B2486" i="9" a="1"/>
  <c r="B2486" i="9" s="1"/>
  <c r="B2487" i="9" a="1"/>
  <c r="B2487" i="9" s="1"/>
  <c r="B2488" i="9" a="1"/>
  <c r="B2488" i="9" s="1"/>
  <c r="B2489" i="9" a="1"/>
  <c r="B2489" i="9" s="1"/>
  <c r="B2490" i="9" a="1"/>
  <c r="B2490" i="9" s="1"/>
  <c r="B2491" i="9" a="1"/>
  <c r="B2491" i="9" s="1"/>
  <c r="B2492" i="9" a="1"/>
  <c r="B2492" i="9" s="1"/>
  <c r="B2493" i="9" a="1"/>
  <c r="B2493" i="9"/>
  <c r="B2494" i="9" a="1"/>
  <c r="B2494" i="9" s="1"/>
  <c r="B2495" i="9" a="1"/>
  <c r="B2495" i="9" s="1"/>
  <c r="B2496" i="9" a="1"/>
  <c r="B2496" i="9" s="1"/>
  <c r="B2497" i="9" a="1"/>
  <c r="B2497" i="9"/>
  <c r="B2498" i="9" a="1"/>
  <c r="B2498" i="9" s="1"/>
  <c r="B2499" i="9" a="1"/>
  <c r="B2499" i="9"/>
  <c r="B2500" i="9" a="1"/>
  <c r="B2500" i="9" s="1"/>
  <c r="B2501" i="9" a="1"/>
  <c r="B2501" i="9" s="1"/>
  <c r="B2502" i="9" a="1"/>
  <c r="B2502" i="9" s="1"/>
  <c r="B2503" i="9" a="1"/>
  <c r="B2503" i="9" s="1"/>
  <c r="B2504" i="9" a="1"/>
  <c r="B2504" i="9" s="1"/>
  <c r="B2505" i="9" a="1"/>
  <c r="B2505" i="9" s="1"/>
  <c r="B2506" i="9" a="1"/>
  <c r="B2506" i="9" s="1"/>
  <c r="B2507" i="9" a="1"/>
  <c r="B2507" i="9" s="1"/>
  <c r="B2508" i="9" a="1"/>
  <c r="B2508" i="9" s="1"/>
  <c r="B2509" i="9" a="1"/>
  <c r="B2509" i="9"/>
  <c r="B2510" i="9" a="1"/>
  <c r="B2510" i="9" s="1"/>
  <c r="B2511" i="9" a="1"/>
  <c r="B2511" i="9"/>
  <c r="B2512" i="9" a="1"/>
  <c r="B2512" i="9" s="1"/>
  <c r="B2513" i="9" a="1"/>
  <c r="B2513" i="9"/>
  <c r="B2514" i="9" a="1"/>
  <c r="B2514" i="9" s="1"/>
  <c r="B2515" i="9" a="1"/>
  <c r="B2515" i="9" s="1"/>
  <c r="B2516" i="9" a="1"/>
  <c r="B2516" i="9" s="1"/>
  <c r="B2517" i="9" a="1"/>
  <c r="B2517" i="9" s="1"/>
  <c r="B2518" i="9" a="1"/>
  <c r="B2518" i="9" s="1"/>
  <c r="B2519" i="9" a="1"/>
  <c r="B2519" i="9" s="1"/>
  <c r="B2520" i="9" a="1"/>
  <c r="B2520" i="9" s="1"/>
  <c r="B2521" i="9" a="1"/>
  <c r="B2521" i="9" s="1"/>
  <c r="B2522" i="9" a="1"/>
  <c r="B2522" i="9" s="1"/>
  <c r="B2523" i="9" a="1"/>
  <c r="B2523" i="9" s="1"/>
  <c r="B2524" i="9" a="1"/>
  <c r="B2524" i="9" s="1"/>
  <c r="B2525" i="9" a="1"/>
  <c r="B2525" i="9"/>
  <c r="B2526" i="9" a="1"/>
  <c r="B2526" i="9" s="1"/>
  <c r="B2527" i="9" a="1"/>
  <c r="B2527" i="9" s="1"/>
  <c r="B2528" i="9" a="1"/>
  <c r="B2528" i="9" s="1"/>
  <c r="B2529" i="9" a="1"/>
  <c r="B2529" i="9" s="1"/>
  <c r="B2530" i="9" a="1"/>
  <c r="B2530" i="9" s="1"/>
  <c r="B2531" i="9" a="1"/>
  <c r="B2531" i="9" s="1"/>
  <c r="B2532" i="9" a="1"/>
  <c r="B2532" i="9" s="1"/>
  <c r="B2533" i="9" a="1"/>
  <c r="B2533" i="9"/>
  <c r="B2534" i="9" a="1"/>
  <c r="B2534" i="9" s="1"/>
  <c r="B2535" i="9" a="1"/>
  <c r="B2535" i="9" s="1"/>
  <c r="B2536" i="9" a="1"/>
  <c r="B2536" i="9" s="1"/>
  <c r="B2537" i="9" a="1"/>
  <c r="B2537" i="9" s="1"/>
  <c r="B2538" i="9" a="1"/>
  <c r="B2538" i="9" s="1"/>
  <c r="B2539" i="9" a="1"/>
  <c r="B2539" i="9" s="1"/>
  <c r="B2540" i="9" a="1"/>
  <c r="B2540" i="9" s="1"/>
  <c r="B2541" i="9" a="1"/>
  <c r="B2541" i="9"/>
  <c r="B2542" i="9" a="1"/>
  <c r="B2542" i="9" s="1"/>
  <c r="B2543" i="9" a="1"/>
  <c r="B2543" i="9" s="1"/>
  <c r="B2544" i="9" a="1"/>
  <c r="B2544" i="9" s="1"/>
  <c r="B2545" i="9" a="1"/>
  <c r="B2545" i="9"/>
  <c r="B2546" i="9" a="1"/>
  <c r="B2546" i="9" s="1"/>
  <c r="B2547" i="9" a="1"/>
  <c r="B2547" i="9" s="1"/>
  <c r="B2548" i="9" a="1"/>
  <c r="B2548" i="9" s="1"/>
  <c r="B2549" i="9" a="1"/>
  <c r="B2549" i="9" s="1"/>
  <c r="B2550" i="9" a="1"/>
  <c r="B2550" i="9" s="1"/>
  <c r="B2551" i="9" a="1"/>
  <c r="B2551" i="9" s="1"/>
  <c r="B2552" i="9" a="1"/>
  <c r="B2552" i="9" s="1"/>
  <c r="B2553" i="9" a="1"/>
  <c r="B2553" i="9" s="1"/>
  <c r="B2554" i="9" a="1"/>
  <c r="B2554" i="9" s="1"/>
  <c r="B2555" i="9" a="1"/>
  <c r="B2555" i="9" s="1"/>
  <c r="B2556" i="9" a="1"/>
  <c r="B2556" i="9" s="1"/>
  <c r="B2557" i="9" a="1"/>
  <c r="B2557" i="9"/>
  <c r="B2558" i="9" a="1"/>
  <c r="B2558" i="9" s="1"/>
  <c r="B2559" i="9" a="1"/>
  <c r="B2559" i="9" s="1"/>
  <c r="B2560" i="9" a="1"/>
  <c r="B2560" i="9" s="1"/>
  <c r="B2561" i="9" a="1"/>
  <c r="B2561" i="9"/>
  <c r="B2562" i="9" a="1"/>
  <c r="B2562" i="9" s="1"/>
  <c r="B2563" i="9" a="1"/>
  <c r="B2563" i="9"/>
  <c r="B2564" i="9" a="1"/>
  <c r="B2564" i="9" s="1"/>
  <c r="B2565" i="9" a="1"/>
  <c r="B2565" i="9" s="1"/>
  <c r="B2566" i="9" a="1"/>
  <c r="B2566" i="9" s="1"/>
  <c r="B2567" i="9" a="1"/>
  <c r="B2567" i="9" s="1"/>
  <c r="B2568" i="9" a="1"/>
  <c r="B2568" i="9" s="1"/>
  <c r="B2569" i="9" a="1"/>
  <c r="B2569" i="9" s="1"/>
  <c r="B2570" i="9" a="1"/>
  <c r="B2570" i="9" s="1"/>
  <c r="B2571" i="9" a="1"/>
  <c r="B2571" i="9" s="1"/>
  <c r="B2572" i="9" a="1"/>
  <c r="B2572" i="9" s="1"/>
  <c r="B2573" i="9" a="1"/>
  <c r="B2573" i="9"/>
  <c r="B2574" i="9" a="1"/>
  <c r="B2574" i="9" s="1"/>
  <c r="B2575" i="9" a="1"/>
  <c r="B2575" i="9" s="1"/>
  <c r="B2576" i="9" a="1"/>
  <c r="B2576" i="9" s="1"/>
  <c r="B2577" i="9" a="1"/>
  <c r="B2577" i="9"/>
  <c r="B2578" i="9" a="1"/>
  <c r="B2578" i="9" s="1"/>
  <c r="B2579" i="9" a="1"/>
  <c r="B2579" i="9"/>
  <c r="B2580" i="9" a="1"/>
  <c r="B2580" i="9" s="1"/>
  <c r="B2581" i="9" a="1"/>
  <c r="B2581" i="9"/>
  <c r="B2582" i="9" a="1"/>
  <c r="B2582" i="9" s="1"/>
  <c r="B2583" i="9" a="1"/>
  <c r="B2583" i="9" s="1"/>
  <c r="B2584" i="9" a="1"/>
  <c r="B2584" i="9" s="1"/>
  <c r="B2585" i="9" a="1"/>
  <c r="B2585" i="9" s="1"/>
  <c r="B2586" i="9" a="1"/>
  <c r="B2586" i="9" s="1"/>
  <c r="B2587" i="9" a="1"/>
  <c r="B2587" i="9" s="1"/>
  <c r="B2588" i="9" a="1"/>
  <c r="B2588" i="9" s="1"/>
  <c r="B2589" i="9" a="1"/>
  <c r="B2589" i="9"/>
  <c r="B2590" i="9" a="1"/>
  <c r="B2590" i="9" s="1"/>
  <c r="B2591" i="9" a="1"/>
  <c r="B2591" i="9" s="1"/>
  <c r="B2592" i="9" a="1"/>
  <c r="B2592" i="9" s="1"/>
  <c r="B2593" i="9" a="1"/>
  <c r="B2593" i="9"/>
  <c r="B2594" i="9" a="1"/>
  <c r="B2594" i="9" s="1"/>
  <c r="B2595" i="9" a="1"/>
  <c r="B2595" i="9"/>
  <c r="B2596" i="9" a="1"/>
  <c r="B2596" i="9" s="1"/>
  <c r="B2597" i="9" a="1"/>
  <c r="B2597" i="9"/>
  <c r="B2598" i="9" a="1"/>
  <c r="B2598" i="9" s="1"/>
  <c r="B2599" i="9" a="1"/>
  <c r="B2599" i="9" s="1"/>
  <c r="B2600" i="9" a="1"/>
  <c r="B2600" i="9" s="1"/>
  <c r="B2601" i="9" a="1"/>
  <c r="B2601" i="9" s="1"/>
  <c r="B2602" i="9" a="1"/>
  <c r="B2602" i="9" s="1"/>
  <c r="B2603" i="9" a="1"/>
  <c r="B2603" i="9" s="1"/>
  <c r="B2604" i="9" a="1"/>
  <c r="B2604" i="9" s="1"/>
  <c r="B2605" i="9" a="1"/>
  <c r="B2605" i="9" s="1"/>
  <c r="B2606" i="9" a="1"/>
  <c r="B2606" i="9" s="1"/>
  <c r="B2607" i="9" a="1"/>
  <c r="B2607" i="9" s="1"/>
  <c r="B2608" i="9" a="1"/>
  <c r="B2608" i="9" s="1"/>
  <c r="B2609" i="9" a="1"/>
  <c r="B2609" i="9"/>
  <c r="B2610" i="9" a="1"/>
  <c r="B2610" i="9" s="1"/>
  <c r="B2611" i="9" a="1"/>
  <c r="B2611" i="9" s="1"/>
  <c r="B2612" i="9" a="1"/>
  <c r="B2612" i="9" s="1"/>
  <c r="B2613" i="9" a="1"/>
  <c r="B2613" i="9" s="1"/>
  <c r="B2614" i="9" a="1"/>
  <c r="B2614" i="9" s="1"/>
  <c r="B2615" i="9" a="1"/>
  <c r="B2615" i="9" s="1"/>
  <c r="B2616" i="9" a="1"/>
  <c r="B2616" i="9" s="1"/>
  <c r="B2617" i="9" a="1"/>
  <c r="B2617" i="9" s="1"/>
  <c r="B2618" i="9" a="1"/>
  <c r="B2618" i="9" s="1"/>
  <c r="B2619" i="9" a="1"/>
  <c r="B2619" i="9" s="1"/>
  <c r="B2620" i="9" a="1"/>
  <c r="B2620" i="9" s="1"/>
  <c r="B2621" i="9" a="1"/>
  <c r="B2621" i="9"/>
  <c r="B2622" i="9" a="1"/>
  <c r="B2622" i="9" s="1"/>
  <c r="B2623" i="9" a="1"/>
  <c r="B2623" i="9" s="1"/>
  <c r="B2624" i="9" a="1"/>
  <c r="B2624" i="9" s="1"/>
  <c r="B2625" i="9" a="1"/>
  <c r="B2625" i="9"/>
  <c r="B2626" i="9" a="1"/>
  <c r="B2626" i="9" s="1"/>
  <c r="B2627" i="9" a="1"/>
  <c r="B2627" i="9" s="1"/>
  <c r="B2628" i="9" a="1"/>
  <c r="B2628" i="9" s="1"/>
  <c r="B2629" i="9" a="1"/>
  <c r="B2629" i="9"/>
  <c r="B2630" i="9" a="1"/>
  <c r="B2630" i="9" s="1"/>
  <c r="B2631" i="9" a="1"/>
  <c r="B2631" i="9" s="1"/>
  <c r="B2632" i="9" a="1"/>
  <c r="B2632" i="9" s="1"/>
  <c r="B2633" i="9" a="1"/>
  <c r="B2633" i="9" s="1"/>
  <c r="B2634" i="9" a="1"/>
  <c r="B2634" i="9" s="1"/>
  <c r="B2635" i="9" a="1"/>
  <c r="B2635" i="9" s="1"/>
  <c r="B2636" i="9" a="1"/>
  <c r="B2636" i="9" s="1"/>
  <c r="B2637" i="9" a="1"/>
  <c r="B2637" i="9"/>
  <c r="B2638" i="9" a="1"/>
  <c r="B2638" i="9" s="1"/>
  <c r="B2639" i="9" a="1"/>
  <c r="B2639" i="9" s="1"/>
  <c r="B2640" i="9" a="1"/>
  <c r="B2640" i="9" s="1"/>
  <c r="B2641" i="9" a="1"/>
  <c r="B2641" i="9"/>
  <c r="B2642" i="9" a="1"/>
  <c r="B2642" i="9" s="1"/>
  <c r="B2643" i="9" a="1"/>
  <c r="B2643" i="9" s="1"/>
  <c r="B2644" i="9" a="1"/>
  <c r="B2644" i="9" s="1"/>
  <c r="B2645" i="9" a="1"/>
  <c r="B2645" i="9" s="1"/>
  <c r="B2646" i="9" a="1"/>
  <c r="B2646" i="9" s="1"/>
  <c r="B2647" i="9" a="1"/>
  <c r="B2647" i="9" s="1"/>
  <c r="B2648" i="9" a="1"/>
  <c r="B2648" i="9" s="1"/>
  <c r="B2649" i="9" a="1"/>
  <c r="B2649" i="9" s="1"/>
  <c r="B2650" i="9" a="1"/>
  <c r="B2650" i="9" s="1"/>
  <c r="B2651" i="9" a="1"/>
  <c r="B2651" i="9" s="1"/>
  <c r="B2652" i="9" a="1"/>
  <c r="B2652" i="9" s="1"/>
  <c r="B2653" i="9" a="1"/>
  <c r="B2653" i="9"/>
  <c r="B2654" i="9" a="1"/>
  <c r="B2654" i="9" s="1"/>
  <c r="B2655" i="9" a="1"/>
  <c r="B2655" i="9" s="1"/>
  <c r="B2656" i="9" a="1"/>
  <c r="B2656" i="9" s="1"/>
  <c r="B2657" i="9" a="1"/>
  <c r="B2657" i="9"/>
  <c r="B2658" i="9" a="1"/>
  <c r="B2658" i="9" s="1"/>
  <c r="B2659" i="9" a="1"/>
  <c r="B2659" i="9"/>
  <c r="B2660" i="9" a="1"/>
  <c r="B2660" i="9" s="1"/>
  <c r="B2661" i="9" a="1"/>
  <c r="B2661" i="9"/>
  <c r="B2662" i="9" a="1"/>
  <c r="B2662" i="9" s="1"/>
  <c r="B2663" i="9" a="1"/>
  <c r="B2663" i="9" s="1"/>
  <c r="B2664" i="9" a="1"/>
  <c r="B2664" i="9" s="1"/>
  <c r="B2665" i="9" a="1"/>
  <c r="B2665" i="9"/>
  <c r="B2666" i="9" a="1"/>
  <c r="B2666" i="9" s="1"/>
  <c r="B2667" i="9" a="1"/>
  <c r="B2667" i="9" s="1"/>
  <c r="B2668" i="9" a="1"/>
  <c r="B2668" i="9" s="1"/>
  <c r="B2669" i="9" a="1"/>
  <c r="B2669" i="9" s="1"/>
  <c r="B2670" i="9" a="1"/>
  <c r="B2670" i="9" s="1"/>
  <c r="B2671" i="9" a="1"/>
  <c r="B2671" i="9" s="1"/>
  <c r="B2672" i="9" a="1"/>
  <c r="B2672" i="9" s="1"/>
  <c r="B2673" i="9" a="1"/>
  <c r="B2673" i="9"/>
  <c r="B2674" i="9" a="1"/>
  <c r="B2674" i="9" s="1"/>
  <c r="B2675" i="9" a="1"/>
  <c r="B2675" i="9" s="1"/>
  <c r="B2676" i="9" a="1"/>
  <c r="B2676" i="9" s="1"/>
  <c r="B2677" i="9" a="1"/>
  <c r="B2677" i="9" s="1"/>
  <c r="B2678" i="9" a="1"/>
  <c r="B2678" i="9" s="1"/>
  <c r="B2679" i="9" a="1"/>
  <c r="B2679" i="9" s="1"/>
  <c r="B2680" i="9" a="1"/>
  <c r="B2680" i="9" s="1"/>
  <c r="B2681" i="9" a="1"/>
  <c r="B2681" i="9" s="1"/>
  <c r="B2682" i="9" a="1"/>
  <c r="B2682" i="9" s="1"/>
  <c r="B2683" i="9" a="1"/>
  <c r="B2683" i="9" s="1"/>
  <c r="B2684" i="9" a="1"/>
  <c r="B2684" i="9" s="1"/>
  <c r="B2685" i="9" a="1"/>
  <c r="B2685" i="9"/>
  <c r="B2686" i="9" a="1"/>
  <c r="B2686" i="9" s="1"/>
  <c r="B2687" i="9" a="1"/>
  <c r="B2687" i="9" s="1"/>
  <c r="B2688" i="9" a="1"/>
  <c r="B2688" i="9" s="1"/>
  <c r="B2689" i="9" a="1"/>
  <c r="B2689" i="9"/>
  <c r="B2690" i="9" a="1"/>
  <c r="B2690" i="9" s="1"/>
  <c r="B2691" i="9" a="1"/>
  <c r="B2691" i="9"/>
  <c r="B2692" i="9" a="1"/>
  <c r="B2692" i="9" s="1"/>
  <c r="B2693" i="9" a="1"/>
  <c r="B2693" i="9" s="1"/>
  <c r="B2694" i="9" a="1"/>
  <c r="B2694" i="9" s="1"/>
  <c r="B2695" i="9" a="1"/>
  <c r="B2695" i="9" s="1"/>
  <c r="B2696" i="9" a="1"/>
  <c r="B2696" i="9" s="1"/>
  <c r="B2697" i="9" a="1"/>
  <c r="B2697" i="9" s="1"/>
  <c r="B2698" i="9" a="1"/>
  <c r="B2698" i="9" s="1"/>
  <c r="B2699" i="9" a="1"/>
  <c r="B2699" i="9" s="1"/>
  <c r="B2700" i="9" a="1"/>
  <c r="B2700" i="9" s="1"/>
  <c r="B2701" i="9" a="1"/>
  <c r="B2701" i="9"/>
  <c r="B2702" i="9" a="1"/>
  <c r="B2702" i="9" s="1"/>
  <c r="B2703" i="9" a="1"/>
  <c r="B2703" i="9" s="1"/>
  <c r="B2704" i="9" a="1"/>
  <c r="B2704" i="9" s="1"/>
  <c r="B2705" i="9" a="1"/>
  <c r="B2705" i="9"/>
  <c r="B2706" i="9" a="1"/>
  <c r="B2706" i="9" s="1"/>
  <c r="B2707" i="9" a="1"/>
  <c r="B2707" i="9"/>
  <c r="B2708" i="9" a="1"/>
  <c r="B2708" i="9" s="1"/>
  <c r="B2709" i="9" a="1"/>
  <c r="B2709" i="9"/>
  <c r="B2710" i="9" a="1"/>
  <c r="B2710" i="9" s="1"/>
  <c r="B2711" i="9" a="1"/>
  <c r="B2711" i="9" s="1"/>
  <c r="B2712" i="9" a="1"/>
  <c r="B2712" i="9" s="1"/>
  <c r="B2713" i="9" a="1"/>
  <c r="B2713" i="9"/>
  <c r="B2714" i="9" a="1"/>
  <c r="B2714" i="9" s="1"/>
  <c r="B2715" i="9" a="1"/>
  <c r="B2715" i="9" s="1"/>
  <c r="B2716" i="9" a="1"/>
  <c r="B2716" i="9" s="1"/>
  <c r="B2717" i="9" a="1"/>
  <c r="B2717" i="9"/>
  <c r="B2718" i="9" a="1"/>
  <c r="B2718" i="9" s="1"/>
  <c r="B2719" i="9" a="1"/>
  <c r="B2719" i="9" s="1"/>
  <c r="B2720" i="9" a="1"/>
  <c r="B2720" i="9" s="1"/>
  <c r="B2721" i="9" a="1"/>
  <c r="B2721" i="9"/>
  <c r="B2722" i="9" a="1"/>
  <c r="B2722" i="9" s="1"/>
  <c r="B2723" i="9" a="1"/>
  <c r="B2723" i="9"/>
  <c r="B2724" i="9" a="1"/>
  <c r="B2724" i="9" s="1"/>
  <c r="B2725" i="9" a="1"/>
  <c r="B2725" i="9"/>
  <c r="B2726" i="9" a="1"/>
  <c r="B2726" i="9" s="1"/>
  <c r="B2727" i="9" a="1"/>
  <c r="B2727" i="9" s="1"/>
  <c r="B2728" i="9" a="1"/>
  <c r="B2728" i="9" s="1"/>
  <c r="B2729" i="9" a="1"/>
  <c r="B2729" i="9" s="1"/>
  <c r="B2730" i="9" a="1"/>
  <c r="B2730" i="9" s="1"/>
  <c r="B2731" i="9" a="1"/>
  <c r="B2731" i="9" s="1"/>
  <c r="B2732" i="9" a="1"/>
  <c r="B2732" i="9" s="1"/>
  <c r="B2733" i="9" a="1"/>
  <c r="B2733" i="9"/>
  <c r="B2734" i="9" a="1"/>
  <c r="B2734" i="9" s="1"/>
  <c r="B2735" i="9" a="1"/>
  <c r="B2735" i="9" s="1"/>
  <c r="B2736" i="9" a="1"/>
  <c r="B2736" i="9" s="1"/>
  <c r="B2737" i="9" a="1"/>
  <c r="B2737" i="9"/>
  <c r="B2738" i="9" a="1"/>
  <c r="B2738" i="9" s="1"/>
  <c r="B2739" i="9" a="1"/>
  <c r="B2739" i="9"/>
  <c r="B2740" i="9" a="1"/>
  <c r="B2740" i="9" s="1"/>
  <c r="B2741" i="9" a="1"/>
  <c r="B2741" i="9"/>
  <c r="B2742" i="9" a="1"/>
  <c r="B2742" i="9" s="1"/>
  <c r="B2743" i="9" a="1"/>
  <c r="B2743" i="9" s="1"/>
  <c r="B2744" i="9" a="1"/>
  <c r="B2744" i="9" s="1"/>
  <c r="B2745" i="9" a="1"/>
  <c r="B2745" i="9"/>
  <c r="B2746" i="9" a="1"/>
  <c r="B2746" i="9" s="1"/>
  <c r="B2747" i="9" a="1"/>
  <c r="B2747" i="9" s="1"/>
  <c r="B2748" i="9" a="1"/>
  <c r="B2748" i="9" s="1"/>
  <c r="B2749" i="9" a="1"/>
  <c r="B2749" i="9" s="1"/>
  <c r="B2750" i="9" a="1"/>
  <c r="B2750" i="9" s="1"/>
  <c r="B2751" i="9" a="1"/>
  <c r="B2751" i="9" s="1"/>
  <c r="B2752" i="9" a="1"/>
  <c r="B2752" i="9" s="1"/>
  <c r="B2753" i="9" a="1"/>
  <c r="B2753" i="9"/>
  <c r="B2754" i="9" a="1"/>
  <c r="B2754" i="9" s="1"/>
  <c r="B2755" i="9" a="1"/>
  <c r="B2755" i="9"/>
  <c r="B2756" i="9" a="1"/>
  <c r="B2756" i="9" s="1"/>
  <c r="B2757" i="9" a="1"/>
  <c r="B2757" i="9"/>
  <c r="B2758" i="9" a="1"/>
  <c r="B2758" i="9" s="1"/>
  <c r="B2759" i="9" a="1"/>
  <c r="B2759" i="9" s="1"/>
  <c r="B2760" i="9" a="1"/>
  <c r="B2760" i="9" s="1"/>
  <c r="B2761" i="9" a="1"/>
  <c r="B2761" i="9"/>
  <c r="B2762" i="9" a="1"/>
  <c r="B2762" i="9" s="1"/>
  <c r="B2763" i="9" a="1"/>
  <c r="B2763" i="9" s="1"/>
  <c r="B2764" i="9" a="1"/>
  <c r="B2764" i="9" s="1"/>
  <c r="B2765" i="9" a="1"/>
  <c r="B2765" i="9" s="1"/>
  <c r="B2766" i="9" a="1"/>
  <c r="B2766" i="9" s="1"/>
  <c r="B2767" i="9" a="1"/>
  <c r="B2767" i="9" s="1"/>
  <c r="B2768" i="9" a="1"/>
  <c r="B2768" i="9" s="1"/>
  <c r="B2769" i="9" a="1"/>
  <c r="B2769" i="9"/>
  <c r="B2770" i="9" a="1"/>
  <c r="B2770" i="9" s="1"/>
  <c r="B2771" i="9" a="1"/>
  <c r="B2771" i="9"/>
  <c r="B2772" i="9" a="1"/>
  <c r="B2772" i="9" s="1"/>
  <c r="B2773" i="9" a="1"/>
  <c r="B2773" i="9" s="1"/>
  <c r="B2774" i="9" a="1"/>
  <c r="B2774" i="9" s="1"/>
  <c r="B2775" i="9" a="1"/>
  <c r="B2775" i="9" s="1"/>
  <c r="B2776" i="9" a="1"/>
  <c r="B2776" i="9" s="1"/>
  <c r="B2777" i="9" a="1"/>
  <c r="B2777" i="9"/>
  <c r="B2778" i="9" a="1"/>
  <c r="B2778" i="9" s="1"/>
  <c r="B2779" i="9" a="1"/>
  <c r="B2779" i="9" s="1"/>
  <c r="B2780" i="9" a="1"/>
  <c r="B2780" i="9" s="1"/>
  <c r="B2781" i="9" a="1"/>
  <c r="B2781" i="9" s="1"/>
  <c r="B2782" i="9" a="1"/>
  <c r="B2782" i="9" s="1"/>
  <c r="B2783" i="9" a="1"/>
  <c r="B2783" i="9" s="1"/>
  <c r="B2784" i="9" a="1"/>
  <c r="B2784" i="9" s="1"/>
  <c r="B2785" i="9" a="1"/>
  <c r="B2785" i="9"/>
  <c r="B2786" i="9" a="1"/>
  <c r="B2786" i="9" s="1"/>
  <c r="B2787" i="9" a="1"/>
  <c r="B2787" i="9" s="1"/>
  <c r="B2788" i="9" a="1"/>
  <c r="B2788" i="9" s="1"/>
  <c r="B2789" i="9" a="1"/>
  <c r="B2789" i="9" s="1"/>
  <c r="B2790" i="9" a="1"/>
  <c r="B2790" i="9" s="1"/>
  <c r="B2791" i="9" a="1"/>
  <c r="B2791" i="9" s="1"/>
  <c r="B2792" i="9" a="1"/>
  <c r="B2792" i="9" s="1"/>
  <c r="B2793" i="9" a="1"/>
  <c r="B2793" i="9" s="1"/>
  <c r="B2794" i="9" a="1"/>
  <c r="B2794" i="9" s="1"/>
  <c r="B2795" i="9" a="1"/>
  <c r="B2795" i="9" s="1"/>
  <c r="B2796" i="9" a="1"/>
  <c r="B2796" i="9" s="1"/>
  <c r="B2797" i="9" a="1"/>
  <c r="B2797" i="9"/>
  <c r="B2798" i="9" a="1"/>
  <c r="B2798" i="9" s="1"/>
  <c r="B2799" i="9" a="1"/>
  <c r="B2799" i="9" s="1"/>
  <c r="B2800" i="9" a="1"/>
  <c r="B2800" i="9" s="1"/>
  <c r="B2801" i="9" a="1"/>
  <c r="B2801" i="9"/>
  <c r="B2802" i="9" a="1"/>
  <c r="B2802" i="9" s="1"/>
  <c r="B2803" i="9" a="1"/>
  <c r="B2803" i="9"/>
  <c r="B2804" i="9" a="1"/>
  <c r="B2804" i="9" s="1"/>
  <c r="B2805" i="9" a="1"/>
  <c r="B2805" i="9" s="1"/>
  <c r="B2806" i="9" a="1"/>
  <c r="B2806" i="9" s="1"/>
  <c r="B2807" i="9" a="1"/>
  <c r="B2807" i="9" s="1"/>
  <c r="B2808" i="9" a="1"/>
  <c r="B2808" i="9" s="1"/>
  <c r="B2809" i="9" a="1"/>
  <c r="B2809" i="9"/>
  <c r="B2810" i="9" a="1"/>
  <c r="B2810" i="9" s="1"/>
  <c r="B2811" i="9" a="1"/>
  <c r="B2811" i="9" s="1"/>
  <c r="B2812" i="9" a="1"/>
  <c r="B2812" i="9" s="1"/>
  <c r="B2813" i="9" a="1"/>
  <c r="B2813" i="9" s="1"/>
  <c r="B2814" i="9" a="1"/>
  <c r="B2814" i="9" s="1"/>
  <c r="B2815" i="9" a="1"/>
  <c r="B2815" i="9" s="1"/>
  <c r="B2816" i="9" a="1"/>
  <c r="B2816" i="9" s="1"/>
  <c r="B2817" i="9" a="1"/>
  <c r="B2817" i="9"/>
  <c r="B2818" i="9" a="1"/>
  <c r="B2818" i="9" s="1"/>
  <c r="B2819" i="9" a="1"/>
  <c r="B2819" i="9" s="1"/>
  <c r="B2820" i="9" a="1"/>
  <c r="B2820" i="9" s="1"/>
  <c r="B2821" i="9" a="1"/>
  <c r="B2821" i="9"/>
  <c r="B2822" i="9" a="1"/>
  <c r="B2822" i="9" s="1"/>
  <c r="B2823" i="9" a="1"/>
  <c r="B2823" i="9" s="1"/>
  <c r="B2824" i="9" a="1"/>
  <c r="B2824" i="9" s="1"/>
  <c r="B2825" i="9" a="1"/>
  <c r="B2825" i="9" s="1"/>
  <c r="B2826" i="9" a="1"/>
  <c r="B2826" i="9" s="1"/>
  <c r="B2827" i="9" a="1"/>
  <c r="B2827" i="9" s="1"/>
  <c r="B2828" i="9" a="1"/>
  <c r="B2828" i="9" s="1"/>
  <c r="B2829" i="9" a="1"/>
  <c r="B2829" i="9"/>
  <c r="B2830" i="9" a="1"/>
  <c r="B2830" i="9" s="1"/>
  <c r="B2831" i="9" a="1"/>
  <c r="B2831" i="9" s="1"/>
  <c r="B2832" i="9" a="1"/>
  <c r="B2832" i="9" s="1"/>
  <c r="B2833" i="9" a="1"/>
  <c r="B2833" i="9"/>
  <c r="B2834" i="9" a="1"/>
  <c r="B2834" i="9" s="1"/>
  <c r="B2835" i="9" a="1"/>
  <c r="B2835" i="9" s="1"/>
  <c r="B2836" i="9" a="1"/>
  <c r="B2836" i="9" s="1"/>
  <c r="B2837" i="9" a="1"/>
  <c r="B2837" i="9"/>
  <c r="B2838" i="9" a="1"/>
  <c r="B2838" i="9" s="1"/>
  <c r="B2839" i="9" a="1"/>
  <c r="B2839" i="9" s="1"/>
  <c r="B2840" i="9" a="1"/>
  <c r="B2840" i="9" s="1"/>
  <c r="B2841" i="9" a="1"/>
  <c r="B2841" i="9" s="1"/>
  <c r="B2842" i="9" a="1"/>
  <c r="B2842" i="9" s="1"/>
  <c r="B2843" i="9" a="1"/>
  <c r="B2843" i="9" s="1"/>
  <c r="B2844" i="9" a="1"/>
  <c r="B2844" i="9" s="1"/>
  <c r="B2845" i="9" a="1"/>
  <c r="B2845" i="9"/>
  <c r="B2846" i="9" a="1"/>
  <c r="B2846" i="9" s="1"/>
  <c r="B2847" i="9" a="1"/>
  <c r="B2847" i="9" s="1"/>
  <c r="B2848" i="9" a="1"/>
  <c r="B2848" i="9" s="1"/>
  <c r="B2849" i="9" a="1"/>
  <c r="B2849" i="9"/>
  <c r="B2850" i="9" a="1"/>
  <c r="B2850" i="9" s="1"/>
  <c r="B2851" i="9" a="1"/>
  <c r="B2851" i="9" s="1"/>
  <c r="B2852" i="9" a="1"/>
  <c r="B2852" i="9" s="1"/>
  <c r="B2853" i="9" a="1"/>
  <c r="B2853" i="9" s="1"/>
  <c r="B2854" i="9" a="1"/>
  <c r="B2854" i="9" s="1"/>
  <c r="B2855" i="9" a="1"/>
  <c r="B2855" i="9" s="1"/>
  <c r="B2856" i="9" a="1"/>
  <c r="B2856" i="9" s="1"/>
  <c r="B2857" i="9" a="1"/>
  <c r="B2857" i="9"/>
  <c r="B2858" i="9" a="1"/>
  <c r="B2858" i="9" s="1"/>
  <c r="B2859" i="9" a="1"/>
  <c r="B2859" i="9" s="1"/>
  <c r="B2860" i="9" a="1"/>
  <c r="B2860" i="9" s="1"/>
  <c r="B2861" i="9" a="1"/>
  <c r="B2861" i="9"/>
  <c r="B2862" i="9" a="1"/>
  <c r="B2862" i="9" s="1"/>
  <c r="B2863" i="9" a="1"/>
  <c r="B2863" i="9" s="1"/>
  <c r="B2864" i="9" a="1"/>
  <c r="B2864" i="9" s="1"/>
  <c r="B2865" i="9" a="1"/>
  <c r="B2865" i="9"/>
  <c r="B2866" i="9" a="1"/>
  <c r="B2866" i="9" s="1"/>
  <c r="B2867" i="9" a="1"/>
  <c r="B2867" i="9" s="1"/>
  <c r="B2868" i="9" a="1"/>
  <c r="B2868" i="9" s="1"/>
  <c r="B2869" i="9" a="1"/>
  <c r="B2869" i="9"/>
  <c r="B2870" i="9" a="1"/>
  <c r="B2870" i="9" s="1"/>
  <c r="B2871" i="9" a="1"/>
  <c r="B2871" i="9" s="1"/>
  <c r="B2872" i="9" a="1"/>
  <c r="B2872" i="9" s="1"/>
  <c r="B2873" i="9" a="1"/>
  <c r="B2873" i="9"/>
  <c r="B2874" i="9" a="1"/>
  <c r="B2874" i="9" s="1"/>
  <c r="B2875" i="9" a="1"/>
  <c r="B2875" i="9" s="1"/>
  <c r="B2876" i="9" a="1"/>
  <c r="B2876" i="9" s="1"/>
  <c r="B2877" i="9" a="1"/>
  <c r="B2877" i="9" s="1"/>
  <c r="B2878" i="9" a="1"/>
  <c r="B2878" i="9" s="1"/>
  <c r="B2879" i="9" a="1"/>
  <c r="B2879" i="9" s="1"/>
  <c r="B2880" i="9" a="1"/>
  <c r="B2880" i="9" s="1"/>
  <c r="B2881" i="9" a="1"/>
  <c r="B2881" i="9"/>
  <c r="B2882" i="9" a="1"/>
  <c r="B2882" i="9" s="1"/>
  <c r="B2883" i="9" a="1"/>
  <c r="B2883" i="9" s="1"/>
  <c r="B2884" i="9" a="1"/>
  <c r="B2884" i="9" s="1"/>
  <c r="B2885" i="9" a="1"/>
  <c r="B2885" i="9" s="1"/>
  <c r="B2886" i="9" a="1"/>
  <c r="B2886" i="9" s="1"/>
  <c r="B2887" i="9" a="1"/>
  <c r="B2887" i="9" s="1"/>
  <c r="B2888" i="9" a="1"/>
  <c r="B2888" i="9" s="1"/>
  <c r="B2889" i="9" a="1"/>
  <c r="B2889" i="9"/>
  <c r="B2890" i="9" a="1"/>
  <c r="B2890" i="9" s="1"/>
  <c r="B2891" i="9" a="1"/>
  <c r="B2891" i="9" s="1"/>
  <c r="B2892" i="9" a="1"/>
  <c r="B2892" i="9" s="1"/>
  <c r="B2893" i="9" a="1"/>
  <c r="B2893" i="9" s="1"/>
  <c r="B2894" i="9" a="1"/>
  <c r="B2894" i="9" s="1"/>
  <c r="B2895" i="9" a="1"/>
  <c r="B2895" i="9" s="1"/>
  <c r="B2896" i="9" a="1"/>
  <c r="B2896" i="9" s="1"/>
  <c r="B2897" i="9" a="1"/>
  <c r="B2897" i="9"/>
  <c r="B2898" i="9" a="1"/>
  <c r="B2898" i="9" s="1"/>
  <c r="B2899" i="9" a="1"/>
  <c r="B2899" i="9" s="1"/>
  <c r="B2900" i="9" a="1"/>
  <c r="B2900" i="9" s="1"/>
  <c r="B2901" i="9" a="1"/>
  <c r="B2901" i="9" s="1"/>
  <c r="B2902" i="9" a="1"/>
  <c r="B2902" i="9" s="1"/>
  <c r="B2903" i="9" a="1"/>
  <c r="B2903" i="9" s="1"/>
  <c r="B2904" i="9" a="1"/>
  <c r="B2904" i="9" s="1"/>
  <c r="B2905" i="9" a="1"/>
  <c r="B2905" i="9"/>
  <c r="B2906" i="9" a="1"/>
  <c r="B2906" i="9" s="1"/>
  <c r="B2907" i="9" a="1"/>
  <c r="B2907" i="9" s="1"/>
  <c r="B2908" i="9" a="1"/>
  <c r="B2908" i="9" s="1"/>
  <c r="B2909" i="9" a="1"/>
  <c r="B2909" i="9"/>
  <c r="B2910" i="9" a="1"/>
  <c r="B2910" i="9" s="1"/>
  <c r="B2911" i="9" a="1"/>
  <c r="B2911" i="9" s="1"/>
  <c r="B2912" i="9" a="1"/>
  <c r="B2912" i="9" s="1"/>
  <c r="B2913" i="9" a="1"/>
  <c r="B2913" i="9"/>
  <c r="B2914" i="9" a="1"/>
  <c r="B2914" i="9" s="1"/>
  <c r="B2915" i="9" a="1"/>
  <c r="B2915" i="9" s="1"/>
  <c r="B2916" i="9" a="1"/>
  <c r="B2916" i="9" s="1"/>
  <c r="B2917" i="9" a="1"/>
  <c r="B2917" i="9" s="1"/>
  <c r="B2918" i="9" a="1"/>
  <c r="B2918" i="9" s="1"/>
  <c r="B2919" i="9" a="1"/>
  <c r="B2919" i="9" s="1"/>
  <c r="B2920" i="9" a="1"/>
  <c r="B2920" i="9" s="1"/>
  <c r="B2921" i="9" a="1"/>
  <c r="B2921" i="9"/>
  <c r="B2922" i="9" a="1"/>
  <c r="B2922" i="9" s="1"/>
  <c r="B2923" i="9" a="1"/>
  <c r="B2923" i="9" s="1"/>
  <c r="B2924" i="9" a="1"/>
  <c r="B2924" i="9" s="1"/>
  <c r="B2925" i="9" a="1"/>
  <c r="B2925" i="9"/>
  <c r="B2926" i="9" a="1"/>
  <c r="B2926" i="9" s="1"/>
  <c r="B2927" i="9" a="1"/>
  <c r="B2927" i="9" s="1"/>
  <c r="B2928" i="9" a="1"/>
  <c r="B2928" i="9" s="1"/>
  <c r="B2929" i="9" a="1"/>
  <c r="B2929" i="9"/>
  <c r="B2930" i="9" a="1"/>
  <c r="B2930" i="9" s="1"/>
  <c r="B2931" i="9" a="1"/>
  <c r="B2931" i="9" s="1"/>
  <c r="B2932" i="9" a="1"/>
  <c r="B2932" i="9" s="1"/>
  <c r="B2933" i="9" a="1"/>
  <c r="B2933" i="9"/>
  <c r="B2934" i="9" a="1"/>
  <c r="B2934" i="9" s="1"/>
  <c r="B2935" i="9" a="1"/>
  <c r="B2935" i="9" s="1"/>
  <c r="B2936" i="9" a="1"/>
  <c r="B2936" i="9" s="1"/>
  <c r="B2937" i="9" a="1"/>
  <c r="B2937" i="9"/>
  <c r="B2938" i="9" a="1"/>
  <c r="B2938" i="9" s="1"/>
  <c r="B2939" i="9" a="1"/>
  <c r="B2939" i="9" s="1"/>
  <c r="B2940" i="9" a="1"/>
  <c r="B2940" i="9" s="1"/>
  <c r="B2941" i="9" a="1"/>
  <c r="B2941" i="9" s="1"/>
  <c r="B2942" i="9" a="1"/>
  <c r="B2942" i="9" s="1"/>
  <c r="B2943" i="9" a="1"/>
  <c r="B2943" i="9" s="1"/>
  <c r="B2944" i="9" a="1"/>
  <c r="B2944" i="9" s="1"/>
  <c r="B2945" i="9" a="1"/>
  <c r="B2945" i="9"/>
  <c r="B2946" i="9" a="1"/>
  <c r="B2946" i="9" s="1"/>
  <c r="B2947" i="9" a="1"/>
  <c r="B2947" i="9"/>
  <c r="B2948" i="9" a="1"/>
  <c r="B2948" i="9" s="1"/>
  <c r="B2949" i="9" a="1"/>
  <c r="B2949" i="9"/>
  <c r="B2950" i="9" a="1"/>
  <c r="B2950" i="9" s="1"/>
  <c r="B2951" i="9" a="1"/>
  <c r="B2951" i="9" s="1"/>
  <c r="B2952" i="9" a="1"/>
  <c r="B2952" i="9" s="1"/>
  <c r="B2953" i="9" a="1"/>
  <c r="B2953" i="9"/>
  <c r="B2954" i="9" a="1"/>
  <c r="B2954" i="9" s="1"/>
  <c r="B2955" i="9" a="1"/>
  <c r="B2955" i="9" s="1"/>
  <c r="B2956" i="9" a="1"/>
  <c r="B2956" i="9" s="1"/>
  <c r="B2957" i="9" a="1"/>
  <c r="B2957" i="9" s="1"/>
  <c r="B2958" i="9" a="1"/>
  <c r="B2958" i="9" s="1"/>
  <c r="B2959" i="9" a="1"/>
  <c r="B2959" i="9" s="1"/>
  <c r="B2960" i="9" a="1"/>
  <c r="B2960" i="9" s="1"/>
  <c r="B2961" i="9" a="1"/>
  <c r="B2961" i="9"/>
  <c r="B2962" i="9" a="1"/>
  <c r="B2962" i="9" s="1"/>
  <c r="B2963" i="9" a="1"/>
  <c r="B2963" i="9" s="1"/>
  <c r="B2964" i="9" a="1"/>
  <c r="B2964" i="9" s="1"/>
  <c r="B2965" i="9" a="1"/>
  <c r="B2965" i="9"/>
  <c r="B2966" i="9" a="1"/>
  <c r="B2966" i="9" s="1"/>
  <c r="B2967" i="9" a="1"/>
  <c r="B2967" i="9" s="1"/>
  <c r="B2968" i="9" a="1"/>
  <c r="B2968" i="9" s="1"/>
  <c r="B2969" i="9" a="1"/>
  <c r="B2969" i="9"/>
  <c r="B2970" i="9" a="1"/>
  <c r="B2970" i="9" s="1"/>
  <c r="B2971" i="9" a="1"/>
  <c r="B2971" i="9" s="1"/>
  <c r="B2972" i="9" a="1"/>
  <c r="B2972" i="9" s="1"/>
  <c r="B2973" i="9" a="1"/>
  <c r="B2973" i="9"/>
  <c r="B2974" i="9" a="1"/>
  <c r="B2974" i="9" s="1"/>
  <c r="B2975" i="9" a="1"/>
  <c r="B2975" i="9" s="1"/>
  <c r="B2976" i="9" a="1"/>
  <c r="B2976" i="9" s="1"/>
  <c r="B2977" i="9" a="1"/>
  <c r="B2977" i="9"/>
  <c r="B2978" i="9" a="1"/>
  <c r="B2978" i="9" s="1"/>
  <c r="B2979" i="9" a="1"/>
  <c r="B2979" i="9" s="1"/>
  <c r="B2980" i="9" a="1"/>
  <c r="B2980" i="9" s="1"/>
  <c r="B2981" i="9" a="1"/>
  <c r="B2981" i="9"/>
  <c r="B2982" i="9" a="1"/>
  <c r="B2982" i="9" s="1"/>
  <c r="B2983" i="9" a="1"/>
  <c r="B2983" i="9" s="1"/>
  <c r="B2984" i="9" a="1"/>
  <c r="B2984" i="9" s="1"/>
  <c r="B2985" i="9" a="1"/>
  <c r="B2985" i="9"/>
  <c r="B2986" i="9" a="1"/>
  <c r="B2986" i="9" s="1"/>
  <c r="B2987" i="9" a="1"/>
  <c r="B2987" i="9" s="1"/>
  <c r="B2988" i="9" a="1"/>
  <c r="B2988" i="9" s="1"/>
  <c r="B2989" i="9" a="1"/>
  <c r="B2989" i="9" s="1"/>
  <c r="B2990" i="9" a="1"/>
  <c r="B2990" i="9" s="1"/>
  <c r="B2991" i="9" a="1"/>
  <c r="B2991" i="9" s="1"/>
  <c r="B2992" i="9" a="1"/>
  <c r="B2992" i="9" s="1"/>
  <c r="B2993" i="9" a="1"/>
  <c r="B2993" i="9"/>
  <c r="B2994" i="9" a="1"/>
  <c r="B2994" i="9" s="1"/>
  <c r="B2995" i="9" a="1"/>
  <c r="B2995" i="9"/>
  <c r="B2996" i="9" a="1"/>
  <c r="B2996" i="9" s="1"/>
  <c r="B2997" i="9" a="1"/>
  <c r="B2997" i="9"/>
  <c r="B2998" i="9" a="1"/>
  <c r="B2998" i="9" s="1"/>
  <c r="B2999" i="9" a="1"/>
  <c r="B2999" i="9" s="1"/>
  <c r="B3000" i="9" a="1"/>
  <c r="B3000" i="9" s="1"/>
  <c r="B3001" i="9" a="1"/>
  <c r="B3001" i="9"/>
  <c r="B3002" i="9" a="1"/>
  <c r="B3002" i="9" s="1"/>
  <c r="B3003" i="9" a="1"/>
  <c r="B3003" i="9" s="1"/>
  <c r="B3004" i="9" a="1"/>
  <c r="B3004" i="9" s="1"/>
  <c r="B3005" i="9" a="1"/>
  <c r="B3005" i="9" s="1"/>
  <c r="B3006" i="9" a="1"/>
  <c r="B3006" i="9" s="1"/>
  <c r="B3007" i="9" a="1"/>
  <c r="B3007" i="9" s="1"/>
  <c r="B3008" i="9" a="1"/>
  <c r="B3008" i="9" s="1"/>
  <c r="B3009" i="9" a="1"/>
  <c r="B3009" i="9" s="1"/>
  <c r="B3010" i="9" a="1"/>
  <c r="B3010" i="9" s="1"/>
  <c r="B3011" i="9" a="1"/>
  <c r="B3011" i="9" s="1"/>
  <c r="B3012" i="9" a="1"/>
  <c r="B3012" i="9" s="1"/>
  <c r="B3013" i="9" a="1"/>
  <c r="B3013" i="9" s="1"/>
  <c r="B3014" i="9" a="1"/>
  <c r="B3014" i="9" s="1"/>
  <c r="B3015" i="9" a="1"/>
  <c r="B3015" i="9" s="1"/>
  <c r="B3016" i="9" a="1"/>
  <c r="B3016" i="9" s="1"/>
  <c r="B3017" i="9" a="1"/>
  <c r="B3017" i="9" s="1"/>
  <c r="B3018" i="9" a="1"/>
  <c r="B3018" i="9" s="1"/>
  <c r="B3019" i="9" a="1"/>
  <c r="B3019" i="9" s="1"/>
  <c r="B3020" i="9" a="1"/>
  <c r="B3020" i="9" s="1"/>
  <c r="B3021" i="9" a="1"/>
  <c r="B3021" i="9" s="1"/>
  <c r="B3022" i="9" a="1"/>
  <c r="B3022" i="9" s="1"/>
  <c r="B3023" i="9" a="1"/>
  <c r="B3023" i="9" s="1"/>
  <c r="B3024" i="9" a="1"/>
  <c r="B3024" i="9" s="1"/>
  <c r="B3025" i="9" a="1"/>
  <c r="B3025" i="9" s="1"/>
  <c r="B3026" i="9" a="1"/>
  <c r="B3026" i="9" s="1"/>
  <c r="B3027" i="9" a="1"/>
  <c r="B3027" i="9" s="1"/>
  <c r="B3028" i="9" a="1"/>
  <c r="B3028" i="9" s="1"/>
  <c r="B3029" i="9" a="1"/>
  <c r="B3029" i="9" s="1"/>
  <c r="B3030" i="9" a="1"/>
  <c r="B3030" i="9" s="1"/>
  <c r="B3031" i="9" a="1"/>
  <c r="B3031" i="9" s="1"/>
  <c r="B3032" i="9" a="1"/>
  <c r="B3032" i="9" s="1"/>
  <c r="B3033" i="9" a="1"/>
  <c r="B3033" i="9" s="1"/>
  <c r="B3034" i="9" a="1"/>
  <c r="B3034" i="9" s="1"/>
  <c r="B3035" i="9" a="1"/>
  <c r="B3035" i="9" s="1"/>
  <c r="B3036" i="9" a="1"/>
  <c r="B3036" i="9" s="1"/>
  <c r="B3037" i="9" a="1"/>
  <c r="B3037" i="9" s="1"/>
  <c r="B3038" i="9" a="1"/>
  <c r="B3038" i="9" s="1"/>
  <c r="B3039" i="9" a="1"/>
  <c r="B3039" i="9" s="1"/>
  <c r="B3040" i="9" a="1"/>
  <c r="B3040" i="9" s="1"/>
  <c r="B3041" i="9" a="1"/>
  <c r="B3041" i="9" s="1"/>
  <c r="B3042" i="9" a="1"/>
  <c r="B3042" i="9" s="1"/>
  <c r="B3043" i="9" a="1"/>
  <c r="B3043" i="9" s="1"/>
  <c r="B3044" i="9" a="1"/>
  <c r="B3044" i="9" s="1"/>
  <c r="B3045" i="9" a="1"/>
  <c r="B3045" i="9" s="1"/>
  <c r="B3046" i="9" a="1"/>
  <c r="B3046" i="9" s="1"/>
  <c r="B3047" i="9" a="1"/>
  <c r="B3047" i="9" s="1"/>
  <c r="B3048" i="9" a="1"/>
  <c r="B3048" i="9" s="1"/>
  <c r="B3049" i="9" a="1"/>
  <c r="B3049" i="9" s="1"/>
  <c r="B3050" i="9" a="1"/>
  <c r="B3050" i="9" s="1"/>
  <c r="B3051" i="9" a="1"/>
  <c r="B3051" i="9" s="1"/>
  <c r="B3052" i="9" a="1"/>
  <c r="B3052" i="9" s="1"/>
  <c r="B3053" i="9" a="1"/>
  <c r="B3053" i="9" s="1"/>
  <c r="B3054" i="9" a="1"/>
  <c r="B3054" i="9" s="1"/>
  <c r="B3055" i="9" a="1"/>
  <c r="B3055" i="9" s="1"/>
  <c r="B3056" i="9" a="1"/>
  <c r="B3056" i="9" s="1"/>
  <c r="B3057" i="9" a="1"/>
  <c r="B3057" i="9" s="1"/>
  <c r="B3058" i="9" a="1"/>
  <c r="B3058" i="9" s="1"/>
  <c r="B3059" i="9" a="1"/>
  <c r="B3059" i="9" s="1"/>
  <c r="B3060" i="9" a="1"/>
  <c r="B3060" i="9" s="1"/>
  <c r="B3061" i="9" a="1"/>
  <c r="B3061" i="9" s="1"/>
  <c r="B3062" i="9" a="1"/>
  <c r="B3062" i="9" s="1"/>
  <c r="B3063" i="9" a="1"/>
  <c r="B3063" i="9" s="1"/>
  <c r="B3064" i="9" a="1"/>
  <c r="B3064" i="9" s="1"/>
  <c r="B3065" i="9" a="1"/>
  <c r="B3065" i="9" s="1"/>
  <c r="B3066" i="9" a="1"/>
  <c r="B3066" i="9" s="1"/>
  <c r="B3067" i="9" a="1"/>
  <c r="B3067" i="9" s="1"/>
  <c r="B3068" i="9" a="1"/>
  <c r="B3068" i="9" s="1"/>
  <c r="B3069" i="9" a="1"/>
  <c r="B3069" i="9" s="1"/>
  <c r="B3070" i="9" a="1"/>
  <c r="B3070" i="9" s="1"/>
  <c r="B3071" i="9" a="1"/>
  <c r="B3071" i="9" s="1"/>
  <c r="B3072" i="9" a="1"/>
  <c r="B3072" i="9" s="1"/>
  <c r="B3073" i="9" a="1"/>
  <c r="B3073" i="9" s="1"/>
  <c r="B3074" i="9" a="1"/>
  <c r="B3074" i="9" s="1"/>
  <c r="B3075" i="9" a="1"/>
  <c r="B3075" i="9" s="1"/>
  <c r="B3076" i="9" a="1"/>
  <c r="B3076" i="9" s="1"/>
  <c r="B3077" i="9" a="1"/>
  <c r="B3077" i="9" s="1"/>
  <c r="B3078" i="9" a="1"/>
  <c r="B3078" i="9" s="1"/>
  <c r="B3079" i="9" a="1"/>
  <c r="B3079" i="9" s="1"/>
  <c r="B3080" i="9" a="1"/>
  <c r="B3080" i="9" s="1"/>
  <c r="B3081" i="9" a="1"/>
  <c r="B3081" i="9" s="1"/>
  <c r="B3082" i="9" a="1"/>
  <c r="B3082" i="9" s="1"/>
  <c r="B3083" i="9" a="1"/>
  <c r="B3083" i="9" s="1"/>
  <c r="B3084" i="9" a="1"/>
  <c r="B3084" i="9" s="1"/>
  <c r="B3085" i="9" a="1"/>
  <c r="B3085" i="9" s="1"/>
  <c r="B3086" i="9" a="1"/>
  <c r="B3086" i="9" s="1"/>
  <c r="B3087" i="9" a="1"/>
  <c r="B3087" i="9" s="1"/>
  <c r="B3088" i="9" a="1"/>
  <c r="B3088" i="9" s="1"/>
  <c r="B3089" i="9" a="1"/>
  <c r="B3089" i="9" s="1"/>
  <c r="B3090" i="9" a="1"/>
  <c r="B3090" i="9" s="1"/>
  <c r="B3091" i="9" a="1"/>
  <c r="B3091" i="9" s="1"/>
  <c r="B3092" i="9" a="1"/>
  <c r="B3092" i="9" s="1"/>
  <c r="B3093" i="9" a="1"/>
  <c r="B3093" i="9" s="1"/>
  <c r="B3094" i="9" a="1"/>
  <c r="B3094" i="9" s="1"/>
  <c r="B3095" i="9" a="1"/>
  <c r="B3095" i="9" s="1"/>
  <c r="B3096" i="9" a="1"/>
  <c r="B3096" i="9" s="1"/>
  <c r="B3097" i="9" a="1"/>
  <c r="B3097" i="9" s="1"/>
  <c r="B3098" i="9" a="1"/>
  <c r="B3098" i="9" s="1"/>
  <c r="B3099" i="9" a="1"/>
  <c r="B3099" i="9" s="1"/>
  <c r="B3100" i="9" a="1"/>
  <c r="B3100" i="9" s="1"/>
  <c r="B3101" i="9" a="1"/>
  <c r="B3101" i="9" s="1"/>
  <c r="B3102" i="9" a="1"/>
  <c r="B3102" i="9" s="1"/>
  <c r="B3103" i="9" a="1"/>
  <c r="B3103" i="9" s="1"/>
  <c r="B3104" i="9" a="1"/>
  <c r="B3104" i="9" s="1"/>
  <c r="B3105" i="9" a="1"/>
  <c r="B3105" i="9" s="1"/>
  <c r="B3106" i="9" a="1"/>
  <c r="B3106" i="9" s="1"/>
  <c r="B3107" i="9" a="1"/>
  <c r="B3107" i="9" s="1"/>
  <c r="B3108" i="9" a="1"/>
  <c r="B3108" i="9" s="1"/>
  <c r="B3109" i="9" a="1"/>
  <c r="B3109" i="9" s="1"/>
  <c r="B3110" i="9" a="1"/>
  <c r="B3110" i="9" s="1"/>
  <c r="B3111" i="9" a="1"/>
  <c r="B3111" i="9" s="1"/>
  <c r="B3112" i="9" a="1"/>
  <c r="B3112" i="9" s="1"/>
  <c r="B3113" i="9" a="1"/>
  <c r="B3113" i="9" s="1"/>
  <c r="B3114" i="9" a="1"/>
  <c r="B3114" i="9" s="1"/>
  <c r="B3115" i="9" a="1"/>
  <c r="B3115" i="9" s="1"/>
  <c r="B3116" i="9" a="1"/>
  <c r="B3116" i="9" s="1"/>
  <c r="B3117" i="9" a="1"/>
  <c r="B3117" i="9" s="1"/>
  <c r="B3118" i="9" a="1"/>
  <c r="B3118" i="9" s="1"/>
  <c r="B3119" i="9" a="1"/>
  <c r="B3119" i="9" s="1"/>
  <c r="B3120" i="9" a="1"/>
  <c r="B3120" i="9" s="1"/>
  <c r="B3121" i="9" a="1"/>
  <c r="B3121" i="9" s="1"/>
  <c r="B3122" i="9" a="1"/>
  <c r="B3122" i="9" s="1"/>
  <c r="B3123" i="9" a="1"/>
  <c r="B3123" i="9" s="1"/>
  <c r="B3124" i="9" a="1"/>
  <c r="B3124" i="9" s="1"/>
  <c r="B3125" i="9" a="1"/>
  <c r="B3125" i="9" s="1"/>
  <c r="B3126" i="9" a="1"/>
  <c r="B3126" i="9" s="1"/>
  <c r="B3127" i="9" a="1"/>
  <c r="B3127" i="9" s="1"/>
  <c r="B3128" i="9" a="1"/>
  <c r="B3128" i="9" s="1"/>
  <c r="B3129" i="9" a="1"/>
  <c r="B3129" i="9" s="1"/>
  <c r="B3130" i="9" a="1"/>
  <c r="B3130" i="9" s="1"/>
  <c r="B3131" i="9" a="1"/>
  <c r="B3131" i="9" s="1"/>
  <c r="B3132" i="9" a="1"/>
  <c r="B3132" i="9" s="1"/>
  <c r="B3133" i="9" a="1"/>
  <c r="B3133" i="9" s="1"/>
  <c r="B3134" i="9" a="1"/>
  <c r="B3134" i="9" s="1"/>
  <c r="B3135" i="9" a="1"/>
  <c r="B3135" i="9" s="1"/>
  <c r="B3136" i="9" a="1"/>
  <c r="B3136" i="9" s="1"/>
  <c r="B3137" i="9" a="1"/>
  <c r="B3137" i="9"/>
  <c r="B3138" i="9" a="1"/>
  <c r="B3138" i="9"/>
  <c r="B3139" i="9" a="1"/>
  <c r="B3139" i="9"/>
  <c r="B3140" i="9" a="1"/>
  <c r="B3140" i="9" s="1"/>
  <c r="B3141" i="9" a="1"/>
  <c r="B3141" i="9" s="1"/>
  <c r="B3142" i="9" a="1"/>
  <c r="B3142" i="9" s="1"/>
  <c r="B3143" i="9" a="1"/>
  <c r="B3143" i="9" s="1"/>
  <c r="B3144" i="9" a="1"/>
  <c r="B3144" i="9" s="1"/>
  <c r="B3145" i="9" a="1"/>
  <c r="B3145" i="9"/>
  <c r="B3146" i="9" a="1"/>
  <c r="B3146" i="9"/>
  <c r="B3147" i="9" a="1"/>
  <c r="B3147" i="9"/>
  <c r="B3148" i="9" a="1"/>
  <c r="B3148" i="9" s="1"/>
  <c r="B3149" i="9" a="1"/>
  <c r="B3149" i="9" s="1"/>
  <c r="B3150" i="9" a="1"/>
  <c r="B3150" i="9" s="1"/>
  <c r="B3151" i="9" a="1"/>
  <c r="B3151" i="9" s="1"/>
  <c r="B3152" i="9" a="1"/>
  <c r="B3152" i="9" s="1"/>
  <c r="B3153" i="9" a="1"/>
  <c r="B3153" i="9"/>
  <c r="B3154" i="9" a="1"/>
  <c r="B3154" i="9"/>
  <c r="B3155" i="9" a="1"/>
  <c r="B3155" i="9"/>
  <c r="B3156" i="9" a="1"/>
  <c r="B3156" i="9" s="1"/>
  <c r="B3157" i="9" a="1"/>
  <c r="B3157" i="9" s="1"/>
  <c r="B3158" i="9" a="1"/>
  <c r="B3158" i="9" s="1"/>
  <c r="B3159" i="9" a="1"/>
  <c r="B3159" i="9" s="1"/>
  <c r="B3160" i="9" a="1"/>
  <c r="B3160" i="9" s="1"/>
  <c r="B3161" i="9" a="1"/>
  <c r="B3161" i="9"/>
  <c r="B3162" i="9" a="1"/>
  <c r="B3162" i="9"/>
  <c r="B3163" i="9" a="1"/>
  <c r="B3163" i="9"/>
  <c r="B3164" i="9" a="1"/>
  <c r="B3164" i="9" s="1"/>
  <c r="B3165" i="9" a="1"/>
  <c r="B3165" i="9" s="1"/>
  <c r="B3166" i="9" a="1"/>
  <c r="B3166" i="9" s="1"/>
  <c r="B3167" i="9" a="1"/>
  <c r="B3167" i="9" s="1"/>
  <c r="B3168" i="9" a="1"/>
  <c r="B3168" i="9" s="1"/>
  <c r="B3169" i="9" a="1"/>
  <c r="B3169" i="9"/>
  <c r="B3170" i="9" a="1"/>
  <c r="B3170" i="9"/>
  <c r="B3171" i="9" a="1"/>
  <c r="B3171" i="9"/>
  <c r="B3172" i="9" a="1"/>
  <c r="B3172" i="9" s="1"/>
  <c r="B3173" i="9" a="1"/>
  <c r="B3173" i="9" s="1"/>
  <c r="B3174" i="9" a="1"/>
  <c r="B3174" i="9" s="1"/>
  <c r="B3175" i="9" a="1"/>
  <c r="B3175" i="9" s="1"/>
  <c r="B3176" i="9" a="1"/>
  <c r="B3176" i="9" s="1"/>
  <c r="B3177" i="9" a="1"/>
  <c r="B3177" i="9"/>
  <c r="B3178" i="9" a="1"/>
  <c r="B3178" i="9"/>
  <c r="B3179" i="9" a="1"/>
  <c r="B3179" i="9"/>
  <c r="B3180" i="9" a="1"/>
  <c r="B3180" i="9"/>
  <c r="B3181" i="9" a="1"/>
  <c r="B3181" i="9"/>
  <c r="B3182" i="9" a="1"/>
  <c r="B3182" i="9"/>
  <c r="B3183" i="9" a="1"/>
  <c r="B3183" i="9"/>
  <c r="B3184" i="9" a="1"/>
  <c r="B3184" i="9"/>
  <c r="B3185" i="9" a="1"/>
  <c r="B3185" i="9"/>
  <c r="B3186" i="9" a="1"/>
  <c r="B3186" i="9"/>
  <c r="B3187" i="9" a="1"/>
  <c r="B3187" i="9"/>
  <c r="B3188" i="9" a="1"/>
  <c r="B3188" i="9"/>
  <c r="B3189" i="9" a="1"/>
  <c r="B3189" i="9"/>
  <c r="B3190" i="9" a="1"/>
  <c r="B3190" i="9"/>
  <c r="B3191" i="9" a="1"/>
  <c r="B3191" i="9"/>
  <c r="B3192" i="9" a="1"/>
  <c r="B3192" i="9"/>
  <c r="B3193" i="9" a="1"/>
  <c r="B3193" i="9"/>
  <c r="B3194" i="9" a="1"/>
  <c r="B3194" i="9"/>
  <c r="B3195" i="9" a="1"/>
  <c r="B3195" i="9"/>
  <c r="B3196" i="9" a="1"/>
  <c r="B3196" i="9"/>
  <c r="B3197" i="9" a="1"/>
  <c r="B3197" i="9"/>
  <c r="B3198" i="9" a="1"/>
  <c r="B3198" i="9"/>
  <c r="B3199" i="9" a="1"/>
  <c r="B3199" i="9"/>
  <c r="B3200" i="9" a="1"/>
  <c r="B3200" i="9"/>
  <c r="B3201" i="9" a="1"/>
  <c r="B3201" i="9"/>
  <c r="B3202" i="9" a="1"/>
  <c r="B3202" i="9"/>
  <c r="B3203" i="9" a="1"/>
  <c r="B3203" i="9"/>
  <c r="B3204" i="9" a="1"/>
  <c r="B3204" i="9"/>
  <c r="B3205" i="9" a="1"/>
  <c r="B3205" i="9"/>
  <c r="B3206" i="9" a="1"/>
  <c r="B3206" i="9"/>
  <c r="B3207" i="9" a="1"/>
  <c r="B3207" i="9"/>
  <c r="B3208" i="9" a="1"/>
  <c r="B3208" i="9"/>
  <c r="B3209" i="9" a="1"/>
  <c r="B3209" i="9"/>
  <c r="B3210" i="9" a="1"/>
  <c r="B3210" i="9"/>
  <c r="B3211" i="9" a="1"/>
  <c r="B3211" i="9"/>
  <c r="B3212" i="9" a="1"/>
  <c r="B3212" i="9"/>
  <c r="B3213" i="9" a="1"/>
  <c r="B3213" i="9"/>
  <c r="B3214" i="9" a="1"/>
  <c r="B3214" i="9"/>
  <c r="B3215" i="9" a="1"/>
  <c r="B3215" i="9"/>
  <c r="B3216" i="9" a="1"/>
  <c r="B3216" i="9"/>
  <c r="B3217" i="9" a="1"/>
  <c r="B3217" i="9"/>
  <c r="B3218" i="9" a="1"/>
  <c r="B3218" i="9"/>
  <c r="B3219" i="9" a="1"/>
  <c r="B3219" i="9"/>
  <c r="B3220" i="9" a="1"/>
  <c r="B3220" i="9"/>
  <c r="B3221" i="9" a="1"/>
  <c r="B3221" i="9"/>
  <c r="B3222" i="9" a="1"/>
  <c r="B3222" i="9"/>
  <c r="B3223" i="9" a="1"/>
  <c r="B3223" i="9"/>
  <c r="B3224" i="9" a="1"/>
  <c r="B3224" i="9"/>
  <c r="B3225" i="9" a="1"/>
  <c r="B3225" i="9"/>
  <c r="B3226" i="9" a="1"/>
  <c r="B3226" i="9"/>
  <c r="B3227" i="9" a="1"/>
  <c r="B3227" i="9"/>
  <c r="B3228" i="9" a="1"/>
  <c r="B3228" i="9"/>
  <c r="B3229" i="9" a="1"/>
  <c r="B3229" i="9"/>
  <c r="B3230" i="9" a="1"/>
  <c r="B3230" i="9"/>
  <c r="B3231" i="9" a="1"/>
  <c r="B3231" i="9"/>
  <c r="B3232" i="9" a="1"/>
  <c r="B3232" i="9"/>
  <c r="B3233" i="9" a="1"/>
  <c r="B3233" i="9"/>
  <c r="B3234" i="9" a="1"/>
  <c r="B3234" i="9"/>
  <c r="B3235" i="9" a="1"/>
  <c r="B3235" i="9"/>
  <c r="B3236" i="9" a="1"/>
  <c r="B3236" i="9"/>
  <c r="B3237" i="9" a="1"/>
  <c r="B3237" i="9"/>
  <c r="B3238" i="9" a="1"/>
  <c r="B3238" i="9"/>
  <c r="B3239" i="9" a="1"/>
  <c r="B3239" i="9"/>
  <c r="B3240" i="9" a="1"/>
  <c r="B3240" i="9"/>
  <c r="B3241" i="9" a="1"/>
  <c r="B3241" i="9" s="1"/>
  <c r="B3242" i="9" a="1"/>
  <c r="B3242" i="9"/>
  <c r="B3243" i="9" a="1"/>
  <c r="B3243" i="9" s="1"/>
  <c r="B3244" i="9" a="1"/>
  <c r="B3244" i="9"/>
  <c r="B3245" i="9" a="1"/>
  <c r="B3245" i="9" s="1"/>
  <c r="B3246" i="9" a="1"/>
  <c r="B3246" i="9" s="1"/>
  <c r="B3247" i="9" a="1"/>
  <c r="B3247" i="9" s="1"/>
  <c r="B3248" i="9" a="1"/>
  <c r="B3248" i="9" s="1"/>
  <c r="B3249" i="9" a="1"/>
  <c r="B3249" i="9" s="1"/>
  <c r="B3250" i="9" a="1"/>
  <c r="B3250" i="9"/>
  <c r="B3251" i="9" a="1"/>
  <c r="B3251" i="9" s="1"/>
  <c r="B3252" i="9" a="1"/>
  <c r="B3252" i="9" s="1"/>
  <c r="B3253" i="9" a="1"/>
  <c r="B3253" i="9" s="1"/>
  <c r="B3254" i="9" a="1"/>
  <c r="B3254" i="9" s="1"/>
  <c r="B3255" i="9" a="1"/>
  <c r="B3255" i="9" s="1"/>
  <c r="B3256" i="9" a="1"/>
  <c r="B3256" i="9" s="1"/>
  <c r="B3257" i="9" a="1"/>
  <c r="B3257" i="9" s="1"/>
  <c r="B3258" i="9" a="1"/>
  <c r="B3258" i="9" s="1"/>
  <c r="B3259" i="9" a="1"/>
  <c r="B3259" i="9" s="1"/>
  <c r="B3260" i="9" a="1"/>
  <c r="B3260" i="9" s="1"/>
  <c r="B3261" i="9" a="1"/>
  <c r="B3261" i="9" s="1"/>
  <c r="B3262" i="9" a="1"/>
  <c r="B3262" i="9" s="1"/>
  <c r="B3263" i="9" a="1"/>
  <c r="B3263" i="9" s="1"/>
  <c r="B3264" i="9" a="1"/>
  <c r="B3264" i="9" s="1"/>
  <c r="B3265" i="9" a="1"/>
  <c r="B3265" i="9" s="1"/>
  <c r="B3266" i="9" a="1"/>
  <c r="B3266" i="9" s="1"/>
  <c r="B3267" i="9" a="1"/>
  <c r="B3267" i="9" s="1"/>
  <c r="B3268" i="9" a="1"/>
  <c r="B3268" i="9" s="1"/>
  <c r="B3269" i="9" a="1"/>
  <c r="B3269" i="9" s="1"/>
  <c r="B3270" i="9" a="1"/>
  <c r="B3270" i="9" s="1"/>
  <c r="B3271" i="9" a="1"/>
  <c r="B3271" i="9" s="1"/>
  <c r="B3272" i="9" a="1"/>
  <c r="B3272" i="9" s="1"/>
  <c r="B3273" i="9" a="1"/>
  <c r="B3273" i="9" s="1"/>
  <c r="B3274" i="9" a="1"/>
  <c r="B3274" i="9"/>
  <c r="B3275" i="9" a="1"/>
  <c r="B3275" i="9" s="1"/>
  <c r="B3276" i="9" a="1"/>
  <c r="B3276" i="9" s="1"/>
  <c r="B3277" i="9" a="1"/>
  <c r="B3277" i="9" s="1"/>
  <c r="B3278" i="9" a="1"/>
  <c r="B3278" i="9" s="1"/>
  <c r="B3279" i="9" a="1"/>
  <c r="B3279" i="9" s="1"/>
  <c r="B3280" i="9" a="1"/>
  <c r="B3280" i="9" s="1"/>
  <c r="B3281" i="9" a="1"/>
  <c r="B3281" i="9" s="1"/>
  <c r="B3282" i="9" a="1"/>
  <c r="B3282" i="9" s="1"/>
  <c r="B3283" i="9" a="1"/>
  <c r="B3283" i="9" s="1"/>
  <c r="B3284" i="9" a="1"/>
  <c r="B3284" i="9" s="1"/>
  <c r="B3285" i="9" a="1"/>
  <c r="B3285" i="9" s="1"/>
  <c r="B3286" i="9" a="1"/>
  <c r="B3286" i="9" s="1"/>
  <c r="B3287" i="9" a="1"/>
  <c r="B3287" i="9" s="1"/>
  <c r="B3288" i="9" a="1"/>
  <c r="B3288" i="9" s="1"/>
  <c r="B3289" i="9" a="1"/>
  <c r="B3289" i="9" s="1"/>
  <c r="B3290" i="9" a="1"/>
  <c r="B3290" i="9" s="1"/>
  <c r="B3291" i="9" a="1"/>
  <c r="B3291" i="9" s="1"/>
  <c r="B3292" i="9" a="1"/>
  <c r="B3292" i="9" s="1"/>
  <c r="B3293" i="9" a="1"/>
  <c r="B3293" i="9" s="1"/>
  <c r="B3294" i="9" a="1"/>
  <c r="B3294" i="9" s="1"/>
  <c r="B3295" i="9" a="1"/>
  <c r="B3295" i="9" s="1"/>
  <c r="B3296" i="9" a="1"/>
  <c r="B3296" i="9" s="1"/>
  <c r="B3297" i="9" a="1"/>
  <c r="B3297" i="9" s="1"/>
  <c r="B3298" i="9" a="1"/>
  <c r="B3298" i="9" s="1"/>
  <c r="B3299" i="9" a="1"/>
  <c r="B3299" i="9" s="1"/>
  <c r="B3300" i="9" a="1"/>
  <c r="B3300" i="9" s="1"/>
  <c r="B3301" i="9" a="1"/>
  <c r="B3301" i="9" s="1"/>
  <c r="B3302" i="9" a="1"/>
  <c r="B3302" i="9"/>
  <c r="B3303" i="9" a="1"/>
  <c r="B3303" i="9" s="1"/>
  <c r="B3304" i="9" a="1"/>
  <c r="B3304" i="9" s="1"/>
  <c r="B3305" i="9" a="1"/>
  <c r="B3305" i="9" s="1"/>
  <c r="B3306" i="9" a="1"/>
  <c r="B3306" i="9"/>
  <c r="B3307" i="9" a="1"/>
  <c r="B3307" i="9" s="1"/>
  <c r="B3308" i="9" a="1"/>
  <c r="B3308" i="9" s="1"/>
  <c r="B3309" i="9" a="1"/>
  <c r="B3309" i="9" s="1"/>
  <c r="B3310" i="9" a="1"/>
  <c r="B3310" i="9" s="1"/>
  <c r="B3311" i="9" a="1"/>
  <c r="B3311" i="9" s="1"/>
  <c r="B3312" i="9" a="1"/>
  <c r="B3312" i="9" s="1"/>
  <c r="B3313" i="9" a="1"/>
  <c r="B3313" i="9" s="1"/>
  <c r="B3314" i="9" a="1"/>
  <c r="B3314" i="9" s="1"/>
  <c r="B3315" i="9" a="1"/>
  <c r="B3315" i="9" s="1"/>
  <c r="B3316" i="9" a="1"/>
  <c r="B3316" i="9" s="1"/>
  <c r="B3317" i="9" a="1"/>
  <c r="B3317" i="9" s="1"/>
  <c r="B3318" i="9" a="1"/>
  <c r="B3318" i="9" s="1"/>
  <c r="B3319" i="9" a="1"/>
  <c r="B3319" i="9" s="1"/>
  <c r="B3320" i="9" a="1"/>
  <c r="B3320" i="9" s="1"/>
  <c r="B3321" i="9" a="1"/>
  <c r="B3321" i="9" s="1"/>
  <c r="B3322" i="9" a="1"/>
  <c r="B3322" i="9" s="1"/>
  <c r="B3323" i="9" a="1"/>
  <c r="B3323" i="9" s="1"/>
  <c r="B3324" i="9" a="1"/>
  <c r="B3324" i="9" s="1"/>
  <c r="B3325" i="9" a="1"/>
  <c r="B3325" i="9" s="1"/>
  <c r="B3326" i="9" a="1"/>
  <c r="B3326" i="9" s="1"/>
  <c r="B3327" i="9" a="1"/>
  <c r="B3327" i="9" s="1"/>
  <c r="B3328" i="9" a="1"/>
  <c r="B3328" i="9" s="1"/>
  <c r="B3329" i="9" a="1"/>
  <c r="B3329" i="9" s="1"/>
  <c r="B3330" i="9" a="1"/>
  <c r="B3330" i="9" s="1"/>
  <c r="B3331" i="9" a="1"/>
  <c r="B3331" i="9" s="1"/>
  <c r="B3332" i="9" a="1"/>
  <c r="B3332" i="9" s="1"/>
  <c r="B3333" i="9" a="1"/>
  <c r="B3333" i="9" s="1"/>
  <c r="B3334" i="9" a="1"/>
  <c r="B3334" i="9"/>
  <c r="B3335" i="9" a="1"/>
  <c r="B3335" i="9" s="1"/>
  <c r="B3336" i="9" a="1"/>
  <c r="B3336" i="9" s="1"/>
  <c r="B3337" i="9" a="1"/>
  <c r="B3337" i="9" s="1"/>
  <c r="B3338" i="9" a="1"/>
  <c r="B3338" i="9"/>
  <c r="B3339" i="9" a="1"/>
  <c r="B3339" i="9" s="1"/>
  <c r="B3340" i="9" a="1"/>
  <c r="B3340" i="9" s="1"/>
  <c r="B3341" i="9" a="1"/>
  <c r="B3341" i="9" s="1"/>
  <c r="B3342" i="9" a="1"/>
  <c r="B3342" i="9" s="1"/>
  <c r="B3343" i="9" a="1"/>
  <c r="B3343" i="9" s="1"/>
  <c r="B3344" i="9" a="1"/>
  <c r="B3344" i="9" s="1"/>
  <c r="B3345" i="9" a="1"/>
  <c r="B3345" i="9" s="1"/>
  <c r="B3346" i="9" a="1"/>
  <c r="B3346" i="9"/>
  <c r="B3347" i="9" a="1"/>
  <c r="B3347" i="9" s="1"/>
  <c r="B3348" i="9" a="1"/>
  <c r="B3348" i="9" s="1"/>
  <c r="B3349" i="9" a="1"/>
  <c r="B3349" i="9" s="1"/>
  <c r="B3350" i="9" a="1"/>
  <c r="B3350" i="9" s="1"/>
  <c r="B3351" i="9" a="1"/>
  <c r="B3351" i="9" s="1"/>
  <c r="B3352" i="9" a="1"/>
  <c r="B3352" i="9" s="1"/>
  <c r="B3353" i="9" a="1"/>
  <c r="B3353" i="9" s="1"/>
  <c r="B3354" i="9" a="1"/>
  <c r="B3354" i="9" s="1"/>
  <c r="B3355" i="9" a="1"/>
  <c r="B3355" i="9" s="1"/>
  <c r="B3356" i="9" a="1"/>
  <c r="B3356" i="9" s="1"/>
  <c r="B3357" i="9" a="1"/>
  <c r="B3357" i="9" s="1"/>
  <c r="B3358" i="9" a="1"/>
  <c r="B3358" i="9" s="1"/>
  <c r="B3359" i="9" a="1"/>
  <c r="B3359" i="9" s="1"/>
  <c r="B3360" i="9" a="1"/>
  <c r="B3360" i="9" s="1"/>
  <c r="B3361" i="9" a="1"/>
  <c r="B3361" i="9" s="1"/>
  <c r="B3362" i="9" a="1"/>
  <c r="B3362" i="9" s="1"/>
  <c r="B3363" i="9" a="1"/>
  <c r="B3363" i="9" s="1"/>
  <c r="B3364" i="9" a="1"/>
  <c r="B3364" i="9" s="1"/>
  <c r="B3365" i="9" a="1"/>
  <c r="B3365" i="9" s="1"/>
  <c r="B3366" i="9" a="1"/>
  <c r="B3366" i="9" s="1"/>
  <c r="B3367" i="9" a="1"/>
  <c r="B3367" i="9" s="1"/>
  <c r="B3368" i="9" a="1"/>
  <c r="B3368" i="9" s="1"/>
  <c r="B3369" i="9" a="1"/>
  <c r="B3369" i="9" s="1"/>
  <c r="B3370" i="9" a="1"/>
  <c r="B3370" i="9"/>
  <c r="B3371" i="9" a="1"/>
  <c r="B3371" i="9" s="1"/>
  <c r="B3372" i="9" a="1"/>
  <c r="B3372" i="9" s="1"/>
  <c r="B3373" i="9" a="1"/>
  <c r="B3373" i="9" s="1"/>
  <c r="B3374" i="9" a="1"/>
  <c r="B3374" i="9" s="1"/>
  <c r="B3375" i="9" a="1"/>
  <c r="B3375" i="9" s="1"/>
  <c r="B3376" i="9" a="1"/>
  <c r="B3376" i="9" s="1"/>
  <c r="B3377" i="9" a="1"/>
  <c r="B3377" i="9" s="1"/>
  <c r="B3378" i="9" a="1"/>
  <c r="B3378" i="9" s="1"/>
  <c r="B3379" i="9" a="1"/>
  <c r="B3379" i="9" s="1"/>
  <c r="B3380" i="9" a="1"/>
  <c r="B3380" i="9" s="1"/>
  <c r="B3381" i="9" a="1"/>
  <c r="B3381" i="9" s="1"/>
  <c r="B3382" i="9" a="1"/>
  <c r="B3382" i="9" s="1"/>
  <c r="B3383" i="9" a="1"/>
  <c r="B3383" i="9" s="1"/>
  <c r="B3384" i="9" a="1"/>
  <c r="B3384" i="9" s="1"/>
  <c r="B3385" i="9" a="1"/>
  <c r="B3385" i="9" s="1"/>
  <c r="B3386" i="9" a="1"/>
  <c r="B3386" i="9" s="1"/>
  <c r="B3387" i="9" a="1"/>
  <c r="B3387" i="9" s="1"/>
  <c r="B3388" i="9" a="1"/>
  <c r="B3388" i="9" s="1"/>
  <c r="B3389" i="9" a="1"/>
  <c r="B3389" i="9" s="1"/>
  <c r="B3390" i="9" a="1"/>
  <c r="B3390" i="9" s="1"/>
  <c r="B3391" i="9" a="1"/>
  <c r="B3391" i="9" s="1"/>
  <c r="B3392" i="9" a="1"/>
  <c r="B3392" i="9" s="1"/>
  <c r="B3393" i="9" a="1"/>
  <c r="B3393" i="9" s="1"/>
  <c r="B3394" i="9" a="1"/>
  <c r="B3394" i="9" s="1"/>
  <c r="B3395" i="9" a="1"/>
  <c r="B3395" i="9" s="1"/>
  <c r="B3396" i="9" a="1"/>
  <c r="B3396" i="9" s="1"/>
  <c r="B3397" i="9" a="1"/>
  <c r="B3397" i="9" s="1"/>
  <c r="B3398" i="9" a="1"/>
  <c r="B3398" i="9" s="1"/>
  <c r="B3399" i="9" a="1"/>
  <c r="B3399" i="9" s="1"/>
  <c r="B3400" i="9" a="1"/>
  <c r="B3400" i="9" s="1"/>
  <c r="B3401" i="9" a="1"/>
  <c r="B3401" i="9" s="1"/>
  <c r="B3402" i="9" a="1"/>
  <c r="B3402" i="9"/>
  <c r="B3403" i="9" a="1"/>
  <c r="B3403" i="9" s="1"/>
  <c r="B3404" i="9" a="1"/>
  <c r="B3404" i="9" s="1"/>
  <c r="B3405" i="9" a="1"/>
  <c r="B3405" i="9" s="1"/>
  <c r="B3406" i="9" a="1"/>
  <c r="B3406" i="9" s="1"/>
  <c r="B3407" i="9" a="1"/>
  <c r="B3407" i="9" s="1"/>
  <c r="B3408" i="9" a="1"/>
  <c r="B3408" i="9" s="1"/>
  <c r="B3409" i="9" a="1"/>
  <c r="B3409" i="9" s="1"/>
  <c r="B3410" i="9" a="1"/>
  <c r="B3410" i="9"/>
  <c r="B3411" i="9" a="1"/>
  <c r="B3411" i="9" s="1"/>
  <c r="B3412" i="9" a="1"/>
  <c r="B3412" i="9" s="1"/>
  <c r="B3413" i="9" a="1"/>
  <c r="B3413" i="9" s="1"/>
  <c r="B3414" i="9" a="1"/>
  <c r="B3414" i="9" s="1"/>
  <c r="B3415" i="9" a="1"/>
  <c r="B3415" i="9" s="1"/>
  <c r="B3416" i="9" a="1"/>
  <c r="B3416" i="9" s="1"/>
  <c r="B3417" i="9" a="1"/>
  <c r="B3417" i="9" s="1"/>
  <c r="B3418" i="9" a="1"/>
  <c r="B3418" i="9" s="1"/>
  <c r="B3419" i="9" a="1"/>
  <c r="B3419" i="9" s="1"/>
  <c r="B3420" i="9" a="1"/>
  <c r="B3420" i="9" s="1"/>
  <c r="B3421" i="9" a="1"/>
  <c r="B3421" i="9" s="1"/>
  <c r="B3422" i="9" a="1"/>
  <c r="B3422" i="9" s="1"/>
  <c r="B3423" i="9" a="1"/>
  <c r="B3423" i="9" s="1"/>
  <c r="B3424" i="9" a="1"/>
  <c r="B3424" i="9" s="1"/>
  <c r="B3425" i="9" a="1"/>
  <c r="B3425" i="9" s="1"/>
  <c r="B3426" i="9" a="1"/>
  <c r="B3426" i="9" s="1"/>
  <c r="B3427" i="9" a="1"/>
  <c r="B3427" i="9" s="1"/>
  <c r="B3428" i="9" a="1"/>
  <c r="B3428" i="9" s="1"/>
  <c r="B3429" i="9" a="1"/>
  <c r="B3429" i="9" s="1"/>
  <c r="B3430" i="9" a="1"/>
  <c r="B3430" i="9" s="1"/>
  <c r="B3431" i="9" a="1"/>
  <c r="B3431" i="9" s="1"/>
  <c r="B3432" i="9" a="1"/>
  <c r="B3432" i="9" s="1"/>
  <c r="B3433" i="9" a="1"/>
  <c r="B3433" i="9" s="1"/>
  <c r="B3434" i="9" a="1"/>
  <c r="B3434" i="9"/>
  <c r="B3435" i="9" a="1"/>
  <c r="B3435" i="9" s="1"/>
  <c r="B3436" i="9" a="1"/>
  <c r="B3436" i="9" s="1"/>
  <c r="B3437" i="9" a="1"/>
  <c r="B3437" i="9" s="1"/>
  <c r="B3438" i="9" a="1"/>
  <c r="B3438" i="9" s="1"/>
  <c r="B3439" i="9" a="1"/>
  <c r="B3439" i="9" s="1"/>
  <c r="B3440" i="9" a="1"/>
  <c r="B3440" i="9" s="1"/>
  <c r="B3441" i="9" a="1"/>
  <c r="B3441" i="9" s="1"/>
  <c r="B3442" i="9" a="1"/>
  <c r="B3442" i="9"/>
  <c r="B3443" i="9" a="1"/>
  <c r="B3443" i="9" s="1"/>
  <c r="B3444" i="9" a="1"/>
  <c r="B3444" i="9" s="1"/>
  <c r="B3445" i="9" a="1"/>
  <c r="B3445" i="9" s="1"/>
  <c r="B3446" i="9" a="1"/>
  <c r="B3446" i="9" s="1"/>
  <c r="B3447" i="9" a="1"/>
  <c r="B3447" i="9" s="1"/>
  <c r="B3448" i="9" a="1"/>
  <c r="B3448" i="9" s="1"/>
  <c r="B3449" i="9" a="1"/>
  <c r="B3449" i="9" s="1"/>
  <c r="B3450" i="9" a="1"/>
  <c r="B3450" i="9" s="1"/>
  <c r="B3451" i="9" a="1"/>
  <c r="B3451" i="9" s="1"/>
  <c r="B3452" i="9" a="1"/>
  <c r="B3452" i="9" s="1"/>
  <c r="B3453" i="9" a="1"/>
  <c r="B3453" i="9" s="1"/>
  <c r="B3454" i="9" a="1"/>
  <c r="B3454" i="9" s="1"/>
  <c r="B3455" i="9" a="1"/>
  <c r="B3455" i="9" s="1"/>
  <c r="B3456" i="9" a="1"/>
  <c r="B3456" i="9" s="1"/>
  <c r="B3457" i="9" a="1"/>
  <c r="B3457" i="9" s="1"/>
  <c r="B3458" i="9" a="1"/>
  <c r="B3458" i="9" s="1"/>
  <c r="B3459" i="9" a="1"/>
  <c r="B3459" i="9" s="1"/>
  <c r="B3460" i="9" a="1"/>
  <c r="B3460" i="9" s="1"/>
  <c r="B3461" i="9" a="1"/>
  <c r="B3461" i="9" s="1"/>
  <c r="B3462" i="9" a="1"/>
  <c r="B3462" i="9"/>
  <c r="B3463" i="9" a="1"/>
  <c r="B3463" i="9" s="1"/>
  <c r="B3464" i="9" a="1"/>
  <c r="B3464" i="9" s="1"/>
  <c r="B3465" i="9" a="1"/>
  <c r="B3465" i="9" s="1"/>
  <c r="B3466" i="9" a="1"/>
  <c r="B3466" i="9"/>
  <c r="B3467" i="9" a="1"/>
  <c r="B3467" i="9" s="1"/>
  <c r="B3468" i="9" a="1"/>
  <c r="B3468" i="9" s="1"/>
  <c r="B3469" i="9" a="1"/>
  <c r="B3469" i="9" s="1"/>
  <c r="B3470" i="9" a="1"/>
  <c r="B3470" i="9" s="1"/>
  <c r="B3471" i="9" a="1"/>
  <c r="B3471" i="9" s="1"/>
  <c r="B3472" i="9" a="1"/>
  <c r="B3472" i="9" s="1"/>
  <c r="B3473" i="9" a="1"/>
  <c r="B3473" i="9" s="1"/>
  <c r="B3474" i="9" a="1"/>
  <c r="B3474" i="9"/>
  <c r="B3475" i="9" a="1"/>
  <c r="B3475" i="9" s="1"/>
  <c r="B3476" i="9" a="1"/>
  <c r="B3476" i="9" s="1"/>
  <c r="B3477" i="9" a="1"/>
  <c r="B3477" i="9" s="1"/>
  <c r="B3478" i="9" a="1"/>
  <c r="B3478" i="9" s="1"/>
  <c r="B3479" i="9" a="1"/>
  <c r="B3479" i="9" s="1"/>
  <c r="B3480" i="9" a="1"/>
  <c r="B3480" i="9" s="1"/>
  <c r="B3481" i="9" a="1"/>
  <c r="B3481" i="9" s="1"/>
  <c r="B3482" i="9" a="1"/>
  <c r="B3482" i="9" s="1"/>
  <c r="B3483" i="9" a="1"/>
  <c r="B3483" i="9" s="1"/>
  <c r="B3484" i="9" a="1"/>
  <c r="B3484" i="9" s="1"/>
  <c r="B3485" i="9" a="1"/>
  <c r="B3485" i="9" s="1"/>
  <c r="B3486" i="9" a="1"/>
  <c r="B3486" i="9" s="1"/>
  <c r="B3487" i="9" a="1"/>
  <c r="B3487" i="9" s="1"/>
  <c r="B3488" i="9" a="1"/>
  <c r="B3488" i="9" s="1"/>
  <c r="B3489" i="9" a="1"/>
  <c r="B3489" i="9" s="1"/>
  <c r="B3490" i="9" a="1"/>
  <c r="B3490" i="9" s="1"/>
  <c r="B3491" i="9" a="1"/>
  <c r="B3491" i="9" s="1"/>
  <c r="B3492" i="9" a="1"/>
  <c r="B3492" i="9" s="1"/>
  <c r="B3493" i="9" a="1"/>
  <c r="B3493" i="9" s="1"/>
  <c r="B3494" i="9" a="1"/>
  <c r="B3494" i="9"/>
  <c r="B3495" i="9" a="1"/>
  <c r="B3495" i="9" s="1"/>
  <c r="B3496" i="9" a="1"/>
  <c r="B3496" i="9" s="1"/>
  <c r="B3497" i="9" a="1"/>
  <c r="B3497" i="9" s="1"/>
  <c r="B3498" i="9" a="1"/>
  <c r="B3498" i="9"/>
  <c r="B3499" i="9" a="1"/>
  <c r="B3499" i="9" s="1"/>
  <c r="B3500" i="9" a="1"/>
  <c r="B3500" i="9" s="1"/>
  <c r="B3501" i="9" a="1"/>
  <c r="B3501" i="9" s="1"/>
  <c r="B3502" i="9" a="1"/>
  <c r="B3502" i="9" s="1"/>
  <c r="B3503" i="9" a="1"/>
  <c r="B3503" i="9" s="1"/>
  <c r="B3504" i="9" a="1"/>
  <c r="B3504" i="9" s="1"/>
  <c r="B3505" i="9" a="1"/>
  <c r="B3505" i="9" s="1"/>
  <c r="B3506" i="9" a="1"/>
  <c r="B3506" i="9" s="1"/>
  <c r="B3507" i="9" a="1"/>
  <c r="B3507" i="9" s="1"/>
  <c r="B3508" i="9" a="1"/>
  <c r="B3508" i="9" s="1"/>
  <c r="B3509" i="9" a="1"/>
  <c r="B3509" i="9" s="1"/>
  <c r="B3510" i="9" a="1"/>
  <c r="B3510" i="9" s="1"/>
  <c r="B3511" i="9" a="1"/>
  <c r="B3511" i="9" s="1"/>
  <c r="B3512" i="9" a="1"/>
  <c r="B3512" i="9" s="1"/>
  <c r="B3513" i="9" a="1"/>
  <c r="B3513" i="9" s="1"/>
  <c r="B3514" i="9" a="1"/>
  <c r="B3514" i="9" s="1"/>
  <c r="B3515" i="9" a="1"/>
  <c r="B3515" i="9" s="1"/>
  <c r="B3516" i="9" a="1"/>
  <c r="B3516" i="9" s="1"/>
  <c r="B3517" i="9" a="1"/>
  <c r="B3517" i="9" s="1"/>
  <c r="B3518" i="9" a="1"/>
  <c r="B3518" i="9" s="1"/>
  <c r="B3519" i="9" a="1"/>
  <c r="B3519" i="9" s="1"/>
  <c r="B3520" i="9" a="1"/>
  <c r="B3520" i="9" s="1"/>
  <c r="B3521" i="9" a="1"/>
  <c r="B3521" i="9" s="1"/>
  <c r="B3522" i="9" a="1"/>
  <c r="B3522" i="9" s="1"/>
  <c r="B3523" i="9" a="1"/>
  <c r="B3523" i="9" s="1"/>
  <c r="B3524" i="9" a="1"/>
  <c r="B3524" i="9" s="1"/>
  <c r="B3525" i="9" a="1"/>
  <c r="B3525" i="9" s="1"/>
  <c r="B3526" i="9" a="1"/>
  <c r="B3526" i="9" s="1"/>
  <c r="B3527" i="9" a="1"/>
  <c r="B3527" i="9" s="1"/>
  <c r="B3528" i="9" a="1"/>
  <c r="B3528" i="9" s="1"/>
  <c r="B3529" i="9" a="1"/>
  <c r="B3529" i="9" s="1"/>
  <c r="B3530" i="9" a="1"/>
  <c r="B3530" i="9"/>
  <c r="B3531" i="9" a="1"/>
  <c r="B3531" i="9" s="1"/>
  <c r="B3532" i="9" a="1"/>
  <c r="B3532" i="9" s="1"/>
  <c r="B3533" i="9" a="1"/>
  <c r="B3533" i="9" s="1"/>
  <c r="B3534" i="9" a="1"/>
  <c r="B3534" i="9" s="1"/>
  <c r="B3535" i="9" a="1"/>
  <c r="B3535" i="9" s="1"/>
  <c r="B3536" i="9" a="1"/>
  <c r="B3536" i="9" s="1"/>
  <c r="B3537" i="9" a="1"/>
  <c r="B3537" i="9" s="1"/>
  <c r="B3538" i="9" a="1"/>
  <c r="B3538" i="9"/>
  <c r="B3539" i="9" a="1"/>
  <c r="B3539" i="9" s="1"/>
  <c r="B3540" i="9" a="1"/>
  <c r="B3540" i="9" s="1"/>
  <c r="B3541" i="9" a="1"/>
  <c r="B3541" i="9" s="1"/>
  <c r="B3542" i="9" a="1"/>
  <c r="B3542" i="9" s="1"/>
  <c r="B3543" i="9" a="1"/>
  <c r="B3543" i="9" s="1"/>
  <c r="B3544" i="9" a="1"/>
  <c r="B3544" i="9" s="1"/>
  <c r="B3545" i="9" a="1"/>
  <c r="B3545" i="9" s="1"/>
  <c r="B3546" i="9" a="1"/>
  <c r="B3546" i="9" s="1"/>
  <c r="B3547" i="9" a="1"/>
  <c r="B3547" i="9" s="1"/>
  <c r="B3548" i="9" a="1"/>
  <c r="B3548" i="9" s="1"/>
  <c r="B3549" i="9" a="1"/>
  <c r="B3549" i="9" s="1"/>
  <c r="B3550" i="9" a="1"/>
  <c r="B3550" i="9" s="1"/>
  <c r="B3551" i="9" a="1"/>
  <c r="B3551" i="9" s="1"/>
  <c r="B3552" i="9" a="1"/>
  <c r="B3552" i="9" s="1"/>
  <c r="B3553" i="9" a="1"/>
  <c r="B3553" i="9" s="1"/>
  <c r="B3554" i="9" a="1"/>
  <c r="B3554" i="9" s="1"/>
  <c r="B3555" i="9" a="1"/>
  <c r="B3555" i="9" s="1"/>
  <c r="B3556" i="9" a="1"/>
  <c r="B3556" i="9" s="1"/>
  <c r="B3557" i="9" a="1"/>
  <c r="B3557" i="9" s="1"/>
  <c r="B3558" i="9" a="1"/>
  <c r="B3558" i="9" s="1"/>
  <c r="B3559" i="9" a="1"/>
  <c r="B3559" i="9" s="1"/>
  <c r="B3560" i="9" a="1"/>
  <c r="B3560" i="9" s="1"/>
  <c r="B3561" i="9" a="1"/>
  <c r="B3561" i="9" s="1"/>
  <c r="B3562" i="9" a="1"/>
  <c r="B3562" i="9"/>
  <c r="B3563" i="9" a="1"/>
  <c r="B3563" i="9" s="1"/>
  <c r="B3564" i="9" a="1"/>
  <c r="B3564" i="9" s="1"/>
  <c r="B3565" i="9" a="1"/>
  <c r="B3565" i="9" s="1"/>
  <c r="B3566" i="9" a="1"/>
  <c r="B3566" i="9" s="1"/>
  <c r="B3567" i="9" a="1"/>
  <c r="B3567" i="9" s="1"/>
  <c r="B3568" i="9" a="1"/>
  <c r="B3568" i="9" s="1"/>
  <c r="B3569" i="9" a="1"/>
  <c r="B3569" i="9" s="1"/>
  <c r="B3570" i="9" a="1"/>
  <c r="B3570" i="9" s="1"/>
  <c r="B3571" i="9" a="1"/>
  <c r="B3571" i="9" s="1"/>
  <c r="B3572" i="9" a="1"/>
  <c r="B3572" i="9" s="1"/>
  <c r="B3573" i="9" a="1"/>
  <c r="B3573" i="9" s="1"/>
  <c r="B3574" i="9" a="1"/>
  <c r="B3574" i="9" s="1"/>
  <c r="B3575" i="9" a="1"/>
  <c r="B3575" i="9" s="1"/>
  <c r="B3576" i="9" a="1"/>
  <c r="B3576" i="9" s="1"/>
  <c r="B3577" i="9" a="1"/>
  <c r="B3577" i="9" s="1"/>
  <c r="B3578" i="9" a="1"/>
  <c r="B3578" i="9" s="1"/>
  <c r="B3579" i="9" a="1"/>
  <c r="B3579" i="9" s="1"/>
  <c r="B3580" i="9" a="1"/>
  <c r="B3580" i="9" s="1"/>
  <c r="B3581" i="9" a="1"/>
  <c r="B3581" i="9" s="1"/>
  <c r="B3582" i="9" a="1"/>
  <c r="B3582" i="9" s="1"/>
  <c r="B3583" i="9" a="1"/>
  <c r="B3583" i="9" s="1"/>
  <c r="B3584" i="9" a="1"/>
  <c r="B3584" i="9" s="1"/>
  <c r="B3585" i="9" a="1"/>
  <c r="B3585" i="9" s="1"/>
  <c r="B3586" i="9" a="1"/>
  <c r="B3586" i="9" s="1"/>
  <c r="B3587" i="9" a="1"/>
  <c r="B3587" i="9" s="1"/>
  <c r="B3588" i="9" a="1"/>
  <c r="B3588" i="9" s="1"/>
  <c r="B3589" i="9" a="1"/>
  <c r="B3589" i="9" s="1"/>
  <c r="B3590" i="9" a="1"/>
  <c r="B3590" i="9"/>
  <c r="B3591" i="9" a="1"/>
  <c r="B3591" i="9" s="1"/>
  <c r="B3592" i="9" a="1"/>
  <c r="B3592" i="9" s="1"/>
  <c r="B3593" i="9" a="1"/>
  <c r="B3593" i="9" s="1"/>
  <c r="B3594" i="9" a="1"/>
  <c r="B3594" i="9"/>
  <c r="B3595" i="9" a="1"/>
  <c r="B3595" i="9" s="1"/>
  <c r="B3596" i="9" a="1"/>
  <c r="B3596" i="9" s="1"/>
  <c r="B3597" i="9" a="1"/>
  <c r="B3597" i="9" s="1"/>
  <c r="B3598" i="9" a="1"/>
  <c r="B3598" i="9" s="1"/>
  <c r="B3599" i="9" a="1"/>
  <c r="B3599" i="9" s="1"/>
  <c r="B3600" i="9" a="1"/>
  <c r="B3600" i="9" s="1"/>
  <c r="B3601" i="9" a="1"/>
  <c r="B3601" i="9" s="1"/>
  <c r="B3602" i="9" a="1"/>
  <c r="B3602" i="9"/>
  <c r="B3603" i="9" a="1"/>
  <c r="B3603" i="9" s="1"/>
  <c r="B3604" i="9" a="1"/>
  <c r="B3604" i="9" s="1"/>
  <c r="B3605" i="9" a="1"/>
  <c r="B3605" i="9" s="1"/>
  <c r="B3606" i="9" a="1"/>
  <c r="B3606" i="9" s="1"/>
  <c r="B3607" i="9" a="1"/>
  <c r="B3607" i="9" s="1"/>
  <c r="B3608" i="9" a="1"/>
  <c r="B3608" i="9" s="1"/>
  <c r="B3609" i="9" a="1"/>
  <c r="B3609" i="9" s="1"/>
  <c r="B3610" i="9" a="1"/>
  <c r="B3610" i="9" s="1"/>
  <c r="B3611" i="9" a="1"/>
  <c r="B3611" i="9" s="1"/>
  <c r="B3612" i="9" a="1"/>
  <c r="B3612" i="9" s="1"/>
  <c r="B3613" i="9" a="1"/>
  <c r="B3613" i="9" s="1"/>
  <c r="B3614" i="9" a="1"/>
  <c r="B3614" i="9" s="1"/>
  <c r="B3615" i="9" a="1"/>
  <c r="B3615" i="9" s="1"/>
  <c r="B3616" i="9" a="1"/>
  <c r="B3616" i="9" s="1"/>
  <c r="B3617" i="9" a="1"/>
  <c r="B3617" i="9" s="1"/>
  <c r="B3618" i="9" a="1"/>
  <c r="B3618" i="9" s="1"/>
  <c r="B3619" i="9" a="1"/>
  <c r="B3619" i="9" s="1"/>
  <c r="B3620" i="9" a="1"/>
  <c r="B3620" i="9" s="1"/>
  <c r="B3621" i="9" a="1"/>
  <c r="B3621" i="9" s="1"/>
  <c r="B3622" i="9" a="1"/>
  <c r="B3622" i="9"/>
  <c r="B3623" i="9" a="1"/>
  <c r="B3623" i="9" s="1"/>
  <c r="B3624" i="9" a="1"/>
  <c r="B3624" i="9" s="1"/>
  <c r="B3625" i="9" a="1"/>
  <c r="B3625" i="9" s="1"/>
  <c r="B3626" i="9" a="1"/>
  <c r="B3626" i="9"/>
  <c r="B3627" i="9" a="1"/>
  <c r="B3627" i="9" s="1"/>
  <c r="B3628" i="9" a="1"/>
  <c r="B3628" i="9" s="1"/>
  <c r="B3629" i="9" a="1"/>
  <c r="B3629" i="9" s="1"/>
  <c r="B3630" i="9" a="1"/>
  <c r="B3630" i="9" s="1"/>
  <c r="B3631" i="9" a="1"/>
  <c r="B3631" i="9" s="1"/>
  <c r="B3632" i="9" a="1"/>
  <c r="B3632" i="9" s="1"/>
  <c r="B3633" i="9" a="1"/>
  <c r="B3633" i="9" s="1"/>
  <c r="B3634" i="9" a="1"/>
  <c r="B3634" i="9"/>
  <c r="B3635" i="9" a="1"/>
  <c r="B3635" i="9" s="1"/>
  <c r="B3636" i="9" a="1"/>
  <c r="B3636" i="9" s="1"/>
  <c r="B3637" i="9" a="1"/>
  <c r="B3637" i="9" s="1"/>
  <c r="B3638" i="9" a="1"/>
  <c r="B3638" i="9" s="1"/>
  <c r="B3639" i="9" a="1"/>
  <c r="B3639" i="9" s="1"/>
  <c r="B3640" i="9" a="1"/>
  <c r="B3640" i="9" s="1"/>
  <c r="B3641" i="9" a="1"/>
  <c r="B3641" i="9" s="1"/>
  <c r="B3642" i="9" a="1"/>
  <c r="B3642" i="9" s="1"/>
  <c r="B3643" i="9" a="1"/>
  <c r="B3643" i="9" s="1"/>
  <c r="B3644" i="9" a="1"/>
  <c r="B3644" i="9" s="1"/>
  <c r="B3645" i="9" a="1"/>
  <c r="B3645" i="9" s="1"/>
  <c r="B3646" i="9" a="1"/>
  <c r="B3646" i="9" s="1"/>
  <c r="B3647" i="9" a="1"/>
  <c r="B3647" i="9" s="1"/>
  <c r="B3648" i="9" a="1"/>
  <c r="B3648" i="9" s="1"/>
  <c r="B3649" i="9" a="1"/>
  <c r="B3649" i="9" s="1"/>
  <c r="B3650" i="9" a="1"/>
  <c r="B3650" i="9" s="1"/>
  <c r="B3651" i="9" a="1"/>
  <c r="B3651" i="9" s="1"/>
  <c r="B3652" i="9" a="1"/>
  <c r="B3652" i="9" s="1"/>
  <c r="B3653" i="9" a="1"/>
  <c r="B3653" i="9" s="1"/>
  <c r="B3654" i="9" a="1"/>
  <c r="B3654" i="9" s="1"/>
  <c r="B3655" i="9" a="1"/>
  <c r="B3655" i="9" s="1"/>
  <c r="B3656" i="9" a="1"/>
  <c r="B3656" i="9" s="1"/>
  <c r="B3657" i="9" a="1"/>
  <c r="B3657" i="9" s="1"/>
  <c r="B3658" i="9" a="1"/>
  <c r="B3658" i="9"/>
  <c r="B3659" i="9" a="1"/>
  <c r="B3659" i="9" s="1"/>
  <c r="B3660" i="9" a="1"/>
  <c r="B3660" i="9" s="1"/>
  <c r="B3661" i="9" a="1"/>
  <c r="B3661" i="9" s="1"/>
  <c r="B3662" i="9" a="1"/>
  <c r="B3662" i="9" s="1"/>
  <c r="B3663" i="9" a="1"/>
  <c r="B3663" i="9" s="1"/>
  <c r="B3664" i="9" a="1"/>
  <c r="B3664" i="9" s="1"/>
  <c r="B3665" i="9" a="1"/>
  <c r="B3665" i="9" s="1"/>
  <c r="B3666" i="9" a="1"/>
  <c r="B3666" i="9" s="1"/>
  <c r="B3667" i="9" a="1"/>
  <c r="B3667" i="9" s="1"/>
  <c r="B3668" i="9" a="1"/>
  <c r="B3668" i="9" s="1"/>
  <c r="B3669" i="9" a="1"/>
  <c r="B3669" i="9" s="1"/>
  <c r="B3670" i="9" a="1"/>
  <c r="B3670" i="9" s="1"/>
  <c r="B3671" i="9" a="1"/>
  <c r="B3671" i="9" s="1"/>
  <c r="B3672" i="9" a="1"/>
  <c r="B3672" i="9" s="1"/>
  <c r="B3673" i="9" a="1"/>
  <c r="B3673" i="9" s="1"/>
  <c r="B3674" i="9" a="1"/>
  <c r="B3674" i="9" s="1"/>
  <c r="B3675" i="9" a="1"/>
  <c r="B3675" i="9" s="1"/>
  <c r="B3676" i="9" a="1"/>
  <c r="B3676" i="9" s="1"/>
  <c r="B3677" i="9" a="1"/>
  <c r="B3677" i="9" s="1"/>
  <c r="B3678" i="9" a="1"/>
  <c r="B3678" i="9" s="1"/>
  <c r="B3679" i="9" a="1"/>
  <c r="B3679" i="9" s="1"/>
  <c r="B3680" i="9" a="1"/>
  <c r="B3680" i="9" s="1"/>
  <c r="B3681" i="9" a="1"/>
  <c r="B3681" i="9" s="1"/>
  <c r="B3682" i="9" a="1"/>
  <c r="B3682" i="9" s="1"/>
  <c r="B3683" i="9" a="1"/>
  <c r="B3683" i="9" s="1"/>
  <c r="B3684" i="9" a="1"/>
  <c r="B3684" i="9" s="1"/>
  <c r="B3685" i="9" a="1"/>
  <c r="B3685" i="9" s="1"/>
  <c r="B3686" i="9" a="1"/>
  <c r="B3686" i="9" s="1"/>
  <c r="B3687" i="9" a="1"/>
  <c r="B3687" i="9" s="1"/>
  <c r="B3688" i="9" a="1"/>
  <c r="B3688" i="9" s="1"/>
  <c r="B3689" i="9" a="1"/>
  <c r="B3689" i="9" s="1"/>
  <c r="B3690" i="9" a="1"/>
  <c r="B3690" i="9"/>
  <c r="B3691" i="9" a="1"/>
  <c r="B3691" i="9" s="1"/>
  <c r="B3692" i="9" a="1"/>
  <c r="B3692" i="9" s="1"/>
  <c r="B3693" i="9" a="1"/>
  <c r="B3693" i="9" s="1"/>
  <c r="B3694" i="9" a="1"/>
  <c r="B3694" i="9" s="1"/>
  <c r="B3695" i="9" a="1"/>
  <c r="B3695" i="9" s="1"/>
  <c r="B3696" i="9" a="1"/>
  <c r="B3696" i="9" s="1"/>
  <c r="B3697" i="9" a="1"/>
  <c r="B3697" i="9" s="1"/>
  <c r="B3698" i="9" a="1"/>
  <c r="B3698" i="9" s="1"/>
  <c r="B3699" i="9" a="1"/>
  <c r="B3699" i="9" s="1"/>
  <c r="B3700" i="9" a="1"/>
  <c r="B3700" i="9" s="1"/>
  <c r="B3701" i="9" a="1"/>
  <c r="B3701" i="9" s="1"/>
  <c r="B3702" i="9" a="1"/>
  <c r="B3702" i="9" s="1"/>
  <c r="B3703" i="9" a="1"/>
  <c r="B3703" i="9" s="1"/>
  <c r="B3704" i="9" a="1"/>
  <c r="B3704" i="9" s="1"/>
  <c r="B3705" i="9" a="1"/>
  <c r="B3705" i="9" s="1"/>
  <c r="B3706" i="9" a="1"/>
  <c r="B3706" i="9" s="1"/>
  <c r="B3707" i="9" a="1"/>
  <c r="B3707" i="9" s="1"/>
  <c r="B3708" i="9" a="1"/>
  <c r="B3708" i="9" s="1"/>
  <c r="B3709" i="9" a="1"/>
  <c r="B3709" i="9" s="1"/>
  <c r="B3710" i="9" a="1"/>
  <c r="B3710" i="9" s="1"/>
  <c r="B3711" i="9" a="1"/>
  <c r="B3711" i="9" s="1"/>
  <c r="B3712" i="9" a="1"/>
  <c r="B3712" i="9" s="1"/>
  <c r="B3713" i="9" a="1"/>
  <c r="B3713" i="9" s="1"/>
  <c r="B3714" i="9" a="1"/>
  <c r="B3714" i="9" s="1"/>
  <c r="B3715" i="9" a="1"/>
  <c r="B3715" i="9" s="1"/>
  <c r="B3716" i="9" a="1"/>
  <c r="B3716" i="9" s="1"/>
  <c r="B3717" i="9" a="1"/>
  <c r="B3717" i="9" s="1"/>
  <c r="B3718" i="9" a="1"/>
  <c r="B3718" i="9"/>
  <c r="B3719" i="9" a="1"/>
  <c r="B3719" i="9" s="1"/>
  <c r="B3720" i="9" a="1"/>
  <c r="B3720" i="9" s="1"/>
  <c r="B3721" i="9" a="1"/>
  <c r="B3721" i="9" s="1"/>
  <c r="B3722" i="9" a="1"/>
  <c r="B3722" i="9"/>
  <c r="B3723" i="9" a="1"/>
  <c r="B3723" i="9" s="1"/>
  <c r="B3724" i="9" a="1"/>
  <c r="B3724" i="9" s="1"/>
  <c r="B3725" i="9" a="1"/>
  <c r="B3725" i="9" s="1"/>
  <c r="B3726" i="9" a="1"/>
  <c r="B3726" i="9" s="1"/>
  <c r="B3727" i="9" a="1"/>
  <c r="B3727" i="9" s="1"/>
  <c r="B3728" i="9" a="1"/>
  <c r="B3728" i="9" s="1"/>
  <c r="B3729" i="9" a="1"/>
  <c r="B3729" i="9" s="1"/>
  <c r="B3730" i="9" a="1"/>
  <c r="B3730" i="9"/>
  <c r="B3731" i="9" a="1"/>
  <c r="B3731" i="9" s="1"/>
  <c r="B3732" i="9" a="1"/>
  <c r="B3732" i="9" s="1"/>
  <c r="B3733" i="9" a="1"/>
  <c r="B3733" i="9" s="1"/>
  <c r="B3734" i="9" a="1"/>
  <c r="B3734" i="9" s="1"/>
  <c r="B3735" i="9" a="1"/>
  <c r="B3735" i="9" s="1"/>
  <c r="B3736" i="9" a="1"/>
  <c r="B3736" i="9" s="1"/>
  <c r="B3737" i="9" a="1"/>
  <c r="B3737" i="9" s="1"/>
  <c r="B3738" i="9" a="1"/>
  <c r="B3738" i="9" s="1"/>
  <c r="B3739" i="9" a="1"/>
  <c r="B3739" i="9" s="1"/>
  <c r="B3740" i="9" a="1"/>
  <c r="B3740" i="9" s="1"/>
  <c r="B3741" i="9" a="1"/>
  <c r="B3741" i="9" s="1"/>
  <c r="B3742" i="9" a="1"/>
  <c r="B3742" i="9" s="1"/>
  <c r="B3743" i="9" a="1"/>
  <c r="B3743" i="9" s="1"/>
  <c r="B3744" i="9" a="1"/>
  <c r="B3744" i="9" s="1"/>
  <c r="B3745" i="9" a="1"/>
  <c r="B3745" i="9" s="1"/>
  <c r="B3746" i="9" a="1"/>
  <c r="B3746" i="9" s="1"/>
  <c r="B3747" i="9" a="1"/>
  <c r="B3747" i="9" s="1"/>
  <c r="B3748" i="9" a="1"/>
  <c r="B3748" i="9" s="1"/>
  <c r="B3749" i="9" a="1"/>
  <c r="B3749" i="9" s="1"/>
  <c r="B3750" i="9" a="1"/>
  <c r="B3750" i="9" s="1"/>
  <c r="B3751" i="9" a="1"/>
  <c r="B3751" i="9" s="1"/>
  <c r="B3752" i="9" a="1"/>
  <c r="B3752" i="9" s="1"/>
  <c r="B3753" i="9" a="1"/>
  <c r="B3753" i="9" s="1"/>
  <c r="B3754" i="9" a="1"/>
  <c r="B3754" i="9"/>
  <c r="B3755" i="9" a="1"/>
  <c r="B3755" i="9" s="1"/>
  <c r="B3756" i="9" a="1"/>
  <c r="B3756" i="9" s="1"/>
  <c r="B3757" i="9" a="1"/>
  <c r="B3757" i="9" s="1"/>
  <c r="B3758" i="9" a="1"/>
  <c r="B3758" i="9" s="1"/>
  <c r="B3759" i="9" a="1"/>
  <c r="B3759" i="9" s="1"/>
  <c r="B3760" i="9" a="1"/>
  <c r="B3760" i="9" s="1"/>
  <c r="B3761" i="9" a="1"/>
  <c r="B3761" i="9" s="1"/>
  <c r="B3762" i="9" a="1"/>
  <c r="B3762" i="9" s="1"/>
  <c r="B3763" i="9" a="1"/>
  <c r="B3763" i="9" s="1"/>
  <c r="B3764" i="9" a="1"/>
  <c r="B3764" i="9" s="1"/>
  <c r="B3765" i="9" a="1"/>
  <c r="B3765" i="9" s="1"/>
  <c r="B3766" i="9" a="1"/>
  <c r="B3766" i="9" s="1"/>
  <c r="B3767" i="9" a="1"/>
  <c r="B3767" i="9" s="1"/>
  <c r="B3768" i="9" a="1"/>
  <c r="B3768" i="9" s="1"/>
  <c r="B3769" i="9" a="1"/>
  <c r="B3769" i="9" s="1"/>
  <c r="B3770" i="9" a="1"/>
  <c r="B3770" i="9" s="1"/>
  <c r="B3771" i="9" a="1"/>
  <c r="B3771" i="9" s="1"/>
  <c r="B3772" i="9" a="1"/>
  <c r="B3772" i="9" s="1"/>
  <c r="B3773" i="9" a="1"/>
  <c r="B3773" i="9" s="1"/>
  <c r="B3774" i="9" a="1"/>
  <c r="B3774" i="9" s="1"/>
  <c r="B3775" i="9" a="1"/>
  <c r="B3775" i="9" s="1"/>
  <c r="B3776" i="9" a="1"/>
  <c r="B3776" i="9" s="1"/>
  <c r="B3777" i="9" a="1"/>
  <c r="B3777" i="9" s="1"/>
  <c r="B3778" i="9" a="1"/>
  <c r="B3778" i="9" s="1"/>
  <c r="B3779" i="9" a="1"/>
  <c r="B3779" i="9" s="1"/>
  <c r="B3780" i="9" a="1"/>
  <c r="B3780" i="9" s="1"/>
  <c r="B3781" i="9" a="1"/>
  <c r="B3781" i="9" s="1"/>
  <c r="B3782" i="9" a="1"/>
  <c r="B3782" i="9"/>
  <c r="B3783" i="9" a="1"/>
  <c r="B3783" i="9" s="1"/>
  <c r="B3784" i="9" a="1"/>
  <c r="B3784" i="9" s="1"/>
  <c r="B3785" i="9" a="1"/>
  <c r="B3785" i="9" s="1"/>
  <c r="B3786" i="9" a="1"/>
  <c r="B3786" i="9"/>
  <c r="B3787" i="9" a="1"/>
  <c r="B3787" i="9" s="1"/>
  <c r="B3788" i="9" a="1"/>
  <c r="B3788" i="9" s="1"/>
  <c r="B3789" i="9" a="1"/>
  <c r="B3789" i="9" s="1"/>
  <c r="B3790" i="9" a="1"/>
  <c r="B3790" i="9" s="1"/>
  <c r="B3791" i="9" a="1"/>
  <c r="B3791" i="9" s="1"/>
  <c r="B3792" i="9" a="1"/>
  <c r="B3792" i="9" s="1"/>
  <c r="B3793" i="9" a="1"/>
  <c r="B3793" i="9" s="1"/>
  <c r="B3794" i="9" a="1"/>
  <c r="B3794" i="9" s="1"/>
  <c r="B3795" i="9" a="1"/>
  <c r="B3795" i="9" s="1"/>
  <c r="B3796" i="9" a="1"/>
  <c r="B3796" i="9" s="1"/>
  <c r="B3797" i="9" a="1"/>
  <c r="B3797" i="9" s="1"/>
  <c r="B3798" i="9" a="1"/>
  <c r="B3798" i="9" s="1"/>
  <c r="B3799" i="9" a="1"/>
  <c r="B3799" i="9" s="1"/>
  <c r="B3800" i="9" a="1"/>
  <c r="B3800" i="9" s="1"/>
  <c r="B3801" i="9" a="1"/>
  <c r="B3801" i="9" s="1"/>
  <c r="B3802" i="9" a="1"/>
  <c r="B3802" i="9"/>
  <c r="B3803" i="9" a="1"/>
  <c r="B3803" i="9" s="1"/>
  <c r="B3804" i="9" a="1"/>
  <c r="B3804" i="9" s="1"/>
  <c r="B3805" i="9" a="1"/>
  <c r="B3805" i="9" s="1"/>
  <c r="B3806" i="9" a="1"/>
  <c r="B3806" i="9" s="1"/>
  <c r="B3807" i="9" a="1"/>
  <c r="B3807" i="9" s="1"/>
  <c r="B3808" i="9" a="1"/>
  <c r="B3808" i="9" s="1"/>
  <c r="B3809" i="9" a="1"/>
  <c r="B3809" i="9" s="1"/>
  <c r="B3810" i="9" a="1"/>
  <c r="B3810" i="9" s="1"/>
  <c r="B3811" i="9" a="1"/>
  <c r="B3811" i="9" s="1"/>
  <c r="B3812" i="9" a="1"/>
  <c r="B3812" i="9" s="1"/>
  <c r="B3813" i="9" a="1"/>
  <c r="B3813" i="9" s="1"/>
  <c r="B3814" i="9" a="1"/>
  <c r="B3814" i="9"/>
  <c r="B3815" i="9" a="1"/>
  <c r="B3815" i="9" s="1"/>
  <c r="B3816" i="9" a="1"/>
  <c r="B3816" i="9" s="1"/>
  <c r="B3817" i="9" a="1"/>
  <c r="B3817" i="9" s="1"/>
  <c r="B3818" i="9" a="1"/>
  <c r="B3818" i="9"/>
  <c r="B3819" i="9" a="1"/>
  <c r="B3819" i="9" s="1"/>
  <c r="B3820" i="9" a="1"/>
  <c r="B3820" i="9" s="1"/>
  <c r="B3821" i="9" a="1"/>
  <c r="B3821" i="9" s="1"/>
  <c r="B3822" i="9" a="1"/>
  <c r="B3822" i="9" s="1"/>
  <c r="B3823" i="9" a="1"/>
  <c r="B3823" i="9" s="1"/>
  <c r="B3824" i="9" a="1"/>
  <c r="B3824" i="9" s="1"/>
  <c r="B3825" i="9" a="1"/>
  <c r="B3825" i="9" s="1"/>
  <c r="B3826" i="9" a="1"/>
  <c r="B3826" i="9"/>
  <c r="B3827" i="9" a="1"/>
  <c r="B3827" i="9" s="1"/>
  <c r="B3828" i="9" a="1"/>
  <c r="B3828" i="9" s="1"/>
  <c r="B3829" i="9" a="1"/>
  <c r="B3829" i="9" s="1"/>
  <c r="B3830" i="9" a="1"/>
  <c r="B3830" i="9" s="1"/>
  <c r="B3831" i="9" a="1"/>
  <c r="B3831" i="9" s="1"/>
  <c r="B3832" i="9" a="1"/>
  <c r="B3832" i="9" s="1"/>
  <c r="B3833" i="9" a="1"/>
  <c r="B3833" i="9" s="1"/>
  <c r="B3834" i="9" a="1"/>
  <c r="B3834" i="9" s="1"/>
  <c r="B3835" i="9" a="1"/>
  <c r="B3835" i="9" s="1"/>
  <c r="B3836" i="9" a="1"/>
  <c r="B3836" i="9" s="1"/>
  <c r="B3837" i="9" a="1"/>
  <c r="B3837" i="9" s="1"/>
  <c r="B3838" i="9" a="1"/>
  <c r="B3838" i="9" s="1"/>
  <c r="B3839" i="9" a="1"/>
  <c r="B3839" i="9" s="1"/>
  <c r="B3840" i="9" a="1"/>
  <c r="B3840" i="9" s="1"/>
  <c r="B3841" i="9" a="1"/>
  <c r="B3841" i="9" s="1"/>
  <c r="B3842" i="9" a="1"/>
  <c r="B3842" i="9" s="1"/>
  <c r="B3843" i="9" a="1"/>
  <c r="B3843" i="9" s="1"/>
  <c r="B3844" i="9" a="1"/>
  <c r="B3844" i="9" s="1"/>
  <c r="B3845" i="9" a="1"/>
  <c r="B3845" i="9" s="1"/>
  <c r="B3846" i="9" a="1"/>
  <c r="B3846" i="9" s="1"/>
  <c r="B3847" i="9" a="1"/>
  <c r="B3847" i="9" s="1"/>
  <c r="B3848" i="9" a="1"/>
  <c r="B3848" i="9" s="1"/>
  <c r="B3849" i="9" a="1"/>
  <c r="B3849" i="9" s="1"/>
  <c r="B3850" i="9" a="1"/>
  <c r="B3850" i="9"/>
  <c r="B3851" i="9" a="1"/>
  <c r="B3851" i="9" s="1"/>
  <c r="B3852" i="9" a="1"/>
  <c r="B3852" i="9" s="1"/>
  <c r="B3853" i="9" a="1"/>
  <c r="B3853" i="9" s="1"/>
  <c r="B3854" i="9" a="1"/>
  <c r="B3854" i="9" s="1"/>
  <c r="B3855" i="9" a="1"/>
  <c r="B3855" i="9" s="1"/>
  <c r="B3856" i="9" a="1"/>
  <c r="B3856" i="9" s="1"/>
  <c r="B3857" i="9" a="1"/>
  <c r="B3857" i="9" s="1"/>
  <c r="B3858" i="9" a="1"/>
  <c r="B3858" i="9" s="1"/>
  <c r="B3859" i="9" a="1"/>
  <c r="B3859" i="9" s="1"/>
  <c r="B3860" i="9" a="1"/>
  <c r="B3860" i="9" s="1"/>
  <c r="B3861" i="9" a="1"/>
  <c r="B3861" i="9" s="1"/>
  <c r="B3862" i="9" a="1"/>
  <c r="B3862" i="9" s="1"/>
  <c r="B3863" i="9" a="1"/>
  <c r="B3863" i="9" s="1"/>
  <c r="B3864" i="9" a="1"/>
  <c r="B3864" i="9" s="1"/>
  <c r="B3865" i="9" a="1"/>
  <c r="B3865" i="9" s="1"/>
  <c r="B3866" i="9" a="1"/>
  <c r="B3866" i="9"/>
  <c r="B3867" i="9" a="1"/>
  <c r="B3867" i="9" s="1"/>
  <c r="B3868" i="9" a="1"/>
  <c r="B3868" i="9" s="1"/>
  <c r="B3869" i="9" a="1"/>
  <c r="B3869" i="9" s="1"/>
  <c r="B3870" i="9" a="1"/>
  <c r="B3870" i="9" s="1"/>
  <c r="B3871" i="9" a="1"/>
  <c r="B3871" i="9" s="1"/>
  <c r="B3872" i="9" a="1"/>
  <c r="B3872" i="9" s="1"/>
  <c r="B3873" i="9" a="1"/>
  <c r="B3873" i="9" s="1"/>
  <c r="B3874" i="9" a="1"/>
  <c r="B3874" i="9"/>
  <c r="B3875" i="9" a="1"/>
  <c r="B3875" i="9" s="1"/>
  <c r="B3876" i="9" a="1"/>
  <c r="B3876" i="9" s="1"/>
  <c r="B3877" i="9" a="1"/>
  <c r="B3877" i="9" s="1"/>
  <c r="B3878" i="9" a="1"/>
  <c r="B3878" i="9"/>
  <c r="B3879" i="9" a="1"/>
  <c r="B3879" i="9" s="1"/>
  <c r="B3880" i="9" a="1"/>
  <c r="B3880" i="9" s="1"/>
  <c r="B3881" i="9" a="1"/>
  <c r="B3881" i="9" s="1"/>
  <c r="B3882" i="9" a="1"/>
  <c r="B3882" i="9"/>
  <c r="B3883" i="9" a="1"/>
  <c r="B3883" i="9" s="1"/>
  <c r="B3884" i="9" a="1"/>
  <c r="B3884" i="9" s="1"/>
  <c r="B3885" i="9" a="1"/>
  <c r="B3885" i="9" s="1"/>
  <c r="B3886" i="9" a="1"/>
  <c r="B3886" i="9" s="1"/>
  <c r="B3887" i="9" a="1"/>
  <c r="B3887" i="9" s="1"/>
  <c r="B3888" i="9" a="1"/>
  <c r="B3888" i="9" s="1"/>
  <c r="B3889" i="9" a="1"/>
  <c r="B3889" i="9" s="1"/>
  <c r="B3890" i="9" a="1"/>
  <c r="B3890" i="9" s="1"/>
  <c r="B3891" i="9" a="1"/>
  <c r="B3891" i="9" s="1"/>
  <c r="B3892" i="9" a="1"/>
  <c r="B3892" i="9" s="1"/>
  <c r="B3893" i="9" a="1"/>
  <c r="B3893" i="9" s="1"/>
  <c r="B3894" i="9" a="1"/>
  <c r="B3894" i="9" s="1"/>
  <c r="B3895" i="9" a="1"/>
  <c r="B3895" i="9" s="1"/>
  <c r="B3896" i="9" a="1"/>
  <c r="B3896" i="9" s="1"/>
  <c r="B3897" i="9" a="1"/>
  <c r="B3897" i="9" s="1"/>
  <c r="B3898" i="9" a="1"/>
  <c r="B3898" i="9"/>
  <c r="B3899" i="9" a="1"/>
  <c r="B3899" i="9" s="1"/>
  <c r="B3900" i="9" a="1"/>
  <c r="B3900" i="9" s="1"/>
  <c r="B3901" i="9" a="1"/>
  <c r="B3901" i="9" s="1"/>
  <c r="B3902" i="9" a="1"/>
  <c r="B3902" i="9" s="1"/>
  <c r="B3903" i="9" a="1"/>
  <c r="B3903" i="9" s="1"/>
  <c r="B3904" i="9" a="1"/>
  <c r="B3904" i="9" s="1"/>
  <c r="B3905" i="9" a="1"/>
  <c r="B3905" i="9" s="1"/>
  <c r="B3906" i="9" a="1"/>
  <c r="B3906" i="9"/>
  <c r="B3907" i="9" a="1"/>
  <c r="B3907" i="9" s="1"/>
  <c r="B3908" i="9" a="1"/>
  <c r="B3908" i="9" s="1"/>
  <c r="B3909" i="9" a="1"/>
  <c r="B3909" i="9" s="1"/>
  <c r="B3910" i="9" a="1"/>
  <c r="B3910" i="9" s="1"/>
  <c r="B3911" i="9" a="1"/>
  <c r="B3911" i="9" s="1"/>
  <c r="B3912" i="9" a="1"/>
  <c r="B3912" i="9" s="1"/>
  <c r="B3913" i="9" a="1"/>
  <c r="B3913" i="9" s="1"/>
  <c r="B3914" i="9" a="1"/>
  <c r="B3914" i="9"/>
  <c r="B3915" i="9" a="1"/>
  <c r="B3915" i="9" s="1"/>
  <c r="B3916" i="9" a="1"/>
  <c r="B3916" i="9" s="1"/>
  <c r="B3917" i="9" a="1"/>
  <c r="B3917" i="9" s="1"/>
  <c r="B3918" i="9" a="1"/>
  <c r="B3918" i="9" s="1"/>
  <c r="B3919" i="9" a="1"/>
  <c r="B3919" i="9" s="1"/>
  <c r="B3920" i="9" a="1"/>
  <c r="B3920" i="9" s="1"/>
  <c r="B3921" i="9" a="1"/>
  <c r="B3921" i="9" s="1"/>
  <c r="B3922" i="9" a="1"/>
  <c r="B3922" i="9"/>
  <c r="B3923" i="9" a="1"/>
  <c r="B3923" i="9"/>
  <c r="B3924" i="9" a="1"/>
  <c r="B3924" i="9"/>
  <c r="B3925" i="9" a="1"/>
  <c r="B3925" i="9"/>
  <c r="B3926" i="9" a="1"/>
  <c r="B3926" i="9" s="1"/>
  <c r="B3927" i="9" a="1"/>
  <c r="B3927" i="9" s="1"/>
  <c r="B3928" i="9" a="1"/>
  <c r="B3928" i="9" s="1"/>
  <c r="B3929" i="9" a="1"/>
  <c r="B3929" i="9"/>
  <c r="B3930" i="9" a="1"/>
  <c r="B3930" i="9" s="1"/>
  <c r="B3931" i="9" a="1"/>
  <c r="B3931" i="9" s="1"/>
  <c r="B3932" i="9" a="1"/>
  <c r="B3932" i="9" s="1"/>
  <c r="B3933" i="9" a="1"/>
  <c r="B3933" i="9"/>
  <c r="B3934" i="9" a="1"/>
  <c r="B3934" i="9" s="1"/>
  <c r="B3935" i="9" a="1"/>
  <c r="B3935" i="9"/>
  <c r="B3936" i="9" a="1"/>
  <c r="B3936" i="9" s="1"/>
  <c r="B3937" i="9" a="1"/>
  <c r="B3937" i="9" s="1"/>
  <c r="B3938" i="9" a="1"/>
  <c r="B3938" i="9" s="1"/>
  <c r="B3939" i="9" a="1"/>
  <c r="B3939" i="9"/>
  <c r="B3940" i="9" a="1"/>
  <c r="B3940" i="9" s="1"/>
  <c r="B3941" i="9" a="1"/>
  <c r="B3941" i="9" s="1"/>
  <c r="B3942" i="9" a="1"/>
  <c r="B3942" i="9" s="1"/>
  <c r="B3943" i="9" a="1"/>
  <c r="B3943" i="9" s="1"/>
  <c r="B3944" i="9" a="1"/>
  <c r="B3944" i="9"/>
  <c r="B3945" i="9" a="1"/>
  <c r="B3945" i="9" s="1"/>
  <c r="B3946" i="9" a="1"/>
  <c r="B3946" i="9" s="1"/>
  <c r="B3947" i="9" a="1"/>
  <c r="B3947" i="9"/>
  <c r="B3948" i="9" a="1"/>
  <c r="B3948" i="9"/>
  <c r="B3949" i="9" a="1"/>
  <c r="B3949" i="9" s="1"/>
  <c r="B3950" i="9" a="1"/>
  <c r="B3950" i="9" s="1"/>
  <c r="B3951" i="9" a="1"/>
  <c r="B3951" i="9" s="1"/>
  <c r="B3952" i="9" a="1"/>
  <c r="B3952" i="9"/>
  <c r="B3953" i="9" a="1"/>
  <c r="B3953" i="9"/>
  <c r="B3954" i="9" a="1"/>
  <c r="B3954" i="9" s="1"/>
  <c r="B3955" i="9" a="1"/>
  <c r="B3955" i="9" s="1"/>
  <c r="B3956" i="9" a="1"/>
  <c r="B3956" i="9" s="1"/>
  <c r="B3957" i="9" a="1"/>
  <c r="B3957" i="9"/>
  <c r="B3958" i="9" a="1"/>
  <c r="B3958" i="9" s="1"/>
  <c r="B3959" i="9" a="1"/>
  <c r="B3959" i="9" s="1"/>
  <c r="B3960" i="9" a="1"/>
  <c r="B3960" i="9" s="1"/>
  <c r="B3961" i="9" a="1"/>
  <c r="B3961" i="9"/>
  <c r="B3962" i="9" a="1"/>
  <c r="B3962" i="9" s="1"/>
  <c r="B3963" i="9" a="1"/>
  <c r="B3963" i="9" s="1"/>
  <c r="B3964" i="9" a="1"/>
  <c r="B3964" i="9"/>
  <c r="B3965" i="9" a="1"/>
  <c r="B3965" i="9"/>
  <c r="B3966" i="9" a="1"/>
  <c r="B3966" i="9" s="1"/>
  <c r="B3967" i="9" a="1"/>
  <c r="B3967" i="9"/>
  <c r="B3968" i="9" a="1"/>
  <c r="B3968" i="9" s="1"/>
  <c r="B3969" i="9" a="1"/>
  <c r="B3969" i="9" s="1"/>
  <c r="B3970" i="9" a="1"/>
  <c r="B3970" i="9" s="1"/>
  <c r="B3971" i="9" a="1"/>
  <c r="B3971" i="9"/>
  <c r="B3972" i="9" a="1"/>
  <c r="B3972" i="9" s="1"/>
  <c r="B3973" i="9" a="1"/>
  <c r="B3973" i="9"/>
  <c r="B3974" i="9" a="1"/>
  <c r="B3974" i="9" s="1"/>
  <c r="B3975" i="9" a="1"/>
  <c r="B3975" i="9" s="1"/>
  <c r="B3976" i="9" a="1"/>
  <c r="B3976" i="9"/>
  <c r="B3977" i="9" a="1"/>
  <c r="B3977" i="9" s="1"/>
  <c r="B3978" i="9" a="1"/>
  <c r="B3978" i="9" s="1"/>
  <c r="B3979" i="9" a="1"/>
  <c r="B3979" i="9"/>
  <c r="B3980" i="9" a="1"/>
  <c r="B3980" i="9"/>
  <c r="B3981" i="9" a="1"/>
  <c r="B3981" i="9" s="1"/>
  <c r="B3982" i="9" a="1"/>
  <c r="B3982" i="9" s="1"/>
  <c r="B3983" i="9" a="1"/>
  <c r="B3983" i="9" s="1"/>
  <c r="B3984" i="9" a="1"/>
  <c r="B3984" i="9" s="1"/>
  <c r="B3985" i="9" a="1"/>
  <c r="B3985" i="9"/>
  <c r="B3986" i="9" a="1"/>
  <c r="B3986" i="9" s="1"/>
  <c r="B3987" i="9" a="1"/>
  <c r="B3987" i="9"/>
  <c r="B3988" i="9" a="1"/>
  <c r="B3988" i="9"/>
  <c r="B3989" i="9" a="1"/>
  <c r="B3989" i="9"/>
  <c r="B3990" i="9" a="1"/>
  <c r="B3990" i="9" s="1"/>
  <c r="B3991" i="9" a="1"/>
  <c r="B3991" i="9" s="1"/>
  <c r="B3992" i="9" a="1"/>
  <c r="B3992" i="9" s="1"/>
  <c r="B3993" i="9" a="1"/>
  <c r="B3993" i="9" s="1"/>
  <c r="B3994" i="9" a="1"/>
  <c r="B3994" i="9" s="1"/>
  <c r="B3995" i="9" a="1"/>
  <c r="B3995" i="9" s="1"/>
  <c r="B3996" i="9" a="1"/>
  <c r="B3996" i="9"/>
  <c r="B3997" i="9" a="1"/>
  <c r="B3997" i="9"/>
  <c r="B3998" i="9" a="1"/>
  <c r="B3998" i="9" s="1"/>
  <c r="B3999" i="9" a="1"/>
  <c r="B3999" i="9"/>
  <c r="B4000" i="9" a="1"/>
  <c r="B4000" i="9" s="1"/>
  <c r="B4001" i="9" a="1"/>
  <c r="B4001" i="9" s="1"/>
  <c r="B4002" i="9" a="1"/>
  <c r="B4002" i="9" s="1"/>
  <c r="B4003" i="9" a="1"/>
  <c r="B4003" i="9"/>
  <c r="B4004" i="9" a="1"/>
  <c r="B4004" i="9" s="1"/>
  <c r="B4005" i="9" a="1"/>
  <c r="B4005" i="9"/>
  <c r="B4006" i="9" a="1"/>
  <c r="B4006" i="9" s="1"/>
  <c r="B4007" i="9" a="1"/>
  <c r="B4007" i="9" s="1"/>
  <c r="B4008" i="9" a="1"/>
  <c r="B4008" i="9"/>
  <c r="B4009" i="9" a="1"/>
  <c r="B4009" i="9" s="1"/>
  <c r="B4010" i="9" a="1"/>
  <c r="B4010" i="9" s="1"/>
  <c r="B4011" i="9" a="1"/>
  <c r="B4011" i="9"/>
  <c r="B4012" i="9" a="1"/>
  <c r="B4012" i="9" s="1"/>
  <c r="B4013" i="9" a="1"/>
  <c r="B4013" i="9" s="1"/>
  <c r="B4014" i="9" a="1"/>
  <c r="B4014" i="9" s="1"/>
  <c r="B4015" i="9" a="1"/>
  <c r="B4015" i="9" s="1"/>
  <c r="B4016" i="9" a="1"/>
  <c r="B4016" i="9"/>
  <c r="B4017" i="9" a="1"/>
  <c r="B4017" i="9"/>
  <c r="B4018" i="9" a="1"/>
  <c r="B4018" i="9" s="1"/>
  <c r="B4019" i="9" a="1"/>
  <c r="B4019" i="9"/>
  <c r="B4020" i="9" a="1"/>
  <c r="B4020" i="9"/>
  <c r="B4021" i="9" a="1"/>
  <c r="B4021" i="9" s="1"/>
  <c r="B4022" i="9" a="1"/>
  <c r="B4022" i="9" s="1"/>
  <c r="B4023" i="9" a="1"/>
  <c r="B4023" i="9" s="1"/>
  <c r="B4024" i="9" a="1"/>
  <c r="B4024" i="9" s="1"/>
  <c r="B4025" i="9" a="1"/>
  <c r="B4025" i="9"/>
  <c r="B4026" i="9" a="1"/>
  <c r="B4026" i="9" s="1"/>
  <c r="B4027" i="9" a="1"/>
  <c r="B4027" i="9" s="1"/>
  <c r="B4028" i="9" a="1"/>
  <c r="B4028" i="9"/>
  <c r="B4029" i="9" a="1"/>
  <c r="B4029" i="9"/>
  <c r="B4030" i="9" a="1"/>
  <c r="B4030" i="9" s="1"/>
  <c r="B4031" i="9" a="1"/>
  <c r="B4031" i="9"/>
  <c r="B4032" i="9" a="1"/>
  <c r="B4032" i="9" s="1"/>
  <c r="B4033" i="9" a="1"/>
  <c r="B4033" i="9" s="1"/>
  <c r="B4034" i="9" a="1"/>
  <c r="B4034" i="9" s="1"/>
  <c r="B4035" i="9" a="1"/>
  <c r="B4035" i="9" s="1"/>
  <c r="B4036" i="9" a="1"/>
  <c r="B4036" i="9" s="1"/>
  <c r="B4037" i="9" a="1"/>
  <c r="B4037" i="9"/>
  <c r="B4038" i="9" a="1"/>
  <c r="B4038" i="9" s="1"/>
  <c r="B4039" i="9" a="1"/>
  <c r="B4039" i="9"/>
  <c r="B4040" i="9" a="1"/>
  <c r="B4040" i="9"/>
  <c r="B4041" i="9" a="1"/>
  <c r="B4041" i="9" s="1"/>
  <c r="B4042" i="9" a="1"/>
  <c r="B4042" i="9" s="1"/>
  <c r="B4043" i="9" a="1"/>
  <c r="B4043" i="9"/>
  <c r="B4044" i="9" a="1"/>
  <c r="B4044" i="9" s="1"/>
  <c r="B4045" i="9" a="1"/>
  <c r="B4045" i="9" s="1"/>
  <c r="B4046" i="9" a="1"/>
  <c r="B4046" i="9" s="1"/>
  <c r="B4047" i="9" a="1"/>
  <c r="B4047" i="9" s="1"/>
  <c r="B4048" i="9" a="1"/>
  <c r="B4048" i="9"/>
  <c r="B4049" i="9" a="1"/>
  <c r="B4049" i="9"/>
  <c r="B4050" i="9" a="1"/>
  <c r="B4050" i="9" s="1"/>
  <c r="B4051" i="9" a="1"/>
  <c r="B4051" i="9"/>
  <c r="B4052" i="9" a="1"/>
  <c r="B4052" i="9"/>
  <c r="B4053" i="9" a="1"/>
  <c r="B4053" i="9" s="1"/>
  <c r="B4054" i="9" a="1"/>
  <c r="B4054" i="9" s="1"/>
  <c r="B4055" i="9" a="1"/>
  <c r="B4055" i="9" s="1"/>
  <c r="B4056" i="9" a="1"/>
  <c r="B4056" i="9" s="1"/>
  <c r="B4057" i="9" a="1"/>
  <c r="B4057" i="9"/>
  <c r="B4058" i="9" a="1"/>
  <c r="B4058" i="9" s="1"/>
  <c r="B4059" i="9" a="1"/>
  <c r="B4059" i="9" s="1"/>
  <c r="B4060" i="9" a="1"/>
  <c r="B4060" i="9"/>
  <c r="B4061" i="9" a="1"/>
  <c r="B4061" i="9"/>
  <c r="B4062" i="9" a="1"/>
  <c r="B4062" i="9" s="1"/>
  <c r="B4063" i="9" a="1"/>
  <c r="B4063" i="9"/>
  <c r="B4064" i="9" a="1"/>
  <c r="B4064" i="9" s="1"/>
  <c r="B4065" i="9" a="1"/>
  <c r="B4065" i="9" s="1"/>
  <c r="B4066" i="9" a="1"/>
  <c r="B4066" i="9" s="1"/>
  <c r="B4067" i="9" a="1"/>
  <c r="B4067" i="9" s="1"/>
  <c r="B4068" i="9" a="1"/>
  <c r="B4068" i="9" s="1"/>
  <c r="B4069" i="9" a="1"/>
  <c r="B4069" i="9"/>
  <c r="B4070" i="9" a="1"/>
  <c r="B4070" i="9" s="1"/>
  <c r="B4071" i="9" a="1"/>
  <c r="B4071" i="9"/>
  <c r="B4072" i="9" a="1"/>
  <c r="B4072" i="9"/>
  <c r="B4073" i="9" a="1"/>
  <c r="B4073" i="9" s="1"/>
  <c r="B4074" i="9" a="1"/>
  <c r="B4074" i="9" s="1"/>
  <c r="B4075" i="9" a="1"/>
  <c r="B4075" i="9"/>
  <c r="B4076" i="9" a="1"/>
  <c r="B4076" i="9" s="1"/>
  <c r="B4077" i="9" a="1"/>
  <c r="B4077" i="9" s="1"/>
  <c r="B4078" i="9" a="1"/>
  <c r="B4078" i="9" s="1"/>
  <c r="B4079" i="9" a="1"/>
  <c r="B4079" i="9" s="1"/>
  <c r="B4080" i="9" a="1"/>
  <c r="B4080" i="9"/>
  <c r="B4081" i="9" a="1"/>
  <c r="B4081" i="9"/>
  <c r="B4082" i="9" a="1"/>
  <c r="B4082" i="9" s="1"/>
  <c r="B4083" i="9" a="1"/>
  <c r="B4083" i="9"/>
  <c r="B4084" i="9" a="1"/>
  <c r="B4084" i="9"/>
  <c r="B4085" i="9" a="1"/>
  <c r="B4085" i="9" s="1"/>
  <c r="B4086" i="9" a="1"/>
  <c r="B4086" i="9" s="1"/>
  <c r="B4087" i="9" a="1"/>
  <c r="B4087" i="9" s="1"/>
  <c r="B4088" i="9" a="1"/>
  <c r="B4088" i="9" s="1"/>
  <c r="B4089" i="9" a="1"/>
  <c r="B4089" i="9"/>
  <c r="B4090" i="9" a="1"/>
  <c r="B4090" i="9" s="1"/>
  <c r="B4091" i="9" a="1"/>
  <c r="B4091" i="9" s="1"/>
  <c r="B4092" i="9" a="1"/>
  <c r="B4092" i="9"/>
  <c r="B4093" i="9" a="1"/>
  <c r="B4093" i="9"/>
  <c r="B4094" i="9" a="1"/>
  <c r="B4094" i="9" s="1"/>
  <c r="B4095" i="9" a="1"/>
  <c r="B4095" i="9"/>
  <c r="B4096" i="9" a="1"/>
  <c r="B4096" i="9" s="1"/>
  <c r="B4097" i="9" a="1"/>
  <c r="B4097" i="9" s="1"/>
  <c r="B4098" i="9" a="1"/>
  <c r="B4098" i="9" s="1"/>
  <c r="B4099" i="9" a="1"/>
  <c r="B4099" i="9" s="1"/>
  <c r="B4100" i="9" a="1"/>
  <c r="B4100" i="9" s="1"/>
  <c r="B4101" i="9" a="1"/>
  <c r="B4101" i="9"/>
  <c r="B4102" i="9" a="1"/>
  <c r="B4102" i="9" s="1"/>
  <c r="B4103" i="9" a="1"/>
  <c r="B4103" i="9"/>
  <c r="B4104" i="9" a="1"/>
  <c r="B4104" i="9"/>
  <c r="B4105" i="9" a="1"/>
  <c r="B4105" i="9" s="1"/>
  <c r="B4106" i="9" a="1"/>
  <c r="B4106" i="9" s="1"/>
  <c r="B4107" i="9" a="1"/>
  <c r="B4107" i="9"/>
  <c r="B4108" i="9" a="1"/>
  <c r="B4108" i="9" s="1"/>
  <c r="B4109" i="9" a="1"/>
  <c r="B4109" i="9" s="1"/>
  <c r="B4110" i="9" a="1"/>
  <c r="B4110" i="9" s="1"/>
  <c r="B4111" i="9" a="1"/>
  <c r="B4111" i="9" s="1"/>
  <c r="B4112" i="9" a="1"/>
  <c r="B4112" i="9"/>
  <c r="B4113" i="9" a="1"/>
  <c r="B4113" i="9" s="1"/>
  <c r="B4114" i="9" a="1"/>
  <c r="B4114" i="9" s="1"/>
  <c r="B4115" i="9" a="1"/>
  <c r="B4115" i="9"/>
  <c r="B4116" i="9" a="1"/>
  <c r="B4116" i="9"/>
  <c r="B4117" i="9" a="1"/>
  <c r="B4117" i="9" s="1"/>
  <c r="B4118" i="9" a="1"/>
  <c r="B4118" i="9" s="1"/>
  <c r="B4119" i="9" a="1"/>
  <c r="B4119" i="9" s="1"/>
  <c r="B4120" i="9" a="1"/>
  <c r="B4120" i="9" s="1"/>
  <c r="B4121" i="9" a="1"/>
  <c r="B4121" i="9"/>
  <c r="B4122" i="9" a="1"/>
  <c r="B4122" i="9" s="1"/>
  <c r="B4123" i="9" a="1"/>
  <c r="B4123" i="9" s="1"/>
  <c r="B4124" i="9" a="1"/>
  <c r="B4124" i="9"/>
  <c r="B4125" i="9" a="1"/>
  <c r="B4125" i="9"/>
  <c r="B4126" i="9" a="1"/>
  <c r="B4126" i="9" s="1"/>
  <c r="B4127" i="9" a="1"/>
  <c r="B4127" i="9" s="1"/>
  <c r="B4128" i="9" a="1"/>
  <c r="B4128" i="9" s="1"/>
  <c r="B4129" i="9" a="1"/>
  <c r="B4129" i="9" s="1"/>
  <c r="B4130" i="9" a="1"/>
  <c r="B4130" i="9" s="1"/>
  <c r="B4131" i="9" a="1"/>
  <c r="B4131" i="9" s="1"/>
  <c r="B4132" i="9" a="1"/>
  <c r="B4132" i="9" s="1"/>
  <c r="B4133" i="9" a="1"/>
  <c r="B4133" i="9"/>
  <c r="B4134" i="9" a="1"/>
  <c r="B4134" i="9" s="1"/>
  <c r="B4135" i="9" a="1"/>
  <c r="B4135" i="9"/>
  <c r="B4136" i="9" a="1"/>
  <c r="B4136" i="9" s="1"/>
  <c r="B4137" i="9" a="1"/>
  <c r="B4137" i="9" s="1"/>
  <c r="B4138" i="9" a="1"/>
  <c r="B4138" i="9" s="1"/>
  <c r="B4139" i="9" a="1"/>
  <c r="B4139" i="9"/>
  <c r="B4140" i="9" a="1"/>
  <c r="B4140" i="9" s="1"/>
  <c r="B4141" i="9" a="1"/>
  <c r="B4141" i="9" s="1"/>
  <c r="B4142" i="9" a="1"/>
  <c r="B4142" i="9" s="1"/>
  <c r="B4143" i="9" a="1"/>
  <c r="B4143" i="9" s="1"/>
  <c r="B4144" i="9" a="1"/>
  <c r="B4144" i="9"/>
  <c r="B4145" i="9" a="1"/>
  <c r="B4145" i="9" s="1"/>
  <c r="B4146" i="9" a="1"/>
  <c r="B4146" i="9" s="1"/>
  <c r="B4147" i="9" a="1"/>
  <c r="B4147" i="9"/>
  <c r="B4148" i="9" a="1"/>
  <c r="B4148" i="9"/>
  <c r="B4149" i="9" a="1"/>
  <c r="B4149" i="9" s="1"/>
  <c r="B4150" i="9" a="1"/>
  <c r="B4150" i="9" s="1"/>
  <c r="B4151" i="9" a="1"/>
  <c r="B4151" i="9" s="1"/>
  <c r="B4152" i="9" a="1"/>
  <c r="B4152" i="9" s="1"/>
  <c r="B4153" i="9" a="1"/>
  <c r="B4153" i="9"/>
  <c r="B4154" i="9" a="1"/>
  <c r="B4154" i="9" s="1"/>
  <c r="B4155" i="9" a="1"/>
  <c r="B4155" i="9" s="1"/>
  <c r="B4156" i="9" a="1"/>
  <c r="B4156" i="9"/>
  <c r="B4157" i="9" a="1"/>
  <c r="B4157" i="9"/>
  <c r="B4158" i="9" a="1"/>
  <c r="B4158" i="9" s="1"/>
  <c r="B4159" i="9" a="1"/>
  <c r="B4159" i="9" s="1"/>
  <c r="B4160" i="9" a="1"/>
  <c r="B4160" i="9" s="1"/>
  <c r="B4161" i="9" a="1"/>
  <c r="B4161" i="9" s="1"/>
  <c r="B4162" i="9" a="1"/>
  <c r="B4162" i="9" s="1"/>
  <c r="B4163" i="9" a="1"/>
  <c r="B4163" i="9" s="1"/>
  <c r="B4164" i="9" a="1"/>
  <c r="B4164" i="9" s="1"/>
  <c r="B4165" i="9" a="1"/>
  <c r="B4165" i="9"/>
  <c r="B4166" i="9" a="1"/>
  <c r="B4166" i="9" s="1"/>
  <c r="B4167" i="9" a="1"/>
  <c r="B4167" i="9"/>
  <c r="B4168" i="9" a="1"/>
  <c r="B4168" i="9" s="1"/>
  <c r="B4169" i="9" a="1"/>
  <c r="B4169" i="9" s="1"/>
  <c r="B4170" i="9" a="1"/>
  <c r="B4170" i="9" s="1"/>
  <c r="B4171" i="9" a="1"/>
  <c r="B4171" i="9" s="1"/>
  <c r="B4172" i="9" a="1"/>
  <c r="B4172" i="9" s="1"/>
  <c r="B4173" i="9" a="1"/>
  <c r="B4173" i="9" s="1"/>
  <c r="B4174" i="9" a="1"/>
  <c r="B4174" i="9" s="1"/>
  <c r="B4175" i="9" a="1"/>
  <c r="B4175" i="9" s="1"/>
  <c r="B4176" i="9" a="1"/>
  <c r="B4176" i="9"/>
  <c r="B4177" i="9" a="1"/>
  <c r="B4177" i="9" s="1"/>
  <c r="B4178" i="9" a="1"/>
  <c r="B4178" i="9" s="1"/>
  <c r="B4179" i="9" a="1"/>
  <c r="B4179" i="9"/>
  <c r="B4180" i="9" a="1"/>
  <c r="B4180" i="9" s="1"/>
  <c r="B4181" i="9" a="1"/>
  <c r="B4181" i="9" s="1"/>
  <c r="B4182" i="9" a="1"/>
  <c r="B4182" i="9" s="1"/>
  <c r="B4183" i="9" a="1"/>
  <c r="B4183" i="9" s="1"/>
  <c r="B4184" i="9" a="1"/>
  <c r="B4184" i="9" s="1"/>
  <c r="B4185" i="9" a="1"/>
  <c r="B4185" i="9"/>
  <c r="B4186" i="9" a="1"/>
  <c r="B4186" i="9" s="1"/>
  <c r="B4187" i="9" a="1"/>
  <c r="B4187" i="9" s="1"/>
  <c r="B4188" i="9" a="1"/>
  <c r="B4188" i="9"/>
  <c r="B4189" i="9" a="1"/>
  <c r="B4189" i="9" s="1"/>
  <c r="B4190" i="9" a="1"/>
  <c r="B4190" i="9" s="1"/>
  <c r="B4191" i="9" a="1"/>
  <c r="B4191" i="9"/>
  <c r="B4192" i="9" a="1"/>
  <c r="B4192" i="9" s="1"/>
  <c r="B4193" i="9" a="1"/>
  <c r="B4193" i="9" s="1"/>
  <c r="B4194" i="9" a="1"/>
  <c r="B4194" i="9" s="1"/>
  <c r="B4195" i="9" a="1"/>
  <c r="B4195" i="9" s="1"/>
  <c r="B4196" i="9" a="1"/>
  <c r="B4196" i="9" s="1"/>
  <c r="B4197" i="9" a="1"/>
  <c r="B4197" i="9"/>
  <c r="B4198" i="9" a="1"/>
  <c r="B4198" i="9" s="1"/>
  <c r="B4199" i="9" a="1"/>
  <c r="B4199" i="9"/>
  <c r="B4200" i="9" a="1"/>
  <c r="B4200" i="9"/>
  <c r="B4201" i="9" a="1"/>
  <c r="B4201" i="9" s="1"/>
  <c r="B4202" i="9" a="1"/>
  <c r="B4202" i="9" s="1"/>
  <c r="B4203" i="9" a="1"/>
  <c r="B4203" i="9" s="1"/>
  <c r="B4204" i="9" a="1"/>
  <c r="B4204" i="9" s="1"/>
  <c r="B4205" i="9" a="1"/>
  <c r="B4205" i="9" s="1"/>
  <c r="B4206" i="9" a="1"/>
  <c r="B4206" i="9" s="1"/>
  <c r="B4207" i="9" a="1"/>
  <c r="B4207" i="9" s="1"/>
  <c r="B4208" i="9" a="1"/>
  <c r="B4208" i="9"/>
  <c r="B4209" i="9" a="1"/>
  <c r="B4209" i="9"/>
  <c r="B4210" i="9" a="1"/>
  <c r="B4210" i="9" s="1"/>
  <c r="B4211" i="9" a="1"/>
  <c r="B4211" i="9"/>
  <c r="B4212" i="9" a="1"/>
  <c r="B4212" i="9" s="1"/>
  <c r="B4213" i="9" a="1"/>
  <c r="B4213" i="9" s="1"/>
  <c r="B4214" i="9" a="1"/>
  <c r="B4214" i="9" s="1"/>
  <c r="B4215" i="9" a="1"/>
  <c r="B4215" i="9" s="1"/>
  <c r="B4216" i="9" a="1"/>
  <c r="B4216" i="9" s="1"/>
  <c r="B4217" i="9" a="1"/>
  <c r="B4217" i="9"/>
  <c r="B4218" i="9" a="1"/>
  <c r="B4218" i="9" s="1"/>
  <c r="B4219" i="9" a="1"/>
  <c r="B4219" i="9" s="1"/>
  <c r="B4220" i="9" a="1"/>
  <c r="B4220" i="9"/>
  <c r="B4221" i="9" a="1"/>
  <c r="B4221" i="9" s="1"/>
  <c r="B4222" i="9" a="1"/>
  <c r="B4222" i="9" s="1"/>
  <c r="B4223" i="9" a="1"/>
  <c r="B4223" i="9"/>
  <c r="B4224" i="9" a="1"/>
  <c r="B4224" i="9" s="1"/>
  <c r="B4225" i="9" a="1"/>
  <c r="B4225" i="9" s="1"/>
  <c r="B4226" i="9" a="1"/>
  <c r="B4226" i="9" s="1"/>
  <c r="B4227" i="9" a="1"/>
  <c r="B4227" i="9" s="1"/>
  <c r="B4228" i="9" a="1"/>
  <c r="B4228" i="9" s="1"/>
  <c r="B4229" i="9" a="1"/>
  <c r="B4229" i="9"/>
  <c r="B4230" i="9" a="1"/>
  <c r="B4230" i="9" s="1"/>
  <c r="B4231" i="9" a="1"/>
  <c r="B4231" i="9"/>
  <c r="B4232" i="9" a="1"/>
  <c r="B4232" i="9"/>
  <c r="B4233" i="9" a="1"/>
  <c r="B4233" i="9" s="1"/>
  <c r="B4234" i="9" a="1"/>
  <c r="B4234" i="9" s="1"/>
  <c r="B4235" i="9" a="1"/>
  <c r="B4235" i="9" s="1"/>
  <c r="B4236" i="9" a="1"/>
  <c r="B4236" i="9" s="1"/>
  <c r="B4237" i="9" a="1"/>
  <c r="B4237" i="9" s="1"/>
  <c r="B4238" i="9" a="1"/>
  <c r="B4238" i="9" s="1"/>
  <c r="B4239" i="9" a="1"/>
  <c r="B4239" i="9" s="1"/>
  <c r="B4240" i="9" a="1"/>
  <c r="B4240" i="9"/>
  <c r="B4241" i="9" a="1"/>
  <c r="B4241" i="9"/>
  <c r="B4242" i="9" a="1"/>
  <c r="B4242" i="9" s="1"/>
  <c r="B4243" i="9" a="1"/>
  <c r="B4243" i="9"/>
  <c r="B4244" i="9" a="1"/>
  <c r="B4244" i="9" s="1"/>
  <c r="B4245" i="9" a="1"/>
  <c r="B4245" i="9" s="1"/>
  <c r="B4246" i="9" a="1"/>
  <c r="B4246" i="9" s="1"/>
  <c r="B4247" i="9" a="1"/>
  <c r="B4247" i="9" s="1"/>
  <c r="B4248" i="9" a="1"/>
  <c r="B4248" i="9" s="1"/>
  <c r="B4249" i="9" a="1"/>
  <c r="B4249" i="9"/>
  <c r="B4250" i="9" a="1"/>
  <c r="B4250" i="9" s="1"/>
  <c r="B4251" i="9" a="1"/>
  <c r="B4251" i="9" s="1"/>
  <c r="B4252" i="9" a="1"/>
  <c r="B4252" i="9"/>
  <c r="B4253" i="9" a="1"/>
  <c r="B4253" i="9" s="1"/>
  <c r="B4254" i="9" a="1"/>
  <c r="B4254" i="9" s="1"/>
  <c r="B4255" i="9" a="1"/>
  <c r="B4255" i="9"/>
  <c r="B4256" i="9" a="1"/>
  <c r="B4256" i="9" s="1"/>
  <c r="B4257" i="9" a="1"/>
  <c r="B4257" i="9" s="1"/>
  <c r="B4258" i="9" a="1"/>
  <c r="B4258" i="9" s="1"/>
  <c r="B4259" i="9" a="1"/>
  <c r="B4259" i="9" s="1"/>
  <c r="B4260" i="9" a="1"/>
  <c r="B4260" i="9" s="1"/>
  <c r="B4261" i="9" a="1"/>
  <c r="B4261" i="9"/>
  <c r="B4262" i="9" a="1"/>
  <c r="B4262" i="9" s="1"/>
  <c r="B4263" i="9" a="1"/>
  <c r="B4263" i="9"/>
  <c r="B4264" i="9" a="1"/>
  <c r="B4264" i="9"/>
  <c r="B4265" i="9" a="1"/>
  <c r="B4265" i="9" s="1"/>
  <c r="B4266" i="9" a="1"/>
  <c r="B4266" i="9" s="1"/>
  <c r="B4267" i="9" a="1"/>
  <c r="B4267" i="9" s="1"/>
  <c r="B4268" i="9" a="1"/>
  <c r="B4268" i="9" s="1"/>
  <c r="B4269" i="9" a="1"/>
  <c r="B4269" i="9" s="1"/>
  <c r="B4270" i="9" a="1"/>
  <c r="B4270" i="9" s="1"/>
  <c r="B4271" i="9" a="1"/>
  <c r="B4271" i="9" s="1"/>
  <c r="B4272" i="9" a="1"/>
  <c r="B4272" i="9"/>
  <c r="B4273" i="9" a="1"/>
  <c r="B4273" i="9"/>
  <c r="B4274" i="9" a="1"/>
  <c r="B4274" i="9" s="1"/>
  <c r="B4275" i="9" a="1"/>
  <c r="B4275" i="9"/>
  <c r="B4276" i="9" a="1"/>
  <c r="B4276" i="9" s="1"/>
  <c r="B4277" i="9" a="1"/>
  <c r="B4277" i="9" s="1"/>
  <c r="B4278" i="9" a="1"/>
  <c r="B4278" i="9" s="1"/>
  <c r="B4279" i="9" a="1"/>
  <c r="B4279" i="9" s="1"/>
  <c r="B4280" i="9" a="1"/>
  <c r="B4280" i="9" s="1"/>
  <c r="B4281" i="9" a="1"/>
  <c r="B4281" i="9"/>
  <c r="B4282" i="9" a="1"/>
  <c r="B4282" i="9" s="1"/>
  <c r="B4283" i="9" a="1"/>
  <c r="B4283" i="9" s="1"/>
  <c r="B4284" i="9" a="1"/>
  <c r="B4284" i="9"/>
  <c r="B4285" i="9" a="1"/>
  <c r="B4285" i="9" s="1"/>
  <c r="B4286" i="9" a="1"/>
  <c r="B4286" i="9" s="1"/>
  <c r="B4287" i="9" a="1"/>
  <c r="B4287" i="9"/>
  <c r="B4288" i="9" a="1"/>
  <c r="B4288" i="9" s="1"/>
  <c r="B4289" i="9" a="1"/>
  <c r="B4289" i="9" s="1"/>
  <c r="B4290" i="9" a="1"/>
  <c r="B4290" i="9" s="1"/>
  <c r="B4291" i="9" a="1"/>
  <c r="B4291" i="9" s="1"/>
  <c r="B4292" i="9" a="1"/>
  <c r="B4292" i="9" s="1"/>
  <c r="B4293" i="9" a="1"/>
  <c r="B4293" i="9"/>
  <c r="B4294" i="9" a="1"/>
  <c r="B4294" i="9" s="1"/>
  <c r="B4295" i="9" a="1"/>
  <c r="B4295" i="9"/>
  <c r="B4296" i="9" a="1"/>
  <c r="B4296" i="9"/>
  <c r="B4297" i="9" a="1"/>
  <c r="B4297" i="9" s="1"/>
  <c r="B4298" i="9" a="1"/>
  <c r="B4298" i="9" s="1"/>
  <c r="B4299" i="9" a="1"/>
  <c r="B4299" i="9" s="1"/>
  <c r="B4300" i="9" a="1"/>
  <c r="B4300" i="9" s="1"/>
  <c r="B4301" i="9" a="1"/>
  <c r="B4301" i="9" s="1"/>
  <c r="B4302" i="9" a="1"/>
  <c r="B4302" i="9" s="1"/>
  <c r="B4303" i="9" a="1"/>
  <c r="B4303" i="9" s="1"/>
  <c r="B4304" i="9" a="1"/>
  <c r="B4304" i="9"/>
  <c r="B4305" i="9" a="1"/>
  <c r="B4305" i="9"/>
  <c r="B4306" i="9" a="1"/>
  <c r="B4306" i="9" s="1"/>
  <c r="B4307" i="9" a="1"/>
  <c r="B4307" i="9"/>
  <c r="B4308" i="9" a="1"/>
  <c r="B4308" i="9" s="1"/>
  <c r="B4309" i="9" a="1"/>
  <c r="B4309" i="9" s="1"/>
  <c r="B4310" i="9" a="1"/>
  <c r="B4310" i="9" s="1"/>
  <c r="B4311" i="9" a="1"/>
  <c r="B4311" i="9" s="1"/>
  <c r="B4312" i="9" a="1"/>
  <c r="B4312" i="9" s="1"/>
  <c r="B4313" i="9" a="1"/>
  <c r="B4313" i="9"/>
  <c r="B4314" i="9" a="1"/>
  <c r="B4314" i="9" s="1"/>
  <c r="B4315" i="9" a="1"/>
  <c r="B4315" i="9" s="1"/>
  <c r="B4316" i="9" a="1"/>
  <c r="B4316" i="9"/>
  <c r="B4317" i="9" a="1"/>
  <c r="B4317" i="9" s="1"/>
  <c r="B4318" i="9" a="1"/>
  <c r="B4318" i="9" s="1"/>
  <c r="B4319" i="9" a="1"/>
  <c r="B4319" i="9"/>
  <c r="B4320" i="9" a="1"/>
  <c r="B4320" i="9" s="1"/>
  <c r="B4321" i="9" a="1"/>
  <c r="B4321" i="9" s="1"/>
  <c r="B4322" i="9" a="1"/>
  <c r="B4322" i="9" s="1"/>
  <c r="B4323" i="9" a="1"/>
  <c r="B4323" i="9" s="1"/>
  <c r="B4324" i="9" a="1"/>
  <c r="B4324" i="9" s="1"/>
  <c r="B4325" i="9" a="1"/>
  <c r="B4325" i="9"/>
  <c r="B4326" i="9" a="1"/>
  <c r="B4326" i="9" s="1"/>
  <c r="B4327" i="9" a="1"/>
  <c r="B4327" i="9"/>
  <c r="B4328" i="9" a="1"/>
  <c r="B4328" i="9"/>
  <c r="B4329" i="9" a="1"/>
  <c r="B4329" i="9"/>
  <c r="B4330" i="9" a="1"/>
  <c r="B4330" i="9" s="1"/>
  <c r="B4331" i="9" a="1"/>
  <c r="B4331" i="9" s="1"/>
  <c r="B4332" i="9" a="1"/>
  <c r="B4332" i="9" s="1"/>
  <c r="B4333" i="9" a="1"/>
  <c r="B4333" i="9" s="1"/>
  <c r="B4334" i="9" a="1"/>
  <c r="B4334" i="9" s="1"/>
  <c r="B4335" i="9" a="1"/>
  <c r="B4335" i="9" s="1"/>
  <c r="B4336" i="9" a="1"/>
  <c r="B4336" i="9"/>
  <c r="B4337" i="9" a="1"/>
  <c r="B4337" i="9"/>
  <c r="B4338" i="9" a="1"/>
  <c r="B4338" i="9" s="1"/>
  <c r="B4339" i="9" a="1"/>
  <c r="B4339" i="9"/>
  <c r="B4340" i="9" a="1"/>
  <c r="B4340" i="9" s="1"/>
  <c r="B4341" i="9" a="1"/>
  <c r="B4341" i="9" s="1"/>
  <c r="B4342" i="9" a="1"/>
  <c r="B4342" i="9" s="1"/>
  <c r="B4343" i="9" a="1"/>
  <c r="B4343" i="9"/>
  <c r="B4344" i="9" a="1"/>
  <c r="B4344" i="9" s="1"/>
  <c r="B4345" i="9" a="1"/>
  <c r="B4345" i="9"/>
  <c r="B4346" i="9" a="1"/>
  <c r="B4346" i="9" s="1"/>
  <c r="B4347" i="9" a="1"/>
  <c r="B4347" i="9" s="1"/>
  <c r="B4348" i="9" a="1"/>
  <c r="B4348" i="9"/>
  <c r="B4349" i="9" a="1"/>
  <c r="B4349" i="9" s="1"/>
  <c r="B4350" i="9" a="1"/>
  <c r="B4350" i="9" s="1"/>
  <c r="B4351" i="9" a="1"/>
  <c r="B4351" i="9"/>
  <c r="B4352" i="9" a="1"/>
  <c r="B4352" i="9"/>
  <c r="B4353" i="9" a="1"/>
  <c r="B4353" i="9" s="1"/>
  <c r="B4354" i="9" a="1"/>
  <c r="B4354" i="9" s="1"/>
  <c r="B4355" i="9" a="1"/>
  <c r="B4355" i="9" s="1"/>
  <c r="B4356" i="9" a="1"/>
  <c r="B4356" i="9" s="1"/>
  <c r="B4357" i="9" a="1"/>
  <c r="B4357" i="9"/>
  <c r="B4358" i="9" a="1"/>
  <c r="B4358" i="9" s="1"/>
  <c r="B4359" i="9" a="1"/>
  <c r="B4359" i="9"/>
  <c r="B4360" i="9" a="1"/>
  <c r="B4360" i="9"/>
  <c r="B4361" i="9" a="1"/>
  <c r="B4361" i="9"/>
  <c r="B4362" i="9" a="1"/>
  <c r="B4362" i="9" s="1"/>
  <c r="B4363" i="9" a="1"/>
  <c r="B4363" i="9" s="1"/>
  <c r="B4364" i="9" a="1"/>
  <c r="B4364" i="9" s="1"/>
  <c r="B4365" i="9" a="1"/>
  <c r="B4365" i="9" s="1"/>
  <c r="B4366" i="9" a="1"/>
  <c r="B4366" i="9" s="1"/>
  <c r="B4367" i="9" a="1"/>
  <c r="B4367" i="9" s="1"/>
  <c r="B4368" i="9" a="1"/>
  <c r="B4368" i="9"/>
  <c r="B4369" i="9" a="1"/>
  <c r="B4369" i="9"/>
  <c r="B4370" i="9" a="1"/>
  <c r="B4370" i="9" s="1"/>
  <c r="B4371" i="9" a="1"/>
  <c r="B4371" i="9"/>
  <c r="B4372" i="9" a="1"/>
  <c r="B4372" i="9" s="1"/>
  <c r="B4373" i="9" a="1"/>
  <c r="B4373" i="9" s="1"/>
  <c r="B4374" i="9" a="1"/>
  <c r="B4374" i="9" s="1"/>
  <c r="B4375" i="9" a="1"/>
  <c r="B4375" i="9"/>
  <c r="B4376" i="9" a="1"/>
  <c r="B4376" i="9" s="1"/>
  <c r="B4377" i="9" a="1"/>
  <c r="B4377" i="9"/>
  <c r="B4378" i="9" a="1"/>
  <c r="B4378" i="9" s="1"/>
  <c r="B4379" i="9" a="1"/>
  <c r="B4379" i="9" s="1"/>
  <c r="B4380" i="9" a="1"/>
  <c r="B4380" i="9"/>
  <c r="B4381" i="9" a="1"/>
  <c r="B4381" i="9" s="1"/>
  <c r="B4382" i="9" a="1"/>
  <c r="B4382" i="9" s="1"/>
  <c r="B4383" i="9" a="1"/>
  <c r="B4383" i="9"/>
  <c r="B4384" i="9" a="1"/>
  <c r="B4384" i="9"/>
  <c r="B4385" i="9" a="1"/>
  <c r="B4385" i="9" s="1"/>
  <c r="B4386" i="9" a="1"/>
  <c r="B4386" i="9" s="1"/>
  <c r="B4387" i="9" a="1"/>
  <c r="B4387" i="9" s="1"/>
  <c r="B4388" i="9" a="1"/>
  <c r="B4388" i="9" s="1"/>
  <c r="B4389" i="9" a="1"/>
  <c r="B4389" i="9"/>
  <c r="B4390" i="9" a="1"/>
  <c r="B4390" i="9" s="1"/>
  <c r="B4391" i="9" a="1"/>
  <c r="B4391" i="9"/>
  <c r="B4392" i="9" a="1"/>
  <c r="B4392" i="9"/>
  <c r="B4393" i="9" a="1"/>
  <c r="B4393" i="9"/>
  <c r="B4394" i="9" a="1"/>
  <c r="B4394" i="9" s="1"/>
  <c r="B4395" i="9" a="1"/>
  <c r="B4395" i="9" s="1"/>
  <c r="B4396" i="9" a="1"/>
  <c r="B4396" i="9" s="1"/>
  <c r="B4397" i="9" a="1"/>
  <c r="B4397" i="9" s="1"/>
  <c r="B4398" i="9" a="1"/>
  <c r="B4398" i="9" s="1"/>
  <c r="B4399" i="9" a="1"/>
  <c r="B4399" i="9" s="1"/>
  <c r="B4400" i="9" a="1"/>
  <c r="B4400" i="9"/>
  <c r="B4401" i="9" a="1"/>
  <c r="B4401" i="9"/>
  <c r="B4402" i="9" a="1"/>
  <c r="B4402" i="9" s="1"/>
  <c r="B4403" i="9" a="1"/>
  <c r="B4403" i="9"/>
  <c r="B4404" i="9" a="1"/>
  <c r="B4404" i="9" s="1"/>
  <c r="B4405" i="9" a="1"/>
  <c r="B4405" i="9" s="1"/>
  <c r="B4406" i="9" a="1"/>
  <c r="B4406" i="9" s="1"/>
  <c r="B4407" i="9" a="1"/>
  <c r="B4407" i="9"/>
  <c r="B4408" i="9" a="1"/>
  <c r="B4408" i="9" s="1"/>
  <c r="B4409" i="9" a="1"/>
  <c r="B4409" i="9"/>
  <c r="B4410" i="9" a="1"/>
  <c r="B4410" i="9" s="1"/>
  <c r="B4411" i="9" a="1"/>
  <c r="B4411" i="9" s="1"/>
  <c r="B4412" i="9" a="1"/>
  <c r="B4412" i="9"/>
  <c r="B4413" i="9" a="1"/>
  <c r="B4413" i="9" s="1"/>
  <c r="B4414" i="9" a="1"/>
  <c r="B4414" i="9" s="1"/>
  <c r="B4415" i="9" a="1"/>
  <c r="B4415" i="9"/>
  <c r="B4416" i="9" a="1"/>
  <c r="B4416" i="9"/>
  <c r="B4417" i="9" a="1"/>
  <c r="B4417" i="9" s="1"/>
  <c r="B4418" i="9" a="1"/>
  <c r="B4418" i="9" s="1"/>
  <c r="B4419" i="9" a="1"/>
  <c r="B4419" i="9" s="1"/>
  <c r="B4420" i="9" a="1"/>
  <c r="B4420" i="9" s="1"/>
  <c r="B4421" i="9" a="1"/>
  <c r="B4421" i="9"/>
  <c r="B4422" i="9" a="1"/>
  <c r="B4422" i="9" s="1"/>
  <c r="B4423" i="9" a="1"/>
  <c r="B4423" i="9"/>
  <c r="B4424" i="9" a="1"/>
  <c r="B4424" i="9"/>
  <c r="B4425" i="9" a="1"/>
  <c r="B4425" i="9"/>
  <c r="B4426" i="9" a="1"/>
  <c r="B4426" i="9" s="1"/>
  <c r="B4427" i="9" a="1"/>
  <c r="B4427" i="9" s="1"/>
  <c r="B4428" i="9" a="1"/>
  <c r="B4428" i="9" s="1"/>
  <c r="B4429" i="9" a="1"/>
  <c r="B4429" i="9" s="1"/>
  <c r="B4430" i="9" a="1"/>
  <c r="B4430" i="9" s="1"/>
  <c r="B4431" i="9" a="1"/>
  <c r="B4431" i="9" s="1"/>
  <c r="B4432" i="9" a="1"/>
  <c r="B4432" i="9"/>
  <c r="B4433" i="9" a="1"/>
  <c r="B4433" i="9"/>
  <c r="B4434" i="9" a="1"/>
  <c r="B4434" i="9" s="1"/>
  <c r="B4435" i="9" a="1"/>
  <c r="B4435" i="9"/>
  <c r="B4436" i="9" a="1"/>
  <c r="B4436" i="9" s="1"/>
  <c r="B4437" i="9" a="1"/>
  <c r="B4437" i="9" s="1"/>
  <c r="B4438" i="9" a="1"/>
  <c r="B4438" i="9" s="1"/>
  <c r="B4439" i="9" a="1"/>
  <c r="B4439" i="9"/>
  <c r="B4440" i="9" a="1"/>
  <c r="B4440" i="9" s="1"/>
  <c r="B4441" i="9" a="1"/>
  <c r="B4441" i="9"/>
  <c r="B4442" i="9" a="1"/>
  <c r="B4442" i="9" s="1"/>
  <c r="B4443" i="9" a="1"/>
  <c r="B4443" i="9" s="1"/>
  <c r="B4444" i="9" a="1"/>
  <c r="B4444" i="9"/>
  <c r="B4445" i="9" a="1"/>
  <c r="B4445" i="9" s="1"/>
  <c r="B4446" i="9" a="1"/>
  <c r="B4446" i="9" s="1"/>
  <c r="B4447" i="9" a="1"/>
  <c r="B4447" i="9"/>
  <c r="B4448" i="9" a="1"/>
  <c r="B4448" i="9"/>
  <c r="B4449" i="9" a="1"/>
  <c r="B4449" i="9" s="1"/>
  <c r="B4450" i="9" a="1"/>
  <c r="B4450" i="9" s="1"/>
  <c r="B4451" i="9" a="1"/>
  <c r="B4451" i="9" s="1"/>
  <c r="B4452" i="9" a="1"/>
  <c r="B4452" i="9" s="1"/>
  <c r="B4453" i="9" a="1"/>
  <c r="B4453" i="9"/>
  <c r="B4454" i="9" a="1"/>
  <c r="B4454" i="9" s="1"/>
  <c r="B4455" i="9" a="1"/>
  <c r="B4455" i="9"/>
  <c r="B4456" i="9" a="1"/>
  <c r="B4456" i="9"/>
  <c r="B4457" i="9" a="1"/>
  <c r="B4457" i="9"/>
  <c r="B4458" i="9" a="1"/>
  <c r="B4458" i="9" s="1"/>
  <c r="B4459" i="9" a="1"/>
  <c r="B4459" i="9" s="1"/>
  <c r="B4460" i="9" a="1"/>
  <c r="B4460" i="9" s="1"/>
  <c r="B4461" i="9" a="1"/>
  <c r="B4461" i="9" s="1"/>
  <c r="B4462" i="9" a="1"/>
  <c r="B4462" i="9" s="1"/>
  <c r="B4463" i="9" a="1"/>
  <c r="B4463" i="9" s="1"/>
  <c r="B4464" i="9" a="1"/>
  <c r="B4464" i="9"/>
  <c r="B4465" i="9" a="1"/>
  <c r="B4465" i="9"/>
  <c r="B4466" i="9" a="1"/>
  <c r="B4466" i="9" s="1"/>
  <c r="B4467" i="9" a="1"/>
  <c r="B4467" i="9"/>
  <c r="B4468" i="9" a="1"/>
  <c r="B4468" i="9" s="1"/>
  <c r="B4469" i="9" a="1"/>
  <c r="B4469" i="9" s="1"/>
  <c r="B4470" i="9" a="1"/>
  <c r="B4470" i="9" s="1"/>
  <c r="B4471" i="9" a="1"/>
  <c r="B4471" i="9"/>
  <c r="B4472" i="9" a="1"/>
  <c r="B4472" i="9" s="1"/>
  <c r="B4473" i="9" a="1"/>
  <c r="B4473" i="9"/>
  <c r="B4474" i="9" a="1"/>
  <c r="B4474" i="9" s="1"/>
  <c r="B4475" i="9" a="1"/>
  <c r="B4475" i="9" s="1"/>
  <c r="B4476" i="9" a="1"/>
  <c r="B4476" i="9"/>
  <c r="B4477" i="9" a="1"/>
  <c r="B4477" i="9" s="1"/>
  <c r="B4478" i="9" a="1"/>
  <c r="B4478" i="9" s="1"/>
  <c r="B4479" i="9" a="1"/>
  <c r="B4479" i="9"/>
  <c r="B4480" i="9" a="1"/>
  <c r="B4480" i="9"/>
  <c r="B4481" i="9" a="1"/>
  <c r="B4481" i="9" s="1"/>
  <c r="B4482" i="9" a="1"/>
  <c r="B4482" i="9" s="1"/>
  <c r="B4483" i="9" a="1"/>
  <c r="B4483" i="9" s="1"/>
  <c r="B4484" i="9" a="1"/>
  <c r="B4484" i="9" s="1"/>
  <c r="B4485" i="9" a="1"/>
  <c r="B4485" i="9"/>
  <c r="B4486" i="9" a="1"/>
  <c r="B4486" i="9" s="1"/>
  <c r="B4487" i="9" a="1"/>
  <c r="B4487" i="9" s="1"/>
  <c r="B4488" i="9" a="1"/>
  <c r="B4488" i="9"/>
  <c r="B4489" i="9" a="1"/>
  <c r="B4489" i="9"/>
  <c r="B4490" i="9" a="1"/>
  <c r="B4490" i="9" s="1"/>
  <c r="B4491" i="9" a="1"/>
  <c r="B4491" i="9" s="1"/>
  <c r="B4492" i="9" a="1"/>
  <c r="B4492" i="9" s="1"/>
  <c r="B4493" i="9" a="1"/>
  <c r="B4493" i="9" s="1"/>
  <c r="B4494" i="9" a="1"/>
  <c r="B4494" i="9" s="1"/>
  <c r="B4495" i="9" a="1"/>
  <c r="B4495" i="9" s="1"/>
  <c r="B4496" i="9" a="1"/>
  <c r="B4496" i="9" s="1"/>
  <c r="B4497" i="9" a="1"/>
  <c r="B4497" i="9"/>
  <c r="B4498" i="9" a="1"/>
  <c r="B4498" i="9" s="1"/>
  <c r="B4499" i="9" a="1"/>
  <c r="B4499" i="9"/>
  <c r="B4500" i="9" a="1"/>
  <c r="B4500" i="9" s="1"/>
  <c r="B4501" i="9" a="1"/>
  <c r="B4501" i="9" s="1"/>
  <c r="B4502" i="9" a="1"/>
  <c r="B4502" i="9" s="1"/>
  <c r="B4503" i="9" a="1"/>
  <c r="B4503" i="9"/>
  <c r="B4504" i="9" a="1"/>
  <c r="B4504" i="9" s="1"/>
  <c r="B4505" i="9" a="1"/>
  <c r="B4505" i="9" s="1"/>
  <c r="B4506" i="9" a="1"/>
  <c r="B4506" i="9" s="1"/>
  <c r="B4507" i="9" a="1"/>
  <c r="B4507" i="9" s="1"/>
  <c r="B4508" i="9" a="1"/>
  <c r="B4508" i="9"/>
  <c r="B4509" i="9" a="1"/>
  <c r="B4509" i="9" s="1"/>
  <c r="B4510" i="9" a="1"/>
  <c r="B4510" i="9" s="1"/>
  <c r="B4511" i="9" a="1"/>
  <c r="B4511" i="9"/>
  <c r="B4512" i="9" a="1"/>
  <c r="B4512" i="9"/>
  <c r="B4513" i="9" a="1"/>
  <c r="B4513" i="9" s="1"/>
  <c r="B4514" i="9" a="1"/>
  <c r="B4514" i="9" s="1"/>
  <c r="B4515" i="9" a="1"/>
  <c r="B4515" i="9" s="1"/>
  <c r="B4516" i="9" a="1"/>
  <c r="B4516" i="9" s="1"/>
  <c r="B4517" i="9" a="1"/>
  <c r="B4517" i="9"/>
  <c r="B4518" i="9" a="1"/>
  <c r="B4518" i="9" s="1"/>
  <c r="B4519" i="9" a="1"/>
  <c r="B4519" i="9" s="1"/>
  <c r="B4520" i="9" a="1"/>
  <c r="B4520" i="9"/>
  <c r="B4521" i="9" a="1"/>
  <c r="B4521" i="9"/>
  <c r="B4522" i="9" a="1"/>
  <c r="B4522" i="9" s="1"/>
  <c r="B4523" i="9" a="1"/>
  <c r="B4523" i="9" s="1"/>
  <c r="B4524" i="9" a="1"/>
  <c r="B4524" i="9" s="1"/>
  <c r="B4525" i="9" a="1"/>
  <c r="B4525" i="9" s="1"/>
  <c r="B4526" i="9" a="1"/>
  <c r="B4526" i="9" s="1"/>
  <c r="B4527" i="9" a="1"/>
  <c r="B4527" i="9" s="1"/>
  <c r="B4528" i="9" a="1"/>
  <c r="B4528" i="9" s="1"/>
  <c r="B4529" i="9" a="1"/>
  <c r="B4529" i="9"/>
  <c r="B4530" i="9" a="1"/>
  <c r="B4530" i="9" s="1"/>
  <c r="B4531" i="9" a="1"/>
  <c r="B4531" i="9"/>
  <c r="B4532" i="9" a="1"/>
  <c r="B4532" i="9" s="1"/>
  <c r="B4533" i="9" a="1"/>
  <c r="B4533" i="9" s="1"/>
  <c r="B4534" i="9" a="1"/>
  <c r="B4534" i="9" s="1"/>
  <c r="B4535" i="9" a="1"/>
  <c r="B4535" i="9"/>
  <c r="B4536" i="9" a="1"/>
  <c r="B4536" i="9"/>
  <c r="B4537" i="9" a="1"/>
  <c r="B4537" i="9" s="1"/>
  <c r="B4538" i="9" a="1"/>
  <c r="B4538" i="9" s="1"/>
  <c r="B4539" i="9" a="1"/>
  <c r="B4539" i="9" s="1"/>
  <c r="B4540" i="9" a="1"/>
  <c r="B4540" i="9"/>
  <c r="B4541" i="9" a="1"/>
  <c r="B4541" i="9" s="1"/>
  <c r="B4542" i="9" a="1"/>
  <c r="B4542" i="9" s="1"/>
  <c r="B4543" i="9" a="1"/>
  <c r="B4543" i="9"/>
  <c r="B4544" i="9" a="1"/>
  <c r="B4544" i="9"/>
  <c r="B4545" i="9" a="1"/>
  <c r="B4545" i="9"/>
  <c r="B4546" i="9" a="1"/>
  <c r="B4546" i="9" s="1"/>
  <c r="B4547" i="9" a="1"/>
  <c r="B4547" i="9" s="1"/>
  <c r="B4548" i="9" a="1"/>
  <c r="B4548" i="9" s="1"/>
  <c r="B4549" i="9" a="1"/>
  <c r="B4549" i="9"/>
  <c r="B4550" i="9" a="1"/>
  <c r="B4550" i="9" s="1"/>
  <c r="B4551" i="9" a="1"/>
  <c r="B4551" i="9" s="1"/>
  <c r="B4552" i="9" a="1"/>
  <c r="B4552" i="9"/>
  <c r="B4553" i="9" a="1"/>
  <c r="B4553" i="9"/>
  <c r="B4554" i="9" a="1"/>
  <c r="B4554" i="9" s="1"/>
  <c r="B4555" i="9" a="1"/>
  <c r="B4555" i="9" s="1"/>
  <c r="B4556" i="9" a="1"/>
  <c r="B4556" i="9" s="1"/>
  <c r="B4557" i="9" a="1"/>
  <c r="B4557" i="9" s="1"/>
  <c r="B4558" i="9" a="1"/>
  <c r="B4558" i="9" s="1"/>
  <c r="B4559" i="9" a="1"/>
  <c r="B4559" i="9" s="1"/>
  <c r="B4560" i="9" a="1"/>
  <c r="B4560" i="9" s="1"/>
  <c r="B4561" i="9" a="1"/>
  <c r="B4561" i="9"/>
  <c r="B4562" i="9" a="1"/>
  <c r="B4562" i="9"/>
  <c r="B4563" i="9" a="1"/>
  <c r="B4563" i="9" s="1"/>
  <c r="B4564" i="9" a="1"/>
  <c r="B4564" i="9" s="1"/>
  <c r="B4565" i="9" a="1"/>
  <c r="B4565" i="9"/>
  <c r="B4566" i="9" a="1"/>
  <c r="B4566" i="9"/>
  <c r="B4567" i="9" a="1"/>
  <c r="B4567" i="9" s="1"/>
  <c r="B4568" i="9" a="1"/>
  <c r="B4568" i="9" s="1"/>
  <c r="B4569" i="9" a="1"/>
  <c r="B4569" i="9"/>
  <c r="B4570" i="9" a="1"/>
  <c r="B4570" i="9"/>
  <c r="B4571" i="9" a="1"/>
  <c r="B4571" i="9"/>
  <c r="B4572" i="9" a="1"/>
  <c r="B4572" i="9" s="1"/>
  <c r="B4573" i="9" a="1"/>
  <c r="B4573" i="9" s="1"/>
  <c r="B4574" i="9" a="1"/>
  <c r="B4574" i="9"/>
  <c r="B4575" i="9" a="1"/>
  <c r="B4575" i="9"/>
  <c r="B4576" i="9" a="1"/>
  <c r="B4576" i="9" s="1"/>
  <c r="B4577" i="9" a="1"/>
  <c r="B4577" i="9" s="1"/>
  <c r="B4578" i="9" a="1"/>
  <c r="B4578" i="9"/>
  <c r="B4579" i="9" a="1"/>
  <c r="B4579" i="9" s="1"/>
  <c r="B4580" i="9" a="1"/>
  <c r="B4580" i="9" s="1"/>
  <c r="B4581" i="9" a="1"/>
  <c r="B4581" i="9" s="1"/>
  <c r="B4582" i="9" a="1"/>
  <c r="B4582" i="9" s="1"/>
  <c r="B4583" i="9" a="1"/>
  <c r="B4583" i="9"/>
  <c r="B4584" i="9" a="1"/>
  <c r="B4584" i="9" s="1"/>
  <c r="B4585" i="9" a="1"/>
  <c r="B4585" i="9"/>
  <c r="B4586" i="9" a="1"/>
  <c r="B4586" i="9" s="1"/>
  <c r="B4587" i="9" a="1"/>
  <c r="B4587" i="9"/>
  <c r="B4588" i="9" a="1"/>
  <c r="B4588" i="9" s="1"/>
  <c r="B4589" i="9" a="1"/>
  <c r="B4589" i="9"/>
  <c r="B4590" i="9" a="1"/>
  <c r="B4590" i="9" s="1"/>
  <c r="B4591" i="9" a="1"/>
  <c r="B4591" i="9" s="1"/>
  <c r="B4592" i="9" a="1"/>
  <c r="B4592" i="9" s="1"/>
  <c r="B4593" i="9" a="1"/>
  <c r="B4593" i="9" s="1"/>
  <c r="B4594" i="9" a="1"/>
  <c r="B4594" i="9"/>
  <c r="B4595" i="9" a="1"/>
  <c r="B4595" i="9" s="1"/>
  <c r="B4596" i="9" a="1"/>
  <c r="B4596" i="9" s="1"/>
  <c r="B4597" i="9" a="1"/>
  <c r="B4597" i="9"/>
  <c r="B4598" i="9" a="1"/>
  <c r="B4598" i="9"/>
  <c r="B4599" i="9" a="1"/>
  <c r="B4599" i="9" s="1"/>
  <c r="B4600" i="9" a="1"/>
  <c r="B4600" i="9" s="1"/>
  <c r="B4601" i="9" a="1"/>
  <c r="B4601" i="9"/>
  <c r="B4602" i="9" a="1"/>
  <c r="B4602" i="9" s="1"/>
  <c r="B4603" i="9" a="1"/>
  <c r="B4603" i="9"/>
  <c r="B4604" i="9" a="1"/>
  <c r="B4604" i="9" s="1"/>
  <c r="B4605" i="9" a="1"/>
  <c r="B4605" i="9" s="1"/>
  <c r="B4606" i="9" a="1"/>
  <c r="B4606" i="9"/>
  <c r="B4607" i="9" a="1"/>
  <c r="B4607" i="9"/>
  <c r="B4608" i="9" a="1"/>
  <c r="B4608" i="9" s="1"/>
  <c r="B4609" i="9" a="1"/>
  <c r="B4609" i="9" s="1"/>
  <c r="B4610" i="9" a="1"/>
  <c r="B4610" i="9"/>
  <c r="B4611" i="9" a="1"/>
  <c r="B4611" i="9" s="1"/>
  <c r="B4612" i="9" a="1"/>
  <c r="B4612" i="9" s="1"/>
  <c r="B4613" i="9" a="1"/>
  <c r="B4613" i="9" s="1"/>
  <c r="B4614" i="9" a="1"/>
  <c r="B4614" i="9" s="1"/>
  <c r="B4615" i="9" a="1"/>
  <c r="B4615" i="9"/>
  <c r="B4616" i="9" a="1"/>
  <c r="B4616" i="9" s="1"/>
  <c r="B4617" i="9" a="1"/>
  <c r="B4617" i="9"/>
  <c r="B4618" i="9" a="1"/>
  <c r="B4618" i="9" s="1"/>
  <c r="B4619" i="9" a="1"/>
  <c r="B4619" i="9"/>
  <c r="B4620" i="9" a="1"/>
  <c r="B4620" i="9" s="1"/>
  <c r="B4621" i="9" a="1"/>
  <c r="B4621" i="9"/>
  <c r="B4622" i="9" a="1"/>
  <c r="B4622" i="9" s="1"/>
  <c r="B4623" i="9" a="1"/>
  <c r="B4623" i="9" s="1"/>
  <c r="B4624" i="9" a="1"/>
  <c r="B4624" i="9" s="1"/>
  <c r="B4625" i="9" a="1"/>
  <c r="B4625" i="9" s="1"/>
  <c r="B4626" i="9" a="1"/>
  <c r="B4626" i="9"/>
  <c r="B4627" i="9" a="1"/>
  <c r="B4627" i="9" s="1"/>
  <c r="B4628" i="9" a="1"/>
  <c r="B4628" i="9" s="1"/>
  <c r="B4629" i="9" a="1"/>
  <c r="B4629" i="9"/>
  <c r="B4630" i="9" a="1"/>
  <c r="B4630" i="9"/>
  <c r="B4631" i="9" a="1"/>
  <c r="B4631" i="9" s="1"/>
  <c r="B4632" i="9" a="1"/>
  <c r="B4632" i="9" s="1"/>
  <c r="B4633" i="9" a="1"/>
  <c r="B4633" i="9"/>
  <c r="B4634" i="9" a="1"/>
  <c r="B4634" i="9" s="1"/>
  <c r="B4635" i="9" a="1"/>
  <c r="B4635" i="9"/>
  <c r="B4636" i="9" a="1"/>
  <c r="B4636" i="9" s="1"/>
  <c r="B4637" i="9" a="1"/>
  <c r="B4637" i="9" s="1"/>
  <c r="B4638" i="9" a="1"/>
  <c r="B4638" i="9"/>
  <c r="B4639" i="9" a="1"/>
  <c r="B4639" i="9"/>
  <c r="B4640" i="9" a="1"/>
  <c r="B4640" i="9" s="1"/>
  <c r="B4641" i="9" a="1"/>
  <c r="B4641" i="9" s="1"/>
  <c r="B4642" i="9" a="1"/>
  <c r="B4642" i="9"/>
  <c r="B4643" i="9" a="1"/>
  <c r="B4643" i="9" s="1"/>
  <c r="B4644" i="9" a="1"/>
  <c r="B4644" i="9" s="1"/>
  <c r="B4645" i="9" a="1"/>
  <c r="B4645" i="9" s="1"/>
  <c r="B4646" i="9" a="1"/>
  <c r="B4646" i="9" s="1"/>
  <c r="B4647" i="9" a="1"/>
  <c r="B4647" i="9"/>
  <c r="B4648" i="9" a="1"/>
  <c r="B4648" i="9" s="1"/>
  <c r="B4649" i="9" a="1"/>
  <c r="B4649" i="9"/>
  <c r="B4650" i="9" a="1"/>
  <c r="B4650" i="9" s="1"/>
  <c r="B4651" i="9" a="1"/>
  <c r="B4651" i="9"/>
  <c r="B4652" i="9" a="1"/>
  <c r="B4652" i="9" s="1"/>
  <c r="B4653" i="9" a="1"/>
  <c r="B4653" i="9"/>
  <c r="B4654" i="9" a="1"/>
  <c r="B4654" i="9" s="1"/>
  <c r="B4655" i="9" a="1"/>
  <c r="B4655" i="9" s="1"/>
  <c r="B4656" i="9" a="1"/>
  <c r="B4656" i="9" s="1"/>
  <c r="B4657" i="9" a="1"/>
  <c r="B4657" i="9" s="1"/>
  <c r="B4658" i="9" a="1"/>
  <c r="B4658" i="9"/>
  <c r="B4659" i="9" a="1"/>
  <c r="B4659" i="9" s="1"/>
  <c r="B4660" i="9" a="1"/>
  <c r="B4660" i="9" s="1"/>
  <c r="B4661" i="9" a="1"/>
  <c r="B4661" i="9"/>
  <c r="B4662" i="9" a="1"/>
  <c r="B4662" i="9"/>
  <c r="B4663" i="9" a="1"/>
  <c r="B4663" i="9" s="1"/>
  <c r="B4664" i="9" a="1"/>
  <c r="B4664" i="9" s="1"/>
  <c r="B4665" i="9" a="1"/>
  <c r="B4665" i="9"/>
  <c r="B4666" i="9" a="1"/>
  <c r="B4666" i="9" s="1"/>
  <c r="B4667" i="9" a="1"/>
  <c r="B4667" i="9"/>
  <c r="B4668" i="9" a="1"/>
  <c r="B4668" i="9" s="1"/>
  <c r="B4669" i="9" a="1"/>
  <c r="B4669" i="9" s="1"/>
  <c r="B4670" i="9" a="1"/>
  <c r="B4670" i="9"/>
  <c r="B4671" i="9" a="1"/>
  <c r="B4671" i="9"/>
  <c r="B4672" i="9" a="1"/>
  <c r="B4672" i="9" s="1"/>
  <c r="B4673" i="9" a="1"/>
  <c r="B4673" i="9" s="1"/>
  <c r="B4674" i="9" a="1"/>
  <c r="B4674" i="9"/>
  <c r="B4675" i="9" a="1"/>
  <c r="B4675" i="9" s="1"/>
  <c r="B4676" i="9" a="1"/>
  <c r="B4676" i="9" s="1"/>
  <c r="B4677" i="9" a="1"/>
  <c r="B4677" i="9" s="1"/>
  <c r="B4678" i="9" a="1"/>
  <c r="B4678" i="9" s="1"/>
  <c r="B4679" i="9" a="1"/>
  <c r="B4679" i="9"/>
  <c r="B4680" i="9" a="1"/>
  <c r="B4680" i="9" s="1"/>
  <c r="B4681" i="9" a="1"/>
  <c r="B4681" i="9"/>
  <c r="B4682" i="9" a="1"/>
  <c r="B4682" i="9" s="1"/>
  <c r="B4683" i="9" a="1"/>
  <c r="B4683" i="9"/>
  <c r="B4684" i="9" a="1"/>
  <c r="B4684" i="9" s="1"/>
  <c r="B4685" i="9" a="1"/>
  <c r="B4685" i="9"/>
  <c r="B4686" i="9" a="1"/>
  <c r="B4686" i="9" s="1"/>
  <c r="B4687" i="9" a="1"/>
  <c r="B4687" i="9" s="1"/>
  <c r="B4688" i="9" a="1"/>
  <c r="B4688" i="9" s="1"/>
  <c r="B4689" i="9" a="1"/>
  <c r="B4689" i="9" s="1"/>
  <c r="B4690" i="9" a="1"/>
  <c r="B4690" i="9"/>
  <c r="B4691" i="9" a="1"/>
  <c r="B4691" i="9" s="1"/>
  <c r="B4692" i="9" a="1"/>
  <c r="B4692" i="9" s="1"/>
  <c r="B4693" i="9" a="1"/>
  <c r="B4693" i="9"/>
  <c r="B4694" i="9" a="1"/>
  <c r="B4694" i="9"/>
  <c r="B4695" i="9" a="1"/>
  <c r="B4695" i="9" s="1"/>
  <c r="B4696" i="9" a="1"/>
  <c r="B4696" i="9" s="1"/>
  <c r="B4697" i="9" a="1"/>
  <c r="B4697" i="9"/>
  <c r="B4698" i="9" a="1"/>
  <c r="B4698" i="9" s="1"/>
  <c r="B4699" i="9" a="1"/>
  <c r="B4699" i="9"/>
  <c r="B4700" i="9" a="1"/>
  <c r="B4700" i="9" s="1"/>
  <c r="B4701" i="9" a="1"/>
  <c r="B4701" i="9" s="1"/>
  <c r="B4702" i="9" a="1"/>
  <c r="B4702" i="9"/>
  <c r="B4703" i="9" a="1"/>
  <c r="B4703" i="9"/>
  <c r="B4704" i="9" a="1"/>
  <c r="B4704" i="9" s="1"/>
  <c r="B4705" i="9" a="1"/>
  <c r="B4705" i="9" s="1"/>
  <c r="B4706" i="9" a="1"/>
  <c r="B4706" i="9"/>
  <c r="B4707" i="9" a="1"/>
  <c r="B4707" i="9" s="1"/>
  <c r="B4708" i="9" a="1"/>
  <c r="B4708" i="9" s="1"/>
  <c r="B4709" i="9" a="1"/>
  <c r="B4709" i="9" s="1"/>
  <c r="B4710" i="9" a="1"/>
  <c r="B4710" i="9" s="1"/>
  <c r="B4711" i="9" a="1"/>
  <c r="B4711" i="9"/>
  <c r="B4712" i="9" a="1"/>
  <c r="B4712" i="9" s="1"/>
  <c r="B4713" i="9" a="1"/>
  <c r="B4713" i="9"/>
  <c r="B4714" i="9" a="1"/>
  <c r="B4714" i="9" s="1"/>
  <c r="B4715" i="9" a="1"/>
  <c r="B4715" i="9"/>
  <c r="B4716" i="9" a="1"/>
  <c r="B4716" i="9" s="1"/>
  <c r="B4717" i="9" a="1"/>
  <c r="B4717" i="9"/>
  <c r="B4718" i="9" a="1"/>
  <c r="B4718" i="9" s="1"/>
  <c r="B4719" i="9" a="1"/>
  <c r="B4719" i="9" s="1"/>
  <c r="B4720" i="9" a="1"/>
  <c r="B4720" i="9" s="1"/>
  <c r="B4721" i="9" a="1"/>
  <c r="B4721" i="9" s="1"/>
  <c r="B4722" i="9" a="1"/>
  <c r="B4722" i="9"/>
  <c r="B4723" i="9" a="1"/>
  <c r="B4723" i="9" s="1"/>
  <c r="B4724" i="9" a="1"/>
  <c r="B4724" i="9" s="1"/>
  <c r="B4725" i="9" a="1"/>
  <c r="B4725" i="9"/>
  <c r="B4726" i="9" a="1"/>
  <c r="B4726" i="9"/>
  <c r="B4727" i="9" a="1"/>
  <c r="B4727" i="9" s="1"/>
  <c r="B4728" i="9" a="1"/>
  <c r="B4728" i="9" s="1"/>
  <c r="B4729" i="9" a="1"/>
  <c r="B4729" i="9"/>
  <c r="B4730" i="9" a="1"/>
  <c r="B4730" i="9" s="1"/>
  <c r="B4731" i="9" a="1"/>
  <c r="B4731" i="9"/>
  <c r="B4732" i="9" a="1"/>
  <c r="B4732" i="9" s="1"/>
  <c r="B4733" i="9" a="1"/>
  <c r="B4733" i="9" s="1"/>
  <c r="B4734" i="9" a="1"/>
  <c r="B4734" i="9"/>
  <c r="B4735" i="9" a="1"/>
  <c r="B4735" i="9"/>
  <c r="B4736" i="9" a="1"/>
  <c r="B4736" i="9" s="1"/>
  <c r="B4737" i="9" a="1"/>
  <c r="B4737" i="9" s="1"/>
  <c r="B4738" i="9" a="1"/>
  <c r="B4738" i="9" s="1"/>
  <c r="B4739" i="9" a="1"/>
  <c r="B4739" i="9" s="1"/>
  <c r="B4740" i="9" a="1"/>
  <c r="B4740" i="9" s="1"/>
  <c r="B4741" i="9" a="1"/>
  <c r="B4741" i="9" s="1"/>
  <c r="B4742" i="9" a="1"/>
  <c r="B4742" i="9" s="1"/>
  <c r="B4743" i="9" a="1"/>
  <c r="B4743" i="9"/>
  <c r="B4744" i="9" a="1"/>
  <c r="B4744" i="9" s="1"/>
  <c r="B4745" i="9" a="1"/>
  <c r="B4745" i="9"/>
  <c r="B4746" i="9" a="1"/>
  <c r="B4746" i="9" s="1"/>
  <c r="B4747" i="9" a="1"/>
  <c r="B4747" i="9" s="1"/>
  <c r="B4748" i="9" a="1"/>
  <c r="B4748" i="9" s="1"/>
  <c r="B4749" i="9" a="1"/>
  <c r="B4749" i="9"/>
  <c r="B4750" i="9" a="1"/>
  <c r="B4750" i="9" s="1"/>
  <c r="B4751" i="9" a="1"/>
  <c r="B4751" i="9" s="1"/>
  <c r="B4752" i="9" a="1"/>
  <c r="B4752" i="9" s="1"/>
  <c r="B4753" i="9" a="1"/>
  <c r="B4753" i="9" s="1"/>
  <c r="B4754" i="9" a="1"/>
  <c r="B4754" i="9"/>
  <c r="B4755" i="9" a="1"/>
  <c r="B4755" i="9" s="1"/>
  <c r="B4756" i="9" a="1"/>
  <c r="B4756" i="9" s="1"/>
  <c r="B4757" i="9" a="1"/>
  <c r="B4757" i="9"/>
  <c r="B4758" i="9" a="1"/>
  <c r="B4758" i="9"/>
  <c r="B4759" i="9" a="1"/>
  <c r="B4759" i="9" s="1"/>
  <c r="B4760" i="9" a="1"/>
  <c r="B4760" i="9" s="1"/>
  <c r="B4761" i="9" a="1"/>
  <c r="B4761" i="9" s="1"/>
  <c r="B4762" i="9" a="1"/>
  <c r="B4762" i="9" s="1"/>
  <c r="B4763" i="9" a="1"/>
  <c r="B4763" i="9"/>
  <c r="B4764" i="9" a="1"/>
  <c r="B4764" i="9" s="1"/>
  <c r="B4765" i="9" a="1"/>
  <c r="B4765" i="9" s="1"/>
  <c r="B4766" i="9" a="1"/>
  <c r="B4766" i="9"/>
  <c r="B4767" i="9" a="1"/>
  <c r="B4767" i="9"/>
  <c r="B4768" i="9" a="1"/>
  <c r="B4768" i="9" s="1"/>
  <c r="B4769" i="9" a="1"/>
  <c r="B4769" i="9" s="1"/>
  <c r="B4770" i="9" a="1"/>
  <c r="B4770" i="9" s="1"/>
  <c r="B4771" i="9" a="1"/>
  <c r="B4771" i="9" s="1"/>
  <c r="B4772" i="9" a="1"/>
  <c r="B4772" i="9" s="1"/>
  <c r="B4773" i="9" a="1"/>
  <c r="B4773" i="9" s="1"/>
  <c r="B4774" i="9" a="1"/>
  <c r="B4774" i="9" s="1"/>
  <c r="B4775" i="9" a="1"/>
  <c r="B4775" i="9"/>
  <c r="B4776" i="9" a="1"/>
  <c r="B4776" i="9" s="1"/>
  <c r="B4777" i="9" a="1"/>
  <c r="B4777" i="9"/>
  <c r="B4778" i="9" a="1"/>
  <c r="B4778" i="9" s="1"/>
  <c r="B4779" i="9" a="1"/>
  <c r="B4779" i="9" s="1"/>
  <c r="B4780" i="9" a="1"/>
  <c r="B4780" i="9" s="1"/>
  <c r="B4781" i="9" a="1"/>
  <c r="B4781" i="9"/>
  <c r="B4782" i="9" a="1"/>
  <c r="B4782" i="9" s="1"/>
  <c r="B4783" i="9" a="1"/>
  <c r="B4783" i="9" s="1"/>
  <c r="B4784" i="9" a="1"/>
  <c r="B4784" i="9" s="1"/>
  <c r="B4785" i="9" a="1"/>
  <c r="B4785" i="9" s="1"/>
  <c r="B4786" i="9" a="1"/>
  <c r="B4786" i="9"/>
  <c r="B4787" i="9" a="1"/>
  <c r="B4787" i="9" s="1"/>
  <c r="B4788" i="9" a="1"/>
  <c r="B4788" i="9" s="1"/>
  <c r="B4789" i="9" a="1"/>
  <c r="B4789" i="9"/>
  <c r="B4790" i="9" a="1"/>
  <c r="B4790" i="9"/>
  <c r="B4791" i="9" a="1"/>
  <c r="B4791" i="9" s="1"/>
  <c r="B4792" i="9" a="1"/>
  <c r="B4792" i="9" s="1"/>
  <c r="B4793" i="9" a="1"/>
  <c r="B4793" i="9" s="1"/>
  <c r="B4794" i="9" a="1"/>
  <c r="B4794" i="9" s="1"/>
  <c r="B4795" i="9" a="1"/>
  <c r="B4795" i="9"/>
  <c r="B4796" i="9" a="1"/>
  <c r="B4796" i="9" s="1"/>
  <c r="B4797" i="9" a="1"/>
  <c r="B4797" i="9" s="1"/>
  <c r="B4798" i="9" a="1"/>
  <c r="B4798" i="9"/>
  <c r="B4799" i="9" a="1"/>
  <c r="B4799" i="9"/>
  <c r="B4800" i="9" a="1"/>
  <c r="B4800" i="9" s="1"/>
  <c r="B4801" i="9" a="1"/>
  <c r="B4801" i="9" s="1"/>
  <c r="B4802" i="9" a="1"/>
  <c r="B4802" i="9" s="1"/>
  <c r="B4803" i="9" a="1"/>
  <c r="B4803" i="9" s="1"/>
  <c r="B4804" i="9" a="1"/>
  <c r="B4804" i="9" s="1"/>
  <c r="B4805" i="9" a="1"/>
  <c r="B4805" i="9" s="1"/>
  <c r="B4806" i="9" a="1"/>
  <c r="B4806" i="9" s="1"/>
  <c r="B4807" i="9" a="1"/>
  <c r="B4807" i="9"/>
  <c r="B4808" i="9" a="1"/>
  <c r="B4808" i="9" s="1"/>
  <c r="B4809" i="9" a="1"/>
  <c r="B4809" i="9"/>
  <c r="B4810" i="9" a="1"/>
  <c r="B4810" i="9" s="1"/>
  <c r="B4811" i="9" a="1"/>
  <c r="B4811" i="9" s="1"/>
  <c r="B4812" i="9" a="1"/>
  <c r="B4812" i="9" s="1"/>
  <c r="B4813" i="9" a="1"/>
  <c r="B4813" i="9"/>
  <c r="B4814" i="9" a="1"/>
  <c r="B4814" i="9" s="1"/>
  <c r="B4815" i="9" a="1"/>
  <c r="B4815" i="9" s="1"/>
  <c r="B4816" i="9" a="1"/>
  <c r="B4816" i="9" s="1"/>
  <c r="B4817" i="9" a="1"/>
  <c r="B4817" i="9" s="1"/>
  <c r="B4818" i="9" a="1"/>
  <c r="B4818" i="9"/>
  <c r="B4819" i="9" a="1"/>
  <c r="B4819" i="9" s="1"/>
  <c r="B4820" i="9" a="1"/>
  <c r="B4820" i="9" s="1"/>
  <c r="B4821" i="9" a="1"/>
  <c r="B4821" i="9"/>
  <c r="B4822" i="9" a="1"/>
  <c r="B4822" i="9"/>
  <c r="B4823" i="9" a="1"/>
  <c r="B4823" i="9" s="1"/>
  <c r="B4824" i="9" a="1"/>
  <c r="B4824" i="9" s="1"/>
  <c r="B4825" i="9" a="1"/>
  <c r="B4825" i="9" s="1"/>
  <c r="B4826" i="9" a="1"/>
  <c r="B4826" i="9" s="1"/>
  <c r="B4827" i="9" a="1"/>
  <c r="B4827" i="9"/>
  <c r="B4828" i="9" a="1"/>
  <c r="B4828" i="9" s="1"/>
  <c r="B4829" i="9" a="1"/>
  <c r="B4829" i="9" s="1"/>
  <c r="B4830" i="9" a="1"/>
  <c r="B4830" i="9"/>
  <c r="B4831" i="9" a="1"/>
  <c r="B4831" i="9"/>
  <c r="B4832" i="9" a="1"/>
  <c r="B4832" i="9" s="1"/>
  <c r="B4833" i="9" a="1"/>
  <c r="B4833" i="9" s="1"/>
  <c r="B4834" i="9" a="1"/>
  <c r="B4834" i="9" s="1"/>
  <c r="B4835" i="9" a="1"/>
  <c r="B4835" i="9" s="1"/>
  <c r="B4836" i="9" a="1"/>
  <c r="B4836" i="9" s="1"/>
  <c r="B4837" i="9" a="1"/>
  <c r="B4837" i="9" s="1"/>
  <c r="B4838" i="9" a="1"/>
  <c r="B4838" i="9" s="1"/>
  <c r="B4839" i="9" a="1"/>
  <c r="B4839" i="9"/>
  <c r="B4840" i="9" a="1"/>
  <c r="B4840" i="9" s="1"/>
  <c r="B4841" i="9" a="1"/>
  <c r="B4841" i="9"/>
  <c r="B4842" i="9" a="1"/>
  <c r="B4842" i="9" s="1"/>
  <c r="B4843" i="9" a="1"/>
  <c r="B4843" i="9" s="1"/>
  <c r="B4844" i="9" a="1"/>
  <c r="B4844" i="9" s="1"/>
  <c r="B4845" i="9" a="1"/>
  <c r="B4845" i="9"/>
  <c r="B4846" i="9" a="1"/>
  <c r="B4846" i="9" s="1"/>
  <c r="B4847" i="9" a="1"/>
  <c r="B4847" i="9" s="1"/>
  <c r="B4848" i="9" a="1"/>
  <c r="B4848" i="9" s="1"/>
  <c r="B4849" i="9" a="1"/>
  <c r="B4849" i="9" s="1"/>
  <c r="B4850" i="9" a="1"/>
  <c r="B4850" i="9"/>
  <c r="B4851" i="9" a="1"/>
  <c r="B4851" i="9" s="1"/>
  <c r="B4852" i="9" a="1"/>
  <c r="B4852" i="9" s="1"/>
  <c r="B4853" i="9" a="1"/>
  <c r="B4853" i="9"/>
  <c r="B4854" i="9" a="1"/>
  <c r="B4854" i="9"/>
  <c r="B4855" i="9" a="1"/>
  <c r="B4855" i="9" s="1"/>
  <c r="B4856" i="9" a="1"/>
  <c r="B4856" i="9" s="1"/>
  <c r="B4857" i="9" a="1"/>
  <c r="B4857" i="9" s="1"/>
  <c r="B4858" i="9" a="1"/>
  <c r="B4858" i="9" s="1"/>
  <c r="B4859" i="9" a="1"/>
  <c r="B4859" i="9"/>
  <c r="B4860" i="9" a="1"/>
  <c r="B4860" i="9" s="1"/>
  <c r="B4861" i="9" a="1"/>
  <c r="B4861" i="9" s="1"/>
  <c r="B4862" i="9" a="1"/>
  <c r="B4862" i="9"/>
  <c r="B4863" i="9" a="1"/>
  <c r="B4863" i="9"/>
  <c r="B4864" i="9" a="1"/>
  <c r="B4864" i="9" s="1"/>
  <c r="B4865" i="9" a="1"/>
  <c r="B4865" i="9" s="1"/>
  <c r="B4866" i="9" a="1"/>
  <c r="B4866" i="9" s="1"/>
  <c r="B4867" i="9" a="1"/>
  <c r="B4867" i="9" s="1"/>
  <c r="B4868" i="9" a="1"/>
  <c r="B4868" i="9" s="1"/>
  <c r="B4869" i="9" a="1"/>
  <c r="B4869" i="9" s="1"/>
  <c r="B4870" i="9" a="1"/>
  <c r="B4870" i="9" s="1"/>
  <c r="B4871" i="9" a="1"/>
  <c r="B4871" i="9"/>
  <c r="B4872" i="9" a="1"/>
  <c r="B4872" i="9" s="1"/>
  <c r="B4873" i="9" a="1"/>
  <c r="B4873" i="9"/>
  <c r="B4874" i="9" a="1"/>
  <c r="B4874" i="9" s="1"/>
  <c r="B4875" i="9" a="1"/>
  <c r="B4875" i="9" s="1"/>
  <c r="B4876" i="9" a="1"/>
  <c r="B4876" i="9" s="1"/>
  <c r="B4877" i="9" a="1"/>
  <c r="B4877" i="9"/>
  <c r="B4878" i="9" a="1"/>
  <c r="B4878" i="9" s="1"/>
  <c r="B4879" i="9" a="1"/>
  <c r="B4879" i="9" s="1"/>
  <c r="B4880" i="9" a="1"/>
  <c r="B4880" i="9" s="1"/>
  <c r="B4881" i="9" a="1"/>
  <c r="B4881" i="9" s="1"/>
  <c r="B4882" i="9" a="1"/>
  <c r="B4882" i="9"/>
  <c r="B4883" i="9" a="1"/>
  <c r="B4883" i="9" s="1"/>
  <c r="B4884" i="9" a="1"/>
  <c r="B4884" i="9" s="1"/>
  <c r="B4885" i="9" a="1"/>
  <c r="B4885" i="9"/>
  <c r="B4886" i="9" a="1"/>
  <c r="B4886" i="9"/>
  <c r="B4887" i="9" a="1"/>
  <c r="B4887" i="9" s="1"/>
  <c r="B4888" i="9" a="1"/>
  <c r="B4888" i="9" s="1"/>
  <c r="B4889" i="9" a="1"/>
  <c r="B4889" i="9" s="1"/>
  <c r="B4890" i="9" a="1"/>
  <c r="B4890" i="9" s="1"/>
  <c r="B4891" i="9" a="1"/>
  <c r="B4891" i="9"/>
  <c r="B4892" i="9" a="1"/>
  <c r="B4892" i="9" s="1"/>
  <c r="B4893" i="9" a="1"/>
  <c r="B4893" i="9" s="1"/>
  <c r="B4894" i="9" a="1"/>
  <c r="B4894" i="9"/>
  <c r="B4895" i="9" a="1"/>
  <c r="B4895" i="9"/>
  <c r="B4896" i="9" a="1"/>
  <c r="B4896" i="9" s="1"/>
  <c r="B4897" i="9" a="1"/>
  <c r="B4897" i="9" s="1"/>
  <c r="B4898" i="9" a="1"/>
  <c r="B4898" i="9" s="1"/>
  <c r="B4899" i="9" a="1"/>
  <c r="B4899" i="9" s="1"/>
  <c r="B4900" i="9" a="1"/>
  <c r="B4900" i="9" s="1"/>
  <c r="B4901" i="9" a="1"/>
  <c r="B4901" i="9" s="1"/>
  <c r="B4902" i="9" a="1"/>
  <c r="B4902" i="9" s="1"/>
  <c r="B4903" i="9" a="1"/>
  <c r="B4903" i="9"/>
  <c r="B4904" i="9" a="1"/>
  <c r="B4904" i="9" s="1"/>
  <c r="B4905" i="9" a="1"/>
  <c r="B4905" i="9"/>
  <c r="B4906" i="9" a="1"/>
  <c r="B4906" i="9" s="1"/>
  <c r="B4907" i="9" a="1"/>
  <c r="B4907" i="9" s="1"/>
  <c r="B4908" i="9" a="1"/>
  <c r="B4908" i="9" s="1"/>
  <c r="B4909" i="9" a="1"/>
  <c r="B4909" i="9"/>
  <c r="B4910" i="9" a="1"/>
  <c r="B4910" i="9" s="1"/>
  <c r="B4911" i="9" a="1"/>
  <c r="B4911" i="9" s="1"/>
  <c r="B4912" i="9" a="1"/>
  <c r="B4912" i="9" s="1"/>
  <c r="B4913" i="9" a="1"/>
  <c r="B4913" i="9" s="1"/>
  <c r="B4914" i="9" a="1"/>
  <c r="B4914" i="9"/>
  <c r="B4915" i="9" a="1"/>
  <c r="B4915" i="9" s="1"/>
  <c r="B4916" i="9" a="1"/>
  <c r="B4916" i="9" s="1"/>
  <c r="B4917" i="9" a="1"/>
  <c r="B4917" i="9"/>
  <c r="B4918" i="9" a="1"/>
  <c r="B4918" i="9"/>
  <c r="B4919" i="9" a="1"/>
  <c r="B4919" i="9" s="1"/>
  <c r="B4920" i="9" a="1"/>
  <c r="B4920" i="9" s="1"/>
  <c r="B4921" i="9" a="1"/>
  <c r="B4921" i="9" s="1"/>
  <c r="B4922" i="9" a="1"/>
  <c r="B4922" i="9" s="1"/>
  <c r="B4923" i="9" a="1"/>
  <c r="B4923" i="9"/>
  <c r="B4924" i="9" a="1"/>
  <c r="B4924" i="9" s="1"/>
  <c r="B4925" i="9" a="1"/>
  <c r="B4925" i="9" s="1"/>
  <c r="B4926" i="9" a="1"/>
  <c r="B4926" i="9"/>
  <c r="B4927" i="9" a="1"/>
  <c r="B4927" i="9"/>
  <c r="B4928" i="9" a="1"/>
  <c r="B4928" i="9" s="1"/>
  <c r="B4929" i="9" a="1"/>
  <c r="B4929" i="9" s="1"/>
  <c r="B4930" i="9" a="1"/>
  <c r="B4930" i="9" s="1"/>
  <c r="B4931" i="9" a="1"/>
  <c r="B4931" i="9" s="1"/>
  <c r="B4932" i="9" a="1"/>
  <c r="B4932" i="9" s="1"/>
  <c r="B4933" i="9" a="1"/>
  <c r="B4933" i="9" s="1"/>
  <c r="B4934" i="9" a="1"/>
  <c r="B4934" i="9" s="1"/>
  <c r="B4935" i="9" a="1"/>
  <c r="B4935" i="9"/>
  <c r="B4936" i="9" a="1"/>
  <c r="B4936" i="9" s="1"/>
  <c r="B4937" i="9" a="1"/>
  <c r="B4937" i="9"/>
  <c r="B4938" i="9" a="1"/>
  <c r="B4938" i="9" s="1"/>
  <c r="B4939" i="9" a="1"/>
  <c r="B4939" i="9" s="1"/>
  <c r="B4940" i="9" a="1"/>
  <c r="B4940" i="9" s="1"/>
  <c r="B4941" i="9" a="1"/>
  <c r="B4941" i="9"/>
  <c r="B4942" i="9" a="1"/>
  <c r="B4942" i="9"/>
  <c r="B4943" i="9" a="1"/>
  <c r="B4943" i="9" s="1"/>
  <c r="B4944" i="9" a="1"/>
  <c r="B4944" i="9" s="1"/>
  <c r="B4945" i="9" a="1"/>
  <c r="B4945" i="9" s="1"/>
  <c r="B4946" i="9" a="1"/>
  <c r="B4946" i="9"/>
  <c r="B4947" i="9" a="1"/>
  <c r="B4947" i="9" s="1"/>
  <c r="B4948" i="9" a="1"/>
  <c r="B4948" i="9" s="1"/>
  <c r="B4949" i="9" a="1"/>
  <c r="B4949" i="9"/>
  <c r="B4950" i="9" a="1"/>
  <c r="B4950" i="9"/>
  <c r="B4951" i="9" a="1"/>
  <c r="B4951" i="9"/>
  <c r="B4952" i="9" a="1"/>
  <c r="B4952" i="9" s="1"/>
  <c r="B4953" i="9" a="1"/>
  <c r="B4953" i="9" s="1"/>
  <c r="B4954" i="9" a="1"/>
  <c r="B4954" i="9" s="1"/>
  <c r="B4955" i="9" a="1"/>
  <c r="B4955" i="9"/>
  <c r="B4956" i="9" a="1"/>
  <c r="B4956" i="9" s="1"/>
  <c r="B4957" i="9" a="1"/>
  <c r="B4957" i="9"/>
  <c r="B4958" i="9" a="1"/>
  <c r="B4958" i="9"/>
  <c r="B4959" i="9" a="1"/>
  <c r="B4959" i="9"/>
  <c r="B4960" i="9" a="1"/>
  <c r="B4960" i="9" s="1"/>
  <c r="B4961" i="9" a="1"/>
  <c r="B4961" i="9" s="1"/>
  <c r="B4962" i="9" a="1"/>
  <c r="B4962" i="9" s="1"/>
  <c r="B4963" i="9" a="1"/>
  <c r="B4963" i="9" s="1"/>
  <c r="B4964" i="9" a="1"/>
  <c r="B4964" i="9" s="1"/>
  <c r="B4965" i="9" a="1"/>
  <c r="B4965" i="9"/>
  <c r="B4966" i="9" a="1"/>
  <c r="B4966" i="9"/>
  <c r="B4967" i="9" a="1"/>
  <c r="B4967" i="9"/>
  <c r="B4968" i="9" a="1"/>
  <c r="B4968" i="9" s="1"/>
  <c r="B4969" i="9" a="1"/>
  <c r="B4969" i="9"/>
  <c r="B4970" i="9" a="1"/>
  <c r="B4970" i="9" s="1"/>
  <c r="B4971" i="9" a="1"/>
  <c r="B4971" i="9" s="1"/>
  <c r="B4972" i="9" a="1"/>
  <c r="B4972" i="9" s="1"/>
  <c r="B4973" i="9" a="1"/>
  <c r="B4973" i="9"/>
  <c r="B4974" i="9" a="1"/>
  <c r="B4974" i="9"/>
  <c r="B4975" i="9" a="1"/>
  <c r="B4975" i="9"/>
  <c r="B4976" i="9" a="1"/>
  <c r="B4976" i="9" s="1"/>
  <c r="B4977" i="9" a="1"/>
  <c r="B4977" i="9" s="1"/>
  <c r="B4978" i="9" a="1"/>
  <c r="B4978" i="9"/>
  <c r="B4979" i="9" a="1"/>
  <c r="B4979" i="9" s="1"/>
  <c r="B4980" i="9" a="1"/>
  <c r="B4980" i="9" s="1"/>
  <c r="B4981" i="9" a="1"/>
  <c r="B4981" i="9"/>
  <c r="B4982" i="9" a="1"/>
  <c r="B4982" i="9"/>
  <c r="B4983" i="9" a="1"/>
  <c r="B4983" i="9"/>
  <c r="B4984" i="9" a="1"/>
  <c r="B4984" i="9" s="1"/>
  <c r="B4985" i="9" a="1"/>
  <c r="B4985" i="9" s="1"/>
  <c r="B4986" i="9" a="1"/>
  <c r="B4986" i="9" s="1"/>
  <c r="B4987" i="9" a="1"/>
  <c r="B4987" i="9"/>
  <c r="B4988" i="9" a="1"/>
  <c r="B4988" i="9" s="1"/>
  <c r="B4989" i="9" a="1"/>
  <c r="B4989" i="9"/>
  <c r="B4990" i="9" a="1"/>
  <c r="B4990" i="9"/>
  <c r="B4991" i="9" a="1"/>
  <c r="B4991" i="9"/>
  <c r="B4992" i="9" a="1"/>
  <c r="B4992" i="9" s="1"/>
  <c r="B4993" i="9" a="1"/>
  <c r="B4993" i="9" s="1"/>
  <c r="B4994" i="9" a="1"/>
  <c r="B4994" i="9" s="1"/>
  <c r="B4995" i="9" a="1"/>
  <c r="B4995" i="9" s="1"/>
  <c r="B4996" i="9" a="1"/>
  <c r="B4996" i="9" s="1"/>
  <c r="B4997" i="9" a="1"/>
  <c r="B4997" i="9" s="1"/>
  <c r="B4998" i="9" a="1"/>
  <c r="B4998" i="9" s="1"/>
  <c r="B4999" i="9" a="1"/>
  <c r="B4999" i="9"/>
  <c r="B5000" i="9" a="1"/>
  <c r="B5000" i="9" s="1"/>
  <c r="B5001" i="9" a="1"/>
  <c r="B5001" i="9"/>
  <c r="B5002" i="9" a="1"/>
  <c r="B5002" i="9" s="1"/>
  <c r="B5003" i="9" a="1"/>
  <c r="B5003" i="9" s="1"/>
  <c r="B5004" i="9" a="1"/>
  <c r="B5004" i="9" s="1"/>
  <c r="B5005" i="9" a="1"/>
  <c r="B5005" i="9"/>
  <c r="B5006" i="9" a="1"/>
  <c r="B5006" i="9" s="1"/>
  <c r="B5007" i="9" a="1"/>
  <c r="B5007" i="9"/>
  <c r="B5008" i="9" a="1"/>
  <c r="B5008" i="9" s="1"/>
  <c r="B5009" i="9" a="1"/>
  <c r="B5009" i="9" s="1"/>
  <c r="B5010" i="9" a="1"/>
  <c r="B5010" i="9"/>
  <c r="B5011" i="9" a="1"/>
  <c r="B5011" i="9" s="1"/>
  <c r="B5012" i="9" a="1"/>
  <c r="B5012" i="9" s="1"/>
  <c r="B5013" i="9" a="1"/>
  <c r="B5013" i="9"/>
  <c r="B5014" i="9" a="1"/>
  <c r="B5014" i="9"/>
  <c r="B5015" i="9" a="1"/>
  <c r="B5015" i="9" s="1"/>
  <c r="B5016" i="9" a="1"/>
  <c r="B5016" i="9" s="1"/>
  <c r="B5017" i="9" a="1"/>
  <c r="B5017" i="9" s="1"/>
  <c r="B5018" i="9" a="1"/>
  <c r="B5018" i="9" s="1"/>
  <c r="B5019" i="9" a="1"/>
  <c r="B5019" i="9"/>
  <c r="B5020" i="9" a="1"/>
  <c r="B5020" i="9" s="1"/>
  <c r="B5021" i="9" a="1"/>
  <c r="B5021" i="9"/>
  <c r="B5022" i="9" a="1"/>
  <c r="B5022" i="9"/>
  <c r="B5023" i="9" a="1"/>
  <c r="B5023" i="9"/>
  <c r="B5024" i="9" a="1"/>
  <c r="B5024" i="9" s="1"/>
  <c r="B5025" i="9" a="1"/>
  <c r="B5025" i="9" s="1"/>
  <c r="B5026" i="9" a="1"/>
  <c r="B5026" i="9" s="1"/>
  <c r="B5027" i="9" a="1"/>
  <c r="B5027" i="9" s="1"/>
  <c r="B5028" i="9" a="1"/>
  <c r="B5028" i="9" s="1"/>
  <c r="B5029" i="9" a="1"/>
  <c r="B5029" i="9" s="1"/>
  <c r="B5030" i="9" a="1"/>
  <c r="B5030" i="9"/>
  <c r="B5031" i="9" a="1"/>
  <c r="B5031" i="9"/>
  <c r="B5032" i="9" a="1"/>
  <c r="B5032" i="9" s="1"/>
  <c r="B5033" i="9" a="1"/>
  <c r="B5033" i="9"/>
  <c r="B5034" i="9" a="1"/>
  <c r="B5034" i="9" s="1"/>
  <c r="B5035" i="9" a="1"/>
  <c r="B5035" i="9" s="1"/>
  <c r="B5036" i="9" a="1"/>
  <c r="B5036" i="9" s="1"/>
  <c r="B5037" i="9" a="1"/>
  <c r="B5037" i="9"/>
  <c r="B5038" i="9" a="1"/>
  <c r="B5038" i="9" s="1"/>
  <c r="B5039" i="9" a="1"/>
  <c r="B5039" i="9"/>
  <c r="B5040" i="9" a="1"/>
  <c r="B5040" i="9" s="1"/>
  <c r="B5041" i="9" a="1"/>
  <c r="B5041" i="9" s="1"/>
  <c r="B5042" i="9" a="1"/>
  <c r="B5042" i="9"/>
  <c r="B5043" i="9" a="1"/>
  <c r="B5043" i="9" s="1"/>
  <c r="B5044" i="9" a="1"/>
  <c r="B5044" i="9" s="1"/>
  <c r="B5045" i="9" a="1"/>
  <c r="B5045" i="9"/>
  <c r="B5046" i="9" a="1"/>
  <c r="B5046" i="9"/>
  <c r="B5047" i="9" a="1"/>
  <c r="B5047" i="9" s="1"/>
  <c r="B5048" i="9" a="1"/>
  <c r="B5048" i="9" s="1"/>
  <c r="B5049" i="9" a="1"/>
  <c r="B5049" i="9" s="1"/>
  <c r="B5050" i="9" a="1"/>
  <c r="B5050" i="9" s="1"/>
  <c r="B5051" i="9" a="1"/>
  <c r="B5051" i="9"/>
  <c r="B5052" i="9" a="1"/>
  <c r="B5052" i="9" s="1"/>
  <c r="B5053" i="9" a="1"/>
  <c r="B5053" i="9"/>
  <c r="B5054" i="9" a="1"/>
  <c r="B5054" i="9"/>
  <c r="B5055" i="9" a="1"/>
  <c r="B5055" i="9"/>
  <c r="B5056" i="9" a="1"/>
  <c r="B5056" i="9" s="1"/>
  <c r="B5057" i="9" a="1"/>
  <c r="B5057" i="9" s="1"/>
  <c r="B5058" i="9" a="1"/>
  <c r="B5058" i="9" s="1"/>
  <c r="B5059" i="9" a="1"/>
  <c r="B5059" i="9" s="1"/>
  <c r="B5060" i="9" a="1"/>
  <c r="B5060" i="9" s="1"/>
  <c r="B5061" i="9" a="1"/>
  <c r="B5061" i="9" s="1"/>
  <c r="B5062" i="9" a="1"/>
  <c r="B5062" i="9"/>
  <c r="B5063" i="9" a="1"/>
  <c r="B5063" i="9"/>
  <c r="B5064" i="9" a="1"/>
  <c r="B5064" i="9" s="1"/>
  <c r="B5065" i="9" a="1"/>
  <c r="B5065" i="9"/>
  <c r="B5066" i="9" a="1"/>
  <c r="B5066" i="9" s="1"/>
  <c r="B5067" i="9" a="1"/>
  <c r="B5067" i="9" s="1"/>
  <c r="B5068" i="9" a="1"/>
  <c r="B5068" i="9" s="1"/>
  <c r="B5069" i="9" a="1"/>
  <c r="B5069" i="9"/>
  <c r="B5070" i="9" a="1"/>
  <c r="B5070" i="9" s="1"/>
  <c r="B5071" i="9" a="1"/>
  <c r="B5071" i="9"/>
  <c r="B5072" i="9" a="1"/>
  <c r="B5072" i="9" s="1"/>
  <c r="B5073" i="9" a="1"/>
  <c r="B5073" i="9" s="1"/>
  <c r="B5074" i="9" a="1"/>
  <c r="B5074" i="9"/>
  <c r="B5075" i="9" a="1"/>
  <c r="B5075" i="9" s="1"/>
  <c r="B5076" i="9" a="1"/>
  <c r="B5076" i="9" s="1"/>
  <c r="B5077" i="9" a="1"/>
  <c r="B5077" i="9"/>
  <c r="B5078" i="9" a="1"/>
  <c r="B5078" i="9"/>
  <c r="B5079" i="9" a="1"/>
  <c r="B5079" i="9" s="1"/>
  <c r="B5080" i="9" a="1"/>
  <c r="B5080" i="9" s="1"/>
  <c r="B5081" i="9" a="1"/>
  <c r="B5081" i="9" s="1"/>
  <c r="B5082" i="9" a="1"/>
  <c r="B5082" i="9" s="1"/>
  <c r="B5083" i="9" a="1"/>
  <c r="B5083" i="9"/>
  <c r="B5084" i="9" a="1"/>
  <c r="B5084" i="9" s="1"/>
  <c r="B5085" i="9" a="1"/>
  <c r="B5085" i="9"/>
  <c r="B5086" i="9" a="1"/>
  <c r="B5086" i="9"/>
  <c r="B5087" i="9" a="1"/>
  <c r="B5087" i="9"/>
  <c r="B5088" i="9" a="1"/>
  <c r="B5088" i="9" s="1"/>
  <c r="B5089" i="9" a="1"/>
  <c r="B5089" i="9" s="1"/>
  <c r="B5090" i="9" a="1"/>
  <c r="B5090" i="9" s="1"/>
  <c r="B5091" i="9" a="1"/>
  <c r="B5091" i="9" s="1"/>
  <c r="B5092" i="9" a="1"/>
  <c r="B5092" i="9" s="1"/>
  <c r="B5093" i="9" a="1"/>
  <c r="B5093" i="9" s="1"/>
  <c r="B5094" i="9" a="1"/>
  <c r="B5094" i="9"/>
  <c r="B5095" i="9" a="1"/>
  <c r="B5095" i="9"/>
  <c r="B5096" i="9" a="1"/>
  <c r="B5096" i="9" s="1"/>
  <c r="B5097" i="9" a="1"/>
  <c r="B5097" i="9"/>
  <c r="B5098" i="9" a="1"/>
  <c r="B5098" i="9" s="1"/>
  <c r="B5099" i="9" a="1"/>
  <c r="B5099" i="9" s="1"/>
  <c r="B5100" i="9" a="1"/>
  <c r="B5100" i="9" s="1"/>
  <c r="B5101" i="9" a="1"/>
  <c r="B5101" i="9"/>
  <c r="B5102" i="9" a="1"/>
  <c r="B5102" i="9" s="1"/>
  <c r="B5103" i="9" a="1"/>
  <c r="B5103" i="9"/>
  <c r="B5104" i="9" a="1"/>
  <c r="B5104" i="9" s="1"/>
  <c r="B5105" i="9" a="1"/>
  <c r="B5105" i="9" s="1"/>
  <c r="B5106" i="9" a="1"/>
  <c r="B5106" i="9"/>
  <c r="B5107" i="9" a="1"/>
  <c r="B5107" i="9" s="1"/>
  <c r="B5108" i="9" a="1"/>
  <c r="B5108" i="9" s="1"/>
  <c r="B5109" i="9" a="1"/>
  <c r="B5109" i="9"/>
  <c r="B5110" i="9" a="1"/>
  <c r="B5110" i="9"/>
  <c r="B5111" i="9" a="1"/>
  <c r="B5111" i="9" s="1"/>
  <c r="B5112" i="9" a="1"/>
  <c r="B5112" i="9" s="1"/>
  <c r="B5113" i="9" a="1"/>
  <c r="B5113" i="9" s="1"/>
  <c r="B5114" i="9" a="1"/>
  <c r="B5114" i="9" s="1"/>
  <c r="B5115" i="9" a="1"/>
  <c r="B5115" i="9"/>
  <c r="B5116" i="9" a="1"/>
  <c r="B5116" i="9" s="1"/>
  <c r="B5117" i="9" a="1"/>
  <c r="B5117" i="9"/>
  <c r="B5118" i="9" a="1"/>
  <c r="B5118" i="9"/>
  <c r="B5119" i="9" a="1"/>
  <c r="B5119" i="9"/>
  <c r="B5120" i="9" a="1"/>
  <c r="B5120" i="9" s="1"/>
  <c r="B5121" i="9" a="1"/>
  <c r="B5121" i="9" s="1"/>
  <c r="B5122" i="9" a="1"/>
  <c r="B5122" i="9" s="1"/>
  <c r="B5123" i="9" a="1"/>
  <c r="B5123" i="9" s="1"/>
  <c r="B5124" i="9" a="1"/>
  <c r="B5124" i="9" s="1"/>
  <c r="B5125" i="9" a="1"/>
  <c r="B5125" i="9" s="1"/>
  <c r="B5126" i="9" a="1"/>
  <c r="B5126" i="9"/>
  <c r="B5127" i="9" a="1"/>
  <c r="B5127" i="9"/>
  <c r="B5128" i="9" a="1"/>
  <c r="B5128" i="9" s="1"/>
  <c r="B5129" i="9" a="1"/>
  <c r="B5129" i="9"/>
  <c r="B5130" i="9" a="1"/>
  <c r="B5130" i="9" s="1"/>
  <c r="B5131" i="9" a="1"/>
  <c r="B5131" i="9" s="1"/>
  <c r="B5132" i="9" a="1"/>
  <c r="B5132" i="9" s="1"/>
  <c r="B5133" i="9" a="1"/>
  <c r="B5133" i="9"/>
  <c r="B5134" i="9" a="1"/>
  <c r="B5134" i="9" s="1"/>
  <c r="B5135" i="9" a="1"/>
  <c r="B5135" i="9"/>
  <c r="B5136" i="9" a="1"/>
  <c r="B5136" i="9" s="1"/>
  <c r="B5137" i="9" a="1"/>
  <c r="B5137" i="9" s="1"/>
  <c r="B5138" i="9" a="1"/>
  <c r="B5138" i="9"/>
  <c r="B5139" i="9" a="1"/>
  <c r="B5139" i="9" s="1"/>
  <c r="B5140" i="9" a="1"/>
  <c r="B5140" i="9" s="1"/>
  <c r="B5141" i="9" a="1"/>
  <c r="B5141" i="9"/>
  <c r="B5142" i="9" a="1"/>
  <c r="B5142" i="9"/>
  <c r="B5143" i="9" a="1"/>
  <c r="B5143" i="9" s="1"/>
  <c r="B5144" i="9" a="1"/>
  <c r="B5144" i="9" s="1"/>
  <c r="B5145" i="9" a="1"/>
  <c r="B5145" i="9" s="1"/>
  <c r="B5146" i="9" a="1"/>
  <c r="B5146" i="9" s="1"/>
  <c r="B5147" i="9" a="1"/>
  <c r="B5147" i="9"/>
  <c r="B5148" i="9" a="1"/>
  <c r="B5148" i="9" s="1"/>
  <c r="B5149" i="9" a="1"/>
  <c r="B5149" i="9"/>
  <c r="B5150" i="9" a="1"/>
  <c r="B5150" i="9"/>
  <c r="B5151" i="9" a="1"/>
  <c r="B5151" i="9"/>
  <c r="B5152" i="9" a="1"/>
  <c r="B5152" i="9" s="1"/>
  <c r="B5153" i="9" a="1"/>
  <c r="B5153" i="9" s="1"/>
  <c r="B5154" i="9" a="1"/>
  <c r="B5154" i="9" s="1"/>
  <c r="B5155" i="9" a="1"/>
  <c r="B5155" i="9" s="1"/>
  <c r="B5156" i="9" a="1"/>
  <c r="B5156" i="9" s="1"/>
  <c r="B5157" i="9" a="1"/>
  <c r="B5157" i="9" s="1"/>
  <c r="B5158" i="9" a="1"/>
  <c r="B5158" i="9"/>
  <c r="B5159" i="9" a="1"/>
  <c r="B5159" i="9"/>
  <c r="B5160" i="9" a="1"/>
  <c r="B5160" i="9" s="1"/>
  <c r="B5161" i="9" a="1"/>
  <c r="B5161" i="9"/>
  <c r="B5162" i="9" a="1"/>
  <c r="B5162" i="9" s="1"/>
  <c r="B5163" i="9" a="1"/>
  <c r="B5163" i="9" s="1"/>
  <c r="B5164" i="9" a="1"/>
  <c r="B5164" i="9" s="1"/>
  <c r="B5165" i="9" a="1"/>
  <c r="B5165" i="9"/>
  <c r="B5166" i="9" a="1"/>
  <c r="B5166" i="9" s="1"/>
  <c r="B5167" i="9" a="1"/>
  <c r="B5167" i="9"/>
  <c r="B5168" i="9" a="1"/>
  <c r="B5168" i="9" s="1"/>
  <c r="B5169" i="9" a="1"/>
  <c r="B5169" i="9" s="1"/>
  <c r="B5170" i="9" a="1"/>
  <c r="B5170" i="9"/>
  <c r="B5171" i="9" a="1"/>
  <c r="B5171" i="9" s="1"/>
  <c r="B5172" i="9" a="1"/>
  <c r="B5172" i="9" s="1"/>
  <c r="B5173" i="9" a="1"/>
  <c r="B5173" i="9"/>
  <c r="B5174" i="9" a="1"/>
  <c r="B5174" i="9"/>
  <c r="B5175" i="9" a="1"/>
  <c r="B5175" i="9" s="1"/>
  <c r="B5176" i="9" a="1"/>
  <c r="B5176" i="9" s="1"/>
  <c r="B5177" i="9" a="1"/>
  <c r="B5177" i="9" s="1"/>
  <c r="B5178" i="9" a="1"/>
  <c r="B5178" i="9" s="1"/>
  <c r="B5179" i="9" a="1"/>
  <c r="B5179" i="9"/>
  <c r="B5180" i="9" a="1"/>
  <c r="B5180" i="9" s="1"/>
  <c r="B5181" i="9" a="1"/>
  <c r="B5181" i="9"/>
  <c r="B5182" i="9" a="1"/>
  <c r="B5182" i="9"/>
  <c r="B5183" i="9" a="1"/>
  <c r="B5183" i="9"/>
  <c r="B5184" i="9" a="1"/>
  <c r="B5184" i="9" s="1"/>
  <c r="B5185" i="9" a="1"/>
  <c r="B5185" i="9" s="1"/>
  <c r="B5186" i="9" a="1"/>
  <c r="B5186" i="9" s="1"/>
  <c r="B5187" i="9" a="1"/>
  <c r="B5187" i="9" s="1"/>
  <c r="B5188" i="9" a="1"/>
  <c r="B5188" i="9" s="1"/>
  <c r="B5189" i="9" a="1"/>
  <c r="B5189" i="9" s="1"/>
  <c r="B5190" i="9" a="1"/>
  <c r="B5190" i="9"/>
  <c r="B5191" i="9" a="1"/>
  <c r="B5191" i="9"/>
  <c r="B5192" i="9" a="1"/>
  <c r="B5192" i="9" s="1"/>
  <c r="B5193" i="9" a="1"/>
  <c r="B5193" i="9"/>
  <c r="B5194" i="9" a="1"/>
  <c r="B5194" i="9" s="1"/>
  <c r="B5195" i="9" a="1"/>
  <c r="B5195" i="9" s="1"/>
  <c r="B5196" i="9" a="1"/>
  <c r="B5196" i="9" s="1"/>
  <c r="B5197" i="9" a="1"/>
  <c r="B5197" i="9"/>
  <c r="B5198" i="9" a="1"/>
  <c r="B5198" i="9" s="1"/>
  <c r="B5199" i="9" a="1"/>
  <c r="B5199" i="9"/>
  <c r="B5200" i="9" a="1"/>
  <c r="B5200" i="9" s="1"/>
  <c r="B5201" i="9" a="1"/>
  <c r="B5201" i="9" s="1"/>
  <c r="B5202" i="9" a="1"/>
  <c r="B5202" i="9"/>
  <c r="B5203" i="9" a="1"/>
  <c r="B5203" i="9" s="1"/>
  <c r="B5204" i="9" a="1"/>
  <c r="B5204" i="9" s="1"/>
  <c r="B5205" i="9" a="1"/>
  <c r="B5205" i="9"/>
  <c r="B5206" i="9" a="1"/>
  <c r="B5206" i="9"/>
  <c r="B5207" i="9" a="1"/>
  <c r="B5207" i="9" s="1"/>
  <c r="B5208" i="9" a="1"/>
  <c r="B5208" i="9" s="1"/>
  <c r="B5209" i="9" a="1"/>
  <c r="B5209" i="9" s="1"/>
  <c r="B5210" i="9" a="1"/>
  <c r="B5210" i="9" s="1"/>
  <c r="B5211" i="9" a="1"/>
  <c r="B5211" i="9"/>
  <c r="B5212" i="9" a="1"/>
  <c r="B5212" i="9" s="1"/>
  <c r="B5213" i="9" a="1"/>
  <c r="B5213" i="9"/>
  <c r="B5214" i="9" a="1"/>
  <c r="B5214" i="9"/>
  <c r="B5215" i="9" a="1"/>
  <c r="B5215" i="9"/>
  <c r="B5216" i="9" a="1"/>
  <c r="B5216" i="9" s="1"/>
  <c r="B5217" i="9" a="1"/>
  <c r="B5217" i="9" s="1"/>
  <c r="B5218" i="9" a="1"/>
  <c r="B5218" i="9" s="1"/>
  <c r="B5219" i="9" a="1"/>
  <c r="B5219" i="9" s="1"/>
  <c r="B5220" i="9" a="1"/>
  <c r="B5220" i="9" s="1"/>
  <c r="B5221" i="9" a="1"/>
  <c r="B5221" i="9" s="1"/>
  <c r="B5222" i="9" a="1"/>
  <c r="B5222" i="9"/>
  <c r="B5223" i="9" a="1"/>
  <c r="B5223" i="9"/>
  <c r="B5224" i="9" a="1"/>
  <c r="B5224" i="9" s="1"/>
  <c r="B5225" i="9" a="1"/>
  <c r="B5225" i="9"/>
  <c r="B5226" i="9" a="1"/>
  <c r="B5226" i="9" s="1"/>
  <c r="B5227" i="9" a="1"/>
  <c r="B5227" i="9" s="1"/>
  <c r="B5228" i="9" a="1"/>
  <c r="B5228" i="9" s="1"/>
  <c r="B5229" i="9" a="1"/>
  <c r="B5229" i="9"/>
  <c r="B5230" i="9" a="1"/>
  <c r="B5230" i="9" s="1"/>
  <c r="B5231" i="9" a="1"/>
  <c r="B5231" i="9"/>
  <c r="B5232" i="9" a="1"/>
  <c r="B5232" i="9" s="1"/>
  <c r="B5233" i="9" a="1"/>
  <c r="B5233" i="9" s="1"/>
  <c r="B5234" i="9" a="1"/>
  <c r="B5234" i="9"/>
  <c r="B5235" i="9" a="1"/>
  <c r="B5235" i="9" s="1"/>
  <c r="B5236" i="9" a="1"/>
  <c r="B5236" i="9" s="1"/>
  <c r="B5237" i="9" a="1"/>
  <c r="B5237" i="9"/>
  <c r="B5238" i="9" a="1"/>
  <c r="B5238" i="9"/>
  <c r="B5239" i="9" a="1"/>
  <c r="B5239" i="9" s="1"/>
  <c r="B5240" i="9" a="1"/>
  <c r="B5240" i="9" s="1"/>
  <c r="B5241" i="9" a="1"/>
  <c r="B5241" i="9" s="1"/>
  <c r="B5242" i="9" a="1"/>
  <c r="B5242" i="9" s="1"/>
  <c r="B5243" i="9" a="1"/>
  <c r="B5243" i="9"/>
  <c r="B5244" i="9" a="1"/>
  <c r="B5244" i="9" s="1"/>
  <c r="B5245" i="9" a="1"/>
  <c r="B5245" i="9"/>
  <c r="B5246" i="9" a="1"/>
  <c r="B5246" i="9"/>
  <c r="B5247" i="9" a="1"/>
  <c r="B5247" i="9"/>
  <c r="B5248" i="9" a="1"/>
  <c r="B5248" i="9" s="1"/>
  <c r="B5249" i="9" a="1"/>
  <c r="B5249" i="9" s="1"/>
  <c r="B5250" i="9" a="1"/>
  <c r="B5250" i="9" s="1"/>
  <c r="B5251" i="9" a="1"/>
  <c r="B5251" i="9" s="1"/>
  <c r="B5252" i="9" a="1"/>
  <c r="B5252" i="9" s="1"/>
  <c r="B5253" i="9" a="1"/>
  <c r="B5253" i="9" s="1"/>
  <c r="B5254" i="9" a="1"/>
  <c r="B5254" i="9"/>
  <c r="B5255" i="9" a="1"/>
  <c r="B5255" i="9"/>
  <c r="B5256" i="9" a="1"/>
  <c r="B5256" i="9" s="1"/>
  <c r="B5257" i="9" a="1"/>
  <c r="B5257" i="9"/>
  <c r="B5258" i="9" a="1"/>
  <c r="B5258" i="9" s="1"/>
  <c r="B5259" i="9" a="1"/>
  <c r="B5259" i="9" s="1"/>
  <c r="B5260" i="9" a="1"/>
  <c r="B5260" i="9" s="1"/>
  <c r="B5261" i="9" a="1"/>
  <c r="B5261" i="9"/>
  <c r="B5262" i="9" a="1"/>
  <c r="B5262" i="9" s="1"/>
  <c r="B5263" i="9" a="1"/>
  <c r="B5263" i="9"/>
  <c r="B5264" i="9" a="1"/>
  <c r="B5264" i="9" s="1"/>
  <c r="B5265" i="9" a="1"/>
  <c r="B5265" i="9" s="1"/>
  <c r="B5266" i="9" a="1"/>
  <c r="B5266" i="9"/>
  <c r="B5267" i="9" a="1"/>
  <c r="B5267" i="9" s="1"/>
  <c r="B5268" i="9" a="1"/>
  <c r="B5268" i="9" s="1"/>
  <c r="B5269" i="9" a="1"/>
  <c r="B5269" i="9"/>
  <c r="B5270" i="9" a="1"/>
  <c r="B5270" i="9"/>
  <c r="B5271" i="9" a="1"/>
  <c r="B5271" i="9" s="1"/>
  <c r="B5272" i="9" a="1"/>
  <c r="B5272" i="9" s="1"/>
  <c r="B5273" i="9" a="1"/>
  <c r="B5273" i="9" s="1"/>
  <c r="B5274" i="9" a="1"/>
  <c r="B5274" i="9" s="1"/>
  <c r="B5275" i="9" a="1"/>
  <c r="B5275" i="9"/>
  <c r="B5276" i="9" a="1"/>
  <c r="B5276" i="9" s="1"/>
  <c r="B5277" i="9" a="1"/>
  <c r="B5277" i="9"/>
  <c r="B5278" i="9" a="1"/>
  <c r="B5278" i="9"/>
  <c r="B5279" i="9" a="1"/>
  <c r="B5279" i="9"/>
  <c r="B5280" i="9" a="1"/>
  <c r="B5280" i="9" s="1"/>
  <c r="B5281" i="9" a="1"/>
  <c r="B5281" i="9" s="1"/>
  <c r="B5282" i="9" a="1"/>
  <c r="B5282" i="9" s="1"/>
  <c r="B5283" i="9" a="1"/>
  <c r="B5283" i="9" s="1"/>
  <c r="B5284" i="9" a="1"/>
  <c r="B5284" i="9" s="1"/>
  <c r="B5285" i="9" a="1"/>
  <c r="B5285" i="9" s="1"/>
  <c r="B5286" i="9" a="1"/>
  <c r="B5286" i="9"/>
  <c r="B5287" i="9" a="1"/>
  <c r="B5287" i="9"/>
  <c r="B5288" i="9" a="1"/>
  <c r="B5288" i="9" s="1"/>
  <c r="B5289" i="9" a="1"/>
  <c r="B5289" i="9"/>
  <c r="B5290" i="9" a="1"/>
  <c r="B5290" i="9" s="1"/>
  <c r="B5291" i="9" a="1"/>
  <c r="B5291" i="9" s="1"/>
  <c r="B5292" i="9" a="1"/>
  <c r="B5292" i="9" s="1"/>
  <c r="B5293" i="9" a="1"/>
  <c r="B5293" i="9"/>
  <c r="B5294" i="9" a="1"/>
  <c r="B5294" i="9" s="1"/>
  <c r="B5295" i="9" a="1"/>
  <c r="B5295" i="9"/>
  <c r="B5296" i="9" a="1"/>
  <c r="B5296" i="9" s="1"/>
  <c r="B5297" i="9" a="1"/>
  <c r="B5297" i="9" s="1"/>
  <c r="B5298" i="9" a="1"/>
  <c r="B5298" i="9"/>
  <c r="B5299" i="9" a="1"/>
  <c r="B5299" i="9" s="1"/>
  <c r="B5300" i="9" a="1"/>
  <c r="B5300" i="9" s="1"/>
  <c r="B5301" i="9" a="1"/>
  <c r="B5301" i="9"/>
  <c r="B5302" i="9" a="1"/>
  <c r="B5302" i="9"/>
  <c r="B5303" i="9" a="1"/>
  <c r="B5303" i="9" s="1"/>
  <c r="B5304" i="9" a="1"/>
  <c r="B5304" i="9" s="1"/>
  <c r="B5305" i="9" a="1"/>
  <c r="B5305" i="9" s="1"/>
  <c r="B5306" i="9" a="1"/>
  <c r="B5306" i="9" s="1"/>
  <c r="B5307" i="9" a="1"/>
  <c r="B5307" i="9"/>
  <c r="B5308" i="9" a="1"/>
  <c r="B5308" i="9" s="1"/>
  <c r="B5309" i="9" a="1"/>
  <c r="B5309" i="9"/>
  <c r="B5310" i="9" a="1"/>
  <c r="B5310" i="9"/>
  <c r="B5311" i="9" a="1"/>
  <c r="B5311" i="9"/>
  <c r="B5312" i="9" a="1"/>
  <c r="B5312" i="9" s="1"/>
  <c r="B5313" i="9" a="1"/>
  <c r="B5313" i="9" s="1"/>
  <c r="B5314" i="9" a="1"/>
  <c r="B5314" i="9" s="1"/>
  <c r="B5315" i="9" a="1"/>
  <c r="B5315" i="9" s="1"/>
  <c r="B5316" i="9" a="1"/>
  <c r="B5316" i="9" s="1"/>
  <c r="B5317" i="9" a="1"/>
  <c r="B5317" i="9" s="1"/>
  <c r="B5318" i="9" a="1"/>
  <c r="B5318" i="9"/>
  <c r="B5319" i="9" a="1"/>
  <c r="B5319" i="9"/>
  <c r="B5320" i="9" a="1"/>
  <c r="B5320" i="9" s="1"/>
  <c r="B5321" i="9" a="1"/>
  <c r="B5321" i="9"/>
  <c r="B5322" i="9" a="1"/>
  <c r="B5322" i="9" s="1"/>
  <c r="B5323" i="9" a="1"/>
  <c r="B5323" i="9"/>
  <c r="B5324" i="9" a="1"/>
  <c r="B5324" i="9" s="1"/>
  <c r="B5325" i="9" a="1"/>
  <c r="B5325" i="9"/>
  <c r="B5326" i="9" a="1"/>
  <c r="B5326" i="9" s="1"/>
  <c r="B5327" i="9" a="1"/>
  <c r="B5327" i="9"/>
  <c r="B5328" i="9" a="1"/>
  <c r="B5328" i="9" s="1"/>
  <c r="B5329" i="9" a="1"/>
  <c r="B5329" i="9" s="1"/>
  <c r="B5330" i="9" a="1"/>
  <c r="B5330" i="9"/>
  <c r="B5331" i="9" a="1"/>
  <c r="B5331" i="9" s="1"/>
  <c r="B5332" i="9" a="1"/>
  <c r="B5332" i="9" s="1"/>
  <c r="B5333" i="9" a="1"/>
  <c r="B5333" i="9"/>
  <c r="B5334" i="9" a="1"/>
  <c r="B5334" i="9"/>
  <c r="B5335" i="9" a="1"/>
  <c r="B5335" i="9" s="1"/>
  <c r="B5336" i="9" a="1"/>
  <c r="B5336" i="9" s="1"/>
  <c r="B5337" i="9" a="1"/>
  <c r="B5337" i="9" s="1"/>
  <c r="B5338" i="9" a="1"/>
  <c r="B5338" i="9" s="1"/>
  <c r="B5339" i="9" a="1"/>
  <c r="B5339" i="9"/>
  <c r="B5340" i="9" a="1"/>
  <c r="B5340" i="9" s="1"/>
  <c r="B5341" i="9" a="1"/>
  <c r="B5341" i="9"/>
  <c r="B5342" i="9" a="1"/>
  <c r="B5342" i="9"/>
  <c r="B5343" i="9" a="1"/>
  <c r="B5343" i="9"/>
  <c r="B5344" i="9" a="1"/>
  <c r="B5344" i="9" s="1"/>
  <c r="B5345" i="9" a="1"/>
  <c r="B5345" i="9" s="1"/>
  <c r="B5346" i="9" a="1"/>
  <c r="B5346" i="9"/>
  <c r="B5347" i="9" a="1"/>
  <c r="B5347" i="9" s="1"/>
  <c r="B5348" i="9" a="1"/>
  <c r="B5348" i="9" s="1"/>
  <c r="B5349" i="9" a="1"/>
  <c r="B5349" i="9" s="1"/>
  <c r="B5350" i="9" a="1"/>
  <c r="B5350" i="9"/>
  <c r="B5351" i="9" a="1"/>
  <c r="B5351" i="9"/>
  <c r="B5352" i="9" a="1"/>
  <c r="B5352" i="9" s="1"/>
  <c r="B5353" i="9" a="1"/>
  <c r="B5353" i="9"/>
  <c r="B5354" i="9" a="1"/>
  <c r="B5354" i="9" s="1"/>
  <c r="B5355" i="9" a="1"/>
  <c r="B5355" i="9"/>
  <c r="B5356" i="9" a="1"/>
  <c r="B5356" i="9" s="1"/>
  <c r="B5357" i="9" a="1"/>
  <c r="B5357" i="9"/>
  <c r="B5358" i="9" a="1"/>
  <c r="B5358" i="9" s="1"/>
  <c r="B5359" i="9" a="1"/>
  <c r="B5359" i="9"/>
  <c r="B5360" i="9" a="1"/>
  <c r="B5360" i="9" s="1"/>
  <c r="B5361" i="9" a="1"/>
  <c r="B5361" i="9" s="1"/>
  <c r="B5362" i="9" a="1"/>
  <c r="B5362" i="9"/>
  <c r="B5363" i="9" a="1"/>
  <c r="B5363" i="9" s="1"/>
  <c r="B5364" i="9" a="1"/>
  <c r="B5364" i="9" s="1"/>
  <c r="B5365" i="9" a="1"/>
  <c r="B5365" i="9"/>
  <c r="B5366" i="9" a="1"/>
  <c r="B5366" i="9"/>
  <c r="B5367" i="9" a="1"/>
  <c r="B5367" i="9" s="1"/>
  <c r="B5368" i="9" a="1"/>
  <c r="B5368" i="9" s="1"/>
  <c r="B5369" i="9" a="1"/>
  <c r="B5369" i="9"/>
  <c r="B5370" i="9" a="1"/>
  <c r="B5370" i="9" s="1"/>
  <c r="B5371" i="9" a="1"/>
  <c r="B5371" i="9"/>
  <c r="B5372" i="9" a="1"/>
  <c r="B5372" i="9" s="1"/>
  <c r="B5373" i="9" a="1"/>
  <c r="B5373" i="9"/>
  <c r="B5374" i="9" a="1"/>
  <c r="B5374" i="9"/>
  <c r="B5375" i="9" a="1"/>
  <c r="B5375" i="9"/>
  <c r="B5376" i="9" a="1"/>
  <c r="B5376" i="9" s="1"/>
  <c r="B5377" i="9" a="1"/>
  <c r="B5377" i="9" s="1"/>
  <c r="B5378" i="9" a="1"/>
  <c r="B5378" i="9"/>
  <c r="B5379" i="9" a="1"/>
  <c r="B5379" i="9" s="1"/>
  <c r="B5380" i="9" a="1"/>
  <c r="B5380" i="9" s="1"/>
  <c r="B5381" i="9" a="1"/>
  <c r="B5381" i="9" s="1"/>
  <c r="B5382" i="9" a="1"/>
  <c r="B5382" i="9"/>
  <c r="B5383" i="9" a="1"/>
  <c r="B5383" i="9"/>
  <c r="B5384" i="9" a="1"/>
  <c r="B5384" i="9" s="1"/>
  <c r="B5385" i="9" a="1"/>
  <c r="B5385" i="9"/>
  <c r="B5386" i="9" a="1"/>
  <c r="B5386" i="9" s="1"/>
  <c r="B5387" i="9" a="1"/>
  <c r="B5387" i="9" s="1"/>
  <c r="B5388" i="9" a="1"/>
  <c r="B5388" i="9" s="1"/>
  <c r="B5389" i="9" a="1"/>
  <c r="B5389" i="9"/>
  <c r="B5390" i="9" a="1"/>
  <c r="B5390" i="9" s="1"/>
  <c r="B5391" i="9" a="1"/>
  <c r="B5391" i="9"/>
  <c r="B5392" i="9" a="1"/>
  <c r="B5392" i="9" s="1"/>
  <c r="B5393" i="9" a="1"/>
  <c r="B5393" i="9" s="1"/>
  <c r="B5394" i="9" a="1"/>
  <c r="B5394" i="9"/>
  <c r="B5395" i="9" a="1"/>
  <c r="B5395" i="9" s="1"/>
  <c r="B5396" i="9" a="1"/>
  <c r="B5396" i="9" s="1"/>
  <c r="B5397" i="9" a="1"/>
  <c r="B5397" i="9"/>
  <c r="B5398" i="9" a="1"/>
  <c r="B5398" i="9"/>
  <c r="B5399" i="9" a="1"/>
  <c r="B5399" i="9" s="1"/>
  <c r="B5400" i="9" a="1"/>
  <c r="B5400" i="9" s="1"/>
  <c r="B5401" i="9" a="1"/>
  <c r="B5401" i="9" s="1"/>
  <c r="B5402" i="9" a="1"/>
  <c r="B5402" i="9" s="1"/>
  <c r="B5403" i="9" a="1"/>
  <c r="B5403" i="9"/>
  <c r="B5404" i="9" a="1"/>
  <c r="B5404" i="9" s="1"/>
  <c r="B5405" i="9" a="1"/>
  <c r="B5405" i="9"/>
  <c r="B5406" i="9" a="1"/>
  <c r="B5406" i="9"/>
  <c r="B5407" i="9" a="1"/>
  <c r="B5407" i="9"/>
  <c r="B5408" i="9" a="1"/>
  <c r="B5408" i="9" s="1"/>
  <c r="B5409" i="9" a="1"/>
  <c r="B5409" i="9" s="1"/>
  <c r="B5410" i="9" a="1"/>
  <c r="B5410" i="9"/>
  <c r="B5411" i="9" a="1"/>
  <c r="B5411" i="9" s="1"/>
  <c r="B5412" i="9" a="1"/>
  <c r="B5412" i="9" s="1"/>
  <c r="B5413" i="9" a="1"/>
  <c r="B5413" i="9" s="1"/>
  <c r="B5414" i="9" a="1"/>
  <c r="B5414" i="9"/>
  <c r="B5415" i="9" a="1"/>
  <c r="B5415" i="9"/>
  <c r="B5416" i="9" a="1"/>
  <c r="B5416" i="9" s="1"/>
  <c r="B5417" i="9" a="1"/>
  <c r="B5417" i="9"/>
  <c r="B5418" i="9" a="1"/>
  <c r="B5418" i="9" s="1"/>
  <c r="B5419" i="9" a="1"/>
  <c r="B5419" i="9"/>
  <c r="B5420" i="9" a="1"/>
  <c r="B5420" i="9" s="1"/>
  <c r="B5421" i="9" a="1"/>
  <c r="B5421" i="9"/>
  <c r="B5422" i="9" a="1"/>
  <c r="B5422" i="9" s="1"/>
  <c r="B5423" i="9" a="1"/>
  <c r="B5423" i="9"/>
  <c r="B5424" i="9" a="1"/>
  <c r="B5424" i="9" s="1"/>
  <c r="B5425" i="9" a="1"/>
  <c r="B5425" i="9" s="1"/>
  <c r="B5426" i="9" a="1"/>
  <c r="B5426" i="9"/>
  <c r="B5427" i="9" a="1"/>
  <c r="B5427" i="9" s="1"/>
  <c r="B5428" i="9" a="1"/>
  <c r="B5428" i="9" s="1"/>
  <c r="B5429" i="9" a="1"/>
  <c r="B5429" i="9"/>
  <c r="B5430" i="9" a="1"/>
  <c r="B5430" i="9"/>
  <c r="B5431" i="9" a="1"/>
  <c r="B5431" i="9" s="1"/>
  <c r="B5432" i="9" a="1"/>
  <c r="B5432" i="9" s="1"/>
  <c r="B5433" i="9" a="1"/>
  <c r="B5433" i="9"/>
  <c r="B5434" i="9" a="1"/>
  <c r="B5434" i="9" s="1"/>
  <c r="B5435" i="9" a="1"/>
  <c r="B5435" i="9"/>
  <c r="B5436" i="9" a="1"/>
  <c r="B5436" i="9" s="1"/>
  <c r="B5437" i="9" a="1"/>
  <c r="B5437" i="9"/>
  <c r="B5438" i="9" a="1"/>
  <c r="B5438" i="9"/>
  <c r="B5439" i="9" a="1"/>
  <c r="B5439" i="9"/>
  <c r="B5440" i="9" a="1"/>
  <c r="B5440" i="9" s="1"/>
  <c r="B5441" i="9" a="1"/>
  <c r="B5441" i="9" s="1"/>
  <c r="B5442" i="9" a="1"/>
  <c r="B5442" i="9"/>
  <c r="B5443" i="9" a="1"/>
  <c r="B5443" i="9" s="1"/>
  <c r="B5444" i="9" a="1"/>
  <c r="B5444" i="9" s="1"/>
  <c r="B5445" i="9" a="1"/>
  <c r="B5445" i="9" s="1"/>
  <c r="B5446" i="9" a="1"/>
  <c r="B5446" i="9"/>
  <c r="B5447" i="9" a="1"/>
  <c r="B5447" i="9"/>
  <c r="B5448" i="9" a="1"/>
  <c r="B5448" i="9" s="1"/>
  <c r="B5449" i="9" a="1"/>
  <c r="B5449" i="9"/>
  <c r="B5450" i="9" a="1"/>
  <c r="B5450" i="9" s="1"/>
  <c r="B5451" i="9" a="1"/>
  <c r="B5451" i="9" s="1"/>
  <c r="B5452" i="9" a="1"/>
  <c r="B5452" i="9" s="1"/>
  <c r="B5453" i="9" a="1"/>
  <c r="B5453" i="9"/>
  <c r="B5454" i="9" a="1"/>
  <c r="B5454" i="9" s="1"/>
  <c r="B5455" i="9" a="1"/>
  <c r="B5455" i="9"/>
  <c r="B5456" i="9" a="1"/>
  <c r="B5456" i="9" s="1"/>
  <c r="B5457" i="9" a="1"/>
  <c r="B5457" i="9" s="1"/>
  <c r="B5458" i="9" a="1"/>
  <c r="B5458" i="9"/>
  <c r="B5459" i="9" a="1"/>
  <c r="B5459" i="9" s="1"/>
  <c r="B5460" i="9" a="1"/>
  <c r="B5460" i="9" s="1"/>
  <c r="B5461" i="9" a="1"/>
  <c r="B5461" i="9"/>
  <c r="B5462" i="9" a="1"/>
  <c r="B5462" i="9"/>
  <c r="B5463" i="9" a="1"/>
  <c r="B5463" i="9" s="1"/>
  <c r="B5464" i="9" a="1"/>
  <c r="B5464" i="9" s="1"/>
  <c r="B5465" i="9" a="1"/>
  <c r="B5465" i="9" s="1"/>
  <c r="B5466" i="9" a="1"/>
  <c r="B5466" i="9" s="1"/>
  <c r="B5467" i="9" a="1"/>
  <c r="B5467" i="9"/>
  <c r="B5468" i="9" a="1"/>
  <c r="B5468" i="9" s="1"/>
  <c r="B5469" i="9" a="1"/>
  <c r="B5469" i="9"/>
  <c r="B5470" i="9" a="1"/>
  <c r="B5470" i="9"/>
  <c r="B5471" i="9" a="1"/>
  <c r="B5471" i="9"/>
  <c r="B5472" i="9" a="1"/>
  <c r="B5472" i="9" s="1"/>
  <c r="B5473" i="9" a="1"/>
  <c r="B5473" i="9" s="1"/>
  <c r="B5474" i="9" a="1"/>
  <c r="B5474" i="9" s="1"/>
  <c r="B5475" i="9" a="1"/>
  <c r="B5475" i="9" s="1"/>
  <c r="B5476" i="9" a="1"/>
  <c r="B5476" i="9" s="1"/>
  <c r="B5477" i="9" a="1"/>
  <c r="B5477" i="9" s="1"/>
  <c r="B5478" i="9" a="1"/>
  <c r="B5478" i="9"/>
  <c r="B5479" i="9" a="1"/>
  <c r="B5479" i="9"/>
  <c r="B5480" i="9" a="1"/>
  <c r="B5480" i="9" s="1"/>
  <c r="B5481" i="9" a="1"/>
  <c r="B5481" i="9"/>
  <c r="B5482" i="9" a="1"/>
  <c r="B5482" i="9" s="1"/>
  <c r="B5483" i="9" a="1"/>
  <c r="B5483" i="9" s="1"/>
  <c r="B5484" i="9" a="1"/>
  <c r="B5484" i="9" s="1"/>
  <c r="B5485" i="9" a="1"/>
  <c r="B5485" i="9"/>
  <c r="B5486" i="9" a="1"/>
  <c r="B5486" i="9" s="1"/>
  <c r="B5487" i="9" a="1"/>
  <c r="B5487" i="9"/>
  <c r="B5488" i="9" a="1"/>
  <c r="B5488" i="9" s="1"/>
  <c r="B5489" i="9" a="1"/>
  <c r="B5489" i="9" s="1"/>
  <c r="B5490" i="9" a="1"/>
  <c r="B5490" i="9"/>
  <c r="B5491" i="9" a="1"/>
  <c r="B5491" i="9" s="1"/>
  <c r="B5492" i="9" a="1"/>
  <c r="B5492" i="9" s="1"/>
  <c r="B5493" i="9" a="1"/>
  <c r="B5493" i="9"/>
  <c r="B5494" i="9" a="1"/>
  <c r="B5494" i="9"/>
  <c r="B5495" i="9" a="1"/>
  <c r="B5495" i="9" s="1"/>
  <c r="B5496" i="9" a="1"/>
  <c r="B5496" i="9" s="1"/>
  <c r="B5497" i="9" a="1"/>
  <c r="B5497" i="9" s="1"/>
  <c r="B5498" i="9" a="1"/>
  <c r="B5498" i="9" s="1"/>
  <c r="B5499" i="9" a="1"/>
  <c r="B5499" i="9"/>
  <c r="B5500" i="9" a="1"/>
  <c r="B5500" i="9" s="1"/>
  <c r="B5501" i="9" a="1"/>
  <c r="B5501" i="9"/>
  <c r="B5502" i="9" a="1"/>
  <c r="B5502" i="9"/>
  <c r="B5503" i="9" a="1"/>
  <c r="B5503" i="9"/>
  <c r="B5504" i="9" a="1"/>
  <c r="B5504" i="9" s="1"/>
  <c r="B5505" i="9" a="1"/>
  <c r="B5505" i="9" s="1"/>
  <c r="B5506" i="9" a="1"/>
  <c r="B5506" i="9" s="1"/>
  <c r="B5507" i="9" a="1"/>
  <c r="B5507" i="9" s="1"/>
  <c r="B5508" i="9" a="1"/>
  <c r="B5508" i="9" s="1"/>
  <c r="B5509" i="9" a="1"/>
  <c r="B5509" i="9" s="1"/>
  <c r="B5510" i="9" a="1"/>
  <c r="B5510" i="9"/>
  <c r="B5511" i="9" a="1"/>
  <c r="B5511" i="9"/>
  <c r="B5512" i="9" a="1"/>
  <c r="B5512" i="9" s="1"/>
  <c r="B5513" i="9" a="1"/>
  <c r="B5513" i="9"/>
  <c r="B5514" i="9" a="1"/>
  <c r="B5514" i="9" s="1"/>
  <c r="B5515" i="9" a="1"/>
  <c r="B5515" i="9" s="1"/>
  <c r="B5516" i="9" a="1"/>
  <c r="B5516" i="9" s="1"/>
  <c r="B5517" i="9" a="1"/>
  <c r="B5517" i="9"/>
  <c r="B5518" i="9" a="1"/>
  <c r="B5518" i="9" s="1"/>
  <c r="B5519" i="9" a="1"/>
  <c r="B5519" i="9"/>
  <c r="B5520" i="9" a="1"/>
  <c r="B5520" i="9" s="1"/>
  <c r="B5521" i="9" a="1"/>
  <c r="B5521" i="9" s="1"/>
  <c r="B5522" i="9" a="1"/>
  <c r="B5522" i="9"/>
  <c r="B5523" i="9" a="1"/>
  <c r="B5523" i="9" s="1"/>
  <c r="B5524" i="9" a="1"/>
  <c r="B5524" i="9" s="1"/>
  <c r="B5525" i="9" a="1"/>
  <c r="B5525" i="9"/>
  <c r="B5526" i="9" a="1"/>
  <c r="B5526" i="9"/>
  <c r="B5527" i="9" a="1"/>
  <c r="B5527" i="9" s="1"/>
  <c r="B5528" i="9" a="1"/>
  <c r="B5528" i="9" s="1"/>
  <c r="B5529" i="9" a="1"/>
  <c r="B5529" i="9" s="1"/>
  <c r="B5530" i="9" a="1"/>
  <c r="B5530" i="9" s="1"/>
  <c r="B5531" i="9" a="1"/>
  <c r="B5531" i="9"/>
  <c r="B5532" i="9" a="1"/>
  <c r="B5532" i="9" s="1"/>
  <c r="B5533" i="9" a="1"/>
  <c r="B5533" i="9"/>
  <c r="B5534" i="9" a="1"/>
  <c r="B5534" i="9"/>
  <c r="B5535" i="9" a="1"/>
  <c r="B5535" i="9"/>
  <c r="B5536" i="9" a="1"/>
  <c r="B5536" i="9" s="1"/>
  <c r="B5537" i="9" a="1"/>
  <c r="B5537" i="9" s="1"/>
  <c r="B5538" i="9" a="1"/>
  <c r="B5538" i="9" s="1"/>
  <c r="B5539" i="9" a="1"/>
  <c r="B5539" i="9" s="1"/>
  <c r="B5540" i="9" a="1"/>
  <c r="B5540" i="9" s="1"/>
  <c r="B5541" i="9" a="1"/>
  <c r="B5541" i="9" s="1"/>
  <c r="B5542" i="9" a="1"/>
  <c r="B5542" i="9"/>
  <c r="B5543" i="9" a="1"/>
  <c r="B5543" i="9"/>
  <c r="B5544" i="9" a="1"/>
  <c r="B5544" i="9" s="1"/>
  <c r="B5545" i="9" a="1"/>
  <c r="B5545" i="9"/>
  <c r="B5546" i="9" a="1"/>
  <c r="B5546" i="9" s="1"/>
  <c r="B5547" i="9" a="1"/>
  <c r="B5547" i="9" s="1"/>
  <c r="B5548" i="9" a="1"/>
  <c r="B5548" i="9" s="1"/>
  <c r="B5549" i="9" a="1"/>
  <c r="B5549" i="9"/>
  <c r="B5550" i="9" a="1"/>
  <c r="B5550" i="9" s="1"/>
  <c r="B5551" i="9" a="1"/>
  <c r="B5551" i="9"/>
  <c r="B5552" i="9" a="1"/>
  <c r="B5552" i="9" s="1"/>
  <c r="B5553" i="9" a="1"/>
  <c r="B5553" i="9" s="1"/>
  <c r="B5554" i="9" a="1"/>
  <c r="B5554" i="9"/>
  <c r="B5555" i="9" a="1"/>
  <c r="B5555" i="9" s="1"/>
  <c r="B5556" i="9" a="1"/>
  <c r="B5556" i="9" s="1"/>
  <c r="B5557" i="9" a="1"/>
  <c r="B5557" i="9"/>
  <c r="B5558" i="9" a="1"/>
  <c r="B5558" i="9"/>
  <c r="B5559" i="9" a="1"/>
  <c r="B5559" i="9" s="1"/>
  <c r="B5560" i="9" a="1"/>
  <c r="B5560" i="9" s="1"/>
  <c r="B5561" i="9" a="1"/>
  <c r="B5561" i="9" s="1"/>
  <c r="B5562" i="9" a="1"/>
  <c r="B5562" i="9" s="1"/>
  <c r="B5563" i="9" a="1"/>
  <c r="B5563" i="9"/>
  <c r="B5564" i="9" a="1"/>
  <c r="B5564" i="9" s="1"/>
  <c r="B5565" i="9" a="1"/>
  <c r="B5565" i="9"/>
  <c r="B5566" i="9" a="1"/>
  <c r="B5566" i="9"/>
  <c r="B5567" i="9" a="1"/>
  <c r="B5567" i="9"/>
  <c r="B5568" i="9" a="1"/>
  <c r="B5568" i="9" s="1"/>
  <c r="B5569" i="9" a="1"/>
  <c r="B5569" i="9" s="1"/>
  <c r="B5570" i="9" a="1"/>
  <c r="B5570" i="9" s="1"/>
  <c r="B5571" i="9" a="1"/>
  <c r="B5571" i="9" s="1"/>
  <c r="B5572" i="9" a="1"/>
  <c r="B5572" i="9" s="1"/>
  <c r="B5573" i="9" a="1"/>
  <c r="B5573" i="9" s="1"/>
  <c r="B5574" i="9" a="1"/>
  <c r="B5574" i="9"/>
  <c r="B5575" i="9" a="1"/>
  <c r="B5575" i="9"/>
  <c r="B5576" i="9" a="1"/>
  <c r="B5576" i="9" s="1"/>
  <c r="B5577" i="9" a="1"/>
  <c r="B5577" i="9"/>
  <c r="B5578" i="9" a="1"/>
  <c r="B5578" i="9" s="1"/>
  <c r="B5579" i="9" a="1"/>
  <c r="B5579" i="9" s="1"/>
  <c r="B5580" i="9" a="1"/>
  <c r="B5580" i="9" s="1"/>
  <c r="B5581" i="9" a="1"/>
  <c r="B5581" i="9"/>
  <c r="B5582" i="9" a="1"/>
  <c r="B5582" i="9" s="1"/>
  <c r="B5583" i="9" a="1"/>
  <c r="B5583" i="9"/>
  <c r="B5584" i="9" a="1"/>
  <c r="B5584" i="9" s="1"/>
  <c r="B5585" i="9" a="1"/>
  <c r="B5585" i="9" s="1"/>
  <c r="B5586" i="9" a="1"/>
  <c r="B5586" i="9"/>
  <c r="B5587" i="9" a="1"/>
  <c r="B5587" i="9" s="1"/>
  <c r="B5588" i="9" a="1"/>
  <c r="B5588" i="9" s="1"/>
  <c r="B5589" i="9" a="1"/>
  <c r="B5589" i="9"/>
  <c r="B5590" i="9" a="1"/>
  <c r="B5590" i="9"/>
  <c r="B5591" i="9" a="1"/>
  <c r="B5591" i="9" s="1"/>
  <c r="B5592" i="9" a="1"/>
  <c r="B5592" i="9" s="1"/>
  <c r="B5593" i="9" a="1"/>
  <c r="B5593" i="9" s="1"/>
  <c r="B5594" i="9" a="1"/>
  <c r="B5594" i="9" s="1"/>
  <c r="B5595" i="9" a="1"/>
  <c r="B5595" i="9"/>
  <c r="B5596" i="9" a="1"/>
  <c r="B5596" i="9" s="1"/>
  <c r="B5597" i="9" a="1"/>
  <c r="B5597" i="9"/>
  <c r="B5598" i="9" a="1"/>
  <c r="B5598" i="9"/>
  <c r="B5599" i="9" a="1"/>
  <c r="B5599" i="9"/>
  <c r="B5600" i="9" a="1"/>
  <c r="B5600" i="9" s="1"/>
  <c r="B5601" i="9" a="1"/>
  <c r="B5601" i="9" s="1"/>
  <c r="B5602" i="9" a="1"/>
  <c r="B5602" i="9" s="1"/>
  <c r="B5603" i="9" a="1"/>
  <c r="B5603" i="9" s="1"/>
  <c r="B5604" i="9" a="1"/>
  <c r="B5604" i="9" s="1"/>
  <c r="B5605" i="9" a="1"/>
  <c r="B5605" i="9" s="1"/>
  <c r="B5606" i="9" a="1"/>
  <c r="B5606" i="9"/>
  <c r="B5607" i="9" a="1"/>
  <c r="B5607" i="9"/>
  <c r="B5608" i="9" a="1"/>
  <c r="B5608" i="9" s="1"/>
  <c r="B5609" i="9" a="1"/>
  <c r="B5609" i="9"/>
  <c r="B5610" i="9" a="1"/>
  <c r="B5610" i="9" s="1"/>
  <c r="B5611" i="9" a="1"/>
  <c r="B5611" i="9" s="1"/>
  <c r="B5612" i="9" a="1"/>
  <c r="B5612" i="9" s="1"/>
  <c r="B5613" i="9" a="1"/>
  <c r="B5613" i="9"/>
  <c r="B5614" i="9" a="1"/>
  <c r="B5614" i="9" s="1"/>
  <c r="B5615" i="9" a="1"/>
  <c r="B5615" i="9"/>
  <c r="B5616" i="9" a="1"/>
  <c r="B5616" i="9" s="1"/>
  <c r="B5617" i="9" a="1"/>
  <c r="B5617" i="9" s="1"/>
  <c r="B5618" i="9" a="1"/>
  <c r="B5618" i="9"/>
  <c r="B5619" i="9" a="1"/>
  <c r="B5619" i="9" s="1"/>
  <c r="B5620" i="9" a="1"/>
  <c r="B5620" i="9" s="1"/>
  <c r="B5621" i="9" a="1"/>
  <c r="B5621" i="9"/>
  <c r="B5622" i="9" a="1"/>
  <c r="B5622" i="9"/>
  <c r="B5623" i="9" a="1"/>
  <c r="B5623" i="9" s="1"/>
  <c r="B5624" i="9" a="1"/>
  <c r="B5624" i="9" s="1"/>
  <c r="B5625" i="9" a="1"/>
  <c r="B5625" i="9" s="1"/>
  <c r="B5626" i="9" a="1"/>
  <c r="B5626" i="9" s="1"/>
  <c r="B5627" i="9" a="1"/>
  <c r="B5627" i="9"/>
  <c r="B5628" i="9" a="1"/>
  <c r="B5628" i="9" s="1"/>
  <c r="B5629" i="9" a="1"/>
  <c r="B5629" i="9"/>
  <c r="B5630" i="9" a="1"/>
  <c r="B5630" i="9"/>
  <c r="B5631" i="9" a="1"/>
  <c r="B5631" i="9"/>
  <c r="B5632" i="9" a="1"/>
  <c r="B5632" i="9" s="1"/>
  <c r="B5633" i="9" a="1"/>
  <c r="B5633" i="9" s="1"/>
  <c r="B5634" i="9" a="1"/>
  <c r="B5634" i="9" s="1"/>
  <c r="B5635" i="9" a="1"/>
  <c r="B5635" i="9" s="1"/>
  <c r="B5636" i="9" a="1"/>
  <c r="B5636" i="9" s="1"/>
  <c r="B5637" i="9" a="1"/>
  <c r="B5637" i="9" s="1"/>
  <c r="B5638" i="9" a="1"/>
  <c r="B5638" i="9"/>
  <c r="B5639" i="9" a="1"/>
  <c r="B5639" i="9"/>
  <c r="B5640" i="9" a="1"/>
  <c r="B5640" i="9" s="1"/>
  <c r="B5641" i="9" a="1"/>
  <c r="B5641" i="9"/>
  <c r="B5642" i="9" a="1"/>
  <c r="B5642" i="9" s="1"/>
  <c r="B5643" i="9" a="1"/>
  <c r="B5643" i="9" s="1"/>
  <c r="B5644" i="9" a="1"/>
  <c r="B5644" i="9" s="1"/>
  <c r="B5645" i="9" a="1"/>
  <c r="B5645" i="9"/>
  <c r="B5646" i="9" a="1"/>
  <c r="B5646" i="9" s="1"/>
  <c r="B5647" i="9" a="1"/>
  <c r="B5647" i="9"/>
  <c r="B5648" i="9" a="1"/>
  <c r="B5648" i="9" s="1"/>
  <c r="B5649" i="9" a="1"/>
  <c r="B5649" i="9" s="1"/>
  <c r="B5650" i="9" a="1"/>
  <c r="B5650" i="9"/>
  <c r="B5651" i="9" a="1"/>
  <c r="B5651" i="9" s="1"/>
  <c r="B5652" i="9" a="1"/>
  <c r="B5652" i="9" s="1"/>
  <c r="B5653" i="9" a="1"/>
  <c r="B5653" i="9"/>
  <c r="B5654" i="9" a="1"/>
  <c r="B5654" i="9"/>
  <c r="B5655" i="9" a="1"/>
  <c r="B5655" i="9" s="1"/>
  <c r="B5656" i="9" a="1"/>
  <c r="B5656" i="9" s="1"/>
  <c r="B5657" i="9" a="1"/>
  <c r="B5657" i="9" s="1"/>
  <c r="B5658" i="9" a="1"/>
  <c r="B5658" i="9" s="1"/>
  <c r="B5659" i="9" a="1"/>
  <c r="B5659" i="9"/>
  <c r="B5660" i="9" a="1"/>
  <c r="B5660" i="9" s="1"/>
  <c r="B5661" i="9" a="1"/>
  <c r="B5661" i="9"/>
  <c r="B5662" i="9" a="1"/>
  <c r="B5662" i="9"/>
  <c r="B5663" i="9" a="1"/>
  <c r="B5663" i="9"/>
  <c r="B5664" i="9" a="1"/>
  <c r="B5664" i="9" s="1"/>
  <c r="B5665" i="9" a="1"/>
  <c r="B5665" i="9" s="1"/>
  <c r="B5666" i="9" a="1"/>
  <c r="B5666" i="9" s="1"/>
  <c r="B5667" i="9" a="1"/>
  <c r="B5667" i="9" s="1"/>
  <c r="B5668" i="9" a="1"/>
  <c r="B5668" i="9" s="1"/>
  <c r="B5669" i="9" a="1"/>
  <c r="B5669" i="9" s="1"/>
  <c r="B5670" i="9" a="1"/>
  <c r="B5670" i="9"/>
  <c r="B5671" i="9" a="1"/>
  <c r="B5671" i="9"/>
  <c r="B5672" i="9" a="1"/>
  <c r="B5672" i="9" s="1"/>
  <c r="B5673" i="9" a="1"/>
  <c r="B5673" i="9"/>
  <c r="B5674" i="9" a="1"/>
  <c r="B5674" i="9" s="1"/>
  <c r="B5675" i="9" a="1"/>
  <c r="B5675" i="9" s="1"/>
  <c r="B5676" i="9" a="1"/>
  <c r="B5676" i="9" s="1"/>
  <c r="B5677" i="9" a="1"/>
  <c r="B5677" i="9"/>
  <c r="B5678" i="9" a="1"/>
  <c r="B5678" i="9" s="1"/>
  <c r="B5679" i="9" a="1"/>
  <c r="B5679" i="9"/>
  <c r="B5680" i="9" a="1"/>
  <c r="B5680" i="9" s="1"/>
  <c r="B5681" i="9" a="1"/>
  <c r="B5681" i="9" s="1"/>
  <c r="B5682" i="9" a="1"/>
  <c r="B5682" i="9"/>
  <c r="B5683" i="9" a="1"/>
  <c r="B5683" i="9" s="1"/>
  <c r="B5684" i="9" a="1"/>
  <c r="B5684" i="9" s="1"/>
  <c r="B5685" i="9" a="1"/>
  <c r="B5685" i="9"/>
  <c r="B5686" i="9" a="1"/>
  <c r="B5686" i="9"/>
  <c r="B5687" i="9" a="1"/>
  <c r="B5687" i="9" s="1"/>
  <c r="B5688" i="9" a="1"/>
  <c r="B5688" i="9" s="1"/>
  <c r="B5689" i="9" a="1"/>
  <c r="B5689" i="9" s="1"/>
  <c r="B5690" i="9" a="1"/>
  <c r="B5690" i="9" s="1"/>
  <c r="B5691" i="9" a="1"/>
  <c r="B5691" i="9"/>
  <c r="B5692" i="9" a="1"/>
  <c r="B5692" i="9" s="1"/>
  <c r="B5693" i="9" a="1"/>
  <c r="B5693" i="9"/>
  <c r="B5694" i="9" a="1"/>
  <c r="B5694" i="9"/>
  <c r="B5695" i="9" a="1"/>
  <c r="B5695" i="9"/>
  <c r="B5696" i="9" a="1"/>
  <c r="B5696" i="9" s="1"/>
  <c r="B5697" i="9" a="1"/>
  <c r="B5697" i="9" s="1"/>
  <c r="B5698" i="9" a="1"/>
  <c r="B5698" i="9" s="1"/>
  <c r="B5699" i="9" a="1"/>
  <c r="B5699" i="9" s="1"/>
  <c r="B5700" i="9" a="1"/>
  <c r="B5700" i="9" s="1"/>
  <c r="B5701" i="9" a="1"/>
  <c r="B5701" i="9" s="1"/>
  <c r="B5702" i="9" a="1"/>
  <c r="B5702" i="9"/>
  <c r="B5703" i="9" a="1"/>
  <c r="B5703" i="9"/>
  <c r="B5704" i="9" a="1"/>
  <c r="B5704" i="9" s="1"/>
  <c r="B5705" i="9" a="1"/>
  <c r="B5705" i="9"/>
  <c r="B5706" i="9" a="1"/>
  <c r="B5706" i="9" s="1"/>
  <c r="B5707" i="9" a="1"/>
  <c r="B5707" i="9" s="1"/>
  <c r="B5708" i="9" a="1"/>
  <c r="B5708" i="9" s="1"/>
  <c r="B5709" i="9" a="1"/>
  <c r="B5709" i="9"/>
  <c r="B5710" i="9" a="1"/>
  <c r="B5710" i="9" s="1"/>
  <c r="B5711" i="9" a="1"/>
  <c r="B5711" i="9"/>
  <c r="B5712" i="9" a="1"/>
  <c r="B5712" i="9" s="1"/>
  <c r="B5713" i="9" a="1"/>
  <c r="B5713" i="9" s="1"/>
  <c r="B5714" i="9" a="1"/>
  <c r="B5714" i="9"/>
  <c r="B5715" i="9" a="1"/>
  <c r="B5715" i="9" s="1"/>
  <c r="B5716" i="9" a="1"/>
  <c r="B5716" i="9" s="1"/>
  <c r="B5717" i="9" a="1"/>
  <c r="B5717" i="9"/>
  <c r="B5718" i="9" a="1"/>
  <c r="B5718" i="9"/>
  <c r="B5719" i="9" a="1"/>
  <c r="B5719" i="9" s="1"/>
  <c r="B5720" i="9" a="1"/>
  <c r="B5720" i="9" s="1"/>
  <c r="B5721" i="9" a="1"/>
  <c r="B5721" i="9" s="1"/>
  <c r="B5722" i="9" a="1"/>
  <c r="B5722" i="9" s="1"/>
  <c r="B5723" i="9" a="1"/>
  <c r="B5723" i="9"/>
  <c r="B5724" i="9" a="1"/>
  <c r="B5724" i="9" s="1"/>
  <c r="B5725" i="9" a="1"/>
  <c r="B5725" i="9"/>
  <c r="B5726" i="9" a="1"/>
  <c r="B5726" i="9"/>
  <c r="B5727" i="9" a="1"/>
  <c r="B5727" i="9"/>
  <c r="B5728" i="9" a="1"/>
  <c r="B5728" i="9" s="1"/>
  <c r="B5729" i="9" a="1"/>
  <c r="B5729" i="9" s="1"/>
  <c r="B5730" i="9" a="1"/>
  <c r="B5730" i="9" s="1"/>
  <c r="B5731" i="9" a="1"/>
  <c r="B5731" i="9" s="1"/>
  <c r="B5732" i="9" a="1"/>
  <c r="B5732" i="9" s="1"/>
  <c r="B5733" i="9" a="1"/>
  <c r="B5733" i="9" s="1"/>
  <c r="B5734" i="9" a="1"/>
  <c r="B5734" i="9"/>
  <c r="B5735" i="9" a="1"/>
  <c r="B5735" i="9"/>
  <c r="B5736" i="9" a="1"/>
  <c r="B5736" i="9" s="1"/>
  <c r="B5737" i="9" a="1"/>
  <c r="B5737" i="9"/>
  <c r="B5738" i="9" a="1"/>
  <c r="B5738" i="9" s="1"/>
  <c r="B5739" i="9" a="1"/>
  <c r="B5739" i="9" s="1"/>
  <c r="B5740" i="9" a="1"/>
  <c r="B5740" i="9" s="1"/>
  <c r="B5741" i="9" a="1"/>
  <c r="B5741" i="9"/>
  <c r="B5742" i="9" a="1"/>
  <c r="B5742" i="9" s="1"/>
  <c r="B5743" i="9" a="1"/>
  <c r="B5743" i="9"/>
  <c r="B5744" i="9" a="1"/>
  <c r="B5744" i="9" s="1"/>
  <c r="B5745" i="9" a="1"/>
  <c r="B5745" i="9" s="1"/>
  <c r="B5746" i="9" a="1"/>
  <c r="B5746" i="9"/>
  <c r="B5747" i="9" a="1"/>
  <c r="B5747" i="9" s="1"/>
  <c r="B5748" i="9" a="1"/>
  <c r="B5748" i="9" s="1"/>
  <c r="B5749" i="9" a="1"/>
  <c r="B5749" i="9"/>
  <c r="B5750" i="9" a="1"/>
  <c r="B5750" i="9"/>
  <c r="B5751" i="9" a="1"/>
  <c r="B5751" i="9" s="1"/>
  <c r="B5752" i="9" a="1"/>
  <c r="B5752" i="9" s="1"/>
  <c r="B5753" i="9" a="1"/>
  <c r="B5753" i="9" s="1"/>
  <c r="B5754" i="9" a="1"/>
  <c r="B5754" i="9" s="1"/>
  <c r="B5755" i="9" a="1"/>
  <c r="B5755" i="9"/>
  <c r="B5756" i="9" a="1"/>
  <c r="B5756" i="9" s="1"/>
  <c r="B5757" i="9" a="1"/>
  <c r="B5757" i="9"/>
  <c r="B5758" i="9" a="1"/>
  <c r="B5758" i="9"/>
  <c r="B5759" i="9" a="1"/>
  <c r="B5759" i="9"/>
  <c r="B5760" i="9" a="1"/>
  <c r="B5760" i="9" s="1"/>
  <c r="B5761" i="9" a="1"/>
  <c r="B5761" i="9" s="1"/>
  <c r="B5762" i="9" a="1"/>
  <c r="B5762" i="9" s="1"/>
  <c r="B5763" i="9" a="1"/>
  <c r="B5763" i="9" s="1"/>
  <c r="B5764" i="9" a="1"/>
  <c r="B5764" i="9" s="1"/>
  <c r="B5765" i="9" a="1"/>
  <c r="B5765" i="9" s="1"/>
  <c r="B5766" i="9" a="1"/>
  <c r="B5766" i="9"/>
  <c r="B5767" i="9" a="1"/>
  <c r="B5767" i="9"/>
  <c r="B5768" i="9" a="1"/>
  <c r="B5768" i="9" s="1"/>
  <c r="B5769" i="9" a="1"/>
  <c r="B5769" i="9"/>
  <c r="B5770" i="9" a="1"/>
  <c r="B5770" i="9" s="1"/>
  <c r="B5771" i="9" a="1"/>
  <c r="B5771" i="9" s="1"/>
  <c r="B5772" i="9" a="1"/>
  <c r="B5772" i="9" s="1"/>
  <c r="B5773" i="9" a="1"/>
  <c r="B5773" i="9"/>
  <c r="B5774" i="9" a="1"/>
  <c r="B5774" i="9" s="1"/>
  <c r="B5775" i="9" a="1"/>
  <c r="B5775" i="9"/>
  <c r="B5776" i="9" a="1"/>
  <c r="B5776" i="9" s="1"/>
  <c r="B5777" i="9" a="1"/>
  <c r="B5777" i="9" s="1"/>
  <c r="B5778" i="9" a="1"/>
  <c r="B5778" i="9"/>
  <c r="B5779" i="9" a="1"/>
  <c r="B5779" i="9" s="1"/>
  <c r="B5780" i="9" a="1"/>
  <c r="B5780" i="9" s="1"/>
  <c r="B5781" i="9" a="1"/>
  <c r="B5781" i="9"/>
  <c r="B5782" i="9" a="1"/>
  <c r="B5782" i="9"/>
  <c r="B5783" i="9" a="1"/>
  <c r="B5783" i="9" s="1"/>
  <c r="B5784" i="9" a="1"/>
  <c r="B5784" i="9" s="1"/>
  <c r="B5785" i="9" a="1"/>
  <c r="B5785" i="9" s="1"/>
  <c r="B5786" i="9" a="1"/>
  <c r="B5786" i="9" s="1"/>
  <c r="B5787" i="9" a="1"/>
  <c r="B5787" i="9"/>
  <c r="B5788" i="9" a="1"/>
  <c r="B5788" i="9" s="1"/>
  <c r="B5789" i="9" a="1"/>
  <c r="B5789" i="9"/>
  <c r="B5790" i="9" a="1"/>
  <c r="B5790" i="9"/>
  <c r="B5791" i="9" a="1"/>
  <c r="B5791" i="9"/>
  <c r="B5792" i="9" a="1"/>
  <c r="B5792" i="9" s="1"/>
  <c r="B5793" i="9" a="1"/>
  <c r="B5793" i="9" s="1"/>
  <c r="B5794" i="9" a="1"/>
  <c r="B5794" i="9" s="1"/>
  <c r="B5795" i="9" a="1"/>
  <c r="B5795" i="9" s="1"/>
  <c r="B5796" i="9" a="1"/>
  <c r="B5796" i="9" s="1"/>
  <c r="B5797" i="9" a="1"/>
  <c r="B5797" i="9" s="1"/>
  <c r="B5798" i="9" a="1"/>
  <c r="B5798" i="9"/>
  <c r="B5799" i="9" a="1"/>
  <c r="B5799" i="9"/>
  <c r="B5800" i="9" a="1"/>
  <c r="B5800" i="9" s="1"/>
  <c r="B5801" i="9" a="1"/>
  <c r="B5801" i="9"/>
  <c r="B5802" i="9" a="1"/>
  <c r="B5802" i="9" s="1"/>
  <c r="B5803" i="9" a="1"/>
  <c r="B5803" i="9" s="1"/>
  <c r="B5804" i="9" a="1"/>
  <c r="B5804" i="9" s="1"/>
  <c r="B5805" i="9" a="1"/>
  <c r="B5805" i="9"/>
  <c r="B5806" i="9" a="1"/>
  <c r="B5806" i="9" s="1"/>
  <c r="B5807" i="9" a="1"/>
  <c r="B5807" i="9"/>
  <c r="B5808" i="9" a="1"/>
  <c r="B5808" i="9" s="1"/>
  <c r="B5809" i="9" a="1"/>
  <c r="B5809" i="9" s="1"/>
  <c r="B5810" i="9" a="1"/>
  <c r="B5810" i="9"/>
  <c r="B5811" i="9" a="1"/>
  <c r="B5811" i="9" s="1"/>
  <c r="B5812" i="9" a="1"/>
  <c r="B5812" i="9" s="1"/>
  <c r="B5813" i="9" a="1"/>
  <c r="B5813" i="9"/>
  <c r="B5814" i="9" a="1"/>
  <c r="B5814" i="9"/>
  <c r="B5815" i="9" a="1"/>
  <c r="B5815" i="9" s="1"/>
  <c r="B5816" i="9" a="1"/>
  <c r="B5816" i="9" s="1"/>
  <c r="B5817" i="9" a="1"/>
  <c r="B5817" i="9" s="1"/>
  <c r="B5818" i="9" a="1"/>
  <c r="B5818" i="9" s="1"/>
  <c r="B5819" i="9" a="1"/>
  <c r="B5819" i="9" s="1"/>
  <c r="B5820" i="9" a="1"/>
  <c r="B5820" i="9" s="1"/>
  <c r="B5821" i="9" a="1"/>
  <c r="B5821" i="9"/>
  <c r="B5822" i="9" a="1"/>
  <c r="B5822" i="9"/>
  <c r="B5823" i="9" a="1"/>
  <c r="B5823" i="9"/>
  <c r="B5824" i="9" a="1"/>
  <c r="B5824" i="9" s="1"/>
  <c r="B5825" i="9" a="1"/>
  <c r="B5825" i="9" s="1"/>
  <c r="B5826" i="9" a="1"/>
  <c r="B5826" i="9" s="1"/>
  <c r="B5827" i="9" a="1"/>
  <c r="B5827" i="9" s="1"/>
  <c r="B5828" i="9" a="1"/>
  <c r="B5828" i="9" s="1"/>
  <c r="B5829" i="9" a="1"/>
  <c r="B5829" i="9"/>
  <c r="B5830" i="9" a="1"/>
  <c r="B5830" i="9"/>
  <c r="B5831" i="9" a="1"/>
  <c r="B5831" i="9"/>
  <c r="B5832" i="9" a="1"/>
  <c r="B5832" i="9" s="1"/>
  <c r="B5833" i="9" a="1"/>
  <c r="B5833" i="9" s="1"/>
  <c r="B5834" i="9" a="1"/>
  <c r="B5834" i="9" s="1"/>
  <c r="B5835" i="9" a="1"/>
  <c r="B5835" i="9" s="1"/>
  <c r="B5836" i="9" a="1"/>
  <c r="B5836" i="9" s="1"/>
  <c r="B5837" i="9" a="1"/>
  <c r="B5837" i="9"/>
  <c r="B5838" i="9" a="1"/>
  <c r="B5838" i="9"/>
  <c r="B5839" i="9" a="1"/>
  <c r="B5839" i="9"/>
  <c r="B5840" i="9" a="1"/>
  <c r="B5840" i="9" s="1"/>
  <c r="B5841" i="9" a="1"/>
  <c r="B5841" i="9" s="1"/>
  <c r="B5842" i="9" a="1"/>
  <c r="B5842" i="9" s="1"/>
  <c r="B5843" i="9" a="1"/>
  <c r="B5843" i="9" s="1"/>
  <c r="B5844" i="9" a="1"/>
  <c r="B5844" i="9" s="1"/>
  <c r="B5845" i="9" a="1"/>
  <c r="B5845" i="9"/>
  <c r="B5846" i="9" a="1"/>
  <c r="B5846" i="9"/>
  <c r="B5847" i="9" a="1"/>
  <c r="B5847" i="9" s="1"/>
  <c r="B5848" i="9" a="1"/>
  <c r="B5848" i="9" s="1"/>
  <c r="B5849" i="9" a="1"/>
  <c r="B5849" i="9" s="1"/>
  <c r="B5850" i="9" a="1"/>
  <c r="B5850" i="9" s="1"/>
  <c r="B5851" i="9" a="1"/>
  <c r="B5851" i="9" s="1"/>
  <c r="B5852" i="9" a="1"/>
  <c r="B5852" i="9" s="1"/>
  <c r="B5853" i="9" a="1"/>
  <c r="B5853" i="9"/>
  <c r="B5854" i="9" a="1"/>
  <c r="B5854" i="9"/>
  <c r="B5855" i="9" a="1"/>
  <c r="B5855" i="9"/>
  <c r="B5856" i="9" a="1"/>
  <c r="B5856" i="9" s="1"/>
  <c r="B5857" i="9" a="1"/>
  <c r="B5857" i="9" s="1"/>
  <c r="B5858" i="9" a="1"/>
  <c r="B5858" i="9" s="1"/>
  <c r="B5859" i="9" a="1"/>
  <c r="B5859" i="9"/>
  <c r="B5860" i="9" a="1"/>
  <c r="B5860" i="9" s="1"/>
  <c r="B5861" i="9" a="1"/>
  <c r="B5861" i="9"/>
  <c r="B5862" i="9" a="1"/>
  <c r="B5862" i="9"/>
  <c r="B5863" i="9" a="1"/>
  <c r="B5863" i="9"/>
  <c r="B5864" i="9" a="1"/>
  <c r="B5864" i="9" s="1"/>
  <c r="B5865" i="9" a="1"/>
  <c r="B5865" i="9" s="1"/>
  <c r="B5866" i="9" a="1"/>
  <c r="B5866" i="9" s="1"/>
  <c r="B5867" i="9" a="1"/>
  <c r="B5867" i="9"/>
  <c r="B5868" i="9" a="1"/>
  <c r="B5868" i="9" s="1"/>
  <c r="B5869" i="9" a="1"/>
  <c r="B5869" i="9"/>
  <c r="B5870" i="9" a="1"/>
  <c r="B5870" i="9" s="1"/>
  <c r="B5871" i="9" a="1"/>
  <c r="B5871" i="9"/>
  <c r="B5872" i="9" a="1"/>
  <c r="B5872" i="9" s="1"/>
  <c r="B5873" i="9" a="1"/>
  <c r="B5873" i="9" s="1"/>
  <c r="B5874" i="9" a="1"/>
  <c r="B5874" i="9"/>
  <c r="B5875" i="9" a="1"/>
  <c r="B5875" i="9" s="1"/>
  <c r="B5876" i="9" a="1"/>
  <c r="B5876" i="9" s="1"/>
  <c r="B5877" i="9" a="1"/>
  <c r="B5877" i="9"/>
  <c r="B5878" i="9" a="1"/>
  <c r="B5878" i="9"/>
  <c r="B5879" i="9" a="1"/>
  <c r="B5879" i="9" s="1"/>
  <c r="B5880" i="9" a="1"/>
  <c r="B5880" i="9"/>
  <c r="B5881" i="9" a="1"/>
  <c r="B5881" i="9"/>
  <c r="B5882" i="9" a="1"/>
  <c r="B5882" i="9" s="1"/>
  <c r="B5883" i="9" a="1"/>
  <c r="B5883" i="9" s="1"/>
  <c r="B5884" i="9" a="1"/>
  <c r="B5884" i="9" s="1"/>
  <c r="B5885" i="9" a="1"/>
  <c r="B5885" i="9" s="1"/>
  <c r="B5886" i="9" a="1"/>
  <c r="B5886" i="9" s="1"/>
  <c r="B5887" i="9" a="1"/>
  <c r="B5887" i="9" s="1"/>
  <c r="B5888" i="9" a="1"/>
  <c r="B5888" i="9"/>
  <c r="B5889" i="9" a="1"/>
  <c r="B5889" i="9"/>
  <c r="B5890" i="9" a="1"/>
  <c r="B5890" i="9"/>
  <c r="B5891" i="9" a="1"/>
  <c r="B5891" i="9" s="1"/>
  <c r="B5892" i="9" a="1"/>
  <c r="B5892" i="9"/>
  <c r="B5893" i="9" a="1"/>
  <c r="B5893" i="9" s="1"/>
  <c r="B5894" i="9" a="1"/>
  <c r="B5894" i="9" s="1"/>
  <c r="B5895" i="9" a="1"/>
  <c r="B5895" i="9" s="1"/>
  <c r="B5896" i="9" a="1"/>
  <c r="B5896" i="9" s="1"/>
  <c r="B5897" i="9" a="1"/>
  <c r="B5897" i="9"/>
  <c r="B5898" i="9" a="1"/>
  <c r="B5898" i="9"/>
  <c r="B5899" i="9" a="1"/>
  <c r="B5899" i="9" s="1"/>
  <c r="B5900" i="9" a="1"/>
  <c r="B5900" i="9" s="1"/>
  <c r="B5901" i="9" a="1"/>
  <c r="B5901" i="9"/>
  <c r="B5902" i="9" a="1"/>
  <c r="B5902" i="9" s="1"/>
  <c r="B5903" i="9" a="1"/>
  <c r="B5903" i="9" s="1"/>
  <c r="B5904" i="9" a="1"/>
  <c r="B5904" i="9"/>
  <c r="B5905" i="9" a="1"/>
  <c r="B5905" i="9" s="1"/>
  <c r="B5906" i="9" a="1"/>
  <c r="B5906" i="9"/>
  <c r="B5907" i="9" a="1"/>
  <c r="B5907" i="9" s="1"/>
  <c r="B5908" i="9" a="1"/>
  <c r="B5908" i="9" s="1"/>
  <c r="B5909" i="9" a="1"/>
  <c r="B5909" i="9" s="1"/>
  <c r="B5910" i="9" a="1"/>
  <c r="B5910" i="9"/>
  <c r="B5911" i="9" a="1"/>
  <c r="B5911" i="9" s="1"/>
  <c r="B5912" i="9" a="1"/>
  <c r="B5912" i="9"/>
  <c r="B5913" i="9" a="1"/>
  <c r="B5913" i="9"/>
  <c r="B5914" i="9" a="1"/>
  <c r="B5914" i="9" s="1"/>
  <c r="B5915" i="9" a="1"/>
  <c r="B5915" i="9" s="1"/>
  <c r="B5916" i="9" a="1"/>
  <c r="B5916" i="9" s="1"/>
  <c r="B5917" i="9" a="1"/>
  <c r="B5917" i="9" s="1"/>
  <c r="B5918" i="9" a="1"/>
  <c r="B5918" i="9" s="1"/>
  <c r="B5919" i="9" a="1"/>
  <c r="B5919" i="9" s="1"/>
  <c r="B5920" i="9" a="1"/>
  <c r="B5920" i="9"/>
  <c r="B5921" i="9" a="1"/>
  <c r="B5921" i="9"/>
  <c r="B5922" i="9" a="1"/>
  <c r="B5922" i="9"/>
  <c r="B5923" i="9" a="1"/>
  <c r="B5923" i="9" s="1"/>
  <c r="B5924" i="9" a="1"/>
  <c r="B5924" i="9"/>
  <c r="B5925" i="9" a="1"/>
  <c r="B5925" i="9" s="1"/>
  <c r="B5926" i="9" a="1"/>
  <c r="B5926" i="9" s="1"/>
  <c r="B5927" i="9" a="1"/>
  <c r="B5927" i="9" s="1"/>
  <c r="B5928" i="9" a="1"/>
  <c r="B5928" i="9" s="1"/>
  <c r="B5929" i="9" a="1"/>
  <c r="B5929" i="9"/>
  <c r="B5930" i="9" a="1"/>
  <c r="B5930" i="9"/>
  <c r="B5931" i="9" a="1"/>
  <c r="B5931" i="9" s="1"/>
  <c r="B5932" i="9" a="1"/>
  <c r="B5932" i="9" s="1"/>
  <c r="B5933" i="9" a="1"/>
  <c r="B5933" i="9"/>
  <c r="B5934" i="9" a="1"/>
  <c r="B5934" i="9" s="1"/>
  <c r="B5935" i="9" a="1"/>
  <c r="B5935" i="9" s="1"/>
  <c r="B5936" i="9" a="1"/>
  <c r="B5936" i="9"/>
  <c r="B5937" i="9" a="1"/>
  <c r="B5937" i="9" s="1"/>
  <c r="B5938" i="9" a="1"/>
  <c r="B5938" i="9"/>
  <c r="B5939" i="9" a="1"/>
  <c r="B5939" i="9" s="1"/>
  <c r="B5940" i="9" a="1"/>
  <c r="B5940" i="9" s="1"/>
  <c r="B5941" i="9" a="1"/>
  <c r="B5941" i="9"/>
  <c r="B5942" i="9" a="1"/>
  <c r="B5942" i="9"/>
  <c r="B5943" i="9" a="1"/>
  <c r="B5943" i="9" s="1"/>
  <c r="B5944" i="9" a="1"/>
  <c r="B5944" i="9"/>
  <c r="B5945" i="9" a="1"/>
  <c r="B5945" i="9"/>
  <c r="B5946" i="9" a="1"/>
  <c r="B5946" i="9" s="1"/>
  <c r="B5947" i="9" a="1"/>
  <c r="B5947" i="9" s="1"/>
  <c r="B5948" i="9" a="1"/>
  <c r="B5948" i="9" s="1"/>
  <c r="B5949" i="9" a="1"/>
  <c r="B5949" i="9" s="1"/>
  <c r="B5950" i="9" a="1"/>
  <c r="B5950" i="9" s="1"/>
  <c r="B5951" i="9" a="1"/>
  <c r="B5951" i="9" s="1"/>
  <c r="B5952" i="9" a="1"/>
  <c r="B5952" i="9"/>
  <c r="B5953" i="9" a="1"/>
  <c r="B5953" i="9"/>
  <c r="B5954" i="9" a="1"/>
  <c r="B5954" i="9"/>
  <c r="B5955" i="9" a="1"/>
  <c r="B5955" i="9" s="1"/>
  <c r="B5956" i="9" a="1"/>
  <c r="B5956" i="9"/>
  <c r="B5957" i="9" a="1"/>
  <c r="B5957" i="9" s="1"/>
  <c r="B5958" i="9" a="1"/>
  <c r="B5958" i="9" s="1"/>
  <c r="B5959" i="9" a="1"/>
  <c r="B5959" i="9" s="1"/>
  <c r="B5960" i="9" a="1"/>
  <c r="B5960" i="9" s="1"/>
  <c r="B5961" i="9" a="1"/>
  <c r="B5961" i="9"/>
  <c r="B5962" i="9" a="1"/>
  <c r="B5962" i="9"/>
  <c r="B5963" i="9" a="1"/>
  <c r="B5963" i="9" s="1"/>
  <c r="B5964" i="9" a="1"/>
  <c r="B5964" i="9"/>
  <c r="B5965" i="9" a="1"/>
  <c r="B5965" i="9"/>
  <c r="B5966" i="9" a="1"/>
  <c r="B5966" i="9" s="1"/>
  <c r="B5967" i="9" a="1"/>
  <c r="B5967" i="9" s="1"/>
  <c r="B5968" i="9" a="1"/>
  <c r="B5968" i="9" s="1"/>
  <c r="B5969" i="9" a="1"/>
  <c r="B5969" i="9" s="1"/>
  <c r="B5970" i="9" a="1"/>
  <c r="B5970" i="9"/>
  <c r="B5971" i="9" a="1"/>
  <c r="B5971" i="9" s="1"/>
  <c r="B5972" i="9" a="1"/>
  <c r="B5972" i="9" s="1"/>
  <c r="B5973" i="9" a="1"/>
  <c r="B5973" i="9"/>
  <c r="B5974" i="9" a="1"/>
  <c r="B5974" i="9"/>
  <c r="B5975" i="9" a="1"/>
  <c r="B5975" i="9" s="1"/>
  <c r="B5976" i="9" a="1"/>
  <c r="B5976" i="9"/>
  <c r="B5977" i="9" a="1"/>
  <c r="B5977" i="9" s="1"/>
  <c r="B5978" i="9" a="1"/>
  <c r="B5978" i="9" s="1"/>
  <c r="B5979" i="9" a="1"/>
  <c r="B5979" i="9" s="1"/>
  <c r="B5980" i="9" a="1"/>
  <c r="B5980" i="9" s="1"/>
  <c r="B5981" i="9" a="1"/>
  <c r="B5981" i="9" s="1"/>
  <c r="B5982" i="9" a="1"/>
  <c r="B5982" i="9"/>
  <c r="B5983" i="9" a="1"/>
  <c r="B5983" i="9" s="1"/>
  <c r="B5984" i="9" a="1"/>
  <c r="B5984" i="9"/>
  <c r="B5985" i="9" a="1"/>
  <c r="B5985" i="9"/>
  <c r="B5986" i="9" a="1"/>
  <c r="B5986" i="9"/>
  <c r="B5987" i="9" a="1"/>
  <c r="B5987" i="9" s="1"/>
  <c r="B5988" i="9" a="1"/>
  <c r="B5988" i="9"/>
  <c r="B5989" i="9" a="1"/>
  <c r="B5989" i="9" s="1"/>
  <c r="B5990" i="9" a="1"/>
  <c r="B5990" i="9" s="1"/>
  <c r="B5991" i="9" a="1"/>
  <c r="B5991" i="9" s="1"/>
  <c r="B5992" i="9" a="1"/>
  <c r="B5992" i="9" s="1"/>
  <c r="B5993" i="9" a="1"/>
  <c r="B5993" i="9"/>
  <c r="B5994" i="9" a="1"/>
  <c r="B5994" i="9"/>
  <c r="B5995" i="9" a="1"/>
  <c r="B5995" i="9" s="1"/>
  <c r="B5996" i="9" a="1"/>
  <c r="B5996" i="9" s="1"/>
  <c r="B5997" i="9" a="1"/>
  <c r="B5997" i="9"/>
  <c r="B5998" i="9" a="1"/>
  <c r="B5998" i="9" s="1"/>
  <c r="B5999" i="9" a="1"/>
  <c r="B5999" i="9" s="1"/>
  <c r="B6000" i="9" a="1"/>
  <c r="B6000" i="9"/>
  <c r="B6001" i="9" a="1"/>
  <c r="B6001" i="9" s="1"/>
  <c r="B6002" i="9" a="1"/>
  <c r="B6002" i="9"/>
  <c r="B6003" i="9" a="1"/>
  <c r="B6003" i="9" s="1"/>
  <c r="B6004" i="9" a="1"/>
  <c r="B6004" i="9" s="1"/>
  <c r="B6005" i="9" a="1"/>
  <c r="B6005" i="9" s="1"/>
  <c r="B6006" i="9" a="1"/>
  <c r="B6006" i="9"/>
  <c r="B6007" i="9" a="1"/>
  <c r="B6007" i="9" s="1"/>
  <c r="B6008" i="9" a="1"/>
  <c r="B6008" i="9"/>
  <c r="B6009" i="9" a="1"/>
  <c r="B6009" i="9"/>
  <c r="B6010" i="9" a="1"/>
  <c r="B6010" i="9" s="1"/>
  <c r="B6011" i="9" a="1"/>
  <c r="B6011" i="9" s="1"/>
  <c r="B6012" i="9" a="1"/>
  <c r="B6012" i="9" s="1"/>
  <c r="B6013" i="9" a="1"/>
  <c r="B6013" i="9" s="1"/>
  <c r="B6014" i="9" a="1"/>
  <c r="B6014" i="9"/>
  <c r="B6015" i="9" a="1"/>
  <c r="B6015" i="9" s="1"/>
  <c r="B6016" i="9" a="1"/>
  <c r="B6016" i="9"/>
  <c r="B6017" i="9" a="1"/>
  <c r="B6017" i="9"/>
  <c r="B6018" i="9" a="1"/>
  <c r="B6018" i="9"/>
  <c r="B6019" i="9" a="1"/>
  <c r="B6019" i="9" s="1"/>
  <c r="B6020" i="9" a="1"/>
  <c r="B6020" i="9"/>
  <c r="B6021" i="9" a="1"/>
  <c r="B6021" i="9" s="1"/>
  <c r="B6022" i="9" a="1"/>
  <c r="B6022" i="9" s="1"/>
  <c r="B6023" i="9" a="1"/>
  <c r="B6023" i="9" s="1"/>
  <c r="B6024" i="9" a="1"/>
  <c r="B6024" i="9" s="1"/>
  <c r="B6025" i="9" a="1"/>
  <c r="B6025" i="9"/>
  <c r="B6026" i="9" a="1"/>
  <c r="B6026" i="9"/>
  <c r="B6027" i="9" a="1"/>
  <c r="B6027" i="9" s="1"/>
  <c r="B6028" i="9" a="1"/>
  <c r="B6028" i="9"/>
  <c r="B6029" i="9" a="1"/>
  <c r="B6029" i="9"/>
  <c r="B6030" i="9" a="1"/>
  <c r="B6030" i="9" s="1"/>
  <c r="B6031" i="9" a="1"/>
  <c r="B6031" i="9" s="1"/>
  <c r="B6032" i="9" a="1"/>
  <c r="B6032" i="9"/>
  <c r="B6033" i="9" a="1"/>
  <c r="B6033" i="9" s="1"/>
  <c r="B6034" i="9" a="1"/>
  <c r="B6034" i="9"/>
  <c r="B6035" i="9" a="1"/>
  <c r="B6035" i="9" s="1"/>
  <c r="B6036" i="9" a="1"/>
  <c r="B6036" i="9" s="1"/>
  <c r="B6037" i="9" a="1"/>
  <c r="B6037" i="9" s="1"/>
  <c r="B6038" i="9" a="1"/>
  <c r="B6038" i="9"/>
  <c r="B6039" i="9" a="1"/>
  <c r="B6039" i="9" s="1"/>
  <c r="B6040" i="9" a="1"/>
  <c r="B6040" i="9"/>
  <c r="B6041" i="9" a="1"/>
  <c r="B6041" i="9"/>
  <c r="B6042" i="9" a="1"/>
  <c r="B6042" i="9" s="1"/>
  <c r="B6043" i="9" a="1"/>
  <c r="B6043" i="9" s="1"/>
  <c r="B6044" i="9" a="1"/>
  <c r="B6044" i="9" s="1"/>
  <c r="B6045" i="9" a="1"/>
  <c r="B6045" i="9" s="1"/>
  <c r="B6046" i="9" a="1"/>
  <c r="B6046" i="9"/>
  <c r="B6047" i="9" a="1"/>
  <c r="B6047" i="9" s="1"/>
  <c r="B6048" i="9" a="1"/>
  <c r="B6048" i="9"/>
  <c r="B6049" i="9" a="1"/>
  <c r="B6049" i="9"/>
  <c r="B6050" i="9" a="1"/>
  <c r="B6050" i="9"/>
  <c r="B6051" i="9" a="1"/>
  <c r="B6051" i="9" s="1"/>
  <c r="B6052" i="9" a="1"/>
  <c r="B6052" i="9"/>
  <c r="B6053" i="9" a="1"/>
  <c r="B6053" i="9" s="1"/>
  <c r="B6054" i="9" a="1"/>
  <c r="B6054" i="9" s="1"/>
  <c r="B6055" i="9" a="1"/>
  <c r="B6055" i="9" s="1"/>
  <c r="B6056" i="9" a="1"/>
  <c r="B6056" i="9" s="1"/>
  <c r="B6057" i="9" a="1"/>
  <c r="B6057" i="9"/>
  <c r="B6058" i="9" a="1"/>
  <c r="B6058" i="9"/>
  <c r="B6059" i="9" a="1"/>
  <c r="B6059" i="9" s="1"/>
  <c r="B6060" i="9" a="1"/>
  <c r="B6060" i="9" s="1"/>
  <c r="B6061" i="9" a="1"/>
  <c r="B6061" i="9"/>
  <c r="B6062" i="9" a="1"/>
  <c r="B6062" i="9" s="1"/>
  <c r="B6063" i="9" a="1"/>
  <c r="B6063" i="9" s="1"/>
  <c r="B6064" i="9" a="1"/>
  <c r="B6064" i="9"/>
  <c r="B6065" i="9" a="1"/>
  <c r="B6065" i="9"/>
  <c r="B6066" i="9" a="1"/>
  <c r="B6066" i="9" s="1"/>
  <c r="B6067" i="9" a="1"/>
  <c r="B6067" i="9" s="1"/>
  <c r="B6068" i="9" a="1"/>
  <c r="B6068" i="9" s="1"/>
  <c r="B6069" i="9" a="1"/>
  <c r="B6069" i="9"/>
  <c r="B6070" i="9" a="1"/>
  <c r="B6070" i="9" s="1"/>
  <c r="B6071" i="9" a="1"/>
  <c r="B6071" i="9" s="1"/>
  <c r="B6072" i="9" a="1"/>
  <c r="B6072" i="9" s="1"/>
  <c r="B6073" i="9" a="1"/>
  <c r="B6073" i="9" s="1"/>
  <c r="B6074" i="9" a="1"/>
  <c r="B6074" i="9" s="1"/>
  <c r="B6075" i="9" a="1"/>
  <c r="B6075" i="9" s="1"/>
  <c r="B6076" i="9" a="1"/>
  <c r="B6076" i="9"/>
  <c r="B6077" i="9" a="1"/>
  <c r="B6077" i="9" s="1"/>
  <c r="B6078" i="9" a="1"/>
  <c r="B6078" i="9" s="1"/>
  <c r="B6079" i="9" a="1"/>
  <c r="B6079" i="9" s="1"/>
  <c r="B6080" i="9" a="1"/>
  <c r="B6080" i="9" s="1"/>
  <c r="B6081" i="9" a="1"/>
  <c r="B6081" i="9" s="1"/>
  <c r="B6082" i="9" a="1"/>
  <c r="B6082" i="9" s="1"/>
  <c r="B6083" i="9" a="1"/>
  <c r="B6083" i="9" s="1"/>
  <c r="B6084" i="9" a="1"/>
  <c r="B6084" i="9"/>
  <c r="B6085" i="9" a="1"/>
  <c r="B6085" i="9" s="1"/>
  <c r="B6086" i="9" a="1"/>
  <c r="B6086" i="9" s="1"/>
  <c r="B6087" i="9" a="1"/>
  <c r="B6087" i="9" s="1"/>
  <c r="B6088" i="9" a="1"/>
  <c r="B6088" i="9" s="1"/>
  <c r="B6089" i="9" a="1"/>
  <c r="B6089" i="9" s="1"/>
  <c r="B6090" i="9" a="1"/>
  <c r="B6090" i="9" s="1"/>
  <c r="B6091" i="9" a="1"/>
  <c r="B6091" i="9" s="1"/>
  <c r="B6092" i="9" a="1"/>
  <c r="B6092" i="9"/>
  <c r="B6093" i="9" a="1"/>
  <c r="B6093" i="9" s="1"/>
  <c r="B6094" i="9" a="1"/>
  <c r="B6094" i="9" s="1"/>
  <c r="B6095" i="9" a="1"/>
  <c r="B6095" i="9" s="1"/>
  <c r="B6096" i="9" a="1"/>
  <c r="B6096" i="9"/>
  <c r="B6097" i="9" a="1"/>
  <c r="B6097" i="9" s="1"/>
  <c r="B6098" i="9" a="1"/>
  <c r="B6098" i="9" s="1"/>
  <c r="B6099" i="9" a="1"/>
  <c r="B6099" i="9" s="1"/>
  <c r="B6100" i="9" a="1"/>
  <c r="B6100" i="9" s="1"/>
  <c r="B6101" i="9" a="1"/>
  <c r="B6101" i="9" s="1"/>
  <c r="B6102" i="9" a="1"/>
  <c r="B6102" i="9" s="1"/>
  <c r="B6103" i="9" a="1"/>
  <c r="B6103" i="9" s="1"/>
  <c r="B6104" i="9" a="1"/>
  <c r="B6104" i="9" s="1"/>
  <c r="B6105" i="9" a="1"/>
  <c r="B6105" i="9" s="1"/>
  <c r="B6106" i="9" a="1"/>
  <c r="B6106" i="9" s="1"/>
  <c r="B6107" i="9" a="1"/>
  <c r="B6107" i="9" s="1"/>
  <c r="B6108" i="9" a="1"/>
  <c r="B6108" i="9" s="1"/>
  <c r="B6109" i="9" a="1"/>
  <c r="B6109" i="9" s="1"/>
  <c r="B6110" i="9" a="1"/>
  <c r="B6110" i="9" s="1"/>
  <c r="B6111" i="9" a="1"/>
  <c r="B6111" i="9" s="1"/>
  <c r="B6112" i="9" a="1"/>
  <c r="B6112" i="9" s="1"/>
  <c r="B6113" i="9" a="1"/>
  <c r="B6113" i="9" s="1"/>
  <c r="B6114" i="9" a="1"/>
  <c r="B6114" i="9" s="1"/>
  <c r="B6115" i="9" a="1"/>
  <c r="B6115" i="9" s="1"/>
  <c r="B6116" i="9" a="1"/>
  <c r="B6116" i="9" s="1"/>
  <c r="B6117" i="9" a="1"/>
  <c r="B6117" i="9" s="1"/>
  <c r="B6118" i="9" a="1"/>
  <c r="B6118" i="9" s="1"/>
  <c r="B6119" i="9" a="1"/>
  <c r="B6119" i="9" s="1"/>
  <c r="B6120" i="9" a="1"/>
  <c r="B6120" i="9" s="1"/>
  <c r="B6121" i="9" a="1"/>
  <c r="B6121" i="9" s="1"/>
  <c r="B6122" i="9" a="1"/>
  <c r="B6122" i="9" s="1"/>
  <c r="B6123" i="9" a="1"/>
  <c r="B6123" i="9" s="1"/>
  <c r="B6124" i="9" a="1"/>
  <c r="B6124" i="9"/>
  <c r="B6125" i="9" a="1"/>
  <c r="B6125" i="9" s="1"/>
  <c r="B6126" i="9" a="1"/>
  <c r="B6126" i="9" s="1"/>
  <c r="B6127" i="9" a="1"/>
  <c r="B6127" i="9" s="1"/>
  <c r="B6128" i="9" a="1"/>
  <c r="B6128" i="9" s="1"/>
  <c r="B6129" i="9" a="1"/>
  <c r="B6129" i="9" s="1"/>
  <c r="B6130" i="9" a="1"/>
  <c r="B6130" i="9" s="1"/>
  <c r="B6131" i="9" a="1"/>
  <c r="B6131" i="9" s="1"/>
  <c r="B6132" i="9" a="1"/>
  <c r="B6132" i="9" s="1"/>
  <c r="B6133" i="9" a="1"/>
  <c r="B6133" i="9" s="1"/>
  <c r="B6134" i="9" a="1"/>
  <c r="B6134" i="9" s="1"/>
  <c r="B6135" i="9" a="1"/>
  <c r="B6135" i="9" s="1"/>
  <c r="B6136" i="9" a="1"/>
  <c r="B6136" i="9" s="1"/>
  <c r="B6137" i="9" a="1"/>
  <c r="B6137" i="9" s="1"/>
  <c r="B6138" i="9" a="1"/>
  <c r="B6138" i="9" s="1"/>
  <c r="B6139" i="9" a="1"/>
  <c r="B6139" i="9" s="1"/>
  <c r="B6140" i="9" a="1"/>
  <c r="B6140" i="9" s="1"/>
  <c r="B6141" i="9" a="1"/>
  <c r="B6141" i="9" s="1"/>
  <c r="B6142" i="9" a="1"/>
  <c r="B6142" i="9" s="1"/>
  <c r="B6143" i="9" a="1"/>
  <c r="B6143" i="9" s="1"/>
  <c r="B6144" i="9" a="1"/>
  <c r="B6144" i="9" s="1"/>
  <c r="B6145" i="9" a="1"/>
  <c r="B6145" i="9" s="1"/>
  <c r="B6146" i="9" a="1"/>
  <c r="B6146" i="9" s="1"/>
  <c r="B6147" i="9" a="1"/>
  <c r="B6147" i="9" s="1"/>
  <c r="B6148" i="9" a="1"/>
  <c r="B6148" i="9" s="1"/>
  <c r="B6149" i="9" a="1"/>
  <c r="B6149" i="9" s="1"/>
  <c r="B6150" i="9" a="1"/>
  <c r="B6150" i="9" s="1"/>
  <c r="B6151" i="9" a="1"/>
  <c r="B6151" i="9" s="1"/>
  <c r="B6152" i="9" a="1"/>
  <c r="B6152" i="9" s="1"/>
  <c r="B6153" i="9" a="1"/>
  <c r="B6153" i="9" s="1"/>
  <c r="B6154" i="9" a="1"/>
  <c r="B6154" i="9" s="1"/>
  <c r="B6155" i="9" a="1"/>
  <c r="B6155" i="9" s="1"/>
  <c r="B6156" i="9" a="1"/>
  <c r="B6156" i="9"/>
  <c r="B6157" i="9" a="1"/>
  <c r="B6157" i="9" s="1"/>
  <c r="B6158" i="9" a="1"/>
  <c r="B6158" i="9" s="1"/>
  <c r="B6159" i="9" a="1"/>
  <c r="B6159" i="9" s="1"/>
  <c r="B6160" i="9" a="1"/>
  <c r="B6160" i="9" s="1"/>
  <c r="B6161" i="9" a="1"/>
  <c r="B6161" i="9" s="1"/>
  <c r="B6162" i="9" a="1"/>
  <c r="B6162" i="9" s="1"/>
  <c r="B6163" i="9" a="1"/>
  <c r="B6163" i="9" s="1"/>
  <c r="B6164" i="9" a="1"/>
  <c r="B6164" i="9"/>
  <c r="B6165" i="9" a="1"/>
  <c r="B6165" i="9" s="1"/>
  <c r="B6166" i="9" a="1"/>
  <c r="B6166" i="9" s="1"/>
  <c r="B6167" i="9" a="1"/>
  <c r="B6167" i="9" s="1"/>
  <c r="B6168" i="9" a="1"/>
  <c r="B6168" i="9" s="1"/>
  <c r="B6169" i="9" a="1"/>
  <c r="B6169" i="9" s="1"/>
  <c r="B6170" i="9" a="1"/>
  <c r="B6170" i="9" s="1"/>
  <c r="B6171" i="9" a="1"/>
  <c r="B6171" i="9" s="1"/>
  <c r="B6172" i="9" a="1"/>
  <c r="B6172" i="9" s="1"/>
  <c r="B6173" i="9" a="1"/>
  <c r="B6173" i="9" s="1"/>
  <c r="B6174" i="9" a="1"/>
  <c r="B6174" i="9" s="1"/>
  <c r="B6175" i="9" a="1"/>
  <c r="B6175" i="9" s="1"/>
  <c r="B6176" i="9" a="1"/>
  <c r="B6176" i="9" s="1"/>
  <c r="B6177" i="9" a="1"/>
  <c r="B6177" i="9" s="1"/>
  <c r="B6178" i="9" a="1"/>
  <c r="B6178" i="9" s="1"/>
  <c r="B6179" i="9" a="1"/>
  <c r="B6179" i="9" s="1"/>
  <c r="B6180" i="9" a="1"/>
  <c r="B6180" i="9" s="1"/>
  <c r="B6181" i="9" a="1"/>
  <c r="B6181" i="9" s="1"/>
  <c r="B6182" i="9" a="1"/>
  <c r="B6182" i="9" s="1"/>
  <c r="B6183" i="9" a="1"/>
  <c r="B6183" i="9" s="1"/>
  <c r="B6184" i="9" a="1"/>
  <c r="B6184" i="9" s="1"/>
  <c r="B6185" i="9" a="1"/>
  <c r="B6185" i="9" s="1"/>
  <c r="B6186" i="9" a="1"/>
  <c r="B6186" i="9" s="1"/>
  <c r="B6187" i="9" a="1"/>
  <c r="B6187" i="9" s="1"/>
  <c r="B6188" i="9" a="1"/>
  <c r="B6188" i="9"/>
  <c r="B6189" i="9" a="1"/>
  <c r="B6189" i="9" s="1"/>
  <c r="B6190" i="9" a="1"/>
  <c r="B6190" i="9" s="1"/>
  <c r="B6191" i="9" a="1"/>
  <c r="B6191" i="9" s="1"/>
  <c r="B6192" i="9" a="1"/>
  <c r="B6192" i="9" s="1"/>
  <c r="B6193" i="9" a="1"/>
  <c r="B6193" i="9" s="1"/>
  <c r="B6194" i="9" a="1"/>
  <c r="B6194" i="9" s="1"/>
  <c r="B6195" i="9" a="1"/>
  <c r="B6195" i="9" s="1"/>
  <c r="B6196" i="9" a="1"/>
  <c r="B6196" i="9" s="1"/>
  <c r="B6197" i="9" a="1"/>
  <c r="B6197" i="9" s="1"/>
  <c r="B6198" i="9" a="1"/>
  <c r="B6198" i="9" s="1"/>
  <c r="B6199" i="9" a="1"/>
  <c r="B6199" i="9" s="1"/>
  <c r="B6200" i="9" a="1"/>
  <c r="B6200" i="9" s="1"/>
  <c r="B6201" i="9" a="1"/>
  <c r="B6201" i="9" s="1"/>
  <c r="B6202" i="9" a="1"/>
  <c r="B6202" i="9" s="1"/>
  <c r="B6203" i="9" a="1"/>
  <c r="B6203" i="9" s="1"/>
  <c r="B6204" i="9" a="1"/>
  <c r="B6204" i="9" s="1"/>
  <c r="B6205" i="9" a="1"/>
  <c r="B6205" i="9" s="1"/>
  <c r="B6206" i="9" a="1"/>
  <c r="B6206" i="9" s="1"/>
  <c r="B6207" i="9" a="1"/>
  <c r="B6207" i="9" s="1"/>
  <c r="B6208" i="9" a="1"/>
  <c r="B6208" i="9" s="1"/>
  <c r="B6209" i="9" a="1"/>
  <c r="B6209" i="9" s="1"/>
  <c r="B6210" i="9" a="1"/>
  <c r="B6210" i="9" s="1"/>
  <c r="B6211" i="9" a="1"/>
  <c r="B6211" i="9" s="1"/>
  <c r="B6212" i="9" a="1"/>
  <c r="B6212" i="9" s="1"/>
  <c r="B6213" i="9" a="1"/>
  <c r="B6213" i="9" s="1"/>
  <c r="B6214" i="9" a="1"/>
  <c r="B6214" i="9" s="1"/>
  <c r="B6215" i="9" a="1"/>
  <c r="B6215" i="9" s="1"/>
  <c r="B6216" i="9" a="1"/>
  <c r="B6216" i="9" s="1"/>
  <c r="B6217" i="9" a="1"/>
  <c r="B6217" i="9" s="1"/>
  <c r="B6218" i="9" a="1"/>
  <c r="B6218" i="9" s="1"/>
  <c r="B6219" i="9" a="1"/>
  <c r="B6219" i="9" s="1"/>
  <c r="B6220" i="9" a="1"/>
  <c r="B6220" i="9" s="1"/>
  <c r="B6221" i="9" a="1"/>
  <c r="B6221" i="9" s="1"/>
  <c r="B6222" i="9" a="1"/>
  <c r="B6222" i="9" s="1"/>
  <c r="B6223" i="9" a="1"/>
  <c r="B6223" i="9" s="1"/>
  <c r="B6224" i="9" a="1"/>
  <c r="B6224" i="9" s="1"/>
  <c r="B6225" i="9" a="1"/>
  <c r="B6225" i="9" s="1"/>
  <c r="B6226" i="9" a="1"/>
  <c r="B6226" i="9" s="1"/>
  <c r="B6227" i="9" a="1"/>
  <c r="B6227" i="9" s="1"/>
  <c r="B6228" i="9" a="1"/>
  <c r="B6228" i="9"/>
  <c r="B6229" i="9" a="1"/>
  <c r="B6229" i="9" s="1"/>
  <c r="B6230" i="9" a="1"/>
  <c r="B6230" i="9" s="1"/>
  <c r="B6231" i="9" a="1"/>
  <c r="B6231" i="9" s="1"/>
  <c r="B6232" i="9" a="1"/>
  <c r="B6232" i="9" s="1"/>
  <c r="B6233" i="9" a="1"/>
  <c r="B6233" i="9" s="1"/>
  <c r="B6234" i="9" a="1"/>
  <c r="B6234" i="9" s="1"/>
  <c r="B6235" i="9" a="1"/>
  <c r="B6235" i="9" s="1"/>
  <c r="B6236" i="9" a="1"/>
  <c r="B6236" i="9" s="1"/>
  <c r="B6237" i="9" a="1"/>
  <c r="B6237" i="9" s="1"/>
  <c r="B6238" i="9" a="1"/>
  <c r="B6238" i="9" s="1"/>
  <c r="B6239" i="9" a="1"/>
  <c r="B6239" i="9" s="1"/>
  <c r="B6240" i="9" a="1"/>
  <c r="B6240" i="9" s="1"/>
  <c r="B6241" i="9" a="1"/>
  <c r="B6241" i="9" s="1"/>
  <c r="B6242" i="9" a="1"/>
  <c r="B6242" i="9" s="1"/>
  <c r="B6243" i="9" a="1"/>
  <c r="B6243" i="9" s="1"/>
  <c r="B6244" i="9" a="1"/>
  <c r="B6244" i="9" s="1"/>
  <c r="B6245" i="9" a="1"/>
  <c r="B6245" i="9" s="1"/>
  <c r="B6246" i="9" a="1"/>
  <c r="B6246" i="9" s="1"/>
  <c r="B6247" i="9" a="1"/>
  <c r="B6247" i="9" s="1"/>
  <c r="B6248" i="9" a="1"/>
  <c r="B6248" i="9" s="1"/>
  <c r="B6249" i="9" a="1"/>
  <c r="B6249" i="9" s="1"/>
  <c r="B6250" i="9" a="1"/>
  <c r="B6250" i="9" s="1"/>
  <c r="B6251" i="9" a="1"/>
  <c r="B6251" i="9" s="1"/>
  <c r="B6252" i="9" a="1"/>
  <c r="B6252" i="9" s="1"/>
  <c r="B6253" i="9" a="1"/>
  <c r="B6253" i="9" s="1"/>
  <c r="B6254" i="9" a="1"/>
  <c r="B6254" i="9" s="1"/>
  <c r="B6255" i="9" a="1"/>
  <c r="B6255" i="9" s="1"/>
  <c r="B6256" i="9" a="1"/>
  <c r="B6256" i="9" s="1"/>
  <c r="B6257" i="9" a="1"/>
  <c r="B6257" i="9" s="1"/>
  <c r="B6258" i="9" a="1"/>
  <c r="B6258" i="9" s="1"/>
  <c r="B6259" i="9" a="1"/>
  <c r="B6259" i="9" s="1"/>
  <c r="B6260" i="9" a="1"/>
  <c r="B6260" i="9" s="1"/>
  <c r="B6261" i="9" a="1"/>
  <c r="B6261" i="9" s="1"/>
  <c r="B6262" i="9" a="1"/>
  <c r="B6262" i="9" s="1"/>
  <c r="B6263" i="9" a="1"/>
  <c r="B6263" i="9" s="1"/>
  <c r="B6264" i="9" a="1"/>
  <c r="B6264" i="9" s="1"/>
  <c r="B6265" i="9" a="1"/>
  <c r="B6265" i="9" s="1"/>
  <c r="B6266" i="9" a="1"/>
  <c r="B6266" i="9" s="1"/>
  <c r="B6267" i="9" a="1"/>
  <c r="B6267" i="9" s="1"/>
  <c r="B6268" i="9" a="1"/>
  <c r="B6268" i="9" s="1"/>
  <c r="B6269" i="9" a="1"/>
  <c r="B6269" i="9" s="1"/>
  <c r="B6270" i="9" a="1"/>
  <c r="B6270" i="9" s="1"/>
  <c r="B6271" i="9" a="1"/>
  <c r="B6271" i="9" s="1"/>
  <c r="B6272" i="9" a="1"/>
  <c r="B6272" i="9" s="1"/>
  <c r="B6273" i="9" a="1"/>
  <c r="B6273" i="9" s="1"/>
  <c r="B6274" i="9" a="1"/>
  <c r="B6274" i="9" s="1"/>
  <c r="B6275" i="9" a="1"/>
  <c r="B6275" i="9" s="1"/>
  <c r="B6276" i="9" a="1"/>
  <c r="B6276" i="9"/>
  <c r="B6277" i="9" a="1"/>
  <c r="B6277" i="9" s="1"/>
  <c r="B6278" i="9" a="1"/>
  <c r="B6278" i="9" s="1"/>
  <c r="B6279" i="9" a="1"/>
  <c r="B6279" i="9" s="1"/>
  <c r="B6280" i="9" a="1"/>
  <c r="B6280" i="9" s="1"/>
  <c r="B6281" i="9" a="1"/>
  <c r="B6281" i="9" s="1"/>
  <c r="B6282" i="9" a="1"/>
  <c r="B6282" i="9" s="1"/>
  <c r="B6283" i="9" a="1"/>
  <c r="B6283" i="9" s="1"/>
  <c r="B6284" i="9" a="1"/>
  <c r="B6284" i="9"/>
  <c r="B6285" i="9" a="1"/>
  <c r="B6285" i="9" s="1"/>
  <c r="B6286" i="9" a="1"/>
  <c r="B6286" i="9" s="1"/>
  <c r="B6287" i="9" a="1"/>
  <c r="B6287" i="9" s="1"/>
  <c r="B6288" i="9" a="1"/>
  <c r="B6288" i="9" s="1"/>
  <c r="B6289" i="9" a="1"/>
  <c r="B6289" i="9" s="1"/>
  <c r="B6290" i="9" a="1"/>
  <c r="B6290" i="9" s="1"/>
  <c r="B6291" i="9" a="1"/>
  <c r="B6291" i="9" s="1"/>
  <c r="B6292" i="9" a="1"/>
  <c r="B6292" i="9" s="1"/>
  <c r="B6293" i="9" a="1"/>
  <c r="B6293" i="9" s="1"/>
  <c r="B6294" i="9" a="1"/>
  <c r="B6294" i="9" s="1"/>
  <c r="B6295" i="9" a="1"/>
  <c r="B6295" i="9" s="1"/>
  <c r="B6296" i="9" a="1"/>
  <c r="B6296" i="9" s="1"/>
  <c r="B6297" i="9" a="1"/>
  <c r="B6297" i="9" s="1"/>
  <c r="B6298" i="9" a="1"/>
  <c r="B6298" i="9" s="1"/>
  <c r="B6299" i="9" a="1"/>
  <c r="B6299" i="9" s="1"/>
  <c r="B6300" i="9" a="1"/>
  <c r="B6300" i="9" s="1"/>
  <c r="B6301" i="9" a="1"/>
  <c r="B6301" i="9" s="1"/>
  <c r="B6302" i="9" a="1"/>
  <c r="B6302" i="9" s="1"/>
  <c r="B6303" i="9" a="1"/>
  <c r="B6303" i="9" s="1"/>
  <c r="B6304" i="9" a="1"/>
  <c r="B6304" i="9"/>
  <c r="B6305" i="9" a="1"/>
  <c r="B6305" i="9" s="1"/>
  <c r="B6306" i="9" a="1"/>
  <c r="B6306" i="9" s="1"/>
  <c r="B6307" i="9" a="1"/>
  <c r="B6307" i="9" s="1"/>
  <c r="B6308" i="9" a="1"/>
  <c r="B6308" i="9"/>
  <c r="B6309" i="9" a="1"/>
  <c r="B6309" i="9" s="1"/>
  <c r="B6310" i="9" a="1"/>
  <c r="B6310" i="9" s="1"/>
  <c r="B6311" i="9" a="1"/>
  <c r="B6311" i="9" s="1"/>
  <c r="B6312" i="9" a="1"/>
  <c r="B6312" i="9" s="1"/>
  <c r="B6313" i="9" a="1"/>
  <c r="B6313" i="9" s="1"/>
  <c r="B6314" i="9" a="1"/>
  <c r="B6314" i="9" s="1"/>
  <c r="B6315" i="9" a="1"/>
  <c r="B6315" i="9" s="1"/>
  <c r="B6316" i="9" a="1"/>
  <c r="B6316" i="9" s="1"/>
  <c r="B6317" i="9" a="1"/>
  <c r="B6317" i="9" s="1"/>
  <c r="B6318" i="9" a="1"/>
  <c r="B6318" i="9" s="1"/>
  <c r="B6319" i="9" a="1"/>
  <c r="B6319" i="9" s="1"/>
  <c r="B6320" i="9" a="1"/>
  <c r="B6320" i="9" s="1"/>
  <c r="B6321" i="9" a="1"/>
  <c r="B6321" i="9" s="1"/>
  <c r="B6322" i="9" a="1"/>
  <c r="B6322" i="9" s="1"/>
  <c r="B6323" i="9" a="1"/>
  <c r="B6323" i="9" s="1"/>
  <c r="B6324" i="9" a="1"/>
  <c r="B6324" i="9" s="1"/>
  <c r="B6325" i="9" a="1"/>
  <c r="B6325" i="9" s="1"/>
  <c r="B6326" i="9" a="1"/>
  <c r="B6326" i="9" s="1"/>
  <c r="B6327" i="9" a="1"/>
  <c r="B6327" i="9" s="1"/>
  <c r="B6328" i="9" a="1"/>
  <c r="B6328" i="9" s="1"/>
  <c r="B6329" i="9" a="1"/>
  <c r="B6329" i="9" s="1"/>
  <c r="B6330" i="9" a="1"/>
  <c r="B6330" i="9" s="1"/>
  <c r="B6331" i="9" a="1"/>
  <c r="B6331" i="9" s="1"/>
  <c r="B6332" i="9" a="1"/>
  <c r="B6332" i="9"/>
  <c r="B6333" i="9" a="1"/>
  <c r="B6333" i="9" s="1"/>
  <c r="B6334" i="9" a="1"/>
  <c r="B6334" i="9" s="1"/>
  <c r="B6335" i="9" a="1"/>
  <c r="B6335" i="9" s="1"/>
  <c r="B6336" i="9" a="1"/>
  <c r="B6336" i="9" s="1"/>
  <c r="B6337" i="9" a="1"/>
  <c r="B6337" i="9" s="1"/>
  <c r="B6338" i="9" a="1"/>
  <c r="B6338" i="9" s="1"/>
  <c r="B6339" i="9" a="1"/>
  <c r="B6339" i="9" s="1"/>
  <c r="B6340" i="9" a="1"/>
  <c r="B6340" i="9"/>
  <c r="B6341" i="9" a="1"/>
  <c r="B6341" i="9" s="1"/>
  <c r="B6342" i="9" a="1"/>
  <c r="B6342" i="9" s="1"/>
  <c r="B6343" i="9" a="1"/>
  <c r="B6343" i="9" s="1"/>
  <c r="B6344" i="9" a="1"/>
  <c r="B6344" i="9" s="1"/>
  <c r="B6345" i="9" a="1"/>
  <c r="B6345" i="9" s="1"/>
  <c r="B6346" i="9" a="1"/>
  <c r="B6346" i="9" s="1"/>
  <c r="B6347" i="9" a="1"/>
  <c r="B6347" i="9" s="1"/>
  <c r="B6348" i="9" a="1"/>
  <c r="B6348" i="9" s="1"/>
  <c r="B6349" i="9" a="1"/>
  <c r="B6349" i="9" s="1"/>
  <c r="B6350" i="9" a="1"/>
  <c r="B6350" i="9" s="1"/>
  <c r="B6351" i="9" a="1"/>
  <c r="B6351" i="9" s="1"/>
  <c r="B6352" i="9" a="1"/>
  <c r="B6352" i="9" s="1"/>
  <c r="B6353" i="9" a="1"/>
  <c r="B6353" i="9" s="1"/>
  <c r="B6354" i="9" a="1"/>
  <c r="B6354" i="9" s="1"/>
  <c r="B6355" i="9" a="1"/>
  <c r="B6355" i="9" s="1"/>
  <c r="B6356" i="9" a="1"/>
  <c r="B6356" i="9" s="1"/>
  <c r="B6357" i="9" a="1"/>
  <c r="B6357" i="9" s="1"/>
  <c r="B6358" i="9" a="1"/>
  <c r="B6358" i="9" s="1"/>
  <c r="B6359" i="9" a="1"/>
  <c r="B6359" i="9" s="1"/>
  <c r="B6360" i="9" a="1"/>
  <c r="B6360" i="9" s="1"/>
  <c r="B6361" i="9" a="1"/>
  <c r="B6361" i="9" s="1"/>
  <c r="B6362" i="9" a="1"/>
  <c r="B6362" i="9" s="1"/>
  <c r="B6363" i="9" a="1"/>
  <c r="B6363" i="9" s="1"/>
  <c r="B6364" i="9" a="1"/>
  <c r="B6364" i="9" s="1"/>
  <c r="B6365" i="9" a="1"/>
  <c r="B6365" i="9" s="1"/>
  <c r="B6366" i="9" a="1"/>
  <c r="B6366" i="9" s="1"/>
  <c r="B6367" i="9" a="1"/>
  <c r="B6367" i="9" s="1"/>
  <c r="B6368" i="9" a="1"/>
  <c r="B6368" i="9" s="1"/>
  <c r="B6369" i="9" a="1"/>
  <c r="B6369" i="9" s="1"/>
  <c r="B6370" i="9" a="1"/>
  <c r="B6370" i="9" s="1"/>
  <c r="B6371" i="9" a="1"/>
  <c r="B6371" i="9" s="1"/>
  <c r="B6372" i="9" a="1"/>
  <c r="B6372" i="9"/>
  <c r="B6373" i="9" a="1"/>
  <c r="B6373" i="9" s="1"/>
  <c r="B6374" i="9" a="1"/>
  <c r="B6374" i="9" s="1"/>
  <c r="B6375" i="9" a="1"/>
  <c r="B6375" i="9" s="1"/>
  <c r="B6376" i="9" a="1"/>
  <c r="B6376" i="9" s="1"/>
  <c r="B6377" i="9" a="1"/>
  <c r="B6377" i="9" s="1"/>
  <c r="B6378" i="9" a="1"/>
  <c r="B6378" i="9" s="1"/>
  <c r="B6379" i="9" a="1"/>
  <c r="B6379" i="9" s="1"/>
  <c r="B6380" i="9" a="1"/>
  <c r="B6380" i="9"/>
  <c r="B6381" i="9" a="1"/>
  <c r="B6381" i="9" s="1"/>
  <c r="B6382" i="9" a="1"/>
  <c r="B6382" i="9" s="1"/>
  <c r="B6383" i="9" a="1"/>
  <c r="B6383" i="9" s="1"/>
  <c r="B6384" i="9" a="1"/>
  <c r="B6384" i="9" s="1"/>
  <c r="B6385" i="9" a="1"/>
  <c r="B6385" i="9" s="1"/>
  <c r="B6386" i="9" a="1"/>
  <c r="B6386" i="9" s="1"/>
  <c r="B6387" i="9" a="1"/>
  <c r="B6387" i="9" s="1"/>
  <c r="B6388" i="9" a="1"/>
  <c r="B6388" i="9" s="1"/>
  <c r="B6389" i="9" a="1"/>
  <c r="B6389" i="9" s="1"/>
  <c r="B6390" i="9" a="1"/>
  <c r="B6390" i="9" s="1"/>
  <c r="B6391" i="9" a="1"/>
  <c r="B6391" i="9" s="1"/>
  <c r="B6392" i="9" a="1"/>
  <c r="B6392" i="9" s="1"/>
  <c r="B6393" i="9" a="1"/>
  <c r="B6393" i="9" s="1"/>
  <c r="B6394" i="9" a="1"/>
  <c r="B6394" i="9" s="1"/>
  <c r="B6395" i="9" a="1"/>
  <c r="B6395" i="9" s="1"/>
  <c r="B6396" i="9" a="1"/>
  <c r="B6396" i="9" s="1"/>
  <c r="B6397" i="9" a="1"/>
  <c r="B6397" i="9" s="1"/>
  <c r="B6398" i="9" a="1"/>
  <c r="B6398" i="9" s="1"/>
  <c r="B6399" i="9" a="1"/>
  <c r="B6399" i="9" s="1"/>
  <c r="B6400" i="9" a="1"/>
  <c r="B6400" i="9"/>
  <c r="B6401" i="9" a="1"/>
  <c r="B6401" i="9" s="1"/>
  <c r="B6402" i="9" a="1"/>
  <c r="B6402" i="9" s="1"/>
  <c r="B6403" i="9" a="1"/>
  <c r="B6403" i="9" s="1"/>
  <c r="B6404" i="9" a="1"/>
  <c r="B6404" i="9"/>
  <c r="B6405" i="9" a="1"/>
  <c r="B6405" i="9" s="1"/>
  <c r="B6406" i="9" a="1"/>
  <c r="B6406" i="9" s="1"/>
  <c r="B6407" i="9" a="1"/>
  <c r="B6407" i="9" s="1"/>
  <c r="B6408" i="9" a="1"/>
  <c r="B6408" i="9"/>
  <c r="B6409" i="9" a="1"/>
  <c r="B6409" i="9" s="1"/>
  <c r="B6410" i="9" a="1"/>
  <c r="B6410" i="9" s="1"/>
  <c r="B6411" i="9" a="1"/>
  <c r="B6411" i="9" s="1"/>
  <c r="B6412" i="9" a="1"/>
  <c r="B6412" i="9" s="1"/>
  <c r="B6413" i="9" a="1"/>
  <c r="B6413" i="9" s="1"/>
  <c r="B6414" i="9" a="1"/>
  <c r="B6414" i="9" s="1"/>
  <c r="B6415" i="9" a="1"/>
  <c r="B6415" i="9" s="1"/>
  <c r="B6416" i="9" a="1"/>
  <c r="B6416" i="9" s="1"/>
  <c r="B6417" i="9" a="1"/>
  <c r="B6417" i="9" s="1"/>
  <c r="B6418" i="9" a="1"/>
  <c r="B6418" i="9" s="1"/>
  <c r="B6419" i="9" a="1"/>
  <c r="B6419" i="9" s="1"/>
  <c r="B6420" i="9" a="1"/>
  <c r="B6420" i="9" s="1"/>
  <c r="B6421" i="9" a="1"/>
  <c r="B6421" i="9" s="1"/>
  <c r="B6422" i="9" a="1"/>
  <c r="B6422" i="9" s="1"/>
  <c r="B6423" i="9" a="1"/>
  <c r="B6423" i="9" s="1"/>
  <c r="B6424" i="9" a="1"/>
  <c r="B6424" i="9" s="1"/>
  <c r="B6425" i="9" a="1"/>
  <c r="B6425" i="9" s="1"/>
  <c r="B6426" i="9" a="1"/>
  <c r="B6426" i="9" s="1"/>
  <c r="B6427" i="9" a="1"/>
  <c r="B6427" i="9" s="1"/>
  <c r="B6428" i="9" a="1"/>
  <c r="B6428" i="9" s="1"/>
  <c r="B6429" i="9" a="1"/>
  <c r="B6429" i="9" s="1"/>
  <c r="B6430" i="9" a="1"/>
  <c r="B6430" i="9" s="1"/>
  <c r="B6431" i="9" a="1"/>
  <c r="B6431" i="9" s="1"/>
  <c r="B6432" i="9" a="1"/>
  <c r="B6432" i="9"/>
  <c r="B6433" i="9" a="1"/>
  <c r="B6433" i="9" s="1"/>
  <c r="B6434" i="9" a="1"/>
  <c r="B6434" i="9" s="1"/>
  <c r="B6435" i="9" a="1"/>
  <c r="B6435" i="9" s="1"/>
  <c r="B6436" i="9" a="1"/>
  <c r="B6436" i="9"/>
  <c r="B6437" i="9" a="1"/>
  <c r="B6437" i="9" s="1"/>
  <c r="B6438" i="9" a="1"/>
  <c r="B6438" i="9" s="1"/>
  <c r="B6439" i="9" a="1"/>
  <c r="B6439" i="9" s="1"/>
  <c r="B6440" i="9" a="1"/>
  <c r="B6440" i="9"/>
  <c r="B6441" i="9" a="1"/>
  <c r="B6441" i="9" s="1"/>
  <c r="B6442" i="9" a="1"/>
  <c r="B6442" i="9" s="1"/>
  <c r="B6443" i="9" a="1"/>
  <c r="B6443" i="9" s="1"/>
  <c r="B6444" i="9" a="1"/>
  <c r="B6444" i="9" s="1"/>
  <c r="B6445" i="9" a="1"/>
  <c r="B6445" i="9" s="1"/>
  <c r="B6446" i="9" a="1"/>
  <c r="B6446" i="9" s="1"/>
  <c r="B6447" i="9" a="1"/>
  <c r="B6447" i="9" s="1"/>
  <c r="B6448" i="9" a="1"/>
  <c r="B6448" i="9" s="1"/>
  <c r="B6449" i="9" a="1"/>
  <c r="B6449" i="9" s="1"/>
  <c r="B6450" i="9" a="1"/>
  <c r="B6450" i="9" s="1"/>
  <c r="B6451" i="9" a="1"/>
  <c r="B6451" i="9" s="1"/>
  <c r="B6452" i="9" a="1"/>
  <c r="B6452" i="9" s="1"/>
  <c r="B6453" i="9" a="1"/>
  <c r="B6453" i="9" s="1"/>
  <c r="B6454" i="9" a="1"/>
  <c r="B6454" i="9" s="1"/>
  <c r="B6455" i="9" a="1"/>
  <c r="B6455" i="9" s="1"/>
  <c r="B6456" i="9" a="1"/>
  <c r="B6456" i="9" s="1"/>
  <c r="B6457" i="9" a="1"/>
  <c r="B6457" i="9" s="1"/>
  <c r="B6458" i="9" a="1"/>
  <c r="B6458" i="9" s="1"/>
  <c r="B6459" i="9" a="1"/>
  <c r="B6459" i="9" s="1"/>
  <c r="B6460" i="9" a="1"/>
  <c r="B6460" i="9" s="1"/>
  <c r="B6461" i="9" a="1"/>
  <c r="B6461" i="9" s="1"/>
  <c r="B6462" i="9" a="1"/>
  <c r="B6462" i="9" s="1"/>
  <c r="B6463" i="9" a="1"/>
  <c r="B6463" i="9" s="1"/>
  <c r="B6464" i="9" a="1"/>
  <c r="B6464" i="9"/>
  <c r="B6465" i="9" a="1"/>
  <c r="B6465" i="9" s="1"/>
  <c r="B6466" i="9" a="1"/>
  <c r="B6466" i="9" s="1"/>
  <c r="B6467" i="9" a="1"/>
  <c r="B6467" i="9" s="1"/>
  <c r="B6468" i="9" a="1"/>
  <c r="B6468" i="9" s="1"/>
  <c r="B6469" i="9" a="1"/>
  <c r="B6469" i="9" s="1"/>
  <c r="B6470" i="9" a="1"/>
  <c r="B6470" i="9" s="1"/>
  <c r="B6471" i="9" a="1"/>
  <c r="B6471" i="9" s="1"/>
  <c r="B6472" i="9" a="1"/>
  <c r="B6472" i="9"/>
  <c r="B6473" i="9" a="1"/>
  <c r="B6473" i="9" s="1"/>
  <c r="B6474" i="9" a="1"/>
  <c r="B6474" i="9" s="1"/>
  <c r="B6475" i="9" a="1"/>
  <c r="B6475" i="9" s="1"/>
  <c r="B6476" i="9" a="1"/>
  <c r="B6476" i="9"/>
  <c r="B6477" i="9" a="1"/>
  <c r="B6477" i="9" s="1"/>
  <c r="B6478" i="9" a="1"/>
  <c r="B6478" i="9" s="1"/>
  <c r="B6479" i="9" a="1"/>
  <c r="B6479" i="9" s="1"/>
  <c r="B6480" i="9" a="1"/>
  <c r="B6480" i="9" s="1"/>
  <c r="B6481" i="9" a="1"/>
  <c r="B6481" i="9" s="1"/>
  <c r="B6482" i="9" a="1"/>
  <c r="B6482" i="9" s="1"/>
  <c r="B6483" i="9" a="1"/>
  <c r="B6483" i="9" s="1"/>
  <c r="B6484" i="9" a="1"/>
  <c r="B6484" i="9" s="1"/>
  <c r="B6485" i="9" a="1"/>
  <c r="B6485" i="9" s="1"/>
  <c r="B6486" i="9" a="1"/>
  <c r="B6486" i="9" s="1"/>
  <c r="B6487" i="9" a="1"/>
  <c r="B6487" i="9" s="1"/>
  <c r="B6488" i="9" a="1"/>
  <c r="B6488" i="9" s="1"/>
  <c r="B6489" i="9" a="1"/>
  <c r="B6489" i="9" s="1"/>
  <c r="B6490" i="9" a="1"/>
  <c r="B6490" i="9" s="1"/>
  <c r="B6491" i="9" a="1"/>
  <c r="B6491" i="9" s="1"/>
  <c r="B6492" i="9" a="1"/>
  <c r="B6492" i="9" s="1"/>
  <c r="B6493" i="9" a="1"/>
  <c r="B6493" i="9" s="1"/>
  <c r="B6494" i="9" a="1"/>
  <c r="B6494" i="9" s="1"/>
  <c r="B6495" i="9" a="1"/>
  <c r="B6495" i="9" s="1"/>
  <c r="B6496" i="9" a="1"/>
  <c r="B6496" i="9"/>
  <c r="B6497" i="9" a="1"/>
  <c r="B6497" i="9" s="1"/>
  <c r="B6498" i="9" a="1"/>
  <c r="B6498" i="9" s="1"/>
  <c r="B6499" i="9" a="1"/>
  <c r="B6499" i="9" s="1"/>
  <c r="B6500" i="9" a="1"/>
  <c r="B6500" i="9"/>
  <c r="B6501" i="9" a="1"/>
  <c r="B6501" i="9" s="1"/>
  <c r="B6502" i="9" a="1"/>
  <c r="B6502" i="9" s="1"/>
  <c r="B6503" i="9" a="1"/>
  <c r="B6503" i="9" s="1"/>
  <c r="B6504" i="9" a="1"/>
  <c r="B6504" i="9"/>
  <c r="B6505" i="9" a="1"/>
  <c r="B6505" i="9" s="1"/>
  <c r="B6506" i="9" a="1"/>
  <c r="B6506" i="9" s="1"/>
  <c r="B6507" i="9" a="1"/>
  <c r="B6507" i="9" s="1"/>
  <c r="B6508" i="9" a="1"/>
  <c r="B6508" i="9"/>
  <c r="B6509" i="9" a="1"/>
  <c r="B6509" i="9" s="1"/>
  <c r="B6510" i="9" a="1"/>
  <c r="B6510" i="9" s="1"/>
  <c r="B6511" i="9" a="1"/>
  <c r="B6511" i="9" s="1"/>
  <c r="B6512" i="9" a="1"/>
  <c r="B6512" i="9" s="1"/>
  <c r="B6513" i="9" a="1"/>
  <c r="B6513" i="9" s="1"/>
  <c r="B6514" i="9" a="1"/>
  <c r="B6514" i="9" s="1"/>
  <c r="B6515" i="9" a="1"/>
  <c r="B6515" i="9" s="1"/>
  <c r="B6516" i="9" a="1"/>
  <c r="B6516" i="9" s="1"/>
  <c r="B6517" i="9" a="1"/>
  <c r="B6517" i="9" s="1"/>
  <c r="B6518" i="9" a="1"/>
  <c r="B6518" i="9" s="1"/>
  <c r="B6519" i="9" a="1"/>
  <c r="B6519" i="9" s="1"/>
  <c r="B6520" i="9" a="1"/>
  <c r="B6520" i="9" s="1"/>
  <c r="B6521" i="9" a="1"/>
  <c r="B6521" i="9" s="1"/>
  <c r="B6522" i="9" a="1"/>
  <c r="B6522" i="9" s="1"/>
  <c r="B6523" i="9" a="1"/>
  <c r="B6523" i="9" s="1"/>
  <c r="B6524" i="9" a="1"/>
  <c r="B6524" i="9"/>
  <c r="B6525" i="9" a="1"/>
  <c r="B6525" i="9" s="1"/>
  <c r="B6526" i="9" a="1"/>
  <c r="B6526" i="9" s="1"/>
  <c r="B6527" i="9" a="1"/>
  <c r="B6527" i="9" s="1"/>
  <c r="B6528" i="9" a="1"/>
  <c r="B6528" i="9"/>
  <c r="B6529" i="9" a="1"/>
  <c r="B6529" i="9" s="1"/>
  <c r="B6530" i="9" a="1"/>
  <c r="B6530" i="9" s="1"/>
  <c r="B6531" i="9" a="1"/>
  <c r="B6531" i="9" s="1"/>
  <c r="B6532" i="9" a="1"/>
  <c r="B6532" i="9"/>
  <c r="B6533" i="9" a="1"/>
  <c r="B6533" i="9" s="1"/>
  <c r="B6534" i="9" a="1"/>
  <c r="B6534" i="9" s="1"/>
  <c r="B6535" i="9" a="1"/>
  <c r="B6535" i="9" s="1"/>
  <c r="B6536" i="9" a="1"/>
  <c r="B6536" i="9"/>
  <c r="B6537" i="9" a="1"/>
  <c r="B6537" i="9" s="1"/>
  <c r="B6538" i="9" a="1"/>
  <c r="B6538" i="9" s="1"/>
  <c r="B6539" i="9" a="1"/>
  <c r="B6539" i="9" s="1"/>
  <c r="B6540" i="9" a="1"/>
  <c r="B6540" i="9"/>
  <c r="B6541" i="9" a="1"/>
  <c r="B6541" i="9" s="1"/>
  <c r="B6542" i="9" a="1"/>
  <c r="B6542" i="9" s="1"/>
  <c r="B6543" i="9" a="1"/>
  <c r="B6543" i="9" s="1"/>
  <c r="B6544" i="9" a="1"/>
  <c r="B6544" i="9" s="1"/>
  <c r="B6545" i="9" a="1"/>
  <c r="B6545" i="9" s="1"/>
  <c r="B6546" i="9" a="1"/>
  <c r="B6546" i="9" s="1"/>
  <c r="B6547" i="9" a="1"/>
  <c r="B6547" i="9" s="1"/>
  <c r="B6548" i="9" a="1"/>
  <c r="B6548" i="9" s="1"/>
  <c r="B6549" i="9" a="1"/>
  <c r="B6549" i="9" s="1"/>
  <c r="B6550" i="9" a="1"/>
  <c r="B6550" i="9" s="1"/>
  <c r="B6551" i="9" a="1"/>
  <c r="B6551" i="9" s="1"/>
  <c r="B6552" i="9" a="1"/>
  <c r="B6552" i="9" s="1"/>
  <c r="B6553" i="9" a="1"/>
  <c r="B6553" i="9" s="1"/>
  <c r="B6554" i="9" a="1"/>
  <c r="B6554" i="9" s="1"/>
  <c r="B6555" i="9" a="1"/>
  <c r="B6555" i="9" s="1"/>
  <c r="B6556" i="9" a="1"/>
  <c r="B6556" i="9"/>
  <c r="B6557" i="9" a="1"/>
  <c r="B6557" i="9" s="1"/>
  <c r="B6558" i="9" a="1"/>
  <c r="B6558" i="9" s="1"/>
  <c r="B6559" i="9" a="1"/>
  <c r="B6559" i="9" s="1"/>
  <c r="B6560" i="9" a="1"/>
  <c r="B6560" i="9"/>
  <c r="B6561" i="9" a="1"/>
  <c r="B6561" i="9" s="1"/>
  <c r="B6562" i="9" a="1"/>
  <c r="B6562" i="9" s="1"/>
  <c r="B6563" i="9" a="1"/>
  <c r="B6563" i="9" s="1"/>
  <c r="B6564" i="9" a="1"/>
  <c r="B6564" i="9"/>
  <c r="B6565" i="9" a="1"/>
  <c r="B6565" i="9" s="1"/>
  <c r="B6566" i="9" a="1"/>
  <c r="B6566" i="9" s="1"/>
  <c r="B6567" i="9" a="1"/>
  <c r="B6567" i="9" s="1"/>
  <c r="B6568" i="9" a="1"/>
  <c r="B6568" i="9"/>
  <c r="B6569" i="9" a="1"/>
  <c r="B6569" i="9" s="1"/>
  <c r="B6570" i="9" a="1"/>
  <c r="B6570" i="9" s="1"/>
  <c r="B6571" i="9" a="1"/>
  <c r="B6571" i="9" s="1"/>
  <c r="B6572" i="9" a="1"/>
  <c r="B6572" i="9"/>
  <c r="B6573" i="9" a="1"/>
  <c r="B6573" i="9" s="1"/>
  <c r="B6574" i="9" a="1"/>
  <c r="B6574" i="9" s="1"/>
  <c r="B6575" i="9" a="1"/>
  <c r="B6575" i="9" s="1"/>
  <c r="B6576" i="9" a="1"/>
  <c r="B6576" i="9" s="1"/>
  <c r="B6577" i="9" a="1"/>
  <c r="B6577" i="9" s="1"/>
  <c r="B6578" i="9" a="1"/>
  <c r="B6578" i="9" s="1"/>
  <c r="B6579" i="9" a="1"/>
  <c r="B6579" i="9" s="1"/>
  <c r="B6580" i="9" a="1"/>
  <c r="B6580" i="9" s="1"/>
  <c r="B6581" i="9" a="1"/>
  <c r="B6581" i="9" s="1"/>
  <c r="B6582" i="9" a="1"/>
  <c r="B6582" i="9" s="1"/>
  <c r="B6583" i="9" a="1"/>
  <c r="B6583" i="9" s="1"/>
  <c r="B6584" i="9" a="1"/>
  <c r="B6584" i="9" s="1"/>
  <c r="B6585" i="9" a="1"/>
  <c r="B6585" i="9" s="1"/>
  <c r="B6586" i="9" a="1"/>
  <c r="B6586" i="9" s="1"/>
  <c r="B6587" i="9" a="1"/>
  <c r="B6587" i="9" s="1"/>
  <c r="B6588" i="9" a="1"/>
  <c r="B6588" i="9"/>
  <c r="B6589" i="9" a="1"/>
  <c r="B6589" i="9" s="1"/>
  <c r="B6590" i="9" a="1"/>
  <c r="B6590" i="9" s="1"/>
  <c r="B6591" i="9" a="1"/>
  <c r="B6591" i="9" s="1"/>
  <c r="B6592" i="9" a="1"/>
  <c r="B6592" i="9"/>
  <c r="B6593" i="9" a="1"/>
  <c r="B6593" i="9" s="1"/>
  <c r="B6594" i="9" a="1"/>
  <c r="B6594" i="9" s="1"/>
  <c r="B6595" i="9" a="1"/>
  <c r="B6595" i="9" s="1"/>
  <c r="B6596" i="9" a="1"/>
  <c r="B6596" i="9"/>
  <c r="B6597" i="9" a="1"/>
  <c r="B6597" i="9" s="1"/>
  <c r="B6598" i="9" a="1"/>
  <c r="B6598" i="9" s="1"/>
  <c r="B6599" i="9" a="1"/>
  <c r="B6599" i="9" s="1"/>
  <c r="B6600" i="9" a="1"/>
  <c r="B6600" i="9"/>
  <c r="B6601" i="9" a="1"/>
  <c r="B6601" i="9" s="1"/>
  <c r="B6602" i="9" a="1"/>
  <c r="B6602" i="9" s="1"/>
  <c r="B6603" i="9" a="1"/>
  <c r="B6603" i="9" s="1"/>
  <c r="B6604" i="9" a="1"/>
  <c r="B6604" i="9"/>
  <c r="B6605" i="9" a="1"/>
  <c r="B6605" i="9" s="1"/>
  <c r="B6606" i="9" a="1"/>
  <c r="B6606" i="9" s="1"/>
  <c r="B6607" i="9" a="1"/>
  <c r="B6607" i="9" s="1"/>
  <c r="B6608" i="9" a="1"/>
  <c r="B6608" i="9" s="1"/>
  <c r="B6609" i="9" a="1"/>
  <c r="B6609" i="9" s="1"/>
  <c r="B6610" i="9" a="1"/>
  <c r="B6610" i="9" s="1"/>
  <c r="B6611" i="9" a="1"/>
  <c r="B6611" i="9" s="1"/>
  <c r="B6612" i="9" a="1"/>
  <c r="B6612" i="9" s="1"/>
  <c r="B6613" i="9" a="1"/>
  <c r="B6613" i="9" s="1"/>
  <c r="B6614" i="9" a="1"/>
  <c r="B6614" i="9" s="1"/>
  <c r="B6615" i="9" a="1"/>
  <c r="B6615" i="9" s="1"/>
  <c r="B6616" i="9" a="1"/>
  <c r="B6616" i="9" s="1"/>
  <c r="B6617" i="9" a="1"/>
  <c r="B6617" i="9" s="1"/>
  <c r="B6618" i="9" a="1"/>
  <c r="B6618" i="9" s="1"/>
  <c r="B6619" i="9" a="1"/>
  <c r="B6619" i="9" s="1"/>
  <c r="B6620" i="9" a="1"/>
  <c r="B6620" i="9"/>
  <c r="B6621" i="9" a="1"/>
  <c r="B6621" i="9" s="1"/>
  <c r="B6622" i="9" a="1"/>
  <c r="B6622" i="9" s="1"/>
  <c r="B6623" i="9" a="1"/>
  <c r="B6623" i="9" s="1"/>
  <c r="B6624" i="9" a="1"/>
  <c r="B6624" i="9"/>
  <c r="B6625" i="9" a="1"/>
  <c r="B6625" i="9" s="1"/>
  <c r="B6626" i="9" a="1"/>
  <c r="B6626" i="9" s="1"/>
  <c r="B6627" i="9" a="1"/>
  <c r="B6627" i="9" s="1"/>
  <c r="B6628" i="9" a="1"/>
  <c r="B6628" i="9"/>
  <c r="B6629" i="9" a="1"/>
  <c r="B6629" i="9" s="1"/>
  <c r="B6630" i="9" a="1"/>
  <c r="B6630" i="9" s="1"/>
  <c r="B6631" i="9" a="1"/>
  <c r="B6631" i="9" s="1"/>
  <c r="B6632" i="9" a="1"/>
  <c r="B6632" i="9"/>
  <c r="B6633" i="9" a="1"/>
  <c r="B6633" i="9" s="1"/>
  <c r="B6634" i="9" a="1"/>
  <c r="B6634" i="9" s="1"/>
  <c r="B6635" i="9" a="1"/>
  <c r="B6635" i="9" s="1"/>
  <c r="B6636" i="9" a="1"/>
  <c r="B6636" i="9" s="1"/>
  <c r="B6637" i="9" a="1"/>
  <c r="B6637" i="9" s="1"/>
  <c r="B6638" i="9" a="1"/>
  <c r="B6638" i="9" s="1"/>
  <c r="B6639" i="9" a="1"/>
  <c r="B6639" i="9" s="1"/>
  <c r="B6640" i="9" a="1"/>
  <c r="B6640" i="9" s="1"/>
  <c r="B6641" i="9" a="1"/>
  <c r="B6641" i="9" s="1"/>
  <c r="B6642" i="9" a="1"/>
  <c r="B6642" i="9" s="1"/>
  <c r="B6643" i="9" a="1"/>
  <c r="B6643" i="9" s="1"/>
  <c r="B6644" i="9" a="1"/>
  <c r="B6644" i="9" s="1"/>
  <c r="B6645" i="9" a="1"/>
  <c r="B6645" i="9" s="1"/>
  <c r="B6646" i="9" a="1"/>
  <c r="B6646" i="9" s="1"/>
  <c r="B6647" i="9" a="1"/>
  <c r="B6647" i="9" s="1"/>
  <c r="B6648" i="9" a="1"/>
  <c r="B6648" i="9"/>
  <c r="B6649" i="9" a="1"/>
  <c r="B6649" i="9" s="1"/>
  <c r="B6650" i="9" a="1"/>
  <c r="B6650" i="9" s="1"/>
  <c r="B6651" i="9" a="1"/>
  <c r="B6651" i="9" s="1"/>
  <c r="B6652" i="9" a="1"/>
  <c r="B6652" i="9"/>
  <c r="B6653" i="9" a="1"/>
  <c r="B6653" i="9" s="1"/>
  <c r="B6654" i="9" a="1"/>
  <c r="B6654" i="9" s="1"/>
  <c r="B6655" i="9" a="1"/>
  <c r="B6655" i="9" s="1"/>
  <c r="B6656" i="9" a="1"/>
  <c r="B6656" i="9" s="1"/>
  <c r="B6657" i="9" a="1"/>
  <c r="B6657" i="9" s="1"/>
  <c r="B6658" i="9" a="1"/>
  <c r="B6658" i="9" s="1"/>
  <c r="B6659" i="9" a="1"/>
  <c r="B6659" i="9" s="1"/>
  <c r="B6660" i="9" a="1"/>
  <c r="B6660" i="9"/>
  <c r="B6661" i="9" a="1"/>
  <c r="B6661" i="9" s="1"/>
  <c r="B6662" i="9" a="1"/>
  <c r="B6662" i="9" s="1"/>
  <c r="B6663" i="9" a="1"/>
  <c r="B6663" i="9" s="1"/>
  <c r="B6664" i="9" a="1"/>
  <c r="B6664" i="9"/>
  <c r="B6665" i="9" a="1"/>
  <c r="B6665" i="9" s="1"/>
  <c r="B6666" i="9" a="1"/>
  <c r="B6666" i="9" s="1"/>
  <c r="B6667" i="9" a="1"/>
  <c r="B6667" i="9" s="1"/>
  <c r="B6668" i="9" a="1"/>
  <c r="B6668" i="9" s="1"/>
  <c r="B6669" i="9" a="1"/>
  <c r="B6669" i="9" s="1"/>
  <c r="B6670" i="9" a="1"/>
  <c r="B6670" i="9" s="1"/>
  <c r="B6671" i="9" a="1"/>
  <c r="B6671" i="9" s="1"/>
  <c r="B6672" i="9" a="1"/>
  <c r="B6672" i="9" s="1"/>
  <c r="B6673" i="9" a="1"/>
  <c r="B6673" i="9" s="1"/>
  <c r="B6674" i="9" a="1"/>
  <c r="B6674" i="9" s="1"/>
  <c r="B6675" i="9" a="1"/>
  <c r="B6675" i="9" s="1"/>
  <c r="B6676" i="9" a="1"/>
  <c r="B6676" i="9" s="1"/>
  <c r="B6677" i="9" a="1"/>
  <c r="B6677" i="9" s="1"/>
  <c r="B6678" i="9" a="1"/>
  <c r="B6678" i="9" s="1"/>
  <c r="B6679" i="9" a="1"/>
  <c r="B6679" i="9" s="1"/>
  <c r="B6680" i="9" a="1"/>
  <c r="B6680" i="9"/>
  <c r="B6681" i="9" a="1"/>
  <c r="B6681" i="9" s="1"/>
  <c r="B6682" i="9" a="1"/>
  <c r="B6682" i="9" s="1"/>
  <c r="B6683" i="9" a="1"/>
  <c r="B6683" i="9" s="1"/>
  <c r="B6684" i="9" a="1"/>
  <c r="B6684" i="9"/>
  <c r="B6685" i="9" a="1"/>
  <c r="B6685" i="9" s="1"/>
  <c r="B6686" i="9" a="1"/>
  <c r="B6686" i="9" s="1"/>
  <c r="B6687" i="9" a="1"/>
  <c r="B6687" i="9" s="1"/>
  <c r="B6688" i="9" a="1"/>
  <c r="B6688" i="9" s="1"/>
  <c r="B6689" i="9" a="1"/>
  <c r="B6689" i="9" s="1"/>
  <c r="B6690" i="9" a="1"/>
  <c r="B6690" i="9" s="1"/>
  <c r="B6691" i="9" a="1"/>
  <c r="B6691" i="9" s="1"/>
  <c r="B6692" i="9" a="1"/>
  <c r="B6692" i="9"/>
  <c r="B6693" i="9" a="1"/>
  <c r="B6693" i="9" s="1"/>
  <c r="B6694" i="9" a="1"/>
  <c r="B6694" i="9" s="1"/>
  <c r="B6695" i="9" a="1"/>
  <c r="B6695" i="9" s="1"/>
  <c r="B6696" i="9" a="1"/>
  <c r="B6696" i="9"/>
  <c r="B6697" i="9" a="1"/>
  <c r="B6697" i="9" s="1"/>
  <c r="B6698" i="9" a="1"/>
  <c r="B6698" i="9" s="1"/>
  <c r="B6699" i="9" a="1"/>
  <c r="B6699" i="9" s="1"/>
  <c r="B6700" i="9" a="1"/>
  <c r="B6700" i="9" s="1"/>
  <c r="B6701" i="9" a="1"/>
  <c r="B6701" i="9" s="1"/>
  <c r="B6702" i="9" a="1"/>
  <c r="B6702" i="9" s="1"/>
  <c r="B6703" i="9" a="1"/>
  <c r="B6703" i="9" s="1"/>
  <c r="B6704" i="9" a="1"/>
  <c r="B6704" i="9" s="1"/>
  <c r="B6705" i="9" a="1"/>
  <c r="B6705" i="9" s="1"/>
  <c r="B6706" i="9" a="1"/>
  <c r="B6706" i="9" s="1"/>
  <c r="B6707" i="9" a="1"/>
  <c r="B6707" i="9" s="1"/>
  <c r="B6708" i="9" a="1"/>
  <c r="B6708" i="9" s="1"/>
  <c r="B6709" i="9" a="1"/>
  <c r="B6709" i="9" s="1"/>
  <c r="B6710" i="9" a="1"/>
  <c r="B6710" i="9" s="1"/>
  <c r="B6711" i="9" a="1"/>
  <c r="B6711" i="9" s="1"/>
  <c r="B6712" i="9" a="1"/>
  <c r="B6712" i="9"/>
  <c r="B6713" i="9" a="1"/>
  <c r="B6713" i="9" s="1"/>
  <c r="B6714" i="9" a="1"/>
  <c r="B6714" i="9" s="1"/>
  <c r="B6715" i="9" a="1"/>
  <c r="B6715" i="9" s="1"/>
  <c r="B6716" i="9" a="1"/>
  <c r="B6716" i="9"/>
  <c r="B6717" i="9" a="1"/>
  <c r="B6717" i="9" s="1"/>
  <c r="B6718" i="9" a="1"/>
  <c r="B6718" i="9" s="1"/>
  <c r="B6719" i="9" a="1"/>
  <c r="B6719" i="9" s="1"/>
  <c r="B6720" i="9" a="1"/>
  <c r="B6720" i="9" s="1"/>
  <c r="B6721" i="9" a="1"/>
  <c r="B6721" i="9" s="1"/>
  <c r="B6722" i="9" a="1"/>
  <c r="B6722" i="9" s="1"/>
  <c r="B6723" i="9" a="1"/>
  <c r="B6723" i="9" s="1"/>
  <c r="B6724" i="9" a="1"/>
  <c r="B6724" i="9"/>
  <c r="B6725" i="9" a="1"/>
  <c r="B6725" i="9" s="1"/>
  <c r="B6726" i="9" a="1"/>
  <c r="B6726" i="9" s="1"/>
  <c r="B6727" i="9" a="1"/>
  <c r="B6727" i="9" s="1"/>
  <c r="B6728" i="9" a="1"/>
  <c r="B6728" i="9"/>
  <c r="B6729" i="9" a="1"/>
  <c r="B6729" i="9" s="1"/>
  <c r="B6730" i="9" a="1"/>
  <c r="B6730" i="9" s="1"/>
  <c r="B6731" i="9" a="1"/>
  <c r="B6731" i="9" s="1"/>
  <c r="B6732" i="9" a="1"/>
  <c r="B6732" i="9" s="1"/>
  <c r="B6733" i="9" a="1"/>
  <c r="B6733" i="9" s="1"/>
  <c r="B6734" i="9" a="1"/>
  <c r="B6734" i="9" s="1"/>
  <c r="B6735" i="9" a="1"/>
  <c r="B6735" i="9" s="1"/>
  <c r="B6736" i="9" a="1"/>
  <c r="B6736" i="9" s="1"/>
  <c r="B6737" i="9" a="1"/>
  <c r="B6737" i="9" s="1"/>
  <c r="B6738" i="9" a="1"/>
  <c r="B6738" i="9" s="1"/>
  <c r="B6739" i="9" a="1"/>
  <c r="B6739" i="9" s="1"/>
  <c r="B6740" i="9" a="1"/>
  <c r="B6740" i="9" s="1"/>
  <c r="B6741" i="9" a="1"/>
  <c r="B6741" i="9" s="1"/>
  <c r="B6742" i="9" a="1"/>
  <c r="B6742" i="9" s="1"/>
  <c r="B6743" i="9" a="1"/>
  <c r="B6743" i="9" s="1"/>
  <c r="B6744" i="9" a="1"/>
  <c r="B6744" i="9"/>
  <c r="B6745" i="9" a="1"/>
  <c r="B6745" i="9" s="1"/>
  <c r="B6746" i="9" a="1"/>
  <c r="B6746" i="9" s="1"/>
  <c r="B6747" i="9" a="1"/>
  <c r="B6747" i="9" s="1"/>
  <c r="B6748" i="9" a="1"/>
  <c r="B6748" i="9" s="1"/>
  <c r="B6749" i="9" a="1"/>
  <c r="B6749" i="9" s="1"/>
  <c r="B6750" i="9" a="1"/>
  <c r="B6750" i="9" s="1"/>
  <c r="B6751" i="9" a="1"/>
  <c r="B6751" i="9" s="1"/>
  <c r="B6752" i="9" a="1"/>
  <c r="B6752" i="9" s="1"/>
  <c r="B6753" i="9" a="1"/>
  <c r="B6753" i="9" s="1"/>
  <c r="B6754" i="9" a="1"/>
  <c r="B6754" i="9" s="1"/>
  <c r="B6755" i="9" a="1"/>
  <c r="B6755" i="9" s="1"/>
  <c r="B6756" i="9" a="1"/>
  <c r="B6756" i="9"/>
  <c r="B6757" i="9" a="1"/>
  <c r="B6757" i="9" s="1"/>
  <c r="B6758" i="9" a="1"/>
  <c r="B6758" i="9" s="1"/>
  <c r="B6759" i="9" a="1"/>
  <c r="B6759" i="9" s="1"/>
  <c r="B6760" i="9" a="1"/>
  <c r="B6760" i="9"/>
  <c r="B6761" i="9" a="1"/>
  <c r="B6761" i="9" s="1"/>
  <c r="B6762" i="9" a="1"/>
  <c r="B6762" i="9" s="1"/>
  <c r="B6763" i="9" a="1"/>
  <c r="B6763" i="9" s="1"/>
  <c r="B6764" i="9" a="1"/>
  <c r="B6764" i="9" s="1"/>
  <c r="B6765" i="9" a="1"/>
  <c r="B6765" i="9" s="1"/>
  <c r="B6766" i="9" a="1"/>
  <c r="B6766" i="9" s="1"/>
  <c r="B6767" i="9" a="1"/>
  <c r="B6767" i="9" s="1"/>
  <c r="B6768" i="9" a="1"/>
  <c r="B6768" i="9" s="1"/>
  <c r="B6769" i="9" a="1"/>
  <c r="B6769" i="9" s="1"/>
  <c r="B6770" i="9" a="1"/>
  <c r="B6770" i="9" s="1"/>
  <c r="B6771" i="9" a="1"/>
  <c r="B6771" i="9" s="1"/>
  <c r="B6772" i="9" a="1"/>
  <c r="B6772" i="9" s="1"/>
  <c r="B6773" i="9" a="1"/>
  <c r="B6773" i="9" s="1"/>
  <c r="B6774" i="9" a="1"/>
  <c r="B6774" i="9" s="1"/>
  <c r="B6775" i="9" a="1"/>
  <c r="B6775" i="9" s="1"/>
  <c r="B6776" i="9" a="1"/>
  <c r="B6776" i="9"/>
  <c r="B6777" i="9" a="1"/>
  <c r="B6777" i="9" s="1"/>
  <c r="B6778" i="9" a="1"/>
  <c r="B6778" i="9" s="1"/>
  <c r="B6779" i="9" a="1"/>
  <c r="B6779" i="9" s="1"/>
  <c r="B6780" i="9" a="1"/>
  <c r="B6780" i="9" s="1"/>
  <c r="B6781" i="9" a="1"/>
  <c r="B6781" i="9" s="1"/>
  <c r="B6782" i="9" a="1"/>
  <c r="B6782" i="9" s="1"/>
  <c r="B6783" i="9" a="1"/>
  <c r="B6783" i="9" s="1"/>
  <c r="B6784" i="9" a="1"/>
  <c r="B6784" i="9"/>
  <c r="B6785" i="9" a="1"/>
  <c r="B6785" i="9" s="1"/>
  <c r="B6786" i="9" a="1"/>
  <c r="B6786" i="9" s="1"/>
  <c r="B6787" i="9" a="1"/>
  <c r="B6787" i="9" s="1"/>
  <c r="B6788" i="9" a="1"/>
  <c r="B6788" i="9"/>
  <c r="B6789" i="9" a="1"/>
  <c r="B6789" i="9" s="1"/>
  <c r="B6790" i="9" a="1"/>
  <c r="B6790" i="9" s="1"/>
  <c r="B6791" i="9" a="1"/>
  <c r="B6791" i="9" s="1"/>
  <c r="B6792" i="9" a="1"/>
  <c r="B6792" i="9"/>
  <c r="B6793" i="9" a="1"/>
  <c r="B6793" i="9" s="1"/>
  <c r="B6794" i="9" a="1"/>
  <c r="B6794" i="9" s="1"/>
  <c r="B6795" i="9" a="1"/>
  <c r="B6795" i="9" s="1"/>
  <c r="B6796" i="9" a="1"/>
  <c r="B6796" i="9" s="1"/>
  <c r="B6797" i="9" a="1"/>
  <c r="B6797" i="9" s="1"/>
  <c r="B6798" i="9" a="1"/>
  <c r="B6798" i="9" s="1"/>
  <c r="B6799" i="9" a="1"/>
  <c r="B6799" i="9" s="1"/>
  <c r="B6800" i="9" a="1"/>
  <c r="B6800" i="9" s="1"/>
  <c r="B6801" i="9" a="1"/>
  <c r="B6801" i="9" s="1"/>
  <c r="B6802" i="9" a="1"/>
  <c r="B6802" i="9" s="1"/>
  <c r="B6803" i="9" a="1"/>
  <c r="B6803" i="9" s="1"/>
  <c r="B6804" i="9" a="1"/>
  <c r="B6804" i="9" s="1"/>
  <c r="B6805" i="9" a="1"/>
  <c r="B6805" i="9" s="1"/>
  <c r="B6806" i="9" a="1"/>
  <c r="B6806" i="9" s="1"/>
  <c r="B6807" i="9" a="1"/>
  <c r="B6807" i="9" s="1"/>
  <c r="B6808" i="9" a="1"/>
  <c r="B6808" i="9"/>
  <c r="B6809" i="9" a="1"/>
  <c r="B6809" i="9" s="1"/>
  <c r="B6810" i="9" a="1"/>
  <c r="B6810" i="9" s="1"/>
  <c r="B6811" i="9" a="1"/>
  <c r="B6811" i="9" s="1"/>
  <c r="B6812" i="9" a="1"/>
  <c r="B6812" i="9"/>
  <c r="B6813" i="9" a="1"/>
  <c r="B6813" i="9" s="1"/>
  <c r="B6814" i="9" a="1"/>
  <c r="B6814" i="9" s="1"/>
  <c r="B6815" i="9" a="1"/>
  <c r="B6815" i="9" s="1"/>
  <c r="B6816" i="9" a="1"/>
  <c r="B6816" i="9"/>
  <c r="B6817" i="9" a="1"/>
  <c r="B6817" i="9" s="1"/>
  <c r="B6818" i="9" a="1"/>
  <c r="B6818" i="9" s="1"/>
  <c r="B6819" i="9" a="1"/>
  <c r="B6819" i="9" s="1"/>
  <c r="B6820" i="9" a="1"/>
  <c r="B6820" i="9"/>
  <c r="B6821" i="9" a="1"/>
  <c r="B6821" i="9" s="1"/>
  <c r="B6822" i="9" a="1"/>
  <c r="B6822" i="9" s="1"/>
  <c r="B6823" i="9" a="1"/>
  <c r="B6823" i="9" s="1"/>
  <c r="B6824" i="9" a="1"/>
  <c r="B6824" i="9"/>
  <c r="B6825" i="9" a="1"/>
  <c r="B6825" i="9" s="1"/>
  <c r="B6826" i="9" a="1"/>
  <c r="B6826" i="9" s="1"/>
  <c r="B6827" i="9" a="1"/>
  <c r="B6827" i="9" s="1"/>
  <c r="B6828" i="9" a="1"/>
  <c r="B6828" i="9" s="1"/>
  <c r="B6829" i="9" a="1"/>
  <c r="B6829" i="9" s="1"/>
  <c r="B6830" i="9" a="1"/>
  <c r="B6830" i="9" s="1"/>
  <c r="B6831" i="9" a="1"/>
  <c r="B6831" i="9" s="1"/>
  <c r="B6832" i="9" a="1"/>
  <c r="B6832" i="9" s="1"/>
  <c r="B6833" i="9" a="1"/>
  <c r="B6833" i="9" s="1"/>
  <c r="B6834" i="9" a="1"/>
  <c r="B6834" i="9" s="1"/>
  <c r="B6835" i="9" a="1"/>
  <c r="B6835" i="9" s="1"/>
  <c r="B6836" i="9" a="1"/>
  <c r="B6836" i="9" s="1"/>
  <c r="B6837" i="9" a="1"/>
  <c r="B6837" i="9" s="1"/>
  <c r="B6838" i="9" a="1"/>
  <c r="B6838" i="9" s="1"/>
  <c r="B6839" i="9" a="1"/>
  <c r="B6839" i="9" s="1"/>
  <c r="B6840" i="9" a="1"/>
  <c r="B6840" i="9"/>
  <c r="B6841" i="9" a="1"/>
  <c r="B6841" i="9" s="1"/>
  <c r="B6842" i="9" a="1"/>
  <c r="B6842" i="9" s="1"/>
  <c r="B6843" i="9" a="1"/>
  <c r="B6843" i="9" s="1"/>
  <c r="B6844" i="9" a="1"/>
  <c r="B6844" i="9"/>
  <c r="B6845" i="9" a="1"/>
  <c r="B6845" i="9" s="1"/>
  <c r="B6846" i="9" a="1"/>
  <c r="B6846" i="9" s="1"/>
  <c r="B6847" i="9" a="1"/>
  <c r="B6847" i="9" s="1"/>
  <c r="B6848" i="9" a="1"/>
  <c r="B6848" i="9"/>
  <c r="B6849" i="9" a="1"/>
  <c r="B6849" i="9" s="1"/>
  <c r="B6850" i="9" a="1"/>
  <c r="B6850" i="9" s="1"/>
  <c r="B6851" i="9" a="1"/>
  <c r="B6851" i="9" s="1"/>
  <c r="B6852" i="9" a="1"/>
  <c r="B6852" i="9"/>
  <c r="B6853" i="9" a="1"/>
  <c r="B6853" i="9" s="1"/>
  <c r="B6854" i="9" a="1"/>
  <c r="B6854" i="9" s="1"/>
  <c r="B6855" i="9" a="1"/>
  <c r="B6855" i="9" s="1"/>
  <c r="B6856" i="9" a="1"/>
  <c r="B6856" i="9"/>
  <c r="B6857" i="9" a="1"/>
  <c r="B6857" i="9" s="1"/>
  <c r="B6858" i="9" a="1"/>
  <c r="B6858" i="9" s="1"/>
  <c r="B6859" i="9" a="1"/>
  <c r="B6859" i="9" s="1"/>
  <c r="B6860" i="9" a="1"/>
  <c r="B6860" i="9" s="1"/>
  <c r="B6861" i="9" a="1"/>
  <c r="B6861" i="9" s="1"/>
  <c r="B6862" i="9" a="1"/>
  <c r="B6862" i="9" s="1"/>
  <c r="B6863" i="9" a="1"/>
  <c r="B6863" i="9" s="1"/>
  <c r="B6864" i="9" a="1"/>
  <c r="B6864" i="9" s="1"/>
  <c r="B6865" i="9" a="1"/>
  <c r="B6865" i="9" s="1"/>
  <c r="B6866" i="9" a="1"/>
  <c r="B6866" i="9" s="1"/>
  <c r="B6867" i="9" a="1"/>
  <c r="B6867" i="9" s="1"/>
  <c r="B6868" i="9" a="1"/>
  <c r="B6868" i="9" s="1"/>
  <c r="B6869" i="9" a="1"/>
  <c r="B6869" i="9" s="1"/>
  <c r="B6870" i="9" a="1"/>
  <c r="B6870" i="9" s="1"/>
  <c r="B6871" i="9" a="1"/>
  <c r="B6871" i="9" s="1"/>
  <c r="B6872" i="9" a="1"/>
  <c r="B6872" i="9"/>
  <c r="B6873" i="9" a="1"/>
  <c r="B6873" i="9" s="1"/>
  <c r="B6874" i="9" a="1"/>
  <c r="B6874" i="9" s="1"/>
  <c r="B6875" i="9" a="1"/>
  <c r="B6875" i="9" s="1"/>
  <c r="B6876" i="9" a="1"/>
  <c r="B6876" i="9"/>
  <c r="B6877" i="9" a="1"/>
  <c r="B6877" i="9" s="1"/>
  <c r="B6878" i="9" a="1"/>
  <c r="B6878" i="9" s="1"/>
  <c r="B6879" i="9" a="1"/>
  <c r="B6879" i="9" s="1"/>
  <c r="B6880" i="9" a="1"/>
  <c r="B6880" i="9"/>
  <c r="B6881" i="9" a="1"/>
  <c r="B6881" i="9" s="1"/>
  <c r="B6882" i="9" a="1"/>
  <c r="B6882" i="9" s="1"/>
  <c r="B6883" i="9" a="1"/>
  <c r="B6883" i="9" s="1"/>
  <c r="B6884" i="9" a="1"/>
  <c r="B6884" i="9"/>
  <c r="B6885" i="9" a="1"/>
  <c r="B6885" i="9" s="1"/>
  <c r="B6886" i="9" a="1"/>
  <c r="B6886" i="9" s="1"/>
  <c r="B6887" i="9" a="1"/>
  <c r="B6887" i="9" s="1"/>
  <c r="B6888" i="9" a="1"/>
  <c r="B6888" i="9"/>
  <c r="B6889" i="9" a="1"/>
  <c r="B6889" i="9" s="1"/>
  <c r="B6890" i="9" a="1"/>
  <c r="B6890" i="9" s="1"/>
  <c r="B6891" i="9" a="1"/>
  <c r="B6891" i="9" s="1"/>
  <c r="B6892" i="9" a="1"/>
  <c r="B6892" i="9" s="1"/>
  <c r="B6893" i="9" a="1"/>
  <c r="B6893" i="9" s="1"/>
  <c r="B6894" i="9" a="1"/>
  <c r="B6894" i="9" s="1"/>
  <c r="B6895" i="9" a="1"/>
  <c r="B6895" i="9" s="1"/>
  <c r="B6896" i="9" a="1"/>
  <c r="B6896" i="9" s="1"/>
  <c r="B6897" i="9" a="1"/>
  <c r="B6897" i="9" s="1"/>
  <c r="B6898" i="9" a="1"/>
  <c r="B6898" i="9" s="1"/>
  <c r="B6899" i="9" a="1"/>
  <c r="B6899" i="9" s="1"/>
  <c r="B6900" i="9" a="1"/>
  <c r="B6900" i="9" s="1"/>
  <c r="B6901" i="9" a="1"/>
  <c r="B6901" i="9" s="1"/>
  <c r="B6902" i="9" a="1"/>
  <c r="B6902" i="9" s="1"/>
  <c r="B6903" i="9" a="1"/>
  <c r="B6903" i="9" s="1"/>
  <c r="B6904" i="9" a="1"/>
  <c r="B6904" i="9"/>
  <c r="B6905" i="9" a="1"/>
  <c r="B6905" i="9" s="1"/>
  <c r="B6906" i="9" a="1"/>
  <c r="B6906" i="9" s="1"/>
  <c r="B6907" i="9" a="1"/>
  <c r="B6907" i="9" s="1"/>
  <c r="B6908" i="9" a="1"/>
  <c r="B6908" i="9"/>
  <c r="B6909" i="9" a="1"/>
  <c r="B6909" i="9" s="1"/>
  <c r="B6910" i="9" a="1"/>
  <c r="B6910" i="9" s="1"/>
  <c r="B6911" i="9" a="1"/>
  <c r="B6911" i="9" s="1"/>
  <c r="B6912" i="9" a="1"/>
  <c r="B6912" i="9"/>
  <c r="B6913" i="9" a="1"/>
  <c r="B6913" i="9" s="1"/>
  <c r="B6914" i="9" a="1"/>
  <c r="B6914" i="9" s="1"/>
  <c r="B6915" i="9" a="1"/>
  <c r="B6915" i="9" s="1"/>
  <c r="B6916" i="9" a="1"/>
  <c r="B6916" i="9"/>
  <c r="B6917" i="9" a="1"/>
  <c r="B6917" i="9" s="1"/>
  <c r="B6918" i="9" a="1"/>
  <c r="B6918" i="9" s="1"/>
  <c r="B6919" i="9" a="1"/>
  <c r="B6919" i="9" s="1"/>
  <c r="B6920" i="9" a="1"/>
  <c r="B6920" i="9"/>
  <c r="B6921" i="9" a="1"/>
  <c r="B6921" i="9" s="1"/>
  <c r="B6922" i="9" a="1"/>
  <c r="B6922" i="9" s="1"/>
  <c r="B6923" i="9" a="1"/>
  <c r="B6923" i="9" s="1"/>
  <c r="B6924" i="9" a="1"/>
  <c r="B6924" i="9" s="1"/>
  <c r="B6925" i="9" a="1"/>
  <c r="B6925" i="9" s="1"/>
  <c r="B6926" i="9" a="1"/>
  <c r="B6926" i="9" s="1"/>
  <c r="B6927" i="9" a="1"/>
  <c r="B6927" i="9" s="1"/>
  <c r="B6928" i="9" a="1"/>
  <c r="B6928" i="9" s="1"/>
  <c r="B6929" i="9" a="1"/>
  <c r="B6929" i="9" s="1"/>
  <c r="B6930" i="9" a="1"/>
  <c r="B6930" i="9" s="1"/>
  <c r="B6931" i="9" a="1"/>
  <c r="B6931" i="9" s="1"/>
  <c r="B6932" i="9" a="1"/>
  <c r="B6932" i="9" s="1"/>
  <c r="B6933" i="9" a="1"/>
  <c r="B6933" i="9" s="1"/>
  <c r="B6934" i="9" a="1"/>
  <c r="B6934" i="9" s="1"/>
  <c r="B6935" i="9" a="1"/>
  <c r="B6935" i="9" s="1"/>
  <c r="B6936" i="9" a="1"/>
  <c r="B6936" i="9"/>
  <c r="B6937" i="9" a="1"/>
  <c r="B6937" i="9" s="1"/>
  <c r="B6938" i="9" a="1"/>
  <c r="B6938" i="9" s="1"/>
  <c r="B6939" i="9" a="1"/>
  <c r="B6939" i="9" s="1"/>
  <c r="B6940" i="9" a="1"/>
  <c r="B6940" i="9"/>
  <c r="B6941" i="9" a="1"/>
  <c r="B6941" i="9" s="1"/>
  <c r="B6942" i="9" a="1"/>
  <c r="B6942" i="9" s="1"/>
  <c r="B6943" i="9" a="1"/>
  <c r="B6943" i="9" s="1"/>
  <c r="B6944" i="9" a="1"/>
  <c r="B6944" i="9"/>
  <c r="B6945" i="9" a="1"/>
  <c r="B6945" i="9" s="1"/>
  <c r="B6946" i="9" a="1"/>
  <c r="B6946" i="9" s="1"/>
  <c r="B6947" i="9" a="1"/>
  <c r="B6947" i="9" s="1"/>
  <c r="B6948" i="9" a="1"/>
  <c r="B6948" i="9"/>
  <c r="B6949" i="9" a="1"/>
  <c r="B6949" i="9" s="1"/>
  <c r="B6950" i="9" a="1"/>
  <c r="B6950" i="9" s="1"/>
  <c r="B6951" i="9" a="1"/>
  <c r="B6951" i="9" s="1"/>
  <c r="B6952" i="9" a="1"/>
  <c r="B6952" i="9"/>
  <c r="B6953" i="9" a="1"/>
  <c r="B6953" i="9" s="1"/>
  <c r="B6954" i="9" a="1"/>
  <c r="B6954" i="9" s="1"/>
  <c r="B6955" i="9" a="1"/>
  <c r="B6955" i="9" s="1"/>
  <c r="B6956" i="9" a="1"/>
  <c r="B6956" i="9" s="1"/>
  <c r="B6957" i="9" a="1"/>
  <c r="B6957" i="9" s="1"/>
  <c r="B6958" i="9" a="1"/>
  <c r="B6958" i="9" s="1"/>
  <c r="B6959" i="9" a="1"/>
  <c r="B6959" i="9" s="1"/>
  <c r="B6960" i="9" a="1"/>
  <c r="B6960" i="9" s="1"/>
  <c r="B6961" i="9" a="1"/>
  <c r="B6961" i="9" s="1"/>
  <c r="B6962" i="9" a="1"/>
  <c r="B6962" i="9" s="1"/>
  <c r="B6963" i="9" a="1"/>
  <c r="B6963" i="9" s="1"/>
  <c r="B6964" i="9" a="1"/>
  <c r="B6964" i="9" s="1"/>
  <c r="B6965" i="9" a="1"/>
  <c r="B6965" i="9" s="1"/>
  <c r="B6966" i="9" a="1"/>
  <c r="B6966" i="9" s="1"/>
  <c r="B6967" i="9" a="1"/>
  <c r="B6967" i="9" s="1"/>
  <c r="B6968" i="9" a="1"/>
  <c r="B6968" i="9"/>
  <c r="B6969" i="9" a="1"/>
  <c r="B6969" i="9" s="1"/>
  <c r="B6970" i="9" a="1"/>
  <c r="B6970" i="9" s="1"/>
  <c r="B6971" i="9" a="1"/>
  <c r="B6971" i="9" s="1"/>
  <c r="B6972" i="9" a="1"/>
  <c r="B6972" i="9"/>
  <c r="B6973" i="9" a="1"/>
  <c r="B6973" i="9" s="1"/>
  <c r="B6974" i="9" a="1"/>
  <c r="B6974" i="9" s="1"/>
  <c r="B6975" i="9" a="1"/>
  <c r="B6975" i="9" s="1"/>
  <c r="B6976" i="9" a="1"/>
  <c r="B6976" i="9"/>
  <c r="B6977" i="9" a="1"/>
  <c r="B6977" i="9" s="1"/>
  <c r="B6978" i="9" a="1"/>
  <c r="B6978" i="9" s="1"/>
  <c r="B6979" i="9" a="1"/>
  <c r="B6979" i="9" s="1"/>
  <c r="B6980" i="9" a="1"/>
  <c r="B6980" i="9"/>
  <c r="B6981" i="9" a="1"/>
  <c r="B6981" i="9" s="1"/>
  <c r="B6982" i="9" a="1"/>
  <c r="B6982" i="9" s="1"/>
  <c r="B6983" i="9" a="1"/>
  <c r="B6983" i="9" s="1"/>
  <c r="B6984" i="9" a="1"/>
  <c r="B6984" i="9"/>
  <c r="B6985" i="9" a="1"/>
  <c r="B6985" i="9" s="1"/>
  <c r="B6986" i="9" a="1"/>
  <c r="B6986" i="9" s="1"/>
  <c r="B6987" i="9" a="1"/>
  <c r="B6987" i="9" s="1"/>
  <c r="B6988" i="9" a="1"/>
  <c r="B6988" i="9" s="1"/>
  <c r="B6989" i="9" a="1"/>
  <c r="B6989" i="9" s="1"/>
  <c r="B6990" i="9" a="1"/>
  <c r="B6990" i="9" s="1"/>
  <c r="B6991" i="9" a="1"/>
  <c r="B6991" i="9" s="1"/>
  <c r="B6992" i="9" a="1"/>
  <c r="B6992" i="9" s="1"/>
  <c r="B6993" i="9" a="1"/>
  <c r="B6993" i="9" s="1"/>
  <c r="B6994" i="9" a="1"/>
  <c r="B6994" i="9" s="1"/>
  <c r="B6995" i="9" a="1"/>
  <c r="B6995" i="9" s="1"/>
  <c r="B6996" i="9" a="1"/>
  <c r="B6996" i="9" s="1"/>
  <c r="B6997" i="9" a="1"/>
  <c r="B6997" i="9" s="1"/>
  <c r="B6998" i="9" a="1"/>
  <c r="B6998" i="9" s="1"/>
  <c r="B6999" i="9" a="1"/>
  <c r="B6999" i="9" s="1"/>
  <c r="B7000" i="9" a="1"/>
  <c r="B7000" i="9"/>
  <c r="B7001" i="9" a="1"/>
  <c r="B7001" i="9" s="1"/>
  <c r="B7002" i="9" a="1"/>
  <c r="B7002" i="9" s="1"/>
  <c r="B7003" i="9" a="1"/>
  <c r="B7003" i="9" s="1"/>
  <c r="B7004" i="9" a="1"/>
  <c r="B7004" i="9"/>
  <c r="B7005" i="9" a="1"/>
  <c r="B7005" i="9" s="1"/>
  <c r="B7006" i="9" a="1"/>
  <c r="B7006" i="9" s="1"/>
  <c r="B7007" i="9" a="1"/>
  <c r="B7007" i="9" s="1"/>
  <c r="B7008" i="9" a="1"/>
  <c r="B7008" i="9" s="1"/>
  <c r="B7009" i="9" a="1"/>
  <c r="B7009" i="9" s="1"/>
  <c r="B7010" i="9" a="1"/>
  <c r="B7010" i="9" s="1"/>
  <c r="B7011" i="9" a="1"/>
  <c r="B7011" i="9" s="1"/>
  <c r="B7012" i="9" a="1"/>
  <c r="B7012" i="9"/>
  <c r="B7013" i="9" a="1"/>
  <c r="B7013" i="9" s="1"/>
  <c r="B7014" i="9" a="1"/>
  <c r="B7014" i="9" s="1"/>
  <c r="B7015" i="9" a="1"/>
  <c r="B7015" i="9" s="1"/>
  <c r="B7016" i="9" a="1"/>
  <c r="B7016" i="9"/>
  <c r="B7017" i="9" a="1"/>
  <c r="B7017" i="9" s="1"/>
  <c r="B7018" i="9" a="1"/>
  <c r="B7018" i="9" s="1"/>
  <c r="B7019" i="9" a="1"/>
  <c r="B7019" i="9" s="1"/>
  <c r="B7020" i="9" a="1"/>
  <c r="B7020" i="9" s="1"/>
  <c r="B7021" i="9" a="1"/>
  <c r="B7021" i="9" s="1"/>
  <c r="B7022" i="9" a="1"/>
  <c r="B7022" i="9" s="1"/>
  <c r="B7023" i="9" a="1"/>
  <c r="B7023" i="9" s="1"/>
  <c r="B7024" i="9" a="1"/>
  <c r="B7024" i="9" s="1"/>
  <c r="B7025" i="9" a="1"/>
  <c r="B7025" i="9" s="1"/>
  <c r="B7026" i="9" a="1"/>
  <c r="B7026" i="9" s="1"/>
  <c r="B7027" i="9" a="1"/>
  <c r="B7027" i="9" s="1"/>
  <c r="B7028" i="9" a="1"/>
  <c r="B7028" i="9" s="1"/>
  <c r="B7029" i="9" a="1"/>
  <c r="B7029" i="9" s="1"/>
  <c r="B7030" i="9" a="1"/>
  <c r="B7030" i="9" s="1"/>
  <c r="B7031" i="9" a="1"/>
  <c r="B7031" i="9" s="1"/>
  <c r="B7032" i="9" a="1"/>
  <c r="B7032" i="9"/>
  <c r="B7033" i="9" a="1"/>
  <c r="B7033" i="9" s="1"/>
  <c r="B7034" i="9" a="1"/>
  <c r="B7034" i="9" s="1"/>
  <c r="B7035" i="9" a="1"/>
  <c r="B7035" i="9" s="1"/>
  <c r="B7036" i="9" a="1"/>
  <c r="B7036" i="9"/>
  <c r="B7037" i="9" a="1"/>
  <c r="B7037" i="9" s="1"/>
  <c r="B7038" i="9" a="1"/>
  <c r="B7038" i="9" s="1"/>
  <c r="B7039" i="9" a="1"/>
  <c r="B7039" i="9" s="1"/>
  <c r="B7040" i="9" a="1"/>
  <c r="B7040" i="9" s="1"/>
  <c r="B7041" i="9" a="1"/>
  <c r="B7041" i="9" s="1"/>
  <c r="B7042" i="9" a="1"/>
  <c r="B7042" i="9" s="1"/>
  <c r="B7043" i="9" a="1"/>
  <c r="B7043" i="9" s="1"/>
  <c r="B7044" i="9" a="1"/>
  <c r="B7044" i="9"/>
  <c r="B7045" i="9" a="1"/>
  <c r="B7045" i="9" s="1"/>
  <c r="B7046" i="9" a="1"/>
  <c r="B7046" i="9" s="1"/>
  <c r="B7047" i="9" a="1"/>
  <c r="B7047" i="9" s="1"/>
  <c r="B7048" i="9" a="1"/>
  <c r="B7048" i="9"/>
  <c r="B7049" i="9" a="1"/>
  <c r="B7049" i="9" s="1"/>
  <c r="B7050" i="9" a="1"/>
  <c r="B7050" i="9" s="1"/>
  <c r="B7051" i="9" a="1"/>
  <c r="B7051" i="9" s="1"/>
  <c r="B7052" i="9" a="1"/>
  <c r="B7052" i="9" s="1"/>
  <c r="B7053" i="9" a="1"/>
  <c r="B7053" i="9" s="1"/>
  <c r="B7054" i="9" a="1"/>
  <c r="B7054" i="9" s="1"/>
  <c r="B7055" i="9" a="1"/>
  <c r="B7055" i="9" s="1"/>
  <c r="B7056" i="9" a="1"/>
  <c r="B7056" i="9" s="1"/>
  <c r="B7057" i="9" a="1"/>
  <c r="B7057" i="9" s="1"/>
  <c r="B7058" i="9" a="1"/>
  <c r="B7058" i="9" s="1"/>
  <c r="B7059" i="9" a="1"/>
  <c r="B7059" i="9" s="1"/>
  <c r="B7060" i="9" a="1"/>
  <c r="B7060" i="9" s="1"/>
  <c r="B7061" i="9" a="1"/>
  <c r="B7061" i="9" s="1"/>
  <c r="B7062" i="9" a="1"/>
  <c r="B7062" i="9" s="1"/>
  <c r="B7063" i="9" a="1"/>
  <c r="B7063" i="9" s="1"/>
  <c r="B7064" i="9" a="1"/>
  <c r="B7064" i="9"/>
  <c r="B7065" i="9" a="1"/>
  <c r="B7065" i="9" s="1"/>
  <c r="B7066" i="9" a="1"/>
  <c r="B7066" i="9" s="1"/>
  <c r="B7067" i="9" a="1"/>
  <c r="B7067" i="9" s="1"/>
  <c r="B7068" i="9" a="1"/>
  <c r="B7068" i="9"/>
  <c r="B7069" i="9" a="1"/>
  <c r="B7069" i="9" s="1"/>
  <c r="B7070" i="9" a="1"/>
  <c r="B7070" i="9" s="1"/>
  <c r="B7071" i="9" a="1"/>
  <c r="B7071" i="9" s="1"/>
  <c r="B7072" i="9" a="1"/>
  <c r="B7072" i="9" s="1"/>
  <c r="B7073" i="9" a="1"/>
  <c r="B7073" i="9" s="1"/>
  <c r="B7074" i="9" a="1"/>
  <c r="B7074" i="9" s="1"/>
  <c r="B7075" i="9" a="1"/>
  <c r="B7075" i="9" s="1"/>
  <c r="B7076" i="9" a="1"/>
  <c r="B7076" i="9"/>
  <c r="B7077" i="9" a="1"/>
  <c r="B7077" i="9" s="1"/>
  <c r="B7078" i="9" a="1"/>
  <c r="B7078" i="9" s="1"/>
  <c r="B7079" i="9" a="1"/>
  <c r="B7079" i="9" s="1"/>
  <c r="B7080" i="9" a="1"/>
  <c r="B7080" i="9"/>
  <c r="B7081" i="9" a="1"/>
  <c r="B7081" i="9" s="1"/>
  <c r="B7082" i="9" a="1"/>
  <c r="B7082" i="9" s="1"/>
  <c r="B7083" i="9" a="1"/>
  <c r="B7083" i="9" s="1"/>
  <c r="B7084" i="9" a="1"/>
  <c r="B7084" i="9" s="1"/>
  <c r="B7085" i="9" a="1"/>
  <c r="B7085" i="9" s="1"/>
  <c r="B7086" i="9" a="1"/>
  <c r="B7086" i="9" s="1"/>
  <c r="B7087" i="9" a="1"/>
  <c r="B7087" i="9" s="1"/>
  <c r="B7088" i="9" a="1"/>
  <c r="B7088" i="9" s="1"/>
  <c r="B7089" i="9" a="1"/>
  <c r="B7089" i="9" s="1"/>
  <c r="B7090" i="9" a="1"/>
  <c r="B7090" i="9" s="1"/>
  <c r="B7091" i="9" a="1"/>
  <c r="B7091" i="9" s="1"/>
  <c r="B7092" i="9" a="1"/>
  <c r="B7092" i="9" s="1"/>
  <c r="B7093" i="9" a="1"/>
  <c r="B7093" i="9" s="1"/>
  <c r="B7094" i="9" a="1"/>
  <c r="B7094" i="9" s="1"/>
  <c r="B7095" i="9" a="1"/>
  <c r="B7095" i="9" s="1"/>
  <c r="B7096" i="9" a="1"/>
  <c r="B7096" i="9"/>
  <c r="B7097" i="9" a="1"/>
  <c r="B7097" i="9" s="1"/>
  <c r="B7098" i="9" a="1"/>
  <c r="B7098" i="9" s="1"/>
  <c r="B7099" i="9" a="1"/>
  <c r="B7099" i="9" s="1"/>
  <c r="B7100" i="9" a="1"/>
  <c r="B7100" i="9"/>
  <c r="B7101" i="9" a="1"/>
  <c r="B7101" i="9" s="1"/>
  <c r="B7102" i="9" a="1"/>
  <c r="B7102" i="9" s="1"/>
  <c r="B7103" i="9" a="1"/>
  <c r="B7103" i="9" s="1"/>
  <c r="B7104" i="9" a="1"/>
  <c r="B7104" i="9"/>
  <c r="B7105" i="9" a="1"/>
  <c r="B7105" i="9" s="1"/>
  <c r="B7106" i="9" a="1"/>
  <c r="B7106" i="9" s="1"/>
  <c r="B7107" i="9" a="1"/>
  <c r="B7107" i="9" s="1"/>
  <c r="B7108" i="9" a="1"/>
  <c r="B7108" i="9"/>
  <c r="B7109" i="9" a="1"/>
  <c r="B7109" i="9" s="1"/>
  <c r="B7110" i="9" a="1"/>
  <c r="B7110" i="9" s="1"/>
  <c r="B7111" i="9" a="1"/>
  <c r="B7111" i="9" s="1"/>
  <c r="B7112" i="9" a="1"/>
  <c r="B7112" i="9"/>
  <c r="B7113" i="9" a="1"/>
  <c r="B7113" i="9" s="1"/>
  <c r="B7114" i="9" a="1"/>
  <c r="B7114" i="9" s="1"/>
  <c r="B7115" i="9" a="1"/>
  <c r="B7115" i="9" s="1"/>
  <c r="B7116" i="9" a="1"/>
  <c r="B7116" i="9" s="1"/>
  <c r="B7117" i="9" a="1"/>
  <c r="B7117" i="9" s="1"/>
  <c r="B7118" i="9" a="1"/>
  <c r="B7118" i="9" s="1"/>
  <c r="B7119" i="9" a="1"/>
  <c r="B7119" i="9" s="1"/>
  <c r="B7120" i="9" a="1"/>
  <c r="B7120" i="9" s="1"/>
  <c r="B7121" i="9" a="1"/>
  <c r="B7121" i="9" s="1"/>
  <c r="B7122" i="9" a="1"/>
  <c r="B7122" i="9" s="1"/>
  <c r="B7123" i="9" a="1"/>
  <c r="B7123" i="9" s="1"/>
  <c r="B7124" i="9" a="1"/>
  <c r="B7124" i="9" s="1"/>
  <c r="B7125" i="9" a="1"/>
  <c r="B7125" i="9" s="1"/>
  <c r="B7126" i="9" a="1"/>
  <c r="B7126" i="9" s="1"/>
  <c r="B7127" i="9" a="1"/>
  <c r="B7127" i="9" s="1"/>
  <c r="B7128" i="9" a="1"/>
  <c r="B7128" i="9"/>
  <c r="B7129" i="9" a="1"/>
  <c r="B7129" i="9" s="1"/>
  <c r="B7130" i="9" a="1"/>
  <c r="B7130" i="9" s="1"/>
  <c r="B7131" i="9" a="1"/>
  <c r="B7131" i="9" s="1"/>
  <c r="B7132" i="9" a="1"/>
  <c r="B7132" i="9"/>
  <c r="B7133" i="9" a="1"/>
  <c r="B7133" i="9" s="1"/>
  <c r="B7134" i="9" a="1"/>
  <c r="B7134" i="9" s="1"/>
  <c r="B7135" i="9" a="1"/>
  <c r="B7135" i="9" s="1"/>
  <c r="B7136" i="9" a="1"/>
  <c r="B7136" i="9"/>
  <c r="B7137" i="9" a="1"/>
  <c r="B7137" i="9" s="1"/>
  <c r="B7138" i="9" a="1"/>
  <c r="B7138" i="9" s="1"/>
  <c r="B7139" i="9" a="1"/>
  <c r="B7139" i="9" s="1"/>
  <c r="B7140" i="9" a="1"/>
  <c r="B7140" i="9"/>
  <c r="B7141" i="9" a="1"/>
  <c r="B7141" i="9" s="1"/>
  <c r="B7142" i="9" a="1"/>
  <c r="B7142" i="9" s="1"/>
  <c r="B7143" i="9" a="1"/>
  <c r="B7143" i="9" s="1"/>
  <c r="B7144" i="9" a="1"/>
  <c r="B7144" i="9"/>
  <c r="B7145" i="9" a="1"/>
  <c r="B7145" i="9" s="1"/>
  <c r="B7146" i="9" a="1"/>
  <c r="B7146" i="9" s="1"/>
  <c r="B7147" i="9" a="1"/>
  <c r="B7147" i="9" s="1"/>
  <c r="B7148" i="9" a="1"/>
  <c r="B7148" i="9" s="1"/>
  <c r="B7149" i="9" a="1"/>
  <c r="B7149" i="9" s="1"/>
  <c r="B7150" i="9" a="1"/>
  <c r="B7150" i="9" s="1"/>
  <c r="B7151" i="9" a="1"/>
  <c r="B7151" i="9" s="1"/>
  <c r="B7152" i="9" a="1"/>
  <c r="B7152" i="9" s="1"/>
  <c r="B7153" i="9" a="1"/>
  <c r="B7153" i="9" s="1"/>
  <c r="B7154" i="9" a="1"/>
  <c r="B7154" i="9" s="1"/>
  <c r="B7155" i="9" a="1"/>
  <c r="B7155" i="9" s="1"/>
  <c r="B7156" i="9" a="1"/>
  <c r="B7156" i="9" s="1"/>
  <c r="B7157" i="9" a="1"/>
  <c r="B7157" i="9" s="1"/>
  <c r="B7158" i="9" a="1"/>
  <c r="B7158" i="9" s="1"/>
  <c r="B7159" i="9" a="1"/>
  <c r="B7159" i="9" s="1"/>
  <c r="B7160" i="9" a="1"/>
  <c r="B7160" i="9"/>
  <c r="B7161" i="9" a="1"/>
  <c r="B7161" i="9" s="1"/>
  <c r="B7162" i="9" a="1"/>
  <c r="B7162" i="9" s="1"/>
  <c r="B7163" i="9" a="1"/>
  <c r="B7163" i="9" s="1"/>
  <c r="B7164" i="9" a="1"/>
  <c r="B7164" i="9"/>
  <c r="B7165" i="9" a="1"/>
  <c r="B7165" i="9" s="1"/>
  <c r="B7166" i="9" a="1"/>
  <c r="B7166" i="9" s="1"/>
  <c r="B7167" i="9" a="1"/>
  <c r="B7167" i="9" s="1"/>
  <c r="B7168" i="9" a="1"/>
  <c r="B7168" i="9"/>
  <c r="B7169" i="9" a="1"/>
  <c r="B7169" i="9" s="1"/>
  <c r="B7170" i="9" a="1"/>
  <c r="B7170" i="9" s="1"/>
  <c r="B7171" i="9" a="1"/>
  <c r="B7171" i="9" s="1"/>
  <c r="B7172" i="9" a="1"/>
  <c r="B7172" i="9"/>
  <c r="B7173" i="9" a="1"/>
  <c r="B7173" i="9" s="1"/>
  <c r="B7174" i="9" a="1"/>
  <c r="B7174" i="9" s="1"/>
  <c r="B7175" i="9" a="1"/>
  <c r="B7175" i="9" s="1"/>
  <c r="B7176" i="9" a="1"/>
  <c r="B7176" i="9"/>
  <c r="B7177" i="9" a="1"/>
  <c r="B7177" i="9" s="1"/>
  <c r="B7178" i="9" a="1"/>
  <c r="B7178" i="9" s="1"/>
  <c r="B7179" i="9" a="1"/>
  <c r="B7179" i="9" s="1"/>
  <c r="B7180" i="9" a="1"/>
  <c r="B7180" i="9" s="1"/>
  <c r="B7181" i="9" a="1"/>
  <c r="B7181" i="9" s="1"/>
  <c r="B7182" i="9" a="1"/>
  <c r="B7182" i="9" s="1"/>
  <c r="B7183" i="9" a="1"/>
  <c r="B7183" i="9" s="1"/>
  <c r="B7184" i="9" a="1"/>
  <c r="B7184" i="9" s="1"/>
  <c r="B7185" i="9" a="1"/>
  <c r="B7185" i="9" s="1"/>
  <c r="B7186" i="9" a="1"/>
  <c r="B7186" i="9" s="1"/>
  <c r="B7187" i="9" a="1"/>
  <c r="B7187" i="9" s="1"/>
  <c r="B7188" i="9" a="1"/>
  <c r="B7188" i="9" s="1"/>
  <c r="B7189" i="9" a="1"/>
  <c r="B7189" i="9" s="1"/>
  <c r="B7190" i="9" a="1"/>
  <c r="B7190" i="9" s="1"/>
  <c r="B7191" i="9" a="1"/>
  <c r="B7191" i="9" s="1"/>
  <c r="B7192" i="9" a="1"/>
  <c r="B7192" i="9"/>
  <c r="B7193" i="9" a="1"/>
  <c r="B7193" i="9" s="1"/>
  <c r="B7194" i="9" a="1"/>
  <c r="B7194" i="9" s="1"/>
  <c r="B7195" i="9" a="1"/>
  <c r="B7195" i="9" s="1"/>
  <c r="B7196" i="9" a="1"/>
  <c r="B7196" i="9"/>
  <c r="B7197" i="9" a="1"/>
  <c r="B7197" i="9" s="1"/>
  <c r="B7198" i="9" a="1"/>
  <c r="B7198" i="9" s="1"/>
  <c r="B7199" i="9" a="1"/>
  <c r="B7199" i="9" s="1"/>
  <c r="B7200" i="9" a="1"/>
  <c r="B7200" i="9"/>
  <c r="B7201" i="9" a="1"/>
  <c r="B7201" i="9" s="1"/>
  <c r="B7202" i="9" a="1"/>
  <c r="B7202" i="9" s="1"/>
  <c r="B7203" i="9" a="1"/>
  <c r="B7203" i="9" s="1"/>
  <c r="B7204" i="9" a="1"/>
  <c r="B7204" i="9"/>
  <c r="B7205" i="9" a="1"/>
  <c r="B7205" i="9" s="1"/>
  <c r="B7206" i="9" a="1"/>
  <c r="B7206" i="9" s="1"/>
  <c r="B7207" i="9" a="1"/>
  <c r="B7207" i="9" s="1"/>
  <c r="B7208" i="9" a="1"/>
  <c r="B7208" i="9"/>
  <c r="B7209" i="9" a="1"/>
  <c r="B7209" i="9" s="1"/>
  <c r="B7210" i="9" a="1"/>
  <c r="B7210" i="9" s="1"/>
  <c r="B7211" i="9" a="1"/>
  <c r="B7211" i="9" s="1"/>
  <c r="B7212" i="9" a="1"/>
  <c r="B7212" i="9" s="1"/>
  <c r="B7213" i="9" a="1"/>
  <c r="B7213" i="9" s="1"/>
  <c r="B7214" i="9" a="1"/>
  <c r="B7214" i="9" s="1"/>
  <c r="B7215" i="9" a="1"/>
  <c r="B7215" i="9" s="1"/>
  <c r="B7216" i="9" a="1"/>
  <c r="B7216" i="9" s="1"/>
  <c r="B7217" i="9" a="1"/>
  <c r="B7217" i="9" s="1"/>
  <c r="B7218" i="9" a="1"/>
  <c r="B7218" i="9" s="1"/>
  <c r="B7219" i="9" a="1"/>
  <c r="B7219" i="9" s="1"/>
  <c r="B7220" i="9" a="1"/>
  <c r="B7220" i="9" s="1"/>
  <c r="B7221" i="9" a="1"/>
  <c r="B7221" i="9" s="1"/>
  <c r="B7222" i="9" a="1"/>
  <c r="B7222" i="9" s="1"/>
  <c r="B7223" i="9" a="1"/>
  <c r="B7223" i="9" s="1"/>
  <c r="B7224" i="9" a="1"/>
  <c r="B7224" i="9"/>
  <c r="B7225" i="9" a="1"/>
  <c r="B7225" i="9" s="1"/>
  <c r="B7226" i="9" a="1"/>
  <c r="B7226" i="9" s="1"/>
  <c r="B7227" i="9" a="1"/>
  <c r="B7227" i="9" s="1"/>
  <c r="B7228" i="9" a="1"/>
  <c r="B7228" i="9"/>
  <c r="B7229" i="9" a="1"/>
  <c r="B7229" i="9" s="1"/>
  <c r="B7230" i="9" a="1"/>
  <c r="B7230" i="9" s="1"/>
  <c r="B7231" i="9" a="1"/>
  <c r="B7231" i="9" s="1"/>
  <c r="B7232" i="9" a="1"/>
  <c r="B7232" i="9"/>
  <c r="B7233" i="9" a="1"/>
  <c r="B7233" i="9" s="1"/>
  <c r="B7234" i="9" a="1"/>
  <c r="B7234" i="9" s="1"/>
  <c r="B7235" i="9" a="1"/>
  <c r="B7235" i="9" s="1"/>
  <c r="B7236" i="9" a="1"/>
  <c r="B7236" i="9"/>
  <c r="B7237" i="9" a="1"/>
  <c r="B7237" i="9" s="1"/>
  <c r="B7238" i="9" a="1"/>
  <c r="B7238" i="9" s="1"/>
  <c r="B7239" i="9" a="1"/>
  <c r="B7239" i="9" s="1"/>
  <c r="B7240" i="9" a="1"/>
  <c r="B7240" i="9"/>
  <c r="B7241" i="9" a="1"/>
  <c r="B7241" i="9" s="1"/>
  <c r="B7242" i="9" a="1"/>
  <c r="B7242" i="9" s="1"/>
  <c r="B7243" i="9" a="1"/>
  <c r="B7243" i="9" s="1"/>
  <c r="B7244" i="9" a="1"/>
  <c r="B7244" i="9" s="1"/>
  <c r="B7245" i="9" a="1"/>
  <c r="B7245" i="9" s="1"/>
  <c r="B7246" i="9" a="1"/>
  <c r="B7246" i="9" s="1"/>
  <c r="B7247" i="9" a="1"/>
  <c r="B7247" i="9" s="1"/>
  <c r="B7248" i="9" a="1"/>
  <c r="B7248" i="9" s="1"/>
  <c r="B7249" i="9" a="1"/>
  <c r="B7249" i="9" s="1"/>
  <c r="B7250" i="9" a="1"/>
  <c r="B7250" i="9" s="1"/>
  <c r="B7251" i="9" a="1"/>
  <c r="B7251" i="9" s="1"/>
  <c r="B7252" i="9" a="1"/>
  <c r="B7252" i="9" s="1"/>
  <c r="B7253" i="9" a="1"/>
  <c r="B7253" i="9" s="1"/>
  <c r="B7254" i="9" a="1"/>
  <c r="B7254" i="9" s="1"/>
  <c r="B7255" i="9" a="1"/>
  <c r="B7255" i="9" s="1"/>
  <c r="B7256" i="9" a="1"/>
  <c r="B7256" i="9"/>
  <c r="B7257" i="9" a="1"/>
  <c r="B7257" i="9" s="1"/>
  <c r="B7258" i="9" a="1"/>
  <c r="B7258" i="9" s="1"/>
  <c r="B7259" i="9" a="1"/>
  <c r="B7259" i="9" s="1"/>
  <c r="B7260" i="9" a="1"/>
  <c r="B7260" i="9"/>
  <c r="B7261" i="9" a="1"/>
  <c r="B7261" i="9" s="1"/>
  <c r="B7262" i="9" a="1"/>
  <c r="B7262" i="9" s="1"/>
  <c r="B7263" i="9" a="1"/>
  <c r="B7263" i="9" s="1"/>
  <c r="B7264" i="9" a="1"/>
  <c r="B7264" i="9"/>
  <c r="B7265" i="9" a="1"/>
  <c r="B7265" i="9" s="1"/>
  <c r="B7266" i="9" a="1"/>
  <c r="B7266" i="9" s="1"/>
  <c r="B7267" i="9" a="1"/>
  <c r="B7267" i="9" s="1"/>
  <c r="B7268" i="9" a="1"/>
  <c r="B7268" i="9"/>
  <c r="B7269" i="9" a="1"/>
  <c r="B7269" i="9" s="1"/>
  <c r="B7270" i="9" a="1"/>
  <c r="B7270" i="9" s="1"/>
  <c r="B7271" i="9" a="1"/>
  <c r="B7271" i="9" s="1"/>
  <c r="B7272" i="9" a="1"/>
  <c r="B7272" i="9"/>
  <c r="B7273" i="9" a="1"/>
  <c r="B7273" i="9" s="1"/>
  <c r="B7274" i="9" a="1"/>
  <c r="B7274" i="9" s="1"/>
  <c r="B7275" i="9" a="1"/>
  <c r="B7275" i="9" s="1"/>
  <c r="B7276" i="9" a="1"/>
  <c r="B7276" i="9" s="1"/>
  <c r="B7277" i="9" a="1"/>
  <c r="B7277" i="9" s="1"/>
  <c r="B7278" i="9" a="1"/>
  <c r="B7278" i="9" s="1"/>
  <c r="B7279" i="9" a="1"/>
  <c r="B7279" i="9" s="1"/>
  <c r="B7280" i="9" a="1"/>
  <c r="B7280" i="9" s="1"/>
  <c r="B7281" i="9" a="1"/>
  <c r="B7281" i="9" s="1"/>
  <c r="B7282" i="9" a="1"/>
  <c r="B7282" i="9" s="1"/>
  <c r="B7283" i="9" a="1"/>
  <c r="B7283" i="9" s="1"/>
  <c r="B7284" i="9" a="1"/>
  <c r="B7284" i="9" s="1"/>
  <c r="B7285" i="9" a="1"/>
  <c r="B7285" i="9" s="1"/>
  <c r="B7286" i="9" a="1"/>
  <c r="B7286" i="9" s="1"/>
  <c r="B7287" i="9" a="1"/>
  <c r="B7287" i="9" s="1"/>
  <c r="B7288" i="9" a="1"/>
  <c r="B7288" i="9"/>
  <c r="B7289" i="9" a="1"/>
  <c r="B7289" i="9" s="1"/>
  <c r="B7290" i="9" a="1"/>
  <c r="B7290" i="9" s="1"/>
  <c r="B7291" i="9" a="1"/>
  <c r="B7291" i="9" s="1"/>
  <c r="B7292" i="9" a="1"/>
  <c r="B7292" i="9"/>
  <c r="B7293" i="9" a="1"/>
  <c r="B7293" i="9" s="1"/>
  <c r="B7294" i="9" a="1"/>
  <c r="B7294" i="9" s="1"/>
  <c r="B7295" i="9" a="1"/>
  <c r="B7295" i="9" s="1"/>
  <c r="B7296" i="9" a="1"/>
  <c r="B7296" i="9"/>
  <c r="B7297" i="9" a="1"/>
  <c r="B7297" i="9" s="1"/>
  <c r="B7298" i="9" a="1"/>
  <c r="B7298" i="9" s="1"/>
  <c r="B7299" i="9" a="1"/>
  <c r="B7299" i="9" s="1"/>
  <c r="B7300" i="9" a="1"/>
  <c r="B7300" i="9"/>
  <c r="B7301" i="9" a="1"/>
  <c r="B7301" i="9" s="1"/>
  <c r="B7302" i="9" a="1"/>
  <c r="B7302" i="9" s="1"/>
  <c r="B7303" i="9" a="1"/>
  <c r="B7303" i="9" s="1"/>
  <c r="B7304" i="9" a="1"/>
  <c r="B7304" i="9"/>
  <c r="B7305" i="9" a="1"/>
  <c r="B7305" i="9" s="1"/>
  <c r="B7306" i="9" a="1"/>
  <c r="B7306" i="9" s="1"/>
  <c r="B7307" i="9" a="1"/>
  <c r="B7307" i="9" s="1"/>
  <c r="B7308" i="9" a="1"/>
  <c r="B7308" i="9" s="1"/>
  <c r="B7309" i="9" a="1"/>
  <c r="B7309" i="9" s="1"/>
  <c r="B7310" i="9" a="1"/>
  <c r="B7310" i="9" s="1"/>
  <c r="B7311" i="9" a="1"/>
  <c r="B7311" i="9" s="1"/>
  <c r="B7312" i="9" a="1"/>
  <c r="B7312" i="9" s="1"/>
  <c r="B7313" i="9" a="1"/>
  <c r="B7313" i="9" s="1"/>
  <c r="B7314" i="9" a="1"/>
  <c r="B7314" i="9" s="1"/>
  <c r="B7315" i="9" a="1"/>
  <c r="B7315" i="9" s="1"/>
  <c r="B7316" i="9" a="1"/>
  <c r="B7316" i="9" s="1"/>
  <c r="B7317" i="9" a="1"/>
  <c r="B7317" i="9" s="1"/>
  <c r="B7318" i="9" a="1"/>
  <c r="B7318" i="9" s="1"/>
  <c r="B7319" i="9" a="1"/>
  <c r="B7319" i="9" s="1"/>
  <c r="B7320" i="9" a="1"/>
  <c r="B7320" i="9"/>
  <c r="B7321" i="9" a="1"/>
  <c r="B7321" i="9" s="1"/>
  <c r="B7322" i="9" a="1"/>
  <c r="B7322" i="9" s="1"/>
  <c r="B7323" i="9" a="1"/>
  <c r="B7323" i="9" s="1"/>
  <c r="B7324" i="9" a="1"/>
  <c r="B7324" i="9" s="1"/>
  <c r="B7325" i="9" a="1"/>
  <c r="B7325" i="9" s="1"/>
  <c r="B7326" i="9" a="1"/>
  <c r="B7326" i="9" s="1"/>
  <c r="B7327" i="9" a="1"/>
  <c r="B7327" i="9" s="1"/>
  <c r="B7328" i="9" a="1"/>
  <c r="B7328" i="9" s="1"/>
  <c r="B7329" i="9" a="1"/>
  <c r="B7329" i="9" s="1"/>
  <c r="B7330" i="9" a="1"/>
  <c r="B7330" i="9" s="1"/>
  <c r="B7331" i="9" a="1"/>
  <c r="B7331" i="9" s="1"/>
  <c r="B7332" i="9" a="1"/>
  <c r="B7332" i="9"/>
  <c r="B7333" i="9" a="1"/>
  <c r="B7333" i="9" s="1"/>
  <c r="B7334" i="9" a="1"/>
  <c r="B7334" i="9" s="1"/>
  <c r="B7335" i="9" a="1"/>
  <c r="B7335" i="9" s="1"/>
  <c r="B7336" i="9" a="1"/>
  <c r="B7336" i="9" s="1"/>
  <c r="B7337" i="9" a="1"/>
  <c r="B7337" i="9" s="1"/>
  <c r="B7338" i="9" a="1"/>
  <c r="B7338" i="9" s="1"/>
  <c r="B7339" i="9" a="1"/>
  <c r="B7339" i="9"/>
  <c r="B7340" i="9" a="1"/>
  <c r="B7340" i="9" s="1"/>
  <c r="B7341" i="9" a="1"/>
  <c r="B7341" i="9" s="1"/>
  <c r="B7342" i="9" a="1"/>
  <c r="B7342" i="9" s="1"/>
  <c r="B7343" i="9" a="1"/>
  <c r="B7343" i="9"/>
  <c r="B7344" i="9" a="1"/>
  <c r="B7344" i="9"/>
  <c r="B7345" i="9" a="1"/>
  <c r="B7345" i="9" s="1"/>
  <c r="B7346" i="9" a="1"/>
  <c r="B7346" i="9"/>
  <c r="B7347" i="9" a="1"/>
  <c r="B7347" i="9" s="1"/>
  <c r="B7348" i="9" a="1"/>
  <c r="B7348" i="9" s="1"/>
  <c r="B7349" i="9" a="1"/>
  <c r="B7349" i="9" s="1"/>
  <c r="B7350" i="9" a="1"/>
  <c r="B7350" i="9"/>
  <c r="B7351" i="9" a="1"/>
  <c r="B7351" i="9" s="1"/>
  <c r="B7352" i="9" a="1"/>
  <c r="B7352" i="9" s="1"/>
  <c r="B7353" i="9" a="1"/>
  <c r="B7353" i="9" s="1"/>
  <c r="B7354" i="9" a="1"/>
  <c r="B7354" i="9"/>
  <c r="B7355" i="9" a="1"/>
  <c r="B7355" i="9" s="1"/>
  <c r="B7356" i="9" a="1"/>
  <c r="B7356" i="9"/>
  <c r="B7357" i="9" a="1"/>
  <c r="B7357" i="9" s="1"/>
  <c r="B7358" i="9" a="1"/>
  <c r="B7358" i="9"/>
  <c r="B7359" i="9" a="1"/>
  <c r="B7359" i="9" s="1"/>
  <c r="B7360" i="9" a="1"/>
  <c r="B7360" i="9" s="1"/>
  <c r="B7361" i="9" a="1"/>
  <c r="B7361" i="9" s="1"/>
  <c r="B7362" i="9" a="1"/>
  <c r="B7362" i="9" s="1"/>
  <c r="B7363" i="9" a="1"/>
  <c r="B7363" i="9" s="1"/>
  <c r="B7364" i="9" a="1"/>
  <c r="B7364" i="9" s="1"/>
  <c r="B7365" i="9" a="1"/>
  <c r="B7365" i="9"/>
  <c r="B7366" i="9" a="1"/>
  <c r="B7366" i="9" s="1"/>
  <c r="B7367" i="9" a="1"/>
  <c r="B7367" i="9" s="1"/>
  <c r="B7368" i="9" a="1"/>
  <c r="B7368" i="9"/>
  <c r="B7369" i="9" a="1"/>
  <c r="B7369" i="9" s="1"/>
  <c r="B7370" i="9" a="1"/>
  <c r="B7370" i="9" s="1"/>
  <c r="B7371" i="9" a="1"/>
  <c r="B7371" i="9" s="1"/>
  <c r="B7372" i="9" a="1"/>
  <c r="B7372" i="9" s="1"/>
  <c r="B7373" i="9" a="1"/>
  <c r="B7373" i="9" s="1"/>
  <c r="B7374" i="9" a="1"/>
  <c r="B7374" i="9"/>
  <c r="B7375" i="9" a="1"/>
  <c r="B7375" i="9" s="1"/>
  <c r="B7376" i="9" a="1"/>
  <c r="B7376" i="9" s="1"/>
  <c r="B7377" i="9" a="1"/>
  <c r="B7377" i="9"/>
  <c r="B7378" i="9" a="1"/>
  <c r="B7378" i="9" s="1"/>
  <c r="B7379" i="9" a="1"/>
  <c r="B7379" i="9" s="1"/>
  <c r="B7380" i="9" a="1"/>
  <c r="B7380" i="9" s="1"/>
  <c r="B7381" i="9" a="1"/>
  <c r="B7381" i="9" s="1"/>
  <c r="B7382" i="9" a="1"/>
  <c r="B7382" i="9" s="1"/>
  <c r="B7383" i="9" a="1"/>
  <c r="B7383" i="9" s="1"/>
  <c r="B7384" i="9" a="1"/>
  <c r="B7384" i="9" s="1"/>
  <c r="B7385" i="9" a="1"/>
  <c r="B7385" i="9" s="1"/>
  <c r="B7386" i="9" a="1"/>
  <c r="B7386" i="9"/>
  <c r="B7387" i="9" a="1"/>
  <c r="B7387" i="9" s="1"/>
  <c r="B7388" i="9" a="1"/>
  <c r="B7388" i="9"/>
  <c r="B7389" i="9" a="1"/>
  <c r="B7389" i="9" s="1"/>
  <c r="B7390" i="9" a="1"/>
  <c r="B7390" i="9" s="1"/>
  <c r="B7391" i="9" a="1"/>
  <c r="B7391" i="9" s="1"/>
  <c r="B7392" i="9" a="1"/>
  <c r="B7392" i="9" s="1"/>
  <c r="B7393" i="9" a="1"/>
  <c r="B7393" i="9" s="1"/>
  <c r="B7394" i="9" a="1"/>
  <c r="B7394" i="9" s="1"/>
  <c r="B7395" i="9" a="1"/>
  <c r="B7395" i="9" s="1"/>
  <c r="B7396" i="9" a="1"/>
  <c r="B7396" i="9" s="1"/>
  <c r="B7397" i="9" a="1"/>
  <c r="B7397" i="9"/>
  <c r="B7398" i="9" a="1"/>
  <c r="B7398" i="9" s="1"/>
  <c r="B7399" i="9" a="1"/>
  <c r="B7399" i="9" s="1"/>
  <c r="B7400" i="9" a="1"/>
  <c r="B7400" i="9"/>
  <c r="B7401" i="9" a="1"/>
  <c r="B7401" i="9" s="1"/>
  <c r="B7402" i="9" a="1"/>
  <c r="B7402" i="9" s="1"/>
  <c r="B7403" i="9" a="1"/>
  <c r="B7403" i="9" s="1"/>
  <c r="B7404" i="9" a="1"/>
  <c r="B7404" i="9" s="1"/>
  <c r="B7405" i="9" a="1"/>
  <c r="B7405" i="9" s="1"/>
  <c r="B7406" i="9" a="1"/>
  <c r="B7406" i="9"/>
  <c r="B7407" i="9" a="1"/>
  <c r="B7407" i="9" s="1"/>
  <c r="B7408" i="9" a="1"/>
  <c r="B7408" i="9" s="1"/>
  <c r="B7409" i="9" a="1"/>
  <c r="B7409" i="9"/>
  <c r="B7410" i="9" a="1"/>
  <c r="B7410" i="9" s="1"/>
  <c r="B7411" i="9" a="1"/>
  <c r="B7411" i="9" s="1"/>
  <c r="B7412" i="9" a="1"/>
  <c r="B7412" i="9" s="1"/>
  <c r="B7413" i="9" a="1"/>
  <c r="B7413" i="9" s="1"/>
  <c r="B7414" i="9" a="1"/>
  <c r="B7414" i="9" s="1"/>
  <c r="B7415" i="9" a="1"/>
  <c r="B7415" i="9" s="1"/>
  <c r="B7416" i="9" a="1"/>
  <c r="B7416" i="9" s="1"/>
  <c r="B7417" i="9" a="1"/>
  <c r="B7417" i="9" s="1"/>
  <c r="B7418" i="9" a="1"/>
  <c r="B7418" i="9"/>
  <c r="B7419" i="9" a="1"/>
  <c r="B7419" i="9" s="1"/>
  <c r="B7420" i="9" a="1"/>
  <c r="B7420" i="9"/>
  <c r="B7421" i="9" a="1"/>
  <c r="B7421" i="9" s="1"/>
  <c r="B7422" i="9" a="1"/>
  <c r="B7422" i="9" s="1"/>
  <c r="B7423" i="9" a="1"/>
  <c r="B7423" i="9" s="1"/>
  <c r="B7424" i="9" a="1"/>
  <c r="B7424" i="9" s="1"/>
  <c r="B7425" i="9" a="1"/>
  <c r="B7425" i="9" s="1"/>
  <c r="B7426" i="9" a="1"/>
  <c r="B7426" i="9" s="1"/>
  <c r="B7427" i="9" a="1"/>
  <c r="B7427" i="9" s="1"/>
  <c r="B7428" i="9" a="1"/>
  <c r="B7428" i="9" s="1"/>
  <c r="B7429" i="9" a="1"/>
  <c r="B7429" i="9"/>
  <c r="B7430" i="9" a="1"/>
  <c r="B7430" i="9" s="1"/>
  <c r="B7431" i="9" a="1"/>
  <c r="B7431" i="9" s="1"/>
  <c r="B7432" i="9" a="1"/>
  <c r="B7432" i="9"/>
  <c r="B7433" i="9" a="1"/>
  <c r="B7433" i="9" s="1"/>
  <c r="B7434" i="9" a="1"/>
  <c r="B7434" i="9" s="1"/>
  <c r="B7435" i="9" a="1"/>
  <c r="B7435" i="9" s="1"/>
  <c r="B7436" i="9" a="1"/>
  <c r="B7436" i="9" s="1"/>
  <c r="B7437" i="9" a="1"/>
  <c r="B7437" i="9" s="1"/>
  <c r="B7438" i="9" a="1"/>
  <c r="B7438" i="9"/>
  <c r="B7439" i="9" a="1"/>
  <c r="B7439" i="9" s="1"/>
  <c r="B7440" i="9" a="1"/>
  <c r="B7440" i="9" s="1"/>
  <c r="B7441" i="9" a="1"/>
  <c r="B7441" i="9"/>
  <c r="B7442" i="9" a="1"/>
  <c r="B7442" i="9" s="1"/>
  <c r="B7443" i="9" a="1"/>
  <c r="B7443" i="9" s="1"/>
  <c r="B7444" i="9" a="1"/>
  <c r="B7444" i="9" s="1"/>
  <c r="B7445" i="9" a="1"/>
  <c r="B7445" i="9" s="1"/>
  <c r="B7446" i="9" a="1"/>
  <c r="B7446" i="9" s="1"/>
  <c r="B7447" i="9" a="1"/>
  <c r="B7447" i="9" s="1"/>
  <c r="B7448" i="9" a="1"/>
  <c r="B7448" i="9" s="1"/>
  <c r="B7449" i="9" a="1"/>
  <c r="B7449" i="9" s="1"/>
  <c r="B7450" i="9" a="1"/>
  <c r="B7450" i="9"/>
  <c r="B7451" i="9" a="1"/>
  <c r="B7451" i="9" s="1"/>
  <c r="B7452" i="9" a="1"/>
  <c r="B7452" i="9"/>
  <c r="B7453" i="9" a="1"/>
  <c r="B7453" i="9" s="1"/>
  <c r="B7454" i="9" a="1"/>
  <c r="B7454" i="9" s="1"/>
  <c r="B7455" i="9" a="1"/>
  <c r="B7455" i="9" s="1"/>
  <c r="B7456" i="9" a="1"/>
  <c r="B7456" i="9" s="1"/>
  <c r="B7457" i="9" a="1"/>
  <c r="B7457" i="9" s="1"/>
  <c r="B7458" i="9" a="1"/>
  <c r="B7458" i="9" s="1"/>
  <c r="B7459" i="9" a="1"/>
  <c r="B7459" i="9" s="1"/>
  <c r="B7460" i="9" a="1"/>
  <c r="B7460" i="9" s="1"/>
  <c r="B7461" i="9" a="1"/>
  <c r="B7461" i="9"/>
  <c r="B7462" i="9" a="1"/>
  <c r="B7462" i="9" s="1"/>
  <c r="B7463" i="9" a="1"/>
  <c r="B7463" i="9" s="1"/>
  <c r="B7464" i="9" a="1"/>
  <c r="B7464" i="9"/>
  <c r="B7465" i="9" a="1"/>
  <c r="B7465" i="9" s="1"/>
  <c r="B7466" i="9" a="1"/>
  <c r="B7466" i="9" s="1"/>
  <c r="B7467" i="9" a="1"/>
  <c r="B7467" i="9" s="1"/>
  <c r="B7468" i="9" a="1"/>
  <c r="B7468" i="9" s="1"/>
  <c r="B7469" i="9" a="1"/>
  <c r="B7469" i="9" s="1"/>
  <c r="B7470" i="9" a="1"/>
  <c r="B7470" i="9"/>
  <c r="B7471" i="9" a="1"/>
  <c r="B7471" i="9" s="1"/>
  <c r="B7472" i="9" a="1"/>
  <c r="B7472" i="9" s="1"/>
  <c r="B7473" i="9" a="1"/>
  <c r="B7473" i="9"/>
  <c r="B7474" i="9" a="1"/>
  <c r="B7474" i="9" s="1"/>
  <c r="B7475" i="9" a="1"/>
  <c r="B7475" i="9" s="1"/>
  <c r="B7476" i="9" a="1"/>
  <c r="B7476" i="9" s="1"/>
  <c r="B7477" i="9" a="1"/>
  <c r="B7477" i="9" s="1"/>
  <c r="B7478" i="9" a="1"/>
  <c r="B7478" i="9" s="1"/>
  <c r="B7479" i="9" a="1"/>
  <c r="B7479" i="9" s="1"/>
  <c r="B7480" i="9" a="1"/>
  <c r="B7480" i="9" s="1"/>
  <c r="B7481" i="9" a="1"/>
  <c r="B7481" i="9" s="1"/>
  <c r="B7482" i="9" a="1"/>
  <c r="B7482" i="9"/>
  <c r="B7483" i="9" a="1"/>
  <c r="B7483" i="9" s="1"/>
  <c r="B7484" i="9" a="1"/>
  <c r="B7484" i="9"/>
  <c r="B7485" i="9" a="1"/>
  <c r="B7485" i="9" s="1"/>
  <c r="B7486" i="9" a="1"/>
  <c r="B7486" i="9" s="1"/>
  <c r="B7487" i="9" a="1"/>
  <c r="B7487" i="9" s="1"/>
  <c r="B7488" i="9" a="1"/>
  <c r="B7488" i="9" s="1"/>
  <c r="B7489" i="9" a="1"/>
  <c r="B7489" i="9" s="1"/>
  <c r="B7490" i="9" a="1"/>
  <c r="B7490" i="9" s="1"/>
  <c r="B7491" i="9" a="1"/>
  <c r="B7491" i="9" s="1"/>
  <c r="B7492" i="9" a="1"/>
  <c r="B7492" i="9" s="1"/>
  <c r="B7493" i="9" a="1"/>
  <c r="B7493" i="9"/>
  <c r="B7494" i="9" a="1"/>
  <c r="B7494" i="9" s="1"/>
  <c r="B7495" i="9" a="1"/>
  <c r="B7495" i="9" s="1"/>
  <c r="B7496" i="9" a="1"/>
  <c r="B7496" i="9"/>
  <c r="B7497" i="9" a="1"/>
  <c r="B7497" i="9" s="1"/>
  <c r="B7498" i="9" a="1"/>
  <c r="B7498" i="9" s="1"/>
  <c r="B7499" i="9" a="1"/>
  <c r="B7499" i="9" s="1"/>
  <c r="B7500" i="9" a="1"/>
  <c r="B7500" i="9" s="1"/>
  <c r="B7501" i="9" a="1"/>
  <c r="B7501" i="9" s="1"/>
  <c r="B7502" i="9" a="1"/>
  <c r="B7502" i="9"/>
  <c r="B7503" i="9" a="1"/>
  <c r="B7503" i="9" s="1"/>
  <c r="B7504" i="9" a="1"/>
  <c r="B7504" i="9" s="1"/>
  <c r="B7505" i="9" a="1"/>
  <c r="B7505" i="9"/>
  <c r="B7506" i="9" a="1"/>
  <c r="B7506" i="9" s="1"/>
  <c r="B7507" i="9" a="1"/>
  <c r="B7507" i="9" s="1"/>
  <c r="B7508" i="9" a="1"/>
  <c r="B7508" i="9" s="1"/>
  <c r="B7509" i="9" a="1"/>
  <c r="B7509" i="9" s="1"/>
  <c r="B7510" i="9" a="1"/>
  <c r="B7510" i="9" s="1"/>
  <c r="B7511" i="9" a="1"/>
  <c r="B7511" i="9" s="1"/>
  <c r="B7512" i="9" a="1"/>
  <c r="B7512" i="9" s="1"/>
  <c r="B7513" i="9" a="1"/>
  <c r="B7513" i="9" s="1"/>
  <c r="B7514" i="9" a="1"/>
  <c r="B7514" i="9"/>
  <c r="B7515" i="9" a="1"/>
  <c r="B7515" i="9" s="1"/>
  <c r="B7516" i="9" a="1"/>
  <c r="B7516" i="9"/>
  <c r="B7517" i="9" a="1"/>
  <c r="B7517" i="9" s="1"/>
  <c r="B7518" i="9" a="1"/>
  <c r="B7518" i="9" s="1"/>
  <c r="B7519" i="9" a="1"/>
  <c r="B7519" i="9" s="1"/>
  <c r="B7520" i="9" a="1"/>
  <c r="B7520" i="9" s="1"/>
  <c r="B7521" i="9" a="1"/>
  <c r="B7521" i="9" s="1"/>
  <c r="B7522" i="9" a="1"/>
  <c r="B7522" i="9" s="1"/>
  <c r="B7523" i="9" a="1"/>
  <c r="B7523" i="9" s="1"/>
  <c r="B7524" i="9" a="1"/>
  <c r="B7524" i="9" s="1"/>
  <c r="B7525" i="9" a="1"/>
  <c r="B7525" i="9"/>
  <c r="B7526" i="9" a="1"/>
  <c r="B7526" i="9" s="1"/>
  <c r="B7527" i="9" a="1"/>
  <c r="B7527" i="9" s="1"/>
  <c r="B7528" i="9" a="1"/>
  <c r="B7528" i="9"/>
  <c r="B7529" i="9" a="1"/>
  <c r="B7529" i="9" s="1"/>
  <c r="B7530" i="9" a="1"/>
  <c r="B7530" i="9" s="1"/>
  <c r="B7531" i="9" a="1"/>
  <c r="B7531" i="9" s="1"/>
  <c r="B7532" i="9" a="1"/>
  <c r="B7532" i="9" s="1"/>
  <c r="B7533" i="9" a="1"/>
  <c r="B7533" i="9" s="1"/>
  <c r="B7534" i="9" a="1"/>
  <c r="B7534" i="9"/>
  <c r="B7535" i="9" a="1"/>
  <c r="B7535" i="9" s="1"/>
  <c r="B7536" i="9" a="1"/>
  <c r="B7536" i="9" s="1"/>
  <c r="B7537" i="9" a="1"/>
  <c r="B7537" i="9"/>
  <c r="B7538" i="9" a="1"/>
  <c r="B7538" i="9" s="1"/>
  <c r="B7539" i="9" a="1"/>
  <c r="B7539" i="9" s="1"/>
  <c r="B7540" i="9" a="1"/>
  <c r="B7540" i="9" s="1"/>
  <c r="B7541" i="9" a="1"/>
  <c r="B7541" i="9" s="1"/>
  <c r="B7542" i="9" a="1"/>
  <c r="B7542" i="9" s="1"/>
  <c r="B7543" i="9" a="1"/>
  <c r="B7543" i="9" s="1"/>
  <c r="B7544" i="9" a="1"/>
  <c r="B7544" i="9" s="1"/>
  <c r="B7545" i="9" a="1"/>
  <c r="B7545" i="9" s="1"/>
  <c r="B7546" i="9" a="1"/>
  <c r="B7546" i="9"/>
  <c r="B7547" i="9" a="1"/>
  <c r="B7547" i="9" s="1"/>
  <c r="B7548" i="9" a="1"/>
  <c r="B7548" i="9"/>
  <c r="B7549" i="9" a="1"/>
  <c r="B7549" i="9" s="1"/>
  <c r="B7550" i="9" a="1"/>
  <c r="B7550" i="9" s="1"/>
  <c r="B7551" i="9" a="1"/>
  <c r="B7551" i="9" s="1"/>
  <c r="B7552" i="9" a="1"/>
  <c r="B7552" i="9" s="1"/>
  <c r="B7553" i="9" a="1"/>
  <c r="B7553" i="9" s="1"/>
  <c r="B7554" i="9" a="1"/>
  <c r="B7554" i="9" s="1"/>
  <c r="B7555" i="9" a="1"/>
  <c r="B7555" i="9" s="1"/>
  <c r="B7556" i="9" a="1"/>
  <c r="B7556" i="9" s="1"/>
  <c r="B7557" i="9" a="1"/>
  <c r="B7557" i="9"/>
  <c r="B7558" i="9" a="1"/>
  <c r="B7558" i="9" s="1"/>
  <c r="B7559" i="9" a="1"/>
  <c r="B7559" i="9" s="1"/>
  <c r="B7560" i="9" a="1"/>
  <c r="B7560" i="9"/>
  <c r="B7561" i="9" a="1"/>
  <c r="B7561" i="9" s="1"/>
  <c r="B7562" i="9" a="1"/>
  <c r="B7562" i="9" s="1"/>
  <c r="B7563" i="9" a="1"/>
  <c r="B7563" i="9" s="1"/>
  <c r="B7564" i="9" a="1"/>
  <c r="B7564" i="9" s="1"/>
  <c r="B7565" i="9" a="1"/>
  <c r="B7565" i="9" s="1"/>
  <c r="B7566" i="9" a="1"/>
  <c r="B7566" i="9"/>
  <c r="B7567" i="9" a="1"/>
  <c r="B7567" i="9" s="1"/>
  <c r="B7568" i="9" a="1"/>
  <c r="B7568" i="9" s="1"/>
  <c r="B7569" i="9" a="1"/>
  <c r="B7569" i="9"/>
  <c r="B7570" i="9" a="1"/>
  <c r="B7570" i="9" s="1"/>
  <c r="B7571" i="9" a="1"/>
  <c r="B7571" i="9" s="1"/>
  <c r="B7572" i="9" a="1"/>
  <c r="B7572" i="9" s="1"/>
  <c r="B7573" i="9" a="1"/>
  <c r="B7573" i="9" s="1"/>
  <c r="B7574" i="9" a="1"/>
  <c r="B7574" i="9" s="1"/>
  <c r="B7575" i="9" a="1"/>
  <c r="B7575" i="9" s="1"/>
  <c r="B7576" i="9" a="1"/>
  <c r="B7576" i="9" s="1"/>
  <c r="B7577" i="9" a="1"/>
  <c r="B7577" i="9" s="1"/>
  <c r="B7578" i="9" a="1"/>
  <c r="B7578" i="9"/>
  <c r="B7579" i="9" a="1"/>
  <c r="B7579" i="9" s="1"/>
  <c r="B7580" i="9" a="1"/>
  <c r="B7580" i="9"/>
  <c r="B7581" i="9" a="1"/>
  <c r="B7581" i="9" s="1"/>
  <c r="B7582" i="9" a="1"/>
  <c r="B7582" i="9" s="1"/>
  <c r="B7583" i="9" a="1"/>
  <c r="B7583" i="9" s="1"/>
  <c r="B7584" i="9" a="1"/>
  <c r="B7584" i="9" s="1"/>
  <c r="B7585" i="9" a="1"/>
  <c r="B7585" i="9" s="1"/>
  <c r="B7586" i="9" a="1"/>
  <c r="B7586" i="9" s="1"/>
  <c r="B7587" i="9" a="1"/>
  <c r="B7587" i="9" s="1"/>
  <c r="B7588" i="9" a="1"/>
  <c r="B7588" i="9" s="1"/>
  <c r="B7589" i="9" a="1"/>
  <c r="B7589" i="9"/>
  <c r="B7590" i="9" a="1"/>
  <c r="B7590" i="9" s="1"/>
  <c r="B7591" i="9" a="1"/>
  <c r="B7591" i="9" s="1"/>
  <c r="B7592" i="9" a="1"/>
  <c r="B7592" i="9"/>
  <c r="B7593" i="9" a="1"/>
  <c r="B7593" i="9" s="1"/>
  <c r="B7594" i="9" a="1"/>
  <c r="B7594" i="9" s="1"/>
  <c r="B7595" i="9" a="1"/>
  <c r="B7595" i="9" s="1"/>
  <c r="B7596" i="9" a="1"/>
  <c r="B7596" i="9" s="1"/>
  <c r="B7597" i="9" a="1"/>
  <c r="B7597" i="9" s="1"/>
  <c r="B7598" i="9" a="1"/>
  <c r="B7598" i="9"/>
  <c r="B7599" i="9" a="1"/>
  <c r="B7599" i="9" s="1"/>
  <c r="B7600" i="9" a="1"/>
  <c r="B7600" i="9" s="1"/>
  <c r="B7601" i="9" a="1"/>
  <c r="B7601" i="9"/>
  <c r="B7602" i="9" a="1"/>
  <c r="B7602" i="9" s="1"/>
  <c r="B7603" i="9" a="1"/>
  <c r="B7603" i="9" s="1"/>
  <c r="B7604" i="9" a="1"/>
  <c r="B7604" i="9"/>
  <c r="B7605" i="9" a="1"/>
  <c r="B7605" i="9" s="1"/>
  <c r="B7606" i="9" a="1"/>
  <c r="B7606" i="9" s="1"/>
  <c r="B7607" i="9" a="1"/>
  <c r="B7607" i="9" s="1"/>
  <c r="B7608" i="9" a="1"/>
  <c r="B7608" i="9" s="1"/>
  <c r="B7609" i="9" a="1"/>
  <c r="B7609" i="9" s="1"/>
  <c r="B7610" i="9" a="1"/>
  <c r="B7610" i="9"/>
  <c r="B7611" i="9" a="1"/>
  <c r="B7611" i="9" s="1"/>
  <c r="B7612" i="9" a="1"/>
  <c r="B7612" i="9"/>
  <c r="B7613" i="9" a="1"/>
  <c r="B7613" i="9"/>
  <c r="B7614" i="9" a="1"/>
  <c r="B7614" i="9" s="1"/>
  <c r="B7615" i="9" a="1"/>
  <c r="B7615" i="9" s="1"/>
  <c r="B7616" i="9" a="1"/>
  <c r="B7616" i="9" s="1"/>
  <c r="B7617" i="9" a="1"/>
  <c r="B7617" i="9" s="1"/>
  <c r="B7618" i="9" a="1"/>
  <c r="B7618" i="9" s="1"/>
  <c r="B7619" i="9" a="1"/>
  <c r="B7619" i="9" s="1"/>
  <c r="B7620" i="9" a="1"/>
  <c r="B7620" i="9" s="1"/>
  <c r="B7621" i="9" a="1"/>
  <c r="B7621" i="9"/>
  <c r="B7622" i="9" a="1"/>
  <c r="B7622" i="9"/>
  <c r="B7623" i="9" a="1"/>
  <c r="B7623" i="9" s="1"/>
  <c r="B7624" i="9" a="1"/>
  <c r="B7624" i="9"/>
  <c r="B7625" i="9" a="1"/>
  <c r="B7625" i="9" s="1"/>
  <c r="B7626" i="9" a="1"/>
  <c r="B7626" i="9" s="1"/>
  <c r="B7627" i="9" a="1"/>
  <c r="B7627" i="9" s="1"/>
  <c r="B7628" i="9" a="1"/>
  <c r="B7628" i="9" s="1"/>
  <c r="B7629" i="9" a="1"/>
  <c r="B7629" i="9" s="1"/>
  <c r="B7630" i="9" a="1"/>
  <c r="B7630" i="9"/>
  <c r="B7631" i="9" a="1"/>
  <c r="B7631" i="9" s="1"/>
  <c r="B7632" i="9" a="1"/>
  <c r="B7632" i="9" s="1"/>
  <c r="B7633" i="9" a="1"/>
  <c r="B7633" i="9"/>
  <c r="B7634" i="9" a="1"/>
  <c r="B7634" i="9" s="1"/>
  <c r="B7635" i="9" a="1"/>
  <c r="B7635" i="9" s="1"/>
  <c r="B7636" i="9" a="1"/>
  <c r="B7636" i="9"/>
  <c r="B7637" i="9" a="1"/>
  <c r="B7637" i="9" s="1"/>
  <c r="B7638" i="9" a="1"/>
  <c r="B7638" i="9" s="1"/>
  <c r="B7639" i="9" a="1"/>
  <c r="B7639" i="9" s="1"/>
  <c r="B7640" i="9" a="1"/>
  <c r="B7640" i="9" s="1"/>
  <c r="B7641" i="9" a="1"/>
  <c r="B7641" i="9" s="1"/>
  <c r="B7642" i="9" a="1"/>
  <c r="B7642" i="9"/>
  <c r="B7643" i="9" a="1"/>
  <c r="B7643" i="9" s="1"/>
  <c r="B7644" i="9" a="1"/>
  <c r="B7644" i="9"/>
  <c r="B7645" i="9" a="1"/>
  <c r="B7645" i="9"/>
  <c r="B7646" i="9" a="1"/>
  <c r="B7646" i="9" s="1"/>
  <c r="B7647" i="9" a="1"/>
  <c r="B7647" i="9" s="1"/>
  <c r="B7648" i="9" a="1"/>
  <c r="B7648" i="9" s="1"/>
  <c r="B7649" i="9" a="1"/>
  <c r="B7649" i="9" s="1"/>
  <c r="B7650" i="9" a="1"/>
  <c r="B7650" i="9" s="1"/>
  <c r="B7651" i="9" a="1"/>
  <c r="B7651" i="9" s="1"/>
  <c r="B7652" i="9" a="1"/>
  <c r="B7652" i="9" s="1"/>
  <c r="B7653" i="9" a="1"/>
  <c r="B7653" i="9"/>
  <c r="B7654" i="9" a="1"/>
  <c r="B7654" i="9"/>
  <c r="B7655" i="9" a="1"/>
  <c r="B7655" i="9" s="1"/>
  <c r="B7656" i="9" a="1"/>
  <c r="B7656" i="9"/>
  <c r="B7657" i="9" a="1"/>
  <c r="B7657" i="9" s="1"/>
  <c r="B7658" i="9" a="1"/>
  <c r="B7658" i="9" s="1"/>
  <c r="B7659" i="9" a="1"/>
  <c r="B7659" i="9" s="1"/>
  <c r="B7660" i="9" a="1"/>
  <c r="B7660" i="9" s="1"/>
  <c r="B7661" i="9" a="1"/>
  <c r="B7661" i="9" s="1"/>
  <c r="B7662" i="9" a="1"/>
  <c r="B7662" i="9"/>
  <c r="B7663" i="9" a="1"/>
  <c r="B7663" i="9" s="1"/>
  <c r="B7664" i="9" a="1"/>
  <c r="B7664" i="9" s="1"/>
  <c r="B7665" i="9" a="1"/>
  <c r="B7665" i="9"/>
  <c r="B7666" i="9" a="1"/>
  <c r="B7666" i="9" s="1"/>
  <c r="B7667" i="9" a="1"/>
  <c r="B7667" i="9" s="1"/>
  <c r="B7668" i="9" a="1"/>
  <c r="B7668" i="9"/>
  <c r="B7669" i="9" a="1"/>
  <c r="B7669" i="9" s="1"/>
  <c r="B7670" i="9" a="1"/>
  <c r="B7670" i="9" s="1"/>
  <c r="B7671" i="9" a="1"/>
  <c r="B7671" i="9" s="1"/>
  <c r="B7672" i="9" a="1"/>
  <c r="B7672" i="9" s="1"/>
  <c r="B7673" i="9" a="1"/>
  <c r="B7673" i="9" s="1"/>
  <c r="B7674" i="9" a="1"/>
  <c r="B7674" i="9"/>
  <c r="B7675" i="9" a="1"/>
  <c r="B7675" i="9" s="1"/>
  <c r="B7676" i="9" a="1"/>
  <c r="B7676" i="9"/>
  <c r="B7677" i="9" a="1"/>
  <c r="B7677" i="9"/>
  <c r="B7678" i="9" a="1"/>
  <c r="B7678" i="9" s="1"/>
  <c r="B7679" i="9" a="1"/>
  <c r="B7679" i="9" s="1"/>
  <c r="B7680" i="9" a="1"/>
  <c r="B7680" i="9" s="1"/>
  <c r="B7681" i="9" a="1"/>
  <c r="B7681" i="9" s="1"/>
  <c r="B7682" i="9" a="1"/>
  <c r="B7682" i="9" s="1"/>
  <c r="B7683" i="9" a="1"/>
  <c r="B7683" i="9" s="1"/>
  <c r="B7684" i="9" a="1"/>
  <c r="B7684" i="9" s="1"/>
  <c r="B7685" i="9" a="1"/>
  <c r="B7685" i="9"/>
  <c r="B7686" i="9" a="1"/>
  <c r="B7686" i="9"/>
  <c r="B7687" i="9" a="1"/>
  <c r="B7687" i="9" s="1"/>
  <c r="B7688" i="9" a="1"/>
  <c r="B7688" i="9"/>
  <c r="B7689" i="9" a="1"/>
  <c r="B7689" i="9" s="1"/>
  <c r="B7690" i="9" a="1"/>
  <c r="B7690" i="9" s="1"/>
  <c r="B7691" i="9" a="1"/>
  <c r="B7691" i="9" s="1"/>
  <c r="B7692" i="9" a="1"/>
  <c r="B7692" i="9" s="1"/>
  <c r="B7693" i="9" a="1"/>
  <c r="B7693" i="9" s="1"/>
  <c r="B7694" i="9" a="1"/>
  <c r="B7694" i="9"/>
  <c r="B7695" i="9" a="1"/>
  <c r="B7695" i="9" s="1"/>
  <c r="B7696" i="9" a="1"/>
  <c r="B7696" i="9" s="1"/>
  <c r="B7697" i="9" a="1"/>
  <c r="B7697" i="9"/>
  <c r="B7698" i="9" a="1"/>
  <c r="B7698" i="9" s="1"/>
  <c r="B7699" i="9" a="1"/>
  <c r="B7699" i="9" s="1"/>
  <c r="B7700" i="9" a="1"/>
  <c r="B7700" i="9"/>
  <c r="B7701" i="9" a="1"/>
  <c r="B7701" i="9" s="1"/>
  <c r="B7702" i="9" a="1"/>
  <c r="B7702" i="9" s="1"/>
  <c r="B7703" i="9" a="1"/>
  <c r="B7703" i="9" s="1"/>
  <c r="B7704" i="9" a="1"/>
  <c r="B7704" i="9" s="1"/>
  <c r="B7705" i="9" a="1"/>
  <c r="B7705" i="9" s="1"/>
  <c r="B7706" i="9" a="1"/>
  <c r="B7706" i="9"/>
  <c r="B7707" i="9" a="1"/>
  <c r="B7707" i="9" s="1"/>
  <c r="B7708" i="9" a="1"/>
  <c r="B7708" i="9"/>
  <c r="B7709" i="9" a="1"/>
  <c r="B7709" i="9"/>
  <c r="B7710" i="9" a="1"/>
  <c r="B7710" i="9" s="1"/>
  <c r="B7711" i="9" a="1"/>
  <c r="B7711" i="9" s="1"/>
  <c r="B7712" i="9" a="1"/>
  <c r="B7712" i="9" s="1"/>
  <c r="B7713" i="9" a="1"/>
  <c r="B7713" i="9" s="1"/>
  <c r="B7714" i="9" a="1"/>
  <c r="B7714" i="9" s="1"/>
  <c r="B7715" i="9" a="1"/>
  <c r="B7715" i="9" s="1"/>
  <c r="B7716" i="9" a="1"/>
  <c r="B7716" i="9" s="1"/>
  <c r="B7717" i="9" a="1"/>
  <c r="B7717" i="9"/>
  <c r="B7718" i="9" a="1"/>
  <c r="B7718" i="9"/>
  <c r="B7719" i="9" a="1"/>
  <c r="B7719" i="9" s="1"/>
  <c r="B7720" i="9" a="1"/>
  <c r="B7720" i="9"/>
  <c r="B7721" i="9" a="1"/>
  <c r="B7721" i="9" s="1"/>
  <c r="B7722" i="9" a="1"/>
  <c r="B7722" i="9" s="1"/>
  <c r="B7723" i="9" a="1"/>
  <c r="B7723" i="9" s="1"/>
  <c r="B7724" i="9" a="1"/>
  <c r="B7724" i="9" s="1"/>
  <c r="B7725" i="9" a="1"/>
  <c r="B7725" i="9" s="1"/>
  <c r="B7726" i="9" a="1"/>
  <c r="B7726" i="9"/>
  <c r="B7727" i="9" a="1"/>
  <c r="B7727" i="9" s="1"/>
  <c r="B7728" i="9" a="1"/>
  <c r="B7728" i="9" s="1"/>
  <c r="B7729" i="9" a="1"/>
  <c r="B7729" i="9"/>
  <c r="B7730" i="9" a="1"/>
  <c r="B7730" i="9" s="1"/>
  <c r="B7731" i="9" a="1"/>
  <c r="B7731" i="9" s="1"/>
  <c r="B7732" i="9" a="1"/>
  <c r="B7732" i="9"/>
  <c r="B7733" i="9" a="1"/>
  <c r="B7733" i="9" s="1"/>
  <c r="B7734" i="9" a="1"/>
  <c r="B7734" i="9" s="1"/>
  <c r="B7735" i="9" a="1"/>
  <c r="B7735" i="9" s="1"/>
  <c r="B7736" i="9" a="1"/>
  <c r="B7736" i="9" s="1"/>
  <c r="B7737" i="9" a="1"/>
  <c r="B7737" i="9" s="1"/>
  <c r="B7738" i="9" a="1"/>
  <c r="B7738" i="9"/>
  <c r="B7739" i="9" a="1"/>
  <c r="B7739" i="9" s="1"/>
  <c r="B7740" i="9" a="1"/>
  <c r="B7740" i="9"/>
  <c r="B7741" i="9" a="1"/>
  <c r="B7741" i="9"/>
  <c r="B7742" i="9" a="1"/>
  <c r="B7742" i="9" s="1"/>
  <c r="B7743" i="9" a="1"/>
  <c r="B7743" i="9" s="1"/>
  <c r="B7744" i="9" a="1"/>
  <c r="B7744" i="9" s="1"/>
  <c r="B7745" i="9" a="1"/>
  <c r="B7745" i="9" s="1"/>
  <c r="B7746" i="9" a="1"/>
  <c r="B7746" i="9" s="1"/>
  <c r="B7747" i="9" a="1"/>
  <c r="B7747" i="9" s="1"/>
  <c r="B7748" i="9" a="1"/>
  <c r="B7748" i="9" s="1"/>
  <c r="B7749" i="9" a="1"/>
  <c r="B7749" i="9"/>
  <c r="B7750" i="9" a="1"/>
  <c r="B7750" i="9"/>
  <c r="B7751" i="9" a="1"/>
  <c r="B7751" i="9" s="1"/>
  <c r="B7752" i="9" a="1"/>
  <c r="B7752" i="9"/>
  <c r="B7753" i="9" a="1"/>
  <c r="B7753" i="9" s="1"/>
  <c r="B7754" i="9" a="1"/>
  <c r="B7754" i="9" s="1"/>
  <c r="B7755" i="9" a="1"/>
  <c r="B7755" i="9" s="1"/>
  <c r="B7756" i="9" a="1"/>
  <c r="B7756" i="9" s="1"/>
  <c r="B7757" i="9" a="1"/>
  <c r="B7757" i="9" s="1"/>
  <c r="B7758" i="9" a="1"/>
  <c r="B7758" i="9"/>
  <c r="B7759" i="9" a="1"/>
  <c r="B7759" i="9" s="1"/>
  <c r="B7760" i="9" a="1"/>
  <c r="B7760" i="9" s="1"/>
  <c r="B7761" i="9" a="1"/>
  <c r="B7761" i="9"/>
  <c r="B7762" i="9" a="1"/>
  <c r="B7762" i="9" s="1"/>
  <c r="B7763" i="9" a="1"/>
  <c r="B7763" i="9" s="1"/>
  <c r="B7764" i="9" a="1"/>
  <c r="B7764" i="9"/>
  <c r="B7765" i="9" a="1"/>
  <c r="B7765" i="9" s="1"/>
  <c r="B7766" i="9" a="1"/>
  <c r="B7766" i="9" s="1"/>
  <c r="B7767" i="9" a="1"/>
  <c r="B7767" i="9" s="1"/>
  <c r="B7768" i="9" a="1"/>
  <c r="B7768" i="9" s="1"/>
  <c r="B7769" i="9" a="1"/>
  <c r="B7769" i="9" s="1"/>
  <c r="B7770" i="9" a="1"/>
  <c r="B7770" i="9"/>
  <c r="B7771" i="9" a="1"/>
  <c r="B7771" i="9" s="1"/>
  <c r="B7772" i="9" a="1"/>
  <c r="B7772" i="9"/>
  <c r="B7773" i="9" a="1"/>
  <c r="B7773" i="9"/>
  <c r="B7774" i="9" a="1"/>
  <c r="B7774" i="9" s="1"/>
  <c r="B7775" i="9" a="1"/>
  <c r="B7775" i="9" s="1"/>
  <c r="B7776" i="9" a="1"/>
  <c r="B7776" i="9" s="1"/>
  <c r="B7777" i="9" a="1"/>
  <c r="B7777" i="9" s="1"/>
  <c r="B7778" i="9" a="1"/>
  <c r="B7778" i="9" s="1"/>
  <c r="B7779" i="9" a="1"/>
  <c r="B7779" i="9" s="1"/>
  <c r="B7780" i="9" a="1"/>
  <c r="B7780" i="9"/>
  <c r="B7781" i="9" a="1"/>
  <c r="B7781" i="9"/>
  <c r="B7782" i="9" a="1"/>
  <c r="B7782" i="9"/>
  <c r="B7783" i="9" a="1"/>
  <c r="B7783" i="9" s="1"/>
  <c r="B7784" i="9" a="1"/>
  <c r="B7784" i="9"/>
  <c r="B7785" i="9" a="1"/>
  <c r="B7785" i="9" s="1"/>
  <c r="B7786" i="9" a="1"/>
  <c r="B7786" i="9" s="1"/>
  <c r="B7787" i="9" a="1"/>
  <c r="B7787" i="9" s="1"/>
  <c r="B7788" i="9" a="1"/>
  <c r="B7788" i="9" s="1"/>
  <c r="B7789" i="9" a="1"/>
  <c r="B7789" i="9"/>
  <c r="B7790" i="9" a="1"/>
  <c r="B7790" i="9"/>
  <c r="B7791" i="9" a="1"/>
  <c r="B7791" i="9" s="1"/>
  <c r="B7792" i="9" a="1"/>
  <c r="B7792" i="9" s="1"/>
  <c r="B7793" i="9" a="1"/>
  <c r="B7793" i="9"/>
  <c r="B7794" i="9" a="1"/>
  <c r="B7794" i="9" s="1"/>
  <c r="B7795" i="9" a="1"/>
  <c r="B7795" i="9" s="1"/>
  <c r="B7796" i="9" a="1"/>
  <c r="B7796" i="9"/>
  <c r="B7797" i="9" a="1"/>
  <c r="B7797" i="9" s="1"/>
  <c r="B7798" i="9" a="1"/>
  <c r="B7798" i="9"/>
  <c r="B7799" i="9" a="1"/>
  <c r="B7799" i="9" s="1"/>
  <c r="B7800" i="9" a="1"/>
  <c r="B7800" i="9" s="1"/>
  <c r="B7801" i="9" a="1"/>
  <c r="B7801" i="9" s="1"/>
  <c r="B7802" i="9" a="1"/>
  <c r="B7802" i="9"/>
  <c r="B7803" i="9" a="1"/>
  <c r="B7803" i="9" s="1"/>
  <c r="B7804" i="9" a="1"/>
  <c r="B7804" i="9"/>
  <c r="B7805" i="9" a="1"/>
  <c r="B7805" i="9"/>
  <c r="B7806" i="9" a="1"/>
  <c r="B7806" i="9" s="1"/>
  <c r="B7807" i="9" a="1"/>
  <c r="B7807" i="9" s="1"/>
  <c r="B7808" i="9" a="1"/>
  <c r="B7808" i="9" s="1"/>
  <c r="B7809" i="9" a="1"/>
  <c r="B7809" i="9" s="1"/>
  <c r="B7810" i="9" a="1"/>
  <c r="B7810" i="9" s="1"/>
  <c r="B7811" i="9" a="1"/>
  <c r="B7811" i="9" s="1"/>
  <c r="B7812" i="9" a="1"/>
  <c r="B7812" i="9"/>
  <c r="B7813" i="9" a="1"/>
  <c r="B7813" i="9"/>
  <c r="B7814" i="9" a="1"/>
  <c r="B7814" i="9"/>
  <c r="B7815" i="9" a="1"/>
  <c r="B7815" i="9" s="1"/>
  <c r="B7816" i="9" a="1"/>
  <c r="B7816" i="9"/>
  <c r="B7817" i="9" a="1"/>
  <c r="B7817" i="9" s="1"/>
  <c r="B7818" i="9" a="1"/>
  <c r="B7818" i="9" s="1"/>
  <c r="B7819" i="9" a="1"/>
  <c r="B7819" i="9" s="1"/>
  <c r="B7820" i="9" a="1"/>
  <c r="B7820" i="9" s="1"/>
  <c r="B7821" i="9" a="1"/>
  <c r="B7821" i="9"/>
  <c r="B7822" i="9" a="1"/>
  <c r="B7822" i="9"/>
  <c r="B7823" i="9" a="1"/>
  <c r="B7823" i="9" s="1"/>
  <c r="B7824" i="9" a="1"/>
  <c r="B7824" i="9" s="1"/>
  <c r="B7825" i="9" a="1"/>
  <c r="B7825" i="9"/>
  <c r="B7826" i="9" a="1"/>
  <c r="B7826" i="9" s="1"/>
  <c r="B7827" i="9" a="1"/>
  <c r="B7827" i="9" s="1"/>
  <c r="B7828" i="9" a="1"/>
  <c r="B7828" i="9"/>
  <c r="B7829" i="9" a="1"/>
  <c r="B7829" i="9" s="1"/>
  <c r="B7830" i="9" a="1"/>
  <c r="B7830" i="9"/>
  <c r="B7831" i="9" a="1"/>
  <c r="B7831" i="9" s="1"/>
  <c r="B7832" i="9" a="1"/>
  <c r="B7832" i="9" s="1"/>
  <c r="B7833" i="9" a="1"/>
  <c r="B7833" i="9" s="1"/>
  <c r="B7834" i="9" a="1"/>
  <c r="B7834" i="9"/>
  <c r="B7835" i="9" a="1"/>
  <c r="B7835" i="9" s="1"/>
  <c r="B7836" i="9" a="1"/>
  <c r="B7836" i="9"/>
  <c r="B7837" i="9" a="1"/>
  <c r="B7837" i="9"/>
  <c r="B7838" i="9" a="1"/>
  <c r="B7838" i="9" s="1"/>
  <c r="B7839" i="9" a="1"/>
  <c r="B7839" i="9" s="1"/>
  <c r="B7840" i="9" a="1"/>
  <c r="B7840" i="9" s="1"/>
  <c r="B7841" i="9" a="1"/>
  <c r="B7841" i="9" s="1"/>
  <c r="B7842" i="9" a="1"/>
  <c r="B7842" i="9" s="1"/>
  <c r="B7843" i="9" a="1"/>
  <c r="B7843" i="9" s="1"/>
  <c r="B7844" i="9" a="1"/>
  <c r="B7844" i="9"/>
  <c r="B7845" i="9" a="1"/>
  <c r="B7845" i="9"/>
  <c r="B7846" i="9" a="1"/>
  <c r="B7846" i="9"/>
  <c r="B7847" i="9" a="1"/>
  <c r="B7847" i="9" s="1"/>
  <c r="B7848" i="9" a="1"/>
  <c r="B7848" i="9"/>
  <c r="B7849" i="9" a="1"/>
  <c r="B7849" i="9" s="1"/>
  <c r="B7850" i="9" a="1"/>
  <c r="B7850" i="9" s="1"/>
  <c r="B7851" i="9" a="1"/>
  <c r="B7851" i="9" s="1"/>
  <c r="B7852" i="9" a="1"/>
  <c r="B7852" i="9" s="1"/>
  <c r="B7853" i="9" a="1"/>
  <c r="B7853" i="9"/>
  <c r="B7854" i="9" a="1"/>
  <c r="B7854" i="9"/>
  <c r="B7855" i="9" a="1"/>
  <c r="B7855" i="9" s="1"/>
  <c r="B7856" i="9" a="1"/>
  <c r="B7856" i="9" s="1"/>
  <c r="B7857" i="9" a="1"/>
  <c r="B7857" i="9"/>
  <c r="B7858" i="9" a="1"/>
  <c r="B7858" i="9" s="1"/>
  <c r="B7859" i="9" a="1"/>
  <c r="B7859" i="9" s="1"/>
  <c r="B7860" i="9" a="1"/>
  <c r="B7860" i="9"/>
  <c r="B7861" i="9" a="1"/>
  <c r="B7861" i="9" s="1"/>
  <c r="B7862" i="9" a="1"/>
  <c r="B7862" i="9"/>
  <c r="B7863" i="9" a="1"/>
  <c r="B7863" i="9" s="1"/>
  <c r="B7864" i="9" a="1"/>
  <c r="B7864" i="9" s="1"/>
  <c r="B7865" i="9" a="1"/>
  <c r="B7865" i="9" s="1"/>
  <c r="B7866" i="9" a="1"/>
  <c r="B7866" i="9"/>
  <c r="B7867" i="9" a="1"/>
  <c r="B7867" i="9" s="1"/>
  <c r="B7868" i="9" a="1"/>
  <c r="B7868" i="9"/>
  <c r="B7869" i="9" a="1"/>
  <c r="B7869" i="9"/>
  <c r="B7870" i="9" a="1"/>
  <c r="B7870" i="9" s="1"/>
  <c r="B7871" i="9" a="1"/>
  <c r="B7871" i="9" s="1"/>
  <c r="B7872" i="9" a="1"/>
  <c r="B7872" i="9" s="1"/>
  <c r="B7873" i="9" a="1"/>
  <c r="B7873" i="9" s="1"/>
  <c r="B7874" i="9" a="1"/>
  <c r="B7874" i="9" s="1"/>
  <c r="B7875" i="9" a="1"/>
  <c r="B7875" i="9" s="1"/>
  <c r="B7876" i="9" a="1"/>
  <c r="B7876" i="9"/>
  <c r="B7877" i="9" a="1"/>
  <c r="B7877" i="9"/>
  <c r="B7878" i="9" a="1"/>
  <c r="B7878" i="9"/>
  <c r="B7879" i="9" a="1"/>
  <c r="B7879" i="9" s="1"/>
  <c r="B7880" i="9" a="1"/>
  <c r="B7880" i="9"/>
  <c r="B7881" i="9" a="1"/>
  <c r="B7881" i="9" s="1"/>
  <c r="B7882" i="9" a="1"/>
  <c r="B7882" i="9" s="1"/>
  <c r="B7883" i="9" a="1"/>
  <c r="B7883" i="9" s="1"/>
  <c r="B7884" i="9" a="1"/>
  <c r="B7884" i="9" s="1"/>
  <c r="B7885" i="9" a="1"/>
  <c r="B7885" i="9"/>
  <c r="B7886" i="9" a="1"/>
  <c r="B7886" i="9"/>
  <c r="B7887" i="9" a="1"/>
  <c r="B7887" i="9" s="1"/>
  <c r="B7888" i="9" a="1"/>
  <c r="B7888" i="9" s="1"/>
  <c r="B7889" i="9" a="1"/>
  <c r="B7889" i="9"/>
  <c r="B7890" i="9" a="1"/>
  <c r="B7890" i="9" s="1"/>
  <c r="B7891" i="9" a="1"/>
  <c r="B7891" i="9" s="1"/>
  <c r="B7892" i="9" a="1"/>
  <c r="B7892" i="9"/>
  <c r="B7893" i="9" a="1"/>
  <c r="B7893" i="9" s="1"/>
  <c r="B7894" i="9" a="1"/>
  <c r="B7894" i="9"/>
  <c r="B7895" i="9" a="1"/>
  <c r="B7895" i="9" s="1"/>
  <c r="B7896" i="9" a="1"/>
  <c r="B7896" i="9" s="1"/>
  <c r="B7897" i="9" a="1"/>
  <c r="B7897" i="9" s="1"/>
  <c r="B7898" i="9" a="1"/>
  <c r="B7898" i="9"/>
  <c r="B7899" i="9" a="1"/>
  <c r="B7899" i="9" s="1"/>
  <c r="B7900" i="9" a="1"/>
  <c r="B7900" i="9"/>
  <c r="B7901" i="9" a="1"/>
  <c r="B7901" i="9"/>
  <c r="B7902" i="9" a="1"/>
  <c r="B7902" i="9" s="1"/>
  <c r="B7903" i="9" a="1"/>
  <c r="B7903" i="9" s="1"/>
  <c r="B7904" i="9" a="1"/>
  <c r="B7904" i="9" s="1"/>
  <c r="B7905" i="9" a="1"/>
  <c r="B7905" i="9" s="1"/>
  <c r="B7906" i="9" a="1"/>
  <c r="B7906" i="9" s="1"/>
  <c r="B7907" i="9" a="1"/>
  <c r="B7907" i="9" s="1"/>
  <c r="B7908" i="9" a="1"/>
  <c r="B7908" i="9"/>
  <c r="B7909" i="9" a="1"/>
  <c r="B7909" i="9"/>
  <c r="B7910" i="9" a="1"/>
  <c r="B7910" i="9"/>
  <c r="B7911" i="9" a="1"/>
  <c r="B7911" i="9" s="1"/>
  <c r="B7912" i="9" a="1"/>
  <c r="B7912" i="9"/>
  <c r="B7913" i="9" a="1"/>
  <c r="B7913" i="9" s="1"/>
  <c r="B7914" i="9" a="1"/>
  <c r="B7914" i="9" s="1"/>
  <c r="B7915" i="9" a="1"/>
  <c r="B7915" i="9" s="1"/>
  <c r="B7916" i="9" a="1"/>
  <c r="B7916" i="9" s="1"/>
  <c r="B7917" i="9" a="1"/>
  <c r="B7917" i="9"/>
  <c r="B7918" i="9" a="1"/>
  <c r="B7918" i="9"/>
  <c r="B7919" i="9" a="1"/>
  <c r="B7919" i="9" s="1"/>
  <c r="B7920" i="9" a="1"/>
  <c r="B7920" i="9" s="1"/>
  <c r="B7921" i="9" a="1"/>
  <c r="B7921" i="9"/>
  <c r="B7922" i="9" a="1"/>
  <c r="B7922" i="9" s="1"/>
  <c r="B7923" i="9" a="1"/>
  <c r="B7923" i="9" s="1"/>
  <c r="B7924" i="9" a="1"/>
  <c r="B7924" i="9"/>
  <c r="B7925" i="9" a="1"/>
  <c r="B7925" i="9" s="1"/>
  <c r="B7926" i="9" a="1"/>
  <c r="B7926" i="9"/>
  <c r="B7927" i="9" a="1"/>
  <c r="B7927" i="9" s="1"/>
  <c r="B7928" i="9" a="1"/>
  <c r="B7928" i="9" s="1"/>
  <c r="B7929" i="9" a="1"/>
  <c r="B7929" i="9" s="1"/>
  <c r="B7930" i="9" a="1"/>
  <c r="B7930" i="9"/>
  <c r="B7931" i="9" a="1"/>
  <c r="B7931" i="9" s="1"/>
  <c r="B7932" i="9" a="1"/>
  <c r="B7932" i="9"/>
  <c r="B7933" i="9" a="1"/>
  <c r="B7933" i="9"/>
  <c r="B7934" i="9" a="1"/>
  <c r="B7934" i="9" s="1"/>
  <c r="B7935" i="9" a="1"/>
  <c r="B7935" i="9" s="1"/>
  <c r="B7936" i="9" a="1"/>
  <c r="B7936" i="9" s="1"/>
  <c r="B7937" i="9" a="1"/>
  <c r="B7937" i="9" s="1"/>
  <c r="B7938" i="9" a="1"/>
  <c r="B7938" i="9" s="1"/>
  <c r="B7939" i="9" a="1"/>
  <c r="B7939" i="9" s="1"/>
  <c r="B7940" i="9" a="1"/>
  <c r="B7940" i="9"/>
  <c r="B7941" i="9" a="1"/>
  <c r="B7941" i="9"/>
  <c r="B7942" i="9" a="1"/>
  <c r="B7942" i="9"/>
  <c r="B7943" i="9" a="1"/>
  <c r="B7943" i="9" s="1"/>
  <c r="B7944" i="9" a="1"/>
  <c r="B7944" i="9"/>
  <c r="B7945" i="9" a="1"/>
  <c r="B7945" i="9" s="1"/>
  <c r="B7946" i="9" a="1"/>
  <c r="B7946" i="9" s="1"/>
  <c r="B7947" i="9" a="1"/>
  <c r="B7947" i="9" s="1"/>
  <c r="B7948" i="9" a="1"/>
  <c r="B7948" i="9" s="1"/>
  <c r="B7949" i="9" a="1"/>
  <c r="B7949" i="9" s="1"/>
  <c r="B7950" i="9" a="1"/>
  <c r="B7950" i="9"/>
  <c r="B7951" i="9" a="1"/>
  <c r="B7951" i="9" s="1"/>
  <c r="B7952" i="9" a="1"/>
  <c r="B7952" i="9" s="1"/>
  <c r="B7953" i="9" a="1"/>
  <c r="B7953" i="9"/>
  <c r="B7954" i="9" a="1"/>
  <c r="B7954" i="9" s="1"/>
  <c r="B7955" i="9" a="1"/>
  <c r="B7955" i="9" s="1"/>
  <c r="B7956" i="9" a="1"/>
  <c r="B7956" i="9"/>
  <c r="B7957" i="9" a="1"/>
  <c r="B7957" i="9" s="1"/>
  <c r="B7958" i="9" a="1"/>
  <c r="B7958" i="9" s="1"/>
  <c r="B7959" i="9" a="1"/>
  <c r="B7959" i="9" s="1"/>
  <c r="B7960" i="9" a="1"/>
  <c r="B7960" i="9" s="1"/>
  <c r="B7961" i="9" a="1"/>
  <c r="B7961" i="9" s="1"/>
  <c r="B7962" i="9" a="1"/>
  <c r="B7962" i="9"/>
  <c r="B7963" i="9" a="1"/>
  <c r="B7963" i="9" s="1"/>
  <c r="B7964" i="9" a="1"/>
  <c r="B7964" i="9"/>
  <c r="B7965" i="9" a="1"/>
  <c r="B7965" i="9"/>
  <c r="B7966" i="9" a="1"/>
  <c r="B7966" i="9" s="1"/>
  <c r="B7967" i="9" a="1"/>
  <c r="B7967" i="9" s="1"/>
  <c r="B7968" i="9" a="1"/>
  <c r="B7968" i="9" s="1"/>
  <c r="B7969" i="9" a="1"/>
  <c r="B7969" i="9" s="1"/>
  <c r="B7970" i="9" a="1"/>
  <c r="B7970" i="9" s="1"/>
  <c r="B7971" i="9" a="1"/>
  <c r="B7971" i="9" s="1"/>
  <c r="B7972" i="9" a="1"/>
  <c r="B7972" i="9"/>
  <c r="B7973" i="9" a="1"/>
  <c r="B7973" i="9"/>
  <c r="B7974" i="9" a="1"/>
  <c r="B7974" i="9"/>
  <c r="B7975" i="9" a="1"/>
  <c r="B7975" i="9" s="1"/>
  <c r="B7976" i="9" a="1"/>
  <c r="B7976" i="9"/>
  <c r="B7977" i="9" a="1"/>
  <c r="B7977" i="9" s="1"/>
  <c r="B7978" i="9" a="1"/>
  <c r="B7978" i="9" s="1"/>
  <c r="B7979" i="9" a="1"/>
  <c r="B7979" i="9" s="1"/>
  <c r="B7980" i="9" a="1"/>
  <c r="B7980" i="9" s="1"/>
  <c r="B7981" i="9" a="1"/>
  <c r="B7981" i="9"/>
  <c r="B7982" i="9" a="1"/>
  <c r="B7982" i="9"/>
  <c r="B7983" i="9" a="1"/>
  <c r="B7983" i="9" s="1"/>
  <c r="B7984" i="9" a="1"/>
  <c r="B7984" i="9" s="1"/>
  <c r="B7985" i="9" a="1"/>
  <c r="B7985" i="9"/>
  <c r="B7986" i="9" a="1"/>
  <c r="B7986" i="9" s="1"/>
  <c r="B7987" i="9" a="1"/>
  <c r="B7987" i="9" s="1"/>
  <c r="B7988" i="9" a="1"/>
  <c r="B7988" i="9"/>
  <c r="B7989" i="9" a="1"/>
  <c r="B7989" i="9" s="1"/>
  <c r="B7990" i="9" a="1"/>
  <c r="B7990" i="9"/>
  <c r="B7991" i="9" a="1"/>
  <c r="B7991" i="9" s="1"/>
  <c r="B7992" i="9" a="1"/>
  <c r="B7992" i="9" s="1"/>
  <c r="B7993" i="9" a="1"/>
  <c r="B7993" i="9" s="1"/>
  <c r="B7994" i="9" a="1"/>
  <c r="B7994" i="9"/>
  <c r="B7995" i="9" a="1"/>
  <c r="B7995" i="9" s="1"/>
  <c r="B7996" i="9" a="1"/>
  <c r="B7996" i="9"/>
  <c r="B7997" i="9" a="1"/>
  <c r="B7997" i="9"/>
  <c r="B7998" i="9" a="1"/>
  <c r="B7998" i="9" s="1"/>
  <c r="B7999" i="9" a="1"/>
  <c r="B7999" i="9" s="1"/>
  <c r="B8000" i="9" a="1"/>
  <c r="B8000" i="9" s="1"/>
  <c r="B8001" i="9" a="1"/>
  <c r="B8001" i="9" s="1"/>
  <c r="B8002" i="9" a="1"/>
  <c r="B8002" i="9" s="1"/>
  <c r="B8003" i="9" a="1"/>
  <c r="B8003" i="9" s="1"/>
  <c r="B8004" i="9" a="1"/>
  <c r="B8004" i="9"/>
  <c r="B8005" i="9" a="1"/>
  <c r="B8005" i="9"/>
  <c r="B8006" i="9" a="1"/>
  <c r="B8006" i="9"/>
  <c r="B8007" i="9" a="1"/>
  <c r="B8007" i="9" s="1"/>
  <c r="B8008" i="9" a="1"/>
  <c r="B8008" i="9"/>
  <c r="B8009" i="9" a="1"/>
  <c r="B8009" i="9" s="1"/>
  <c r="B8010" i="9" a="1"/>
  <c r="B8010" i="9" s="1"/>
  <c r="B8011" i="9" a="1"/>
  <c r="B8011" i="9" s="1"/>
  <c r="B8012" i="9" a="1"/>
  <c r="B8012" i="9" s="1"/>
  <c r="B8013" i="9" a="1"/>
  <c r="B8013" i="9"/>
  <c r="B8014" i="9" a="1"/>
  <c r="B8014" i="9"/>
  <c r="B8015" i="9" a="1"/>
  <c r="B8015" i="9" s="1"/>
  <c r="B8016" i="9" a="1"/>
  <c r="B8016" i="9" s="1"/>
  <c r="B8017" i="9" a="1"/>
  <c r="B8017" i="9"/>
  <c r="B8018" i="9" a="1"/>
  <c r="B8018" i="9" s="1"/>
  <c r="B8019" i="9" a="1"/>
  <c r="B8019" i="9" s="1"/>
  <c r="B8020" i="9" a="1"/>
  <c r="B8020" i="9"/>
  <c r="B8021" i="9" a="1"/>
  <c r="B8021" i="9" s="1"/>
  <c r="B8022" i="9" a="1"/>
  <c r="B8022" i="9"/>
  <c r="B8023" i="9" a="1"/>
  <c r="B8023" i="9" s="1"/>
  <c r="B8024" i="9" a="1"/>
  <c r="B8024" i="9" s="1"/>
  <c r="B8025" i="9" a="1"/>
  <c r="B8025" i="9" s="1"/>
  <c r="B8026" i="9" a="1"/>
  <c r="B8026" i="9"/>
  <c r="B8027" i="9" a="1"/>
  <c r="B8027" i="9" s="1"/>
  <c r="B8028" i="9" a="1"/>
  <c r="B8028" i="9"/>
  <c r="B8029" i="9" a="1"/>
  <c r="B8029" i="9"/>
  <c r="B8030" i="9" a="1"/>
  <c r="B8030" i="9" s="1"/>
  <c r="B8031" i="9" a="1"/>
  <c r="B8031" i="9" s="1"/>
  <c r="B8032" i="9" a="1"/>
  <c r="B8032" i="9" s="1"/>
  <c r="B8033" i="9" a="1"/>
  <c r="B8033" i="9" s="1"/>
  <c r="B8034" i="9" a="1"/>
  <c r="B8034" i="9" s="1"/>
  <c r="B8035" i="9" a="1"/>
  <c r="B8035" i="9" s="1"/>
  <c r="B8036" i="9" a="1"/>
  <c r="B8036" i="9"/>
  <c r="B8037" i="9" a="1"/>
  <c r="B8037" i="9"/>
  <c r="B8038" i="9" a="1"/>
  <c r="B8038" i="9"/>
  <c r="B8039" i="9" a="1"/>
  <c r="B8039" i="9" s="1"/>
  <c r="B8040" i="9" a="1"/>
  <c r="B8040" i="9"/>
  <c r="B8041" i="9" a="1"/>
  <c r="B8041" i="9" s="1"/>
  <c r="B8042" i="9" a="1"/>
  <c r="B8042" i="9" s="1"/>
  <c r="B8043" i="9" a="1"/>
  <c r="B8043" i="9" s="1"/>
  <c r="B8044" i="9" a="1"/>
  <c r="B8044" i="9" s="1"/>
  <c r="B8045" i="9" a="1"/>
  <c r="B8045" i="9"/>
  <c r="B8046" i="9" a="1"/>
  <c r="B8046" i="9"/>
  <c r="B8047" i="9" a="1"/>
  <c r="B8047" i="9" s="1"/>
  <c r="B8048" i="9" a="1"/>
  <c r="B8048" i="9" s="1"/>
  <c r="B8049" i="9" a="1"/>
  <c r="B8049" i="9"/>
  <c r="B8050" i="9" a="1"/>
  <c r="B8050" i="9" s="1"/>
  <c r="B8051" i="9" a="1"/>
  <c r="B8051" i="9" s="1"/>
  <c r="B8052" i="9" a="1"/>
  <c r="B8052" i="9"/>
  <c r="B8053" i="9" a="1"/>
  <c r="B8053" i="9" s="1"/>
  <c r="B8054" i="9" a="1"/>
  <c r="B8054" i="9"/>
  <c r="B8055" i="9" a="1"/>
  <c r="B8055" i="9" s="1"/>
  <c r="B8056" i="9" a="1"/>
  <c r="B8056" i="9" s="1"/>
  <c r="B8057" i="9" a="1"/>
  <c r="B8057" i="9" s="1"/>
  <c r="B8058" i="9" a="1"/>
  <c r="B8058" i="9"/>
  <c r="B8059" i="9" a="1"/>
  <c r="B8059" i="9" s="1"/>
  <c r="B8060" i="9" a="1"/>
  <c r="B8060" i="9"/>
  <c r="B8061" i="9" a="1"/>
  <c r="B8061" i="9"/>
  <c r="B8062" i="9" a="1"/>
  <c r="B8062" i="9" s="1"/>
  <c r="B8063" i="9" a="1"/>
  <c r="B8063" i="9" s="1"/>
  <c r="B8064" i="9" a="1"/>
  <c r="B8064" i="9" s="1"/>
  <c r="B8065" i="9" a="1"/>
  <c r="B8065" i="9" s="1"/>
  <c r="B8066" i="9" a="1"/>
  <c r="B8066" i="9" s="1"/>
  <c r="B8067" i="9" a="1"/>
  <c r="B8067" i="9" s="1"/>
  <c r="B8068" i="9" a="1"/>
  <c r="B8068" i="9"/>
  <c r="B8069" i="9" a="1"/>
  <c r="B8069" i="9"/>
  <c r="B8070" i="9" a="1"/>
  <c r="B8070" i="9"/>
  <c r="B8071" i="9" a="1"/>
  <c r="B8071" i="9" s="1"/>
  <c r="B8072" i="9" a="1"/>
  <c r="B8072" i="9"/>
  <c r="B8073" i="9" a="1"/>
  <c r="B8073" i="9" s="1"/>
  <c r="B8074" i="9" a="1"/>
  <c r="B8074" i="9" s="1"/>
  <c r="B8075" i="9" a="1"/>
  <c r="B8075" i="9" s="1"/>
  <c r="B8076" i="9" a="1"/>
  <c r="B8076" i="9" s="1"/>
  <c r="B8077" i="9" a="1"/>
  <c r="B8077" i="9"/>
  <c r="B8078" i="9" a="1"/>
  <c r="B8078" i="9"/>
  <c r="B8079" i="9" a="1"/>
  <c r="B8079" i="9" s="1"/>
  <c r="B8080" i="9" a="1"/>
  <c r="B8080" i="9" s="1"/>
  <c r="B8081" i="9" a="1"/>
  <c r="B8081" i="9"/>
  <c r="B8082" i="9" a="1"/>
  <c r="B8082" i="9" s="1"/>
  <c r="B8083" i="9" a="1"/>
  <c r="B8083" i="9" s="1"/>
  <c r="B8084" i="9" a="1"/>
  <c r="B8084" i="9"/>
  <c r="B8085" i="9" a="1"/>
  <c r="B8085" i="9" s="1"/>
  <c r="B8086" i="9" a="1"/>
  <c r="B8086" i="9"/>
  <c r="B8087" i="9" a="1"/>
  <c r="B8087" i="9" s="1"/>
  <c r="B8088" i="9" a="1"/>
  <c r="B8088" i="9" s="1"/>
  <c r="B8089" i="9" a="1"/>
  <c r="B8089" i="9" s="1"/>
  <c r="B8090" i="9" a="1"/>
  <c r="B8090" i="9"/>
  <c r="B8091" i="9" a="1"/>
  <c r="B8091" i="9" s="1"/>
  <c r="B8092" i="9" a="1"/>
  <c r="B8092" i="9"/>
  <c r="B8093" i="9" a="1"/>
  <c r="B8093" i="9"/>
  <c r="B8094" i="9" a="1"/>
  <c r="B8094" i="9" s="1"/>
  <c r="B8095" i="9" a="1"/>
  <c r="B8095" i="9" s="1"/>
  <c r="B8096" i="9" a="1"/>
  <c r="B8096" i="9" s="1"/>
  <c r="B8097" i="9" a="1"/>
  <c r="B8097" i="9" s="1"/>
  <c r="B8098" i="9" a="1"/>
  <c r="B8098" i="9" s="1"/>
  <c r="B8099" i="9" a="1"/>
  <c r="B8099" i="9" s="1"/>
  <c r="B8100" i="9" a="1"/>
  <c r="B8100" i="9"/>
  <c r="B8101" i="9" a="1"/>
  <c r="B8101" i="9"/>
  <c r="B8102" i="9" a="1"/>
  <c r="B8102" i="9"/>
  <c r="B8103" i="9" a="1"/>
  <c r="B8103" i="9" s="1"/>
  <c r="B8104" i="9" a="1"/>
  <c r="B8104" i="9"/>
  <c r="B8105" i="9" a="1"/>
  <c r="B8105" i="9" s="1"/>
  <c r="B8106" i="9" a="1"/>
  <c r="B8106" i="9" s="1"/>
  <c r="B8107" i="9" a="1"/>
  <c r="B8107" i="9" s="1"/>
  <c r="B8108" i="9" a="1"/>
  <c r="B8108" i="9" s="1"/>
  <c r="B8109" i="9" a="1"/>
  <c r="B8109" i="9"/>
  <c r="B8110" i="9" a="1"/>
  <c r="B8110" i="9"/>
  <c r="B8111" i="9" a="1"/>
  <c r="B8111" i="9" s="1"/>
  <c r="B8112" i="9" a="1"/>
  <c r="B8112" i="9" s="1"/>
  <c r="B8113" i="9" a="1"/>
  <c r="B8113" i="9"/>
  <c r="B8114" i="9" a="1"/>
  <c r="B8114" i="9" s="1"/>
  <c r="B8115" i="9" a="1"/>
  <c r="B8115" i="9" s="1"/>
  <c r="B8116" i="9" a="1"/>
  <c r="B8116" i="9"/>
  <c r="B8117" i="9" a="1"/>
  <c r="B8117" i="9" s="1"/>
  <c r="B8118" i="9" a="1"/>
  <c r="B8118" i="9"/>
  <c r="B8119" i="9" a="1"/>
  <c r="B8119" i="9" s="1"/>
  <c r="B8120" i="9" a="1"/>
  <c r="B8120" i="9" s="1"/>
  <c r="B8121" i="9" a="1"/>
  <c r="B8121" i="9" s="1"/>
  <c r="B8122" i="9" a="1"/>
  <c r="B8122" i="9"/>
  <c r="B8123" i="9" a="1"/>
  <c r="B8123" i="9" s="1"/>
  <c r="B8124" i="9" a="1"/>
  <c r="B8124" i="9"/>
  <c r="B8125" i="9" a="1"/>
  <c r="B8125" i="9"/>
  <c r="B8126" i="9" a="1"/>
  <c r="B8126" i="9" s="1"/>
  <c r="B8127" i="9" a="1"/>
  <c r="B8127" i="9" s="1"/>
  <c r="B8128" i="9" a="1"/>
  <c r="B8128" i="9" s="1"/>
  <c r="B8129" i="9" a="1"/>
  <c r="B8129" i="9" s="1"/>
  <c r="B8130" i="9" a="1"/>
  <c r="B8130" i="9" s="1"/>
  <c r="B8131" i="9" a="1"/>
  <c r="B8131" i="9" s="1"/>
  <c r="B8132" i="9" a="1"/>
  <c r="B8132" i="9"/>
  <c r="B8133" i="9" a="1"/>
  <c r="B8133" i="9"/>
  <c r="B8134" i="9" a="1"/>
  <c r="B8134" i="9"/>
  <c r="B8135" i="9" a="1"/>
  <c r="B8135" i="9" s="1"/>
  <c r="B8136" i="9" a="1"/>
  <c r="B8136" i="9"/>
  <c r="B8137" i="9" a="1"/>
  <c r="B8137" i="9" s="1"/>
  <c r="B8138" i="9" a="1"/>
  <c r="B8138" i="9" s="1"/>
  <c r="B8139" i="9" a="1"/>
  <c r="B8139" i="9" s="1"/>
  <c r="B8140" i="9" a="1"/>
  <c r="B8140" i="9" s="1"/>
  <c r="B8141" i="9" a="1"/>
  <c r="B8141" i="9"/>
  <c r="B8142" i="9" a="1"/>
  <c r="B8142" i="9"/>
  <c r="B8143" i="9" a="1"/>
  <c r="B8143" i="9" s="1"/>
  <c r="B8144" i="9" a="1"/>
  <c r="B8144" i="9" s="1"/>
  <c r="B8145" i="9" a="1"/>
  <c r="B8145" i="9"/>
  <c r="B8146" i="9" a="1"/>
  <c r="B8146" i="9" s="1"/>
  <c r="B8147" i="9" a="1"/>
  <c r="B8147" i="9" s="1"/>
  <c r="B8148" i="9" a="1"/>
  <c r="B8148" i="9"/>
  <c r="B8149" i="9" a="1"/>
  <c r="B8149" i="9" s="1"/>
  <c r="B8150" i="9" a="1"/>
  <c r="B8150" i="9"/>
  <c r="B8151" i="9" a="1"/>
  <c r="B8151" i="9" s="1"/>
  <c r="B8152" i="9" a="1"/>
  <c r="B8152" i="9" s="1"/>
  <c r="B8153" i="9" a="1"/>
  <c r="B8153" i="9" s="1"/>
  <c r="B8154" i="9" a="1"/>
  <c r="B8154" i="9"/>
  <c r="B8155" i="9" a="1"/>
  <c r="B8155" i="9" s="1"/>
  <c r="B8156" i="9" a="1"/>
  <c r="B8156" i="9"/>
  <c r="B8157" i="9" a="1"/>
  <c r="B8157" i="9"/>
  <c r="B8158" i="9" a="1"/>
  <c r="B8158" i="9" s="1"/>
  <c r="B8159" i="9" a="1"/>
  <c r="B8159" i="9" s="1"/>
  <c r="B8160" i="9" a="1"/>
  <c r="B8160" i="9" s="1"/>
  <c r="B8161" i="9" a="1"/>
  <c r="B8161" i="9" s="1"/>
  <c r="B8162" i="9" a="1"/>
  <c r="B8162" i="9" s="1"/>
  <c r="B8163" i="9" a="1"/>
  <c r="B8163" i="9" s="1"/>
  <c r="B8164" i="9" a="1"/>
  <c r="B8164" i="9"/>
  <c r="B8165" i="9" a="1"/>
  <c r="B8165" i="9"/>
  <c r="B8166" i="9" a="1"/>
  <c r="B8166" i="9"/>
  <c r="B8167" i="9" a="1"/>
  <c r="B8167" i="9" s="1"/>
  <c r="B8168" i="9" a="1"/>
  <c r="B8168" i="9"/>
  <c r="B8169" i="9" a="1"/>
  <c r="B8169" i="9" s="1"/>
  <c r="B8170" i="9" a="1"/>
  <c r="B8170" i="9" s="1"/>
  <c r="B8171" i="9" a="1"/>
  <c r="B8171" i="9" s="1"/>
  <c r="B8172" i="9" a="1"/>
  <c r="B8172" i="9" s="1"/>
  <c r="B8173" i="9" a="1"/>
  <c r="B8173" i="9"/>
  <c r="B8174" i="9" a="1"/>
  <c r="B8174" i="9"/>
  <c r="B8175" i="9" a="1"/>
  <c r="B8175" i="9" s="1"/>
  <c r="B8176" i="9" a="1"/>
  <c r="B8176" i="9" s="1"/>
  <c r="B8177" i="9" a="1"/>
  <c r="B8177" i="9"/>
  <c r="B8178" i="9" a="1"/>
  <c r="B8178" i="9" s="1"/>
  <c r="B8179" i="9" a="1"/>
  <c r="B8179" i="9" s="1"/>
  <c r="B8180" i="9" a="1"/>
  <c r="B8180" i="9"/>
  <c r="B8181" i="9" a="1"/>
  <c r="B8181" i="9" s="1"/>
  <c r="B8182" i="9" a="1"/>
  <c r="B8182" i="9"/>
  <c r="B8183" i="9" a="1"/>
  <c r="B8183" i="9" s="1"/>
  <c r="B8184" i="9" a="1"/>
  <c r="B8184" i="9" s="1"/>
  <c r="B8185" i="9" a="1"/>
  <c r="B8185" i="9" s="1"/>
  <c r="B8186" i="9" a="1"/>
  <c r="B8186" i="9"/>
  <c r="B8187" i="9" a="1"/>
  <c r="B8187" i="9" s="1"/>
  <c r="B8188" i="9" a="1"/>
  <c r="B8188" i="9"/>
  <c r="B8189" i="9" a="1"/>
  <c r="B8189" i="9"/>
  <c r="B8190" i="9" a="1"/>
  <c r="B8190" i="9" s="1"/>
  <c r="B8191" i="9" a="1"/>
  <c r="B8191" i="9" s="1"/>
  <c r="B8192" i="9" a="1"/>
  <c r="B8192" i="9" s="1"/>
  <c r="B8193" i="9" a="1"/>
  <c r="B8193" i="9" s="1"/>
  <c r="B8194" i="9" a="1"/>
  <c r="B8194" i="9" s="1"/>
  <c r="B8195" i="9" a="1"/>
  <c r="B8195" i="9" s="1"/>
  <c r="B8196" i="9" a="1"/>
  <c r="B8196" i="9"/>
  <c r="B8197" i="9" a="1"/>
  <c r="B8197" i="9"/>
  <c r="B8198" i="9" a="1"/>
  <c r="B8198" i="9"/>
  <c r="B8199" i="9" a="1"/>
  <c r="B8199" i="9" s="1"/>
  <c r="B8200" i="9" a="1"/>
  <c r="B8200" i="9"/>
  <c r="B8201" i="9" a="1"/>
  <c r="B8201" i="9" s="1"/>
  <c r="B8202" i="9" a="1"/>
  <c r="B8202" i="9" s="1"/>
  <c r="B8203" i="9" a="1"/>
  <c r="B8203" i="9" s="1"/>
  <c r="B8204" i="9" a="1"/>
  <c r="B8204" i="9" s="1"/>
  <c r="B8205" i="9" a="1"/>
  <c r="B8205" i="9"/>
  <c r="B8206" i="9" a="1"/>
  <c r="B8206" i="9"/>
  <c r="B8207" i="9" a="1"/>
  <c r="B8207" i="9" s="1"/>
  <c r="B8208" i="9" a="1"/>
  <c r="B8208" i="9" s="1"/>
  <c r="B8209" i="9" a="1"/>
  <c r="B8209" i="9"/>
  <c r="B8210" i="9" a="1"/>
  <c r="B8210" i="9" s="1"/>
  <c r="B8211" i="9" a="1"/>
  <c r="B8211" i="9" s="1"/>
  <c r="B8212" i="9" a="1"/>
  <c r="B8212" i="9"/>
  <c r="B8213" i="9" a="1"/>
  <c r="B8213" i="9" s="1"/>
  <c r="B8214" i="9" a="1"/>
  <c r="B8214" i="9"/>
  <c r="B8215" i="9" a="1"/>
  <c r="B8215" i="9" s="1"/>
  <c r="B8216" i="9" a="1"/>
  <c r="B8216" i="9" s="1"/>
  <c r="B8217" i="9" a="1"/>
  <c r="B8217" i="9" s="1"/>
  <c r="B8218" i="9" a="1"/>
  <c r="B8218" i="9"/>
  <c r="B8219" i="9" a="1"/>
  <c r="B8219" i="9" s="1"/>
  <c r="B8220" i="9" a="1"/>
  <c r="B8220" i="9"/>
  <c r="B8221" i="9" a="1"/>
  <c r="B8221" i="9"/>
  <c r="B8222" i="9" a="1"/>
  <c r="B8222" i="9" s="1"/>
  <c r="B8223" i="9" a="1"/>
  <c r="B8223" i="9" s="1"/>
  <c r="B8224" i="9" a="1"/>
  <c r="B8224" i="9" s="1"/>
  <c r="B8225" i="9" a="1"/>
  <c r="B8225" i="9" s="1"/>
  <c r="B8226" i="9" a="1"/>
  <c r="B8226" i="9" s="1"/>
  <c r="B8227" i="9" a="1"/>
  <c r="B8227" i="9" s="1"/>
  <c r="B8228" i="9" a="1"/>
  <c r="B8228" i="9"/>
  <c r="B8229" i="9" a="1"/>
  <c r="B8229" i="9"/>
  <c r="B8230" i="9" a="1"/>
  <c r="B8230" i="9"/>
  <c r="B8231" i="9" a="1"/>
  <c r="B8231" i="9" s="1"/>
  <c r="B8232" i="9" a="1"/>
  <c r="B8232" i="9"/>
  <c r="B8233" i="9" a="1"/>
  <c r="B8233" i="9" s="1"/>
  <c r="B8234" i="9" a="1"/>
  <c r="B8234" i="9" s="1"/>
  <c r="B8235" i="9" a="1"/>
  <c r="B8235" i="9" s="1"/>
  <c r="B8236" i="9" a="1"/>
  <c r="B8236" i="9" s="1"/>
  <c r="B8237" i="9" a="1"/>
  <c r="B8237" i="9"/>
  <c r="B8238" i="9" a="1"/>
  <c r="B8238" i="9"/>
  <c r="B8239" i="9" a="1"/>
  <c r="B8239" i="9" s="1"/>
  <c r="B8240" i="9" a="1"/>
  <c r="B8240" i="9" s="1"/>
  <c r="B8241" i="9" a="1"/>
  <c r="B8241" i="9"/>
  <c r="B8242" i="9" a="1"/>
  <c r="B8242" i="9" s="1"/>
  <c r="B8243" i="9" a="1"/>
  <c r="B8243" i="9" s="1"/>
  <c r="B8244" i="9" a="1"/>
  <c r="B8244" i="9"/>
  <c r="B8245" i="9" a="1"/>
  <c r="B8245" i="9" s="1"/>
  <c r="B8246" i="9" a="1"/>
  <c r="B8246" i="9"/>
  <c r="B8247" i="9" a="1"/>
  <c r="B8247" i="9" s="1"/>
  <c r="B8248" i="9" a="1"/>
  <c r="B8248" i="9" s="1"/>
  <c r="B8249" i="9" a="1"/>
  <c r="B8249" i="9" s="1"/>
  <c r="B8250" i="9" a="1"/>
  <c r="B8250" i="9"/>
  <c r="B8251" i="9" a="1"/>
  <c r="B8251" i="9" s="1"/>
  <c r="B8252" i="9" a="1"/>
  <c r="B8252" i="9"/>
  <c r="B8253" i="9" a="1"/>
  <c r="B8253" i="9"/>
  <c r="B8254" i="9" a="1"/>
  <c r="B8254" i="9" s="1"/>
  <c r="B8255" i="9" a="1"/>
  <c r="B8255" i="9" s="1"/>
  <c r="B8256" i="9" a="1"/>
  <c r="B8256" i="9" s="1"/>
  <c r="B8257" i="9" a="1"/>
  <c r="B8257" i="9" s="1"/>
  <c r="B8258" i="9" a="1"/>
  <c r="B8258" i="9" s="1"/>
  <c r="B8259" i="9" a="1"/>
  <c r="B8259" i="9" s="1"/>
  <c r="B8260" i="9" a="1"/>
  <c r="B8260" i="9"/>
  <c r="B8261" i="9" a="1"/>
  <c r="B8261" i="9"/>
  <c r="B8262" i="9" a="1"/>
  <c r="B8262" i="9"/>
  <c r="B8263" i="9" a="1"/>
  <c r="B8263" i="9" s="1"/>
  <c r="B8264" i="9" a="1"/>
  <c r="B8264" i="9"/>
  <c r="B8265" i="9" a="1"/>
  <c r="B8265" i="9" s="1"/>
  <c r="B8266" i="9" a="1"/>
  <c r="B8266" i="9" s="1"/>
  <c r="B8267" i="9" a="1"/>
  <c r="B8267" i="9" s="1"/>
  <c r="B8268" i="9" a="1"/>
  <c r="B8268" i="9" s="1"/>
  <c r="B8269" i="9" a="1"/>
  <c r="B8269" i="9"/>
  <c r="B8270" i="9" a="1"/>
  <c r="B8270" i="9"/>
  <c r="B8271" i="9" a="1"/>
  <c r="B8271" i="9" s="1"/>
  <c r="B8272" i="9" a="1"/>
  <c r="B8272" i="9" s="1"/>
  <c r="B8273" i="9" a="1"/>
  <c r="B8273" i="9"/>
  <c r="B8274" i="9" a="1"/>
  <c r="B8274" i="9" s="1"/>
  <c r="B8275" i="9" a="1"/>
  <c r="B8275" i="9" s="1"/>
  <c r="B8276" i="9" a="1"/>
  <c r="B8276" i="9"/>
  <c r="B8277" i="9" a="1"/>
  <c r="B8277" i="9" s="1"/>
  <c r="B8278" i="9" a="1"/>
  <c r="B8278" i="9"/>
  <c r="B8279" i="9" a="1"/>
  <c r="B8279" i="9" s="1"/>
  <c r="B8280" i="9" a="1"/>
  <c r="B8280" i="9" s="1"/>
  <c r="B8281" i="9" a="1"/>
  <c r="B8281" i="9" s="1"/>
  <c r="B8282" i="9" a="1"/>
  <c r="B8282" i="9"/>
  <c r="B8283" i="9" a="1"/>
  <c r="B8283" i="9" s="1"/>
  <c r="B8284" i="9" a="1"/>
  <c r="B8284" i="9"/>
  <c r="B8285" i="9" a="1"/>
  <c r="B8285" i="9"/>
  <c r="B8286" i="9" a="1"/>
  <c r="B8286" i="9" s="1"/>
  <c r="B8287" i="9" a="1"/>
  <c r="B8287" i="9" s="1"/>
  <c r="B8288" i="9" a="1"/>
  <c r="B8288" i="9" s="1"/>
  <c r="B8289" i="9" a="1"/>
  <c r="B8289" i="9" s="1"/>
  <c r="B8290" i="9" a="1"/>
  <c r="B8290" i="9" s="1"/>
  <c r="B8291" i="9" a="1"/>
  <c r="B8291" i="9" s="1"/>
  <c r="B8292" i="9" a="1"/>
  <c r="B8292" i="9"/>
  <c r="B8293" i="9" a="1"/>
  <c r="B8293" i="9"/>
  <c r="B8294" i="9" a="1"/>
  <c r="B8294" i="9"/>
  <c r="B8295" i="9" a="1"/>
  <c r="B8295" i="9" s="1"/>
  <c r="B8296" i="9" a="1"/>
  <c r="B8296" i="9"/>
  <c r="B8297" i="9" a="1"/>
  <c r="B8297" i="9" s="1"/>
  <c r="B8298" i="9" a="1"/>
  <c r="B8298" i="9" s="1"/>
  <c r="B8299" i="9" a="1"/>
  <c r="B8299" i="9" s="1"/>
  <c r="B8300" i="9" a="1"/>
  <c r="B8300" i="9" s="1"/>
  <c r="B8301" i="9" a="1"/>
  <c r="B8301" i="9"/>
  <c r="B8302" i="9" a="1"/>
  <c r="B8302" i="9"/>
  <c r="B8303" i="9" a="1"/>
  <c r="B8303" i="9" s="1"/>
  <c r="B8304" i="9" a="1"/>
  <c r="B8304" i="9" s="1"/>
  <c r="B8305" i="9" a="1"/>
  <c r="B8305" i="9"/>
  <c r="B8306" i="9" a="1"/>
  <c r="B8306" i="9" s="1"/>
  <c r="B8307" i="9" a="1"/>
  <c r="B8307" i="9" s="1"/>
  <c r="B8308" i="9" a="1"/>
  <c r="B8308" i="9"/>
  <c r="B8309" i="9" a="1"/>
  <c r="B8309" i="9" s="1"/>
  <c r="B8310" i="9" a="1"/>
  <c r="B8310" i="9"/>
  <c r="B8311" i="9" a="1"/>
  <c r="B8311" i="9" s="1"/>
  <c r="B8312" i="9" a="1"/>
  <c r="B8312" i="9" s="1"/>
  <c r="B8313" i="9" a="1"/>
  <c r="B8313" i="9" s="1"/>
  <c r="B8314" i="9" a="1"/>
  <c r="B8314" i="9"/>
  <c r="B8315" i="9" a="1"/>
  <c r="B8315" i="9" s="1"/>
  <c r="B8316" i="9" a="1"/>
  <c r="B8316" i="9"/>
  <c r="B8317" i="9" a="1"/>
  <c r="B8317" i="9"/>
  <c r="B8318" i="9" a="1"/>
  <c r="B8318" i="9" s="1"/>
  <c r="B8319" i="9" a="1"/>
  <c r="B8319" i="9" s="1"/>
  <c r="B8320" i="9" a="1"/>
  <c r="B8320" i="9" s="1"/>
  <c r="B8321" i="9" a="1"/>
  <c r="B8321" i="9" s="1"/>
  <c r="B8322" i="9" a="1"/>
  <c r="B8322" i="9" s="1"/>
  <c r="B8323" i="9" a="1"/>
  <c r="B8323" i="9" s="1"/>
  <c r="B8324" i="9" a="1"/>
  <c r="B8324" i="9"/>
  <c r="B8325" i="9" a="1"/>
  <c r="B8325" i="9"/>
  <c r="B8326" i="9" a="1"/>
  <c r="B8326" i="9"/>
  <c r="B8327" i="9" a="1"/>
  <c r="B8327" i="9" s="1"/>
  <c r="B8328" i="9" a="1"/>
  <c r="B8328" i="9"/>
  <c r="B8329" i="9" a="1"/>
  <c r="B8329" i="9" s="1"/>
  <c r="B8330" i="9" a="1"/>
  <c r="B8330" i="9" s="1"/>
  <c r="B8331" i="9" a="1"/>
  <c r="B8331" i="9" s="1"/>
  <c r="B8332" i="9" a="1"/>
  <c r="B8332" i="9" s="1"/>
  <c r="B8333" i="9" a="1"/>
  <c r="B8333" i="9"/>
  <c r="B8334" i="9" a="1"/>
  <c r="B8334" i="9"/>
  <c r="B8335" i="9" a="1"/>
  <c r="B8335" i="9" s="1"/>
  <c r="B8336" i="9" a="1"/>
  <c r="B8336" i="9" s="1"/>
  <c r="B8337" i="9" a="1"/>
  <c r="B8337" i="9"/>
  <c r="B8338" i="9" a="1"/>
  <c r="B8338" i="9" s="1"/>
  <c r="B8339" i="9" a="1"/>
  <c r="B8339" i="9" s="1"/>
  <c r="B8340" i="9" a="1"/>
  <c r="B8340" i="9"/>
  <c r="B8341" i="9" a="1"/>
  <c r="B8341" i="9" s="1"/>
  <c r="B8342" i="9" a="1"/>
  <c r="B8342" i="9"/>
  <c r="B8343" i="9" a="1"/>
  <c r="B8343" i="9" s="1"/>
  <c r="B8344" i="9" a="1"/>
  <c r="B8344" i="9" s="1"/>
  <c r="B8345" i="9" a="1"/>
  <c r="B8345" i="9" s="1"/>
  <c r="B8346" i="9" a="1"/>
  <c r="B8346" i="9"/>
  <c r="B8347" i="9" a="1"/>
  <c r="B8347" i="9" s="1"/>
  <c r="B8348" i="9" a="1"/>
  <c r="B8348" i="9"/>
  <c r="B8349" i="9" a="1"/>
  <c r="B8349" i="9"/>
  <c r="B8350" i="9" a="1"/>
  <c r="B8350" i="9" s="1"/>
  <c r="B8351" i="9" a="1"/>
  <c r="B8351" i="9" s="1"/>
  <c r="B8352" i="9" a="1"/>
  <c r="B8352" i="9" s="1"/>
  <c r="B8353" i="9" a="1"/>
  <c r="B8353" i="9" s="1"/>
  <c r="B8354" i="9" a="1"/>
  <c r="B8354" i="9" s="1"/>
  <c r="B8355" i="9" a="1"/>
  <c r="B8355" i="9" s="1"/>
  <c r="B8356" i="9" a="1"/>
  <c r="B8356" i="9"/>
  <c r="B8357" i="9" a="1"/>
  <c r="B8357" i="9"/>
  <c r="B8358" i="9" a="1"/>
  <c r="B8358" i="9"/>
  <c r="B8359" i="9" a="1"/>
  <c r="B8359" i="9" s="1"/>
  <c r="B8360" i="9" a="1"/>
  <c r="B8360" i="9"/>
  <c r="B8361" i="9" a="1"/>
  <c r="B8361" i="9" s="1"/>
  <c r="B8362" i="9" a="1"/>
  <c r="B8362" i="9" s="1"/>
  <c r="B8363" i="9" a="1"/>
  <c r="B8363" i="9" s="1"/>
  <c r="B8364" i="9" a="1"/>
  <c r="B8364" i="9" s="1"/>
  <c r="B8365" i="9" a="1"/>
  <c r="B8365" i="9"/>
  <c r="B8366" i="9" a="1"/>
  <c r="B8366" i="9"/>
  <c r="B8367" i="9" a="1"/>
  <c r="B8367" i="9" s="1"/>
  <c r="B8368" i="9" a="1"/>
  <c r="B8368" i="9" s="1"/>
  <c r="B8369" i="9" a="1"/>
  <c r="B8369" i="9"/>
  <c r="B8370" i="9" a="1"/>
  <c r="B8370" i="9" s="1"/>
  <c r="B8371" i="9" a="1"/>
  <c r="B8371" i="9" s="1"/>
  <c r="B8372" i="9" a="1"/>
  <c r="B8372" i="9"/>
  <c r="B8373" i="9" a="1"/>
  <c r="B8373" i="9" s="1"/>
  <c r="B8374" i="9" a="1"/>
  <c r="B8374" i="9"/>
  <c r="B8375" i="9" a="1"/>
  <c r="B8375" i="9" s="1"/>
  <c r="B8376" i="9" a="1"/>
  <c r="B8376" i="9" s="1"/>
  <c r="B8377" i="9" a="1"/>
  <c r="B8377" i="9" s="1"/>
  <c r="B8378" i="9" a="1"/>
  <c r="B8378" i="9"/>
  <c r="B8379" i="9" a="1"/>
  <c r="B8379" i="9" s="1"/>
  <c r="B8380" i="9" a="1"/>
  <c r="B8380" i="9"/>
  <c r="B8381" i="9" a="1"/>
  <c r="B8381" i="9"/>
  <c r="B8382" i="9" a="1"/>
  <c r="B8382" i="9" s="1"/>
  <c r="B8383" i="9" a="1"/>
  <c r="B8383" i="9" s="1"/>
  <c r="B8384" i="9" a="1"/>
  <c r="B8384" i="9" s="1"/>
  <c r="B8385" i="9" a="1"/>
  <c r="B8385" i="9" s="1"/>
  <c r="B8386" i="9" a="1"/>
  <c r="B8386" i="9" s="1"/>
  <c r="B8387" i="9" a="1"/>
  <c r="B8387" i="9" s="1"/>
  <c r="B8388" i="9" a="1"/>
  <c r="B8388" i="9"/>
  <c r="B8389" i="9" a="1"/>
  <c r="B8389" i="9"/>
  <c r="B8390" i="9" a="1"/>
  <c r="B8390" i="9"/>
  <c r="B8391" i="9" a="1"/>
  <c r="B8391" i="9" s="1"/>
  <c r="B8392" i="9" a="1"/>
  <c r="B8392" i="9"/>
  <c r="B8393" i="9" a="1"/>
  <c r="B8393" i="9" s="1"/>
  <c r="B8394" i="9" a="1"/>
  <c r="B8394" i="9" s="1"/>
  <c r="B8395" i="9" a="1"/>
  <c r="B8395" i="9" s="1"/>
  <c r="B8396" i="9" a="1"/>
  <c r="B8396" i="9" s="1"/>
  <c r="B8397" i="9" a="1"/>
  <c r="B8397" i="9"/>
  <c r="B8398" i="9" a="1"/>
  <c r="B8398" i="9"/>
  <c r="B8399" i="9" a="1"/>
  <c r="B8399" i="9" s="1"/>
  <c r="B8400" i="9" a="1"/>
  <c r="B8400" i="9" s="1"/>
  <c r="B8401" i="9" a="1"/>
  <c r="B8401" i="9"/>
  <c r="B8402" i="9" a="1"/>
  <c r="B8402" i="9" s="1"/>
  <c r="B8403" i="9" a="1"/>
  <c r="B8403" i="9" s="1"/>
  <c r="B8404" i="9" a="1"/>
  <c r="B8404" i="9"/>
  <c r="B8405" i="9" a="1"/>
  <c r="B8405" i="9" s="1"/>
  <c r="B8406" i="9" a="1"/>
  <c r="B8406" i="9"/>
  <c r="B8407" i="9" a="1"/>
  <c r="B8407" i="9" s="1"/>
  <c r="B8408" i="9" a="1"/>
  <c r="B8408" i="9" s="1"/>
  <c r="B8409" i="9" a="1"/>
  <c r="B8409" i="9" s="1"/>
  <c r="B8410" i="9" a="1"/>
  <c r="B8410" i="9"/>
  <c r="B8411" i="9" a="1"/>
  <c r="B8411" i="9" s="1"/>
  <c r="B8412" i="9" a="1"/>
  <c r="B8412" i="9"/>
  <c r="B8413" i="9" a="1"/>
  <c r="B8413" i="9"/>
  <c r="B8414" i="9" a="1"/>
  <c r="B8414" i="9" s="1"/>
  <c r="B8415" i="9" a="1"/>
  <c r="B8415" i="9" s="1"/>
  <c r="B8416" i="9" a="1"/>
  <c r="B8416" i="9" s="1"/>
  <c r="B8417" i="9" a="1"/>
  <c r="B8417" i="9" s="1"/>
  <c r="B8418" i="9" a="1"/>
  <c r="B8418" i="9" s="1"/>
  <c r="B8419" i="9" a="1"/>
  <c r="B8419" i="9" s="1"/>
  <c r="B8420" i="9" a="1"/>
  <c r="B8420" i="9"/>
  <c r="B8421" i="9" a="1"/>
  <c r="B8421" i="9"/>
  <c r="B8422" i="9" a="1"/>
  <c r="B8422" i="9"/>
  <c r="B8423" i="9" a="1"/>
  <c r="B8423" i="9" s="1"/>
  <c r="B8424" i="9" a="1"/>
  <c r="B8424" i="9"/>
  <c r="B8425" i="9" a="1"/>
  <c r="B8425" i="9" s="1"/>
  <c r="B8426" i="9" a="1"/>
  <c r="B8426" i="9" s="1"/>
  <c r="B8427" i="9" a="1"/>
  <c r="B8427" i="9" s="1"/>
  <c r="B8428" i="9" a="1"/>
  <c r="B8428" i="9" s="1"/>
  <c r="B8429" i="9" a="1"/>
  <c r="B8429" i="9"/>
  <c r="B8430" i="9" a="1"/>
  <c r="B8430" i="9"/>
  <c r="B8431" i="9" a="1"/>
  <c r="B8431" i="9" s="1"/>
  <c r="B8432" i="9" a="1"/>
  <c r="B8432" i="9" s="1"/>
  <c r="B8433" i="9" a="1"/>
  <c r="B8433" i="9"/>
  <c r="B8434" i="9" a="1"/>
  <c r="B8434" i="9" s="1"/>
  <c r="B8435" i="9" a="1"/>
  <c r="B8435" i="9" s="1"/>
  <c r="B8436" i="9" a="1"/>
  <c r="B8436" i="9"/>
  <c r="B8437" i="9" a="1"/>
  <c r="B8437" i="9" s="1"/>
  <c r="B8438" i="9" a="1"/>
  <c r="B8438" i="9"/>
  <c r="B8439" i="9" a="1"/>
  <c r="B8439" i="9" s="1"/>
  <c r="B8440" i="9" a="1"/>
  <c r="B8440" i="9" s="1"/>
  <c r="B8441" i="9" a="1"/>
  <c r="B8441" i="9" s="1"/>
  <c r="B8442" i="9" a="1"/>
  <c r="B8442" i="9"/>
  <c r="B8443" i="9" a="1"/>
  <c r="B8443" i="9" s="1"/>
  <c r="B8444" i="9" a="1"/>
  <c r="B8444" i="9"/>
  <c r="B8445" i="9" a="1"/>
  <c r="B8445" i="9"/>
  <c r="B8446" i="9" a="1"/>
  <c r="B8446" i="9" s="1"/>
  <c r="B8447" i="9" a="1"/>
  <c r="B8447" i="9" s="1"/>
  <c r="B8448" i="9" a="1"/>
  <c r="B8448" i="9" s="1"/>
  <c r="B8449" i="9" a="1"/>
  <c r="B8449" i="9" s="1"/>
  <c r="B8450" i="9" a="1"/>
  <c r="B8450" i="9" s="1"/>
  <c r="B8451" i="9" a="1"/>
  <c r="B8451" i="9" s="1"/>
  <c r="B8452" i="9" a="1"/>
  <c r="B8452" i="9"/>
  <c r="B8453" i="9" a="1"/>
  <c r="B8453" i="9"/>
  <c r="B8454" i="9" a="1"/>
  <c r="B8454" i="9"/>
  <c r="B8455" i="9" a="1"/>
  <c r="B8455" i="9" s="1"/>
  <c r="B8456" i="9" a="1"/>
  <c r="B8456" i="9"/>
  <c r="B8457" i="9" a="1"/>
  <c r="B8457" i="9" s="1"/>
  <c r="B8458" i="9" a="1"/>
  <c r="B8458" i="9" s="1"/>
  <c r="B8459" i="9" a="1"/>
  <c r="B8459" i="9" s="1"/>
  <c r="B8460" i="9" a="1"/>
  <c r="B8460" i="9" s="1"/>
  <c r="B8461" i="9" a="1"/>
  <c r="B8461" i="9"/>
  <c r="B8462" i="9" a="1"/>
  <c r="B8462" i="9"/>
  <c r="B8463" i="9" a="1"/>
  <c r="B8463" i="9" s="1"/>
  <c r="B8464" i="9" a="1"/>
  <c r="B8464" i="9" s="1"/>
  <c r="B8465" i="9" a="1"/>
  <c r="B8465" i="9"/>
  <c r="B8466" i="9" a="1"/>
  <c r="B8466" i="9" s="1"/>
  <c r="B8467" i="9" a="1"/>
  <c r="B8467" i="9" s="1"/>
  <c r="B8468" i="9" a="1"/>
  <c r="B8468" i="9"/>
  <c r="B8469" i="9" a="1"/>
  <c r="B8469" i="9" s="1"/>
  <c r="B8470" i="9" a="1"/>
  <c r="B8470" i="9"/>
  <c r="B8471" i="9" a="1"/>
  <c r="B8471" i="9" s="1"/>
  <c r="B8472" i="9" a="1"/>
  <c r="B8472" i="9" s="1"/>
  <c r="B8473" i="9" a="1"/>
  <c r="B8473" i="9" s="1"/>
  <c r="B8474" i="9" a="1"/>
  <c r="B8474" i="9"/>
  <c r="B8475" i="9" a="1"/>
  <c r="B8475" i="9" s="1"/>
  <c r="B8476" i="9" a="1"/>
  <c r="B8476" i="9"/>
  <c r="B8477" i="9" a="1"/>
  <c r="B8477" i="9"/>
  <c r="B8478" i="9" a="1"/>
  <c r="B8478" i="9" s="1"/>
  <c r="B8479" i="9" a="1"/>
  <c r="B8479" i="9" s="1"/>
  <c r="B8480" i="9" a="1"/>
  <c r="B8480" i="9" s="1"/>
  <c r="B8481" i="9" a="1"/>
  <c r="B8481" i="9" s="1"/>
  <c r="B8482" i="9" a="1"/>
  <c r="B8482" i="9" s="1"/>
  <c r="B8483" i="9" a="1"/>
  <c r="B8483" i="9" s="1"/>
  <c r="B8484" i="9" a="1"/>
  <c r="B8484" i="9"/>
  <c r="B8485" i="9" a="1"/>
  <c r="B8485" i="9"/>
  <c r="B8486" i="9" a="1"/>
  <c r="B8486" i="9"/>
  <c r="B8487" i="9" a="1"/>
  <c r="B8487" i="9" s="1"/>
  <c r="B8488" i="9" a="1"/>
  <c r="B8488" i="9"/>
  <c r="B8489" i="9" a="1"/>
  <c r="B8489" i="9" s="1"/>
  <c r="B8490" i="9" a="1"/>
  <c r="B8490" i="9" s="1"/>
  <c r="B8491" i="9" a="1"/>
  <c r="B8491" i="9" s="1"/>
  <c r="B8492" i="9" a="1"/>
  <c r="B8492" i="9" s="1"/>
  <c r="B8493" i="9" a="1"/>
  <c r="B8493" i="9"/>
  <c r="B8494" i="9" a="1"/>
  <c r="B8494" i="9"/>
  <c r="B8495" i="9" a="1"/>
  <c r="B8495" i="9" s="1"/>
  <c r="B8496" i="9" a="1"/>
  <c r="B8496" i="9" s="1"/>
  <c r="B8497" i="9" a="1"/>
  <c r="B8497" i="9"/>
  <c r="B8498" i="9" a="1"/>
  <c r="B8498" i="9" s="1"/>
  <c r="B8499" i="9" a="1"/>
  <c r="B8499" i="9" s="1"/>
  <c r="B8500" i="9" a="1"/>
  <c r="B8500" i="9"/>
  <c r="B8501" i="9" a="1"/>
  <c r="B8501" i="9" s="1"/>
  <c r="B8502" i="9" a="1"/>
  <c r="B8502" i="9"/>
  <c r="B8503" i="9" a="1"/>
  <c r="B8503" i="9" s="1"/>
  <c r="B8504" i="9" a="1"/>
  <c r="B8504" i="9" s="1"/>
  <c r="B8505" i="9" a="1"/>
  <c r="B8505" i="9" s="1"/>
  <c r="B8506" i="9" a="1"/>
  <c r="B8506" i="9"/>
  <c r="B8507" i="9" a="1"/>
  <c r="B8507" i="9" s="1"/>
  <c r="B8508" i="9" a="1"/>
  <c r="B8508" i="9"/>
  <c r="B8509" i="9" a="1"/>
  <c r="B8509" i="9"/>
  <c r="B8510" i="9" a="1"/>
  <c r="B8510" i="9" s="1"/>
  <c r="B8511" i="9" a="1"/>
  <c r="B8511" i="9" s="1"/>
  <c r="B8512" i="9" a="1"/>
  <c r="B8512" i="9" s="1"/>
  <c r="B8513" i="9" a="1"/>
  <c r="B8513" i="9" s="1"/>
  <c r="B8514" i="9" a="1"/>
  <c r="B8514" i="9" s="1"/>
  <c r="B8515" i="9" a="1"/>
  <c r="B8515" i="9" s="1"/>
  <c r="B8516" i="9" a="1"/>
  <c r="B8516" i="9"/>
  <c r="B8517" i="9" a="1"/>
  <c r="B8517" i="9"/>
  <c r="B8518" i="9" a="1"/>
  <c r="B8518" i="9"/>
  <c r="B8519" i="9" a="1"/>
  <c r="B8519" i="9" s="1"/>
  <c r="B8520" i="9" a="1"/>
  <c r="B8520" i="9"/>
  <c r="B8521" i="9" a="1"/>
  <c r="B8521" i="9" s="1"/>
  <c r="B8522" i="9" a="1"/>
  <c r="B8522" i="9" s="1"/>
  <c r="B8523" i="9" a="1"/>
  <c r="B8523" i="9" s="1"/>
  <c r="B8524" i="9" a="1"/>
  <c r="B8524" i="9" s="1"/>
  <c r="B8525" i="9" a="1"/>
  <c r="B8525" i="9"/>
  <c r="B8526" i="9" a="1"/>
  <c r="B8526" i="9"/>
  <c r="B8527" i="9" a="1"/>
  <c r="B8527" i="9" s="1"/>
  <c r="B8528" i="9" a="1"/>
  <c r="B8528" i="9"/>
  <c r="B8529" i="9" a="1"/>
  <c r="B8529" i="9"/>
  <c r="B8530" i="9" a="1"/>
  <c r="B8530" i="9" s="1"/>
  <c r="B8531" i="9" a="1"/>
  <c r="B8531" i="9" s="1"/>
  <c r="B8532" i="9" a="1"/>
  <c r="B8532" i="9"/>
  <c r="B8533" i="9" a="1"/>
  <c r="B8533" i="9" s="1"/>
  <c r="B8534" i="9" a="1"/>
  <c r="B8534" i="9"/>
  <c r="B8535" i="9" a="1"/>
  <c r="B8535" i="9" s="1"/>
  <c r="B8536" i="9" a="1"/>
  <c r="B8536" i="9" s="1"/>
  <c r="B8537" i="9" a="1"/>
  <c r="B8537" i="9"/>
  <c r="B8538" i="9" a="1"/>
  <c r="B8538" i="9"/>
  <c r="B8539" i="9" a="1"/>
  <c r="B8539" i="9" s="1"/>
  <c r="B8540" i="9" a="1"/>
  <c r="B8540" i="9"/>
  <c r="B8541" i="9" a="1"/>
  <c r="B8541" i="9"/>
  <c r="B8542" i="9" a="1"/>
  <c r="B8542" i="9" s="1"/>
  <c r="B8543" i="9" a="1"/>
  <c r="B8543" i="9" s="1"/>
  <c r="B8544" i="9" a="1"/>
  <c r="B8544" i="9" s="1"/>
  <c r="B8545" i="9" a="1"/>
  <c r="B8545" i="9" s="1"/>
  <c r="B8546" i="9" a="1"/>
  <c r="B8546" i="9"/>
  <c r="B8547" i="9" a="1"/>
  <c r="B8547" i="9" s="1"/>
  <c r="B8548" i="9" a="1"/>
  <c r="B8548" i="9"/>
  <c r="B8549" i="9" a="1"/>
  <c r="B8549" i="9"/>
  <c r="B8550" i="9" a="1"/>
  <c r="B8550" i="9"/>
  <c r="B8551" i="9" a="1"/>
  <c r="B8551" i="9" s="1"/>
  <c r="B8552" i="9" a="1"/>
  <c r="B8552" i="9"/>
  <c r="B8553" i="9" a="1"/>
  <c r="B8553" i="9" s="1"/>
  <c r="B8554" i="9" a="1"/>
  <c r="B8554" i="9" s="1"/>
  <c r="B8555" i="9" a="1"/>
  <c r="B8555" i="9"/>
  <c r="B8556" i="9" a="1"/>
  <c r="B8556" i="9"/>
  <c r="B8557" i="9" a="1"/>
  <c r="B8557" i="9" s="1"/>
  <c r="B8558" i="9" a="1"/>
  <c r="B8558" i="9" s="1"/>
  <c r="B8559" i="9" a="1"/>
  <c r="B8559" i="9"/>
  <c r="B8560" i="9" a="1"/>
  <c r="B8560" i="9"/>
  <c r="B8561" i="9" a="1"/>
  <c r="B8561" i="9" s="1"/>
  <c r="B8562" i="9" a="1"/>
  <c r="B8562" i="9" s="1"/>
  <c r="B8563" i="9" a="1"/>
  <c r="B8563" i="9"/>
  <c r="B8564" i="9" a="1"/>
  <c r="B8564" i="9"/>
  <c r="B8565" i="9" a="1"/>
  <c r="B8565" i="9" s="1"/>
  <c r="B8566" i="9" a="1"/>
  <c r="B8566" i="9" s="1"/>
  <c r="B8567" i="9" a="1"/>
  <c r="B8567" i="9"/>
  <c r="B8568" i="9" a="1"/>
  <c r="B8568" i="9"/>
  <c r="B8569" i="9" a="1"/>
  <c r="B8569" i="9" s="1"/>
  <c r="B8570" i="9" a="1"/>
  <c r="B8570" i="9" s="1"/>
  <c r="B8571" i="9" a="1"/>
  <c r="B8571" i="9" s="1"/>
  <c r="B8572" i="9" a="1"/>
  <c r="B8572" i="9"/>
  <c r="B8573" i="9" a="1"/>
  <c r="B8573" i="9" s="1"/>
  <c r="B8574" i="9" a="1"/>
  <c r="B8574" i="9" s="1"/>
  <c r="B8575" i="9" a="1"/>
  <c r="B8575" i="9" s="1"/>
  <c r="B8576" i="9" a="1"/>
  <c r="B8576" i="9"/>
  <c r="B8577" i="9" a="1"/>
  <c r="B8577" i="9" s="1"/>
  <c r="B8578" i="9" a="1"/>
  <c r="B8578" i="9" s="1"/>
  <c r="B8579" i="9" a="1"/>
  <c r="B8579" i="9" s="1"/>
  <c r="B8580" i="9" a="1"/>
  <c r="B8580" i="9"/>
  <c r="B8581" i="9" a="1"/>
  <c r="B8581" i="9" s="1"/>
  <c r="B8582" i="9" a="1"/>
  <c r="B8582" i="9" s="1"/>
  <c r="B8583" i="9" a="1"/>
  <c r="B8583" i="9" s="1"/>
  <c r="B8584" i="9" a="1"/>
  <c r="B8584" i="9"/>
  <c r="B8585" i="9" a="1"/>
  <c r="B8585" i="9" s="1"/>
  <c r="B8586" i="9" a="1"/>
  <c r="B8586" i="9" s="1"/>
  <c r="B8587" i="9" a="1"/>
  <c r="B8587" i="9" s="1"/>
  <c r="B8588" i="9" a="1"/>
  <c r="B8588" i="9" s="1"/>
  <c r="B8589" i="9" a="1"/>
  <c r="B8589" i="9" s="1"/>
  <c r="B8590" i="9" a="1"/>
  <c r="B8590" i="9" s="1"/>
  <c r="B8591" i="9" a="1"/>
  <c r="B8591" i="9" s="1"/>
  <c r="B8592" i="9" a="1"/>
  <c r="B8592" i="9" s="1"/>
  <c r="B8593" i="9" a="1"/>
  <c r="B8593" i="9" s="1"/>
  <c r="B8594" i="9" a="1"/>
  <c r="B8594" i="9" s="1"/>
  <c r="B8595" i="9" a="1"/>
  <c r="B8595" i="9" s="1"/>
  <c r="B8596" i="9" a="1"/>
  <c r="B8596" i="9" s="1"/>
  <c r="B8597" i="9" a="1"/>
  <c r="B8597" i="9" s="1"/>
  <c r="B8598" i="9" a="1"/>
  <c r="B8598" i="9" s="1"/>
  <c r="B8599" i="9" a="1"/>
  <c r="B8599" i="9" s="1"/>
  <c r="B8600" i="9" a="1"/>
  <c r="B8600" i="9" s="1"/>
  <c r="B8601" i="9" a="1"/>
  <c r="B8601" i="9" s="1"/>
  <c r="B8602" i="9" a="1"/>
  <c r="B8602" i="9" s="1"/>
  <c r="B8603" i="9" a="1"/>
  <c r="B8603" i="9" s="1"/>
  <c r="B8604" i="9" a="1"/>
  <c r="B8604" i="9" s="1"/>
  <c r="B8605" i="9" a="1"/>
  <c r="B8605" i="9" s="1"/>
  <c r="B8606" i="9" a="1"/>
  <c r="B8606" i="9" s="1"/>
  <c r="B8607" i="9" a="1"/>
  <c r="B8607" i="9" s="1"/>
  <c r="B8608" i="9" a="1"/>
  <c r="B8608" i="9" s="1"/>
  <c r="B8609" i="9" a="1"/>
  <c r="B8609" i="9" s="1"/>
  <c r="B8610" i="9" a="1"/>
  <c r="B8610" i="9" s="1"/>
  <c r="B8611" i="9" a="1"/>
  <c r="B8611" i="9" s="1"/>
  <c r="B8612" i="9" a="1"/>
  <c r="B8612" i="9" s="1"/>
  <c r="B8613" i="9" a="1"/>
  <c r="B8613" i="9" s="1"/>
  <c r="B8614" i="9" a="1"/>
  <c r="B8614" i="9" s="1"/>
  <c r="B8615" i="9" a="1"/>
  <c r="B8615" i="9" s="1"/>
  <c r="B8616" i="9" a="1"/>
  <c r="B8616" i="9" s="1"/>
  <c r="B8617" i="9" a="1"/>
  <c r="B8617" i="9" s="1"/>
  <c r="B8618" i="9" a="1"/>
  <c r="B8618" i="9" s="1"/>
  <c r="B8619" i="9" a="1"/>
  <c r="B8619" i="9" s="1"/>
  <c r="B8620" i="9" a="1"/>
  <c r="B8620" i="9" s="1"/>
  <c r="B8621" i="9" a="1"/>
  <c r="B8621" i="9" s="1"/>
  <c r="B8622" i="9" a="1"/>
  <c r="B8622" i="9" s="1"/>
  <c r="B8623" i="9" a="1"/>
  <c r="B8623" i="9" s="1"/>
  <c r="B8624" i="9" a="1"/>
  <c r="B8624" i="9" s="1"/>
  <c r="B8625" i="9" a="1"/>
  <c r="B8625" i="9" s="1"/>
  <c r="B8626" i="9" a="1"/>
  <c r="B8626" i="9" s="1"/>
  <c r="B8627" i="9" a="1"/>
  <c r="B8627" i="9" s="1"/>
  <c r="B8628" i="9" a="1"/>
  <c r="B8628" i="9" s="1"/>
  <c r="B8629" i="9" a="1"/>
  <c r="B8629" i="9" s="1"/>
  <c r="B8630" i="9" a="1"/>
  <c r="B8630" i="9" s="1"/>
  <c r="B8631" i="9" a="1"/>
  <c r="B8631" i="9" s="1"/>
  <c r="B8632" i="9" a="1"/>
  <c r="B8632" i="9" s="1"/>
  <c r="B8633" i="9" a="1"/>
  <c r="B8633" i="9" s="1"/>
  <c r="B8634" i="9" a="1"/>
  <c r="B8634" i="9" s="1"/>
  <c r="B8635" i="9" a="1"/>
  <c r="B8635" i="9" s="1"/>
  <c r="B8636" i="9" a="1"/>
  <c r="B8636" i="9" s="1"/>
  <c r="B8637" i="9" a="1"/>
  <c r="B8637" i="9" s="1"/>
  <c r="B8638" i="9" a="1"/>
  <c r="B8638" i="9" s="1"/>
  <c r="B8639" i="9" a="1"/>
  <c r="B8639" i="9" s="1"/>
  <c r="B8640" i="9" a="1"/>
  <c r="B8640" i="9" s="1"/>
  <c r="B8641" i="9" a="1"/>
  <c r="B8641" i="9" s="1"/>
  <c r="B8642" i="9" a="1"/>
  <c r="B8642" i="9" s="1"/>
  <c r="B8643" i="9" a="1"/>
  <c r="B8643" i="9" s="1"/>
  <c r="B8644" i="9" a="1"/>
  <c r="B8644" i="9" s="1"/>
  <c r="B8645" i="9" a="1"/>
  <c r="B8645" i="9" s="1"/>
  <c r="B8646" i="9" a="1"/>
  <c r="B8646" i="9" s="1"/>
  <c r="B8647" i="9" a="1"/>
  <c r="B8647" i="9" s="1"/>
  <c r="B8648" i="9" a="1"/>
  <c r="B8648" i="9" s="1"/>
  <c r="B8649" i="9" a="1"/>
  <c r="B8649" i="9" s="1"/>
  <c r="B8650" i="9" a="1"/>
  <c r="B8650" i="9" s="1"/>
  <c r="B8651" i="9" a="1"/>
  <c r="B8651" i="9" s="1"/>
  <c r="B8652" i="9" a="1"/>
  <c r="B8652" i="9" s="1"/>
  <c r="B8653" i="9" a="1"/>
  <c r="B8653" i="9" s="1"/>
  <c r="B8654" i="9" a="1"/>
  <c r="B8654" i="9" s="1"/>
  <c r="B8655" i="9" a="1"/>
  <c r="B8655" i="9" s="1"/>
  <c r="B8656" i="9" a="1"/>
  <c r="B8656" i="9" s="1"/>
  <c r="B8657" i="9" a="1"/>
  <c r="B8657" i="9" s="1"/>
  <c r="B8658" i="9" a="1"/>
  <c r="B8658" i="9" s="1"/>
  <c r="B8659" i="9" a="1"/>
  <c r="B8659" i="9" s="1"/>
  <c r="B8660" i="9" a="1"/>
  <c r="B8660" i="9" s="1"/>
  <c r="B8661" i="9" a="1"/>
  <c r="B8661" i="9" s="1"/>
  <c r="B8662" i="9" a="1"/>
  <c r="B8662" i="9" s="1"/>
  <c r="B8663" i="9" a="1"/>
  <c r="B8663" i="9" s="1"/>
  <c r="B8664" i="9" a="1"/>
  <c r="B8664" i="9" s="1"/>
  <c r="B8665" i="9" a="1"/>
  <c r="B8665" i="9" s="1"/>
  <c r="B8666" i="9" a="1"/>
  <c r="B8666" i="9" s="1"/>
  <c r="B8667" i="9" a="1"/>
  <c r="B8667" i="9" s="1"/>
  <c r="B8668" i="9" a="1"/>
  <c r="B8668" i="9" s="1"/>
  <c r="B8669" i="9" a="1"/>
  <c r="B8669" i="9" s="1"/>
  <c r="B8670" i="9" a="1"/>
  <c r="B8670" i="9" s="1"/>
  <c r="B8671" i="9" a="1"/>
  <c r="B8671" i="9" s="1"/>
  <c r="B8672" i="9" a="1"/>
  <c r="B8672" i="9" s="1"/>
  <c r="B8673" i="9" a="1"/>
  <c r="B8673" i="9" s="1"/>
  <c r="B8674" i="9" a="1"/>
  <c r="B8674" i="9" s="1"/>
  <c r="B8675" i="9" a="1"/>
  <c r="B8675" i="9" s="1"/>
  <c r="B8676" i="9" a="1"/>
  <c r="B8676" i="9" s="1"/>
  <c r="B8677" i="9" a="1"/>
  <c r="B8677" i="9" s="1"/>
  <c r="B8678" i="9" a="1"/>
  <c r="B8678" i="9" s="1"/>
  <c r="B8679" i="9" a="1"/>
  <c r="B8679" i="9" s="1"/>
  <c r="B8680" i="9" a="1"/>
  <c r="B8680" i="9" s="1"/>
  <c r="B8681" i="9" a="1"/>
  <c r="B8681" i="9" s="1"/>
  <c r="B8682" i="9" a="1"/>
  <c r="B8682" i="9" s="1"/>
  <c r="B8683" i="9" a="1"/>
  <c r="B8683" i="9" s="1"/>
  <c r="B8684" i="9" a="1"/>
  <c r="B8684" i="9" s="1"/>
  <c r="B8685" i="9" a="1"/>
  <c r="B8685" i="9" s="1"/>
  <c r="B8686" i="9" a="1"/>
  <c r="B8686" i="9" s="1"/>
  <c r="B8687" i="9" a="1"/>
  <c r="B8687" i="9" s="1"/>
  <c r="B8688" i="9" a="1"/>
  <c r="B8688" i="9" s="1"/>
  <c r="B8689" i="9" a="1"/>
  <c r="B8689" i="9" s="1"/>
  <c r="B8690" i="9" a="1"/>
  <c r="B8690" i="9" s="1"/>
  <c r="B8691" i="9" a="1"/>
  <c r="B8691" i="9" s="1"/>
  <c r="B8692" i="9" a="1"/>
  <c r="B8692" i="9" s="1"/>
  <c r="B8693" i="9" a="1"/>
  <c r="B8693" i="9" s="1"/>
  <c r="B8694" i="9" a="1"/>
  <c r="B8694" i="9" s="1"/>
  <c r="B8695" i="9" a="1"/>
  <c r="B8695" i="9" s="1"/>
  <c r="B8696" i="9" a="1"/>
  <c r="B8696" i="9" s="1"/>
  <c r="B8697" i="9" a="1"/>
  <c r="B8697" i="9" s="1"/>
  <c r="B8698" i="9" a="1"/>
  <c r="B8698" i="9" s="1"/>
  <c r="B8699" i="9" a="1"/>
  <c r="B8699" i="9" s="1"/>
  <c r="B8700" i="9" a="1"/>
  <c r="B8700" i="9" s="1"/>
  <c r="B8701" i="9" a="1"/>
  <c r="B8701" i="9" s="1"/>
  <c r="B8702" i="9" a="1"/>
  <c r="B8702" i="9" s="1"/>
  <c r="B8703" i="9" a="1"/>
  <c r="B8703" i="9" s="1"/>
  <c r="B8704" i="9" a="1"/>
  <c r="B8704" i="9" s="1"/>
  <c r="B8705" i="9" a="1"/>
  <c r="B8705" i="9" s="1"/>
  <c r="B8706" i="9" a="1"/>
  <c r="B8706" i="9" s="1"/>
  <c r="B8707" i="9" a="1"/>
  <c r="B8707" i="9" s="1"/>
  <c r="B8708" i="9" a="1"/>
  <c r="B8708" i="9" s="1"/>
  <c r="B8709" i="9" a="1"/>
  <c r="B8709" i="9" s="1"/>
  <c r="B8710" i="9" a="1"/>
  <c r="B8710" i="9" s="1"/>
  <c r="B8711" i="9" a="1"/>
  <c r="B8711" i="9" s="1"/>
  <c r="B8712" i="9" a="1"/>
  <c r="B8712" i="9" s="1"/>
  <c r="B8713" i="9" a="1"/>
  <c r="B8713" i="9" s="1"/>
  <c r="B8714" i="9" a="1"/>
  <c r="B8714" i="9" s="1"/>
  <c r="B8715" i="9" a="1"/>
  <c r="B8715" i="9" s="1"/>
  <c r="B8716" i="9" a="1"/>
  <c r="B8716" i="9" s="1"/>
  <c r="B8717" i="9" a="1"/>
  <c r="B8717" i="9" s="1"/>
  <c r="B8718" i="9" a="1"/>
  <c r="B8718" i="9" s="1"/>
  <c r="B8719" i="9" a="1"/>
  <c r="B8719" i="9" s="1"/>
  <c r="B8720" i="9" a="1"/>
  <c r="B8720" i="9" s="1"/>
  <c r="B8721" i="9" a="1"/>
  <c r="B8721" i="9" s="1"/>
  <c r="B8722" i="9" a="1"/>
  <c r="B8722" i="9" s="1"/>
  <c r="B8723" i="9" a="1"/>
  <c r="B8723" i="9" s="1"/>
  <c r="B8724" i="9" a="1"/>
  <c r="B8724" i="9" s="1"/>
  <c r="B8725" i="9" a="1"/>
  <c r="B8725" i="9" s="1"/>
  <c r="B8726" i="9" a="1"/>
  <c r="B8726" i="9" s="1"/>
  <c r="B8727" i="9" a="1"/>
  <c r="B8727" i="9" s="1"/>
  <c r="B8728" i="9" a="1"/>
  <c r="B8728" i="9" s="1"/>
  <c r="B8729" i="9" a="1"/>
  <c r="B8729" i="9" s="1"/>
  <c r="B8730" i="9" a="1"/>
  <c r="B8730" i="9" s="1"/>
  <c r="B8731" i="9" a="1"/>
  <c r="B8731" i="9" s="1"/>
  <c r="B8732" i="9" a="1"/>
  <c r="B8732" i="9" s="1"/>
  <c r="B8733" i="9" a="1"/>
  <c r="B8733" i="9" s="1"/>
  <c r="B8734" i="9" a="1"/>
  <c r="B8734" i="9" s="1"/>
  <c r="B8735" i="9" a="1"/>
  <c r="B8735" i="9" s="1"/>
  <c r="B8736" i="9" a="1"/>
  <c r="B8736" i="9" s="1"/>
  <c r="B8737" i="9" a="1"/>
  <c r="B8737" i="9" s="1"/>
  <c r="B8738" i="9" a="1"/>
  <c r="B8738" i="9" s="1"/>
  <c r="B8739" i="9" a="1"/>
  <c r="B8739" i="9" s="1"/>
  <c r="B8740" i="9" a="1"/>
  <c r="B8740" i="9" s="1"/>
  <c r="B8741" i="9" a="1"/>
  <c r="B8741" i="9" s="1"/>
  <c r="B8742" i="9" a="1"/>
  <c r="B8742" i="9" s="1"/>
  <c r="B8743" i="9" a="1"/>
  <c r="B8743" i="9" s="1"/>
  <c r="B8744" i="9" a="1"/>
  <c r="B8744" i="9" s="1"/>
  <c r="B8745" i="9" a="1"/>
  <c r="B8745" i="9" s="1"/>
  <c r="B8746" i="9" a="1"/>
  <c r="B8746" i="9" s="1"/>
  <c r="B8747" i="9" a="1"/>
  <c r="B8747" i="9" s="1"/>
  <c r="B8748" i="9" a="1"/>
  <c r="B8748" i="9" s="1"/>
  <c r="B8749" i="9" a="1"/>
  <c r="B8749" i="9" s="1"/>
  <c r="B8750" i="9" a="1"/>
  <c r="B8750" i="9" s="1"/>
  <c r="B8751" i="9" a="1"/>
  <c r="B8751" i="9" s="1"/>
  <c r="B8752" i="9" a="1"/>
  <c r="B8752" i="9" s="1"/>
  <c r="B8753" i="9" a="1"/>
  <c r="B8753" i="9" s="1"/>
  <c r="B8754" i="9" a="1"/>
  <c r="B8754" i="9" s="1"/>
  <c r="B8755" i="9" a="1"/>
  <c r="B8755" i="9" s="1"/>
  <c r="B8756" i="9" a="1"/>
  <c r="B8756" i="9" s="1"/>
  <c r="B8757" i="9" a="1"/>
  <c r="B8757" i="9" s="1"/>
  <c r="B8758" i="9" a="1"/>
  <c r="B8758" i="9" s="1"/>
  <c r="B8759" i="9" a="1"/>
  <c r="B8759" i="9" s="1"/>
  <c r="B8760" i="9" a="1"/>
  <c r="B8760" i="9" s="1"/>
  <c r="B8761" i="9" a="1"/>
  <c r="B8761" i="9" s="1"/>
  <c r="B8762" i="9" a="1"/>
  <c r="B8762" i="9" s="1"/>
  <c r="B8763" i="9" a="1"/>
  <c r="B8763" i="9" s="1"/>
  <c r="B8764" i="9" a="1"/>
  <c r="B8764" i="9" s="1"/>
  <c r="B8765" i="9" a="1"/>
  <c r="B8765" i="9" s="1"/>
  <c r="B8766" i="9" a="1"/>
  <c r="B8766" i="9" s="1"/>
  <c r="B8767" i="9" a="1"/>
  <c r="B8767" i="9" s="1"/>
  <c r="B8768" i="9" a="1"/>
  <c r="B8768" i="9" s="1"/>
  <c r="B8769" i="9" a="1"/>
  <c r="B8769" i="9" s="1"/>
  <c r="B8770" i="9" a="1"/>
  <c r="B8770" i="9" s="1"/>
  <c r="B8771" i="9" a="1"/>
  <c r="B8771" i="9" s="1"/>
  <c r="B8772" i="9" a="1"/>
  <c r="B8772" i="9" s="1"/>
  <c r="B8773" i="9" a="1"/>
  <c r="B8773" i="9" s="1"/>
  <c r="B8774" i="9" a="1"/>
  <c r="B8774" i="9" s="1"/>
  <c r="B8775" i="9" a="1"/>
  <c r="B8775" i="9" s="1"/>
  <c r="B8776" i="9" a="1"/>
  <c r="B8776" i="9" s="1"/>
  <c r="B8777" i="9" a="1"/>
  <c r="B8777" i="9" s="1"/>
  <c r="B8778" i="9" a="1"/>
  <c r="B8778" i="9" s="1"/>
  <c r="B8779" i="9" a="1"/>
  <c r="B8779" i="9" s="1"/>
  <c r="B8780" i="9" a="1"/>
  <c r="B8780" i="9" s="1"/>
  <c r="B8781" i="9" a="1"/>
  <c r="B8781" i="9" s="1"/>
  <c r="B8782" i="9" a="1"/>
  <c r="B8782" i="9" s="1"/>
  <c r="B8783" i="9" a="1"/>
  <c r="B8783" i="9" s="1"/>
  <c r="B8784" i="9" a="1"/>
  <c r="B8784" i="9" s="1"/>
  <c r="B8785" i="9" a="1"/>
  <c r="B8785" i="9" s="1"/>
  <c r="B8786" i="9" a="1"/>
  <c r="B8786" i="9" s="1"/>
  <c r="B8787" i="9" a="1"/>
  <c r="B8787" i="9" s="1"/>
  <c r="B8788" i="9" a="1"/>
  <c r="B8788" i="9" s="1"/>
  <c r="B8789" i="9" a="1"/>
  <c r="B8789" i="9" s="1"/>
  <c r="B8790" i="9" a="1"/>
  <c r="B8790" i="9" s="1"/>
  <c r="B8791" i="9" a="1"/>
  <c r="B8791" i="9" s="1"/>
  <c r="B8792" i="9" a="1"/>
  <c r="B8792" i="9" s="1"/>
  <c r="B8793" i="9" a="1"/>
  <c r="B8793" i="9" s="1"/>
  <c r="B8794" i="9" a="1"/>
  <c r="B8794" i="9" s="1"/>
  <c r="B8795" i="9" a="1"/>
  <c r="B8795" i="9" s="1"/>
  <c r="B8796" i="9" a="1"/>
  <c r="B8796" i="9" s="1"/>
  <c r="B8797" i="9" a="1"/>
  <c r="B8797" i="9" s="1"/>
  <c r="B8798" i="9" a="1"/>
  <c r="B8798" i="9" s="1"/>
  <c r="B8799" i="9" a="1"/>
  <c r="B8799" i="9" s="1"/>
  <c r="B8800" i="9" a="1"/>
  <c r="B8800" i="9" s="1"/>
  <c r="B8801" i="9" a="1"/>
  <c r="B8801" i="9" s="1"/>
  <c r="B8802" i="9" a="1"/>
  <c r="B8802" i="9" s="1"/>
  <c r="B8803" i="9" a="1"/>
  <c r="B8803" i="9" s="1"/>
  <c r="B8804" i="9" a="1"/>
  <c r="B8804" i="9" s="1"/>
  <c r="B8805" i="9" a="1"/>
  <c r="B8805" i="9" s="1"/>
  <c r="B8806" i="9" a="1"/>
  <c r="B8806" i="9" s="1"/>
  <c r="B8807" i="9" a="1"/>
  <c r="B8807" i="9" s="1"/>
  <c r="B8808" i="9" a="1"/>
  <c r="B8808" i="9" s="1"/>
  <c r="B8809" i="9" a="1"/>
  <c r="B8809" i="9" s="1"/>
  <c r="B8810" i="9" a="1"/>
  <c r="B8810" i="9" s="1"/>
  <c r="B8811" i="9" a="1"/>
  <c r="B8811" i="9" s="1"/>
  <c r="B8812" i="9" a="1"/>
  <c r="B8812" i="9" s="1"/>
  <c r="B8813" i="9" a="1"/>
  <c r="B8813" i="9" s="1"/>
  <c r="B8814" i="9" a="1"/>
  <c r="B8814" i="9" s="1"/>
  <c r="B8815" i="9" a="1"/>
  <c r="B8815" i="9" s="1"/>
  <c r="B8816" i="9" a="1"/>
  <c r="B8816" i="9" s="1"/>
  <c r="B8817" i="9" a="1"/>
  <c r="B8817" i="9" s="1"/>
  <c r="B8818" i="9" a="1"/>
  <c r="B8818" i="9" s="1"/>
  <c r="B8819" i="9" a="1"/>
  <c r="B8819" i="9" s="1"/>
  <c r="B8820" i="9" a="1"/>
  <c r="B8820" i="9" s="1"/>
  <c r="B8821" i="9" a="1"/>
  <c r="B8821" i="9" s="1"/>
  <c r="B8822" i="9" a="1"/>
  <c r="B8822" i="9" s="1"/>
  <c r="B8823" i="9" a="1"/>
  <c r="B8823" i="9" s="1"/>
  <c r="B8824" i="9" a="1"/>
  <c r="B8824" i="9" s="1"/>
  <c r="B8825" i="9" a="1"/>
  <c r="B8825" i="9" s="1"/>
  <c r="B8826" i="9" a="1"/>
  <c r="B8826" i="9" s="1"/>
  <c r="B8827" i="9" a="1"/>
  <c r="B8827" i="9" s="1"/>
  <c r="B8828" i="9" a="1"/>
  <c r="B8828" i="9" s="1"/>
  <c r="B8829" i="9" a="1"/>
  <c r="B8829" i="9" s="1"/>
  <c r="B8830" i="9" a="1"/>
  <c r="B8830" i="9" s="1"/>
  <c r="B8831" i="9" a="1"/>
  <c r="B8831" i="9" s="1"/>
  <c r="B8832" i="9" a="1"/>
  <c r="B8832" i="9" s="1"/>
  <c r="B8833" i="9" a="1"/>
  <c r="B8833" i="9" s="1"/>
  <c r="B8834" i="9" a="1"/>
  <c r="B8834" i="9" s="1"/>
  <c r="B8835" i="9" a="1"/>
  <c r="B8835" i="9" s="1"/>
  <c r="B8836" i="9" a="1"/>
  <c r="B8836" i="9" s="1"/>
  <c r="B8837" i="9" a="1"/>
  <c r="B8837" i="9" s="1"/>
  <c r="B8838" i="9" a="1"/>
  <c r="B8838" i="9" s="1"/>
  <c r="B8839" i="9" a="1"/>
  <c r="B8839" i="9" s="1"/>
  <c r="B8840" i="9" a="1"/>
  <c r="B8840" i="9" s="1"/>
  <c r="B8841" i="9" a="1"/>
  <c r="B8841" i="9" s="1"/>
  <c r="B8842" i="9" a="1"/>
  <c r="B8842" i="9" s="1"/>
  <c r="B8843" i="9" a="1"/>
  <c r="B8843" i="9" s="1"/>
  <c r="B8844" i="9" a="1"/>
  <c r="B8844" i="9" s="1"/>
  <c r="B8845" i="9" a="1"/>
  <c r="B8845" i="9" s="1"/>
  <c r="B8846" i="9" a="1"/>
  <c r="B8846" i="9" s="1"/>
  <c r="B8847" i="9" a="1"/>
  <c r="B8847" i="9" s="1"/>
  <c r="B8848" i="9" a="1"/>
  <c r="B8848" i="9" s="1"/>
  <c r="B8849" i="9" a="1"/>
  <c r="B8849" i="9" s="1"/>
  <c r="B8850" i="9" a="1"/>
  <c r="B8850" i="9" s="1"/>
  <c r="B8851" i="9" a="1"/>
  <c r="B8851" i="9" s="1"/>
  <c r="B8852" i="9" a="1"/>
  <c r="B8852" i="9" s="1"/>
  <c r="B8853" i="9" a="1"/>
  <c r="B8853" i="9" s="1"/>
  <c r="B8854" i="9" a="1"/>
  <c r="B8854" i="9" s="1"/>
  <c r="B8855" i="9" a="1"/>
  <c r="B8855" i="9" s="1"/>
  <c r="B8856" i="9" a="1"/>
  <c r="B8856" i="9" s="1"/>
  <c r="B8857" i="9" a="1"/>
  <c r="B8857" i="9" s="1"/>
  <c r="B8858" i="9" a="1"/>
  <c r="B8858" i="9" s="1"/>
  <c r="B8859" i="9" a="1"/>
  <c r="B8859" i="9" s="1"/>
  <c r="B8860" i="9" a="1"/>
  <c r="B8860" i="9" s="1"/>
  <c r="B8861" i="9" a="1"/>
  <c r="B8861" i="9" s="1"/>
  <c r="B8862" i="9" a="1"/>
  <c r="B8862" i="9" s="1"/>
  <c r="B8863" i="9" a="1"/>
  <c r="B8863" i="9" s="1"/>
  <c r="B8864" i="9" a="1"/>
  <c r="B8864" i="9" s="1"/>
  <c r="B8865" i="9" a="1"/>
  <c r="B8865" i="9" s="1"/>
  <c r="B8866" i="9" a="1"/>
  <c r="B8866" i="9" s="1"/>
  <c r="B8867" i="9" a="1"/>
  <c r="B8867" i="9" s="1"/>
  <c r="B8868" i="9" a="1"/>
  <c r="B8868" i="9" s="1"/>
  <c r="B8869" i="9" a="1"/>
  <c r="B8869" i="9" s="1"/>
  <c r="B8870" i="9" a="1"/>
  <c r="B8870" i="9" s="1"/>
  <c r="B8871" i="9" a="1"/>
  <c r="B8871" i="9" s="1"/>
  <c r="B8872" i="9" a="1"/>
  <c r="B8872" i="9" s="1"/>
  <c r="B8873" i="9" a="1"/>
  <c r="B8873" i="9" s="1"/>
  <c r="B8874" i="9" a="1"/>
  <c r="B8874" i="9" s="1"/>
  <c r="B8875" i="9" a="1"/>
  <c r="B8875" i="9" s="1"/>
  <c r="B8876" i="9" a="1"/>
  <c r="B8876" i="9" s="1"/>
  <c r="B8877" i="9" a="1"/>
  <c r="B8877" i="9" s="1"/>
  <c r="B8878" i="9" a="1"/>
  <c r="B8878" i="9" s="1"/>
  <c r="B8879" i="9" a="1"/>
  <c r="B8879" i="9" s="1"/>
  <c r="B8880" i="9" a="1"/>
  <c r="B8880" i="9" s="1"/>
  <c r="B8881" i="9" a="1"/>
  <c r="B8881" i="9" s="1"/>
  <c r="B8882" i="9" a="1"/>
  <c r="B8882" i="9" s="1"/>
  <c r="B8883" i="9" a="1"/>
  <c r="B8883" i="9" s="1"/>
  <c r="B8884" i="9" a="1"/>
  <c r="B8884" i="9" s="1"/>
  <c r="B8885" i="9" a="1"/>
  <c r="B8885" i="9" s="1"/>
  <c r="B8886" i="9" a="1"/>
  <c r="B8886" i="9" s="1"/>
  <c r="B8887" i="9" a="1"/>
  <c r="B8887" i="9" s="1"/>
  <c r="B8888" i="9" a="1"/>
  <c r="B8888" i="9" s="1"/>
  <c r="B8889" i="9" a="1"/>
  <c r="B8889" i="9" s="1"/>
  <c r="B8890" i="9" a="1"/>
  <c r="B8890" i="9" s="1"/>
  <c r="B8891" i="9" a="1"/>
  <c r="B8891" i="9" s="1"/>
  <c r="B8892" i="9" a="1"/>
  <c r="B8892" i="9" s="1"/>
  <c r="B8893" i="9" a="1"/>
  <c r="B8893" i="9" s="1"/>
  <c r="B8894" i="9" a="1"/>
  <c r="B8894" i="9" s="1"/>
  <c r="B8895" i="9" a="1"/>
  <c r="B8895" i="9" s="1"/>
  <c r="B8896" i="9" a="1"/>
  <c r="B8896" i="9" s="1"/>
  <c r="B8897" i="9" a="1"/>
  <c r="B8897" i="9" s="1"/>
  <c r="B8898" i="9" a="1"/>
  <c r="B8898" i="9" s="1"/>
  <c r="B8899" i="9" a="1"/>
  <c r="B8899" i="9" s="1"/>
  <c r="B8900" i="9" a="1"/>
  <c r="B8900" i="9" s="1"/>
  <c r="B8901" i="9" a="1"/>
  <c r="B8901" i="9" s="1"/>
  <c r="B8902" i="9" a="1"/>
  <c r="B8902" i="9" s="1"/>
  <c r="B8903" i="9" a="1"/>
  <c r="B8903" i="9" s="1"/>
  <c r="B8904" i="9" a="1"/>
  <c r="B8904" i="9" s="1"/>
  <c r="B8905" i="9" a="1"/>
  <c r="B8905" i="9" s="1"/>
  <c r="B8906" i="9" a="1"/>
  <c r="B8906" i="9" s="1"/>
  <c r="B8907" i="9" a="1"/>
  <c r="B8907" i="9" s="1"/>
  <c r="B8908" i="9" a="1"/>
  <c r="B8908" i="9" s="1"/>
  <c r="B8909" i="9" a="1"/>
  <c r="B8909" i="9" s="1"/>
  <c r="B8910" i="9" a="1"/>
  <c r="B8910" i="9" s="1"/>
  <c r="B8911" i="9" a="1"/>
  <c r="B8911" i="9" s="1"/>
  <c r="B8912" i="9" a="1"/>
  <c r="B8912" i="9" s="1"/>
  <c r="B8913" i="9" a="1"/>
  <c r="B8913" i="9" s="1"/>
  <c r="B8914" i="9" a="1"/>
  <c r="B8914" i="9" s="1"/>
  <c r="B8915" i="9" a="1"/>
  <c r="B8915" i="9" s="1"/>
  <c r="B8916" i="9" a="1"/>
  <c r="B8916" i="9" s="1"/>
  <c r="B8917" i="9" a="1"/>
  <c r="B8917" i="9" s="1"/>
  <c r="B8918" i="9" a="1"/>
  <c r="B8918" i="9" s="1"/>
  <c r="B8919" i="9" a="1"/>
  <c r="B8919" i="9" s="1"/>
  <c r="B8920" i="9" a="1"/>
  <c r="B8920" i="9" s="1"/>
  <c r="B8921" i="9" a="1"/>
  <c r="B8921" i="9" s="1"/>
  <c r="B8922" i="9" a="1"/>
  <c r="B8922" i="9" s="1"/>
  <c r="B8923" i="9" a="1"/>
  <c r="B8923" i="9" s="1"/>
  <c r="B8924" i="9" a="1"/>
  <c r="B8924" i="9" s="1"/>
  <c r="B8925" i="9" a="1"/>
  <c r="B8925" i="9" s="1"/>
  <c r="B8926" i="9" a="1"/>
  <c r="B8926" i="9" s="1"/>
  <c r="B8927" i="9" a="1"/>
  <c r="B8927" i="9" s="1"/>
  <c r="B8928" i="9" a="1"/>
  <c r="B8928" i="9" s="1"/>
  <c r="B8929" i="9" a="1"/>
  <c r="B8929" i="9" s="1"/>
  <c r="B8930" i="9" a="1"/>
  <c r="B8930" i="9" s="1"/>
  <c r="B8931" i="9" a="1"/>
  <c r="B8931" i="9" s="1"/>
  <c r="B8932" i="9" a="1"/>
  <c r="B8932" i="9" s="1"/>
  <c r="B8933" i="9" a="1"/>
  <c r="B8933" i="9" s="1"/>
  <c r="B8934" i="9" a="1"/>
  <c r="B8934" i="9" s="1"/>
  <c r="B8935" i="9" a="1"/>
  <c r="B8935" i="9" s="1"/>
  <c r="B8936" i="9" a="1"/>
  <c r="B8936" i="9" s="1"/>
  <c r="B8937" i="9" a="1"/>
  <c r="B8937" i="9" s="1"/>
  <c r="B8938" i="9" a="1"/>
  <c r="B8938" i="9" s="1"/>
  <c r="B8939" i="9" a="1"/>
  <c r="B8939" i="9" s="1"/>
  <c r="B8940" i="9" a="1"/>
  <c r="B8940" i="9" s="1"/>
  <c r="B8941" i="9" a="1"/>
  <c r="B8941" i="9" s="1"/>
  <c r="B8942" i="9" a="1"/>
  <c r="B8942" i="9" s="1"/>
  <c r="B8943" i="9" a="1"/>
  <c r="B8943" i="9" s="1"/>
  <c r="B8944" i="9" a="1"/>
  <c r="B8944" i="9" s="1"/>
  <c r="B8945" i="9" a="1"/>
  <c r="B8945" i="9" s="1"/>
  <c r="B8946" i="9" a="1"/>
  <c r="B8946" i="9" s="1"/>
  <c r="B8947" i="9" a="1"/>
  <c r="B8947" i="9" s="1"/>
  <c r="B8948" i="9" a="1"/>
  <c r="B8948" i="9" s="1"/>
  <c r="B8949" i="9" a="1"/>
  <c r="B8949" i="9" s="1"/>
  <c r="B8950" i="9" a="1"/>
  <c r="B8950" i="9" s="1"/>
  <c r="B8951" i="9" a="1"/>
  <c r="B8951" i="9" s="1"/>
  <c r="B8952" i="9" a="1"/>
  <c r="B8952" i="9" s="1"/>
  <c r="B8953" i="9" a="1"/>
  <c r="B8953" i="9" s="1"/>
  <c r="B8954" i="9" a="1"/>
  <c r="B8954" i="9" s="1"/>
  <c r="B8955" i="9" a="1"/>
  <c r="B8955" i="9" s="1"/>
  <c r="B8956" i="9" a="1"/>
  <c r="B8956" i="9" s="1"/>
  <c r="B8957" i="9" a="1"/>
  <c r="B8957" i="9" s="1"/>
  <c r="B8958" i="9" a="1"/>
  <c r="B8958" i="9" s="1"/>
  <c r="B8959" i="9" a="1"/>
  <c r="B8959" i="9" s="1"/>
  <c r="B8960" i="9" a="1"/>
  <c r="B8960" i="9" s="1"/>
  <c r="B8961" i="9" a="1"/>
  <c r="B8961" i="9" s="1"/>
  <c r="B8962" i="9" a="1"/>
  <c r="B8962" i="9" s="1"/>
  <c r="B8963" i="9" a="1"/>
  <c r="B8963" i="9" s="1"/>
  <c r="B8964" i="9" a="1"/>
  <c r="B8964" i="9" s="1"/>
  <c r="B8965" i="9" a="1"/>
  <c r="B8965" i="9" s="1"/>
  <c r="B8966" i="9" a="1"/>
  <c r="B8966" i="9" s="1"/>
  <c r="B8967" i="9" a="1"/>
  <c r="B8967" i="9" s="1"/>
  <c r="B8968" i="9" a="1"/>
  <c r="B8968" i="9" s="1"/>
  <c r="B8969" i="9" a="1"/>
  <c r="B8969" i="9" s="1"/>
  <c r="B8970" i="9" a="1"/>
  <c r="B8970" i="9" s="1"/>
  <c r="B8971" i="9" a="1"/>
  <c r="B8971" i="9" s="1"/>
  <c r="B8972" i="9" a="1"/>
  <c r="B8972" i="9" s="1"/>
  <c r="B8973" i="9" a="1"/>
  <c r="B8973" i="9" s="1"/>
  <c r="B8974" i="9" a="1"/>
  <c r="B8974" i="9" s="1"/>
  <c r="B8975" i="9" a="1"/>
  <c r="B8975" i="9" s="1"/>
  <c r="B8976" i="9" a="1"/>
  <c r="B8976" i="9" s="1"/>
  <c r="B8977" i="9" a="1"/>
  <c r="B8977" i="9" s="1"/>
  <c r="B8978" i="9" a="1"/>
  <c r="B8978" i="9" s="1"/>
  <c r="B8979" i="9" a="1"/>
  <c r="B8979" i="9" s="1"/>
  <c r="B8980" i="9" a="1"/>
  <c r="B8980" i="9" s="1"/>
  <c r="B8981" i="9" a="1"/>
  <c r="B8981" i="9" s="1"/>
  <c r="B8982" i="9" a="1"/>
  <c r="B8982" i="9" s="1"/>
  <c r="B8983" i="9" a="1"/>
  <c r="B8983" i="9" s="1"/>
  <c r="B8984" i="9" a="1"/>
  <c r="B8984" i="9" s="1"/>
  <c r="B8985" i="9" a="1"/>
  <c r="B8985" i="9" s="1"/>
  <c r="B8986" i="9" a="1"/>
  <c r="B8986" i="9" s="1"/>
  <c r="B8987" i="9" a="1"/>
  <c r="B8987" i="9" s="1"/>
  <c r="B8988" i="9" a="1"/>
  <c r="B8988" i="9" s="1"/>
  <c r="B8989" i="9" a="1"/>
  <c r="B8989" i="9" s="1"/>
  <c r="B8990" i="9" a="1"/>
  <c r="B8990" i="9" s="1"/>
  <c r="B8991" i="9" a="1"/>
  <c r="B8991" i="9" s="1"/>
  <c r="B8992" i="9" a="1"/>
  <c r="B8992" i="9" s="1"/>
  <c r="B8993" i="9" a="1"/>
  <c r="B8993" i="9" s="1"/>
  <c r="B8994" i="9" a="1"/>
  <c r="B8994" i="9" s="1"/>
  <c r="B8995" i="9" a="1"/>
  <c r="B8995" i="9" s="1"/>
  <c r="B8996" i="9" a="1"/>
  <c r="B8996" i="9" s="1"/>
  <c r="B8997" i="9" a="1"/>
  <c r="B8997" i="9" s="1"/>
  <c r="B8998" i="9" a="1"/>
  <c r="B8998" i="9" s="1"/>
  <c r="B8999" i="9" a="1"/>
  <c r="B8999" i="9" s="1"/>
  <c r="B9000" i="9" a="1"/>
  <c r="B9000" i="9" s="1"/>
  <c r="B9001" i="9" a="1"/>
  <c r="B9001" i="9" s="1"/>
  <c r="B9002" i="9" a="1"/>
  <c r="B9002" i="9" s="1"/>
  <c r="B9003" i="9" a="1"/>
  <c r="B9003" i="9" s="1"/>
  <c r="B9004" i="9" a="1"/>
  <c r="B9004" i="9" s="1"/>
  <c r="B9005" i="9" a="1"/>
  <c r="B9005" i="9" s="1"/>
  <c r="B9006" i="9" a="1"/>
  <c r="B9006" i="9" s="1"/>
  <c r="B9007" i="9" a="1"/>
  <c r="B9007" i="9" s="1"/>
  <c r="B9008" i="9" a="1"/>
  <c r="B9008" i="9" s="1"/>
  <c r="B9009" i="9" a="1"/>
  <c r="B9009" i="9" s="1"/>
  <c r="B9010" i="9" a="1"/>
  <c r="B9010" i="9" s="1"/>
  <c r="B9011" i="9" a="1"/>
  <c r="B9011" i="9" s="1"/>
  <c r="B9012" i="9" a="1"/>
  <c r="B9012" i="9" s="1"/>
  <c r="B9013" i="9" a="1"/>
  <c r="B9013" i="9" s="1"/>
  <c r="B9014" i="9" a="1"/>
  <c r="B9014" i="9" s="1"/>
  <c r="B9015" i="9" a="1"/>
  <c r="B9015" i="9" s="1"/>
  <c r="B9016" i="9" a="1"/>
  <c r="B9016" i="9" s="1"/>
  <c r="B9017" i="9" a="1"/>
  <c r="B9017" i="9" s="1"/>
  <c r="B9018" i="9" a="1"/>
  <c r="B9018" i="9" s="1"/>
  <c r="B9019" i="9" a="1"/>
  <c r="B9019" i="9" s="1"/>
  <c r="B9020" i="9" a="1"/>
  <c r="B9020" i="9" s="1"/>
  <c r="B9021" i="9" a="1"/>
  <c r="B9021" i="9" s="1"/>
  <c r="B9022" i="9" a="1"/>
  <c r="B9022" i="9" s="1"/>
  <c r="B9023" i="9" a="1"/>
  <c r="B9023" i="9" s="1"/>
  <c r="B9024" i="9" a="1"/>
  <c r="B9024" i="9" s="1"/>
  <c r="B9025" i="9" a="1"/>
  <c r="B9025" i="9" s="1"/>
  <c r="B9026" i="9" a="1"/>
  <c r="B9026" i="9" s="1"/>
  <c r="B9027" i="9" a="1"/>
  <c r="B9027" i="9" s="1"/>
  <c r="B9028" i="9" a="1"/>
  <c r="B9028" i="9" s="1"/>
  <c r="B9029" i="9" a="1"/>
  <c r="B9029" i="9" s="1"/>
  <c r="B9030" i="9" a="1"/>
  <c r="B9030" i="9" s="1"/>
  <c r="B9031" i="9" a="1"/>
  <c r="B9031" i="9"/>
  <c r="B9032" i="9" a="1"/>
  <c r="B9032" i="9" s="1"/>
  <c r="B9033" i="9" a="1"/>
  <c r="B9033" i="9" s="1"/>
  <c r="B9034" i="9" a="1"/>
  <c r="B9034" i="9" s="1"/>
  <c r="B9035" i="9" a="1"/>
  <c r="B9035" i="9" s="1"/>
  <c r="B9036" i="9" a="1"/>
  <c r="B9036" i="9" s="1"/>
  <c r="B9037" i="9" a="1"/>
  <c r="B9037" i="9" s="1"/>
  <c r="B9038" i="9" a="1"/>
  <c r="B9038" i="9" s="1"/>
  <c r="B9039" i="9" a="1"/>
  <c r="B9039" i="9"/>
  <c r="B9040" i="9" a="1"/>
  <c r="B9040" i="9" s="1"/>
  <c r="B9041" i="9" a="1"/>
  <c r="B9041" i="9" s="1"/>
  <c r="B9042" i="9" a="1"/>
  <c r="B9042" i="9" s="1"/>
  <c r="B9043" i="9" a="1"/>
  <c r="B9043" i="9"/>
  <c r="B9044" i="9" a="1"/>
  <c r="B9044" i="9" s="1"/>
  <c r="B9045" i="9" a="1"/>
  <c r="B9045" i="9" s="1"/>
  <c r="B9046" i="9" a="1"/>
  <c r="B9046" i="9" s="1"/>
  <c r="B9047" i="9" a="1"/>
  <c r="B9047" i="9"/>
  <c r="B9048" i="9" a="1"/>
  <c r="B9048" i="9" s="1"/>
  <c r="B9049" i="9" a="1"/>
  <c r="B9049" i="9" s="1"/>
  <c r="B9050" i="9" a="1"/>
  <c r="B9050" i="9" s="1"/>
  <c r="B9051" i="9" a="1"/>
  <c r="B9051" i="9" s="1"/>
  <c r="B9052" i="9" a="1"/>
  <c r="B9052" i="9" s="1"/>
  <c r="B9053" i="9" a="1"/>
  <c r="B9053" i="9" s="1"/>
  <c r="B9054" i="9" a="1"/>
  <c r="B9054" i="9" s="1"/>
  <c r="B9055" i="9" a="1"/>
  <c r="B9055" i="9" s="1"/>
  <c r="B9056" i="9" a="1"/>
  <c r="B9056" i="9" s="1"/>
  <c r="B9057" i="9" a="1"/>
  <c r="B9057" i="9" s="1"/>
  <c r="B9058" i="9" a="1"/>
  <c r="B9058" i="9" s="1"/>
  <c r="B9059" i="9" a="1"/>
  <c r="B9059" i="9" s="1"/>
  <c r="B9060" i="9" a="1"/>
  <c r="B9060" i="9" s="1"/>
  <c r="B9061" i="9" a="1"/>
  <c r="B9061" i="9" s="1"/>
  <c r="B9062" i="9" a="1"/>
  <c r="B9062" i="9" s="1"/>
  <c r="B9063" i="9" a="1"/>
  <c r="B9063" i="9"/>
  <c r="B9064" i="9" a="1"/>
  <c r="B9064" i="9" s="1"/>
  <c r="B9065" i="9" a="1"/>
  <c r="B9065" i="9" s="1"/>
  <c r="B9066" i="9" a="1"/>
  <c r="B9066" i="9" s="1"/>
  <c r="B9067" i="9" a="1"/>
  <c r="B9067" i="9" s="1"/>
  <c r="B9068" i="9" a="1"/>
  <c r="B9068" i="9" s="1"/>
  <c r="B9069" i="9" a="1"/>
  <c r="B9069" i="9" s="1"/>
  <c r="B9070" i="9" a="1"/>
  <c r="B9070" i="9" s="1"/>
  <c r="B9071" i="9" a="1"/>
  <c r="B9071" i="9"/>
  <c r="B9072" i="9" a="1"/>
  <c r="B9072" i="9" s="1"/>
  <c r="B9073" i="9" a="1"/>
  <c r="B9073" i="9" s="1"/>
  <c r="B9074" i="9" a="1"/>
  <c r="B9074" i="9" s="1"/>
  <c r="B9075" i="9" a="1"/>
  <c r="B9075" i="9"/>
  <c r="B9076" i="9" a="1"/>
  <c r="B9076" i="9" s="1"/>
  <c r="B9077" i="9" a="1"/>
  <c r="B9077" i="9" s="1"/>
  <c r="B9078" i="9" a="1"/>
  <c r="B9078" i="9" s="1"/>
  <c r="B9079" i="9" a="1"/>
  <c r="B9079" i="9"/>
  <c r="B9080" i="9" a="1"/>
  <c r="B9080" i="9" s="1"/>
  <c r="B9081" i="9" a="1"/>
  <c r="B9081" i="9" s="1"/>
  <c r="B9082" i="9" a="1"/>
  <c r="B9082" i="9" s="1"/>
  <c r="B9083" i="9" a="1"/>
  <c r="B9083" i="9" s="1"/>
  <c r="B9084" i="9" a="1"/>
  <c r="B9084" i="9" s="1"/>
  <c r="B9085" i="9" a="1"/>
  <c r="B9085" i="9" s="1"/>
  <c r="B9086" i="9" a="1"/>
  <c r="B9086" i="9" s="1"/>
  <c r="B9087" i="9" a="1"/>
  <c r="B9087" i="9" s="1"/>
  <c r="B9088" i="9" a="1"/>
  <c r="B9088" i="9" s="1"/>
  <c r="B9089" i="9" a="1"/>
  <c r="B9089" i="9" s="1"/>
  <c r="B9090" i="9" a="1"/>
  <c r="B9090" i="9" s="1"/>
  <c r="B9091" i="9" a="1"/>
  <c r="B9091" i="9" s="1"/>
  <c r="B9092" i="9" a="1"/>
  <c r="B9092" i="9" s="1"/>
  <c r="B9093" i="9" a="1"/>
  <c r="B9093" i="9" s="1"/>
  <c r="B9094" i="9" a="1"/>
  <c r="B9094" i="9" s="1"/>
  <c r="B9095" i="9" a="1"/>
  <c r="B9095" i="9"/>
  <c r="B9096" i="9" a="1"/>
  <c r="B9096" i="9" s="1"/>
  <c r="B9097" i="9" a="1"/>
  <c r="B9097" i="9" s="1"/>
  <c r="B9098" i="9" a="1"/>
  <c r="B9098" i="9" s="1"/>
  <c r="B9099" i="9" a="1"/>
  <c r="B9099" i="9" s="1"/>
  <c r="B9100" i="9" a="1"/>
  <c r="B9100" i="9" s="1"/>
  <c r="B9101" i="9" a="1"/>
  <c r="B9101" i="9" s="1"/>
  <c r="B9102" i="9" a="1"/>
  <c r="B9102" i="9" s="1"/>
  <c r="B9103" i="9" a="1"/>
  <c r="B9103" i="9"/>
  <c r="B9104" i="9" a="1"/>
  <c r="B9104" i="9" s="1"/>
  <c r="B9105" i="9" a="1"/>
  <c r="B9105" i="9" s="1"/>
  <c r="B9106" i="9" a="1"/>
  <c r="B9106" i="9" s="1"/>
  <c r="B9107" i="9" a="1"/>
  <c r="B9107" i="9"/>
  <c r="B9108" i="9" a="1"/>
  <c r="B9108" i="9" s="1"/>
  <c r="B9109" i="9" a="1"/>
  <c r="B9109" i="9" s="1"/>
  <c r="B9110" i="9" a="1"/>
  <c r="B9110" i="9" s="1"/>
  <c r="B9111" i="9" a="1"/>
  <c r="B9111" i="9"/>
  <c r="B9112" i="9" a="1"/>
  <c r="B9112" i="9" s="1"/>
  <c r="B9113" i="9" a="1"/>
  <c r="B9113" i="9" s="1"/>
  <c r="B9114" i="9" a="1"/>
  <c r="B9114" i="9" s="1"/>
  <c r="B9115" i="9" a="1"/>
  <c r="B9115" i="9" s="1"/>
  <c r="B9116" i="9" a="1"/>
  <c r="B9116" i="9" s="1"/>
  <c r="B9117" i="9" a="1"/>
  <c r="B9117" i="9" s="1"/>
  <c r="B9118" i="9" a="1"/>
  <c r="B9118" i="9" s="1"/>
  <c r="B9119" i="9" a="1"/>
  <c r="B9119" i="9" s="1"/>
  <c r="B9120" i="9" a="1"/>
  <c r="B9120" i="9" s="1"/>
  <c r="B9121" i="9" a="1"/>
  <c r="B9121" i="9" s="1"/>
  <c r="B9122" i="9" a="1"/>
  <c r="B9122" i="9" s="1"/>
  <c r="B9123" i="9" a="1"/>
  <c r="B9123" i="9" s="1"/>
  <c r="B9124" i="9" a="1"/>
  <c r="B9124" i="9" s="1"/>
  <c r="B9125" i="9" a="1"/>
  <c r="B9125" i="9" s="1"/>
  <c r="B9126" i="9" a="1"/>
  <c r="B9126" i="9" s="1"/>
  <c r="B9127" i="9" a="1"/>
  <c r="B9127" i="9"/>
  <c r="B9128" i="9" a="1"/>
  <c r="B9128" i="9" s="1"/>
  <c r="B9129" i="9" a="1"/>
  <c r="B9129" i="9" s="1"/>
  <c r="B9130" i="9" a="1"/>
  <c r="B9130" i="9" s="1"/>
  <c r="B9131" i="9" a="1"/>
  <c r="B9131" i="9" s="1"/>
  <c r="B9132" i="9" a="1"/>
  <c r="B9132" i="9" s="1"/>
  <c r="B9133" i="9" a="1"/>
  <c r="B9133" i="9" s="1"/>
  <c r="B9134" i="9" a="1"/>
  <c r="B9134" i="9" s="1"/>
  <c r="B9135" i="9" a="1"/>
  <c r="B9135" i="9"/>
  <c r="B9136" i="9" a="1"/>
  <c r="B9136" i="9" s="1"/>
  <c r="B9137" i="9" a="1"/>
  <c r="B9137" i="9" s="1"/>
  <c r="B9138" i="9" a="1"/>
  <c r="B9138" i="9" s="1"/>
  <c r="B9139" i="9" a="1"/>
  <c r="B9139" i="9"/>
  <c r="B9140" i="9" a="1"/>
  <c r="B9140" i="9" s="1"/>
  <c r="B9141" i="9" a="1"/>
  <c r="B9141" i="9" s="1"/>
  <c r="B9142" i="9" a="1"/>
  <c r="B9142" i="9" s="1"/>
  <c r="B9143" i="9" a="1"/>
  <c r="B9143" i="9"/>
  <c r="B9144" i="9" a="1"/>
  <c r="B9144" i="9" s="1"/>
  <c r="B9145" i="9" a="1"/>
  <c r="B9145" i="9" s="1"/>
  <c r="B9146" i="9" a="1"/>
  <c r="B9146" i="9" s="1"/>
  <c r="B9147" i="9" a="1"/>
  <c r="B9147" i="9" s="1"/>
  <c r="B9148" i="9" a="1"/>
  <c r="B9148" i="9" s="1"/>
  <c r="B9149" i="9" a="1"/>
  <c r="B9149" i="9" s="1"/>
  <c r="B9150" i="9" a="1"/>
  <c r="B9150" i="9" s="1"/>
  <c r="B9151" i="9" a="1"/>
  <c r="B9151" i="9" s="1"/>
  <c r="B9152" i="9" a="1"/>
  <c r="B9152" i="9" s="1"/>
  <c r="B9153" i="9" a="1"/>
  <c r="B9153" i="9" s="1"/>
  <c r="B9154" i="9" a="1"/>
  <c r="B9154" i="9" s="1"/>
  <c r="B9155" i="9" a="1"/>
  <c r="B9155" i="9" s="1"/>
  <c r="B9156" i="9" a="1"/>
  <c r="B9156" i="9" s="1"/>
  <c r="B9157" i="9" a="1"/>
  <c r="B9157" i="9" s="1"/>
  <c r="B9158" i="9" a="1"/>
  <c r="B9158" i="9" s="1"/>
  <c r="B9159" i="9" a="1"/>
  <c r="B9159" i="9"/>
  <c r="B9160" i="9" a="1"/>
  <c r="B9160" i="9" s="1"/>
  <c r="B9161" i="9" a="1"/>
  <c r="B9161" i="9" s="1"/>
  <c r="B9162" i="9" a="1"/>
  <c r="B9162" i="9" s="1"/>
  <c r="B9163" i="9" a="1"/>
  <c r="B9163" i="9" s="1"/>
  <c r="B9164" i="9" a="1"/>
  <c r="B9164" i="9" s="1"/>
  <c r="B9165" i="9" a="1"/>
  <c r="B9165" i="9" s="1"/>
  <c r="B9166" i="9" a="1"/>
  <c r="B9166" i="9" s="1"/>
  <c r="B9167" i="9" a="1"/>
  <c r="B9167" i="9"/>
  <c r="B9168" i="9" a="1"/>
  <c r="B9168" i="9" s="1"/>
  <c r="B9169" i="9" a="1"/>
  <c r="B9169" i="9" s="1"/>
  <c r="B9170" i="9" a="1"/>
  <c r="B9170" i="9" s="1"/>
  <c r="B9171" i="9" a="1"/>
  <c r="B9171" i="9"/>
  <c r="B9172" i="9" a="1"/>
  <c r="B9172" i="9" s="1"/>
  <c r="B9173" i="9" a="1"/>
  <c r="B9173" i="9" s="1"/>
  <c r="B9174" i="9" a="1"/>
  <c r="B9174" i="9" s="1"/>
  <c r="B9175" i="9" a="1"/>
  <c r="B9175" i="9"/>
  <c r="B9176" i="9" a="1"/>
  <c r="B9176" i="9" s="1"/>
  <c r="B9177" i="9" a="1"/>
  <c r="B9177" i="9" s="1"/>
  <c r="B9178" i="9" a="1"/>
  <c r="B9178" i="9" s="1"/>
  <c r="B9179" i="9" a="1"/>
  <c r="B9179" i="9" s="1"/>
  <c r="B9180" i="9" a="1"/>
  <c r="B9180" i="9" s="1"/>
  <c r="B9181" i="9" a="1"/>
  <c r="B9181" i="9" s="1"/>
  <c r="B9182" i="9" a="1"/>
  <c r="B9182" i="9" s="1"/>
  <c r="B9183" i="9" a="1"/>
  <c r="B9183" i="9" s="1"/>
  <c r="B9184" i="9" a="1"/>
  <c r="B9184" i="9" s="1"/>
  <c r="B9185" i="9" a="1"/>
  <c r="B9185" i="9" s="1"/>
  <c r="B9186" i="9" a="1"/>
  <c r="B9186" i="9" s="1"/>
  <c r="B9187" i="9" a="1"/>
  <c r="B9187" i="9" s="1"/>
  <c r="B9188" i="9" a="1"/>
  <c r="B9188" i="9" s="1"/>
  <c r="B9189" i="9" a="1"/>
  <c r="B9189" i="9" s="1"/>
  <c r="B9190" i="9" a="1"/>
  <c r="B9190" i="9" s="1"/>
  <c r="B9191" i="9" a="1"/>
  <c r="B9191" i="9"/>
  <c r="B9192" i="9" a="1"/>
  <c r="B9192" i="9" s="1"/>
  <c r="B9193" i="9" a="1"/>
  <c r="B9193" i="9" s="1"/>
  <c r="B9194" i="9" a="1"/>
  <c r="B9194" i="9" s="1"/>
  <c r="B9195" i="9" a="1"/>
  <c r="B9195" i="9" s="1"/>
  <c r="B9196" i="9" a="1"/>
  <c r="B9196" i="9" s="1"/>
  <c r="B9197" i="9" a="1"/>
  <c r="B9197" i="9" s="1"/>
  <c r="B9198" i="9" a="1"/>
  <c r="B9198" i="9" s="1"/>
  <c r="B9199" i="9" a="1"/>
  <c r="B9199" i="9"/>
  <c r="B9200" i="9" a="1"/>
  <c r="B9200" i="9" s="1"/>
  <c r="B9201" i="9" a="1"/>
  <c r="B9201" i="9" s="1"/>
  <c r="B9202" i="9" a="1"/>
  <c r="B9202" i="9" s="1"/>
  <c r="B9203" i="9" a="1"/>
  <c r="B9203" i="9"/>
  <c r="B9204" i="9" a="1"/>
  <c r="B9204" i="9" s="1"/>
  <c r="B9205" i="9" a="1"/>
  <c r="B9205" i="9" s="1"/>
  <c r="B9206" i="9" a="1"/>
  <c r="B9206" i="9" s="1"/>
  <c r="B9207" i="9" a="1"/>
  <c r="B9207" i="9"/>
  <c r="B9208" i="9" a="1"/>
  <c r="B9208" i="9" s="1"/>
  <c r="B9209" i="9" a="1"/>
  <c r="B9209" i="9" s="1"/>
  <c r="B9210" i="9" a="1"/>
  <c r="B9210" i="9" s="1"/>
  <c r="B9211" i="9" a="1"/>
  <c r="B9211" i="9" s="1"/>
  <c r="B9212" i="9" a="1"/>
  <c r="B9212" i="9" s="1"/>
  <c r="B9213" i="9" a="1"/>
  <c r="B9213" i="9" s="1"/>
  <c r="B9214" i="9" a="1"/>
  <c r="B9214" i="9" s="1"/>
  <c r="B9215" i="9" a="1"/>
  <c r="B9215" i="9" s="1"/>
  <c r="B9216" i="9" a="1"/>
  <c r="B9216" i="9" s="1"/>
  <c r="B9217" i="9" a="1"/>
  <c r="B9217" i="9" s="1"/>
  <c r="B9218" i="9" a="1"/>
  <c r="B9218" i="9" s="1"/>
  <c r="B9219" i="9" a="1"/>
  <c r="B9219" i="9" s="1"/>
  <c r="B9220" i="9" a="1"/>
  <c r="B9220" i="9" s="1"/>
  <c r="B9221" i="9" a="1"/>
  <c r="B9221" i="9" s="1"/>
  <c r="B9222" i="9" a="1"/>
  <c r="B9222" i="9" s="1"/>
  <c r="B9223" i="9" a="1"/>
  <c r="B9223" i="9"/>
  <c r="B9224" i="9" a="1"/>
  <c r="B9224" i="9" s="1"/>
  <c r="B9225" i="9" a="1"/>
  <c r="B9225" i="9" s="1"/>
  <c r="B9226" i="9" a="1"/>
  <c r="B9226" i="9" s="1"/>
  <c r="B9227" i="9" a="1"/>
  <c r="B9227" i="9" s="1"/>
  <c r="B9228" i="9" a="1"/>
  <c r="B9228" i="9" s="1"/>
  <c r="B9229" i="9" a="1"/>
  <c r="B9229" i="9" s="1"/>
  <c r="B9230" i="9" a="1"/>
  <c r="B9230" i="9" s="1"/>
  <c r="B9231" i="9" a="1"/>
  <c r="B9231" i="9"/>
  <c r="B9232" i="9" a="1"/>
  <c r="B9232" i="9" s="1"/>
  <c r="B9233" i="9" a="1"/>
  <c r="B9233" i="9" s="1"/>
  <c r="B9234" i="9" a="1"/>
  <c r="B9234" i="9" s="1"/>
  <c r="B9235" i="9" a="1"/>
  <c r="B9235" i="9"/>
  <c r="B9236" i="9" a="1"/>
  <c r="B9236" i="9" s="1"/>
  <c r="B9237" i="9" a="1"/>
  <c r="B9237" i="9" s="1"/>
  <c r="B9238" i="9" a="1"/>
  <c r="B9238" i="9" s="1"/>
  <c r="B9239" i="9" a="1"/>
  <c r="B9239" i="9"/>
  <c r="B9240" i="9" a="1"/>
  <c r="B9240" i="9" s="1"/>
  <c r="B9241" i="9" a="1"/>
  <c r="B9241" i="9" s="1"/>
  <c r="B9242" i="9" a="1"/>
  <c r="B9242" i="9" s="1"/>
  <c r="B9243" i="9" a="1"/>
  <c r="B9243" i="9" s="1"/>
  <c r="B9244" i="9" a="1"/>
  <c r="B9244" i="9" s="1"/>
  <c r="B9245" i="9" a="1"/>
  <c r="B9245" i="9" s="1"/>
  <c r="B9246" i="9" a="1"/>
  <c r="B9246" i="9" s="1"/>
  <c r="B9247" i="9" a="1"/>
  <c r="B9247" i="9" s="1"/>
  <c r="B9248" i="9" a="1"/>
  <c r="B9248" i="9" s="1"/>
  <c r="B9249" i="9" a="1"/>
  <c r="B9249" i="9" s="1"/>
  <c r="B9250" i="9" a="1"/>
  <c r="B9250" i="9" s="1"/>
  <c r="B9251" i="9" a="1"/>
  <c r="B9251" i="9" s="1"/>
  <c r="B9252" i="9" a="1"/>
  <c r="B9252" i="9" s="1"/>
  <c r="B9253" i="9" a="1"/>
  <c r="B9253" i="9" s="1"/>
  <c r="B9254" i="9" a="1"/>
  <c r="B9254" i="9" s="1"/>
  <c r="B9255" i="9" a="1"/>
  <c r="B9255" i="9"/>
  <c r="B9256" i="9" a="1"/>
  <c r="B9256" i="9" s="1"/>
  <c r="B9257" i="9" a="1"/>
  <c r="B9257" i="9" s="1"/>
  <c r="B9258" i="9" a="1"/>
  <c r="B9258" i="9" s="1"/>
  <c r="B9259" i="9" a="1"/>
  <c r="B9259" i="9" s="1"/>
  <c r="B9260" i="9" a="1"/>
  <c r="B9260" i="9" s="1"/>
  <c r="B9261" i="9" a="1"/>
  <c r="B9261" i="9" s="1"/>
  <c r="B9262" i="9" a="1"/>
  <c r="B9262" i="9" s="1"/>
  <c r="B9263" i="9" a="1"/>
  <c r="B9263" i="9"/>
  <c r="B9264" i="9" a="1"/>
  <c r="B9264" i="9" s="1"/>
  <c r="B9265" i="9" a="1"/>
  <c r="B9265" i="9" s="1"/>
  <c r="B9266" i="9" a="1"/>
  <c r="B9266" i="9" s="1"/>
  <c r="B9267" i="9" a="1"/>
  <c r="B9267" i="9"/>
  <c r="B9268" i="9" a="1"/>
  <c r="B9268" i="9" s="1"/>
  <c r="B9269" i="9" a="1"/>
  <c r="B9269" i="9" s="1"/>
  <c r="B9270" i="9" a="1"/>
  <c r="B9270" i="9" s="1"/>
  <c r="B9271" i="9" a="1"/>
  <c r="B9271" i="9"/>
  <c r="B9272" i="9" a="1"/>
  <c r="B9272" i="9" s="1"/>
  <c r="B9273" i="9" a="1"/>
  <c r="B9273" i="9" s="1"/>
  <c r="B9274" i="9" a="1"/>
  <c r="B9274" i="9" s="1"/>
  <c r="B9275" i="9" a="1"/>
  <c r="B9275" i="9" s="1"/>
  <c r="B9276" i="9" a="1"/>
  <c r="B9276" i="9" s="1"/>
  <c r="B9277" i="9" a="1"/>
  <c r="B9277" i="9" s="1"/>
  <c r="B9278" i="9" a="1"/>
  <c r="B9278" i="9" s="1"/>
  <c r="B9279" i="9" a="1"/>
  <c r="B9279" i="9" s="1"/>
  <c r="B9280" i="9" a="1"/>
  <c r="B9280" i="9" s="1"/>
  <c r="B9281" i="9" a="1"/>
  <c r="B9281" i="9" s="1"/>
  <c r="B9282" i="9" a="1"/>
  <c r="B9282" i="9" s="1"/>
  <c r="B9283" i="9" a="1"/>
  <c r="B9283" i="9" s="1"/>
  <c r="B9284" i="9" a="1"/>
  <c r="B9284" i="9" s="1"/>
  <c r="B9285" i="9" a="1"/>
  <c r="B9285" i="9" s="1"/>
  <c r="B9286" i="9" a="1"/>
  <c r="B9286" i="9" s="1"/>
  <c r="B9287" i="9" a="1"/>
  <c r="B9287" i="9"/>
  <c r="B9288" i="9" a="1"/>
  <c r="B9288" i="9" s="1"/>
  <c r="B9289" i="9" a="1"/>
  <c r="B9289" i="9" s="1"/>
  <c r="B9290" i="9" a="1"/>
  <c r="B9290" i="9" s="1"/>
  <c r="B9291" i="9" a="1"/>
  <c r="B9291" i="9" s="1"/>
  <c r="B9292" i="9" a="1"/>
  <c r="B9292" i="9" s="1"/>
  <c r="B9293" i="9" a="1"/>
  <c r="B9293" i="9" s="1"/>
  <c r="B9294" i="9" a="1"/>
  <c r="B9294" i="9" s="1"/>
  <c r="B9295" i="9" a="1"/>
  <c r="B9295" i="9"/>
  <c r="B9296" i="9" a="1"/>
  <c r="B9296" i="9" s="1"/>
  <c r="B9297" i="9" a="1"/>
  <c r="B9297" i="9" s="1"/>
  <c r="B9298" i="9" a="1"/>
  <c r="B9298" i="9" s="1"/>
  <c r="B9299" i="9" a="1"/>
  <c r="B9299" i="9"/>
  <c r="B9300" i="9" a="1"/>
  <c r="B9300" i="9" s="1"/>
  <c r="B9301" i="9" a="1"/>
  <c r="B9301" i="9" s="1"/>
  <c r="B9302" i="9" a="1"/>
  <c r="B9302" i="9" s="1"/>
  <c r="B9303" i="9" a="1"/>
  <c r="B9303" i="9"/>
  <c r="B9304" i="9" a="1"/>
  <c r="B9304" i="9" s="1"/>
  <c r="B9305" i="9" a="1"/>
  <c r="B9305" i="9" s="1"/>
  <c r="B9306" i="9" a="1"/>
  <c r="B9306" i="9" s="1"/>
  <c r="B9307" i="9" a="1"/>
  <c r="B9307" i="9" s="1"/>
  <c r="B9308" i="9" a="1"/>
  <c r="B9308" i="9" s="1"/>
  <c r="B9309" i="9" a="1"/>
  <c r="B9309" i="9" s="1"/>
  <c r="B9310" i="9" a="1"/>
  <c r="B9310" i="9" s="1"/>
  <c r="B9311" i="9" a="1"/>
  <c r="B9311" i="9" s="1"/>
  <c r="B9312" i="9" a="1"/>
  <c r="B9312" i="9" s="1"/>
  <c r="B9313" i="9" a="1"/>
  <c r="B9313" i="9" s="1"/>
  <c r="B9314" i="9" a="1"/>
  <c r="B9314" i="9" s="1"/>
  <c r="B9315" i="9" a="1"/>
  <c r="B9315" i="9" s="1"/>
  <c r="B9316" i="9" a="1"/>
  <c r="B9316" i="9" s="1"/>
  <c r="B9317" i="9" a="1"/>
  <c r="B9317" i="9" s="1"/>
  <c r="B9318" i="9" a="1"/>
  <c r="B9318" i="9" s="1"/>
  <c r="B9319" i="9" a="1"/>
  <c r="B9319" i="9"/>
  <c r="B9320" i="9" a="1"/>
  <c r="B9320" i="9" s="1"/>
  <c r="B9321" i="9" a="1"/>
  <c r="B9321" i="9" s="1"/>
  <c r="B9322" i="9" a="1"/>
  <c r="B9322" i="9" s="1"/>
  <c r="B9323" i="9" a="1"/>
  <c r="B9323" i="9" s="1"/>
  <c r="B9324" i="9" a="1"/>
  <c r="B9324" i="9" s="1"/>
  <c r="B9325" i="9" a="1"/>
  <c r="B9325" i="9" s="1"/>
  <c r="B9326" i="9" a="1"/>
  <c r="B9326" i="9" s="1"/>
  <c r="B9327" i="9" a="1"/>
  <c r="B9327" i="9"/>
  <c r="B9328" i="9" a="1"/>
  <c r="B9328" i="9" s="1"/>
  <c r="B9329" i="9" a="1"/>
  <c r="B9329" i="9" s="1"/>
  <c r="B9330" i="9" a="1"/>
  <c r="B9330" i="9" s="1"/>
  <c r="B9331" i="9" a="1"/>
  <c r="B9331" i="9"/>
  <c r="B9332" i="9" a="1"/>
  <c r="B9332" i="9" s="1"/>
  <c r="B9333" i="9" a="1"/>
  <c r="B9333" i="9" s="1"/>
  <c r="B9334" i="9" a="1"/>
  <c r="B9334" i="9" s="1"/>
  <c r="B9335" i="9" a="1"/>
  <c r="B9335" i="9"/>
  <c r="B9336" i="9" a="1"/>
  <c r="B9336" i="9" s="1"/>
  <c r="B9337" i="9" a="1"/>
  <c r="B9337" i="9" s="1"/>
  <c r="B9338" i="9" a="1"/>
  <c r="B9338" i="9" s="1"/>
  <c r="B9339" i="9" a="1"/>
  <c r="B9339" i="9" s="1"/>
  <c r="B9340" i="9" a="1"/>
  <c r="B9340" i="9" s="1"/>
  <c r="B9341" i="9" a="1"/>
  <c r="B9341" i="9" s="1"/>
  <c r="B9342" i="9" a="1"/>
  <c r="B9342" i="9" s="1"/>
  <c r="B9343" i="9" a="1"/>
  <c r="B9343" i="9" s="1"/>
  <c r="B9344" i="9" a="1"/>
  <c r="B9344" i="9" s="1"/>
  <c r="B9345" i="9" a="1"/>
  <c r="B9345" i="9" s="1"/>
  <c r="B9346" i="9" a="1"/>
  <c r="B9346" i="9" s="1"/>
  <c r="B9347" i="9" a="1"/>
  <c r="B9347" i="9" s="1"/>
  <c r="B9348" i="9" a="1"/>
  <c r="B9348" i="9" s="1"/>
  <c r="B9349" i="9" a="1"/>
  <c r="B9349" i="9" s="1"/>
  <c r="B9350" i="9" a="1"/>
  <c r="B9350" i="9" s="1"/>
  <c r="B9351" i="9" a="1"/>
  <c r="B9351" i="9"/>
  <c r="B9352" i="9" a="1"/>
  <c r="B9352" i="9" s="1"/>
  <c r="B9353" i="9" a="1"/>
  <c r="B9353" i="9" s="1"/>
  <c r="B9354" i="9" a="1"/>
  <c r="B9354" i="9" s="1"/>
  <c r="B9355" i="9" a="1"/>
  <c r="B9355" i="9" s="1"/>
  <c r="B9356" i="9" a="1"/>
  <c r="B9356" i="9" s="1"/>
  <c r="B9357" i="9" a="1"/>
  <c r="B9357" i="9" s="1"/>
  <c r="B9358" i="9" a="1"/>
  <c r="B9358" i="9" s="1"/>
  <c r="B9359" i="9" a="1"/>
  <c r="B9359" i="9"/>
  <c r="B9360" i="9" a="1"/>
  <c r="B9360" i="9" s="1"/>
  <c r="B9361" i="9" a="1"/>
  <c r="B9361" i="9" s="1"/>
  <c r="B9362" i="9" a="1"/>
  <c r="B9362" i="9" s="1"/>
  <c r="B9363" i="9" a="1"/>
  <c r="B9363" i="9"/>
  <c r="B9364" i="9" a="1"/>
  <c r="B9364" i="9" s="1"/>
  <c r="B9365" i="9" a="1"/>
  <c r="B9365" i="9" s="1"/>
  <c r="B9366" i="9" a="1"/>
  <c r="B9366" i="9" s="1"/>
  <c r="B9367" i="9" a="1"/>
  <c r="B9367" i="9"/>
  <c r="B9368" i="9" a="1"/>
  <c r="B9368" i="9" s="1"/>
  <c r="B9369" i="9" a="1"/>
  <c r="B9369" i="9" s="1"/>
  <c r="B9370" i="9" a="1"/>
  <c r="B9370" i="9" s="1"/>
  <c r="B9371" i="9" a="1"/>
  <c r="B9371" i="9" s="1"/>
  <c r="B9372" i="9" a="1"/>
  <c r="B9372" i="9" s="1"/>
  <c r="B9373" i="9" a="1"/>
  <c r="B9373" i="9" s="1"/>
  <c r="B9374" i="9" a="1"/>
  <c r="B9374" i="9" s="1"/>
  <c r="B9375" i="9" a="1"/>
  <c r="B9375" i="9" s="1"/>
  <c r="B9376" i="9" a="1"/>
  <c r="B9376" i="9" s="1"/>
  <c r="B9377" i="9" a="1"/>
  <c r="B9377" i="9" s="1"/>
  <c r="B9378" i="9" a="1"/>
  <c r="B9378" i="9" s="1"/>
  <c r="B9379" i="9" a="1"/>
  <c r="B9379" i="9" s="1"/>
  <c r="B9380" i="9" a="1"/>
  <c r="B9380" i="9" s="1"/>
  <c r="B9381" i="9" a="1"/>
  <c r="B9381" i="9" s="1"/>
  <c r="B9382" i="9" a="1"/>
  <c r="B9382" i="9" s="1"/>
  <c r="B9383" i="9" a="1"/>
  <c r="B9383" i="9"/>
  <c r="B9384" i="9" a="1"/>
  <c r="B9384" i="9" s="1"/>
  <c r="B9385" i="9" a="1"/>
  <c r="B9385" i="9" s="1"/>
  <c r="B9386" i="9" a="1"/>
  <c r="B9386" i="9" s="1"/>
  <c r="B9387" i="9" a="1"/>
  <c r="B9387" i="9" s="1"/>
  <c r="B9388" i="9" a="1"/>
  <c r="B9388" i="9" s="1"/>
  <c r="B9389" i="9" a="1"/>
  <c r="B9389" i="9" s="1"/>
  <c r="B9390" i="9" a="1"/>
  <c r="B9390" i="9" s="1"/>
  <c r="B9391" i="9" a="1"/>
  <c r="B9391" i="9"/>
  <c r="B9392" i="9" a="1"/>
  <c r="B9392" i="9" s="1"/>
  <c r="B9393" i="9" a="1"/>
  <c r="B9393" i="9" s="1"/>
  <c r="B9394" i="9" a="1"/>
  <c r="B9394" i="9" s="1"/>
  <c r="B9395" i="9" a="1"/>
  <c r="B9395" i="9"/>
  <c r="B9396" i="9" a="1"/>
  <c r="B9396" i="9" s="1"/>
  <c r="B9397" i="9" a="1"/>
  <c r="B9397" i="9" s="1"/>
  <c r="B9398" i="9" a="1"/>
  <c r="B9398" i="9" s="1"/>
  <c r="B9399" i="9" a="1"/>
  <c r="B9399" i="9"/>
  <c r="B9400" i="9" a="1"/>
  <c r="B9400" i="9" s="1"/>
  <c r="B9401" i="9" a="1"/>
  <c r="B9401" i="9" s="1"/>
  <c r="B9402" i="9" a="1"/>
  <c r="B9402" i="9" s="1"/>
  <c r="B9403" i="9" a="1"/>
  <c r="B9403" i="9" s="1"/>
  <c r="B9404" i="9" a="1"/>
  <c r="B9404" i="9" s="1"/>
  <c r="B9405" i="9" a="1"/>
  <c r="B9405" i="9" s="1"/>
  <c r="B9406" i="9" a="1"/>
  <c r="B9406" i="9" s="1"/>
  <c r="B9407" i="9" a="1"/>
  <c r="B9407" i="9" s="1"/>
  <c r="B9408" i="9" a="1"/>
  <c r="B9408" i="9" s="1"/>
  <c r="B9409" i="9" a="1"/>
  <c r="B9409" i="9" s="1"/>
  <c r="B9410" i="9" a="1"/>
  <c r="B9410" i="9" s="1"/>
  <c r="B9411" i="9" a="1"/>
  <c r="B9411" i="9" s="1"/>
  <c r="B9412" i="9" a="1"/>
  <c r="B9412" i="9" s="1"/>
  <c r="B9413" i="9" a="1"/>
  <c r="B9413" i="9" s="1"/>
  <c r="B9414" i="9" a="1"/>
  <c r="B9414" i="9" s="1"/>
  <c r="B9415" i="9" a="1"/>
  <c r="B9415" i="9"/>
  <c r="B9416" i="9" a="1"/>
  <c r="B9416" i="9" s="1"/>
  <c r="B9417" i="9" a="1"/>
  <c r="B9417" i="9" s="1"/>
  <c r="B9418" i="9" a="1"/>
  <c r="B9418" i="9" s="1"/>
  <c r="B9419" i="9" a="1"/>
  <c r="B9419" i="9" s="1"/>
  <c r="B9420" i="9" a="1"/>
  <c r="B9420" i="9" s="1"/>
  <c r="B9421" i="9" a="1"/>
  <c r="B9421" i="9" s="1"/>
  <c r="B9422" i="9" a="1"/>
  <c r="B9422" i="9" s="1"/>
  <c r="B9423" i="9" a="1"/>
  <c r="B9423" i="9"/>
  <c r="B9424" i="9" a="1"/>
  <c r="B9424" i="9" s="1"/>
  <c r="B9425" i="9" a="1"/>
  <c r="B9425" i="9" s="1"/>
  <c r="B9426" i="9" a="1"/>
  <c r="B9426" i="9" s="1"/>
  <c r="B9427" i="9" a="1"/>
  <c r="B9427" i="9"/>
  <c r="B9428" i="9" a="1"/>
  <c r="B9428" i="9" s="1"/>
  <c r="B9429" i="9" a="1"/>
  <c r="B9429" i="9" s="1"/>
  <c r="B9430" i="9" a="1"/>
  <c r="B9430" i="9" s="1"/>
  <c r="B9431" i="9" a="1"/>
  <c r="B9431" i="9"/>
  <c r="B9432" i="9" a="1"/>
  <c r="B9432" i="9" s="1"/>
  <c r="B9433" i="9" a="1"/>
  <c r="B9433" i="9" s="1"/>
  <c r="B9434" i="9" a="1"/>
  <c r="B9434" i="9" s="1"/>
  <c r="B9435" i="9" a="1"/>
  <c r="B9435" i="9" s="1"/>
  <c r="B9436" i="9" a="1"/>
  <c r="B9436" i="9" s="1"/>
  <c r="B9437" i="9" a="1"/>
  <c r="B9437" i="9" s="1"/>
  <c r="B9438" i="9" a="1"/>
  <c r="B9438" i="9" s="1"/>
  <c r="B9439" i="9" a="1"/>
  <c r="B9439" i="9" s="1"/>
  <c r="B9440" i="9" a="1"/>
  <c r="B9440" i="9" s="1"/>
  <c r="B9441" i="9" a="1"/>
  <c r="B9441" i="9" s="1"/>
  <c r="B9442" i="9" a="1"/>
  <c r="B9442" i="9" s="1"/>
  <c r="B9443" i="9" a="1"/>
  <c r="B9443" i="9" s="1"/>
  <c r="B9444" i="9" a="1"/>
  <c r="B9444" i="9" s="1"/>
  <c r="B9445" i="9" a="1"/>
  <c r="B9445" i="9" s="1"/>
  <c r="B9446" i="9" a="1"/>
  <c r="B9446" i="9" s="1"/>
  <c r="B9447" i="9" a="1"/>
  <c r="B9447" i="9"/>
  <c r="B9448" i="9" a="1"/>
  <c r="B9448" i="9" s="1"/>
  <c r="B9449" i="9" a="1"/>
  <c r="B9449" i="9" s="1"/>
  <c r="B9450" i="9" a="1"/>
  <c r="B9450" i="9" s="1"/>
  <c r="B9451" i="9" a="1"/>
  <c r="B9451" i="9" s="1"/>
  <c r="B9452" i="9" a="1"/>
  <c r="B9452" i="9" s="1"/>
  <c r="B9453" i="9" a="1"/>
  <c r="B9453" i="9" s="1"/>
  <c r="B9454" i="9" a="1"/>
  <c r="B9454" i="9" s="1"/>
  <c r="B9455" i="9" a="1"/>
  <c r="B9455" i="9"/>
  <c r="B9456" i="9" a="1"/>
  <c r="B9456" i="9" s="1"/>
  <c r="B9457" i="9" a="1"/>
  <c r="B9457" i="9" s="1"/>
  <c r="B9458" i="9" a="1"/>
  <c r="B9458" i="9" s="1"/>
  <c r="B9459" i="9" a="1"/>
  <c r="B9459" i="9"/>
  <c r="B9460" i="9" a="1"/>
  <c r="B9460" i="9" s="1"/>
  <c r="B9461" i="9" a="1"/>
  <c r="B9461" i="9" s="1"/>
  <c r="B9462" i="9" a="1"/>
  <c r="B9462" i="9" s="1"/>
  <c r="B9463" i="9" a="1"/>
  <c r="B9463" i="9"/>
  <c r="B9464" i="9" a="1"/>
  <c r="B9464" i="9" s="1"/>
  <c r="B9465" i="9" a="1"/>
  <c r="B9465" i="9" s="1"/>
  <c r="B9466" i="9" a="1"/>
  <c r="B9466" i="9" s="1"/>
  <c r="B9467" i="9" a="1"/>
  <c r="B9467" i="9" s="1"/>
  <c r="B9468" i="9" a="1"/>
  <c r="B9468" i="9" s="1"/>
  <c r="B9469" i="9" a="1"/>
  <c r="B9469" i="9" s="1"/>
  <c r="B9470" i="9" a="1"/>
  <c r="B9470" i="9" s="1"/>
  <c r="B9471" i="9" a="1"/>
  <c r="B9471" i="9" s="1"/>
  <c r="B9472" i="9" a="1"/>
  <c r="B9472" i="9" s="1"/>
  <c r="B9473" i="9" a="1"/>
  <c r="B9473" i="9" s="1"/>
  <c r="B9474" i="9" a="1"/>
  <c r="B9474" i="9" s="1"/>
  <c r="B9475" i="9" a="1"/>
  <c r="B9475" i="9" s="1"/>
  <c r="B9476" i="9" a="1"/>
  <c r="B9476" i="9" s="1"/>
  <c r="B9477" i="9" a="1"/>
  <c r="B9477" i="9" s="1"/>
  <c r="B9478" i="9" a="1"/>
  <c r="B9478" i="9" s="1"/>
  <c r="B9479" i="9" a="1"/>
  <c r="B9479" i="9"/>
  <c r="B9480" i="9" a="1"/>
  <c r="B9480" i="9" s="1"/>
  <c r="B9481" i="9" a="1"/>
  <c r="B9481" i="9" s="1"/>
  <c r="B9482" i="9" a="1"/>
  <c r="B9482" i="9" s="1"/>
  <c r="B9483" i="9" a="1"/>
  <c r="B9483" i="9" s="1"/>
  <c r="B9484" i="9" a="1"/>
  <c r="B9484" i="9" s="1"/>
  <c r="B9485" i="9" a="1"/>
  <c r="B9485" i="9" s="1"/>
  <c r="B9486" i="9" a="1"/>
  <c r="B9486" i="9" s="1"/>
  <c r="B9487" i="9" a="1"/>
  <c r="B9487" i="9"/>
  <c r="B9488" i="9" a="1"/>
  <c r="B9488" i="9" s="1"/>
  <c r="B9489" i="9" a="1"/>
  <c r="B9489" i="9" s="1"/>
  <c r="B9490" i="9" a="1"/>
  <c r="B9490" i="9" s="1"/>
  <c r="B9491" i="9" a="1"/>
  <c r="B9491" i="9"/>
  <c r="B9492" i="9" a="1"/>
  <c r="B9492" i="9" s="1"/>
  <c r="B9493" i="9" a="1"/>
  <c r="B9493" i="9" s="1"/>
  <c r="B9494" i="9" a="1"/>
  <c r="B9494" i="9" s="1"/>
  <c r="B9495" i="9" a="1"/>
  <c r="B9495" i="9"/>
  <c r="B9496" i="9" a="1"/>
  <c r="B9496" i="9" s="1"/>
  <c r="B9497" i="9" a="1"/>
  <c r="B9497" i="9" s="1"/>
  <c r="B9498" i="9" a="1"/>
  <c r="B9498" i="9" s="1"/>
  <c r="B9499" i="9" a="1"/>
  <c r="B9499" i="9" s="1"/>
  <c r="B9500" i="9" a="1"/>
  <c r="B9500" i="9" s="1"/>
  <c r="B9501" i="9" a="1"/>
  <c r="B9501" i="9" s="1"/>
  <c r="B9502" i="9" a="1"/>
  <c r="B9502" i="9" s="1"/>
  <c r="B9503" i="9" a="1"/>
  <c r="B9503" i="9" s="1"/>
  <c r="B9504" i="9" a="1"/>
  <c r="B9504" i="9" s="1"/>
  <c r="B9505" i="9" a="1"/>
  <c r="B9505" i="9" s="1"/>
  <c r="B9506" i="9" a="1"/>
  <c r="B9506" i="9" s="1"/>
  <c r="B9507" i="9" a="1"/>
  <c r="B9507" i="9" s="1"/>
  <c r="B9508" i="9" a="1"/>
  <c r="B9508" i="9" s="1"/>
  <c r="B9509" i="9" a="1"/>
  <c r="B9509" i="9" s="1"/>
  <c r="B9510" i="9" a="1"/>
  <c r="B9510" i="9" s="1"/>
  <c r="B9511" i="9" a="1"/>
  <c r="B9511" i="9"/>
  <c r="B9512" i="9" a="1"/>
  <c r="B9512" i="9" s="1"/>
  <c r="B9513" i="9" a="1"/>
  <c r="B9513" i="9" s="1"/>
  <c r="B9514" i="9" a="1"/>
  <c r="B9514" i="9" s="1"/>
  <c r="B9515" i="9" a="1"/>
  <c r="B9515" i="9" s="1"/>
  <c r="B9516" i="9" a="1"/>
  <c r="B9516" i="9" s="1"/>
  <c r="B9517" i="9" a="1"/>
  <c r="B9517" i="9" s="1"/>
  <c r="B9518" i="9" a="1"/>
  <c r="B9518" i="9" s="1"/>
  <c r="B9519" i="9" a="1"/>
  <c r="B9519" i="9"/>
  <c r="B9520" i="9" a="1"/>
  <c r="B9520" i="9" s="1"/>
  <c r="B9521" i="9" a="1"/>
  <c r="B9521" i="9" s="1"/>
  <c r="B9522" i="9" a="1"/>
  <c r="B9522" i="9" s="1"/>
  <c r="B9523" i="9" a="1"/>
  <c r="B9523" i="9"/>
  <c r="B9524" i="9" a="1"/>
  <c r="B9524" i="9" s="1"/>
  <c r="B9525" i="9" a="1"/>
  <c r="B9525" i="9" s="1"/>
  <c r="B9526" i="9" a="1"/>
  <c r="B9526" i="9" s="1"/>
  <c r="B9527" i="9" a="1"/>
  <c r="B9527" i="9"/>
  <c r="B9528" i="9" a="1"/>
  <c r="B9528" i="9" s="1"/>
  <c r="B9529" i="9" a="1"/>
  <c r="B9529" i="9" s="1"/>
  <c r="B9530" i="9" a="1"/>
  <c r="B9530" i="9" s="1"/>
  <c r="B9531" i="9" a="1"/>
  <c r="B9531" i="9" s="1"/>
  <c r="B9532" i="9" a="1"/>
  <c r="B9532" i="9" s="1"/>
  <c r="B9533" i="9" a="1"/>
  <c r="B9533" i="9" s="1"/>
  <c r="B9534" i="9" a="1"/>
  <c r="B9534" i="9" s="1"/>
  <c r="B9535" i="9" a="1"/>
  <c r="B9535" i="9" s="1"/>
  <c r="B9536" i="9" a="1"/>
  <c r="B9536" i="9" s="1"/>
  <c r="B9537" i="9" a="1"/>
  <c r="B9537" i="9" s="1"/>
  <c r="B9538" i="9" a="1"/>
  <c r="B9538" i="9" s="1"/>
  <c r="B9539" i="9" a="1"/>
  <c r="B9539" i="9" s="1"/>
  <c r="B9540" i="9" a="1"/>
  <c r="B9540" i="9" s="1"/>
  <c r="B9541" i="9" a="1"/>
  <c r="B9541" i="9" s="1"/>
  <c r="B9542" i="9" a="1"/>
  <c r="B9542" i="9" s="1"/>
  <c r="B9543" i="9" a="1"/>
  <c r="B9543" i="9"/>
  <c r="B9544" i="9" a="1"/>
  <c r="B9544" i="9" s="1"/>
  <c r="B9545" i="9" a="1"/>
  <c r="B9545" i="9" s="1"/>
  <c r="B9546" i="9" a="1"/>
  <c r="B9546" i="9" s="1"/>
  <c r="B9547" i="9" a="1"/>
  <c r="B9547" i="9" s="1"/>
  <c r="B9548" i="9" a="1"/>
  <c r="B9548" i="9" s="1"/>
  <c r="B9549" i="9" a="1"/>
  <c r="B9549" i="9" s="1"/>
  <c r="B9550" i="9" a="1"/>
  <c r="B9550" i="9" s="1"/>
  <c r="B9551" i="9" a="1"/>
  <c r="B9551" i="9"/>
  <c r="B9552" i="9" a="1"/>
  <c r="B9552" i="9" s="1"/>
  <c r="B9553" i="9" a="1"/>
  <c r="B9553" i="9" s="1"/>
  <c r="B9554" i="9" a="1"/>
  <c r="B9554" i="9" s="1"/>
  <c r="B9555" i="9" a="1"/>
  <c r="B9555" i="9"/>
  <c r="B9556" i="9" a="1"/>
  <c r="B9556" i="9" s="1"/>
  <c r="B9557" i="9" a="1"/>
  <c r="B9557" i="9" s="1"/>
  <c r="B9558" i="9" a="1"/>
  <c r="B9558" i="9" s="1"/>
  <c r="B9559" i="9" a="1"/>
  <c r="B9559" i="9"/>
  <c r="B9560" i="9" a="1"/>
  <c r="B9560" i="9" s="1"/>
  <c r="B9561" i="9" a="1"/>
  <c r="B9561" i="9" s="1"/>
  <c r="B9562" i="9" a="1"/>
  <c r="B9562" i="9" s="1"/>
  <c r="B9563" i="9" a="1"/>
  <c r="B9563" i="9" s="1"/>
  <c r="B9564" i="9" a="1"/>
  <c r="B9564" i="9" s="1"/>
  <c r="B9565" i="9" a="1"/>
  <c r="B9565" i="9" s="1"/>
  <c r="B9566" i="9" a="1"/>
  <c r="B9566" i="9" s="1"/>
  <c r="B9567" i="9" a="1"/>
  <c r="B9567" i="9" s="1"/>
  <c r="B9568" i="9" a="1"/>
  <c r="B9568" i="9" s="1"/>
  <c r="B9569" i="9" a="1"/>
  <c r="B9569" i="9" s="1"/>
  <c r="B9570" i="9" a="1"/>
  <c r="B9570" i="9" s="1"/>
  <c r="B9571" i="9" a="1"/>
  <c r="B9571" i="9" s="1"/>
  <c r="B9572" i="9" a="1"/>
  <c r="B9572" i="9" s="1"/>
  <c r="B9573" i="9" a="1"/>
  <c r="B9573" i="9" s="1"/>
  <c r="B9574" i="9" a="1"/>
  <c r="B9574" i="9" s="1"/>
  <c r="B9575" i="9" a="1"/>
  <c r="B9575" i="9"/>
  <c r="B9576" i="9" a="1"/>
  <c r="B9576" i="9" s="1"/>
  <c r="B9577" i="9" a="1"/>
  <c r="B9577" i="9" s="1"/>
  <c r="B9578" i="9" a="1"/>
  <c r="B9578" i="9" s="1"/>
  <c r="B9579" i="9" a="1"/>
  <c r="B9579" i="9" s="1"/>
  <c r="B9580" i="9" a="1"/>
  <c r="B9580" i="9" s="1"/>
  <c r="B9581" i="9" a="1"/>
  <c r="B9581" i="9" s="1"/>
  <c r="B9582" i="9" a="1"/>
  <c r="B9582" i="9" s="1"/>
  <c r="B9583" i="9" a="1"/>
  <c r="B9583" i="9"/>
  <c r="B9584" i="9" a="1"/>
  <c r="B9584" i="9" s="1"/>
  <c r="B9585" i="9" a="1"/>
  <c r="B9585" i="9" s="1"/>
  <c r="B9586" i="9" a="1"/>
  <c r="B9586" i="9" s="1"/>
  <c r="B9587" i="9" a="1"/>
  <c r="B9587" i="9"/>
  <c r="B9588" i="9" a="1"/>
  <c r="B9588" i="9" s="1"/>
  <c r="B9589" i="9" a="1"/>
  <c r="B9589" i="9" s="1"/>
  <c r="B9590" i="9" a="1"/>
  <c r="B9590" i="9" s="1"/>
  <c r="B9591" i="9" a="1"/>
  <c r="B9591" i="9"/>
  <c r="B9592" i="9" a="1"/>
  <c r="B9592" i="9" s="1"/>
  <c r="B9593" i="9" a="1"/>
  <c r="B9593" i="9" s="1"/>
  <c r="B9594" i="9" a="1"/>
  <c r="B9594" i="9" s="1"/>
  <c r="B9595" i="9" a="1"/>
  <c r="B9595" i="9" s="1"/>
  <c r="B9596" i="9" a="1"/>
  <c r="B9596" i="9" s="1"/>
  <c r="B9597" i="9" a="1"/>
  <c r="B9597" i="9" s="1"/>
  <c r="B9598" i="9" a="1"/>
  <c r="B9598" i="9" s="1"/>
  <c r="B9599" i="9" a="1"/>
  <c r="B9599" i="9" s="1"/>
  <c r="B9600" i="9" a="1"/>
  <c r="B9600" i="9" s="1"/>
  <c r="B9601" i="9" a="1"/>
  <c r="B9601" i="9" s="1"/>
  <c r="B9602" i="9" a="1"/>
  <c r="B9602" i="9" s="1"/>
  <c r="B9603" i="9" a="1"/>
  <c r="B9603" i="9" s="1"/>
  <c r="B9604" i="9" a="1"/>
  <c r="B9604" i="9" s="1"/>
  <c r="B9605" i="9" a="1"/>
  <c r="B9605" i="9" s="1"/>
  <c r="B9606" i="9" a="1"/>
  <c r="B9606" i="9" s="1"/>
  <c r="B9607" i="9" a="1"/>
  <c r="B9607" i="9"/>
  <c r="B9608" i="9" a="1"/>
  <c r="B9608" i="9" s="1"/>
  <c r="B9609" i="9" a="1"/>
  <c r="B9609" i="9" s="1"/>
  <c r="B9610" i="9" a="1"/>
  <c r="B9610" i="9" s="1"/>
  <c r="B9611" i="9" a="1"/>
  <c r="B9611" i="9" s="1"/>
  <c r="B9612" i="9" a="1"/>
  <c r="B9612" i="9" s="1"/>
  <c r="B9613" i="9" a="1"/>
  <c r="B9613" i="9" s="1"/>
  <c r="B9614" i="9" a="1"/>
  <c r="B9614" i="9" s="1"/>
  <c r="B9615" i="9" a="1"/>
  <c r="B9615" i="9"/>
  <c r="B9616" i="9" a="1"/>
  <c r="B9616" i="9" s="1"/>
  <c r="B9617" i="9" a="1"/>
  <c r="B9617" i="9" s="1"/>
  <c r="B9618" i="9" a="1"/>
  <c r="B9618" i="9" s="1"/>
  <c r="B9619" i="9" a="1"/>
  <c r="B9619" i="9"/>
  <c r="B9620" i="9" a="1"/>
  <c r="B9620" i="9" s="1"/>
  <c r="B9621" i="9" a="1"/>
  <c r="B9621" i="9" s="1"/>
  <c r="B9622" i="9" a="1"/>
  <c r="B9622" i="9" s="1"/>
  <c r="B9623" i="9" a="1"/>
  <c r="B9623" i="9"/>
  <c r="B9624" i="9" a="1"/>
  <c r="B9624" i="9" s="1"/>
  <c r="B9625" i="9" a="1"/>
  <c r="B9625" i="9" s="1"/>
  <c r="B9626" i="9" a="1"/>
  <c r="B9626" i="9" s="1"/>
  <c r="B9627" i="9" a="1"/>
  <c r="B9627" i="9" s="1"/>
  <c r="B9628" i="9" a="1"/>
  <c r="B9628" i="9" s="1"/>
  <c r="B9629" i="9" a="1"/>
  <c r="B9629" i="9" s="1"/>
  <c r="B9630" i="9" a="1"/>
  <c r="B9630" i="9" s="1"/>
  <c r="B9631" i="9" a="1"/>
  <c r="B9631" i="9" s="1"/>
  <c r="B9632" i="9" a="1"/>
  <c r="B9632" i="9" s="1"/>
  <c r="B9633" i="9" a="1"/>
  <c r="B9633" i="9" s="1"/>
  <c r="B9634" i="9" a="1"/>
  <c r="B9634" i="9" s="1"/>
  <c r="B9635" i="9" a="1"/>
  <c r="B9635" i="9" s="1"/>
  <c r="B9636" i="9" a="1"/>
  <c r="B9636" i="9" s="1"/>
  <c r="B9637" i="9" a="1"/>
  <c r="B9637" i="9" s="1"/>
  <c r="B9638" i="9" a="1"/>
  <c r="B9638" i="9" s="1"/>
  <c r="B9639" i="9" a="1"/>
  <c r="B9639" i="9"/>
  <c r="B9640" i="9" a="1"/>
  <c r="B9640" i="9" s="1"/>
  <c r="B9641" i="9" a="1"/>
  <c r="B9641" i="9" s="1"/>
  <c r="B9642" i="9" a="1"/>
  <c r="B9642" i="9" s="1"/>
  <c r="B9643" i="9" a="1"/>
  <c r="B9643" i="9" s="1"/>
  <c r="B9644" i="9" a="1"/>
  <c r="B9644" i="9" s="1"/>
  <c r="B9645" i="9" a="1"/>
  <c r="B9645" i="9" s="1"/>
  <c r="B9646" i="9" a="1"/>
  <c r="B9646" i="9" s="1"/>
  <c r="B9647" i="9" a="1"/>
  <c r="B9647" i="9"/>
  <c r="B9648" i="9" a="1"/>
  <c r="B9648" i="9" s="1"/>
  <c r="B9649" i="9" a="1"/>
  <c r="B9649" i="9" s="1"/>
  <c r="B9650" i="9" a="1"/>
  <c r="B9650" i="9" s="1"/>
  <c r="B9651" i="9" a="1"/>
  <c r="B9651" i="9"/>
  <c r="B9652" i="9" a="1"/>
  <c r="B9652" i="9" s="1"/>
  <c r="B9653" i="9" a="1"/>
  <c r="B9653" i="9" s="1"/>
  <c r="B9654" i="9" a="1"/>
  <c r="B9654" i="9" s="1"/>
  <c r="B9655" i="9" a="1"/>
  <c r="B9655" i="9"/>
  <c r="B9656" i="9" a="1"/>
  <c r="B9656" i="9" s="1"/>
  <c r="B9657" i="9" a="1"/>
  <c r="B9657" i="9" s="1"/>
  <c r="B9658" i="9" a="1"/>
  <c r="B9658" i="9" s="1"/>
  <c r="B9659" i="9" a="1"/>
  <c r="B9659" i="9" s="1"/>
  <c r="B9660" i="9" a="1"/>
  <c r="B9660" i="9" s="1"/>
  <c r="B9661" i="9" a="1"/>
  <c r="B9661" i="9" s="1"/>
  <c r="B9662" i="9" a="1"/>
  <c r="B9662" i="9" s="1"/>
  <c r="B9663" i="9" a="1"/>
  <c r="B9663" i="9" s="1"/>
  <c r="B9664" i="9" a="1"/>
  <c r="B9664" i="9" s="1"/>
  <c r="B9665" i="9" a="1"/>
  <c r="B9665" i="9" s="1"/>
  <c r="B9666" i="9" a="1"/>
  <c r="B9666" i="9" s="1"/>
  <c r="B9667" i="9" a="1"/>
  <c r="B9667" i="9" s="1"/>
  <c r="B9668" i="9" a="1"/>
  <c r="B9668" i="9" s="1"/>
  <c r="B9669" i="9" a="1"/>
  <c r="B9669" i="9" s="1"/>
  <c r="B9670" i="9" a="1"/>
  <c r="B9670" i="9" s="1"/>
  <c r="B9671" i="9" a="1"/>
  <c r="B9671" i="9"/>
  <c r="B9672" i="9" a="1"/>
  <c r="B9672" i="9" s="1"/>
  <c r="B9673" i="9" a="1"/>
  <c r="B9673" i="9" s="1"/>
  <c r="B9674" i="9" a="1"/>
  <c r="B9674" i="9" s="1"/>
  <c r="B9675" i="9" a="1"/>
  <c r="B9675" i="9" s="1"/>
  <c r="B9676" i="9" a="1"/>
  <c r="B9676" i="9" s="1"/>
  <c r="B9677" i="9" a="1"/>
  <c r="B9677" i="9" s="1"/>
  <c r="B9678" i="9" a="1"/>
  <c r="B9678" i="9" s="1"/>
  <c r="B9679" i="9" a="1"/>
  <c r="B9679" i="9"/>
  <c r="B9680" i="9" a="1"/>
  <c r="B9680" i="9" s="1"/>
  <c r="B9681" i="9" a="1"/>
  <c r="B9681" i="9" s="1"/>
  <c r="B9682" i="9" a="1"/>
  <c r="B9682" i="9" s="1"/>
  <c r="B9683" i="9" a="1"/>
  <c r="B9683" i="9"/>
  <c r="B9684" i="9" a="1"/>
  <c r="B9684" i="9" s="1"/>
  <c r="B9685" i="9" a="1"/>
  <c r="B9685" i="9" s="1"/>
  <c r="B9686" i="9" a="1"/>
  <c r="B9686" i="9" s="1"/>
  <c r="B9687" i="9" a="1"/>
  <c r="B9687" i="9"/>
  <c r="B9688" i="9" a="1"/>
  <c r="B9688" i="9" s="1"/>
  <c r="B9689" i="9" a="1"/>
  <c r="B9689" i="9" s="1"/>
  <c r="B9690" i="9" a="1"/>
  <c r="B9690" i="9" s="1"/>
  <c r="B9691" i="9" a="1"/>
  <c r="B9691" i="9" s="1"/>
  <c r="B9692" i="9" a="1"/>
  <c r="B9692" i="9" s="1"/>
  <c r="B9693" i="9" a="1"/>
  <c r="B9693" i="9" s="1"/>
  <c r="B9694" i="9" a="1"/>
  <c r="B9694" i="9" s="1"/>
  <c r="B9695" i="9" a="1"/>
  <c r="B9695" i="9" s="1"/>
  <c r="B9696" i="9" a="1"/>
  <c r="B9696" i="9" s="1"/>
  <c r="B9697" i="9" a="1"/>
  <c r="B9697" i="9" s="1"/>
  <c r="B9698" i="9" a="1"/>
  <c r="B9698" i="9" s="1"/>
  <c r="B9699" i="9" a="1"/>
  <c r="B9699" i="9" s="1"/>
  <c r="B9700" i="9" a="1"/>
  <c r="B9700" i="9" s="1"/>
  <c r="B9701" i="9" a="1"/>
  <c r="B9701" i="9" s="1"/>
  <c r="B9702" i="9" a="1"/>
  <c r="B9702" i="9" s="1"/>
  <c r="B9703" i="9" a="1"/>
  <c r="B9703" i="9"/>
  <c r="B9704" i="9" a="1"/>
  <c r="B9704" i="9" s="1"/>
  <c r="B9705" i="9" a="1"/>
  <c r="B9705" i="9" s="1"/>
  <c r="B9706" i="9" a="1"/>
  <c r="B9706" i="9" s="1"/>
  <c r="B9707" i="9" a="1"/>
  <c r="B9707" i="9" s="1"/>
  <c r="B9708" i="9" a="1"/>
  <c r="B9708" i="9" s="1"/>
  <c r="B9709" i="9" a="1"/>
  <c r="B9709" i="9" s="1"/>
  <c r="B9710" i="9" a="1"/>
  <c r="B9710" i="9" s="1"/>
  <c r="B9711" i="9" a="1"/>
  <c r="B9711" i="9"/>
  <c r="B9712" i="9" a="1"/>
  <c r="B9712" i="9" s="1"/>
  <c r="B9713" i="9" a="1"/>
  <c r="B9713" i="9" s="1"/>
  <c r="B9714" i="9" a="1"/>
  <c r="B9714" i="9" s="1"/>
  <c r="B9715" i="9" a="1"/>
  <c r="B9715" i="9"/>
  <c r="B9716" i="9" a="1"/>
  <c r="B9716" i="9" s="1"/>
  <c r="B9717" i="9" a="1"/>
  <c r="B9717" i="9" s="1"/>
  <c r="B9718" i="9" a="1"/>
  <c r="B9718" i="9" s="1"/>
  <c r="B9719" i="9" a="1"/>
  <c r="B9719" i="9"/>
  <c r="B9720" i="9" a="1"/>
  <c r="B9720" i="9" s="1"/>
  <c r="B9721" i="9" a="1"/>
  <c r="B9721" i="9" s="1"/>
  <c r="B9722" i="9" a="1"/>
  <c r="B9722" i="9" s="1"/>
  <c r="B9723" i="9" a="1"/>
  <c r="B9723" i="9" s="1"/>
  <c r="B9724" i="9" a="1"/>
  <c r="B9724" i="9" s="1"/>
  <c r="B9725" i="9" a="1"/>
  <c r="B9725" i="9" s="1"/>
  <c r="B9726" i="9" a="1"/>
  <c r="B9726" i="9" s="1"/>
  <c r="B9727" i="9" a="1"/>
  <c r="B9727" i="9" s="1"/>
  <c r="B9728" i="9" a="1"/>
  <c r="B9728" i="9" s="1"/>
  <c r="B9729" i="9" a="1"/>
  <c r="B9729" i="9" s="1"/>
  <c r="B9730" i="9" a="1"/>
  <c r="B9730" i="9" s="1"/>
  <c r="B9731" i="9" a="1"/>
  <c r="B9731" i="9" s="1"/>
  <c r="B9732" i="9" a="1"/>
  <c r="B9732" i="9" s="1"/>
  <c r="B9733" i="9" a="1"/>
  <c r="B9733" i="9" s="1"/>
  <c r="B9734" i="9" a="1"/>
  <c r="B9734" i="9" s="1"/>
  <c r="B9735" i="9" a="1"/>
  <c r="B9735" i="9"/>
  <c r="B9736" i="9" a="1"/>
  <c r="B9736" i="9" s="1"/>
  <c r="B9737" i="9" a="1"/>
  <c r="B9737" i="9" s="1"/>
  <c r="B9738" i="9" a="1"/>
  <c r="B9738" i="9" s="1"/>
  <c r="B9739" i="9" a="1"/>
  <c r="B9739" i="9" s="1"/>
  <c r="B9740" i="9" a="1"/>
  <c r="B9740" i="9" s="1"/>
  <c r="B9741" i="9" a="1"/>
  <c r="B9741" i="9" s="1"/>
  <c r="B9742" i="9" a="1"/>
  <c r="B9742" i="9" s="1"/>
  <c r="B9743" i="9" a="1"/>
  <c r="B9743" i="9"/>
  <c r="B9744" i="9" a="1"/>
  <c r="B9744" i="9" s="1"/>
  <c r="B9745" i="9" a="1"/>
  <c r="B9745" i="9" s="1"/>
  <c r="B9746" i="9" a="1"/>
  <c r="B9746" i="9" s="1"/>
  <c r="B9747" i="9" a="1"/>
  <c r="B9747" i="9"/>
  <c r="B9748" i="9" a="1"/>
  <c r="B9748" i="9" s="1"/>
  <c r="B9749" i="9" a="1"/>
  <c r="B9749" i="9" s="1"/>
  <c r="B9750" i="9" a="1"/>
  <c r="B9750" i="9" s="1"/>
  <c r="B9751" i="9" a="1"/>
  <c r="B9751" i="9"/>
  <c r="B9752" i="9" a="1"/>
  <c r="B9752" i="9" s="1"/>
  <c r="B9753" i="9" a="1"/>
  <c r="B9753" i="9" s="1"/>
  <c r="B9754" i="9" a="1"/>
  <c r="B9754" i="9" s="1"/>
  <c r="B9755" i="9" a="1"/>
  <c r="B9755" i="9" s="1"/>
  <c r="B9756" i="9" a="1"/>
  <c r="B9756" i="9" s="1"/>
  <c r="B9757" i="9" a="1"/>
  <c r="B9757" i="9" s="1"/>
  <c r="B9758" i="9" a="1"/>
  <c r="B9758" i="9" s="1"/>
  <c r="B9759" i="9" a="1"/>
  <c r="B9759" i="9" s="1"/>
  <c r="B9760" i="9" a="1"/>
  <c r="B9760" i="9" s="1"/>
  <c r="B9761" i="9" a="1"/>
  <c r="B9761" i="9" s="1"/>
  <c r="B9762" i="9" a="1"/>
  <c r="B9762" i="9" s="1"/>
  <c r="B9763" i="9" a="1"/>
  <c r="B9763" i="9" s="1"/>
  <c r="B9764" i="9" a="1"/>
  <c r="B9764" i="9" s="1"/>
  <c r="B9765" i="9" a="1"/>
  <c r="B9765" i="9" s="1"/>
  <c r="B9766" i="9" a="1"/>
  <c r="B9766" i="9" s="1"/>
  <c r="B9767" i="9" a="1"/>
  <c r="B9767" i="9"/>
  <c r="B9768" i="9" a="1"/>
  <c r="B9768" i="9" s="1"/>
  <c r="B9769" i="9" a="1"/>
  <c r="B9769" i="9" s="1"/>
  <c r="B9770" i="9" a="1"/>
  <c r="B9770" i="9" s="1"/>
  <c r="B9771" i="9" a="1"/>
  <c r="B9771" i="9" s="1"/>
  <c r="B9772" i="9" a="1"/>
  <c r="B9772" i="9" s="1"/>
  <c r="B9773" i="9" a="1"/>
  <c r="B9773" i="9" s="1"/>
  <c r="B9774" i="9" a="1"/>
  <c r="B9774" i="9" s="1"/>
  <c r="B9775" i="9" a="1"/>
  <c r="B9775" i="9"/>
  <c r="B9776" i="9" a="1"/>
  <c r="B9776" i="9" s="1"/>
  <c r="B9777" i="9" a="1"/>
  <c r="B9777" i="9" s="1"/>
  <c r="B9778" i="9" a="1"/>
  <c r="B9778" i="9" s="1"/>
  <c r="B9779" i="9" a="1"/>
  <c r="B9779" i="9"/>
  <c r="B9780" i="9" a="1"/>
  <c r="B9780" i="9" s="1"/>
  <c r="B9781" i="9" a="1"/>
  <c r="B9781" i="9" s="1"/>
  <c r="B9782" i="9" a="1"/>
  <c r="B9782" i="9" s="1"/>
  <c r="B9783" i="9" a="1"/>
  <c r="B9783" i="9"/>
  <c r="B9784" i="9" a="1"/>
  <c r="B9784" i="9" s="1"/>
  <c r="B9785" i="9" a="1"/>
  <c r="B9785" i="9" s="1"/>
  <c r="B9786" i="9" a="1"/>
  <c r="B9786" i="9" s="1"/>
  <c r="B9787" i="9" a="1"/>
  <c r="B9787" i="9" s="1"/>
  <c r="B9788" i="9" a="1"/>
  <c r="B9788" i="9" s="1"/>
  <c r="B9789" i="9" a="1"/>
  <c r="B9789" i="9" s="1"/>
  <c r="B9790" i="9" a="1"/>
  <c r="B9790" i="9" s="1"/>
  <c r="B9791" i="9" a="1"/>
  <c r="B9791" i="9" s="1"/>
  <c r="B9792" i="9" a="1"/>
  <c r="B9792" i="9" s="1"/>
  <c r="B9793" i="9" a="1"/>
  <c r="B9793" i="9" s="1"/>
  <c r="B9794" i="9" a="1"/>
  <c r="B9794" i="9" s="1"/>
  <c r="B9795" i="9" a="1"/>
  <c r="B9795" i="9" s="1"/>
  <c r="B9796" i="9" a="1"/>
  <c r="B9796" i="9" s="1"/>
  <c r="B9797" i="9" a="1"/>
  <c r="B9797" i="9" s="1"/>
  <c r="B9798" i="9" a="1"/>
  <c r="B9798" i="9" s="1"/>
  <c r="B9799" i="9" a="1"/>
  <c r="B9799" i="9"/>
  <c r="B9800" i="9" a="1"/>
  <c r="B9800" i="9" s="1"/>
  <c r="B9801" i="9" a="1"/>
  <c r="B9801" i="9" s="1"/>
  <c r="B9802" i="9" a="1"/>
  <c r="B9802" i="9" s="1"/>
  <c r="B9803" i="9" a="1"/>
  <c r="B9803" i="9" s="1"/>
  <c r="B9804" i="9" a="1"/>
  <c r="B9804" i="9" s="1"/>
  <c r="B9805" i="9" a="1"/>
  <c r="B9805" i="9" s="1"/>
  <c r="B9806" i="9" a="1"/>
  <c r="B9806" i="9" s="1"/>
  <c r="B9807" i="9" a="1"/>
  <c r="B9807" i="9"/>
  <c r="B9808" i="9" a="1"/>
  <c r="B9808" i="9" s="1"/>
  <c r="B9809" i="9" a="1"/>
  <c r="B9809" i="9" s="1"/>
  <c r="B9810" i="9" a="1"/>
  <c r="B9810" i="9" s="1"/>
  <c r="B9811" i="9" a="1"/>
  <c r="B9811" i="9" s="1"/>
  <c r="B9812" i="9" a="1"/>
  <c r="B9812" i="9" s="1"/>
  <c r="B9813" i="9" a="1"/>
  <c r="B9813" i="9" s="1"/>
  <c r="B9814" i="9" a="1"/>
  <c r="B9814" i="9" s="1"/>
  <c r="B9815" i="9" a="1"/>
  <c r="B9815" i="9"/>
  <c r="B9816" i="9" a="1"/>
  <c r="B9816" i="9" s="1"/>
  <c r="B9817" i="9" a="1"/>
  <c r="B9817" i="9" s="1"/>
  <c r="B9818" i="9" a="1"/>
  <c r="B9818" i="9" s="1"/>
  <c r="B9819" i="9" a="1"/>
  <c r="B9819" i="9" s="1"/>
  <c r="B9820" i="9" a="1"/>
  <c r="B9820" i="9" s="1"/>
  <c r="B9821" i="9" a="1"/>
  <c r="B9821" i="9" s="1"/>
  <c r="B9822" i="9" a="1"/>
  <c r="B9822" i="9" s="1"/>
  <c r="B9823" i="9" a="1"/>
  <c r="B9823" i="9" s="1"/>
  <c r="B9824" i="9" a="1"/>
  <c r="B9824" i="9" s="1"/>
  <c r="B9825" i="9" a="1"/>
  <c r="B9825" i="9" s="1"/>
  <c r="B9826" i="9" a="1"/>
  <c r="B9826" i="9" s="1"/>
  <c r="B9827" i="9" a="1"/>
  <c r="B9827" i="9" s="1"/>
  <c r="B9828" i="9" a="1"/>
  <c r="B9828" i="9" s="1"/>
  <c r="B9829" i="9" a="1"/>
  <c r="B9829" i="9" s="1"/>
  <c r="B9830" i="9" a="1"/>
  <c r="B9830" i="9" s="1"/>
  <c r="B9831" i="9" a="1"/>
  <c r="B9831" i="9"/>
  <c r="B9832" i="9" a="1"/>
  <c r="B9832" i="9" s="1"/>
  <c r="B9833" i="9" a="1"/>
  <c r="B9833" i="9" s="1"/>
  <c r="B9834" i="9" a="1"/>
  <c r="B9834" i="9" s="1"/>
  <c r="B9835" i="9" a="1"/>
  <c r="B9835" i="9" s="1"/>
  <c r="B9836" i="9" a="1"/>
  <c r="B9836" i="9" s="1"/>
  <c r="B9837" i="9" a="1"/>
  <c r="B9837" i="9" s="1"/>
  <c r="B9838" i="9" a="1"/>
  <c r="B9838" i="9" s="1"/>
  <c r="B9839" i="9" a="1"/>
  <c r="B9839" i="9"/>
  <c r="B9840" i="9" a="1"/>
  <c r="B9840" i="9" s="1"/>
  <c r="B9841" i="9" a="1"/>
  <c r="B9841" i="9" s="1"/>
  <c r="B9842" i="9" a="1"/>
  <c r="B9842" i="9" s="1"/>
  <c r="B9843" i="9" a="1"/>
  <c r="B9843" i="9" s="1"/>
  <c r="B9844" i="9" a="1"/>
  <c r="B9844" i="9" s="1"/>
  <c r="B9845" i="9" a="1"/>
  <c r="B9845" i="9" s="1"/>
  <c r="B9846" i="9" a="1"/>
  <c r="B9846" i="9" s="1"/>
  <c r="B9847" i="9" a="1"/>
  <c r="B9847" i="9"/>
  <c r="B9848" i="9" a="1"/>
  <c r="B9848" i="9" s="1"/>
  <c r="B9849" i="9" a="1"/>
  <c r="B9849" i="9" s="1"/>
  <c r="B9850" i="9" a="1"/>
  <c r="B9850" i="9" s="1"/>
  <c r="B9851" i="9" a="1"/>
  <c r="B9851" i="9" s="1"/>
  <c r="B9852" i="9" a="1"/>
  <c r="B9852" i="9" s="1"/>
  <c r="B9853" i="9" a="1"/>
  <c r="B9853" i="9" s="1"/>
  <c r="B9854" i="9" a="1"/>
  <c r="B9854" i="9" s="1"/>
  <c r="B9855" i="9" a="1"/>
  <c r="B9855" i="9" s="1"/>
  <c r="B9856" i="9" a="1"/>
  <c r="B9856" i="9" s="1"/>
  <c r="B9857" i="9" a="1"/>
  <c r="B9857" i="9" s="1"/>
  <c r="B9858" i="9" a="1"/>
  <c r="B9858" i="9" s="1"/>
  <c r="B9859" i="9" a="1"/>
  <c r="B9859" i="9" s="1"/>
  <c r="B9860" i="9" a="1"/>
  <c r="B9860" i="9" s="1"/>
  <c r="B9861" i="9" a="1"/>
  <c r="B9861" i="9" s="1"/>
  <c r="B9862" i="9" a="1"/>
  <c r="B9862" i="9" s="1"/>
  <c r="B9863" i="9" a="1"/>
  <c r="B9863" i="9"/>
  <c r="B9864" i="9" a="1"/>
  <c r="B9864" i="9" s="1"/>
  <c r="B9865" i="9" a="1"/>
  <c r="B9865" i="9" s="1"/>
  <c r="B9866" i="9" a="1"/>
  <c r="B9866" i="9" s="1"/>
  <c r="B9867" i="9" a="1"/>
  <c r="B9867" i="9" s="1"/>
  <c r="B9868" i="9" a="1"/>
  <c r="B9868" i="9" s="1"/>
  <c r="B9869" i="9" a="1"/>
  <c r="B9869" i="9" s="1"/>
  <c r="B9870" i="9" a="1"/>
  <c r="B9870" i="9" s="1"/>
  <c r="B9871" i="9" a="1"/>
  <c r="B9871" i="9"/>
  <c r="B9872" i="9" a="1"/>
  <c r="B9872" i="9" s="1"/>
  <c r="B9873" i="9" a="1"/>
  <c r="B9873" i="9" s="1"/>
  <c r="B9874" i="9" a="1"/>
  <c r="B9874" i="9" s="1"/>
  <c r="B9875" i="9" a="1"/>
  <c r="B9875" i="9"/>
  <c r="B9876" i="9" a="1"/>
  <c r="B9876" i="9" s="1"/>
  <c r="B9877" i="9" a="1"/>
  <c r="B9877" i="9" s="1"/>
  <c r="B9878" i="9" a="1"/>
  <c r="B9878" i="9" s="1"/>
  <c r="B9879" i="9" a="1"/>
  <c r="B9879" i="9"/>
  <c r="B9880" i="9" a="1"/>
  <c r="B9880" i="9" s="1"/>
  <c r="B9881" i="9" a="1"/>
  <c r="B9881" i="9" s="1"/>
  <c r="B9882" i="9" a="1"/>
  <c r="B9882" i="9" s="1"/>
  <c r="B9883" i="9" a="1"/>
  <c r="B9883" i="9" s="1"/>
  <c r="B9884" i="9" a="1"/>
  <c r="B9884" i="9" s="1"/>
  <c r="B9885" i="9" a="1"/>
  <c r="B9885" i="9" s="1"/>
  <c r="B9886" i="9" a="1"/>
  <c r="B9886" i="9" s="1"/>
  <c r="B9887" i="9" a="1"/>
  <c r="B9887" i="9" s="1"/>
  <c r="B9888" i="9" a="1"/>
  <c r="B9888" i="9" s="1"/>
  <c r="B9889" i="9" a="1"/>
  <c r="B9889" i="9" s="1"/>
  <c r="B9890" i="9" a="1"/>
  <c r="B9890" i="9" s="1"/>
  <c r="B9891" i="9" a="1"/>
  <c r="B9891" i="9" s="1"/>
  <c r="B9892" i="9" a="1"/>
  <c r="B9892" i="9" s="1"/>
  <c r="B9893" i="9" a="1"/>
  <c r="B9893" i="9" s="1"/>
  <c r="B9894" i="9" a="1"/>
  <c r="B9894" i="9" s="1"/>
  <c r="B9895" i="9" a="1"/>
  <c r="B9895" i="9"/>
  <c r="B9896" i="9" a="1"/>
  <c r="B9896" i="9" s="1"/>
  <c r="B9897" i="9" a="1"/>
  <c r="B9897" i="9" s="1"/>
  <c r="B9898" i="9" a="1"/>
  <c r="B9898" i="9" s="1"/>
  <c r="B9899" i="9" a="1"/>
  <c r="B9899" i="9" s="1"/>
  <c r="B9900" i="9" a="1"/>
  <c r="B9900" i="9" s="1"/>
  <c r="B9901" i="9" a="1"/>
  <c r="B9901" i="9" s="1"/>
  <c r="B9902" i="9" a="1"/>
  <c r="B9902" i="9" s="1"/>
  <c r="B9903" i="9" a="1"/>
  <c r="B9903" i="9"/>
  <c r="B9904" i="9" a="1"/>
  <c r="B9904" i="9" s="1"/>
  <c r="B9905" i="9" a="1"/>
  <c r="B9905" i="9" s="1"/>
  <c r="B9906" i="9" a="1"/>
  <c r="B9906" i="9" s="1"/>
  <c r="B9907" i="9" a="1"/>
  <c r="B9907" i="9"/>
  <c r="B9908" i="9" a="1"/>
  <c r="B9908" i="9" s="1"/>
  <c r="B9909" i="9" a="1"/>
  <c r="B9909" i="9" s="1"/>
  <c r="B9910" i="9" a="1"/>
  <c r="B9910" i="9" s="1"/>
  <c r="B9911" i="9" a="1"/>
  <c r="B9911" i="9"/>
  <c r="B9912" i="9" a="1"/>
  <c r="B9912" i="9" s="1"/>
  <c r="B9913" i="9" a="1"/>
  <c r="B9913" i="9" s="1"/>
  <c r="B9914" i="9" a="1"/>
  <c r="B9914" i="9" s="1"/>
  <c r="B9915" i="9" a="1"/>
  <c r="B9915" i="9" s="1"/>
  <c r="B9916" i="9" a="1"/>
  <c r="B9916" i="9" s="1"/>
  <c r="B9917" i="9" a="1"/>
  <c r="B9917" i="9" s="1"/>
  <c r="B9918" i="9" a="1"/>
  <c r="B9918" i="9" s="1"/>
  <c r="B9919" i="9" a="1"/>
  <c r="B9919" i="9" s="1"/>
  <c r="B9920" i="9" a="1"/>
  <c r="B9920" i="9" s="1"/>
  <c r="B9921" i="9" a="1"/>
  <c r="B9921" i="9" s="1"/>
  <c r="B9922" i="9" a="1"/>
  <c r="B9922" i="9" s="1"/>
  <c r="B9923" i="9" a="1"/>
  <c r="B9923" i="9" s="1"/>
  <c r="B9924" i="9" a="1"/>
  <c r="B9924" i="9" s="1"/>
  <c r="B9925" i="9" a="1"/>
  <c r="B9925" i="9" s="1"/>
  <c r="B9926" i="9" a="1"/>
  <c r="B9926" i="9" s="1"/>
  <c r="B9927" i="9" a="1"/>
  <c r="B9927" i="9"/>
  <c r="B9928" i="9" a="1"/>
  <c r="B9928" i="9" s="1"/>
  <c r="B9929" i="9" a="1"/>
  <c r="B9929" i="9" s="1"/>
  <c r="B9930" i="9" a="1"/>
  <c r="B9930" i="9" s="1"/>
  <c r="B9931" i="9" a="1"/>
  <c r="B9931" i="9" s="1"/>
  <c r="B9932" i="9" a="1"/>
  <c r="B9932" i="9" s="1"/>
  <c r="B9933" i="9" a="1"/>
  <c r="B9933" i="9" s="1"/>
  <c r="B9934" i="9" a="1"/>
  <c r="B9934" i="9" s="1"/>
  <c r="B9935" i="9" a="1"/>
  <c r="B9935" i="9"/>
  <c r="B9936" i="9" a="1"/>
  <c r="B9936" i="9" s="1"/>
  <c r="B9937" i="9" a="1"/>
  <c r="B9937" i="9" s="1"/>
  <c r="B9938" i="9" a="1"/>
  <c r="B9938" i="9" s="1"/>
  <c r="B9939" i="9" a="1"/>
  <c r="B9939" i="9" s="1"/>
  <c r="B9940" i="9" a="1"/>
  <c r="B9940" i="9" s="1"/>
  <c r="B9941" i="9" a="1"/>
  <c r="B9941" i="9" s="1"/>
  <c r="B9942" i="9" a="1"/>
  <c r="B9942" i="9" s="1"/>
  <c r="B9943" i="9" a="1"/>
  <c r="B9943" i="9"/>
  <c r="B9944" i="9" a="1"/>
  <c r="B9944" i="9" s="1"/>
  <c r="B9945" i="9" a="1"/>
  <c r="B9945" i="9" s="1"/>
  <c r="B9946" i="9" a="1"/>
  <c r="B9946" i="9" s="1"/>
  <c r="B9947" i="9" a="1"/>
  <c r="B9947" i="9" s="1"/>
  <c r="B9948" i="9" a="1"/>
  <c r="B9948" i="9" s="1"/>
  <c r="B9949" i="9" a="1"/>
  <c r="B9949" i="9" s="1"/>
  <c r="B9950" i="9" a="1"/>
  <c r="B9950" i="9" s="1"/>
  <c r="B9951" i="9" a="1"/>
  <c r="B9951" i="9" s="1"/>
  <c r="B9952" i="9" a="1"/>
  <c r="B9952" i="9"/>
  <c r="B9953" i="9" a="1"/>
  <c r="B9953" i="9" s="1"/>
  <c r="B9954" i="9" a="1"/>
  <c r="B9954" i="9" s="1"/>
  <c r="B9955" i="9" a="1"/>
  <c r="B9955" i="9"/>
  <c r="B9956" i="9" a="1"/>
  <c r="B9956" i="9" s="1"/>
  <c r="B9957" i="9" a="1"/>
  <c r="B9957" i="9" s="1"/>
  <c r="B9958" i="9" a="1"/>
  <c r="B9958" i="9" s="1"/>
  <c r="B9959" i="9" a="1"/>
  <c r="B9959" i="9"/>
  <c r="B9960" i="9" a="1"/>
  <c r="B9960" i="9"/>
  <c r="B9961" i="9" a="1"/>
  <c r="B9961" i="9" s="1"/>
  <c r="B9962" i="9" a="1"/>
  <c r="B9962" i="9" s="1"/>
  <c r="B9963" i="9" a="1"/>
  <c r="B9963" i="9"/>
  <c r="B9964" i="9" a="1"/>
  <c r="B9964" i="9"/>
  <c r="B9965" i="9" a="1"/>
  <c r="B9965" i="9" s="1"/>
  <c r="B9966" i="9" a="1"/>
  <c r="B9966" i="9" s="1"/>
  <c r="B9967" i="9" a="1"/>
  <c r="B9967" i="9" s="1"/>
  <c r="B9968" i="9" a="1"/>
  <c r="B9968" i="9"/>
  <c r="B9969" i="9" a="1"/>
  <c r="B9969" i="9" s="1"/>
  <c r="B9970" i="9" a="1"/>
  <c r="B9970" i="9" s="1"/>
  <c r="B9971" i="9" a="1"/>
  <c r="B9971" i="9"/>
  <c r="B9972" i="9" a="1"/>
  <c r="B9972" i="9" s="1"/>
  <c r="B9973" i="9" a="1"/>
  <c r="B9973" i="9" s="1"/>
  <c r="B9974" i="9" a="1"/>
  <c r="B9974" i="9" s="1"/>
  <c r="B9975" i="9" a="1"/>
  <c r="B9975" i="9"/>
  <c r="B9976" i="9" a="1"/>
  <c r="B9976" i="9"/>
  <c r="B9977" i="9" a="1"/>
  <c r="B9977" i="9" s="1"/>
  <c r="B9978" i="9" a="1"/>
  <c r="B9978" i="9" s="1"/>
  <c r="B9979" i="9" a="1"/>
  <c r="B9979" i="9"/>
  <c r="B9980" i="9" a="1"/>
  <c r="B9980" i="9"/>
  <c r="B9981" i="9" a="1"/>
  <c r="B9981" i="9" s="1"/>
  <c r="B9982" i="9" a="1"/>
  <c r="B9982" i="9" s="1"/>
  <c r="B9983" i="9" a="1"/>
  <c r="B9983" i="9" s="1"/>
  <c r="B9984" i="9" a="1"/>
  <c r="B9984" i="9"/>
  <c r="B9985" i="9" a="1"/>
  <c r="B9985" i="9" s="1"/>
  <c r="B9986" i="9" a="1"/>
  <c r="B9986" i="9" s="1"/>
  <c r="B9987" i="9" a="1"/>
  <c r="B9987" i="9"/>
  <c r="B9988" i="9" a="1"/>
  <c r="B9988" i="9" s="1"/>
  <c r="B9989" i="9" a="1"/>
  <c r="B9989" i="9" s="1"/>
  <c r="B9990" i="9" a="1"/>
  <c r="B9990" i="9" s="1"/>
  <c r="B9991" i="9" a="1"/>
  <c r="B9991" i="9"/>
  <c r="B9992" i="9" a="1"/>
  <c r="B9992" i="9" s="1"/>
  <c r="B9993" i="9" a="1"/>
  <c r="B9993" i="9" s="1"/>
  <c r="B9994" i="9" a="1"/>
  <c r="B9994" i="9" s="1"/>
  <c r="B9995" i="9" a="1"/>
  <c r="B9995" i="9"/>
  <c r="B9996" i="9" a="1"/>
  <c r="B9996" i="9" s="1"/>
  <c r="B9997" i="9" a="1"/>
  <c r="B9997" i="9" s="1"/>
  <c r="B4" i="9" a="1"/>
  <c r="B4" i="9" s="1"/>
  <c r="D4" i="9" a="1"/>
  <c r="D4" i="9" s="1"/>
  <c r="E4" i="9" a="1"/>
  <c r="E4" i="9" s="1"/>
  <c r="A4" i="9" a="1"/>
  <c r="A4" i="9" s="1"/>
  <c r="B16" i="8"/>
  <c r="B15" i="8"/>
  <c r="C15" i="8" s="1"/>
  <c r="G11" i="8"/>
  <c r="G12" i="8"/>
  <c r="G10" i="8"/>
  <c r="E10" i="8"/>
  <c r="F11" i="8"/>
  <c r="F12" i="8"/>
  <c r="F10" i="8"/>
  <c r="E11" i="8"/>
  <c r="E12" i="8"/>
  <c r="D12" i="8"/>
  <c r="D11" i="8"/>
  <c r="D10" i="8"/>
  <c r="D5" i="8"/>
  <c r="D6" i="8"/>
  <c r="D4" i="8"/>
  <c r="B3" i="5"/>
  <c r="B4" i="5"/>
  <c r="B5" i="5"/>
  <c r="B6" i="5"/>
  <c r="B7" i="5"/>
  <c r="B8" i="5"/>
  <c r="A18" i="5" a="1"/>
  <c r="A18" i="5" s="1"/>
  <c r="D18" i="5"/>
  <c r="A19" i="5"/>
  <c r="B19" i="5"/>
  <c r="C19" i="5"/>
  <c r="D20" i="5"/>
  <c r="A21" i="5"/>
  <c r="B21" i="5"/>
  <c r="C21" i="5"/>
  <c r="D22" i="5"/>
  <c r="A25" i="5" a="1"/>
  <c r="C25" i="5" s="1"/>
  <c r="B25" i="5"/>
  <c r="A27" i="5"/>
  <c r="B27" i="5"/>
  <c r="A29" i="5"/>
  <c r="B29" i="5"/>
  <c r="A43" i="5"/>
  <c r="A46" i="5"/>
  <c r="A49" i="5"/>
  <c r="C64" i="5"/>
  <c r="C65" i="5"/>
  <c r="C66" i="5"/>
  <c r="C67" i="5"/>
  <c r="A71" i="5"/>
  <c r="E15" i="8" l="1"/>
  <c r="D15" i="8"/>
  <c r="D28" i="5"/>
  <c r="D26" i="5"/>
  <c r="A25" i="5"/>
  <c r="C28" i="5"/>
  <c r="C26" i="5"/>
  <c r="B28" i="5"/>
  <c r="B26" i="5"/>
  <c r="C22" i="5"/>
  <c r="C20" i="5"/>
  <c r="C18" i="5"/>
  <c r="A28" i="5"/>
  <c r="A26" i="5"/>
  <c r="B22" i="5"/>
  <c r="B20" i="5"/>
  <c r="B18" i="5"/>
  <c r="D29" i="5"/>
  <c r="D27" i="5"/>
  <c r="D25" i="5"/>
  <c r="A22" i="5"/>
  <c r="A20" i="5"/>
  <c r="C29" i="5"/>
  <c r="C27" i="5"/>
  <c r="D21" i="5"/>
  <c r="D19"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<sst xmlns="http://schemas.openxmlformats.org/spreadsheetml/2006/main" count="131111" uniqueCount="11164">
  <si>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</si>
  <si>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</si>
  <si>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</si>
  <si>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</si>
  <si>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</si>
  <si>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</si>
  <si>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</si>
  <si>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</si>
  <si>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</si>
  <si>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</si>
  <si>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</si>
  <si>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</si>
  <si>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</si>
  <si>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</si>
  <si>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</si>
  <si>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</si>
  <si>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</si>
  <si>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</si>
  <si>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</si>
  <si>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</si>
  <si>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</si>
  <si>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</si>
  <si>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</si>
  <si>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</si>
  <si>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</si>
  <si>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</si>
  <si>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</si>
  <si>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</si>
  <si>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</si>
  <si>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</si>
  <si>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</si>
  <si>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</si>
  <si>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</si>
  <si>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</si>
  <si>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</si>
  <si>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</si>
  <si>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</si>
  <si>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</si>
  <si>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</si>
  <si>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</si>
  <si>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</si>
  <si>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</si>
  <si>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</si>
  <si>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</si>
  <si>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</si>
  <si>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</si>
  <si>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</si>
  <si>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</si>
  <si>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</si>
  <si>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</si>
  <si>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</si>
  <si>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</si>
  <si>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</si>
  <si>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</si>
  <si>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</si>
  <si>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</si>
  <si>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</si>
  <si>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</si>
  <si>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</si>
  <si>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</si>
  <si>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</si>
  <si>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</si>
  <si>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</si>
  <si>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</si>
  <si>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</si>
  <si>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</si>
  <si>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</si>
  <si>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</si>
  <si>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</si>
  <si>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</si>
  <si>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</si>
  <si>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</si>
  <si>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</si>
  <si>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</si>
  <si>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</si>
  <si>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</si>
  <si>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</si>
  <si>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</si>
  <si>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</si>
  <si>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</si>
  <si>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</si>
  <si>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</si>
  <si>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</si>
  <si>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</si>
  <si>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</si>
  <si>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</si>
  <si>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</si>
  <si>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</si>
  <si>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</si>
  <si>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</si>
  <si>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</si>
  <si>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</si>
  <si>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</si>
  <si>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</si>
  <si>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</si>
  <si>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</si>
  <si>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</si>
  <si>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</si>
  <si>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</si>
  <si>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</si>
  <si>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</si>
  <si>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</si>
  <si>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</si>
  <si>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</si>
  <si>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</si>
  <si>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</si>
  <si>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</si>
  <si>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</si>
  <si>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</si>
  <si>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</si>
  <si>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</si>
  <si>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</si>
  <si>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</si>
  <si>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</si>
  <si>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</si>
  <si>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</si>
  <si>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</si>
  <si>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</si>
  <si>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</si>
  <si>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</si>
  <si>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</si>
  <si>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</si>
  <si>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</si>
  <si>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</si>
  <si>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</si>
  <si>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</si>
  <si>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</si>
  <si>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</si>
  <si>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</si>
  <si>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</si>
  <si>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</si>
  <si>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</si>
  <si>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</si>
  <si>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</si>
  <si>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</si>
  <si>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</si>
  <si>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</si>
  <si>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</si>
  <si>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</si>
  <si>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</si>
  <si>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</si>
  <si>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</si>
  <si>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</si>
  <si>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</si>
  <si>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</si>
  <si>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</si>
  <si>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</si>
  <si>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</si>
  <si>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</si>
  <si>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</si>
  <si>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</si>
  <si>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</si>
  <si>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</si>
  <si>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</si>
  <si>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</si>
  <si>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</si>
  <si>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</si>
  <si>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</si>
  <si>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</si>
  <si>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</si>
  <si>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</si>
  <si>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</si>
  <si>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</si>
  <si>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</si>
  <si>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</si>
  <si>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</si>
  <si>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</si>
  <si>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</si>
  <si>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</si>
  <si>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</si>
  <si>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</si>
  <si>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</si>
  <si>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</si>
  <si>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</si>
  <si>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</si>
  <si>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</si>
  <si>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</si>
  <si>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</si>
  <si>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</si>
  <si>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</si>
  <si>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</si>
  <si>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</si>
  <si>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</si>
  <si>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</si>
  <si>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</si>
  <si>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</si>
  <si>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</si>
  <si>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</si>
  <si>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</si>
  <si>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</si>
  <si>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</si>
  <si>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</si>
  <si>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</si>
  <si>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</si>
  <si>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</si>
  <si>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</si>
  <si>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</si>
  <si>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</si>
  <si>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</si>
  <si>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</si>
  <si>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</si>
  <si>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</si>
  <si>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</si>
  <si>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</si>
  <si>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</si>
  <si>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</si>
  <si>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</si>
  <si>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</si>
  <si>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</si>
  <si>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</si>
  <si>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</si>
  <si>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</si>
  <si>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</si>
  <si>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</si>
  <si>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</si>
  <si>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</si>
  <si>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</si>
  <si>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</si>
  <si>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</si>
  <si>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</si>
  <si>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</si>
  <si>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</si>
  <si>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</si>
  <si>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</si>
  <si>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</si>
  <si>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</si>
  <si>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</si>
  <si>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</si>
  <si>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</si>
  <si>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</si>
  <si>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</si>
  <si>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</si>
  <si>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</si>
  <si>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</si>
  <si>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</si>
  <si>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</si>
  <si>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</si>
  <si>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</si>
  <si>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</si>
  <si>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</si>
  <si>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</si>
  <si>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</si>
  <si>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</si>
  <si>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</si>
  <si>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</si>
  <si>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</si>
  <si>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</si>
  <si>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</si>
  <si>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</si>
  <si>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</si>
  <si>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</si>
  <si>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</si>
  <si>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</si>
  <si>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</si>
  <si>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</si>
  <si>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</si>
  <si>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</si>
  <si>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</si>
  <si>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</si>
  <si>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</si>
  <si>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</si>
  <si>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</si>
  <si>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</si>
  <si>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</si>
  <si>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</si>
  <si>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</si>
  <si>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</si>
  <si>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</si>
  <si>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</si>
  <si>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</si>
  <si>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</si>
  <si>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</si>
  <si>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</si>
  <si>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</si>
  <si>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</si>
  <si>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</si>
  <si>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</si>
  <si>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</si>
  <si>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</si>
  <si>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</si>
  <si>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</si>
  <si>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</si>
  <si>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</si>
  <si>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</si>
  <si>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</si>
  <si>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</si>
  <si>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</si>
  <si>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</si>
  <si>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</si>
  <si>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</si>
  <si>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</si>
  <si>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</si>
  <si>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</si>
  <si>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</si>
  <si>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</si>
  <si>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</si>
  <si>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</si>
  <si>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</si>
  <si>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</si>
  <si>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</si>
  <si>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</si>
  <si>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</si>
  <si>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</si>
  <si>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</si>
  <si>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</si>
  <si>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</si>
  <si>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</si>
  <si>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</si>
  <si>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</si>
  <si>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</si>
  <si>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</si>
  <si>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</si>
  <si>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</si>
  <si>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</si>
  <si>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</si>
  <si>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</si>
  <si>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</si>
  <si>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</si>
  <si>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</si>
  <si>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</si>
  <si>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</si>
  <si>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</si>
  <si>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</si>
  <si>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</si>
  <si>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</si>
  <si>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</si>
  <si>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</si>
  <si>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</si>
  <si>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</si>
  <si>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</si>
  <si>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</si>
  <si>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</si>
  <si>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</si>
  <si>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</si>
  <si>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</si>
  <si>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</si>
  <si>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</si>
  <si>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</si>
  <si>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</si>
  <si>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</si>
  <si>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</si>
  <si>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</si>
  <si>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</si>
  <si>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</si>
  <si>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</si>
  <si>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</si>
  <si>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</si>
  <si>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</si>
  <si>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</si>
  <si>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</si>
  <si>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</si>
  <si>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</si>
  <si>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</si>
  <si>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</si>
  <si>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</si>
  <si>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</si>
  <si>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</si>
  <si>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</si>
  <si>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</si>
  <si>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</si>
  <si>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</si>
  <si>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</si>
  <si>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</si>
  <si>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</si>
  <si>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</si>
  <si>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</si>
  <si>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</si>
  <si>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</si>
  <si>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</si>
  <si>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</si>
  <si>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</si>
  <si>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</si>
  <si>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</si>
  <si>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</si>
  <si>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</si>
  <si>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</si>
  <si>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</si>
  <si>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</si>
  <si>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</si>
  <si>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</si>
  <si>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</si>
  <si>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</si>
  <si>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</si>
  <si>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</si>
  <si>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</si>
  <si>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</si>
  <si>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</si>
  <si>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</si>
  <si>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</si>
  <si>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</si>
  <si>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</si>
  <si>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</si>
  <si>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</si>
  <si>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</si>
  <si>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</si>
  <si>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</si>
  <si>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</si>
  <si>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</si>
  <si>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</si>
  <si>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</si>
  <si>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</si>
  <si>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</si>
  <si>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</si>
  <si>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</si>
  <si>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</si>
  <si>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</si>
  <si>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</si>
  <si>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</si>
  <si>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</si>
  <si>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</si>
  <si>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</si>
  <si>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</si>
  <si>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</si>
  <si>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</si>
  <si>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</si>
  <si>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</si>
  <si>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</si>
  <si>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</si>
  <si>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</si>
  <si>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</si>
  <si>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</si>
  <si>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</si>
  <si>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</si>
  <si>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</si>
  <si>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</si>
  <si>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</si>
  <si>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</si>
  <si>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</si>
  <si>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</si>
  <si>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</si>
  <si>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</si>
  <si>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</si>
  <si>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</si>
  <si>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</si>
  <si>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</si>
  <si>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</si>
  <si>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</si>
  <si>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</si>
  <si>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</si>
  <si>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</si>
  <si>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</si>
  <si>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</si>
  <si>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</si>
  <si>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</si>
  <si>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</si>
  <si>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</si>
  <si>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</si>
  <si>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</si>
  <si>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</si>
  <si>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</si>
  <si>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</si>
  <si>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</si>
  <si>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</si>
  <si>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</si>
  <si>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</si>
  <si>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</si>
  <si>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</si>
  <si>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</si>
  <si>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</si>
  <si>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</si>
  <si>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</si>
  <si>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</si>
  <si>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</si>
  <si>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</si>
  <si>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</si>
  <si>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</si>
  <si>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</si>
  <si>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</si>
  <si>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</si>
  <si>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</si>
  <si>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</si>
  <si>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</si>
  <si>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</si>
  <si>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</si>
  <si>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</si>
  <si>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</si>
  <si>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</si>
  <si>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</si>
  <si>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</si>
  <si>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</si>
  <si>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</si>
  <si>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</si>
  <si>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</si>
  <si>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</si>
  <si>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</si>
  <si>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</si>
  <si>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</si>
  <si>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</si>
  <si>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</si>
  <si>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</si>
  <si>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</si>
  <si>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</si>
  <si>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</si>
  <si>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</si>
  <si>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</si>
  <si>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</si>
  <si>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</si>
  <si>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</si>
  <si>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</si>
  <si>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</si>
  <si>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</si>
  <si>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</si>
  <si>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</si>
  <si>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</si>
  <si>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</si>
  <si>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</si>
  <si>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</si>
  <si>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</si>
  <si>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</si>
  <si>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</si>
  <si>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</si>
  <si>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</si>
  <si>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</si>
  <si>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</si>
  <si>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</si>
  <si>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</si>
  <si>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</si>
  <si>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</si>
  <si>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</si>
  <si>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</si>
  <si>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</si>
  <si>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</si>
  <si>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</si>
  <si>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</si>
  <si>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</si>
  <si>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</si>
  <si>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</si>
  <si>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</si>
  <si>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</si>
  <si>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</si>
  <si>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</si>
  <si>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</si>
  <si>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</si>
  <si>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</si>
  <si>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</si>
  <si>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</si>
  <si>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</si>
  <si>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</si>
  <si>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</si>
  <si>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</si>
  <si>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</si>
  <si>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</si>
  <si>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</si>
  <si>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</si>
  <si>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</si>
  <si>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</si>
  <si>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</si>
  <si>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</si>
  <si>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</si>
  <si>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</si>
  <si>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</si>
  <si>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</si>
  <si>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</si>
  <si>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</si>
  <si>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</si>
  <si>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</si>
  <si>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</si>
  <si>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</si>
  <si>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</si>
  <si>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</si>
  <si>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</si>
  <si>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</si>
  <si>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</si>
  <si>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</si>
  <si>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</si>
  <si>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</si>
  <si>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</si>
  <si>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</si>
  <si>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</si>
  <si>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</si>
  <si>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</si>
  <si>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</si>
  <si>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</si>
  <si>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</si>
  <si>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</si>
  <si>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</si>
  <si>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</si>
  <si>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</si>
  <si>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</si>
  <si>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</si>
  <si>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</si>
  <si>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</si>
  <si>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</si>
  <si>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</si>
  <si>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</si>
  <si>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</si>
  <si>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</si>
  <si>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</si>
  <si>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</si>
  <si>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</si>
  <si>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</si>
  <si>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</si>
  <si>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</si>
  <si>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</si>
  <si>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</si>
  <si>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</si>
  <si>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</si>
  <si>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</si>
  <si>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</si>
  <si>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</si>
  <si>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</si>
  <si>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</si>
  <si>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</si>
  <si>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</si>
  <si>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</si>
  <si>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</si>
  <si>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</si>
  <si>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</si>
  <si>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</si>
  <si>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</si>
  <si>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</si>
  <si>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</si>
  <si>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</si>
  <si>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</si>
  <si>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</si>
  <si>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</si>
  <si>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</si>
  <si>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</si>
  <si>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</si>
  <si>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</si>
  <si>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</si>
  <si>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</si>
  <si>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</si>
  <si>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</si>
  <si>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</si>
  <si>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</si>
  <si>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</si>
  <si>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</si>
  <si>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</si>
  <si>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</si>
  <si>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</si>
  <si>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</si>
  <si>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</si>
  <si>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</si>
  <si>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</si>
  <si>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</si>
  <si>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</si>
  <si>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</si>
  <si>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</si>
  <si>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</si>
  <si>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</si>
  <si>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</si>
  <si>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</si>
  <si>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</si>
  <si>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</si>
  <si>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</si>
  <si>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</si>
  <si>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</si>
  <si>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</si>
  <si>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</si>
  <si>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</si>
  <si>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</si>
  <si>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</si>
  <si>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</si>
  <si>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</si>
  <si>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</si>
  <si>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</si>
  <si>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</si>
  <si>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</si>
  <si>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</si>
  <si>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</si>
  <si>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</si>
  <si>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</si>
  <si>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</si>
  <si>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</si>
  <si>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</si>
  <si>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</si>
  <si>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</si>
  <si>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</si>
  <si>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</si>
  <si>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</si>
  <si>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</si>
  <si>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</si>
  <si>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</si>
  <si>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</si>
  <si>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</si>
  <si>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</si>
  <si>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</si>
  <si>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</si>
  <si>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</si>
  <si>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</si>
  <si>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</si>
  <si>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</si>
  <si>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</si>
  <si>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</si>
  <si>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</si>
  <si>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</si>
  <si>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</si>
  <si>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</si>
  <si>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</si>
  <si>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</si>
  <si>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</si>
  <si>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</si>
  <si>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</si>
  <si>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</si>
  <si>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</si>
  <si>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</si>
  <si>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</si>
  <si>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</si>
  <si>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</si>
  <si>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</si>
  <si>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</si>
  <si>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</si>
  <si>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</si>
  <si>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</si>
  <si>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</si>
  <si>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</si>
  <si>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</si>
  <si>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</si>
  <si>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</si>
  <si>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</si>
  <si>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</si>
  <si>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</si>
  <si>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</si>
  <si>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</si>
  <si>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</si>
  <si>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</si>
  <si>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</si>
  <si>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</si>
  <si>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</si>
  <si>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</si>
  <si>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</si>
  <si>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</si>
  <si>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</si>
  <si>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</si>
  <si>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</si>
  <si>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</si>
  <si>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</si>
  <si>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</si>
  <si>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</si>
  <si>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</si>
  <si>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</si>
  <si>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</si>
  <si>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</si>
  <si>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</si>
  <si>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</si>
  <si>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</si>
  <si>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</si>
  <si>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</si>
  <si>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</si>
  <si>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</si>
  <si>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</si>
  <si>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</si>
  <si>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</si>
  <si>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</si>
  <si>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</si>
  <si>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</si>
  <si>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</si>
  <si>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</si>
  <si>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</si>
  <si>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</si>
  <si>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</si>
  <si>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</si>
  <si>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</si>
  <si>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</si>
  <si>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</si>
  <si>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</si>
  <si>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</si>
  <si>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</si>
  <si>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</si>
  <si>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</si>
  <si>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</si>
  <si>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</si>
  <si>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</si>
  <si>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</si>
  <si>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</si>
  <si>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</si>
  <si>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</si>
  <si>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</si>
  <si>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</si>
  <si>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</si>
  <si>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</si>
  <si>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</si>
  <si>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</si>
  <si>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</si>
  <si>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</si>
  <si>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</si>
  <si>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</si>
  <si>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</si>
  <si>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</si>
  <si>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</si>
  <si>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</si>
  <si>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</si>
  <si>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</si>
  <si>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</si>
  <si>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</si>
  <si>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</si>
  <si>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</si>
  <si>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</si>
  <si>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</si>
  <si>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</si>
  <si>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</si>
  <si>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</si>
  <si>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</si>
  <si>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</si>
  <si>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</si>
  <si>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</si>
  <si>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</si>
  <si>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</si>
  <si>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</si>
  <si>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</si>
  <si>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</si>
  <si>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</si>
  <si>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</si>
  <si>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</si>
  <si>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</si>
  <si>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</si>
  <si>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</si>
  <si>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</si>
  <si>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</si>
  <si>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</si>
  <si>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</si>
  <si>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</si>
  <si>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</si>
  <si>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</si>
  <si>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</si>
  <si>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</si>
  <si>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</si>
  <si>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</si>
  <si>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</si>
  <si>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</si>
  <si>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</si>
  <si>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</si>
  <si>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</si>
  <si>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</si>
  <si>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</si>
  <si>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</si>
  <si>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</si>
  <si>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</si>
  <si>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</si>
  <si>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</si>
  <si>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</si>
  <si>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</si>
  <si>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</si>
  <si>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</si>
  <si>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</si>
  <si>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</si>
  <si>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</si>
  <si>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</si>
  <si>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</si>
  <si>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</si>
  <si>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</si>
  <si>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</si>
  <si>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</si>
  <si>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</si>
  <si>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</si>
  <si>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</si>
  <si>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</si>
  <si>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</si>
  <si>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</si>
  <si>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</si>
  <si>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</si>
  <si>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</si>
  <si>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</si>
  <si>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</si>
  <si>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</si>
  <si>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</si>
  <si>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</si>
  <si>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</si>
  <si>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</si>
  <si>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</si>
  <si>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</si>
  <si>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</si>
  <si>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</si>
  <si>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</si>
  <si>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</si>
  <si>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</si>
  <si>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</si>
  <si>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</si>
  <si>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</si>
  <si>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</si>
  <si>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</si>
  <si>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</si>
  <si>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</si>
  <si>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</si>
  <si>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</si>
  <si>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</si>
  <si>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</si>
  <si>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</si>
  <si>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</si>
  <si>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</si>
  <si>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</si>
  <si>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</si>
  <si>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</si>
  <si>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</si>
  <si>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</si>
  <si>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</si>
  <si>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</si>
  <si>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</si>
  <si>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</si>
  <si>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</si>
  <si>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</si>
  <si>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</si>
  <si>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</si>
  <si>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</si>
  <si>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</si>
  <si>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</si>
  <si>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</si>
  <si>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</si>
  <si>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</si>
  <si>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</si>
  <si>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</si>
  <si>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</si>
  <si>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</si>
  <si>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</si>
  <si>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</si>
  <si>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</si>
  <si>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</si>
  <si>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</si>
  <si>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</si>
  <si>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</si>
  <si>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</si>
  <si>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</si>
  <si>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</si>
  <si>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</si>
  <si>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</si>
  <si>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</si>
  <si>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</si>
  <si>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</si>
  <si>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</si>
  <si>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</si>
  <si>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</si>
  <si>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</si>
  <si>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</si>
  <si>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</si>
  <si>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</si>
  <si>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</si>
  <si>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</si>
  <si>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</si>
  <si>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</si>
  <si>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</si>
  <si>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</si>
  <si>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</si>
  <si>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</si>
  <si>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</si>
  <si>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</si>
  <si>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</si>
  <si>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</si>
  <si>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</si>
  <si>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</si>
  <si>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</si>
  <si>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</si>
  <si>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</si>
  <si>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</si>
  <si>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</si>
  <si>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</si>
  <si>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</si>
  <si>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</si>
  <si>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</si>
  <si>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</si>
  <si>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</si>
  <si>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</si>
  <si>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</si>
  <si>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</si>
  <si>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</si>
  <si>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</si>
  <si>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</si>
  <si>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</si>
  <si>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</si>
  <si>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</si>
  <si>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</si>
  <si>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</si>
  <si>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</si>
  <si>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</si>
  <si>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</si>
  <si>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</si>
  <si>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</si>
  <si>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</si>
  <si>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</si>
  <si>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</si>
  <si>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</si>
  <si>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</si>
  <si>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</si>
  <si>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</si>
  <si>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</si>
  <si>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</si>
  <si>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</si>
  <si>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</si>
  <si>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</si>
  <si>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</si>
  <si>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</si>
  <si>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</si>
  <si>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</si>
  <si>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</si>
  <si>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</si>
  <si>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</si>
  <si>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</si>
  <si>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</si>
  <si>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</si>
  <si>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</si>
  <si>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</si>
  <si>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</si>
  <si>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</si>
  <si>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</si>
  <si>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</si>
  <si>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</si>
  <si>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</si>
  <si>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</si>
  <si>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</si>
  <si>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</si>
  <si>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</si>
  <si>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</si>
  <si>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</si>
  <si>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</si>
  <si>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</si>
  <si>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</si>
  <si>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</si>
  <si>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</si>
  <si>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</si>
  <si>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</si>
  <si>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</si>
  <si>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</si>
  <si>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</si>
  <si>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</si>
  <si>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</si>
  <si>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</si>
  <si>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</si>
  <si>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</si>
  <si>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</si>
  <si>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</si>
  <si>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</si>
  <si>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</si>
  <si>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</si>
  <si>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</si>
  <si>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</si>
  <si>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</si>
  <si>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</si>
  <si>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</si>
  <si>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</si>
  <si>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</si>
  <si>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</si>
  <si>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</si>
  <si>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</si>
  <si>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</si>
  <si>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</si>
  <si>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</si>
  <si>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</si>
  <si>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</si>
  <si>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</si>
  <si>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</si>
  <si>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</si>
  <si>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</si>
  <si>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</si>
  <si>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</si>
  <si>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</si>
  <si>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</si>
  <si>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</si>
  <si>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</si>
  <si>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</si>
  <si>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</si>
  <si>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</si>
  <si>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</si>
  <si>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</si>
  <si>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</si>
  <si>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</si>
  <si>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</si>
  <si>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</si>
  <si>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</si>
  <si>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</si>
  <si>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</si>
  <si>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</si>
  <si>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</si>
  <si>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</si>
  <si>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</si>
  <si>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</si>
  <si>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</si>
  <si>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</si>
  <si>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</si>
  <si>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</si>
  <si>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</si>
  <si>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</si>
  <si>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</si>
  <si>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</si>
  <si>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</si>
  <si>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</si>
  <si>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</si>
  <si>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</si>
  <si>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</si>
  <si>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</si>
  <si>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</si>
  <si>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</si>
  <si>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</si>
  <si>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</si>
  <si>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</si>
  <si>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</si>
  <si>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</si>
  <si>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</si>
  <si>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</si>
  <si>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</si>
  <si>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</si>
  <si>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</si>
  <si>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</si>
  <si>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</si>
  <si>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</si>
  <si>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</si>
  <si>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</si>
  <si>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</si>
  <si>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</si>
  <si>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</si>
  <si>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</si>
  <si>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</si>
  <si>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</si>
  <si>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</si>
  <si>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</si>
  <si>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</si>
  <si>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</si>
  <si>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</si>
  <si>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</si>
  <si>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</si>
  <si>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</si>
  <si>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</si>
  <si>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</si>
  <si>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</si>
  <si>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</si>
  <si>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</si>
  <si>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</si>
  <si>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</si>
  <si>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</si>
  <si>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</si>
  <si>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</si>
  <si>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</si>
  <si>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</si>
  <si>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</si>
  <si>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</si>
  <si>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</si>
  <si>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</si>
  <si>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</si>
  <si>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</si>
  <si>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</si>
  <si>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</si>
  <si>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</si>
  <si>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</si>
  <si>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</si>
  <si>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</si>
  <si>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</si>
  <si>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</si>
  <si>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</si>
  <si>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</si>
  <si>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</si>
  <si>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</si>
  <si>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</si>
  <si>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</si>
  <si>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</si>
  <si>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</si>
  <si>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</si>
  <si>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</si>
  <si>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</si>
  <si>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</si>
  <si>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</si>
  <si>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</si>
  <si>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</si>
  <si>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</si>
  <si>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</si>
  <si>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</si>
  <si>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</si>
  <si>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</si>
  <si>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</si>
  <si>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</si>
  <si>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</si>
  <si>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</si>
  <si>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</si>
  <si>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</si>
  <si>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</si>
  <si>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</si>
  <si>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</si>
  <si>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</si>
  <si>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</si>
  <si>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</si>
  <si>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</si>
  <si>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</si>
  <si>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</si>
  <si>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</si>
  <si>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</si>
  <si>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</si>
  <si>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</si>
  <si>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</si>
  <si>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</si>
  <si>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</si>
  <si>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</si>
  <si>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</si>
  <si>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</si>
  <si>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</si>
  <si>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</si>
  <si>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</si>
  <si>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</si>
  <si>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</si>
  <si>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</si>
  <si>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</si>
  <si>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</si>
  <si>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</si>
  <si>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</si>
  <si>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</si>
  <si>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</si>
  <si>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</si>
  <si>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</si>
  <si>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</si>
  <si>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</si>
  <si>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</si>
  <si>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</si>
  <si>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</si>
  <si>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</si>
  <si>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</si>
  <si>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</si>
  <si>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</si>
  <si>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</si>
  <si>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</si>
  <si>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</si>
  <si>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</si>
  <si>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</si>
  <si>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</si>
  <si>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</si>
  <si>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</si>
  <si>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</si>
  <si>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</si>
  <si>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</si>
  <si>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</si>
  <si>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</si>
  <si>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</si>
  <si>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</si>
  <si>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</si>
  <si>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</si>
  <si>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</si>
  <si>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</si>
  <si>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</si>
  <si>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</si>
  <si>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</si>
  <si>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</si>
  <si>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</si>
  <si>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</si>
  <si>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</si>
  <si>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</si>
  <si>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</si>
  <si>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</si>
  <si>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</si>
  <si>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</si>
  <si>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</si>
  <si>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</si>
  <si>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</si>
  <si>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</si>
  <si>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</si>
  <si>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</si>
  <si>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</si>
  <si>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</si>
  <si>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</si>
  <si>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</si>
  <si>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</si>
  <si>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</si>
  <si>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</si>
  <si>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</si>
  <si>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</si>
  <si>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</si>
  <si>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</si>
  <si>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</si>
  <si>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</si>
  <si>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</si>
  <si>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</si>
  <si>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</si>
  <si>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</si>
  <si>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</si>
  <si>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</si>
  <si>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</si>
  <si>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</si>
  <si>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</si>
  <si>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</si>
  <si>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</si>
  <si>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</si>
  <si>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</si>
  <si>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</si>
  <si>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</si>
  <si>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</si>
  <si>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</si>
  <si>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</si>
  <si>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</si>
  <si>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</si>
  <si>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</si>
  <si>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</si>
  <si>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</si>
  <si>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</si>
  <si>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</si>
  <si>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</si>
  <si>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</si>
  <si>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</si>
  <si>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</si>
  <si>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</si>
  <si>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</si>
  <si>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</si>
  <si>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</si>
  <si>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</si>
  <si>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</si>
  <si>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</si>
  <si>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</si>
  <si>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</si>
  <si>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</si>
  <si>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</si>
  <si>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</si>
  <si>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</si>
  <si>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</si>
  <si>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</si>
  <si>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</si>
  <si>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</si>
  <si>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</si>
  <si>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</si>
  <si>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</si>
  <si>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</si>
  <si>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</si>
  <si>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</si>
  <si>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</si>
  <si>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</si>
  <si>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</si>
  <si>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</si>
  <si>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</si>
  <si>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</si>
  <si>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</si>
  <si>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</si>
  <si>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</si>
  <si>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</si>
  <si>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</si>
  <si>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</si>
  <si>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</si>
  <si>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</si>
  <si>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</si>
  <si>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</si>
  <si>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</si>
  <si>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</si>
  <si>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</si>
  <si>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</si>
  <si>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</si>
  <si>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</si>
  <si>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</si>
  <si>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</si>
  <si>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</si>
  <si>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</si>
  <si>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</si>
  <si>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</si>
  <si>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</si>
  <si>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</si>
  <si>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</si>
  <si>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</si>
  <si>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</si>
  <si>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</si>
  <si>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</si>
  <si>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</si>
  <si>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</si>
  <si>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</si>
  <si>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</si>
  <si>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</si>
  <si>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</si>
  <si>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</si>
  <si>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</si>
  <si>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</si>
  <si>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</si>
  <si>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</si>
  <si>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</si>
  <si>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</si>
  <si>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</si>
  <si>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</si>
  <si>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</si>
  <si>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</si>
  <si>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</si>
  <si>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</si>
  <si>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</si>
  <si>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</si>
  <si>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</si>
  <si>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</si>
  <si>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</si>
  <si>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</si>
  <si>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</si>
  <si>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</si>
  <si>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</si>
  <si>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</si>
  <si>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</si>
  <si>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</si>
  <si>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</si>
  <si>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</si>
  <si>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</si>
  <si>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</si>
  <si>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</si>
  <si>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</si>
  <si>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</si>
  <si>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</si>
  <si>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</si>
  <si>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</si>
  <si>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</si>
  <si>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</si>
  <si>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</si>
  <si>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</si>
  <si>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</si>
  <si>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</si>
  <si>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</si>
  <si>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</si>
  <si>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</si>
  <si>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</si>
  <si>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</si>
  <si>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</si>
  <si>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</si>
  <si>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</si>
  <si>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</si>
  <si>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</si>
  <si>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</si>
  <si>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</si>
  <si>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</si>
  <si>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</si>
  <si>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</si>
  <si>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</si>
  <si>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</si>
  <si>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</si>
  <si>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</si>
  <si>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</si>
  <si>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</si>
  <si>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</si>
  <si>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</si>
  <si>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</si>
  <si>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</si>
  <si>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</si>
  <si>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</si>
  <si>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</si>
  <si>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</si>
  <si>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</si>
  <si>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</si>
  <si>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</si>
  <si>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</si>
  <si>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</si>
  <si>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</si>
  <si>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</si>
  <si>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</si>
  <si>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</si>
  <si>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</si>
  <si>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</si>
  <si>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</si>
  <si>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</si>
  <si>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</si>
  <si>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</si>
  <si>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</si>
  <si>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</si>
  <si>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</si>
  <si>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</si>
  <si>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</si>
  <si>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</si>
  <si>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</si>
  <si>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</si>
  <si>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</si>
  <si>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</si>
  <si>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</si>
  <si>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</si>
  <si>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</si>
  <si>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</si>
  <si>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</si>
  <si>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</si>
  <si>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</si>
  <si>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</si>
  <si>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</si>
  <si>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</si>
  <si>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</si>
  <si>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</si>
  <si>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</si>
  <si>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</si>
  <si>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</si>
  <si>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</si>
  <si>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</si>
  <si>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</si>
  <si>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</si>
  <si>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</si>
  <si>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</si>
  <si>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</si>
  <si>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</si>
  <si>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</si>
  <si>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</si>
  <si>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</si>
  <si>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</si>
  <si>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</si>
  <si>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</si>
  <si>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</si>
  <si>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</si>
  <si>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</si>
  <si>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</si>
  <si>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</si>
  <si>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</si>
  <si>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</si>
  <si>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</si>
  <si>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</si>
  <si>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</si>
  <si>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</si>
  <si>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</si>
  <si>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</si>
  <si>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</si>
  <si>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</si>
  <si>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</si>
  <si>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</si>
  <si>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</si>
  <si>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</si>
  <si>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</si>
  <si>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</si>
  <si>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</si>
  <si>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</si>
  <si>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</si>
  <si>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</si>
  <si>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</si>
  <si>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</si>
  <si>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</si>
  <si>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</si>
  <si>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</si>
  <si>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</si>
  <si>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</si>
  <si>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</si>
  <si>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</si>
  <si>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</si>
  <si>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</si>
  <si>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</si>
  <si>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</si>
  <si>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</si>
  <si>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</si>
  <si>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</si>
  <si>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</si>
  <si>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</si>
  <si>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</si>
  <si>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</si>
  <si>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</si>
  <si>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</si>
  <si>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</si>
  <si>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</si>
  <si>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</si>
  <si>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</si>
  <si>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</si>
  <si>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</si>
  <si>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</si>
  <si>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</si>
  <si>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</si>
  <si>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</si>
  <si>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</si>
  <si>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</si>
  <si>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</si>
  <si>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</si>
  <si>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</si>
  <si>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</si>
  <si>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</si>
  <si>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</si>
  <si>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</si>
  <si>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</si>
  <si>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</si>
  <si>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</si>
  <si>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</si>
  <si>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</si>
  <si>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</si>
  <si>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</si>
  <si>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</si>
  <si>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</si>
  <si>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</si>
  <si>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</si>
  <si>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</si>
  <si>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</si>
  <si>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</si>
  <si>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</si>
  <si>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</si>
  <si>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</si>
  <si>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</si>
  <si>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</si>
  <si>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</si>
  <si>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</si>
  <si>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</si>
  <si>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</si>
  <si>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</si>
  <si>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</si>
  <si>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</si>
  <si>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</si>
  <si>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</si>
  <si>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</si>
  <si>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</si>
  <si>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</si>
  <si>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</si>
  <si>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</si>
  <si>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</si>
  <si>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</si>
  <si>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</si>
  <si>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</si>
  <si>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</si>
  <si>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</si>
  <si>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</si>
  <si>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</si>
  <si>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</si>
  <si>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</si>
  <si>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</si>
  <si>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</si>
  <si>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</si>
  <si>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</si>
  <si>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</si>
  <si>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</si>
  <si>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</si>
  <si>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</si>
  <si>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</si>
  <si>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</si>
  <si>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</si>
  <si>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</si>
  <si>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</si>
  <si>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</si>
  <si>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</si>
  <si>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</si>
  <si>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</si>
  <si>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</si>
  <si>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</si>
  <si>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</si>
  <si>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</si>
  <si>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</si>
  <si>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</si>
  <si>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</si>
  <si>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</si>
  <si>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</si>
  <si>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</si>
  <si>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</si>
  <si>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</si>
  <si>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</si>
  <si>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</si>
  <si>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</si>
  <si>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</si>
  <si>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</si>
  <si>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</si>
  <si>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</si>
  <si>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</si>
  <si>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</si>
  <si>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</si>
  <si>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</si>
  <si>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</si>
  <si>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</si>
  <si>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</si>
  <si>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</si>
  <si>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</si>
  <si>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</si>
  <si>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</si>
  <si>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</si>
  <si>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</si>
  <si>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</si>
  <si>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</si>
  <si>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</si>
  <si>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</si>
  <si>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</si>
  <si>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</si>
  <si>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</si>
  <si>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</si>
  <si>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</si>
  <si>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</si>
  <si>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</si>
  <si>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</si>
  <si>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</si>
  <si>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</si>
  <si>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</si>
  <si>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</si>
  <si>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</si>
  <si>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</si>
  <si>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</si>
  <si>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</si>
  <si>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</si>
  <si>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</si>
  <si>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</si>
  <si>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</si>
  <si>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</si>
  <si>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</si>
  <si>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</si>
  <si>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</si>
  <si>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</si>
  <si>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</si>
  <si>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</si>
  <si>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</si>
  <si>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</si>
  <si>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</si>
  <si>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</si>
  <si>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</si>
  <si>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</si>
  <si>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</si>
  <si>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</si>
  <si>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</si>
  <si>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</si>
  <si>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</si>
  <si>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</si>
  <si>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</si>
  <si>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</si>
  <si>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</si>
  <si>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</si>
  <si>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</si>
  <si>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</si>
  <si>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</si>
  <si>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</si>
  <si>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</si>
  <si>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</si>
  <si>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</si>
  <si>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</si>
  <si>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</si>
  <si>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</si>
  <si>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</si>
  <si>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</si>
  <si>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</si>
  <si>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</si>
  <si>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</si>
  <si>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</si>
  <si>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</si>
  <si>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</si>
  <si>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</si>
  <si>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</si>
  <si>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</si>
  <si>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</si>
  <si>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</si>
  <si>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</si>
  <si>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</si>
  <si>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</si>
  <si>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</si>
  <si>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</si>
  <si>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</si>
  <si>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</si>
  <si>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</si>
  <si>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</si>
  <si>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</si>
  <si>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</si>
  <si>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</si>
  <si>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</si>
  <si>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</si>
  <si>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</si>
  <si>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</si>
  <si>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</si>
  <si>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</si>
  <si>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</si>
  <si>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</si>
  <si>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</si>
  <si>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</si>
  <si>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</si>
  <si>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</si>
  <si>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</si>
  <si>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</si>
  <si>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</si>
  <si>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</si>
  <si>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</si>
  <si>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</si>
  <si>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</si>
  <si>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</si>
  <si>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</si>
  <si>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</si>
  <si>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</si>
  <si>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</si>
  <si>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</si>
  <si>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</si>
  <si>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</si>
  <si>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</si>
  <si>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</si>
  <si>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</si>
  <si>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</si>
  <si>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</si>
  <si>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</si>
  <si>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</si>
  <si>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</si>
  <si>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</si>
  <si>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</si>
  <si>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</si>
  <si>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</si>
  <si>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</si>
  <si>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</si>
  <si>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</si>
  <si>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</si>
  <si>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</si>
  <si>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</si>
  <si>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</si>
  <si>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</si>
  <si>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</si>
  <si>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</si>
  <si>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</si>
  <si>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</si>
  <si>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</si>
  <si>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</si>
  <si>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</si>
  <si>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</si>
  <si>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</si>
  <si>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</si>
  <si>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</si>
  <si>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</si>
  <si>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</si>
  <si>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</si>
  <si>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</si>
  <si>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</si>
  <si>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</si>
  <si>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</si>
  <si>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</si>
  <si>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</si>
  <si>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</si>
  <si>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</si>
  <si>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</si>
  <si>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</si>
  <si>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</si>
  <si>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</si>
  <si>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</si>
  <si>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</si>
  <si>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</si>
  <si>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</si>
  <si>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</si>
  <si>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</si>
  <si>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</si>
  <si>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</si>
  <si>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</si>
  <si>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</si>
  <si>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</si>
  <si>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</si>
  <si>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</si>
  <si>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</si>
  <si>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</si>
  <si>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</si>
  <si>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</si>
  <si>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</si>
  <si>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</si>
  <si>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</si>
  <si>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</si>
  <si>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</si>
  <si>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</si>
  <si>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</si>
  <si>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</si>
  <si>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</si>
  <si>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</si>
  <si>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</si>
  <si>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</si>
  <si>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</si>
  <si>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</si>
  <si>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</si>
  <si>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</si>
  <si>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</si>
  <si>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</si>
  <si>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</si>
  <si>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</si>
  <si>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</si>
  <si>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</si>
  <si>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</si>
  <si>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</si>
  <si>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</si>
  <si>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</si>
  <si>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</si>
  <si>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</si>
  <si>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</si>
  <si>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</si>
  <si>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</si>
  <si>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</si>
  <si>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</si>
  <si>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</si>
  <si>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</si>
  <si>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</si>
  <si>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</si>
  <si>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</si>
  <si>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</si>
  <si>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</si>
  <si>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</si>
  <si>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</si>
  <si>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</si>
  <si>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</si>
  <si>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</si>
  <si>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</si>
  <si>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</si>
  <si>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</si>
  <si>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</si>
  <si>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</si>
  <si>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</si>
  <si>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</si>
  <si>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</si>
  <si>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</si>
  <si>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</si>
  <si>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</si>
  <si>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</si>
  <si>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</si>
  <si>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</si>
  <si>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</si>
  <si>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</si>
  <si>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</si>
  <si>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</si>
  <si>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</si>
  <si>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</si>
  <si>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</si>
  <si>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</si>
  <si>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</si>
  <si>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</si>
  <si>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</si>
  <si>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</si>
  <si>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</si>
  <si>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</si>
  <si>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</si>
  <si>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</si>
  <si>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</si>
  <si>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</si>
  <si>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</si>
  <si>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</si>
  <si>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</si>
  <si>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</si>
  <si>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</si>
  <si>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</si>
  <si>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</si>
  <si>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</si>
  <si>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</si>
  <si>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</si>
  <si>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</si>
  <si>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</si>
  <si>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</si>
  <si>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</si>
  <si>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</si>
  <si>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</si>
  <si>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</si>
  <si>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</si>
  <si>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</si>
  <si>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</si>
  <si>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</si>
  <si>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</si>
  <si>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</si>
  <si>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</si>
  <si>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</si>
  <si>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</si>
  <si>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</si>
  <si>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</si>
  <si>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</si>
  <si>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</si>
  <si>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</si>
  <si>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</si>
  <si>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</si>
  <si>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</si>
  <si>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</si>
  <si>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</si>
  <si>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</si>
  <si>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</si>
  <si>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</si>
  <si>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</si>
  <si>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</si>
  <si>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</si>
  <si>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</si>
  <si>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</si>
  <si>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</si>
  <si>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</si>
  <si>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</si>
  <si>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</si>
  <si>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</si>
  <si>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</si>
  <si>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</si>
  <si>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</si>
  <si>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</si>
  <si>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</si>
  <si>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</si>
  <si>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</si>
  <si>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</si>
  <si>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</si>
  <si>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</si>
  <si>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</si>
  <si>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</si>
  <si>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</si>
  <si>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</si>
  <si>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</si>
  <si>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</si>
  <si>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</si>
  <si>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</si>
  <si>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</si>
  <si>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</si>
  <si>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</si>
  <si>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</si>
  <si>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</si>
  <si>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</si>
  <si>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</si>
  <si>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</si>
  <si>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</si>
  <si>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</si>
  <si>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</si>
  <si>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</si>
  <si>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</si>
  <si>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</si>
  <si>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</si>
  <si>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</si>
  <si>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</si>
  <si>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</si>
  <si>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</si>
  <si>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</si>
  <si>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</si>
  <si>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</si>
  <si>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</si>
  <si>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</si>
  <si>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</si>
  <si>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</si>
  <si>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</si>
  <si>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</si>
  <si>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</si>
  <si>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</si>
  <si>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</si>
  <si>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</si>
  <si>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</si>
  <si>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</si>
  <si>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</si>
  <si>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</si>
  <si>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</si>
  <si>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</si>
  <si>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</si>
  <si>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</si>
  <si>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</si>
  <si>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</si>
  <si>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</si>
  <si>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</si>
  <si>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</si>
  <si>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</si>
  <si>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</si>
  <si>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</si>
  <si>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</si>
  <si>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</si>
  <si>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</si>
  <si>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</si>
  <si>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</si>
  <si>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</si>
  <si>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</si>
  <si>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</si>
  <si>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</si>
  <si>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</si>
  <si>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</si>
  <si>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</si>
  <si>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</si>
  <si>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</si>
  <si>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</si>
  <si>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</si>
  <si>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</si>
  <si>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</si>
  <si>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</si>
  <si>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</si>
  <si>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</si>
  <si>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</si>
  <si>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</si>
  <si>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</si>
  <si>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</si>
  <si>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</si>
  <si>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</si>
  <si>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</si>
  <si>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</si>
  <si>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</si>
  <si>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</si>
  <si>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</si>
  <si>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</si>
  <si>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</si>
  <si>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</si>
  <si>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</si>
  <si>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</si>
  <si>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</si>
  <si>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</si>
  <si>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</si>
  <si>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</si>
  <si>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</si>
  <si>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</si>
  <si>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</si>
  <si>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</si>
  <si>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</si>
  <si>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</si>
  <si>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</si>
  <si>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</si>
  <si>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</si>
  <si>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</si>
  <si>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</si>
  <si>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</si>
  <si>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</si>
  <si>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</si>
  <si>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</si>
  <si>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</si>
  <si>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</si>
  <si>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</si>
  <si>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</si>
  <si>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</si>
  <si>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</si>
  <si>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</si>
  <si>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</si>
  <si>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</si>
  <si>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</si>
  <si>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</si>
  <si>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</si>
  <si>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</si>
  <si>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</si>
  <si>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</si>
  <si>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</si>
  <si>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</si>
  <si>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</si>
  <si>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</si>
  <si>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</si>
  <si>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</si>
  <si>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</si>
  <si>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</si>
  <si>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</si>
  <si>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</si>
  <si>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</si>
  <si>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</si>
  <si>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</si>
  <si>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</si>
  <si>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</si>
  <si>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</si>
  <si>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</si>
  <si>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</si>
  <si>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</si>
  <si>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</si>
  <si>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</si>
  <si>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</si>
  <si>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</si>
  <si>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</si>
  <si>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</si>
  <si>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</si>
  <si>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</si>
  <si>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</si>
  <si>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</si>
  <si>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</si>
  <si>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</si>
  <si>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</si>
  <si>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</si>
  <si>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</si>
  <si>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</si>
  <si>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</si>
  <si>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</si>
  <si>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</si>
  <si>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</si>
  <si>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</si>
  <si>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</si>
  <si>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</si>
  <si>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</si>
  <si>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</si>
  <si>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</si>
  <si>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</si>
  <si>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</si>
  <si>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</si>
  <si>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</si>
  <si>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</si>
  <si>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</si>
  <si>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</si>
  <si>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</si>
  <si>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</si>
  <si>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</si>
  <si>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</si>
  <si>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</si>
  <si>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</si>
  <si>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</si>
  <si>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</si>
  <si>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</si>
  <si>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</si>
  <si>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</si>
  <si>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</si>
  <si>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</si>
  <si>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</si>
  <si>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</si>
  <si>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</si>
  <si>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</si>
  <si>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</si>
  <si>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</si>
  <si>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</si>
  <si>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</si>
  <si>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</si>
  <si>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</si>
  <si>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</si>
  <si>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</si>
  <si>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</si>
  <si>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</si>
  <si>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</si>
  <si>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</si>
  <si>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</si>
  <si>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</si>
  <si>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</si>
  <si>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</si>
  <si>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</si>
  <si>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</si>
  <si>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</si>
  <si>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</si>
  <si>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</si>
  <si>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</si>
  <si>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</si>
  <si>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</si>
  <si>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</si>
  <si>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</si>
  <si>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</si>
  <si>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</si>
  <si>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</si>
  <si>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</si>
  <si>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</si>
  <si>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</si>
  <si>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</si>
  <si>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</si>
  <si>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</si>
  <si>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</si>
  <si>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</si>
  <si>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</si>
  <si>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</si>
  <si>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</si>
  <si>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</si>
  <si>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</si>
  <si>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</si>
  <si>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</si>
  <si>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</si>
  <si>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</si>
  <si>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</si>
  <si>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</si>
  <si>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</si>
  <si>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</si>
  <si>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</si>
  <si>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</si>
  <si>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</si>
  <si>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</si>
  <si>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</si>
  <si>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</si>
  <si>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</si>
  <si>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</si>
  <si>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</si>
  <si>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</si>
  <si>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</si>
  <si>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</si>
  <si>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</si>
  <si>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</si>
  <si>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</si>
  <si>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</si>
  <si>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</si>
  <si>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</si>
  <si>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</si>
  <si>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</si>
  <si>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</si>
  <si>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</si>
  <si>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</si>
  <si>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</si>
  <si>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</si>
  <si>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</si>
  <si>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</si>
  <si>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</si>
  <si>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</si>
  <si>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</si>
  <si>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</si>
  <si>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</si>
  <si>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</si>
  <si>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</si>
  <si>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</si>
  <si>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</si>
  <si>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</si>
  <si>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</si>
  <si>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</si>
  <si>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</si>
  <si>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</si>
  <si>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</si>
  <si>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</si>
  <si>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</si>
  <si>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</si>
  <si>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</si>
  <si>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</si>
  <si>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</si>
  <si>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</si>
  <si>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</si>
  <si>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</si>
  <si>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</si>
  <si>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</si>
  <si>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</si>
  <si>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</si>
  <si>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</si>
  <si>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</si>
  <si>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</si>
  <si>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</si>
  <si>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</si>
  <si>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</si>
  <si>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</si>
  <si>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</si>
  <si>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</si>
  <si>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</si>
  <si>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</si>
  <si>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</si>
  <si>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</si>
  <si>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</si>
  <si>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</si>
  <si>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</si>
  <si>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</si>
  <si>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</si>
  <si>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</si>
  <si>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</si>
  <si>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</si>
  <si>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</si>
  <si>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</si>
  <si>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</si>
  <si>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</si>
  <si>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</si>
  <si>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</si>
  <si>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</si>
  <si>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</si>
  <si>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</si>
  <si>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</si>
  <si>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</si>
  <si>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</si>
  <si>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</si>
  <si>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</si>
  <si>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</si>
  <si>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</si>
  <si>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</si>
  <si>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</si>
  <si>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</si>
  <si>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</si>
  <si>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</si>
  <si>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</si>
  <si>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</si>
  <si>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</si>
  <si>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</si>
  <si>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</si>
  <si>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</si>
  <si>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</si>
  <si>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</si>
  <si>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</si>
  <si>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</si>
  <si>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</si>
  <si>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</si>
  <si>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</si>
  <si>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</si>
  <si>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</si>
  <si>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</si>
  <si>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</si>
  <si>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</si>
  <si>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</si>
  <si>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</si>
  <si>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</si>
  <si>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</si>
  <si>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</si>
  <si>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</si>
  <si>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</si>
  <si>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</si>
  <si>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</si>
  <si>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</si>
  <si>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</si>
  <si>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</si>
  <si>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</si>
  <si>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</si>
  <si>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</si>
  <si>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</si>
  <si>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</si>
  <si>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</si>
  <si>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</si>
  <si>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</si>
  <si>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</si>
  <si>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</si>
  <si>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</si>
  <si>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</si>
  <si>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</si>
  <si>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</si>
  <si>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</si>
  <si>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</si>
  <si>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</si>
  <si>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</si>
  <si>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</si>
  <si>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</si>
  <si>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</si>
  <si>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</si>
  <si>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</si>
  <si>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</si>
  <si>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</si>
  <si>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</si>
  <si>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</si>
  <si>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</si>
  <si>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</si>
  <si>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</si>
  <si>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</si>
  <si>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</si>
  <si>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</si>
  <si>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</si>
  <si>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</si>
  <si>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</si>
  <si>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</si>
  <si>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</si>
  <si>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</si>
  <si>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</si>
  <si>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</si>
  <si>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</si>
  <si>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</si>
  <si>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</si>
  <si>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</si>
  <si>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</si>
  <si>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</si>
  <si>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</si>
  <si>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</si>
  <si>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</si>
  <si>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</si>
  <si>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</si>
  <si>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</si>
  <si>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</si>
  <si>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</si>
  <si>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</si>
  <si>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</si>
  <si>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</si>
  <si>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</si>
  <si>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</si>
  <si>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</si>
  <si>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</si>
  <si>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</si>
  <si>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</si>
  <si>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</si>
  <si>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</si>
  <si>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</si>
  <si>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</si>
  <si>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</si>
  <si>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</si>
  <si>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</si>
  <si>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</si>
  <si>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</si>
  <si>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</si>
  <si>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</si>
  <si>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</si>
  <si>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</si>
  <si>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</si>
  <si>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</si>
  <si>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</si>
  <si>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</si>
  <si>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</si>
  <si>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</si>
  <si>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</si>
  <si>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</si>
  <si>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</si>
  <si>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</si>
  <si>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</si>
  <si>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</si>
  <si>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</si>
  <si>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</si>
  <si>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</si>
  <si>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</si>
  <si>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</si>
  <si>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</si>
  <si>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</si>
  <si>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</si>
  <si>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</si>
  <si>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</si>
  <si>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</si>
  <si>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</si>
  <si>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</si>
  <si>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</si>
  <si>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</si>
  <si>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</si>
  <si>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</si>
  <si>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</si>
  <si>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</si>
  <si>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</si>
  <si>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</si>
  <si>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</si>
  <si>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</si>
  <si>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</si>
  <si>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</si>
  <si>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</si>
  <si>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</si>
  <si>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</si>
  <si>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</si>
  <si>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</si>
  <si>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</si>
  <si>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</si>
  <si>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</si>
  <si>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</si>
  <si>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</si>
  <si>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</si>
  <si>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</si>
  <si>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</si>
  <si>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</si>
  <si>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</si>
  <si>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</si>
  <si>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</si>
  <si>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</si>
  <si>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</si>
  <si>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</si>
  <si>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</si>
  <si>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</si>
  <si>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</si>
  <si>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</si>
  <si>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</si>
  <si>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</si>
  <si>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</si>
  <si>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</si>
  <si>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</si>
  <si>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</si>
  <si>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</si>
  <si>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</si>
  <si>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</si>
  <si>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</si>
  <si>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</si>
  <si>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</si>
  <si>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</si>
  <si>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</si>
  <si>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</si>
  <si>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</si>
  <si>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</si>
  <si>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</si>
  <si>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</si>
  <si>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</si>
  <si>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</si>
  <si>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</si>
  <si>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</si>
  <si>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</si>
  <si>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</si>
  <si>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</si>
  <si>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</si>
  <si>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</si>
  <si>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</si>
  <si>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</si>
  <si>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</si>
  <si>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</si>
  <si>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</si>
  <si>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</si>
  <si>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</si>
  <si>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</si>
  <si>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</si>
  <si>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</si>
  <si>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</si>
  <si>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</si>
  <si>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</si>
  <si>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</si>
  <si>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</si>
  <si>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</si>
  <si>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</si>
  <si>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</si>
  <si>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</si>
  <si>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</si>
  <si>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</si>
  <si>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</si>
  <si>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</si>
  <si>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</si>
  <si>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</si>
  <si>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</si>
  <si>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</si>
  <si>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</si>
  <si>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</si>
  <si>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</si>
  <si>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</si>
  <si>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</si>
  <si>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</si>
  <si>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</si>
  <si>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</si>
  <si>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</si>
  <si>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</si>
  <si>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</si>
  <si>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</si>
  <si>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</si>
  <si>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</si>
  <si>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</si>
  <si>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</si>
  <si>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</si>
  <si>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</si>
  <si>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</si>
  <si>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</si>
  <si>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</si>
  <si>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</si>
  <si>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</si>
  <si>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</si>
  <si>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</si>
  <si>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</si>
  <si>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</si>
  <si>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</si>
  <si>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</si>
  <si>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</si>
  <si>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</si>
  <si>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</si>
  <si>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</si>
  <si>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</si>
  <si>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</si>
  <si>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</si>
  <si>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</si>
  <si>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</si>
  <si>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</si>
  <si>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</si>
  <si>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</si>
  <si>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</si>
  <si>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</si>
  <si>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</si>
  <si>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</si>
  <si>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</si>
  <si>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</si>
  <si>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</si>
  <si>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</si>
  <si>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</si>
  <si>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</si>
  <si>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</si>
  <si>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</si>
  <si>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</si>
  <si>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</si>
  <si>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</si>
  <si>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</si>
  <si>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</si>
  <si>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</si>
  <si>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</si>
  <si>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</si>
  <si>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</si>
  <si>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</si>
  <si>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</si>
  <si>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</si>
  <si>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</si>
  <si>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</si>
  <si>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</si>
  <si>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</si>
  <si>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</si>
  <si>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</si>
  <si>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</si>
  <si>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</si>
  <si>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</si>
  <si>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</si>
  <si>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</si>
  <si>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</si>
  <si>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</si>
  <si>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</si>
  <si>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</si>
  <si>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</si>
  <si>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</si>
  <si>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</si>
  <si>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</si>
  <si>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</si>
  <si>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</si>
  <si>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</si>
  <si>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</si>
  <si>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</si>
  <si>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</si>
  <si>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</si>
  <si>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</si>
  <si>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</si>
  <si>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</si>
  <si>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</si>
  <si>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</si>
  <si>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</si>
  <si>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</si>
  <si>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</si>
  <si>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</si>
  <si>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</si>
  <si>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</si>
  <si>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</si>
  <si>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</si>
  <si>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</si>
  <si>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</si>
  <si>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</si>
  <si>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</si>
  <si>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</si>
  <si>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</si>
  <si>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</si>
  <si>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</si>
  <si>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</si>
  <si>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</si>
  <si>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</si>
  <si>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</si>
  <si>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</si>
  <si>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</si>
  <si>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</si>
  <si>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</si>
  <si>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</si>
  <si>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</si>
  <si>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</si>
  <si>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</si>
  <si>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</si>
  <si>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</si>
  <si>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</si>
  <si>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</si>
  <si>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</si>
  <si>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</si>
  <si>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</si>
  <si>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</si>
  <si>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</si>
  <si>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</si>
  <si>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</si>
  <si>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</si>
  <si>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</si>
  <si>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</si>
  <si>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</si>
  <si>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</si>
  <si>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</si>
  <si>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</si>
  <si>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</si>
  <si>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</si>
  <si>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</si>
  <si>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</si>
  <si>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</si>
  <si>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</si>
  <si>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</si>
  <si>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</si>
  <si>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</si>
  <si>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</si>
  <si>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</si>
  <si>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</si>
  <si>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</si>
  <si>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</si>
  <si>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</si>
  <si>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</si>
  <si>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</si>
  <si>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</si>
  <si>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</si>
  <si>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</si>
  <si>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</si>
  <si>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</si>
  <si>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</si>
  <si>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</si>
  <si>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</si>
  <si>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</si>
  <si>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</si>
  <si>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</si>
  <si>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</si>
  <si>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</si>
  <si>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</si>
  <si>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</si>
  <si>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</si>
  <si>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</si>
  <si>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</si>
  <si>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</si>
  <si>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</si>
  <si>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</si>
  <si>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</si>
  <si>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</si>
  <si>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</si>
  <si>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</si>
  <si>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</si>
  <si>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</si>
  <si>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</si>
  <si>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</si>
  <si>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</si>
  <si>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</si>
  <si>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</si>
  <si>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</si>
  <si>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</si>
  <si>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</si>
  <si>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</si>
  <si>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</si>
  <si>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</si>
  <si>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</si>
  <si>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</si>
  <si>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</si>
  <si>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</si>
  <si>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</si>
  <si>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</si>
  <si>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</si>
  <si>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</si>
  <si>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</si>
  <si>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</si>
  <si>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</si>
  <si>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</si>
  <si>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</si>
  <si>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</si>
  <si>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</si>
  <si>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</si>
  <si>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</si>
  <si>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</si>
  <si>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</si>
  <si>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</si>
  <si>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</si>
  <si>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</si>
  <si>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</si>
  <si>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</si>
  <si>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</si>
  <si>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</si>
  <si>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</si>
  <si>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</si>
  <si>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</si>
  <si>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</si>
  <si>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</si>
  <si>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</si>
  <si>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</si>
  <si>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</si>
  <si>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</si>
  <si>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</si>
  <si>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</si>
  <si>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</si>
  <si>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</si>
  <si>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</si>
  <si>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</si>
  <si>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</si>
  <si>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</si>
  <si>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</si>
  <si>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</si>
  <si>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</si>
  <si>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</si>
  <si>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</si>
  <si>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</si>
  <si>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</si>
  <si>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</si>
  <si>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</si>
  <si>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</si>
  <si>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</si>
  <si>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</si>
  <si>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</si>
  <si>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</si>
  <si>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</si>
  <si>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</si>
  <si>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</si>
  <si>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</si>
  <si>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</si>
  <si>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</si>
  <si>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</si>
  <si>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</si>
  <si>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</si>
  <si>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</si>
  <si>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</si>
  <si>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</si>
  <si>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</si>
  <si>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</si>
  <si>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</si>
  <si>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</si>
  <si>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</si>
  <si>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</si>
  <si>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</si>
  <si>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</si>
  <si>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</si>
  <si>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</si>
  <si>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</si>
  <si>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</si>
  <si>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</si>
  <si>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</si>
  <si>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</si>
  <si>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</si>
  <si>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</si>
  <si>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</si>
  <si>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</si>
  <si>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</si>
  <si>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</si>
  <si>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</si>
  <si>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</si>
  <si>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</si>
  <si>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</si>
  <si>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</si>
  <si>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</si>
  <si>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</si>
  <si>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</si>
  <si>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</si>
  <si>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</si>
  <si>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</si>
  <si>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</si>
  <si>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</si>
  <si>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</si>
  <si>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</si>
  <si>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</si>
  <si>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</si>
  <si>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</si>
  <si>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</si>
  <si>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</si>
  <si>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</si>
  <si>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</si>
  <si>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</si>
  <si>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</si>
  <si>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</si>
  <si>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</si>
  <si>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</si>
  <si>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</si>
  <si>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</si>
  <si>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</si>
  <si>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</si>
  <si>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</si>
  <si>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</si>
  <si>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</si>
  <si>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</si>
  <si>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</si>
  <si>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</si>
  <si>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</si>
  <si>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</si>
  <si>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</si>
  <si>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</si>
  <si>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</si>
  <si>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</si>
  <si>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</si>
  <si>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</si>
  <si>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</si>
  <si>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</si>
  <si>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</si>
  <si>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</si>
  <si>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</si>
  <si>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</si>
  <si>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</si>
  <si>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</si>
  <si>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</si>
  <si>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</si>
  <si>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</si>
  <si>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</si>
  <si>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</si>
  <si>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</si>
  <si>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</si>
  <si>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</si>
  <si>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</si>
  <si>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</si>
  <si>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</si>
  <si>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</si>
  <si>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</si>
  <si>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</si>
  <si>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</si>
  <si>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</si>
  <si>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</si>
  <si>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</si>
  <si>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</si>
  <si>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</si>
  <si>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</si>
  <si>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</si>
  <si>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</si>
  <si>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</si>
  <si>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</si>
  <si>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</si>
  <si>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</si>
  <si>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</si>
  <si>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</si>
  <si>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</si>
  <si>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</si>
  <si>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</si>
  <si>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</si>
  <si>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</si>
  <si>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</si>
  <si>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</si>
  <si>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</si>
  <si>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</si>
  <si>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</si>
  <si>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</si>
  <si>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</si>
  <si>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</si>
  <si>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</si>
  <si>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</si>
  <si>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</si>
  <si>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</si>
  <si>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</si>
  <si>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</si>
  <si>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</si>
  <si>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</si>
  <si>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</si>
  <si>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</si>
  <si>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</si>
  <si>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</si>
  <si>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</si>
  <si>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</si>
  <si>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</si>
  <si>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</si>
  <si>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</si>
  <si>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</si>
  <si>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</si>
  <si>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</si>
  <si>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</si>
  <si>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</si>
  <si>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</si>
  <si>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</si>
  <si>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</si>
  <si>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</si>
  <si>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</si>
  <si>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</si>
  <si>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</si>
  <si>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</si>
  <si>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</si>
  <si>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</si>
  <si>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</si>
  <si>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</si>
  <si>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</si>
  <si>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</si>
  <si>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</si>
  <si>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</si>
  <si>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</si>
  <si>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</si>
  <si>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</si>
  <si>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</si>
  <si>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</si>
  <si>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</si>
  <si>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</si>
  <si>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</si>
  <si>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</si>
  <si>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</si>
  <si>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</si>
  <si>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</si>
  <si>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</si>
  <si>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</si>
  <si>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</si>
  <si>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</si>
  <si>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</si>
  <si>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</si>
  <si>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</si>
  <si>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</si>
  <si>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</si>
  <si>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</si>
  <si>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</si>
  <si>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</si>
  <si>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</si>
  <si>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</si>
  <si>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</si>
  <si>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</si>
  <si>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</si>
  <si>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</si>
  <si>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</si>
  <si>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</si>
  <si>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</si>
  <si>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</si>
  <si>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</si>
  <si>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</si>
  <si>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</si>
  <si>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</si>
  <si>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</si>
  <si>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</si>
  <si>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</si>
  <si>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</si>
  <si>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</si>
  <si>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</si>
  <si>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</si>
  <si>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</si>
  <si>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</si>
  <si>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</si>
  <si>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</si>
  <si>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</si>
  <si>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</si>
  <si>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</si>
  <si>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</si>
  <si>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</si>
  <si>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</si>
  <si>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</si>
  <si>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</si>
  <si>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</si>
  <si>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</si>
  <si>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</si>
  <si>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</si>
  <si>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</si>
  <si>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</si>
  <si>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</si>
  <si>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</si>
  <si>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</si>
  <si>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</si>
  <si>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</si>
  <si>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</si>
  <si>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</si>
  <si>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</si>
  <si>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</si>
  <si>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</si>
  <si>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</si>
  <si>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</si>
  <si>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</si>
  <si>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</si>
  <si>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</si>
  <si>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</si>
  <si>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</si>
  <si>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</si>
  <si>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</si>
  <si>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</si>
  <si>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</si>
  <si>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</si>
  <si>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</si>
  <si>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</si>
  <si>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</si>
  <si>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</si>
  <si>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</si>
  <si>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</si>
  <si>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</si>
  <si>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</si>
  <si>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</si>
  <si>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</si>
  <si>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</si>
  <si>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</si>
  <si>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</si>
  <si>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</si>
  <si>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</si>
  <si>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</si>
  <si>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</si>
  <si>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</si>
  <si>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</si>
  <si>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</si>
  <si>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</si>
  <si>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</si>
  <si>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</si>
  <si>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</si>
  <si>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</si>
  <si>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</si>
  <si>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</si>
  <si>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</si>
  <si>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</si>
  <si>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</si>
  <si>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</si>
  <si>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</si>
  <si>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</si>
  <si>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</si>
  <si>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</si>
  <si>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</si>
  <si>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</si>
  <si>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</si>
  <si>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</si>
  <si>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</si>
  <si>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</si>
  <si>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</si>
  <si>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</si>
  <si>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</si>
  <si>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</si>
  <si>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</si>
  <si>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</si>
  <si>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</si>
  <si>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</si>
  <si>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</si>
  <si>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</si>
  <si>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</si>
  <si>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</si>
  <si>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</si>
  <si>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</si>
  <si>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</si>
  <si>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</si>
  <si>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</si>
  <si>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</si>
  <si>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</si>
  <si>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</si>
  <si>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</si>
  <si>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</si>
  <si>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</si>
  <si>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</si>
  <si>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</si>
  <si>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</si>
  <si>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</si>
  <si>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</si>
  <si>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</si>
  <si>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</si>
  <si>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</si>
  <si>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</si>
  <si>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</si>
  <si>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</si>
  <si>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</si>
  <si>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</si>
  <si>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</si>
  <si>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</si>
  <si>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</si>
  <si>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</si>
  <si>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</si>
  <si>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</si>
  <si>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</si>
  <si>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</si>
  <si>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</si>
  <si>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</si>
  <si>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</si>
  <si>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</si>
  <si>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</si>
  <si>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</si>
  <si>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</si>
  <si>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</si>
  <si>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</si>
  <si>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</si>
  <si>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</si>
  <si>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</si>
  <si>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</si>
  <si>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</si>
  <si>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</si>
  <si>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</si>
  <si>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</si>
  <si>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</si>
  <si>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</si>
  <si>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</si>
  <si>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</si>
  <si>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</si>
  <si>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</si>
  <si>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</si>
  <si>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</si>
  <si>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</si>
  <si>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</si>
  <si>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</si>
  <si>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</si>
  <si>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</si>
  <si>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</si>
  <si>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</si>
  <si>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</si>
  <si>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</si>
  <si>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</si>
  <si>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</si>
  <si>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</si>
  <si>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</si>
  <si>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</si>
  <si>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</si>
  <si>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</si>
  <si>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</si>
  <si>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</si>
  <si>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</si>
  <si>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</si>
  <si>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</si>
  <si>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</si>
  <si>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</si>
  <si>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</si>
  <si>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</si>
  <si>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</si>
  <si>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</si>
  <si>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</si>
  <si>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</si>
  <si>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</si>
  <si>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</si>
  <si>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</si>
  <si>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</si>
  <si>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</si>
  <si>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</si>
  <si>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</si>
  <si>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</si>
  <si>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</si>
  <si>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</si>
  <si>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</si>
  <si>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</si>
  <si>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</si>
  <si>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</si>
  <si>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</si>
  <si>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</si>
  <si>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</si>
  <si>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</si>
  <si>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</si>
  <si>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</si>
  <si>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</si>
  <si>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</si>
  <si>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</si>
  <si>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</si>
  <si>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</si>
  <si>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</si>
  <si>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</si>
  <si>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</si>
  <si>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</si>
  <si>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</si>
  <si>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</si>
  <si>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</si>
  <si>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</si>
  <si>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</si>
  <si>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</si>
  <si>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</si>
  <si>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</si>
  <si>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</si>
  <si>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</si>
  <si>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</si>
  <si>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</si>
  <si>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</si>
  <si>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</si>
  <si>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</si>
  <si>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</si>
  <si>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</si>
  <si>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</si>
  <si>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</si>
  <si>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</si>
  <si>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</si>
  <si>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</si>
  <si>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</si>
  <si>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</si>
  <si>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</si>
  <si>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</si>
  <si>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</si>
  <si>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</si>
  <si>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</si>
  <si>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</si>
  <si>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</si>
  <si>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</si>
  <si>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</si>
  <si>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</si>
  <si>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</si>
  <si>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</si>
  <si>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</si>
  <si>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</si>
  <si>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</si>
  <si>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</si>
  <si>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</si>
  <si>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</si>
  <si>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</si>
  <si>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</si>
  <si>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</si>
  <si>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</si>
  <si>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</si>
  <si>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</si>
  <si>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</si>
  <si>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</si>
  <si>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</si>
  <si>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</si>
  <si>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</si>
  <si>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</si>
  <si>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</si>
  <si>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</si>
  <si>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</si>
  <si>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</si>
  <si>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</si>
  <si>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</si>
  <si>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</si>
  <si>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</si>
  <si>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</si>
  <si>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</si>
  <si>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</si>
  <si>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</si>
  <si>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</si>
  <si>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</si>
  <si>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</si>
  <si>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</si>
  <si>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</si>
  <si>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</si>
  <si>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</si>
  <si>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</si>
  <si>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</si>
  <si>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</si>
  <si>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</si>
  <si>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</si>
  <si>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</si>
  <si>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</si>
  <si>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</si>
  <si>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</si>
  <si>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</si>
  <si>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</si>
  <si>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</si>
  <si>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</si>
  <si>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</si>
  <si>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</si>
  <si>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</si>
  <si>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</si>
  <si>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</si>
  <si>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</si>
  <si>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</si>
  <si>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</si>
  <si>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</si>
  <si>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</si>
  <si>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</si>
  <si>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</si>
  <si>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</si>
  <si>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</si>
  <si>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</si>
  <si>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</si>
  <si>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</si>
  <si>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</si>
  <si>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</si>
  <si>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</si>
  <si>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</si>
  <si>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</si>
  <si>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</si>
  <si>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</si>
  <si>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</si>
  <si>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</si>
  <si>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</si>
  <si>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</si>
  <si>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</si>
  <si>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</si>
  <si>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</si>
  <si>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</si>
  <si>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</si>
  <si>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</si>
  <si>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</si>
  <si>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</si>
  <si>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</si>
  <si>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</si>
  <si>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</si>
  <si>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</si>
  <si>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</si>
  <si>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</si>
  <si>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</si>
  <si>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</si>
  <si>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</si>
  <si>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</si>
  <si>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</si>
  <si>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</si>
  <si>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</si>
  <si>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</si>
  <si>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</si>
  <si>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</si>
  <si>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</si>
  <si>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</si>
  <si>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</si>
  <si>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</si>
  <si>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</si>
  <si>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</si>
  <si>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</si>
  <si>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</si>
  <si>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</si>
  <si>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</si>
  <si>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</si>
  <si>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</si>
  <si>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</si>
  <si>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</si>
  <si>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</si>
  <si>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</si>
  <si>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</si>
  <si>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</si>
  <si>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</si>
  <si>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</si>
  <si>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</si>
  <si>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</si>
  <si>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</si>
  <si>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</si>
  <si>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</si>
  <si>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</si>
  <si>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</si>
  <si>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</si>
  <si>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</si>
  <si>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</si>
  <si>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</si>
  <si>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</si>
  <si>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</si>
  <si>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</si>
  <si>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</si>
  <si>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</si>
  <si>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</si>
  <si>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</si>
  <si>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</si>
  <si>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</si>
  <si>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</si>
  <si>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</si>
  <si>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</si>
  <si>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</si>
  <si>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</si>
  <si>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</si>
  <si>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</si>
  <si>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</si>
  <si>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</si>
  <si>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</si>
  <si>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</si>
  <si>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</si>
  <si>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</si>
  <si>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</si>
  <si>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</si>
  <si>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</si>
  <si>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</si>
  <si>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</si>
  <si>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</si>
  <si>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</si>
  <si>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</si>
  <si>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</si>
  <si>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</si>
  <si>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</si>
  <si>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</si>
  <si>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</si>
  <si>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</si>
  <si>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</si>
  <si>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</si>
  <si>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</si>
  <si>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</si>
  <si>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</si>
  <si>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</si>
  <si>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</si>
  <si>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</si>
  <si>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</si>
  <si>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</si>
  <si>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</si>
  <si>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</si>
  <si>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</si>
  <si>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</si>
  <si>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</si>
  <si>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</si>
  <si>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</si>
  <si>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</si>
  <si>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</si>
  <si>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</si>
  <si>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</si>
  <si>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</si>
  <si>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</si>
  <si>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</si>
  <si>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</si>
  <si>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</si>
  <si>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</si>
  <si>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</si>
  <si>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</si>
  <si>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</si>
  <si>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</si>
  <si>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</si>
  <si>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</si>
  <si>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</si>
  <si>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</si>
  <si>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</si>
  <si>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</si>
  <si>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</si>
  <si>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</si>
  <si>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</si>
  <si>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</si>
  <si>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</si>
  <si>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</si>
  <si>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</si>
  <si>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</si>
  <si>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</si>
  <si>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</si>
  <si>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</si>
  <si>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</si>
  <si>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</si>
  <si>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</si>
  <si>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</si>
  <si>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</si>
  <si>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</si>
  <si>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</si>
  <si>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</si>
  <si>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</si>
  <si>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</si>
  <si>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</si>
  <si>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</si>
  <si>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</si>
  <si>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</si>
  <si>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</si>
  <si>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</si>
  <si>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</si>
  <si>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</si>
  <si>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</si>
  <si>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</si>
  <si>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</si>
  <si>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</si>
  <si>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</si>
  <si>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</si>
  <si>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</si>
  <si>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</si>
  <si>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</si>
  <si>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</si>
  <si>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</si>
  <si>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</si>
  <si>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</si>
  <si>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</si>
  <si>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</si>
  <si>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</si>
  <si>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</si>
  <si>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</si>
  <si>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</si>
  <si>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</si>
  <si>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</si>
  <si>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</si>
  <si>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</si>
  <si>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</si>
  <si>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</si>
  <si>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</si>
  <si>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</si>
  <si>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</si>
  <si>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</si>
  <si>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</si>
  <si>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</si>
  <si>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</si>
  <si>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</si>
  <si>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</si>
  <si>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</si>
  <si>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</si>
  <si>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</si>
  <si>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</si>
  <si>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</si>
  <si>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</si>
  <si>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</si>
  <si>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</si>
  <si>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</si>
  <si>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</si>
  <si>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</si>
  <si>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</si>
  <si>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</si>
  <si>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</si>
  <si>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</si>
  <si>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</si>
  <si>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</si>
  <si>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</si>
  <si>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</si>
  <si>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</si>
  <si>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</si>
  <si>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</si>
  <si>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</si>
  <si>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</si>
  <si>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</si>
  <si>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</si>
  <si>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</si>
  <si>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</si>
  <si>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</si>
  <si>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</si>
  <si>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</si>
  <si>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</si>
  <si>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</si>
  <si>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</si>
  <si>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</si>
  <si>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</si>
  <si>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</si>
  <si>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</si>
  <si>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</si>
  <si>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</si>
  <si>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</si>
  <si>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</si>
  <si>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</si>
  <si>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</si>
  <si>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</si>
  <si>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</si>
  <si>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</si>
  <si>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</si>
  <si>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</si>
  <si>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</si>
  <si>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</si>
  <si>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</si>
  <si>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</si>
  <si>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</si>
  <si>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</si>
  <si>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</si>
  <si>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</si>
  <si>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</si>
  <si>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</si>
  <si>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</si>
  <si>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</si>
  <si>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</si>
  <si>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</si>
  <si>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</si>
  <si>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</si>
  <si>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</si>
  <si>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</si>
  <si>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</si>
  <si>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</si>
  <si>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</si>
  <si>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</si>
  <si>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</si>
  <si>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</si>
  <si>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</si>
  <si>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</si>
  <si>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</si>
  <si>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</si>
  <si>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</si>
  <si>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</si>
  <si>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</si>
  <si>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</si>
  <si>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</si>
  <si>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</si>
  <si>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</si>
  <si>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</si>
  <si>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</si>
  <si>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</si>
  <si>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</si>
  <si>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</si>
  <si>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</si>
  <si>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</si>
  <si>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</si>
  <si>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</si>
  <si>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</si>
  <si>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</si>
  <si>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</si>
  <si>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</si>
  <si>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</si>
  <si>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</si>
  <si>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</si>
  <si>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</si>
  <si>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</si>
  <si>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</si>
  <si>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</si>
  <si>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</si>
  <si>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</si>
  <si>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</si>
  <si>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</si>
  <si>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</si>
  <si>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</si>
  <si>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</si>
  <si>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</si>
  <si>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</si>
  <si>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</si>
  <si>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</si>
  <si>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</si>
  <si>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</si>
  <si>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</si>
  <si>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</si>
  <si>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</si>
  <si>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</si>
  <si>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</si>
  <si>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</si>
  <si>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</si>
  <si>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</si>
  <si>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</si>
  <si>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</si>
  <si>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</si>
  <si>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</si>
  <si>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</si>
  <si>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</si>
  <si>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</si>
  <si>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</si>
  <si>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</si>
  <si>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</si>
  <si>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</si>
  <si>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</si>
  <si>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</si>
  <si>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</si>
  <si>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</si>
  <si>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</si>
  <si>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</si>
  <si>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</si>
  <si>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</si>
  <si>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</si>
  <si>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</si>
  <si>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</si>
  <si>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</si>
  <si>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</si>
  <si>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</si>
  <si>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</si>
  <si>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</si>
  <si>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</si>
  <si>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</si>
  <si>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</si>
  <si>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</si>
  <si>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</si>
  <si>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</si>
  <si>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</si>
  <si>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</si>
  <si>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</si>
  <si>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</si>
  <si>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</si>
  <si>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</si>
  <si>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</si>
  <si>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</si>
  <si>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</si>
  <si>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</si>
  <si>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</si>
  <si>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</si>
  <si>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</si>
  <si>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</si>
  <si>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</si>
  <si>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</si>
  <si>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</si>
  <si>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</si>
  <si>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</si>
  <si>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</si>
  <si>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</si>
  <si>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</si>
  <si>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</si>
  <si>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</si>
  <si>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</si>
  <si>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</si>
  <si>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</si>
  <si>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</si>
  <si>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</si>
  <si>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</si>
  <si>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</si>
  <si>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</si>
  <si>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</si>
  <si>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</si>
  <si>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</si>
  <si>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</si>
  <si>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</si>
  <si>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</si>
  <si>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</si>
  <si>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</si>
  <si>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</si>
  <si>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</si>
  <si>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</si>
  <si>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</si>
  <si>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</si>
  <si>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</si>
  <si>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</si>
  <si>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</si>
  <si>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</si>
  <si>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</si>
  <si>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</si>
  <si>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</si>
  <si>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</si>
  <si>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</si>
  <si>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</si>
  <si>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</si>
  <si>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</si>
  <si>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</si>
  <si>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</si>
  <si>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</si>
  <si>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</si>
  <si>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</si>
  <si>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</si>
  <si>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</si>
  <si>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</si>
  <si>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</si>
  <si>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</si>
  <si>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</si>
  <si>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</si>
  <si>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</si>
  <si>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</si>
  <si>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</si>
  <si>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</si>
  <si>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</si>
  <si>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</si>
  <si>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</si>
  <si>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</si>
  <si>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</si>
  <si>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</si>
  <si>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</si>
  <si>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</si>
  <si>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</si>
  <si>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</si>
  <si>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</si>
  <si>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</si>
  <si>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</si>
  <si>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</si>
  <si>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</si>
  <si>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</si>
  <si>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</si>
  <si>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</si>
  <si>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</si>
  <si>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</si>
  <si>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</si>
  <si>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</si>
  <si>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</si>
  <si>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</si>
  <si>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</si>
  <si>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</si>
  <si>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</si>
  <si>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</si>
  <si>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</si>
  <si>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</si>
  <si>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</si>
  <si>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</si>
  <si>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</si>
  <si>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</si>
  <si>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</si>
  <si>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</si>
  <si>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</si>
  <si>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</si>
  <si>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</si>
  <si>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</si>
  <si>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</si>
  <si>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</si>
  <si>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</si>
  <si>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</si>
  <si>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</si>
  <si>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</si>
  <si>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</si>
  <si>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</si>
  <si>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</si>
  <si>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</si>
  <si>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</si>
  <si>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</si>
  <si>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</si>
  <si>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</si>
  <si>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</si>
  <si>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</si>
  <si>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</si>
  <si>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</si>
  <si>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</si>
  <si>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</si>
  <si>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</si>
  <si>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</si>
  <si>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</si>
  <si>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</si>
  <si>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</si>
  <si>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</si>
  <si>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</si>
  <si>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</si>
  <si>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</si>
  <si>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</si>
  <si>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</si>
  <si>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</si>
  <si>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</si>
  <si>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</si>
  <si>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</si>
  <si>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</si>
  <si>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</si>
  <si>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</si>
  <si>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</si>
  <si>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</si>
  <si>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</si>
  <si>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</si>
  <si>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</si>
  <si>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</si>
  <si>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</si>
  <si>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</si>
  <si>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</si>
  <si>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</si>
  <si>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</si>
  <si>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</si>
  <si>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</si>
  <si>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</si>
  <si>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</si>
  <si>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</si>
  <si>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</si>
  <si>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</si>
  <si>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</si>
  <si>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</si>
  <si>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</si>
  <si>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</si>
  <si>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</si>
  <si>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</si>
  <si>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</si>
  <si>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</si>
  <si>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</si>
  <si>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</si>
  <si>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</si>
  <si>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</si>
  <si>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</si>
  <si>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</si>
  <si>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</si>
  <si>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</si>
  <si>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</si>
  <si>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</si>
  <si>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</si>
  <si>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</si>
  <si>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</si>
  <si>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</si>
  <si>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</si>
  <si>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</si>
  <si>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</si>
  <si>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</si>
  <si>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</si>
  <si>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</si>
  <si>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</si>
  <si>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</si>
  <si>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</si>
  <si>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</si>
  <si>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</si>
  <si>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</si>
  <si>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</si>
  <si>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</si>
  <si>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</si>
  <si>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</si>
  <si>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</si>
  <si>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</si>
  <si>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</si>
  <si>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</si>
  <si>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</si>
  <si>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</si>
  <si>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</si>
  <si>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</si>
  <si>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</si>
  <si>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</si>
  <si>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</si>
  <si>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</si>
  <si>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</si>
  <si>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</si>
  <si>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</si>
  <si>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</si>
  <si>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</si>
  <si>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</si>
  <si>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</si>
  <si>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</si>
  <si>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</si>
  <si>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</si>
  <si>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</si>
  <si>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</si>
  <si>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</si>
  <si>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</si>
  <si>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</si>
  <si>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</si>
  <si>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</si>
  <si>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</si>
  <si>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</si>
  <si>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</si>
  <si>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</si>
  <si>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</si>
  <si>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</si>
  <si>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</si>
  <si>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</si>
  <si>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</si>
  <si>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</si>
  <si>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</si>
  <si>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</si>
  <si>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</si>
  <si>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</si>
  <si>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</si>
  <si>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</si>
  <si>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</si>
  <si>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</si>
  <si>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</si>
  <si>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</si>
  <si>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</si>
  <si>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</si>
  <si>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</si>
  <si>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</si>
  <si>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</si>
  <si>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</si>
  <si>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</si>
  <si>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</si>
  <si>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</si>
  <si>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</si>
  <si>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</si>
  <si>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</si>
  <si>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</si>
  <si>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</si>
  <si>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</si>
  <si>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</si>
  <si>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</si>
  <si>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</si>
  <si>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</si>
  <si>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</si>
  <si>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</si>
  <si>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</si>
  <si>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</si>
  <si>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</si>
  <si>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</si>
  <si>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</si>
  <si>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</si>
  <si>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</si>
  <si>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</si>
  <si>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</si>
  <si>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</si>
  <si>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</si>
  <si>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</si>
  <si>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</si>
  <si>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</si>
  <si>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</si>
  <si>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</si>
  <si>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</si>
  <si>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</si>
  <si>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</si>
  <si>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</si>
  <si>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</si>
  <si>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</si>
  <si>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</si>
  <si>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</si>
  <si>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</si>
  <si>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</si>
  <si>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</si>
  <si>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</si>
  <si>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</si>
  <si>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</si>
  <si>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</si>
  <si>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</si>
  <si>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</si>
  <si>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</si>
  <si>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</si>
  <si>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</si>
  <si>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</si>
  <si>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</si>
  <si>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</si>
  <si>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</si>
  <si>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</si>
  <si>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</si>
  <si>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</si>
  <si>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</si>
  <si>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</si>
  <si>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</si>
  <si>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</si>
  <si>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</si>
  <si>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</si>
  <si>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</si>
  <si>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</si>
  <si>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</si>
  <si>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</si>
  <si>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</si>
  <si>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</si>
  <si>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</si>
  <si>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</si>
  <si>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</si>
  <si>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</si>
  <si>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</si>
  <si>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</si>
  <si>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</si>
  <si>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</si>
  <si>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</si>
  <si>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</si>
  <si>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</si>
  <si>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</si>
  <si>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</si>
  <si>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</si>
  <si>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</si>
  <si>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</si>
  <si>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</si>
  <si>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</si>
  <si>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</si>
  <si>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</si>
  <si>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</si>
  <si>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</si>
  <si>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</si>
  <si>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</si>
  <si>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</si>
  <si>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</si>
  <si>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</si>
  <si>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</si>
  <si>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</si>
  <si>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</si>
  <si>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</si>
  <si>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</si>
  <si>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</si>
  <si>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</si>
  <si>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</si>
  <si>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</si>
  <si>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</si>
  <si>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</si>
  <si>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</si>
  <si>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</si>
  <si>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</si>
  <si>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</si>
  <si>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</si>
  <si>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</si>
  <si>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</si>
  <si>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</si>
  <si>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</si>
  <si>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</si>
  <si>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</si>
  <si>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</si>
  <si>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</si>
  <si>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</si>
  <si>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</si>
  <si>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</si>
  <si>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</si>
  <si>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</si>
  <si>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</si>
  <si>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</si>
  <si>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</si>
  <si>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</si>
  <si>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</si>
  <si>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</si>
  <si>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</si>
  <si>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</si>
  <si>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</si>
  <si>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</si>
  <si>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</si>
  <si>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</si>
  <si>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</si>
  <si>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</si>
  <si>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</si>
  <si>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</si>
  <si>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</si>
  <si>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</si>
  <si>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</si>
  <si>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</si>
  <si>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</si>
  <si>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</si>
  <si>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</si>
  <si>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</si>
  <si>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</si>
  <si>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</si>
  <si>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</si>
  <si>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</si>
  <si>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</si>
  <si>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</si>
  <si>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</si>
  <si>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</si>
  <si>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</si>
  <si>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</si>
  <si>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</si>
  <si>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</si>
  <si>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</si>
  <si>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</si>
  <si>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</si>
  <si>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</si>
  <si>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</si>
  <si>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</si>
  <si>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</si>
  <si>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</si>
  <si>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</si>
  <si>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</si>
  <si>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</si>
  <si>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</si>
  <si>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</si>
  <si>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</si>
  <si>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</si>
  <si>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</si>
  <si>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</si>
  <si>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</si>
  <si>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</si>
  <si>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</si>
  <si>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</si>
  <si>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</si>
  <si>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</si>
  <si>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</si>
  <si>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</si>
  <si>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</si>
  <si>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</si>
  <si>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</si>
  <si>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</si>
  <si>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</si>
  <si>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</si>
  <si>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</si>
  <si>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</si>
  <si>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</si>
  <si>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</si>
  <si>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</si>
  <si>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</si>
  <si>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</si>
  <si>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</si>
  <si>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</si>
  <si>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</si>
  <si>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</si>
  <si>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</si>
  <si>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</si>
  <si>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</si>
  <si>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</si>
  <si>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</si>
  <si>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</si>
  <si>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</si>
  <si>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</si>
  <si>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</si>
  <si>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</si>
  <si>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</si>
  <si>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</si>
  <si>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</si>
  <si>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</si>
  <si>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</si>
  <si>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</si>
  <si>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</si>
  <si>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</si>
  <si>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</si>
  <si>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</si>
  <si>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</si>
  <si>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</si>
  <si>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</si>
  <si>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</si>
  <si>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</si>
  <si>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</si>
  <si>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</si>
  <si>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</si>
  <si>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</si>
  <si>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</si>
  <si>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</si>
  <si>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</si>
  <si>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</si>
  <si>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</si>
  <si>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</si>
  <si>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</si>
  <si>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</si>
  <si>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</si>
  <si>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</si>
  <si>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</si>
  <si>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</si>
  <si>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</si>
  <si>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</si>
  <si>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</si>
  <si>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</si>
  <si>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</si>
  <si>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</si>
  <si>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</si>
  <si>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</si>
  <si>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</si>
  <si>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</si>
  <si>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</si>
  <si>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</si>
  <si>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</si>
  <si>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</si>
  <si>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</si>
  <si>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</si>
  <si>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</si>
  <si>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</si>
  <si>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</si>
  <si>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</si>
  <si>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</si>
  <si>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</si>
  <si>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</si>
  <si>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</si>
  <si>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</si>
  <si>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</si>
  <si>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</si>
  <si>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</si>
  <si>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</si>
  <si>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</si>
  <si>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</si>
  <si>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</si>
  <si>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</si>
  <si>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</si>
  <si>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</si>
  <si>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</si>
  <si>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</si>
  <si>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</si>
  <si>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</si>
  <si>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</si>
  <si>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</si>
  <si>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</si>
  <si>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</si>
  <si>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</si>
  <si>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</si>
  <si>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</si>
  <si>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</si>
  <si>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</si>
  <si>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</si>
  <si>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</si>
  <si>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</si>
  <si>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</si>
  <si>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</si>
  <si>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</si>
  <si>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</si>
  <si>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</si>
  <si>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</si>
  <si>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</si>
  <si>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</si>
  <si>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</si>
  <si>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</si>
  <si>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</si>
  <si>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</si>
  <si>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</si>
  <si>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</si>
  <si>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</si>
  <si>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</si>
  <si>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</si>
  <si>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</si>
  <si>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</si>
  <si>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</si>
  <si>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</si>
  <si>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</si>
  <si>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</si>
  <si>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</si>
  <si>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</si>
  <si>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</si>
  <si>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</si>
  <si>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</si>
  <si>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</si>
  <si>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</si>
  <si>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</si>
  <si>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</si>
  <si>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</si>
  <si>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</si>
  <si>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</si>
  <si>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</si>
  <si>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</si>
  <si>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</si>
  <si>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</si>
  <si>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</si>
  <si>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</si>
  <si>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</si>
  <si>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</si>
  <si>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</si>
  <si>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</si>
  <si>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</si>
  <si>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</si>
  <si>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</si>
  <si>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</si>
  <si>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</si>
  <si>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</si>
  <si>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</si>
  <si>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</si>
  <si>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</si>
  <si>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</si>
  <si>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</si>
  <si>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</si>
  <si>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</si>
  <si>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</si>
  <si>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</si>
  <si>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</si>
  <si>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</si>
  <si>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</si>
  <si>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</si>
  <si>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</si>
  <si>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</si>
  <si>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</si>
  <si>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</si>
  <si>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</si>
  <si>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</si>
  <si>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</si>
  <si>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</si>
  <si>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</si>
  <si>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</si>
  <si>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</si>
  <si>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</si>
  <si>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</si>
  <si>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</si>
  <si>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</si>
  <si>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</si>
  <si>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</si>
  <si>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</si>
  <si>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</si>
  <si>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</si>
  <si>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</si>
  <si>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</si>
  <si>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</si>
  <si>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</si>
  <si>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</si>
  <si>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</si>
  <si>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</si>
  <si>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</si>
  <si>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</si>
  <si>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</si>
  <si>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</si>
  <si>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</si>
  <si>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</si>
  <si>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</si>
  <si>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</si>
  <si>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</si>
  <si>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</si>
  <si>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</si>
  <si>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</si>
  <si>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</si>
  <si>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</si>
  <si>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</si>
  <si>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</si>
  <si>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</si>
  <si>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</si>
  <si>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</si>
  <si>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</si>
  <si>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</si>
  <si>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</si>
  <si>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</si>
  <si>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</si>
  <si>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</si>
  <si>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</si>
  <si>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</si>
  <si>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</si>
  <si>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</si>
  <si>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</si>
  <si>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</si>
  <si>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</si>
  <si>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</si>
  <si>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</si>
  <si>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</si>
  <si>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</si>
  <si>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</si>
  <si>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</si>
  <si>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</si>
  <si>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</si>
  <si>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</si>
  <si>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</si>
  <si>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</si>
  <si>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</si>
  <si>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</si>
  <si>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</si>
  <si>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</si>
  <si>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</si>
  <si>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</si>
  <si>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</si>
  <si>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</si>
  <si>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</si>
  <si>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</si>
  <si>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</si>
  <si>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</si>
  <si>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</si>
  <si>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</si>
  <si>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</si>
  <si>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</si>
  <si>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</si>
  <si>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</si>
  <si>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</si>
  <si>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</si>
  <si>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</si>
  <si>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</si>
  <si>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</si>
  <si>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</si>
  <si>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</si>
  <si>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</si>
  <si>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</si>
  <si>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</si>
  <si>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</si>
  <si>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</si>
  <si>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</si>
  <si>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</si>
  <si>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</si>
  <si>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</si>
  <si>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</si>
  <si>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</si>
  <si>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</si>
  <si>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</si>
  <si>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</si>
  <si>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</si>
  <si>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</si>
  <si>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</si>
  <si>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</si>
  <si>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</si>
  <si>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</si>
  <si>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</si>
  <si>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</si>
  <si>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</si>
  <si>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</si>
  <si>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</si>
  <si>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</si>
  <si>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</si>
  <si>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</si>
  <si>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</si>
  <si>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</si>
  <si>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</si>
  <si>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</si>
  <si>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</si>
  <si>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</si>
  <si>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</si>
  <si>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</si>
  <si>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</si>
  <si>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</si>
  <si>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</si>
  <si>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</si>
  <si>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</si>
  <si>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</si>
  <si>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</si>
  <si>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</si>
  <si>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</si>
  <si>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</si>
  <si>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</si>
  <si>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</si>
  <si>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</si>
  <si>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</si>
  <si>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</si>
  <si>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</si>
  <si>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</si>
  <si>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</si>
  <si>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</si>
  <si>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</si>
  <si>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</si>
  <si>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</si>
  <si>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</si>
  <si>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</si>
  <si>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</si>
  <si>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</si>
  <si>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</si>
  <si>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</si>
  <si>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</si>
  <si>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</si>
  <si>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</si>
  <si>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</si>
  <si>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</si>
  <si>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</si>
  <si>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</si>
  <si>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</si>
  <si>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</si>
  <si>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</si>
  <si>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</si>
  <si>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</si>
  <si>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</si>
  <si>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</si>
  <si>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</si>
  <si>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</si>
  <si>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</si>
  <si>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</si>
  <si>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</si>
  <si>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</si>
  <si>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</si>
  <si>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</si>
  <si>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</si>
  <si>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</si>
  <si>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</si>
  <si>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</si>
  <si>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</si>
  <si>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</si>
  <si>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</si>
  <si>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</si>
  <si>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</si>
  <si>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</si>
  <si>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</si>
  <si>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</si>
  <si>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</si>
  <si>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</si>
  <si>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</si>
  <si>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</si>
  <si>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</si>
  <si>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</si>
  <si>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</si>
  <si>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</si>
  <si>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</si>
  <si>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</si>
  <si>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</si>
  <si>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</si>
  <si>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</si>
  <si>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</si>
  <si>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</si>
  <si>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</si>
  <si>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</si>
  <si>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</si>
  <si>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</si>
  <si>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</si>
  <si>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</si>
  <si>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</si>
  <si>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</si>
  <si>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</si>
  <si>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</si>
  <si>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</si>
  <si>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</si>
  <si>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</si>
  <si>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</si>
  <si>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</si>
  <si>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</si>
  <si>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</si>
  <si>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</si>
  <si>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</si>
  <si>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</si>
  <si>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</si>
  <si>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</si>
  <si>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</si>
  <si>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</si>
  <si>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</si>
  <si>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</si>
  <si>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</si>
  <si>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</si>
  <si>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</si>
  <si>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</si>
  <si>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</si>
  <si>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</si>
  <si>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</si>
  <si>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</si>
  <si>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</si>
  <si>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</si>
  <si>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</si>
  <si>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</si>
  <si>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</si>
  <si>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</si>
  <si>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</si>
  <si>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</si>
  <si>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</si>
  <si>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</si>
  <si>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</si>
  <si>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</si>
  <si>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</si>
  <si>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</si>
  <si>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</si>
  <si>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</si>
  <si>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</si>
  <si>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</si>
  <si>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</si>
  <si>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</si>
  <si>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</si>
  <si>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</si>
  <si>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</si>
  <si>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</si>
  <si>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</si>
  <si>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</si>
  <si>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</si>
  <si>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</si>
  <si>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</si>
  <si>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</si>
  <si>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</si>
  <si>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</si>
  <si>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</si>
  <si>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</si>
  <si>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</si>
  <si>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</si>
  <si>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</si>
  <si>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</si>
  <si>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</si>
  <si>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</si>
  <si>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</si>
  <si>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</si>
  <si>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</si>
  <si>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</si>
  <si>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</si>
  <si>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</si>
  <si>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</si>
  <si>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</si>
  <si>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</si>
  <si>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</si>
  <si>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</si>
  <si>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</si>
  <si>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</si>
  <si>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</si>
  <si>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</si>
  <si>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</si>
  <si>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</si>
  <si>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</si>
  <si>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</si>
  <si>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</si>
  <si>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</si>
  <si>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</si>
  <si>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</si>
  <si>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</si>
  <si>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</si>
  <si>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</si>
  <si>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</si>
  <si>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</si>
  <si>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</si>
  <si>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</si>
  <si>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</si>
  <si>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</si>
  <si>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</si>
  <si>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</si>
  <si>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</si>
  <si>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</si>
  <si>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</si>
  <si>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</si>
  <si>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</si>
  <si>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</si>
  <si>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</si>
  <si>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</si>
  <si>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</si>
  <si>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</si>
  <si>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</si>
  <si>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</si>
  <si>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</si>
  <si>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</si>
  <si>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</si>
  <si>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</si>
  <si>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</si>
  <si>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</si>
  <si>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</si>
  <si>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</si>
  <si>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</si>
  <si>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</si>
  <si>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</si>
  <si>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</si>
  <si>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</si>
  <si>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</si>
  <si>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</si>
  <si>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</si>
  <si>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</si>
  <si>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</si>
  <si>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</si>
  <si>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</si>
  <si>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</si>
  <si>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</si>
  <si>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</si>
  <si>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</si>
  <si>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</si>
  <si>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</si>
  <si>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</si>
  <si>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</si>
  <si>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</si>
  <si>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</si>
  <si>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</si>
  <si>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</si>
  <si>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</si>
  <si>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</si>
  <si>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</si>
  <si>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</si>
  <si>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</si>
  <si>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</si>
  <si>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</si>
  <si>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</si>
  <si>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</si>
  <si>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</si>
  <si>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</si>
  <si>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</si>
  <si>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</si>
  <si>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</si>
  <si>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</si>
  <si>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</si>
  <si>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</si>
  <si>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</si>
  <si>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</si>
  <si>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</si>
  <si>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</si>
  <si>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</si>
  <si>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</si>
  <si>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</si>
  <si>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</si>
  <si>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</si>
  <si>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</si>
  <si>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</si>
  <si>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</si>
  <si>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</si>
  <si>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</si>
  <si>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</si>
  <si>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</si>
  <si>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</si>
  <si>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</si>
  <si>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</si>
  <si>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</si>
  <si>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</si>
  <si>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</si>
  <si>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</si>
  <si>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</si>
  <si>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</si>
  <si>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</si>
  <si>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</si>
  <si>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</si>
  <si>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</si>
  <si>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</si>
  <si>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</si>
  <si>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</si>
  <si>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</si>
  <si>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</si>
  <si>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</si>
  <si>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</si>
  <si>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</si>
  <si>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</si>
  <si>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</si>
  <si>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</si>
  <si>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</si>
  <si>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</si>
  <si>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</si>
  <si>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</si>
  <si>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</si>
  <si>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</si>
  <si>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</si>
  <si>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</si>
  <si>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</si>
  <si>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</si>
  <si>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</si>
  <si>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</si>
  <si>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</si>
  <si>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</si>
  <si>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</si>
  <si>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</si>
  <si>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</si>
  <si>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</si>
  <si>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</si>
  <si>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</si>
  <si>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</si>
  <si>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</si>
  <si>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</si>
  <si>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</si>
  <si>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</si>
  <si>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</si>
  <si>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</si>
  <si>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</si>
  <si>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</si>
  <si>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</si>
  <si>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</si>
  <si>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</si>
  <si>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</si>
  <si>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</si>
  <si>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</si>
  <si>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</si>
  <si>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</si>
  <si>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</si>
  <si>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</si>
  <si>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</si>
  <si>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</si>
  <si>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</si>
  <si>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</si>
  <si>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</si>
  <si>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</si>
  <si>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</si>
  <si>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</si>
  <si>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</si>
  <si>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</si>
  <si>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</si>
  <si>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</si>
  <si>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</si>
  <si>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</si>
  <si>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</si>
  <si>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</si>
  <si>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</si>
  <si>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</si>
  <si>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</si>
  <si>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</si>
  <si>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</si>
  <si>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</si>
  <si>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</si>
  <si>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</si>
  <si>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</si>
  <si>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</si>
  <si>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</si>
  <si>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</si>
  <si>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</si>
  <si>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</si>
  <si>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</si>
  <si>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</si>
  <si>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</si>
  <si>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</si>
  <si>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</si>
  <si>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</si>
  <si>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</si>
  <si>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</si>
  <si>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</si>
  <si>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</si>
  <si>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</si>
  <si>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</si>
  <si>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</si>
  <si>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</si>
  <si>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</si>
  <si>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</si>
  <si>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</si>
  <si>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</si>
  <si>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</si>
  <si>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</si>
  <si>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</si>
  <si>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</si>
  <si>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</si>
  <si>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</si>
  <si>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</si>
  <si>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</si>
  <si>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</si>
  <si>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</si>
  <si>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</si>
  <si>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</si>
  <si>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</si>
  <si>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</si>
  <si>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</si>
  <si>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</si>
  <si>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</si>
  <si>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</si>
  <si>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</si>
  <si>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</si>
  <si>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</si>
  <si>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</si>
  <si>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</si>
  <si>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</si>
  <si>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</si>
  <si>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</si>
  <si>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</si>
  <si>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</si>
  <si>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</si>
  <si>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</si>
  <si>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</si>
  <si>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</si>
  <si>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</si>
  <si>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</si>
  <si>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</si>
  <si>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</si>
  <si>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</si>
  <si>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</si>
  <si>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</si>
  <si>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</si>
  <si>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</si>
  <si>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</si>
  <si>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</si>
  <si>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</si>
  <si>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</si>
  <si>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</si>
  <si>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</si>
  <si>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</si>
  <si>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</si>
  <si>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</si>
  <si>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</si>
  <si>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</si>
  <si>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</si>
  <si>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</si>
  <si>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</si>
  <si>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</si>
  <si>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</si>
  <si>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</si>
  <si>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</si>
  <si>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</si>
  <si>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</si>
  <si>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</si>
  <si>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</si>
  <si>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</si>
  <si>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</si>
  <si>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</si>
  <si>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</si>
  <si>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</si>
  <si>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</si>
  <si>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</si>
  <si>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</si>
  <si>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</si>
  <si>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</si>
  <si>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</si>
  <si>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</si>
  <si>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</si>
  <si>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</si>
  <si>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</si>
  <si>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</si>
  <si>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</si>
  <si>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</si>
  <si>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</si>
  <si>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</si>
  <si>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</si>
  <si>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</si>
  <si>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</si>
  <si>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</si>
  <si>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</si>
  <si>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</si>
  <si>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</si>
  <si>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</si>
  <si>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</si>
  <si>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</si>
  <si>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</si>
  <si>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</si>
  <si>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</si>
  <si>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</si>
  <si>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</si>
  <si>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</si>
  <si>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</si>
  <si>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</si>
  <si>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</si>
  <si>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</si>
  <si>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</si>
  <si>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</si>
  <si>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</si>
  <si>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</si>
  <si>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</si>
  <si>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</si>
  <si>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</si>
  <si>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</si>
  <si>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</si>
  <si>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</si>
  <si>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</si>
  <si>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</si>
  <si>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</si>
  <si>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</si>
  <si>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</si>
  <si>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</si>
  <si>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</si>
  <si>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</si>
  <si>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</si>
  <si>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</si>
  <si>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</si>
  <si>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</si>
  <si>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</si>
  <si>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</si>
  <si>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</si>
  <si>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</si>
  <si>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</si>
  <si>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</si>
  <si>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</si>
  <si>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</si>
  <si>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</si>
  <si>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</si>
  <si>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</si>
  <si>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</si>
  <si>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</si>
  <si>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</si>
  <si>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</si>
  <si>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</si>
  <si>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</si>
  <si>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</si>
  <si>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</si>
  <si>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</si>
  <si>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</si>
  <si>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</si>
  <si>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</si>
  <si>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</si>
  <si>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</si>
  <si>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</si>
  <si>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</si>
  <si>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</si>
  <si>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</si>
  <si>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</si>
  <si>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</si>
  <si>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</si>
  <si>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</si>
  <si>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</si>
  <si>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</si>
  <si>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</si>
  <si>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</si>
  <si>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</si>
  <si>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</si>
  <si>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</si>
  <si>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</si>
  <si>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</si>
  <si>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</si>
  <si>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</si>
  <si>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</si>
  <si>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</si>
  <si>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</si>
  <si>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</si>
  <si>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</si>
  <si>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</si>
  <si>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</si>
  <si>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</si>
  <si>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</si>
  <si>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</si>
  <si>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</si>
  <si>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</si>
  <si>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</si>
  <si>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</si>
  <si>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</si>
  <si>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</si>
  <si>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</si>
  <si>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</si>
  <si>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</si>
  <si>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</si>
  <si>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</si>
  <si>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</si>
  <si>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</si>
  <si>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</si>
  <si>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</si>
  <si>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</si>
  <si>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</si>
  <si>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</si>
  <si>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</si>
  <si>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</si>
  <si>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</si>
  <si>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</si>
  <si>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</si>
  <si>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</si>
  <si>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</si>
  <si>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</si>
  <si>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</si>
  <si>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</si>
  <si>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</si>
  <si>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</si>
  <si>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</si>
  <si>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</si>
  <si>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</si>
  <si>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</si>
  <si>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</si>
  <si>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</si>
  <si>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</si>
  <si>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</si>
  <si>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</si>
  <si>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</si>
  <si>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</si>
  <si>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</si>
  <si>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</si>
  <si>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</si>
  <si>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</si>
  <si>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</si>
  <si>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</si>
  <si>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</si>
  <si>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</si>
  <si>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</si>
  <si>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</si>
  <si>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</si>
  <si>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</si>
  <si>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</si>
  <si>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</si>
  <si>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</si>
  <si>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</si>
  <si>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</si>
  <si>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</si>
  <si>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</si>
  <si>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</si>
  <si>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</si>
  <si>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</si>
  <si>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</si>
  <si>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</si>
  <si>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</si>
  <si>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</si>
  <si>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</si>
  <si>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</si>
  <si>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</si>
  <si>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</si>
  <si>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</si>
  <si>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</si>
  <si>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</si>
  <si>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</si>
  <si>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</si>
  <si>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</si>
  <si>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</si>
  <si>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</si>
  <si>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</si>
  <si>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</si>
  <si>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</si>
  <si>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</si>
  <si>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</si>
  <si>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</si>
  <si>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</si>
  <si>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</si>
  <si>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</si>
  <si>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</si>
  <si>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</si>
  <si>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</si>
  <si>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</si>
  <si>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</si>
  <si>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</si>
  <si>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</si>
  <si>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</si>
  <si>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</si>
  <si>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</si>
  <si>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</si>
  <si>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</si>
  <si>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</si>
  <si>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</si>
  <si>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</si>
  <si>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</si>
  <si>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</si>
  <si>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</si>
  <si>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</si>
  <si>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</si>
  <si>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</si>
  <si>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</si>
  <si>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</si>
  <si>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</si>
  <si>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</si>
  <si>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</si>
  <si>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</si>
  <si>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</si>
  <si>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</si>
  <si>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</si>
  <si>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</si>
  <si>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</si>
  <si>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</si>
  <si>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</si>
  <si>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</si>
  <si>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</si>
  <si>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</si>
  <si>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</si>
  <si>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</si>
  <si>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</si>
  <si>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</si>
  <si>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</si>
  <si>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</si>
  <si>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</si>
  <si>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</si>
  <si>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</si>
  <si>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</si>
  <si>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</si>
  <si>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</si>
  <si>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</si>
  <si>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</si>
  <si>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</si>
  <si>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</si>
  <si>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</si>
  <si>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</si>
  <si>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</si>
  <si>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</si>
  <si>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</si>
  <si>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</si>
  <si>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</si>
  <si>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</si>
  <si>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</si>
  <si>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</si>
  <si>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</si>
  <si>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</si>
  <si>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</si>
  <si>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</si>
  <si>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</si>
  <si>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</si>
  <si>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</si>
  <si>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</si>
  <si>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</si>
  <si>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</si>
  <si>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</si>
  <si>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</si>
  <si>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</si>
  <si>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</si>
  <si>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</si>
  <si>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</si>
  <si>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</si>
  <si>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</si>
  <si>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</si>
  <si>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</si>
  <si>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</si>
  <si>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</si>
  <si>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</si>
  <si>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</si>
  <si>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</si>
  <si>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</si>
  <si>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</si>
  <si>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</si>
  <si>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</si>
  <si>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</si>
  <si>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</si>
  <si>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</si>
  <si>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</si>
  <si>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</si>
  <si>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</si>
  <si>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</si>
  <si>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</si>
  <si>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</si>
  <si>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</si>
  <si>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</si>
  <si>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</si>
  <si>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</si>
  <si>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</si>
  <si>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</si>
  <si>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</si>
  <si>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</si>
  <si>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</si>
  <si>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</si>
  <si>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</si>
  <si>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</si>
  <si>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</si>
  <si>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</si>
  <si>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</si>
  <si>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</si>
  <si>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</si>
  <si>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</si>
  <si>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</si>
  <si>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</si>
  <si>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</si>
  <si>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</si>
  <si>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</si>
  <si>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</si>
  <si>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</si>
  <si>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</si>
  <si>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</si>
  <si>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</si>
  <si>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</si>
  <si>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</si>
  <si>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</si>
  <si>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</si>
  <si>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</si>
  <si>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</si>
  <si>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</si>
  <si>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</si>
  <si>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</si>
  <si>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</si>
  <si>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</si>
  <si>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</si>
  <si>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</si>
  <si>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</si>
  <si>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</si>
  <si>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</si>
  <si>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</si>
  <si>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</si>
  <si>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</si>
  <si>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</si>
  <si>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</si>
  <si>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</si>
  <si>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</si>
  <si>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</si>
  <si>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</si>
  <si>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</si>
  <si>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</si>
  <si>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</si>
  <si>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</si>
  <si>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</si>
  <si>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</si>
  <si>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</si>
  <si>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</si>
  <si>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</si>
  <si>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</si>
  <si>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</si>
  <si>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</si>
  <si>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</si>
  <si>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</si>
  <si>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</si>
  <si>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</si>
  <si>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</si>
  <si>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</si>
  <si>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</si>
  <si>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</si>
  <si>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</si>
  <si>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</si>
  <si>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</si>
  <si>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</si>
  <si>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</si>
  <si>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</si>
  <si>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</si>
  <si>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</si>
  <si>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</si>
  <si>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</si>
  <si>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</si>
  <si>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</si>
  <si>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</si>
  <si>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</si>
  <si>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</si>
  <si>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</si>
  <si>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</si>
  <si>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</si>
  <si>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</si>
  <si>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</si>
  <si>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</si>
  <si>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</si>
  <si>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</si>
  <si>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</si>
  <si>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</si>
  <si>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</si>
  <si>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</si>
  <si>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</si>
  <si>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</si>
  <si>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</si>
  <si>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</si>
  <si>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</si>
  <si>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</si>
  <si>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</si>
  <si>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</si>
  <si>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</si>
  <si>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</si>
  <si>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</si>
  <si>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</si>
  <si>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</si>
  <si>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</si>
  <si>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</si>
  <si>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</si>
  <si>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</si>
  <si>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</si>
  <si>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</si>
  <si>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</si>
  <si>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</si>
  <si>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</si>
  <si>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</si>
  <si>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</si>
  <si>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</si>
  <si>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</si>
  <si>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</si>
  <si>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</si>
  <si>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</si>
  <si>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</si>
  <si>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</si>
  <si>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</si>
  <si>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</si>
  <si>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</si>
  <si>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</si>
  <si>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</si>
  <si>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</si>
  <si>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</si>
  <si>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</si>
  <si>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</si>
  <si>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</si>
  <si>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</si>
  <si>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</si>
  <si>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</si>
  <si>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</si>
  <si>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</si>
  <si>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</si>
  <si>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</si>
  <si>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</si>
  <si>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</si>
  <si>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</si>
  <si>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</si>
  <si>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</si>
  <si>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</si>
  <si>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</si>
  <si>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</si>
  <si>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</si>
  <si>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</si>
  <si>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</si>
  <si>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</si>
  <si>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</si>
  <si>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</si>
  <si>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</si>
  <si>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</si>
  <si>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</si>
  <si>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</si>
  <si>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</si>
  <si>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</si>
  <si>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</si>
  <si>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</si>
  <si>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</si>
  <si>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</si>
  <si>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</si>
  <si>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</si>
  <si>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</si>
  <si>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</si>
  <si>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</si>
  <si>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</si>
  <si>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</si>
  <si>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</si>
  <si>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</si>
  <si>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</si>
  <si>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</si>
  <si>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</si>
  <si>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</si>
  <si>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</si>
  <si>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</si>
  <si>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</si>
  <si>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</si>
  <si>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</si>
  <si>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</si>
  <si>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</si>
  <si>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</si>
  <si>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</si>
  <si>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</si>
  <si>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</si>
  <si>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</si>
  <si>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</si>
  <si>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</si>
  <si>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</si>
  <si>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</si>
  <si>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</si>
  <si>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</si>
  <si>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</si>
  <si>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</si>
  <si>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</si>
  <si>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</si>
  <si>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</si>
  <si>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</si>
  <si>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</si>
  <si>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</si>
  <si>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</si>
  <si>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</si>
  <si>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</si>
  <si>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</si>
  <si>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</si>
  <si>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</si>
  <si>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</si>
  <si>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</si>
  <si>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</si>
  <si>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</si>
  <si>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</si>
  <si>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</si>
  <si>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</si>
  <si>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</si>
  <si>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</si>
  <si>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</si>
  <si>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</si>
  <si>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</si>
  <si>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</si>
  <si>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</si>
  <si>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</si>
  <si>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</si>
  <si>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</si>
  <si>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</si>
  <si>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</si>
  <si>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</si>
  <si>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</si>
  <si>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</si>
  <si>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</si>
  <si>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</si>
  <si>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</si>
  <si>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</si>
  <si>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</si>
  <si>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</si>
  <si>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</si>
  <si>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</si>
  <si>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</si>
  <si>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</si>
  <si>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</si>
  <si>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</si>
  <si>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</si>
  <si>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</si>
  <si>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</si>
  <si>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</si>
  <si>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</si>
  <si>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</si>
  <si>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</si>
  <si>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</si>
  <si>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</si>
  <si>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</si>
  <si>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</si>
  <si>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</si>
  <si>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</si>
  <si>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</si>
  <si>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</si>
  <si>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</si>
  <si>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</si>
  <si>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</si>
  <si>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</si>
  <si>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</si>
  <si>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</si>
  <si>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</si>
  <si>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</si>
  <si>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</si>
  <si>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</si>
  <si>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</si>
  <si>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</si>
  <si>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</si>
  <si>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</si>
  <si>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</si>
  <si>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</si>
  <si>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</si>
  <si>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</si>
  <si>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</si>
  <si>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</si>
  <si>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</si>
  <si>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</si>
  <si>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</si>
  <si>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</si>
  <si>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</si>
  <si>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</si>
  <si>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</si>
  <si>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</si>
  <si>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</si>
  <si>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</si>
  <si>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</si>
  <si>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</si>
  <si>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</si>
  <si>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</si>
  <si>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</si>
  <si>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</si>
  <si>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</si>
  <si>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</si>
  <si>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</si>
  <si>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</si>
  <si>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</si>
  <si>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</si>
  <si>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</si>
  <si>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</si>
  <si>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</si>
  <si>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</si>
  <si>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</si>
  <si>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</si>
  <si>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</si>
  <si>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</si>
  <si>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</si>
  <si>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</si>
  <si>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</si>
  <si>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</si>
  <si>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</si>
  <si>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</si>
  <si>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</si>
  <si>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</si>
  <si>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</si>
  <si>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</si>
  <si>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</si>
  <si>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</si>
  <si>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</si>
  <si>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</si>
  <si>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</si>
  <si>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</si>
  <si>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</si>
  <si>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</si>
  <si>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</si>
  <si>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</si>
  <si>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</si>
  <si>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</si>
  <si>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</si>
  <si>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</si>
  <si>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</si>
  <si>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</si>
  <si>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</si>
  <si>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</si>
  <si>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</si>
  <si>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</si>
  <si>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</si>
  <si>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</si>
  <si>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</si>
  <si>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</si>
  <si>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</si>
  <si>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</si>
  <si>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</si>
  <si>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</si>
  <si>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</si>
  <si>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</si>
  <si>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</si>
  <si>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</si>
  <si>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</si>
  <si>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</si>
  <si>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</si>
  <si>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</si>
  <si>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</si>
  <si>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</si>
  <si>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</si>
  <si>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</si>
  <si>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</si>
  <si>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</si>
  <si>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</si>
  <si>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</si>
  <si>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</si>
  <si>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</si>
  <si>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</si>
  <si>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</si>
  <si>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</si>
  <si>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</si>
  <si>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</si>
  <si>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</si>
  <si>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</si>
  <si>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</si>
  <si>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</si>
  <si>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</si>
  <si>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</si>
  <si>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</si>
  <si>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</si>
  <si>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</si>
  <si>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</si>
  <si>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</si>
  <si>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</si>
  <si>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</si>
  <si>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</si>
  <si>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</si>
  <si>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</si>
  <si>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</si>
  <si>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</si>
  <si>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</si>
  <si>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</si>
  <si>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</si>
  <si>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</si>
  <si>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</si>
  <si>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</si>
  <si>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</si>
  <si>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</si>
  <si>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</si>
  <si>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</si>
  <si>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</si>
  <si>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</si>
  <si>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</si>
  <si>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</si>
  <si>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</si>
  <si>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</si>
  <si>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</si>
  <si>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</si>
  <si>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</si>
  <si>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</si>
  <si>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</si>
  <si>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</si>
  <si>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</si>
  <si>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</si>
  <si>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</si>
  <si>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</si>
  <si>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</si>
  <si>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</si>
  <si>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</si>
  <si>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</si>
  <si>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</si>
  <si>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</si>
  <si>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</si>
  <si>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</si>
  <si>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</si>
  <si>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</si>
  <si>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</si>
  <si>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</si>
  <si>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</si>
  <si>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</si>
  <si>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</si>
  <si>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</si>
  <si>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</si>
  <si>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</si>
  <si>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</si>
  <si>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</si>
  <si>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</si>
  <si>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</si>
  <si>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</si>
  <si>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</si>
  <si>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</si>
  <si>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</si>
  <si>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</si>
  <si>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</si>
  <si>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</si>
  <si>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</si>
  <si>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</si>
  <si>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</si>
  <si>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</si>
  <si>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</si>
  <si>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</si>
  <si>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</si>
  <si>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</si>
  <si>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</si>
  <si>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</si>
  <si>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</si>
  <si>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</si>
  <si>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</si>
  <si>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</si>
  <si>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</si>
  <si>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</si>
  <si>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</si>
  <si>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</si>
  <si>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</si>
  <si>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</si>
  <si>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</si>
  <si>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</si>
  <si>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</si>
  <si>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</si>
  <si>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</si>
  <si>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</si>
  <si>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</si>
  <si>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</si>
  <si>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</si>
  <si>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</si>
  <si>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</si>
  <si>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</si>
  <si>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</si>
  <si>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</si>
  <si>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</si>
  <si>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</si>
  <si>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</si>
  <si>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</si>
  <si>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</si>
  <si>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</si>
  <si>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</si>
  <si>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</si>
  <si>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</si>
  <si>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</si>
  <si>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</si>
  <si>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</si>
  <si>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</si>
  <si>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</si>
  <si>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</si>
  <si>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</si>
  <si>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</si>
  <si>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</si>
  <si>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</si>
  <si>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</si>
  <si>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</si>
  <si>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</si>
  <si>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</si>
  <si>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</si>
  <si>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</si>
  <si>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</si>
  <si>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</si>
  <si>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</si>
  <si>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</si>
  <si>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</si>
  <si>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</si>
  <si>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</si>
  <si>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</si>
  <si>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</si>
  <si>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</si>
  <si>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</si>
  <si>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</si>
  <si>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</si>
  <si>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</si>
  <si>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</si>
  <si>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</si>
  <si>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</si>
  <si>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</si>
  <si>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</si>
  <si>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</si>
  <si>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</si>
  <si>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</si>
  <si>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</si>
  <si>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</si>
  <si>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</si>
  <si>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</si>
  <si>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</si>
  <si>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</si>
  <si>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</si>
  <si>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</si>
  <si>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</si>
  <si>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</si>
  <si>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</si>
  <si>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</si>
  <si>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</si>
  <si>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</si>
  <si>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</si>
  <si>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</si>
  <si>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</si>
  <si>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</si>
  <si>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</si>
  <si>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</si>
  <si>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</si>
  <si>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</si>
  <si>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</si>
  <si>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</si>
  <si>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</si>
  <si>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</si>
  <si>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</si>
  <si>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</si>
  <si>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</si>
  <si>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</si>
  <si>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</si>
  <si>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</si>
  <si>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</si>
  <si>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</si>
  <si>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</si>
  <si>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</si>
  <si>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</si>
  <si>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</si>
  <si>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</si>
  <si>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</si>
  <si>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</si>
  <si>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</si>
  <si>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</si>
  <si>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</si>
  <si>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</si>
  <si>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</si>
  <si>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</si>
  <si>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</si>
  <si>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</si>
  <si>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</si>
  <si>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</si>
  <si>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</si>
  <si>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</si>
  <si>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</si>
  <si>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</si>
  <si>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</si>
  <si>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</si>
  <si>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</si>
  <si>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</si>
  <si>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</si>
  <si>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</si>
  <si>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</si>
  <si>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</si>
  <si>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</si>
  <si>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</si>
  <si>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</si>
  <si>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</si>
  <si>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</si>
  <si>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</si>
  <si>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</si>
  <si>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</si>
  <si>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</si>
  <si>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</si>
  <si>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</si>
  <si>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</si>
  <si>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</si>
  <si>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</si>
  <si>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</si>
  <si>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</si>
  <si>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</si>
  <si>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</si>
  <si>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</si>
  <si>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</si>
  <si>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</si>
  <si>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</si>
  <si>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</si>
  <si>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</si>
  <si>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</si>
  <si>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</si>
  <si>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</si>
  <si>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</si>
  <si>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</si>
  <si>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</si>
  <si>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</si>
  <si>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</si>
  <si>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</si>
  <si>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</si>
  <si>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</si>
  <si>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</si>
  <si>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</si>
  <si>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</si>
  <si>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</si>
  <si>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</si>
  <si>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</si>
  <si>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</si>
  <si>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</si>
  <si>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</si>
  <si>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</si>
  <si>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</si>
  <si>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</si>
  <si>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</si>
  <si>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</si>
  <si>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</si>
  <si>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</si>
  <si>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</si>
  <si>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</si>
  <si>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</si>
  <si>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</si>
  <si>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</si>
  <si>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</si>
  <si>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</si>
  <si>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</si>
  <si>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</si>
  <si>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</si>
  <si>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</si>
  <si>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</si>
  <si>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</si>
  <si>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</si>
  <si>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</si>
  <si>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</si>
  <si>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</si>
  <si>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</si>
  <si>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</si>
  <si>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</si>
  <si>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</si>
  <si>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</si>
  <si>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</si>
  <si>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</si>
  <si>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</si>
  <si>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</si>
  <si>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</si>
  <si>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</si>
  <si>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</si>
  <si>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</si>
  <si>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</si>
  <si>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</si>
  <si>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</si>
  <si>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</si>
  <si>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</si>
  <si>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</si>
  <si>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</si>
  <si>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</si>
  <si>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</si>
  <si>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</si>
  <si>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</si>
  <si>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</si>
  <si>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</si>
  <si>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</si>
  <si>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</si>
  <si>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</si>
  <si>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</si>
  <si>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</si>
  <si>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</si>
  <si>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</si>
  <si>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</si>
  <si>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</si>
  <si>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</si>
  <si>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</si>
  <si>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</si>
  <si>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</si>
  <si>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</si>
  <si>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</si>
  <si>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</si>
  <si>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</si>
  <si>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</si>
  <si>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</si>
  <si>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</si>
  <si>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</si>
  <si>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</si>
  <si>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</si>
  <si>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</si>
  <si>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</si>
  <si>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</si>
  <si>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</si>
  <si>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</si>
  <si>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</si>
  <si>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</si>
  <si>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</si>
  <si>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</si>
  <si>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</si>
  <si>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</si>
  <si>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</si>
  <si>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</si>
  <si>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</si>
  <si>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</si>
  <si>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</si>
  <si>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</si>
  <si>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</si>
  <si>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</si>
  <si>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</si>
  <si>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</si>
  <si>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</si>
  <si>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</si>
  <si>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</si>
  <si>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</si>
  <si>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</si>
  <si>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</si>
  <si>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</si>
  <si>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</si>
  <si>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</si>
  <si>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</si>
  <si>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</si>
  <si>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</si>
  <si>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</si>
  <si>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</si>
  <si>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</si>
  <si>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</si>
  <si>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</si>
  <si>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</si>
  <si>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</si>
  <si>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</si>
  <si>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</si>
  <si>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</si>
  <si>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</si>
  <si>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</si>
  <si>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</si>
  <si>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</si>
  <si>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</si>
  <si>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</si>
  <si>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</si>
  <si>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</si>
  <si>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</si>
  <si>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</si>
  <si>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</si>
  <si>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</si>
  <si>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</si>
  <si>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</si>
  <si>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</si>
  <si>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</si>
  <si>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</si>
  <si>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</si>
  <si>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</si>
  <si>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</si>
  <si>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</si>
  <si>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</si>
  <si>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</si>
  <si>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</si>
  <si>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</si>
  <si>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</si>
  <si>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</si>
  <si>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</si>
  <si>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</si>
  <si>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</si>
  <si>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</si>
  <si>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</si>
  <si>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</si>
  <si>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</si>
  <si>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</si>
  <si>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</si>
  <si>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</si>
  <si>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</si>
  <si>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</si>
  <si>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</si>
  <si>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</si>
  <si>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</si>
  <si>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</si>
  <si>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</si>
  <si>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</si>
  <si>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</si>
  <si>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</si>
  <si>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</si>
  <si>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</si>
  <si>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</si>
  <si>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</si>
  <si>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</si>
  <si>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</si>
  <si>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</si>
  <si>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</si>
  <si>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</si>
  <si>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</si>
  <si>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</si>
  <si>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</si>
  <si>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</si>
  <si>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</si>
  <si>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</si>
  <si>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</si>
  <si>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</si>
  <si>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</si>
  <si>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</si>
  <si>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</si>
  <si>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</si>
  <si>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</si>
  <si>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</si>
  <si>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</si>
  <si>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</si>
  <si>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</si>
  <si>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</si>
  <si>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</si>
  <si>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</si>
  <si>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</si>
  <si>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</si>
  <si>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</si>
  <si>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</si>
  <si>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</si>
  <si>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</si>
  <si>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</si>
  <si>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</si>
  <si>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</si>
  <si>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</si>
  <si>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</si>
  <si>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</si>
  <si>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</si>
  <si>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</si>
  <si>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</si>
  <si>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</si>
  <si>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</si>
  <si>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</si>
  <si>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</si>
  <si>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</si>
  <si>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</si>
  <si>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</si>
  <si>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</si>
  <si>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</si>
  <si>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</si>
  <si>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</si>
  <si>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</si>
  <si>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</si>
  <si>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</si>
  <si>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</si>
  <si>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</si>
  <si>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</si>
  <si>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</si>
  <si>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</si>
  <si>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</si>
  <si>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</si>
  <si>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</si>
  <si>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</si>
  <si>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</si>
  <si>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</si>
  <si>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</si>
  <si>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</si>
  <si>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</si>
  <si>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</si>
  <si>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</si>
  <si>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</si>
  <si>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</si>
  <si>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</si>
  <si>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</si>
  <si>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</si>
  <si>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</si>
  <si>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</si>
  <si>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</si>
  <si>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</si>
  <si>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</si>
  <si>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</si>
  <si>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</si>
  <si>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</si>
  <si>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</si>
  <si>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</si>
  <si>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</si>
  <si>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</si>
  <si>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</si>
  <si>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</si>
  <si>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</si>
  <si>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</si>
  <si>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</si>
  <si>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</si>
  <si>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</si>
  <si>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</si>
  <si>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</si>
  <si>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</si>
  <si>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</si>
  <si>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</si>
  <si>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</si>
  <si>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</si>
  <si>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</si>
  <si>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</si>
  <si>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</si>
  <si>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</si>
  <si>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</si>
  <si>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</si>
  <si>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</si>
  <si>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</si>
  <si>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</si>
  <si>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</si>
  <si>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</si>
  <si>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</si>
  <si>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</si>
  <si>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</si>
  <si>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</si>
  <si>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</si>
  <si>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</si>
  <si>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</si>
  <si>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</si>
  <si>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</si>
  <si>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</si>
  <si>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</si>
  <si>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</si>
  <si>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</si>
  <si>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</si>
  <si>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</si>
  <si>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</si>
  <si>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</si>
  <si>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</si>
  <si>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</si>
  <si>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</si>
  <si>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</si>
  <si>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</si>
  <si>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</si>
  <si>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</si>
  <si>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</si>
  <si>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</si>
  <si>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</si>
  <si>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</si>
  <si>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</si>
  <si>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</si>
  <si>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</si>
  <si>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</si>
  <si>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</si>
  <si>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</si>
  <si>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</si>
  <si>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</si>
  <si>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</si>
  <si>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</si>
  <si>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</si>
  <si>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</si>
  <si>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</si>
  <si>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</si>
  <si>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</si>
  <si>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</si>
  <si>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</si>
  <si>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</si>
  <si>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</si>
  <si>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</si>
  <si>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</si>
  <si>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</si>
  <si>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</si>
  <si>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</si>
  <si>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</si>
  <si>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</si>
  <si>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</si>
  <si>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</si>
  <si>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</si>
  <si>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</si>
  <si>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</si>
  <si>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</si>
  <si>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</si>
  <si>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</si>
  <si>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</si>
  <si>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</si>
  <si>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</si>
  <si>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</si>
  <si>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</si>
  <si>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</si>
  <si>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</si>
  <si>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</si>
  <si>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</si>
  <si>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</si>
  <si>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</si>
  <si>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</si>
  <si>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</si>
  <si>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</si>
  <si>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</si>
  <si>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</si>
  <si>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</si>
  <si>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</si>
  <si>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</si>
  <si>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</si>
  <si>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</si>
  <si>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</si>
  <si>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</si>
  <si>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</si>
  <si>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</si>
  <si>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</si>
  <si>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</si>
  <si>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</si>
  <si>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</si>
  <si>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</si>
  <si>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</si>
  <si>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</si>
  <si>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</si>
  <si>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</si>
  <si>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</si>
  <si>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</si>
  <si>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</si>
  <si>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</si>
  <si>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</si>
  <si>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</si>
  <si>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</si>
  <si>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</si>
  <si>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</si>
  <si>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</si>
  <si>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</si>
  <si>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</si>
  <si>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</si>
  <si>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</si>
  <si>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</si>
  <si>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</si>
  <si>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</si>
  <si>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</si>
  <si>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</si>
  <si>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</si>
  <si>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</si>
  <si>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</si>
  <si>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</si>
  <si>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</si>
  <si>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</si>
  <si>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</si>
  <si>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</si>
  <si>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</si>
  <si>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</si>
  <si>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</si>
  <si>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</si>
  <si>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</si>
  <si>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</si>
  <si>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</si>
  <si>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</si>
  <si>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</si>
  <si>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</si>
  <si>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</si>
  <si>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</si>
  <si>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</si>
  <si>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</si>
  <si>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</si>
  <si>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</si>
  <si>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</si>
  <si>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</si>
  <si>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</si>
  <si>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</si>
  <si>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</si>
  <si>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</si>
  <si>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</si>
  <si>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</si>
  <si>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</si>
  <si>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</si>
  <si>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</si>
  <si>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</si>
  <si>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</si>
  <si>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</si>
  <si>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</si>
  <si>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</si>
  <si>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</si>
  <si>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</si>
  <si>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</si>
  <si>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</si>
  <si>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</si>
  <si>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</si>
  <si>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</si>
  <si>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</si>
  <si>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</si>
  <si>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</si>
  <si>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</si>
  <si>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</si>
  <si>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</si>
  <si>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</si>
  <si>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</si>
  <si>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</si>
  <si>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</si>
  <si>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</si>
  <si>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</si>
  <si>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</si>
  <si>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</si>
  <si>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</si>
  <si>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</si>
  <si>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</si>
  <si>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</si>
  <si>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</si>
  <si>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</si>
  <si>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</si>
  <si>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</si>
  <si>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</si>
  <si>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</si>
  <si>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</si>
  <si>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</si>
  <si>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</si>
  <si>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</si>
  <si>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</si>
  <si>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</si>
  <si>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</si>
  <si>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</si>
  <si>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</si>
  <si>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</si>
  <si>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</si>
  <si>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</si>
  <si>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</si>
  <si>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</si>
  <si>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</si>
  <si>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</si>
  <si>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</si>
  <si>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</si>
  <si>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</si>
  <si>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</si>
  <si>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</si>
  <si>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</si>
  <si>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</si>
  <si>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</si>
  <si>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</si>
  <si>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</si>
  <si>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</si>
  <si>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</si>
  <si>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</si>
  <si>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</si>
  <si>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</si>
  <si>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</si>
  <si>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</si>
  <si>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</si>
  <si>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</si>
  <si>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</si>
  <si>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</si>
  <si>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</si>
  <si>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</si>
  <si>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</si>
  <si>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</si>
  <si>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</si>
  <si>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</si>
  <si>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</si>
  <si>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</si>
  <si>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</si>
  <si>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</si>
  <si>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</si>
  <si>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</si>
  <si>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</si>
  <si>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</si>
  <si>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</si>
  <si>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</si>
  <si>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</si>
  <si>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</si>
  <si>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</si>
  <si>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</si>
  <si>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</si>
  <si>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</si>
  <si>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</si>
  <si>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</si>
  <si>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</si>
  <si>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</si>
  <si>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</si>
  <si>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</si>
  <si>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</si>
  <si>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</si>
  <si>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</si>
  <si>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</si>
  <si>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</si>
  <si>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</si>
  <si>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</si>
  <si>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</si>
  <si>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</si>
  <si>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</si>
  <si>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</si>
  <si>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</si>
  <si>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</si>
  <si>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</si>
  <si>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</si>
  <si>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</si>
  <si>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</si>
  <si>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</si>
  <si>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</si>
  <si>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</si>
  <si>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</si>
  <si>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</si>
  <si>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</si>
  <si>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</si>
  <si>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</si>
  <si>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</si>
  <si>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</si>
  <si>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</si>
  <si>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</si>
  <si>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</si>
  <si>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</si>
  <si>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</si>
  <si>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</si>
  <si>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</si>
  <si>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</si>
  <si>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</si>
  <si>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</si>
  <si>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</si>
  <si>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</si>
  <si>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</si>
  <si>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</si>
  <si>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</si>
  <si>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</si>
  <si>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</si>
  <si>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</si>
  <si>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</si>
  <si>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</si>
  <si>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</si>
  <si>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</si>
  <si>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</si>
  <si>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</si>
  <si>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</si>
  <si>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</si>
  <si>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</si>
  <si>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</si>
  <si>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</si>
  <si>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</si>
  <si>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</si>
  <si>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</si>
  <si>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</si>
  <si>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</si>
  <si>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</si>
  <si>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</si>
  <si>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</si>
  <si>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</si>
  <si>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</si>
  <si>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</si>
  <si>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</si>
  <si>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</si>
  <si>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</si>
  <si>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</si>
  <si>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</si>
  <si>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</si>
  <si>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</si>
  <si>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</si>
  <si>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</si>
  <si>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</si>
  <si>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</si>
  <si>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</si>
  <si>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</si>
  <si>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</si>
  <si>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</si>
  <si>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</si>
  <si>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</si>
  <si>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</si>
  <si>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</si>
  <si>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</si>
  <si>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</si>
  <si>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</si>
  <si>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</si>
  <si>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</si>
  <si>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</si>
  <si>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</si>
  <si>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</si>
  <si>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</si>
  <si>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</si>
  <si>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</si>
  <si>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</si>
  <si>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</si>
  <si>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</si>
  <si>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</si>
  <si>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</si>
  <si>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</si>
  <si>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</si>
  <si>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</si>
  <si>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</si>
  <si>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</si>
  <si>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</si>
  <si>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</si>
  <si>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</si>
  <si>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</si>
  <si>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</si>
  <si>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</si>
  <si>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</si>
  <si>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</si>
  <si>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</si>
  <si>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</si>
  <si>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</si>
  <si>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</si>
  <si>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</si>
  <si>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</si>
  <si>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</si>
  <si>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</si>
  <si>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</si>
  <si>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</si>
  <si>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</si>
  <si>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</si>
  <si>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</si>
  <si>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</si>
  <si>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</si>
  <si>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</si>
  <si>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</si>
  <si>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</si>
  <si>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</si>
  <si>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</si>
  <si>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</si>
  <si>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</si>
  <si>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</si>
  <si>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</si>
  <si>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</si>
  <si>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</si>
  <si>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</si>
  <si>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</si>
  <si>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</si>
  <si>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</si>
  <si>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</si>
  <si>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</si>
  <si>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</si>
  <si>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</si>
  <si>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</si>
  <si>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</si>
  <si>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</si>
  <si>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</si>
  <si>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</si>
  <si>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</si>
  <si>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</si>
  <si>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</si>
  <si>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</si>
  <si>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</si>
  <si>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</si>
  <si>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</si>
  <si>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</si>
  <si>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</si>
  <si>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</si>
  <si>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</si>
  <si>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</si>
  <si>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</si>
  <si>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</si>
  <si>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</si>
  <si>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</si>
  <si>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</si>
  <si>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</si>
  <si>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</si>
  <si>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</si>
  <si>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</si>
  <si>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</si>
  <si>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</si>
  <si>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</si>
  <si>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</si>
  <si>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</si>
  <si>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</si>
  <si>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</si>
  <si>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</si>
  <si>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</si>
  <si>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</si>
  <si>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</si>
  <si>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</si>
  <si>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</si>
  <si>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</si>
  <si>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</si>
  <si>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</si>
  <si>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</si>
  <si>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</si>
  <si>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</si>
  <si>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</si>
  <si>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</si>
  <si>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</si>
  <si>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</si>
  <si>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</si>
  <si>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</si>
  <si>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</si>
  <si>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</si>
  <si>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</si>
  <si>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</si>
  <si>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</si>
  <si>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</si>
  <si>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</si>
  <si>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</si>
  <si>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</si>
  <si>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</si>
  <si>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</si>
  <si>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</si>
  <si>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</si>
  <si>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</si>
  <si>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</si>
  <si>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</si>
  <si>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</si>
  <si>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</si>
  <si>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</si>
  <si>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</si>
  <si>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</si>
  <si>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</si>
  <si>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</si>
  <si>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</si>
  <si>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</si>
  <si>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</si>
  <si>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</si>
  <si>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</si>
  <si>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</si>
  <si>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</si>
  <si>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</si>
  <si>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</si>
  <si>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</si>
  <si>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</si>
  <si>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</si>
  <si>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</si>
  <si>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</si>
  <si>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</si>
  <si>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</si>
  <si>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</si>
  <si>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</si>
  <si>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</si>
  <si>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</si>
  <si>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</si>
  <si>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</si>
  <si>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</si>
  <si>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</si>
  <si>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</si>
  <si>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</si>
  <si>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</si>
  <si>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</si>
  <si>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</si>
  <si>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</si>
  <si>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</si>
  <si>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</si>
  <si>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</si>
  <si>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</si>
  <si>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</si>
  <si>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</si>
  <si>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</si>
  <si>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</si>
  <si>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</si>
  <si>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</si>
  <si>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</si>
  <si>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</si>
  <si>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</si>
  <si>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</si>
  <si>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</si>
  <si>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</si>
  <si>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</si>
  <si>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</si>
  <si>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</si>
  <si>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</si>
  <si>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</si>
  <si>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</si>
  <si>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</si>
  <si>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</si>
  <si>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</si>
  <si>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</si>
  <si>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</si>
  <si>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</si>
  <si>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</si>
  <si>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</si>
  <si>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</si>
  <si>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</si>
  <si>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</si>
  <si>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</si>
  <si>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</si>
  <si>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</si>
  <si>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</si>
  <si>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</si>
  <si>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</si>
  <si>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</si>
  <si>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</si>
  <si>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</si>
  <si>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</si>
  <si>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</si>
  <si>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</si>
  <si>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</si>
  <si>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</si>
  <si>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</si>
  <si>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</si>
  <si>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</si>
  <si>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</si>
  <si>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</si>
  <si>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</si>
  <si>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</si>
  <si>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</si>
  <si>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</si>
  <si>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</si>
  <si>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</si>
  <si>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</si>
  <si>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</si>
  <si>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</si>
  <si>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</si>
  <si>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</si>
  <si>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</si>
  <si>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</si>
  <si>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</si>
  <si>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</si>
  <si>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</si>
  <si>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</si>
  <si>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</si>
  <si>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</si>
  <si>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</si>
  <si>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</si>
  <si>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</si>
  <si>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</si>
  <si>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</si>
  <si>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</si>
  <si>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</si>
  <si>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</si>
  <si>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</si>
  <si>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</si>
  <si>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</si>
  <si>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</si>
  <si>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</si>
  <si>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</si>
  <si>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</si>
  <si>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</si>
  <si>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</si>
  <si>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</si>
  <si>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</si>
  <si>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</si>
  <si>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</si>
  <si>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</si>
  <si>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</si>
  <si>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</si>
  <si>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</si>
  <si>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</si>
  <si>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</si>
  <si>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</si>
  <si>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</si>
  <si>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</si>
  <si>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</si>
  <si>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</si>
  <si>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</si>
  <si>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</si>
  <si>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</si>
  <si>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</si>
  <si>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</si>
  <si>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</si>
  <si>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</si>
  <si>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</si>
  <si>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</si>
  <si>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</si>
  <si>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</si>
  <si>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</si>
  <si>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</si>
  <si>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</si>
  <si>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</si>
  <si>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</si>
  <si>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</si>
  <si>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</si>
  <si>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</si>
  <si>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</si>
  <si>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</si>
  <si>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</si>
  <si>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</si>
  <si>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</si>
  <si>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</si>
  <si>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</si>
  <si>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</si>
  <si>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</si>
  <si>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</si>
  <si>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</si>
  <si>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</si>
  <si>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</si>
  <si>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</si>
  <si>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</si>
  <si>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</si>
  <si>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</si>
  <si>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</si>
  <si>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</si>
  <si>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</si>
  <si>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</si>
  <si>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</si>
  <si>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</si>
  <si>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</si>
  <si>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</si>
  <si>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</si>
  <si>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</si>
  <si>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</si>
  <si>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</si>
  <si>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</si>
  <si>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</si>
  <si>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</si>
  <si>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</si>
  <si>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</si>
  <si>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</si>
  <si>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</si>
  <si>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</si>
  <si>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</si>
  <si>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</si>
  <si>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</si>
  <si>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</si>
  <si>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</si>
  <si>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</si>
  <si>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</si>
  <si>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</si>
  <si>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</si>
  <si>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</si>
  <si>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</si>
  <si>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</si>
  <si>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</si>
  <si>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</si>
  <si>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</si>
  <si>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</si>
  <si>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</si>
  <si>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</si>
  <si>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</si>
  <si>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</si>
  <si>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</si>
  <si>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</si>
  <si>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</si>
  <si>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</si>
  <si>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</si>
  <si>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</si>
  <si>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</si>
  <si>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</si>
  <si>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</si>
  <si>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</si>
  <si>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</si>
  <si>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</si>
  <si>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</si>
  <si>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</si>
  <si>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</si>
  <si>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</si>
  <si>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</si>
  <si>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</si>
  <si>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</si>
  <si>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</si>
  <si>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</si>
  <si>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</si>
  <si>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</si>
  <si>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</si>
  <si>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</si>
  <si>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</si>
  <si>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</si>
  <si>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</si>
  <si>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</si>
  <si>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</si>
  <si>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</si>
  <si>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</si>
  <si>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</si>
  <si>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</si>
  <si>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</si>
  <si>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</si>
  <si>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</si>
  <si>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</si>
  <si>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</si>
  <si>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</si>
  <si>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</si>
  <si>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</si>
  <si>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</si>
  <si>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</si>
  <si>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</si>
  <si>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</si>
  <si>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</si>
  <si>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</si>
  <si>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</si>
  <si>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</si>
  <si>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</si>
  <si>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</si>
  <si>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</si>
  <si>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</si>
  <si>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</si>
  <si>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</si>
  <si>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</si>
  <si>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</si>
  <si>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</si>
  <si>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</si>
  <si>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</si>
  <si>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</si>
  <si>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</si>
  <si>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</si>
  <si>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</si>
  <si>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</si>
  <si>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</si>
  <si>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</si>
  <si>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</si>
  <si>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</si>
  <si>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</si>
  <si>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</si>
  <si>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</si>
  <si>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</si>
  <si>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</si>
  <si>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</si>
  <si>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</si>
  <si>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</si>
  <si>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</si>
  <si>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</si>
  <si>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</si>
  <si>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</si>
  <si>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</si>
  <si>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</si>
  <si>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</si>
  <si>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</si>
  <si>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</si>
  <si>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</si>
  <si>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</si>
  <si>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</si>
  <si>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</si>
  <si>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</si>
  <si>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</si>
  <si>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</si>
  <si>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</si>
  <si>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</si>
  <si>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</si>
  <si>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</si>
  <si>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</si>
  <si>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</si>
  <si>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</si>
  <si>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</si>
  <si>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</si>
  <si>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</si>
  <si>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</si>
  <si>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</si>
  <si>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</si>
  <si>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</si>
  <si>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</si>
  <si>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</si>
  <si>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</si>
  <si>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</si>
  <si>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</si>
  <si>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</si>
  <si>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</si>
  <si>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</si>
  <si>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</si>
  <si>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</si>
  <si>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</si>
  <si>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</si>
  <si>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</si>
  <si>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</si>
  <si>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</si>
  <si>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</si>
  <si>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</si>
  <si>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</si>
  <si>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</si>
  <si>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</si>
  <si>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</si>
  <si>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</si>
  <si>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</si>
  <si>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</si>
  <si>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</si>
  <si>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</si>
  <si>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</si>
  <si>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</si>
  <si>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</si>
  <si>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</si>
  <si>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</si>
  <si>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</si>
  <si>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</si>
  <si>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</si>
  <si>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</si>
  <si>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</si>
  <si>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</si>
  <si>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</si>
  <si>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</si>
  <si>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</si>
  <si>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</si>
  <si>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</si>
  <si>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</si>
  <si>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</si>
  <si>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</si>
  <si>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</si>
  <si>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</si>
  <si>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</si>
  <si>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</si>
  <si>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</si>
  <si>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</si>
  <si>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</si>
  <si>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</si>
  <si>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</si>
  <si>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</si>
  <si>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</si>
  <si>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</si>
  <si>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</si>
  <si>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</si>
  <si>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</si>
  <si>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</si>
  <si>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</si>
  <si>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</si>
  <si>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</si>
  <si>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</si>
  <si>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</si>
  <si>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</si>
  <si>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</si>
  <si>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</si>
  <si>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</si>
  <si>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</si>
  <si>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</si>
  <si>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</si>
  <si>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</si>
  <si>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</si>
  <si>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</si>
  <si>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</si>
  <si>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</si>
  <si>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</si>
  <si>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</si>
  <si>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</si>
  <si>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</si>
  <si>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</si>
  <si>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</si>
  <si>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</si>
  <si>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</si>
  <si>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</si>
  <si>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</si>
  <si>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</si>
  <si>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</si>
  <si>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</si>
  <si>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</si>
  <si>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</si>
  <si>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</si>
  <si>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</si>
  <si>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</si>
  <si>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</si>
  <si>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</si>
  <si>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</si>
  <si>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</si>
  <si>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</si>
  <si>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</si>
  <si>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</si>
  <si>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</si>
  <si>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</si>
  <si>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</si>
  <si>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</si>
  <si>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</si>
  <si>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</si>
  <si>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</si>
  <si>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</si>
  <si>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</si>
  <si>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</si>
  <si>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</si>
  <si>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</si>
  <si>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</si>
  <si>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</si>
  <si>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</si>
  <si>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</si>
  <si>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</si>
  <si>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</si>
  <si>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</si>
  <si>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</si>
  <si>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</si>
  <si>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</si>
  <si>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</si>
  <si>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</si>
  <si>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</si>
  <si>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</si>
  <si>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</si>
  <si>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</si>
  <si>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</si>
  <si>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</si>
  <si>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</si>
  <si>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</si>
  <si>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</si>
  <si>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</si>
  <si>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</si>
  <si>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</si>
  <si>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</si>
  <si>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</si>
  <si>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</si>
  <si>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</si>
  <si>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</si>
  <si>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</si>
  <si>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</si>
  <si>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</si>
  <si>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</si>
  <si>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</si>
  <si>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</si>
  <si>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</si>
  <si>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</si>
  <si>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</si>
  <si>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</si>
  <si>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</si>
  <si>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</si>
  <si>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</si>
  <si>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</si>
  <si>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</si>
  <si>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</si>
  <si>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</si>
  <si>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</si>
  <si>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</si>
  <si>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</si>
  <si>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</si>
  <si>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</si>
  <si>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</si>
  <si>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</si>
  <si>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</si>
  <si>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</si>
  <si>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</si>
  <si>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</si>
  <si>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</si>
  <si>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</si>
  <si>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</si>
  <si>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</si>
  <si>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</si>
  <si>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</si>
  <si>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</si>
  <si>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</si>
  <si>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</si>
  <si>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</si>
  <si>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</si>
  <si>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</si>
  <si>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</si>
  <si>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</si>
  <si>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</si>
  <si>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</si>
  <si>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</si>
  <si>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</si>
  <si>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</si>
  <si>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</si>
  <si>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</si>
  <si>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</si>
  <si>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</si>
  <si>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</si>
  <si>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</si>
  <si>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</si>
  <si>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</si>
  <si>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</si>
  <si>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</si>
  <si>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</si>
  <si>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</si>
  <si>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</si>
  <si>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</si>
  <si>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</si>
  <si>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</si>
  <si>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</si>
  <si>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</si>
  <si>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</si>
  <si>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</si>
  <si>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</si>
  <si>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</si>
  <si>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</si>
  <si>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</si>
  <si>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</si>
  <si>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</si>
  <si>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</si>
  <si>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</si>
  <si>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</si>
  <si>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</si>
  <si>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</si>
  <si>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</si>
  <si>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</si>
  <si>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</si>
  <si>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</si>
  <si>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</si>
  <si>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</si>
  <si>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</si>
  <si>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</si>
  <si>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</si>
  <si>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</si>
  <si>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</si>
  <si>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</si>
  <si>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</si>
  <si>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</si>
  <si>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</si>
  <si>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</si>
  <si>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</si>
  <si>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</si>
  <si>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</si>
  <si>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</si>
  <si>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</si>
  <si>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</si>
  <si>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</si>
  <si>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</si>
  <si>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</si>
  <si>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</si>
  <si>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</si>
  <si>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</si>
  <si>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</si>
  <si>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</si>
  <si>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</si>
  <si>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</si>
  <si>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</si>
  <si>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</si>
  <si>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</si>
  <si>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</si>
  <si>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</si>
  <si>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</si>
  <si>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</si>
  <si>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</si>
  <si>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</si>
  <si>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</si>
  <si>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</si>
  <si>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</si>
  <si>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</si>
  <si>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</si>
  <si>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</si>
  <si>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</si>
  <si>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</si>
  <si>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</si>
  <si>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</si>
  <si>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</si>
  <si>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</si>
  <si>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</si>
  <si>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</si>
  <si>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</si>
  <si>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</si>
  <si>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</si>
  <si>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</si>
  <si>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</si>
  <si>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</si>
  <si>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</si>
  <si>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</si>
  <si>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</si>
  <si>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</si>
  <si>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</si>
  <si>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</si>
  <si>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</si>
  <si>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</si>
  <si>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</si>
  <si>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</si>
  <si>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</si>
  <si>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</si>
  <si>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</si>
  <si>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</si>
  <si>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</si>
  <si>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</si>
  <si>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</si>
  <si>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</si>
  <si>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</si>
  <si>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</si>
  <si>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</si>
  <si>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</si>
  <si>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</si>
  <si>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</si>
  <si>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</si>
  <si>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</si>
  <si>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</si>
  <si>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</si>
  <si>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</si>
  <si>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</si>
  <si>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</si>
  <si>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</si>
  <si>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</si>
  <si>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</si>
  <si>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</si>
  <si>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</si>
  <si>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</si>
  <si>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</si>
  <si>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</si>
  <si>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</si>
  <si>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</si>
  <si>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</si>
  <si>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</si>
  <si>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</si>
  <si>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</si>
  <si>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</si>
  <si>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</si>
  <si>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</si>
  <si>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</si>
  <si>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</si>
  <si>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</si>
  <si>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</si>
  <si>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</si>
  <si>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</si>
  <si>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</si>
  <si>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</si>
  <si>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</si>
  <si>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</si>
  <si>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</si>
  <si>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</si>
  <si>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</si>
  <si>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</si>
  <si>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</si>
  <si>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</si>
  <si>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</si>
  <si>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</si>
  <si>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</si>
  <si>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</si>
  <si>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</si>
  <si>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</si>
  <si>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</si>
  <si>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</si>
  <si>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</si>
  <si>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</si>
  <si>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</si>
  <si>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</si>
  <si>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</si>
  <si>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</si>
  <si>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</si>
  <si>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</si>
  <si>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</si>
  <si>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</si>
  <si>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</si>
  <si>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</si>
  <si>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</si>
  <si>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</si>
  <si>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</si>
  <si>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</si>
  <si>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</si>
  <si>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</si>
  <si>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</si>
  <si>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</si>
  <si>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</si>
  <si>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</si>
  <si>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</si>
  <si>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</si>
  <si>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</si>
  <si>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</si>
  <si>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</si>
  <si>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</si>
  <si>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</si>
  <si>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</si>
  <si>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</si>
  <si>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</si>
  <si>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</si>
  <si>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</si>
  <si>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</si>
  <si>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</si>
  <si>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</si>
  <si>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</si>
  <si>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</si>
  <si>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</si>
  <si>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</si>
  <si>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</si>
  <si>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</si>
  <si>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</si>
  <si>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</si>
  <si>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</si>
  <si>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</si>
  <si>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</si>
  <si>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</si>
  <si>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</si>
  <si>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</si>
  <si>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</si>
  <si>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</si>
  <si>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</si>
  <si>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</si>
  <si>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</si>
  <si>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</si>
  <si>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</si>
  <si>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</si>
  <si>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</si>
  <si>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</si>
  <si>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</si>
  <si>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</si>
  <si>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</si>
  <si>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</si>
  <si>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</si>
  <si>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</si>
  <si>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</si>
  <si>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</si>
  <si>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</si>
  <si>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</si>
  <si>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</si>
  <si>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</si>
  <si>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</si>
  <si>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</si>
  <si>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</si>
  <si>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</si>
  <si>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</si>
  <si>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</si>
  <si>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</si>
  <si>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</si>
  <si>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</si>
  <si>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</si>
  <si>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</si>
  <si>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</si>
  <si>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</si>
  <si>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</si>
  <si>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</si>
  <si>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</si>
  <si>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</si>
  <si>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</si>
  <si>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</si>
  <si>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</si>
  <si>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</si>
  <si>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</si>
  <si>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</si>
  <si>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</si>
  <si>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</si>
  <si>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</si>
  <si>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</si>
  <si>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</si>
  <si>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</si>
  <si>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</si>
  <si>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</si>
  <si>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</si>
  <si>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</si>
  <si>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</si>
  <si>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</si>
  <si>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</si>
  <si>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</si>
  <si>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</si>
  <si>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</si>
  <si>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</si>
  <si>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</si>
  <si>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</si>
  <si>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</si>
  <si>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</si>
  <si>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</si>
  <si>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</si>
  <si>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</si>
  <si>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</si>
  <si>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</si>
  <si>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</si>
  <si>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</si>
  <si>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</si>
  <si>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</si>
  <si>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</si>
  <si>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</si>
  <si>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</si>
  <si>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</si>
  <si>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</si>
  <si>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</si>
  <si>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</si>
  <si>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</si>
  <si>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</si>
  <si>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</si>
  <si>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</si>
  <si>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</si>
  <si>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</si>
  <si>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</si>
  <si>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</si>
  <si>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</si>
  <si>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</si>
  <si>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</si>
  <si>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</si>
  <si>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</si>
  <si>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</si>
  <si>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</si>
  <si>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</si>
  <si>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</si>
  <si>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</si>
  <si>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</si>
  <si>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</si>
  <si>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</si>
  <si>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</si>
  <si>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</si>
  <si>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</si>
  <si>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</si>
  <si>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</si>
  <si>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</si>
  <si>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</si>
  <si>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</si>
  <si>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</si>
  <si>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</si>
  <si>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</si>
  <si>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</si>
  <si>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</si>
  <si>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</si>
  <si>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</si>
  <si>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</si>
  <si>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</si>
  <si>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</si>
  <si>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</si>
  <si>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</si>
  <si>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</si>
  <si>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</si>
  <si>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</si>
  <si>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</si>
  <si>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</si>
  <si>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</si>
  <si>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</si>
  <si>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</si>
  <si>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</si>
  <si>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</si>
  <si>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</si>
  <si>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</si>
  <si>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</si>
  <si>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</si>
  <si>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</si>
  <si>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</si>
  <si>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</si>
  <si>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</si>
  <si>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</si>
  <si>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</si>
  <si>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</si>
  <si>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</si>
  <si>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</si>
  <si>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</si>
  <si>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</si>
  <si>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</si>
  <si>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</si>
  <si>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</si>
  <si>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</si>
  <si>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</si>
  <si>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</si>
  <si>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</si>
  <si>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</si>
  <si>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</si>
  <si>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</si>
  <si>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</si>
  <si>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</si>
  <si>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</si>
  <si>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</si>
  <si>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</si>
  <si>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</si>
  <si>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</si>
  <si>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</si>
  <si>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</si>
  <si>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</si>
  <si>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</si>
  <si>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</si>
  <si>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</si>
  <si>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</si>
  <si>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</si>
  <si>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</si>
  <si>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</si>
  <si>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</si>
  <si>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</si>
  <si>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</si>
  <si>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</si>
  <si>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</si>
  <si>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</si>
  <si>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</si>
  <si>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</si>
  <si>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</si>
  <si>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</si>
  <si>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</si>
  <si>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</si>
  <si>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</si>
  <si>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</si>
  <si>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</si>
  <si>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</si>
  <si>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</si>
  <si>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</si>
  <si>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</si>
  <si>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</si>
  <si>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</si>
  <si>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</si>
  <si>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</si>
  <si>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</si>
  <si>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</si>
  <si>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</si>
  <si>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</si>
  <si>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</si>
  <si>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</si>
  <si>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</si>
  <si>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</si>
  <si>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</si>
  <si>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</si>
  <si>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</si>
  <si>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</si>
  <si>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</si>
  <si>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</si>
  <si>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</si>
  <si>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</si>
  <si>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</si>
  <si>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</si>
  <si>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</si>
  <si>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</si>
  <si>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</si>
  <si>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</si>
  <si>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</si>
  <si>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</si>
  <si>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</si>
  <si>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</si>
  <si>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</si>
  <si>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</si>
  <si>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</si>
  <si>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</si>
  <si>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</si>
  <si>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</si>
  <si>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</si>
  <si>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</si>
  <si>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</si>
  <si>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</si>
  <si>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</si>
  <si>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</si>
  <si>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</si>
  <si>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</si>
  <si>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</si>
  <si>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</si>
  <si>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</si>
  <si>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</si>
  <si>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</si>
  <si>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</si>
  <si>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</si>
  <si>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</si>
  <si>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</si>
  <si>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</si>
  <si>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</si>
  <si>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</si>
  <si>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</si>
  <si>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</si>
  <si>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</si>
  <si>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</si>
  <si>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</si>
  <si>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</si>
  <si>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</si>
  <si>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</si>
  <si>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</si>
  <si>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</si>
  <si>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</si>
  <si>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</si>
  <si>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</si>
  <si>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</si>
  <si>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</si>
  <si>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</si>
  <si>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</si>
  <si>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</si>
  <si>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</si>
  <si>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</si>
  <si>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</si>
  <si>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</si>
  <si>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</si>
  <si>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</si>
  <si>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</si>
  <si>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</si>
  <si>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</si>
  <si>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</si>
  <si>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</si>
  <si>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</si>
  <si>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</si>
  <si>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</si>
  <si>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</si>
  <si>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</si>
  <si>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</si>
  <si>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</si>
  <si>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</si>
  <si>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</si>
  <si>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</si>
  <si>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</si>
  <si>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</si>
  <si>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</si>
  <si>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</si>
  <si>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</si>
  <si>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</si>
  <si>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</si>
  <si>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</si>
  <si>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</si>
  <si>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</si>
  <si>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</si>
  <si>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</si>
  <si>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</si>
  <si>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</si>
  <si>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</si>
  <si>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</si>
  <si>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</si>
  <si>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</si>
  <si>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</si>
  <si>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</si>
  <si>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</si>
  <si>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</si>
  <si>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</si>
  <si>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</si>
  <si>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</si>
  <si>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</si>
  <si>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</si>
  <si>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</si>
  <si>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</si>
  <si>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</si>
  <si>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</si>
  <si>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</si>
  <si>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</si>
  <si>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</si>
  <si>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</si>
  <si>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</si>
  <si>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</si>
  <si>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</si>
  <si>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</si>
  <si>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</si>
  <si>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</si>
  <si>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</si>
  <si>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</si>
  <si>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</si>
  <si>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</si>
  <si>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</si>
  <si>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</si>
  <si>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</si>
  <si>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</si>
  <si>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</si>
  <si>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</si>
  <si>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</si>
  <si>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</si>
  <si>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</si>
  <si>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</si>
  <si>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</si>
  <si>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</si>
  <si>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</si>
  <si>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</si>
  <si>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</si>
  <si>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</si>
  <si>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</si>
  <si>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</si>
  <si>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</si>
  <si>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</si>
  <si>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</si>
  <si>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</si>
  <si>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</si>
  <si>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</si>
  <si>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</si>
  <si>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</si>
  <si>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</si>
  <si>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</si>
  <si>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</si>
  <si>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</si>
  <si>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</si>
  <si>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</si>
  <si>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</si>
  <si>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</si>
  <si>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</si>
  <si>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</si>
  <si>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</si>
  <si>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</si>
  <si>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</si>
  <si>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</si>
  <si>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</si>
  <si>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</si>
  <si>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</si>
  <si>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</si>
  <si>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</si>
  <si>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</si>
  <si>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</si>
  <si>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</si>
  <si>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</si>
  <si>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</si>
  <si>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</si>
  <si>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</si>
  <si>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</si>
  <si>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</si>
  <si>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</si>
  <si>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</si>
  <si>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</si>
  <si>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</si>
  <si>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</si>
  <si>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</si>
  <si>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</si>
  <si>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</si>
  <si>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</si>
  <si>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</si>
  <si>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</si>
  <si>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</si>
  <si>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</si>
  <si>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</si>
  <si>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</si>
  <si>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</si>
  <si>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</si>
  <si>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</si>
  <si>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</si>
  <si>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</si>
  <si>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</si>
  <si>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</si>
  <si>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</si>
  <si>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</si>
  <si>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</si>
  <si>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</si>
  <si>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</si>
  <si>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</si>
  <si>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</si>
  <si>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</si>
  <si>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</si>
  <si>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</si>
  <si>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</si>
  <si>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</si>
  <si>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</si>
  <si>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</si>
  <si>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</si>
  <si>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</si>
  <si>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</si>
  <si>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</si>
  <si>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</si>
  <si>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</si>
  <si>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</si>
  <si>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</si>
  <si>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</si>
  <si>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</si>
  <si>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</si>
  <si>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</si>
  <si>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</si>
  <si>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</si>
  <si>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</si>
  <si>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</si>
  <si>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</si>
  <si>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</si>
  <si>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</si>
  <si>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</si>
  <si>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</si>
  <si>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</si>
  <si>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</si>
  <si>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</si>
  <si>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</si>
  <si>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</si>
  <si>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</si>
  <si>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</si>
  <si>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</si>
  <si>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</si>
  <si>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</si>
  <si>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</si>
  <si>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</si>
  <si>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</si>
  <si>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</si>
  <si>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</si>
  <si>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</si>
  <si>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</si>
  <si>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</si>
  <si>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</si>
  <si>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</si>
  <si>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</si>
  <si>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</si>
  <si>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</si>
  <si>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</si>
  <si>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</si>
  <si>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</si>
  <si>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</si>
  <si>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</si>
  <si>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</si>
  <si>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</si>
  <si>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</si>
  <si>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</si>
  <si>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</si>
  <si>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</si>
  <si>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</si>
  <si>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</si>
  <si>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</si>
  <si>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</si>
  <si>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</si>
  <si>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</si>
  <si>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</si>
  <si>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</si>
  <si>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</si>
  <si>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</si>
  <si>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</si>
  <si>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</si>
  <si>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</si>
  <si>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</si>
  <si>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</si>
  <si>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</si>
  <si>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</si>
  <si>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</si>
  <si>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</si>
  <si>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</si>
  <si>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</si>
  <si>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</si>
  <si>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</si>
  <si>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</si>
  <si>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</si>
  <si>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</si>
  <si>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</si>
  <si>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</si>
  <si>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</si>
  <si>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</si>
  <si>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</si>
  <si>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</si>
  <si>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</si>
  <si>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</si>
  <si>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</si>
  <si>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</si>
  <si>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</si>
  <si>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</si>
  <si>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</si>
  <si>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</si>
  <si>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</si>
  <si>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</si>
  <si>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</si>
  <si>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</si>
  <si>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</si>
  <si>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</si>
  <si>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</si>
  <si>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</si>
  <si>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</si>
  <si>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</si>
  <si>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</si>
  <si>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</si>
  <si>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</si>
  <si>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</si>
  <si>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</si>
  <si>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</si>
  <si>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</si>
  <si>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</si>
  <si>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</si>
  <si>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</si>
  <si>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</si>
  <si>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</si>
  <si>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</si>
  <si>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</si>
  <si>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</si>
  <si>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</si>
  <si>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</si>
  <si>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</si>
  <si>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</si>
  <si>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</si>
  <si>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</si>
  <si>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</si>
  <si>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</si>
  <si>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</si>
  <si>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</si>
  <si>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</si>
  <si>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</si>
  <si>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</si>
  <si>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</si>
  <si>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</si>
  <si>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</si>
  <si>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</si>
  <si>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</si>
  <si>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</si>
  <si>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</si>
  <si>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</si>
  <si>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</si>
  <si>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</si>
  <si>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</si>
  <si>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</si>
  <si>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</si>
  <si>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</si>
  <si>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</si>
  <si>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</si>
  <si>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</si>
  <si>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</si>
  <si>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</si>
  <si>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</si>
  <si>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</si>
  <si>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</si>
  <si>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</si>
  <si>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</si>
  <si>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</si>
  <si>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</si>
  <si>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</si>
  <si>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</si>
  <si>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</si>
  <si>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</si>
  <si>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</si>
  <si>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</si>
  <si>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</si>
  <si>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</si>
  <si>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</si>
  <si>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</si>
  <si>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</si>
  <si>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</si>
  <si>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</si>
  <si>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</si>
  <si>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</si>
  <si>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</si>
  <si>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</si>
  <si>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</si>
  <si>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</si>
  <si>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</si>
  <si>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</si>
  <si>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</si>
  <si>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</si>
  <si>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</si>
  <si>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</si>
  <si>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</si>
  <si>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</si>
  <si>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</si>
  <si>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</si>
  <si>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</si>
  <si>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</si>
  <si>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</si>
  <si>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</si>
  <si>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</si>
  <si>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</si>
  <si>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</si>
  <si>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</si>
  <si>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</si>
  <si>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</si>
  <si>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</si>
  <si>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</si>
  <si>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</si>
  <si>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</si>
  <si>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</si>
  <si>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</si>
  <si>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</si>
  <si>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</si>
  <si>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</si>
  <si>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</si>
  <si>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</si>
  <si>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</si>
  <si>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</si>
  <si>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</si>
  <si>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</si>
  <si>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</si>
  <si>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</si>
  <si>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</si>
  <si>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</si>
  <si>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</si>
  <si>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</si>
  <si>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</si>
  <si>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</si>
  <si>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</si>
  <si>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</si>
  <si>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</si>
  <si>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</si>
  <si>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</si>
  <si>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</si>
  <si>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</si>
  <si>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</si>
  <si>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</si>
  <si>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</si>
  <si>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</si>
  <si>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</si>
  <si>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</si>
  <si>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</si>
  <si>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</si>
  <si>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</si>
  <si>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</si>
  <si>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</si>
  <si>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</si>
  <si>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</si>
  <si>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</si>
  <si>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</si>
  <si>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</si>
  <si>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</si>
  <si>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</si>
  <si>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</si>
  <si>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</si>
  <si>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</si>
  <si>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</si>
  <si>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</si>
  <si>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</si>
  <si>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</si>
  <si>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</si>
  <si>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</si>
  <si>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</si>
  <si>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</si>
  <si>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</si>
  <si>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</si>
  <si>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</si>
  <si>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</si>
  <si>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</si>
  <si>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</si>
  <si>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</si>
  <si>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</si>
  <si>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</si>
  <si>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</si>
  <si>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</si>
  <si>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</si>
  <si>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</si>
  <si>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</si>
  <si>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</si>
  <si>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</si>
  <si>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</si>
  <si>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</si>
  <si>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</si>
  <si>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</si>
  <si>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</si>
  <si>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</si>
  <si>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</si>
  <si>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</si>
  <si>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</si>
  <si>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</si>
  <si>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</si>
  <si>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</si>
  <si>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</si>
  <si>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</si>
  <si>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</si>
  <si>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</si>
  <si>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</si>
  <si>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</si>
  <si>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</si>
  <si>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</si>
  <si>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</si>
  <si>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</si>
  <si>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</si>
  <si>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</si>
  <si>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</si>
  <si>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</si>
  <si>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</si>
  <si>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</si>
  <si>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</si>
  <si>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</si>
  <si>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</si>
  <si>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</si>
  <si>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</si>
  <si>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</si>
  <si>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</si>
  <si>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</si>
  <si>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</si>
  <si>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</si>
  <si>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</si>
  <si>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</si>
  <si>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</si>
  <si>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</si>
  <si>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</si>
  <si>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</si>
  <si>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</si>
  <si>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</si>
  <si>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</si>
  <si>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</si>
  <si>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</si>
  <si>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</si>
  <si>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</si>
  <si>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</si>
  <si>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</si>
  <si>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</si>
  <si>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</si>
  <si>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</si>
  <si>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</si>
  <si>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</si>
  <si>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</si>
  <si>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</si>
  <si>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</si>
  <si>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</si>
  <si>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</si>
  <si>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</si>
  <si>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</si>
  <si>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</si>
  <si>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</si>
  <si>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</si>
  <si>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</si>
  <si>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</si>
  <si>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</si>
  <si>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</si>
  <si>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</si>
  <si>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</si>
  <si>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</si>
  <si>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</si>
  <si>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</si>
  <si>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</si>
  <si>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</si>
  <si>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</si>
  <si>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</si>
  <si>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</si>
  <si>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</si>
  <si>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</si>
  <si>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</si>
  <si>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</si>
  <si>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</si>
  <si>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</si>
  <si>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</si>
  <si>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</si>
  <si>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</si>
  <si>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</si>
  <si>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</si>
  <si>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</si>
  <si>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</si>
  <si>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</si>
  <si>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</si>
  <si>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</si>
  <si>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</si>
  <si>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</si>
  <si>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</si>
  <si>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</si>
  <si>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</si>
  <si>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</si>
  <si>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</si>
  <si>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</si>
  <si>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</si>
  <si>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</si>
  <si>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</si>
  <si>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</si>
  <si>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</si>
  <si>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</si>
  <si>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</si>
  <si>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</si>
  <si>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</si>
  <si>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</si>
  <si>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</si>
  <si>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</si>
  <si>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</si>
  <si>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</si>
  <si>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</si>
  <si>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</si>
  <si>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</si>
  <si>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</si>
  <si>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</si>
  <si>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</si>
  <si>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</si>
  <si>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</si>
  <si>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</si>
  <si>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</si>
  <si>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</si>
  <si>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</si>
  <si>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</si>
  <si>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</si>
  <si>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</si>
  <si>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</si>
  <si>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</si>
  <si>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</si>
  <si>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</si>
  <si>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</si>
  <si>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</si>
  <si>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</si>
  <si>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</si>
  <si>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</si>
  <si>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</si>
  <si>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</si>
  <si>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</si>
  <si>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</si>
  <si>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</si>
  <si>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</si>
  <si>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</si>
  <si>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</si>
  <si>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</si>
  <si>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</si>
  <si>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</si>
  <si>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</si>
  <si>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</si>
  <si>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</si>
  <si>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</si>
  <si>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</si>
  <si>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</si>
  <si>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</si>
  <si>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</si>
  <si>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</si>
  <si>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</si>
  <si>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</si>
  <si>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</si>
  <si>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</si>
  <si>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</si>
  <si>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</si>
  <si>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</si>
  <si>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</si>
  <si>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</si>
  <si>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</si>
  <si>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</si>
  <si>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</si>
  <si>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</si>
  <si>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</si>
  <si>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</si>
  <si>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</si>
  <si>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</si>
  <si>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</si>
  <si>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</si>
  <si>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</si>
  <si>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</si>
  <si>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</si>
  <si>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</si>
  <si>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</si>
  <si>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</si>
  <si>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</si>
  <si>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</si>
  <si>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</si>
  <si>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</si>
  <si>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</si>
  <si>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</si>
  <si>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</si>
  <si>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</si>
  <si>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</si>
  <si>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</si>
  <si>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</si>
  <si>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</si>
  <si>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</si>
  <si>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</si>
  <si>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</si>
  <si>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</si>
  <si>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</si>
  <si>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</si>
  <si>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</si>
  <si>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</si>
  <si>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</si>
  <si>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</si>
  <si>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</si>
  <si>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</si>
  <si>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</si>
  <si>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</si>
  <si>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</si>
  <si>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</si>
  <si>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</si>
  <si>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</si>
  <si>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</si>
  <si>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</si>
  <si>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</si>
  <si>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</si>
  <si>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</si>
  <si>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</si>
  <si>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</si>
  <si>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</si>
  <si>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</si>
  <si>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</si>
  <si>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</si>
  <si>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</si>
  <si>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</si>
  <si>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</si>
  <si>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</si>
  <si>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</si>
  <si>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</si>
  <si>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</si>
  <si>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</si>
  <si>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</si>
  <si>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</si>
  <si>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</si>
  <si>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</si>
  <si>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</si>
  <si>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</si>
  <si>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</si>
  <si>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</si>
  <si>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</si>
  <si>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</si>
  <si>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</si>
  <si>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</si>
  <si>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</si>
  <si>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</si>
  <si>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</si>
  <si>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</si>
  <si>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</si>
  <si>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</si>
  <si>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</si>
  <si>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</si>
  <si>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</si>
  <si>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</si>
  <si>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</si>
  <si>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</si>
  <si>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</si>
  <si>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</si>
  <si>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</si>
  <si>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</si>
  <si>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</si>
  <si>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</si>
  <si>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</si>
  <si>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</si>
  <si>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</si>
  <si>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</si>
  <si>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</si>
  <si>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</si>
  <si>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</si>
  <si>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</si>
  <si>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</si>
  <si>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</si>
  <si>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</si>
  <si>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</si>
  <si>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</si>
  <si>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</si>
  <si>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</si>
  <si>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</si>
  <si>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</si>
  <si>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</si>
  <si>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</si>
  <si>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</si>
  <si>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</si>
  <si>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</si>
  <si>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</si>
  <si>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</si>
  <si>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</si>
  <si>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</si>
  <si>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</si>
  <si>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</si>
  <si>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</si>
  <si>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</si>
  <si>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</si>
  <si>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</si>
  <si>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</si>
  <si>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</si>
  <si>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</si>
  <si>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</si>
  <si>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</si>
  <si>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</si>
  <si>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</si>
  <si>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</si>
  <si>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</si>
  <si>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</si>
  <si>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</si>
  <si>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</si>
  <si>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</si>
  <si>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</si>
  <si>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</si>
  <si>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</si>
  <si>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</si>
  <si>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</si>
  <si>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</si>
  <si>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</si>
  <si>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</si>
  <si>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</si>
  <si>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</si>
  <si>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</si>
  <si>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</si>
  <si>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</si>
  <si>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</si>
  <si>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</si>
  <si>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</si>
  <si>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</si>
  <si>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</si>
  <si>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</si>
  <si>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</si>
  <si>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</si>
  <si>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</si>
  <si>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</si>
  <si>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</si>
  <si>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</si>
  <si>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</si>
  <si>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</si>
  <si>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</si>
  <si>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</si>
  <si>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</si>
  <si>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</si>
  <si>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</si>
  <si>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</si>
  <si>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</si>
  <si>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</si>
  <si>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</si>
  <si>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</si>
  <si>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</si>
  <si>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</si>
  <si>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</si>
  <si>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</si>
  <si>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</si>
  <si>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</si>
  <si>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</si>
  <si>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</si>
  <si>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</si>
  <si>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</si>
  <si>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</si>
  <si>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</si>
  <si>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</si>
  <si>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</si>
  <si>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</si>
  <si>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</si>
  <si>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</si>
  <si>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</si>
  <si>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</si>
  <si>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</si>
  <si>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</si>
  <si>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</si>
  <si>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</si>
  <si>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</si>
  <si>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</si>
  <si>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</si>
  <si>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</si>
  <si>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</si>
  <si>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</si>
  <si>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</si>
  <si>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</si>
  <si>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</si>
  <si>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</si>
  <si>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</si>
  <si>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</si>
  <si>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</si>
  <si>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</si>
  <si>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</si>
  <si>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</si>
  <si>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</si>
  <si>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</si>
  <si>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</si>
  <si>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</si>
  <si>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</si>
  <si>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</si>
  <si>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</si>
  <si>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</si>
  <si>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</si>
  <si>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</si>
  <si>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</si>
  <si>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</si>
  <si>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</si>
  <si>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</si>
  <si>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</si>
  <si>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</si>
  <si>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</si>
  <si>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</si>
  <si>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</si>
  <si>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</si>
  <si>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</si>
  <si>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</si>
  <si>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</si>
  <si>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</si>
  <si>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</si>
  <si>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</si>
  <si>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</si>
  <si>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</si>
  <si>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</si>
  <si>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</si>
  <si>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</si>
  <si>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</si>
  <si>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</si>
  <si>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</si>
  <si>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</si>
  <si>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</si>
  <si>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</si>
  <si>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</si>
  <si>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</si>
  <si>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</si>
  <si>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</si>
  <si>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</si>
  <si>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</si>
  <si>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</si>
  <si>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</si>
  <si>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</si>
  <si>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</si>
  <si>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</si>
  <si>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</si>
  <si>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</si>
  <si>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</si>
  <si>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</si>
  <si>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</si>
  <si>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</si>
  <si>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</si>
  <si>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</si>
  <si>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</si>
  <si>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</si>
  <si>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</si>
  <si>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</si>
  <si>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</si>
  <si>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</si>
  <si>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</si>
  <si>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</si>
  <si>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</si>
  <si>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</si>
  <si>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</si>
  <si>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</si>
  <si>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</si>
  <si>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</si>
  <si>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</si>
  <si>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</si>
  <si>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</si>
  <si>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</si>
  <si>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</si>
  <si>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</si>
  <si>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</si>
  <si>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</si>
  <si>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</si>
  <si>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</si>
  <si>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</si>
  <si>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</si>
  <si>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</si>
  <si>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</si>
  <si>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</si>
  <si>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</si>
  <si>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</si>
  <si>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</si>
  <si>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</si>
  <si>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</si>
  <si>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</si>
  <si>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</si>
  <si>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</si>
  <si>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</si>
  <si>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</si>
  <si>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</si>
  <si>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</si>
  <si>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</si>
  <si>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</si>
  <si>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</si>
  <si>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</si>
  <si>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</si>
  <si>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</si>
  <si>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</si>
  <si>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</si>
  <si>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</si>
  <si>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</si>
  <si>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</si>
  <si>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</si>
  <si>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</si>
  <si>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</si>
  <si>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</si>
  <si>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</si>
  <si>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</si>
  <si>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</si>
  <si>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</si>
  <si>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</si>
  <si>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</si>
  <si>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</si>
  <si>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</si>
  <si>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</si>
  <si>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</si>
  <si>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</si>
  <si>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</si>
  <si>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</si>
  <si>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</si>
  <si>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</si>
  <si>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</si>
  <si>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</si>
  <si>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</si>
  <si>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</si>
  <si>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</si>
  <si>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</si>
  <si>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</si>
  <si>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</si>
  <si>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</si>
  <si>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</si>
  <si>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</si>
  <si>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</si>
  <si>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</si>
  <si>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</si>
  <si>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</si>
  <si>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</si>
  <si>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</si>
  <si>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</si>
  <si>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</si>
  <si>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</si>
  <si>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</si>
  <si>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</si>
  <si>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</si>
  <si>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</si>
  <si>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</si>
  <si>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</si>
  <si>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</si>
  <si>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</si>
  <si>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</si>
  <si>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</si>
  <si>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</si>
  <si>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</si>
  <si>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</si>
  <si>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</si>
  <si>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</si>
  <si>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</si>
  <si>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</si>
  <si>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</si>
  <si>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</si>
  <si>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</si>
  <si>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</si>
  <si>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</si>
  <si>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</si>
  <si>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</si>
  <si>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</si>
  <si>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</si>
  <si>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</si>
  <si>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</si>
  <si>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</si>
  <si>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</si>
  <si>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</si>
  <si>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</si>
  <si>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</si>
  <si>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</si>
  <si>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</si>
  <si>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</si>
  <si>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</si>
  <si>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</si>
  <si>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</si>
  <si>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</si>
  <si>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</si>
  <si>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</si>
  <si>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</si>
  <si>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</si>
  <si>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</si>
  <si>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</si>
  <si>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</si>
  <si>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</si>
  <si>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</si>
  <si>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</si>
  <si>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</si>
  <si>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</si>
  <si>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</si>
  <si>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</si>
  <si>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</si>
  <si>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</si>
  <si>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</si>
  <si>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</si>
  <si>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</si>
  <si>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</si>
  <si>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</si>
  <si>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</si>
  <si>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</si>
  <si>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</si>
  <si>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</si>
  <si>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</si>
  <si>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</si>
  <si>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</si>
  <si>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</si>
  <si>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</si>
  <si>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</si>
  <si>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</si>
  <si>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</si>
  <si>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</si>
  <si>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</si>
  <si>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</si>
  <si>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</si>
  <si>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</si>
  <si>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</si>
  <si>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</si>
  <si>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</si>
  <si>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</si>
  <si>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</si>
  <si>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</si>
  <si>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</si>
  <si>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</si>
  <si>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</si>
  <si>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</si>
  <si>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</si>
  <si>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</si>
  <si>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</si>
  <si>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</si>
  <si>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</si>
  <si>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</si>
  <si>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</si>
  <si>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</si>
  <si>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</si>
  <si>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</si>
  <si>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</si>
  <si>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</si>
  <si>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</si>
  <si>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</si>
  <si>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</si>
  <si>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</si>
  <si>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</si>
  <si>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</si>
  <si>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</si>
  <si>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</si>
  <si>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</si>
  <si>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</si>
  <si>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</si>
  <si>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</si>
  <si>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</si>
  <si>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</si>
  <si>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</si>
  <si>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</si>
  <si>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</si>
  <si>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</si>
  <si>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</si>
  <si>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</si>
  <si>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</si>
  <si>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</si>
  <si>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</si>
  <si>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</si>
  <si>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</si>
  <si>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</si>
  <si>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</si>
  <si>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</si>
  <si>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</si>
  <si>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</si>
  <si>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</si>
  <si>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</si>
  <si>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</si>
  <si>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</si>
  <si>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</si>
  <si>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</si>
  <si>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</si>
  <si>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</si>
  <si>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</si>
  <si>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</si>
  <si>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</si>
  <si>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</si>
  <si>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</si>
  <si>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</si>
  <si>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</si>
  <si>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</si>
  <si>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</si>
  <si>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</si>
  <si>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</si>
  <si>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</si>
  <si>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</si>
  <si>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</si>
  <si>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</si>
  <si>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</si>
  <si>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</si>
  <si>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</si>
  <si>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</si>
  <si>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</si>
  <si>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</si>
  <si>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</si>
  <si>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</si>
  <si>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</si>
  <si>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</si>
  <si>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</si>
  <si>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</si>
  <si>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</si>
  <si>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</si>
  <si>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</si>
  <si>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</si>
  <si>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</si>
  <si>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</si>
  <si>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</si>
  <si>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</si>
  <si>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</si>
  <si>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</si>
  <si>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</si>
  <si>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</si>
  <si>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</si>
  <si>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</si>
  <si>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</si>
  <si>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</si>
  <si>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</si>
  <si>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</si>
  <si>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</si>
  <si>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</si>
  <si>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</si>
  <si>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</si>
  <si>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</si>
  <si>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</si>
  <si>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</si>
  <si>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</si>
  <si>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</si>
  <si>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</si>
  <si>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</si>
  <si>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</si>
  <si>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</si>
  <si>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</si>
  <si>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</si>
  <si>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</si>
  <si>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</si>
  <si>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</si>
  <si>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</si>
  <si>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</si>
  <si>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</si>
  <si>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</si>
  <si>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</si>
  <si>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</si>
  <si>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</si>
  <si>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</si>
  <si>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</si>
  <si>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</si>
  <si>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</si>
  <si>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</si>
  <si>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</si>
  <si>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</si>
  <si>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</si>
  <si>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</si>
  <si>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</si>
  <si>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</si>
  <si>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</si>
  <si>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</si>
  <si>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</si>
  <si>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</si>
  <si>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</si>
  <si>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</si>
  <si>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</si>
  <si>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</si>
  <si>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</si>
  <si>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</si>
  <si>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</si>
  <si>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</si>
  <si>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</si>
  <si>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</si>
  <si>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</si>
  <si>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</si>
  <si>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</si>
  <si>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</si>
  <si>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</si>
  <si>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</si>
  <si>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</si>
  <si>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</si>
  <si>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</si>
  <si>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</si>
  <si>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</si>
  <si>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</si>
  <si>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</si>
  <si>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</si>
  <si>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</si>
  <si>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</si>
  <si>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</si>
  <si>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</si>
  <si>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</si>
  <si>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</si>
  <si>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</si>
  <si>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</si>
  <si>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</si>
  <si>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</si>
  <si>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</si>
  <si>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</si>
  <si>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</si>
  <si>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</si>
  <si>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</si>
  <si>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</si>
  <si>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</si>
  <si>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</si>
  <si>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</si>
  <si>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</si>
  <si>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</si>
  <si>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</si>
  <si>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</si>
  <si>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</si>
  <si>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</si>
  <si>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</si>
  <si>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</si>
  <si>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</si>
  <si>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</si>
  <si>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</si>
  <si>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</si>
  <si>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</si>
  <si>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</si>
  <si>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</si>
  <si>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</si>
  <si>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</si>
  <si>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</si>
  <si>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</si>
  <si>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</si>
  <si>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</si>
  <si>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</si>
  <si>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</si>
  <si>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</si>
  <si>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</si>
  <si>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</si>
  <si>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</si>
  <si>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</si>
  <si>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</si>
  <si>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</si>
  <si>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</si>
  <si>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</si>
  <si>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</si>
  <si>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</si>
  <si>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</si>
  <si>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</si>
  <si>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</si>
  <si>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</si>
  <si>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</si>
  <si>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</si>
  <si>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</si>
  <si>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</si>
  <si>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</si>
  <si>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</si>
  <si>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</si>
  <si>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</si>
  <si>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</si>
  <si>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</si>
  <si>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</si>
  <si>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</si>
  <si>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</si>
  <si>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</si>
  <si>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</si>
  <si>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</si>
  <si>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</si>
  <si>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</si>
  <si>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</si>
  <si>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</si>
  <si>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</si>
  <si>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</si>
  <si>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</si>
  <si>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</si>
  <si>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</si>
  <si>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</si>
  <si>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</si>
  <si>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</si>
  <si>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</si>
  <si>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</si>
  <si>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</si>
  <si>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</si>
  <si>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</si>
  <si>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</si>
  <si>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</si>
  <si>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</si>
  <si>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</si>
  <si>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</si>
  <si>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</si>
  <si>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</si>
  <si>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</si>
  <si>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</si>
  <si>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</si>
  <si>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</si>
  <si>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</si>
  <si>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</si>
  <si>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</si>
  <si>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</si>
  <si>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</si>
  <si>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</si>
  <si>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</si>
  <si>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</si>
  <si>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</si>
  <si>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</si>
  <si>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</si>
  <si>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</si>
  <si>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</si>
  <si>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</si>
  <si>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</si>
  <si>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</si>
  <si>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</si>
  <si>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</si>
  <si>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</si>
  <si>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</si>
  <si>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</si>
  <si>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</si>
  <si>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</si>
  <si>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</si>
  <si>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</si>
  <si>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</si>
  <si>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</si>
  <si>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</si>
  <si>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</si>
  <si>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</si>
  <si>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</si>
  <si>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</si>
  <si>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</si>
  <si>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</si>
  <si>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</si>
  <si>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</si>
  <si>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</si>
  <si>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</si>
  <si>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</si>
  <si>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</si>
  <si>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</si>
  <si>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</si>
  <si>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</si>
  <si>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</si>
  <si>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</si>
  <si>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</si>
  <si>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</si>
  <si>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</si>
  <si>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</si>
  <si>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</si>
  <si>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</si>
  <si>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</si>
  <si>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</si>
  <si>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</si>
  <si>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</si>
  <si>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</si>
  <si>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</si>
  <si>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</si>
  <si>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</si>
  <si>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</si>
  <si>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</si>
  <si>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</si>
  <si>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</si>
  <si>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</si>
  <si>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</si>
  <si>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</si>
  <si>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</si>
  <si>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</si>
  <si>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</si>
  <si>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</si>
  <si>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</si>
  <si>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</si>
  <si>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</si>
  <si>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</si>
  <si>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</si>
  <si>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</si>
  <si>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</si>
  <si>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</si>
  <si>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</si>
  <si>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</si>
  <si>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</si>
  <si>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</si>
  <si>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</si>
  <si>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</si>
  <si>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</si>
  <si>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</si>
  <si>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</si>
  <si>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</si>
  <si>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</si>
  <si>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</si>
  <si>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</si>
  <si>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</si>
  <si>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</si>
  <si>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</si>
  <si>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</si>
  <si>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</si>
  <si>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</si>
  <si>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</si>
  <si>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</si>
  <si>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</si>
  <si>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</si>
  <si>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</si>
  <si>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</si>
  <si>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</si>
  <si>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</si>
  <si>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</si>
  <si>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</si>
  <si>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</si>
  <si>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</si>
  <si>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</si>
  <si>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</si>
  <si>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</si>
  <si>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</si>
  <si>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</si>
  <si>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</si>
  <si>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</si>
  <si>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</si>
  <si>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</si>
  <si>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</si>
  <si>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</si>
  <si>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</si>
  <si>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</si>
  <si>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</si>
  <si>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</si>
  <si>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</si>
  <si>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</si>
  <si>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</si>
  <si>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</si>
  <si>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</si>
  <si>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</si>
  <si>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</si>
  <si>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</si>
  <si>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</si>
  <si>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</si>
  <si>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</si>
  <si>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</si>
  <si>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</si>
  <si>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</si>
  <si>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</si>
  <si>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</si>
  <si>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</si>
  <si>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</si>
  <si>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</si>
  <si>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</si>
  <si>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</si>
  <si>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</si>
  <si>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</si>
  <si>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</si>
  <si>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</si>
  <si>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</si>
  <si>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</si>
  <si>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</si>
  <si>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</si>
  <si>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</si>
  <si>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</si>
  <si>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</si>
  <si>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</si>
  <si>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</si>
  <si>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</si>
  <si>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</si>
  <si>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</si>
  <si>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</si>
  <si>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</si>
  <si>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</si>
  <si>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</si>
  <si>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</si>
  <si>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</si>
  <si>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</si>
  <si>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</si>
  <si>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</si>
  <si>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</si>
  <si>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</si>
  <si>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</si>
  <si>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</si>
  <si>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</si>
  <si>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</si>
  <si>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</si>
  <si>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</si>
  <si>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</si>
  <si>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</si>
  <si>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</si>
  <si>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</si>
  <si>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</si>
  <si>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</si>
  <si>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</si>
  <si>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</si>
  <si>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</si>
  <si>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</si>
  <si>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</si>
  <si>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</si>
  <si>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</si>
  <si>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</si>
  <si>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</si>
  <si>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</si>
  <si>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</si>
  <si>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</si>
  <si>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</si>
  <si>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</si>
  <si>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</si>
  <si>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</si>
  <si>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</si>
  <si>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</si>
  <si>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</si>
  <si>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</si>
  <si>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</si>
  <si>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</si>
  <si>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</si>
  <si>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</si>
  <si>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</si>
  <si>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</si>
  <si>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</si>
  <si>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</si>
  <si>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</si>
  <si>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</si>
  <si>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</si>
  <si>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</si>
  <si>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</si>
  <si>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</si>
  <si>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</si>
  <si>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</si>
  <si>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</si>
  <si>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</si>
  <si>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</si>
  <si>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</si>
  <si>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</si>
  <si>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</si>
  <si>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</si>
  <si>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</si>
  <si>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</si>
  <si>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</si>
  <si>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</si>
  <si>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</si>
  <si>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</si>
  <si>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</si>
  <si>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</si>
  <si>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</si>
  <si>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</si>
  <si>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</si>
  <si>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</si>
  <si>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</si>
  <si>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</si>
  <si>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</si>
  <si>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</si>
  <si>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</si>
  <si>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</si>
  <si>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</si>
  <si>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</si>
  <si>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</si>
  <si>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</si>
  <si>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</si>
  <si>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</si>
  <si>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</si>
  <si>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</si>
  <si>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</si>
  <si>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</si>
  <si>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</si>
  <si>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</si>
  <si>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</si>
  <si>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</si>
  <si>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</si>
  <si>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</si>
  <si>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</si>
  <si>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</si>
  <si>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</si>
  <si>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</si>
  <si>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</si>
  <si>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</si>
  <si>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</si>
  <si>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</si>
  <si>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</si>
  <si>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</si>
  <si>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</si>
  <si>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</si>
  <si>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</si>
  <si>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</si>
  <si>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</si>
  <si>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</si>
  <si>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</si>
  <si>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</si>
  <si>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</si>
  <si>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</si>
  <si>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</si>
  <si>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</si>
  <si>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</si>
  <si>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</si>
  <si>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</si>
  <si>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</si>
  <si>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</si>
  <si>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</si>
  <si>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</si>
  <si>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</si>
  <si>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</si>
  <si>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</si>
  <si>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</si>
  <si>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</si>
  <si>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</si>
  <si>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</si>
  <si>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</si>
  <si>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</si>
  <si>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</si>
  <si>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</si>
  <si>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</si>
  <si>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</si>
  <si>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</si>
  <si>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</si>
  <si>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</si>
  <si>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</si>
  <si>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</si>
  <si>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</si>
  <si>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</si>
  <si>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</si>
  <si>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</si>
  <si>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</si>
  <si>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</si>
  <si>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</si>
  <si>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</si>
  <si>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</si>
  <si>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</si>
  <si>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</si>
  <si>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</si>
  <si>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</si>
  <si>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</si>
  <si>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</si>
  <si>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</si>
  <si>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</si>
  <si>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</si>
  <si>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</si>
  <si>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</si>
  <si>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</si>
  <si>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</si>
  <si>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</si>
  <si>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</si>
  <si>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</si>
  <si>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</si>
  <si>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</si>
  <si>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</si>
  <si>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</si>
  <si>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</si>
  <si>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</si>
  <si>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</si>
  <si>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</si>
  <si>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</si>
  <si>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</si>
  <si>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</si>
  <si>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</si>
  <si>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</si>
  <si>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</si>
  <si>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</si>
  <si>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</si>
  <si>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</si>
  <si>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</si>
  <si>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</si>
  <si>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</si>
  <si>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</si>
  <si>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</si>
  <si>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</si>
  <si>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</si>
  <si>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</si>
  <si>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</si>
  <si>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</si>
  <si>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</si>
  <si>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</si>
  <si>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</si>
  <si>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</si>
  <si>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</si>
  <si>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</si>
  <si>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</si>
  <si>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</si>
  <si>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</si>
  <si>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</si>
  <si>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</si>
  <si>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</si>
  <si>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</si>
  <si>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</si>
  <si>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</si>
  <si>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</si>
  <si>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</si>
  <si>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</si>
  <si>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</si>
  <si>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</si>
  <si>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</si>
  <si>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</si>
  <si>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</si>
  <si>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</si>
  <si>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</si>
  <si>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</si>
  <si>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</si>
  <si>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</si>
  <si>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</si>
  <si>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</si>
  <si>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</si>
  <si>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</si>
  <si>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</si>
  <si>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</si>
  <si>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</si>
  <si>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</si>
  <si>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</si>
  <si>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</si>
  <si>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</si>
  <si>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</si>
  <si>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</si>
  <si>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</si>
  <si>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</si>
  <si>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</si>
  <si>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</si>
  <si>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</si>
  <si>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</si>
  <si>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</si>
  <si>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</si>
  <si>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</si>
  <si>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</si>
  <si>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</si>
  <si>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</si>
  <si>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</si>
  <si>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</si>
  <si>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</si>
  <si>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</si>
  <si>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</si>
  <si>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</si>
  <si>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</si>
  <si>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</si>
  <si>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</si>
  <si>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</si>
  <si>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</si>
  <si>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</si>
  <si>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</si>
  <si>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</si>
  <si>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</si>
  <si>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</si>
  <si>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</si>
  <si>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</si>
  <si>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</si>
  <si>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</si>
  <si>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</si>
  <si>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</si>
  <si>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</si>
  <si>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</si>
  <si>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</si>
  <si>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</si>
  <si>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</si>
  <si>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</si>
  <si>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</si>
  <si>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</si>
  <si>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</si>
  <si>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</si>
  <si>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</si>
  <si>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</si>
  <si>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</si>
  <si>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</si>
  <si>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</si>
  <si>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</si>
  <si>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</si>
  <si>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</si>
  <si>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</si>
  <si>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</si>
  <si>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</si>
  <si>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</si>
  <si>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</si>
  <si>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</si>
  <si>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</si>
  <si>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</si>
  <si>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</si>
  <si>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</si>
  <si>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</si>
  <si>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</si>
  <si>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</si>
  <si>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</si>
  <si>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</si>
  <si>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</si>
  <si>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</si>
  <si>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</si>
  <si>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</si>
  <si>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</si>
  <si>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</si>
  <si>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</si>
  <si>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</si>
  <si>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</si>
  <si>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</si>
  <si>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</si>
  <si>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</si>
  <si>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</si>
  <si>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</si>
  <si>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</si>
  <si>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</si>
  <si>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</si>
  <si>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</si>
  <si>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</si>
  <si>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</si>
  <si>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</si>
  <si>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</si>
  <si>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</si>
  <si>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</si>
  <si>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</si>
  <si>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</si>
  <si>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</si>
  <si>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</si>
  <si>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</si>
  <si>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</si>
  <si>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</si>
  <si>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</si>
  <si>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</si>
  <si>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</si>
  <si>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</si>
  <si>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</si>
  <si>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</si>
  <si>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</si>
  <si>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</si>
  <si>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</si>
  <si>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</si>
  <si>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</si>
  <si>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</si>
  <si>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</si>
  <si>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</si>
  <si>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</si>
  <si>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</si>
  <si>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</si>
  <si>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</si>
  <si>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</si>
  <si>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</si>
  <si>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</si>
  <si>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</si>
  <si>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</si>
  <si>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</si>
  <si>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</si>
  <si>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</si>
  <si>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</si>
  <si>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</si>
  <si>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</si>
  <si>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</si>
  <si>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</si>
  <si>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</si>
  <si>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</si>
  <si>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</si>
  <si>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</si>
  <si>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</si>
  <si>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</si>
  <si>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</si>
  <si>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</si>
  <si>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</si>
  <si>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</si>
  <si>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</si>
  <si>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</si>
  <si>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</si>
  <si>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</si>
  <si>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</si>
  <si>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</si>
  <si>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</si>
  <si>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</si>
  <si>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</si>
  <si>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</si>
  <si>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</si>
  <si>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</si>
  <si>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</si>
  <si>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</si>
  <si>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</si>
  <si>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</si>
  <si>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</si>
  <si>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</si>
  <si>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</si>
  <si>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</si>
  <si>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</si>
  <si>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</si>
  <si>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</si>
  <si>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</si>
  <si>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</si>
  <si>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</si>
  <si>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</si>
  <si>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</si>
  <si>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</si>
  <si>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</si>
  <si>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</si>
  <si>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</si>
  <si>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</si>
  <si>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</si>
  <si>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</si>
  <si>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</si>
  <si>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</si>
  <si>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</si>
  <si>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</si>
  <si>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</si>
  <si>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</si>
  <si>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</si>
  <si>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</si>
  <si>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</si>
  <si>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</si>
  <si>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</si>
  <si>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</si>
  <si>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</si>
  <si>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</si>
  <si>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</si>
  <si>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</si>
  <si>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</si>
  <si>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</si>
  <si>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</si>
  <si>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</si>
  <si>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</si>
  <si>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</si>
  <si>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</si>
  <si>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</si>
  <si>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</si>
  <si>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</si>
  <si>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</si>
  <si>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</si>
  <si>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</si>
  <si>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</si>
  <si>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</si>
  <si>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</si>
  <si>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</si>
  <si>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</si>
  <si>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</si>
  <si>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</si>
  <si>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</si>
  <si>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</si>
  <si>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</si>
  <si>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</si>
  <si>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</si>
  <si>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</si>
  <si>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</si>
  <si>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</si>
  <si>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</si>
  <si>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</si>
  <si>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</si>
  <si>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</si>
  <si>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</si>
  <si>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</si>
  <si>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</si>
  <si>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</si>
  <si>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</si>
  <si>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</si>
  <si>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</si>
  <si>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</si>
  <si>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</si>
  <si>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</si>
  <si>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</si>
  <si>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</si>
  <si>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</si>
  <si>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</si>
  <si>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</si>
  <si>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</si>
  <si>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</si>
  <si>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</si>
  <si>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</si>
  <si>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</si>
  <si>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</si>
  <si>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</si>
  <si>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</si>
  <si>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</si>
  <si>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</si>
  <si>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</si>
  <si>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</si>
  <si>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</si>
  <si>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</si>
  <si>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</si>
  <si>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</si>
  <si>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</si>
  <si>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</si>
  <si>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</si>
  <si>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</si>
  <si>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</si>
  <si>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</si>
  <si>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</si>
  <si>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</si>
  <si>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</si>
  <si>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</si>
  <si>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</si>
  <si>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</si>
  <si>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</si>
  <si>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</si>
  <si>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</si>
  <si>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</si>
  <si>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</si>
  <si>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</si>
  <si>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</si>
  <si>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</si>
  <si>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</si>
  <si>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</si>
  <si>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</si>
  <si>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</si>
  <si>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</si>
  <si>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</si>
  <si>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</si>
  <si>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</si>
  <si>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</si>
  <si>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</si>
  <si>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</si>
  <si>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</si>
  <si>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</si>
  <si>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</si>
  <si>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</si>
  <si>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</si>
  <si>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</si>
  <si>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</si>
  <si>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</si>
  <si>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</si>
  <si>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</si>
  <si>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</si>
  <si>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</si>
  <si>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</si>
  <si>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</si>
  <si>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</si>
  <si>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</si>
  <si>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</si>
  <si>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</si>
  <si>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</si>
  <si>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</si>
  <si>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</si>
  <si>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</si>
  <si>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</si>
  <si>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</si>
  <si>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</si>
  <si>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</si>
  <si>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</si>
  <si>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</si>
  <si>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</si>
  <si>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</si>
  <si>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</si>
  <si>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</si>
  <si>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</si>
  <si>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</si>
  <si>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</si>
  <si>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</si>
  <si>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</si>
  <si>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</si>
  <si>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</si>
  <si>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</si>
  <si>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</si>
  <si>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</si>
  <si>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</si>
  <si>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</si>
  <si>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</si>
  <si>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</si>
  <si>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</si>
  <si>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</si>
  <si>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</si>
  <si>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</si>
  <si>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</si>
  <si>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</si>
  <si>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</si>
  <si>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</si>
  <si>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</si>
  <si>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</si>
  <si>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</si>
  <si>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</si>
  <si>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</si>
  <si>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</si>
  <si>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</si>
  <si>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</si>
  <si>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</si>
  <si>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</si>
  <si>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</si>
  <si>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</si>
  <si>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</si>
  <si>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</si>
  <si>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</si>
  <si>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</si>
  <si>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</si>
  <si>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</si>
  <si>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</si>
  <si>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</si>
  <si>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</si>
  <si>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</si>
  <si>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</si>
  <si>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</si>
  <si>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</si>
  <si>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</si>
  <si>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</si>
  <si>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</si>
  <si>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</si>
  <si>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</si>
  <si>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</si>
  <si>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</si>
  <si>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</si>
  <si>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</si>
  <si>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</si>
  <si>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</si>
  <si>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</si>
  <si>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</si>
  <si>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</si>
  <si>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</si>
  <si>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</si>
  <si>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</si>
  <si>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</si>
  <si>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</si>
  <si>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</si>
  <si>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</si>
  <si>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</si>
  <si>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</si>
  <si>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</si>
  <si>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</si>
  <si>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</si>
  <si>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</si>
  <si>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</si>
  <si>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</si>
  <si>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</si>
  <si>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</si>
  <si>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</si>
  <si>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</si>
  <si>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</si>
  <si>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</si>
  <si>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</si>
  <si>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</si>
  <si>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</si>
  <si>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</si>
  <si>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</si>
  <si>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</si>
  <si>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</si>
  <si>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</si>
  <si>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</si>
  <si>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</si>
  <si>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</si>
  <si>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</si>
  <si>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</si>
  <si>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</si>
  <si>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</si>
  <si>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</si>
  <si>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</si>
  <si>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</si>
  <si>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</si>
  <si>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</si>
  <si>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</si>
  <si>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</si>
  <si>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</si>
  <si>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</si>
  <si>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</si>
  <si>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</si>
  <si>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</si>
  <si>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</si>
  <si>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</si>
  <si>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</si>
  <si>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</si>
  <si>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</si>
  <si>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</si>
  <si>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</si>
  <si>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</si>
  <si>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</si>
  <si>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</si>
  <si>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</si>
  <si>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</si>
  <si>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</si>
  <si>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</si>
  <si>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</si>
  <si>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</si>
  <si>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</si>
  <si>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</si>
  <si>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</si>
  <si>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</si>
  <si>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</si>
  <si>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</si>
  <si>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</si>
  <si>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</si>
  <si>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</si>
  <si>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</si>
  <si>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</si>
  <si>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</si>
  <si>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</si>
  <si>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</si>
  <si>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</si>
  <si>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</si>
  <si>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</si>
  <si>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</si>
  <si>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</si>
  <si>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</si>
  <si>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</si>
  <si>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</si>
  <si>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</si>
  <si>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</si>
  <si>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</si>
  <si>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</si>
  <si>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</si>
  <si>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</si>
  <si>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</si>
  <si>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</si>
  <si>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</si>
  <si>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</si>
  <si>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</si>
  <si>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</si>
  <si>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</si>
  <si>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</si>
  <si>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</si>
  <si>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</si>
  <si>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</si>
  <si>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</si>
  <si>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</si>
  <si>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</si>
  <si>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</si>
  <si>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</si>
  <si>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</si>
  <si>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</si>
  <si>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</si>
  <si>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</si>
  <si>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</si>
  <si>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</si>
  <si>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</si>
  <si>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</si>
  <si>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</si>
  <si>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</si>
  <si>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</si>
  <si>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</si>
  <si>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</si>
  <si>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</si>
  <si>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</si>
  <si>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</si>
  <si>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</si>
  <si>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</si>
  <si>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</si>
  <si>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</si>
  <si>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</si>
  <si>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</si>
  <si>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</si>
  <si>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</si>
  <si>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</si>
  <si>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</si>
  <si>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</si>
  <si>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</si>
  <si>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</si>
  <si>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</si>
  <si>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</si>
  <si>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</si>
  <si>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</si>
  <si>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</si>
  <si>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</si>
  <si>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</si>
  <si>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</si>
  <si>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</si>
  <si>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</si>
  <si>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</si>
  <si>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</si>
  <si>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</si>
  <si>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</si>
  <si>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</si>
  <si>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</si>
  <si>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</si>
  <si>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</si>
  <si>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</si>
  <si>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</si>
  <si>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</si>
  <si>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</si>
  <si>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</si>
  <si>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</si>
  <si>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</si>
  <si>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</si>
  <si>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</si>
  <si>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</si>
  <si>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</si>
  <si>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</si>
  <si>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</si>
  <si>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</si>
  <si>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</si>
  <si>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</si>
  <si>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</si>
  <si>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</si>
  <si>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</si>
  <si>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</si>
  <si>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</si>
  <si>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</si>
  <si>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</si>
  <si>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</si>
  <si>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</si>
  <si>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</si>
  <si>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</si>
  <si>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</si>
  <si>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</si>
  <si>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</si>
  <si>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</si>
  <si>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</si>
  <si>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</si>
  <si>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</si>
  <si>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</si>
  <si>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</si>
  <si>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</si>
  <si>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</si>
  <si>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</si>
  <si>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</si>
  <si>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</si>
  <si>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</si>
  <si>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</si>
  <si>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</si>
  <si>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</si>
  <si>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</si>
  <si>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</si>
  <si>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</si>
  <si>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</si>
  <si>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</si>
  <si>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</si>
  <si>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</si>
  <si>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</si>
  <si>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</si>
  <si>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</si>
  <si>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</si>
  <si>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</si>
  <si>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</si>
  <si>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</si>
  <si>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</si>
  <si>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</si>
  <si>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</si>
  <si>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</si>
  <si>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</si>
  <si>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</si>
  <si>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</si>
  <si>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</si>
  <si>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</si>
  <si>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</si>
  <si>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</si>
  <si>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</si>
  <si>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</si>
  <si>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</si>
  <si>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</si>
  <si>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</si>
  <si>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</si>
  <si>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</si>
  <si>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</si>
  <si>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</si>
  <si>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</si>
  <si>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</si>
  <si>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</si>
  <si>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</si>
  <si>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</si>
  <si>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</si>
  <si>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</si>
  <si>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</si>
  <si>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</si>
  <si>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</si>
  <si>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</si>
  <si>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</si>
  <si>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</si>
  <si>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</si>
  <si>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</si>
  <si>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</si>
  <si>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</si>
  <si>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</si>
  <si>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</si>
  <si>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</si>
  <si>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</si>
  <si>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</si>
  <si>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</si>
  <si>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</si>
  <si>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</si>
  <si>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</si>
  <si>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</si>
  <si>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</si>
  <si>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</si>
  <si>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</si>
  <si>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</si>
  <si>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</si>
  <si>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</si>
  <si>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</si>
  <si>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</si>
  <si>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</si>
  <si>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</si>
  <si>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</si>
  <si>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</si>
  <si>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</si>
  <si>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</si>
  <si>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</si>
  <si>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</si>
  <si>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</si>
  <si>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</si>
  <si>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</si>
  <si>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</si>
  <si>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</si>
  <si>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</si>
  <si>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</si>
  <si>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</si>
  <si>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</si>
  <si>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</si>
  <si>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</si>
  <si>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</si>
  <si>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</si>
  <si>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</si>
  <si>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</si>
  <si>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</si>
  <si>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</si>
  <si>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</si>
  <si>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</si>
  <si>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</si>
  <si>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</si>
  <si>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</si>
  <si>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</si>
  <si>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</si>
  <si>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</si>
  <si>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</si>
  <si>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</si>
  <si>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</si>
  <si>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</si>
  <si>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</si>
  <si>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</si>
  <si>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</si>
  <si>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</si>
  <si>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</si>
  <si>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</si>
  <si>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</si>
  <si>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</si>
  <si>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</si>
  <si>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</si>
  <si>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</si>
  <si>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</si>
  <si>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</si>
  <si>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</si>
  <si>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</si>
  <si>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</si>
  <si>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</si>
  <si>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</si>
  <si>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</si>
  <si>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</si>
  <si>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</si>
  <si>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</si>
  <si>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</si>
  <si>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</si>
  <si>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</si>
  <si>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</si>
  <si>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</si>
  <si>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</si>
  <si>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</si>
  <si>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</si>
  <si>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</si>
  <si>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</si>
  <si>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</si>
  <si>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</si>
  <si>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</si>
  <si>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</si>
  <si>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</si>
  <si>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</si>
  <si>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</si>
  <si>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</si>
  <si>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</si>
  <si>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</si>
  <si>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</si>
  <si>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</si>
  <si>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</si>
  <si>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</si>
  <si>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</si>
  <si>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</si>
  <si>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</si>
  <si>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</si>
  <si>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</si>
  <si>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</si>
  <si>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</si>
  <si>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</si>
  <si>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</si>
  <si>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</si>
  <si>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</si>
  <si>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</si>
  <si>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</si>
  <si>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</si>
  <si>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</si>
  <si>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</si>
  <si>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</si>
  <si>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</si>
  <si>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</si>
  <si>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</si>
  <si>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</si>
  <si>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</si>
  <si>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</si>
  <si>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</si>
  <si>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</si>
  <si>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</si>
  <si>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</si>
  <si>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</si>
  <si>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</si>
  <si>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</si>
  <si>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</si>
  <si>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</si>
  <si>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</si>
  <si>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</si>
  <si>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</si>
  <si>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</si>
  <si>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</si>
  <si>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</si>
  <si>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</si>
  <si>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</si>
  <si>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</si>
  <si>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</si>
  <si>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</si>
  <si>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</si>
  <si>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</si>
  <si>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</si>
  <si>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</si>
  <si>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</si>
  <si>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</si>
  <si>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</si>
  <si>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</si>
  <si>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</si>
  <si>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</si>
  <si>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</si>
  <si>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</si>
  <si>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</si>
  <si>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</si>
  <si>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</si>
  <si>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</si>
  <si>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</si>
  <si>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</si>
  <si>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</si>
  <si>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</si>
  <si>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</si>
  <si>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</si>
  <si>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</si>
  <si>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</si>
  <si>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</si>
  <si>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</si>
  <si>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</si>
  <si>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</si>
  <si>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</si>
  <si>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</si>
  <si>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</si>
  <si>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</si>
  <si>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</si>
  <si>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</si>
  <si>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</si>
  <si>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</si>
  <si>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</si>
  <si>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</si>
  <si>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</si>
  <si>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</si>
  <si>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</si>
  <si>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</si>
  <si>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</si>
  <si>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</si>
  <si>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</si>
  <si>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</si>
  <si>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</si>
  <si>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</si>
  <si>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</si>
  <si>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</si>
  <si>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</si>
  <si>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</si>
  <si>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</si>
  <si>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</si>
  <si>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</si>
  <si>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</si>
  <si>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</si>
  <si>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</si>
  <si>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</si>
  <si>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</si>
  <si>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</si>
  <si>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</si>
  <si>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</si>
  <si>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</si>
  <si>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</si>
  <si>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</si>
  <si>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</si>
  <si>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</si>
  <si>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</si>
  <si>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</si>
  <si>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</si>
  <si>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</si>
  <si>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</si>
  <si>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</si>
  <si>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</si>
  <si>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</si>
  <si>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</si>
  <si>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</si>
  <si>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</si>
  <si>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</si>
  <si>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</si>
  <si>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</si>
  <si>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</si>
  <si>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</si>
  <si>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</si>
  <si>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</si>
  <si>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</si>
  <si>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</si>
  <si>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</si>
  <si>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</si>
  <si>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</si>
  <si>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</si>
  <si>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</si>
  <si>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</si>
  <si>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</si>
  <si>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</si>
  <si>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</si>
  <si>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</si>
  <si>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</si>
  <si>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</si>
  <si>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</si>
  <si>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</si>
  <si>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</si>
  <si>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</si>
  <si>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</si>
  <si>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</si>
  <si>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</si>
  <si>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</si>
  <si>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</si>
  <si>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</si>
  <si>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</si>
  <si>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</si>
  <si>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</si>
  <si>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</si>
  <si>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</si>
  <si>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</si>
  <si>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</si>
  <si>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</si>
  <si>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</si>
  <si>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</si>
  <si>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</si>
  <si>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</si>
  <si>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</si>
  <si>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</si>
  <si>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</si>
  <si>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</si>
  <si>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</si>
  <si>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</si>
  <si>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</si>
  <si>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</si>
  <si>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</si>
  <si>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</si>
  <si>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</si>
  <si>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</si>
  <si>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</si>
  <si>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</si>
  <si>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</si>
  <si>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</si>
  <si>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</si>
  <si>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</si>
  <si>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</si>
  <si>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</si>
  <si>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</si>
  <si>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</si>
  <si>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</si>
  <si>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</si>
  <si>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</si>
  <si>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</si>
  <si>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</si>
  <si>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</si>
  <si>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</si>
  <si>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</si>
  <si>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</si>
  <si>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</si>
  <si>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</si>
  <si>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</si>
  <si>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</si>
  <si>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</si>
  <si>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</si>
  <si>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</si>
  <si>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</si>
  <si>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</si>
  <si>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</si>
  <si>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</si>
  <si>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</si>
  <si>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</si>
  <si>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</si>
  <si>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</si>
  <si>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</si>
  <si>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</si>
  <si>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</si>
  <si>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</si>
  <si>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</si>
  <si>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</si>
  <si>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</si>
  <si>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</si>
  <si>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</si>
  <si>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</si>
  <si>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</si>
  <si>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</si>
  <si>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</si>
  <si>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</si>
  <si>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</si>
  <si>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</si>
  <si>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</si>
  <si>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</si>
  <si>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</si>
  <si>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</si>
  <si>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</si>
  <si>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</si>
  <si>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</si>
  <si>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</si>
  <si>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</si>
  <si>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</si>
  <si>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</si>
  <si>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</si>
  <si>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</si>
  <si>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</si>
  <si>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</si>
  <si>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</si>
  <si>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</si>
  <si>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</si>
  <si>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</si>
  <si>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</si>
  <si>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</si>
  <si>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</si>
  <si>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</si>
  <si>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</si>
  <si>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</si>
  <si>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</si>
  <si>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</si>
  <si>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</si>
  <si>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</si>
  <si>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</si>
  <si>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</si>
  <si>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</si>
  <si>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</si>
  <si>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</si>
  <si>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</si>
  <si>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</si>
  <si>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</si>
  <si>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</si>
  <si>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</si>
  <si>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</si>
  <si>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</si>
  <si>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</si>
  <si>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</si>
  <si>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</si>
  <si>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</si>
  <si>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</si>
  <si>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</si>
  <si>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</si>
  <si>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</si>
  <si>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</si>
  <si>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</si>
  <si>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</si>
  <si>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</si>
  <si>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</si>
  <si>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</si>
  <si>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</si>
  <si>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</si>
  <si>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</si>
  <si>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</si>
  <si>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</si>
  <si>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</si>
  <si>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</si>
  <si>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</si>
  <si>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</si>
  <si>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</si>
  <si>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</si>
  <si>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</si>
  <si>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</si>
  <si>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</si>
  <si>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</si>
  <si>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</si>
  <si>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</si>
  <si>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</si>
  <si>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</si>
  <si>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</si>
  <si>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</si>
  <si>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</si>
  <si>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</si>
  <si>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</si>
  <si>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</si>
  <si>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</si>
  <si>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</si>
  <si>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</si>
  <si>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</si>
  <si>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</si>
  <si>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</si>
  <si>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</si>
  <si>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</si>
  <si>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</si>
  <si>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</si>
  <si>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</si>
  <si>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</si>
  <si>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</si>
  <si>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</si>
  <si>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</si>
  <si>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</si>
  <si>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</si>
  <si>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</si>
  <si>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</si>
  <si>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</si>
  <si>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</si>
  <si>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</si>
  <si>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</si>
  <si>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</si>
  <si>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</si>
  <si>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</si>
  <si>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</si>
  <si>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</si>
  <si>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</si>
  <si>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</si>
  <si>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</si>
  <si>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</si>
  <si>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</si>
  <si>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</si>
  <si>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</si>
  <si>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</si>
  <si>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</si>
  <si>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</si>
  <si>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</si>
  <si>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</si>
  <si>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</si>
  <si>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</si>
  <si>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</si>
  <si>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</si>
  <si>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</si>
  <si>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</si>
  <si>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</si>
  <si>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</si>
  <si>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</si>
  <si>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</si>
  <si>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</si>
  <si>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</si>
  <si>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</si>
  <si>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</si>
  <si>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</si>
  <si>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</si>
  <si>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</si>
  <si>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</si>
  <si>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</si>
  <si>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</si>
  <si>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</si>
  <si>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</si>
  <si>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</si>
  <si>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</si>
  <si>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</si>
  <si>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</si>
  <si>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</si>
  <si>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</si>
  <si>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</si>
  <si>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</si>
  <si>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</si>
  <si>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</si>
  <si>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</si>
  <si>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</si>
  <si>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</si>
  <si>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</si>
  <si>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</si>
  <si>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</si>
  <si>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</si>
  <si>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</si>
  <si>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</si>
  <si>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</si>
  <si>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</si>
  <si>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</si>
  <si>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</si>
  <si>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</si>
  <si>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</si>
  <si>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</si>
  <si>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</si>
  <si>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</si>
  <si>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</si>
  <si>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</si>
  <si>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</si>
  <si>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</si>
  <si>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</si>
  <si>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</si>
  <si>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</si>
  <si>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</si>
  <si>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</si>
  <si>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</si>
  <si>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</si>
  <si>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</si>
  <si>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</si>
  <si>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</si>
  <si>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</si>
  <si>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</si>
  <si>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</si>
  <si>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</si>
  <si>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</si>
  <si>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</si>
  <si>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</si>
  <si>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</si>
  <si>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</si>
  <si>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</si>
  <si>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</si>
  <si>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</si>
  <si>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</si>
  <si>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</si>
  <si>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</si>
  <si>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</si>
  <si>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</si>
  <si>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</si>
  <si>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</si>
  <si>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</si>
  <si>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</si>
  <si>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</si>
  <si>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</si>
  <si>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</si>
  <si>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</si>
  <si>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</si>
  <si>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</si>
  <si>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</si>
  <si>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</si>
  <si>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</si>
  <si>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</si>
  <si>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</si>
  <si>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</si>
  <si>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</si>
  <si>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</si>
  <si>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</si>
  <si>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</si>
  <si>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</si>
  <si>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</si>
  <si>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</si>
  <si>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</si>
  <si>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</si>
  <si>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</si>
  <si>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</si>
  <si>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</si>
  <si>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</si>
  <si>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</si>
  <si>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</si>
  <si>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</si>
  <si>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</si>
  <si>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</si>
  <si>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</si>
  <si>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</si>
  <si>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</si>
  <si>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</si>
  <si>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</si>
  <si>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</si>
  <si>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</si>
  <si>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</si>
  <si>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</si>
  <si>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</si>
  <si>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</si>
  <si>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</si>
  <si>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</si>
  <si>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</si>
  <si>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</si>
  <si>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</si>
  <si>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</si>
  <si>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</si>
  <si>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</si>
  <si>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</si>
  <si>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</si>
  <si>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</si>
  <si>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</si>
  <si>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</si>
  <si>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</si>
  <si>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</si>
  <si>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</si>
  <si>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</si>
  <si>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</si>
  <si>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</si>
  <si>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</si>
  <si>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</si>
  <si>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</si>
  <si>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</si>
  <si>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</si>
  <si>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</si>
  <si>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</si>
  <si>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</si>
  <si>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</si>
  <si>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</si>
  <si>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</si>
  <si>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</si>
  <si>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</si>
  <si>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</si>
  <si>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</si>
  <si>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</si>
  <si>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</si>
  <si>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</si>
  <si>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</si>
  <si>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</si>
  <si>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</si>
  <si>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</si>
  <si>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</si>
  <si>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</si>
  <si>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</si>
  <si>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</si>
  <si>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</si>
  <si>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</si>
  <si>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</si>
  <si>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</si>
  <si>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</si>
  <si>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</si>
  <si>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</si>
  <si>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</si>
  <si>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</si>
  <si>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</si>
  <si>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</si>
  <si>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</si>
  <si>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</si>
  <si>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</si>
  <si>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</si>
  <si>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</si>
  <si>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</si>
  <si>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</si>
  <si>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</si>
  <si>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</si>
  <si>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</si>
  <si>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</si>
  <si>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</si>
  <si>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</si>
  <si>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</si>
  <si>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</si>
  <si>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</si>
  <si>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</si>
  <si>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</si>
  <si>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</si>
  <si>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</si>
  <si>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</si>
  <si>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</si>
  <si>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</si>
  <si>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</si>
  <si>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</si>
  <si>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</si>
  <si>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</si>
  <si>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</si>
  <si>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</si>
  <si>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</si>
  <si>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</si>
  <si>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</si>
  <si>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</si>
  <si>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</si>
  <si>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</si>
  <si>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</si>
  <si>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</si>
  <si>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</si>
  <si>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</si>
  <si>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</si>
  <si>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</si>
  <si>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</si>
  <si>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</si>
  <si>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</si>
  <si>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</si>
  <si>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</si>
  <si>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</si>
  <si>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</si>
  <si>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</si>
  <si>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</si>
  <si>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</si>
  <si>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</si>
  <si>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</si>
  <si>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</si>
  <si>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</si>
  <si>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</si>
  <si>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</si>
  <si>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</si>
  <si>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</si>
  <si>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</si>
  <si>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</si>
  <si>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</si>
  <si>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</si>
  <si>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</si>
  <si>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</si>
  <si>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</si>
  <si>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</si>
  <si>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</si>
  <si>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</si>
  <si>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</si>
  <si>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</si>
  <si>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</si>
  <si>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</si>
  <si>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</si>
  <si>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</si>
  <si>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</si>
  <si>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</si>
  <si>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</si>
  <si>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</si>
  <si>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</si>
  <si>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</si>
  <si>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</si>
  <si>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</si>
  <si>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</si>
  <si>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</si>
  <si>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</si>
  <si>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</si>
  <si>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</si>
  <si>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</si>
  <si>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</si>
  <si>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</si>
  <si>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</si>
  <si>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</si>
  <si>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</si>
  <si>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</si>
  <si>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</si>
  <si>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</si>
  <si>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</si>
  <si>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</si>
  <si>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</si>
  <si>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</si>
  <si>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</si>
  <si>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</si>
  <si>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</si>
  <si>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</si>
  <si>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</si>
  <si>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</si>
  <si>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</si>
  <si>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</si>
  <si>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</si>
  <si>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</si>
  <si>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</si>
  <si>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</si>
  <si>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</si>
  <si>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</si>
  <si>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</si>
  <si>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</si>
  <si>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</si>
  <si>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</si>
  <si>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</si>
  <si>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</si>
  <si>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</si>
  <si>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</si>
  <si>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</si>
  <si>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</si>
  <si>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</si>
  <si>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</si>
  <si>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</si>
  <si>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</si>
  <si>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</si>
  <si>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</si>
  <si>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</si>
  <si>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</si>
  <si>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</si>
  <si>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</si>
  <si>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</si>
  <si>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</si>
  <si>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</si>
  <si>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</si>
  <si>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</si>
  <si>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</si>
  <si>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</si>
  <si>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</si>
  <si>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</si>
  <si>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</si>
  <si>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</si>
  <si>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</si>
  <si>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</si>
  <si>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</si>
  <si>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</si>
  <si>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</si>
  <si>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</si>
  <si>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</si>
  <si>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</si>
  <si>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</si>
  <si>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</si>
  <si>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</si>
  <si>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</si>
  <si>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</si>
  <si>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</si>
  <si>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</si>
  <si>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</si>
  <si>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</si>
  <si>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</si>
  <si>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</si>
  <si>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</si>
  <si>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</si>
  <si>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</si>
  <si>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</si>
  <si>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</si>
  <si>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</si>
  <si>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</si>
  <si>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</si>
  <si>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</si>
  <si>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</si>
  <si>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</si>
  <si>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</si>
  <si>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</si>
  <si>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</si>
  <si>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</si>
  <si>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</si>
  <si>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</si>
  <si>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</si>
  <si>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</si>
  <si>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</si>
  <si>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</si>
  <si>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</si>
  <si>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</si>
  <si>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</si>
  <si>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</si>
  <si>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</si>
  <si>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</si>
  <si>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</si>
  <si>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</si>
  <si>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</si>
  <si>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</si>
  <si>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</si>
  <si>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</si>
  <si>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</si>
  <si>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</si>
  <si>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</si>
  <si>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</si>
  <si>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</si>
  <si>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</si>
  <si>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</si>
  <si>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</si>
  <si>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</si>
  <si>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</si>
  <si>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</si>
  <si>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</si>
  <si>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</si>
  <si>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</si>
  <si>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</si>
  <si>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</si>
  <si>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</si>
  <si>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</si>
  <si>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</si>
  <si>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</si>
  <si>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</si>
  <si>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</si>
  <si>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</si>
  <si>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</si>
  <si>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</si>
  <si>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</si>
  <si>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</si>
  <si>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</si>
  <si>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</si>
  <si>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</si>
  <si>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</si>
  <si>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</si>
  <si>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</si>
  <si>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</si>
  <si>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</si>
  <si>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</si>
  <si>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</si>
  <si>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</si>
  <si>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</si>
  <si>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</si>
  <si>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</si>
  <si>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</si>
  <si>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</si>
  <si>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</si>
  <si>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</si>
  <si>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</si>
  <si>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</si>
  <si>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</si>
  <si>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</si>
  <si>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</si>
  <si>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</si>
  <si>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</si>
  <si>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</si>
  <si>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</si>
  <si>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</si>
  <si>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</si>
  <si>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</si>
  <si>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</si>
  <si>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</si>
  <si>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</si>
  <si>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</si>
  <si>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</si>
  <si>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</si>
  <si>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</si>
  <si>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</si>
  <si>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</si>
  <si>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</si>
  <si>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</si>
  <si>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</si>
  <si>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</si>
  <si>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</si>
  <si>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</si>
  <si>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</si>
  <si>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</si>
  <si>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</si>
  <si>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</si>
  <si>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</si>
  <si>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</si>
  <si>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</si>
  <si>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</si>
  <si>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</si>
  <si>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</si>
  <si>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</si>
  <si>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</si>
  <si>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</si>
  <si>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</si>
  <si>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</si>
  <si>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</si>
  <si>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</si>
  <si>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</si>
  <si>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</si>
  <si>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</si>
  <si>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</si>
  <si>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</si>
  <si>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</si>
  <si>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</si>
  <si>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</si>
  <si>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</si>
  <si>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</si>
  <si>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</si>
  <si>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</si>
  <si>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</si>
  <si>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</si>
  <si>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</si>
  <si>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</si>
  <si>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</si>
  <si>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</si>
  <si>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</si>
  <si>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</si>
  <si>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</si>
  <si>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</si>
  <si>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</si>
  <si>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</si>
  <si>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</si>
  <si>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</si>
  <si>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</si>
  <si>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</si>
  <si>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</si>
  <si>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</si>
  <si>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</si>
  <si>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</si>
  <si>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</si>
  <si>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</si>
  <si>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</si>
  <si>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</si>
  <si>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</si>
  <si>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</si>
  <si>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</si>
  <si>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</si>
  <si>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</si>
  <si>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</si>
  <si>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</si>
  <si>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</si>
  <si>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</si>
  <si>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</si>
  <si>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</si>
  <si>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</si>
  <si>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</si>
  <si>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</si>
  <si>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</si>
  <si>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</si>
  <si>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</si>
  <si>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</si>
  <si>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</si>
  <si>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</si>
  <si>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</si>
  <si>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</si>
  <si>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</si>
  <si>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</si>
  <si>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</si>
  <si>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</si>
  <si>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</si>
  <si>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</si>
  <si>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</si>
  <si>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</si>
  <si>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</si>
  <si>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</si>
  <si>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</si>
  <si>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</si>
  <si>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</si>
  <si>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</si>
  <si>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</si>
  <si>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</si>
  <si>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</si>
  <si>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</si>
  <si>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</si>
  <si>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</si>
  <si>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</si>
  <si>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</si>
  <si>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</si>
  <si>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</si>
  <si>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</si>
  <si>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</si>
  <si>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</si>
  <si>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</si>
  <si>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</si>
  <si>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</si>
  <si>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</si>
  <si>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</si>
  <si>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</si>
  <si>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</si>
  <si>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</si>
  <si>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</si>
  <si>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</si>
  <si>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</si>
  <si>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</si>
  <si>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</si>
  <si>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</si>
  <si>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</si>
  <si>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</si>
  <si>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</si>
  <si>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</si>
  <si>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</si>
  <si>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</si>
  <si>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</si>
  <si>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</si>
  <si>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</si>
  <si>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</si>
  <si>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</si>
  <si>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</si>
  <si>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</si>
  <si>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</si>
  <si>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</si>
  <si>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</si>
  <si>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</si>
  <si>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</si>
  <si>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</si>
  <si>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</si>
  <si>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</si>
  <si>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</si>
  <si>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</si>
  <si>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</si>
  <si>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</si>
  <si>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</si>
  <si>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</si>
  <si>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</si>
  <si>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</si>
  <si>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</si>
  <si>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</si>
  <si>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</si>
  <si>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</si>
  <si>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</si>
  <si>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</si>
  <si>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</si>
  <si>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</si>
  <si>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</si>
  <si>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</si>
  <si>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</si>
  <si>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</si>
  <si>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</si>
  <si>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</si>
  <si>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</si>
  <si>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</si>
  <si>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</si>
  <si>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</si>
  <si>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</si>
  <si>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</si>
  <si>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</si>
  <si>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</si>
  <si>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</si>
  <si>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</si>
  <si>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</si>
  <si>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</si>
  <si>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</si>
  <si>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</si>
  <si>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</si>
  <si>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</si>
  <si>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</si>
  <si>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</si>
  <si>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</si>
  <si>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</si>
  <si>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</si>
  <si>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</si>
  <si>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</si>
  <si>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</si>
  <si>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</si>
  <si>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</si>
  <si>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</si>
  <si>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Section  1</t>
  </si>
  <si>
    <t>HighestSales</t>
  </si>
  <si>
    <t>TotalSales</t>
  </si>
  <si>
    <t>LowestSales</t>
  </si>
  <si>
    <t>Month with the 2nd lowestsales</t>
  </si>
  <si>
    <t>Month with the 3rd Highestsales</t>
  </si>
  <si>
    <t>MedianSales</t>
  </si>
  <si>
    <t xml:space="preserve">1-                              Arithmetic operations </t>
  </si>
  <si>
    <t>2-                                       Transpose formula</t>
  </si>
  <si>
    <t>Jan</t>
  </si>
  <si>
    <t>Feb</t>
  </si>
  <si>
    <t>Mar</t>
  </si>
  <si>
    <t>Apr</t>
  </si>
  <si>
    <t>Months</t>
  </si>
  <si>
    <t>Sales1</t>
  </si>
  <si>
    <t>Sales3</t>
  </si>
  <si>
    <t>Sales2</t>
  </si>
  <si>
    <t>Task1-</t>
  </si>
  <si>
    <t>Task3-</t>
  </si>
  <si>
    <t xml:space="preserve">3-         Using CountBlank, Count &amp; CountA </t>
  </si>
  <si>
    <t xml:space="preserve">sales </t>
  </si>
  <si>
    <t>Laptop</t>
  </si>
  <si>
    <t>smartphones</t>
  </si>
  <si>
    <t>HeadPhones</t>
  </si>
  <si>
    <t>smartwatch</t>
  </si>
  <si>
    <t>tablet</t>
  </si>
  <si>
    <t>monitor</t>
  </si>
  <si>
    <t>keyboard</t>
  </si>
  <si>
    <t xml:space="preserve">Task4-  countBlank count the number of blank cells in the sales </t>
  </si>
  <si>
    <t>Task2-  count the numerical values in the sales column.</t>
  </si>
  <si>
    <t>Task3-  countA count all non-blank cells in the product names</t>
  </si>
  <si>
    <t>4-       Calculating Growth Percentage YoY &amp; Using POWER Formula</t>
  </si>
  <si>
    <t>Revenue</t>
  </si>
  <si>
    <t>Year</t>
  </si>
  <si>
    <t>Task2- Calculate the year-over-year growth percentage for each year</t>
  </si>
  <si>
    <t>YOY</t>
  </si>
  <si>
    <t>Task3- power   the compound annual growth rate (CAGR).</t>
  </si>
  <si>
    <t>Section-2 Formatting options in Excel</t>
  </si>
  <si>
    <t>Currency</t>
  </si>
  <si>
    <t>Percentage</t>
  </si>
  <si>
    <t>Negative no. in red</t>
  </si>
  <si>
    <t>sales</t>
  </si>
  <si>
    <t>Ways to Format Cells &amp;  Formatting Numbers in Different Ways</t>
  </si>
  <si>
    <t xml:space="preserve">Fixed decimal </t>
  </si>
  <si>
    <t>Scientific</t>
  </si>
  <si>
    <t>Tasks-</t>
  </si>
  <si>
    <t>Tasks-            Formatting Lengthy Text using Wrap Text and Alignment  &amp; All About Format Painter</t>
  </si>
  <si>
    <t>“Wireless Bluetooth headphones with active noise cancellation, 40-hour battery life, and touch-sensitive controls for a seamless listening experience.”</t>
  </si>
  <si>
    <t>Section 3- Sort and Filter Option</t>
  </si>
  <si>
    <t>Task1- Sorting Numbers and Dates in Different Ways</t>
  </si>
  <si>
    <t>Sales Date</t>
  </si>
  <si>
    <t>Sales Amount</t>
  </si>
  <si>
    <t>Desc.</t>
  </si>
  <si>
    <t>Asc.</t>
  </si>
  <si>
    <t>Task2- Sorting Text Alphabetically (A-Z) or (Z-A)</t>
  </si>
  <si>
    <t>Product List</t>
  </si>
  <si>
    <t>Microphone</t>
  </si>
  <si>
    <t>Printer</t>
  </si>
  <si>
    <t>Chair</t>
  </si>
  <si>
    <t>Table</t>
  </si>
  <si>
    <t>Mouse</t>
  </si>
  <si>
    <t>Earphones</t>
  </si>
  <si>
    <t>Microwave</t>
  </si>
  <si>
    <t>Z-A ALPHABETICALLY</t>
  </si>
  <si>
    <t>A-Z ALPHABETICALLY</t>
  </si>
  <si>
    <t>Task3- Sorting by Cell Colour</t>
  </si>
  <si>
    <t>Section 4 - Working with Dates</t>
  </si>
  <si>
    <t>Task 1- Dates in Excel and Calculating the Duration Using Two Dates with Timestamp</t>
  </si>
  <si>
    <t>Event Name</t>
  </si>
  <si>
    <t>Event A</t>
  </si>
  <si>
    <t>Event B</t>
  </si>
  <si>
    <t>Event C</t>
  </si>
  <si>
    <t>End Date</t>
  </si>
  <si>
    <t xml:space="preserve">Start Date </t>
  </si>
  <si>
    <t>Duration</t>
  </si>
  <si>
    <r>
      <t xml:space="preserve">Task 2- </t>
    </r>
    <r>
      <rPr>
        <b/>
        <sz val="14"/>
        <color rgb="FF666666"/>
        <rFont val="Arial"/>
        <family val="2"/>
      </rPr>
      <t xml:space="preserve"> DATEDIF function to find the difference in days, months, and years.</t>
    </r>
  </si>
  <si>
    <t>Datedif(days)</t>
  </si>
  <si>
    <t>year</t>
  </si>
  <si>
    <t>Using Date Formulas</t>
  </si>
  <si>
    <t>1.-TODAY function to display the current date.</t>
  </si>
  <si>
    <t xml:space="preserve">   2- DATE function to create a specific date.</t>
  </si>
  <si>
    <t xml:space="preserve"> </t>
  </si>
  <si>
    <t>Section-5  Logical Functions</t>
  </si>
  <si>
    <t>Task 1-  Basic Logical Formulas</t>
  </si>
  <si>
    <t>sales (if)</t>
  </si>
  <si>
    <t xml:space="preserve">  sales &amp; category if &amp; and</t>
  </si>
  <si>
    <t xml:space="preserve">sales OR &amp; if  category </t>
  </si>
  <si>
    <t>sales (and) &amp;  category</t>
  </si>
  <si>
    <t>sales (or) &amp; category</t>
  </si>
  <si>
    <t>Task2- Using Multiple Logical Formulas - IF, AND, OR &amp; Implementing on Text, Numbers, &amp; Errors Including IFERROR</t>
  </si>
  <si>
    <t>Section - 6 Practical Data Cleaning</t>
  </si>
  <si>
    <t>Task 1 - Removing Duplicate Values and Error Values</t>
  </si>
  <si>
    <t>Name</t>
  </si>
  <si>
    <t>Email</t>
  </si>
  <si>
    <t>Score</t>
  </si>
  <si>
    <t>Ansh</t>
  </si>
  <si>
    <t>ansh@gmail.com</t>
  </si>
  <si>
    <t>Riya</t>
  </si>
  <si>
    <t>riya@gmail.com</t>
  </si>
  <si>
    <t>Kabir</t>
  </si>
  <si>
    <t>Meera</t>
  </si>
  <si>
    <t>meera@gmail.com</t>
  </si>
  <si>
    <t>Task 2 - Use conditional formatting to highlight duplicate values.</t>
  </si>
  <si>
    <t>riya</t>
  </si>
  <si>
    <t>jiya</t>
  </si>
  <si>
    <t>ANSH</t>
  </si>
  <si>
    <t>Task 3 -Using Data Cleaning Formulas UPPER, PROPER, LOWER, TRIM, VALUE, LEN, RIGHT, LEFT &amp; MID</t>
  </si>
  <si>
    <t>upper</t>
  </si>
  <si>
    <t>Proper</t>
  </si>
  <si>
    <t>lower</t>
  </si>
  <si>
    <t>Trim</t>
  </si>
  <si>
    <t>len</t>
  </si>
  <si>
    <t>Right</t>
  </si>
  <si>
    <t>left</t>
  </si>
  <si>
    <t>mid</t>
  </si>
  <si>
    <t>Task 4 - SEARCH vs FIND and SEARCH &amp; MID</t>
  </si>
  <si>
    <t>search</t>
  </si>
  <si>
    <t>find</t>
  </si>
  <si>
    <t>Mid &amp; Search</t>
  </si>
  <si>
    <t>Task 5 - Using Go To (Special) Technique</t>
  </si>
  <si>
    <t>kashish</t>
  </si>
  <si>
    <t>harsh</t>
  </si>
  <si>
    <t>Aanchal</t>
  </si>
  <si>
    <t>ansh@outlook.com</t>
  </si>
  <si>
    <t>riya@outlook.com</t>
  </si>
  <si>
    <t>kashish@outlook.com</t>
  </si>
  <si>
    <t>harsh@outlook.com</t>
  </si>
  <si>
    <t>aanchal@outlook.com</t>
  </si>
  <si>
    <t>meera@outlook.com</t>
  </si>
  <si>
    <t>Task 6 - Using CONCATENATE and Ampersand (&amp;) to Join Values</t>
  </si>
  <si>
    <t>First Name</t>
  </si>
  <si>
    <t>Last Name</t>
  </si>
  <si>
    <t>Arora</t>
  </si>
  <si>
    <t>Mehta</t>
  </si>
  <si>
    <t>Singh</t>
  </si>
  <si>
    <t>Kapoor</t>
  </si>
  <si>
    <t>Concatenate</t>
  </si>
  <si>
    <t xml:space="preserve">&amp; </t>
  </si>
  <si>
    <t>Section-7 Pivot Table A-2-Z</t>
  </si>
  <si>
    <t>Product</t>
  </si>
  <si>
    <t>Date</t>
  </si>
  <si>
    <t>Shoes</t>
  </si>
  <si>
    <t>T-shirt</t>
  </si>
  <si>
    <t>Jeans</t>
  </si>
  <si>
    <t>Row Labels</t>
  </si>
  <si>
    <t>Grand Total</t>
  </si>
  <si>
    <t>Sum of Sales Amount</t>
  </si>
  <si>
    <t>May</t>
  </si>
  <si>
    <t>6-Jan</t>
  </si>
  <si>
    <t>6-Feb</t>
  </si>
  <si>
    <t>6-Mar</t>
  </si>
  <si>
    <t>6-Apr</t>
  </si>
  <si>
    <t>6-May</t>
  </si>
  <si>
    <t>2025</t>
  </si>
  <si>
    <t>Qtr1</t>
  </si>
  <si>
    <t>Qtr2</t>
  </si>
  <si>
    <t>Price</t>
  </si>
  <si>
    <t>P101</t>
  </si>
  <si>
    <t>Pen</t>
  </si>
  <si>
    <t>P102</t>
  </si>
  <si>
    <t>Pencil</t>
  </si>
  <si>
    <t>P103</t>
  </si>
  <si>
    <t>Notebook</t>
  </si>
  <si>
    <t>P104</t>
  </si>
  <si>
    <t>Eraser</t>
  </si>
  <si>
    <t>P105</t>
  </si>
  <si>
    <t>Sharpener</t>
  </si>
  <si>
    <t>price using v lookup</t>
  </si>
  <si>
    <t>price using v lookup using iferror</t>
  </si>
  <si>
    <t>Tasks - Vlookup</t>
  </si>
  <si>
    <t>Tasks - Hlookup</t>
  </si>
  <si>
    <t>Stock</t>
  </si>
  <si>
    <t>Stationery</t>
  </si>
  <si>
    <t>price using h lookup</t>
  </si>
  <si>
    <t>Section - 8 Everything about LOOKUP Formulas</t>
  </si>
  <si>
    <t>Product id</t>
  </si>
  <si>
    <t>price using h lookup &amp; iferror</t>
  </si>
  <si>
    <t>P106</t>
  </si>
  <si>
    <t>Section - 9 Conditional Aggregation</t>
  </si>
  <si>
    <t xml:space="preserve"> Tasks - Basics of COUNTIF, SUMIF, AVERAGEIF Formula</t>
  </si>
  <si>
    <t>Sales Amount (₹)</t>
  </si>
  <si>
    <t>Electronics</t>
  </si>
  <si>
    <t>Keyboard</t>
  </si>
  <si>
    <t>Charger</t>
  </si>
  <si>
    <t>Bag</t>
  </si>
  <si>
    <t>countif</t>
  </si>
  <si>
    <t>sumif</t>
  </si>
  <si>
    <t>Averageif</t>
  </si>
  <si>
    <t>Tasks-  COUNTIFS &amp; SUMIFS</t>
  </si>
  <si>
    <t>North</t>
  </si>
  <si>
    <t>Countifs</t>
  </si>
  <si>
    <t>Sumifs</t>
  </si>
  <si>
    <t>Section-10 Conditional Formatting</t>
  </si>
  <si>
    <t>Tasks- Conditional Formatting - Color Cells Using Conditions</t>
  </si>
  <si>
    <t>Marker</t>
  </si>
  <si>
    <t>Use Color Scales to Represent Different Ranges</t>
  </si>
  <si>
    <t>Highlight Sales Greater Than a Specific Amount</t>
  </si>
  <si>
    <t>Use Data Bars to Visually Represent Sales</t>
  </si>
  <si>
    <t xml:space="preserve"> Apply Icon Sets for Performance Indicator</t>
  </si>
  <si>
    <t>Section - 11 Report Consolidation</t>
  </si>
  <si>
    <t>January Sales Data</t>
  </si>
  <si>
    <t>Apple</t>
  </si>
  <si>
    <t>Banana</t>
  </si>
  <si>
    <t>Mango</t>
  </si>
  <si>
    <t>Grapes</t>
  </si>
  <si>
    <t>Pineapple</t>
  </si>
  <si>
    <t>Watermelon</t>
  </si>
  <si>
    <t>Papaya</t>
  </si>
  <si>
    <t>Kiwi</t>
  </si>
  <si>
    <t>Strawberry</t>
  </si>
  <si>
    <t>February Sales Data</t>
  </si>
  <si>
    <t>March Sales Data</t>
  </si>
  <si>
    <t>SUM</t>
  </si>
  <si>
    <t>Average</t>
  </si>
  <si>
    <t>Count</t>
  </si>
  <si>
    <t>Tablet</t>
  </si>
  <si>
    <t>Headphones</t>
  </si>
  <si>
    <t>Monitor</t>
  </si>
  <si>
    <t>Camera</t>
  </si>
  <si>
    <t>Regional Sales Data</t>
  </si>
  <si>
    <t>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</si>
</sst>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quot;$&quot;#,##0.00"/>
    <numFmt numFmtId="165" formatCode="0&quot;K&quot;"/>
    <numFmt numFmtId="166" formatCode="0.000"/>
    <numFmt numFmtId="167" formatCode="dd\-mm\-yyyy"/>
    <numFmt numFmtId="168" formatCode="&quot;$&quot;#,##0"/>
    <numFmt numFmtId="169" formatCode="dd\-mm\-yyyy\ h:mm\ AM/PM"/>
    <numFmt numFmtId="170" formatCode="dd\-mm\-yyyy;@"/>
    <numFmt numFmtId="171" formatCode="[$-409]h:mm\ AM/PM"/>
  </numFmts>
  <fonts count="26" x14ac:knownFonts="1">
    <font>
      <sz val="12"/>
      <color theme="1"/>
      <name val="Calibri"/>
      <family val="2"/>
      <scheme val="minor"/>
    </font>
    <font>
      <sz val="11"/>
      <color theme="1"/>
      <name val="Calibri"/>
      <family val="2"/>
      <scheme val="minor"/>
    </font>
    <font>
      <sz val="12"/>
      <color theme="1"/>
      <name val="Calibri"/>
      <family val="2"/>
      <scheme val="minor"/>
    </font>
    <font>
      <sz val="12"/>
      <color rgb="FF000000"/>
      <name val="Calibri"/>
      <family val="2"/>
      <scheme val="minor"/>
    </font>
    <font>
      <sz val="28"/>
      <color theme="1"/>
      <name val="Calibri"/>
      <family val="2"/>
      <scheme val="minor"/>
    </font>
    <font>
      <sz val="14"/>
      <color theme="1"/>
      <name val="Calibri"/>
      <family val="2"/>
      <scheme val="minor"/>
    </font>
    <font>
      <sz val="14"/>
      <color rgb="FF000000"/>
      <name val="Calibri"/>
      <family val="2"/>
      <scheme val="minor"/>
    </font>
    <font>
      <sz val="18"/>
      <color theme="1"/>
      <name val="Calibri"/>
      <family val="2"/>
      <scheme val="minor"/>
    </font>
    <font>
      <b/>
      <sz val="12"/>
      <color theme="1"/>
      <name val="Calibri"/>
      <family val="2"/>
      <scheme val="minor"/>
    </font>
    <font>
      <b/>
      <sz val="14"/>
      <color theme="1"/>
      <name val="Calibri"/>
      <family val="2"/>
      <scheme val="minor"/>
    </font>
    <font>
      <sz val="16"/>
      <color theme="1"/>
      <name val="Calibri"/>
      <family val="2"/>
      <scheme val="minor"/>
    </font>
    <font>
      <b/>
      <sz val="14"/>
      <color theme="0"/>
      <name val="Abhaya Libre SemiBold"/>
    </font>
    <font>
      <b/>
      <sz val="16"/>
      <color theme="1"/>
      <name val="Calibri"/>
      <family val="2"/>
      <scheme val="minor"/>
    </font>
    <font>
      <sz val="16"/>
      <color theme="2" tint="-0.89999084444715716"/>
      <name val="Calibri"/>
      <family val="2"/>
      <scheme val="minor"/>
    </font>
    <font>
      <sz val="36"/>
      <color theme="1"/>
      <name val="Cambria"/>
      <family val="1"/>
      <scheme val="major"/>
    </font>
    <font>
      <sz val="24"/>
      <color theme="1"/>
      <name val="Calibri"/>
      <family val="2"/>
      <scheme val="minor"/>
    </font>
    <font>
      <sz val="24"/>
      <color theme="1"/>
      <name val="Cambria"/>
      <family val="1"/>
      <scheme val="major"/>
    </font>
    <font>
      <u/>
      <sz val="12"/>
      <color theme="10"/>
      <name val="Calibri"/>
      <family val="2"/>
      <scheme val="minor"/>
    </font>
    <font>
      <sz val="12"/>
      <color rgb="FF666666"/>
      <name val="Arial"/>
      <family val="2"/>
    </font>
    <font>
      <sz val="14"/>
      <color rgb="FF666666"/>
      <name val="Arial"/>
      <family val="2"/>
    </font>
    <font>
      <b/>
      <sz val="14"/>
      <color rgb="FF666666"/>
      <name val="Arial"/>
      <family val="2"/>
    </font>
    <font>
      <sz val="18"/>
      <color rgb="FF666666"/>
      <name val="Arial"/>
      <family val="2"/>
    </font>
    <font>
      <sz val="11"/>
      <color rgb="FF000000"/>
      <name val="Arial"/>
      <family val="2"/>
    </font>
    <font>
      <sz val="22"/>
      <color theme="1"/>
      <name val="Cambria"/>
      <family val="1"/>
      <scheme val="major"/>
    </font>
    <font>
      <b/>
      <sz val="11"/>
      <color theme="1"/>
      <name val="Calibri"/>
      <family val="2"/>
      <scheme val="minor"/>
    </font>
    <font>
      <sz val="22"/>
      <color theme="1"/>
      <name val="Calibri"/>
      <family val="2"/>
      <scheme val="minor"/>
    </font>
  </fonts>
  <fills count="5">
    <fill>
      <patternFill patternType="none"/>
    </fill>
    <fill>
      <patternFill patternType="gray125"/>
    </fill>
    <fill>
      <patternFill patternType="solid">
        <fgColor theme="3" tint="0.39997558519241921"/>
        <bgColor indexed="64"/>
      </patternFill>
    </fill>
    <fill>
      <patternFill patternType="solid">
        <fgColor rgb="FFFFFF00"/>
        <bgColor indexed="64"/>
      </patternFill>
    </fill>
    <fill>
      <patternFill patternType="solid">
        <fgColor theme="5" tint="0.79998168889431442"/>
        <bgColor indexed="64"/>
      </patternFill>
    </fill>
  </fills>
  <borders count="16">
    <border>
      <left/>
      <right/>
      <top/>
      <bottom/>
      <diagonal/>
    </border>
    <border>
      <left style="thin">
        <color theme="1"/>
      </left>
      <right style="thin">
        <color theme="1"/>
      </right>
      <top style="thin">
        <color theme="1"/>
      </top>
      <bottom style="thin">
        <color theme="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theme="1"/>
      </left>
      <right style="medium">
        <color theme="1"/>
      </right>
      <top style="medium">
        <color theme="1"/>
      </top>
      <bottom style="medium">
        <color theme="1"/>
      </bottom>
      <diagonal/>
    </border>
    <border>
      <left style="thin">
        <color auto="1"/>
      </left>
      <right style="thin">
        <color auto="1"/>
      </right>
      <top style="thin">
        <color auto="1"/>
      </top>
      <bottom style="thin">
        <color auto="1"/>
      </bottom>
      <diagonal/>
    </border>
    <border>
      <left/>
      <right/>
      <top/>
      <bottom style="thin">
        <color auto="1"/>
      </bottom>
      <diagonal/>
    </border>
  </borders>
  <cellStyleXfs count="4">
    <xf numFmtId="0" fontId="0" fillId="0" borderId="0"/>
    <xf numFmtId="9" fontId="2" fillId="0" borderId="0" applyFont="0" applyFill="0" applyBorder="0" applyAlignment="0" applyProtection="0"/>
    <xf numFmtId="0" fontId="17" fillId="0" borderId="0" applyNumberFormat="0" applyFill="0" applyBorder="0" applyAlignment="0" applyProtection="0"/>
    <xf numFmtId="0" fontId="1" fillId="0" borderId="0"/>
  </cellStyleXfs>
  <cellXfs count="106">
    <xf numFmtId="0" fontId="0" fillId="0" borderId="0" xfId="0"/>
    <xf numFmtId="14" fontId="0" fillId="0" borderId="0" xfId="0" applyNumberFormat="1"/>
    <xf numFmtId="0" fontId="3" fillId="0" borderId="0" xfId="0" applyFont="1"/>
    <xf numFmtId="0" fontId="5" fillId="0" borderId="0" xfId="0" applyFont="1"/>
    <xf numFmtId="0" fontId="5" fillId="0" borderId="0" xfId="0" applyFont="1" applyAlignment="1">
      <alignment horizontal="center"/>
    </xf>
    <xf numFmtId="0" fontId="6" fillId="0" borderId="0" xfId="0" applyFont="1" applyAlignment="1">
      <alignment horizontal="center" vertical="center"/>
    </xf>
    <xf numFmtId="0" fontId="5" fillId="0" borderId="0" xfId="0" applyFont="1" applyAlignment="1">
      <alignment horizontal="left"/>
    </xf>
    <xf numFmtId="0" fontId="8" fillId="0" borderId="0" xfId="0" applyFont="1" applyAlignment="1">
      <alignment vertical="center"/>
    </xf>
    <xf numFmtId="0" fontId="9" fillId="0" borderId="0" xfId="0" applyFont="1"/>
    <xf numFmtId="0" fontId="7" fillId="0" borderId="0" xfId="0" applyFont="1" applyAlignment="1">
      <alignment horizontal="left"/>
    </xf>
    <xf numFmtId="0" fontId="9" fillId="0" borderId="1" xfId="0" applyFont="1" applyBorder="1"/>
    <xf numFmtId="0" fontId="5" fillId="0" borderId="1" xfId="0" applyFont="1" applyBorder="1"/>
    <xf numFmtId="0" fontId="8" fillId="0" borderId="1" xfId="0" applyFont="1" applyBorder="1" applyAlignment="1">
      <alignment vertical="center"/>
    </xf>
    <xf numFmtId="0" fontId="0" fillId="0" borderId="1" xfId="0" applyBorder="1"/>
    <xf numFmtId="0" fontId="0" fillId="0" borderId="1" xfId="0" applyBorder="1" applyAlignment="1">
      <alignment vertical="center" wrapText="1"/>
    </xf>
    <xf numFmtId="0" fontId="0" fillId="0" borderId="0" xfId="0" applyAlignment="1">
      <alignment horizontal="center"/>
    </xf>
    <xf numFmtId="9" fontId="2" fillId="0" borderId="0" xfId="1" applyFont="1"/>
    <xf numFmtId="0" fontId="0" fillId="0" borderId="0" xfId="0" applyAlignment="1">
      <alignment horizontal="left"/>
    </xf>
    <xf numFmtId="165" fontId="0" fillId="0" borderId="0" xfId="1" applyNumberFormat="1" applyFont="1" applyBorder="1"/>
    <xf numFmtId="164" fontId="11" fillId="2" borderId="5" xfId="0" applyNumberFormat="1" applyFont="1" applyFill="1" applyBorder="1" applyAlignment="1">
      <alignment horizontal="center"/>
    </xf>
    <xf numFmtId="164" fontId="0" fillId="0" borderId="5" xfId="0" applyNumberFormat="1" applyBorder="1"/>
    <xf numFmtId="166" fontId="0" fillId="0" borderId="0" xfId="0" applyNumberFormat="1"/>
    <xf numFmtId="11" fontId="0" fillId="0" borderId="6" xfId="0" applyNumberFormat="1" applyBorder="1"/>
    <xf numFmtId="164" fontId="0" fillId="0" borderId="7" xfId="0" applyNumberFormat="1" applyBorder="1"/>
    <xf numFmtId="0" fontId="0" fillId="0" borderId="8" xfId="0" applyBorder="1"/>
    <xf numFmtId="165" fontId="0" fillId="0" borderId="8" xfId="1" applyNumberFormat="1" applyFont="1" applyBorder="1"/>
    <xf numFmtId="166" fontId="0" fillId="0" borderId="8" xfId="0" applyNumberFormat="1" applyBorder="1"/>
    <xf numFmtId="11" fontId="0" fillId="0" borderId="9" xfId="0" applyNumberFormat="1" applyBorder="1"/>
    <xf numFmtId="0" fontId="12" fillId="0" borderId="5" xfId="0" applyFont="1" applyBorder="1" applyAlignment="1">
      <alignment horizontal="center"/>
    </xf>
    <xf numFmtId="0" fontId="12" fillId="0" borderId="0" xfId="0" applyFont="1" applyAlignment="1">
      <alignment horizontal="center"/>
    </xf>
    <xf numFmtId="0" fontId="12" fillId="0" borderId="6" xfId="0" applyFont="1" applyBorder="1" applyAlignment="1">
      <alignment horizontal="center"/>
    </xf>
    <xf numFmtId="164" fontId="11" fillId="2" borderId="0" xfId="0" applyNumberFormat="1" applyFont="1" applyFill="1" applyAlignment="1">
      <alignment horizontal="center" vertical="center"/>
    </xf>
    <xf numFmtId="164" fontId="11" fillId="2" borderId="6" xfId="0" applyNumberFormat="1" applyFont="1" applyFill="1" applyBorder="1" applyAlignment="1">
      <alignment horizontal="center" vertical="center"/>
    </xf>
    <xf numFmtId="0" fontId="5" fillId="0" borderId="10" xfId="0" applyFont="1" applyBorder="1" applyAlignment="1">
      <alignment horizontal="left"/>
    </xf>
    <xf numFmtId="0" fontId="5" fillId="0" borderId="11" xfId="0" applyFont="1" applyBorder="1"/>
    <xf numFmtId="0" fontId="5" fillId="0" borderId="12" xfId="0" applyFont="1" applyBorder="1"/>
    <xf numFmtId="0" fontId="13" fillId="4" borderId="13" xfId="0" applyFont="1" applyFill="1" applyBorder="1" applyAlignment="1">
      <alignment horizontal="center" vertical="center" wrapText="1"/>
    </xf>
    <xf numFmtId="0" fontId="8" fillId="0" borderId="0" xfId="0" applyFont="1" applyAlignment="1">
      <alignment horizontal="center" vertical="center" wrapText="1"/>
    </xf>
    <xf numFmtId="3" fontId="0" fillId="0" borderId="0" xfId="0" applyNumberFormat="1" applyAlignment="1">
      <alignment vertical="center" wrapText="1"/>
    </xf>
    <xf numFmtId="167" fontId="0" fillId="0" borderId="0" xfId="0" applyNumberFormat="1" applyAlignment="1">
      <alignment vertical="center" wrapText="1"/>
    </xf>
    <xf numFmtId="0" fontId="0" fillId="3" borderId="0" xfId="0" applyFill="1"/>
    <xf numFmtId="0" fontId="0" fillId="3" borderId="0" xfId="0" applyFill="1" applyAlignment="1">
      <alignment horizontal="center"/>
    </xf>
    <xf numFmtId="0" fontId="8" fillId="0" borderId="0" xfId="0" applyFont="1"/>
    <xf numFmtId="168" fontId="8" fillId="0" borderId="0" xfId="0" applyNumberFormat="1" applyFont="1" applyAlignment="1">
      <alignment horizontal="center" vertical="center" wrapText="1"/>
    </xf>
    <xf numFmtId="168" fontId="0" fillId="0" borderId="0" xfId="0" applyNumberFormat="1" applyAlignment="1">
      <alignment vertical="center" wrapText="1"/>
    </xf>
    <xf numFmtId="0" fontId="0" fillId="0" borderId="0" xfId="0" applyAlignment="1">
      <alignment vertical="center" wrapText="1"/>
    </xf>
    <xf numFmtId="169" fontId="0" fillId="0" borderId="0" xfId="0" applyNumberFormat="1" applyAlignment="1">
      <alignment horizontal="right" wrapText="1"/>
    </xf>
    <xf numFmtId="169" fontId="0" fillId="0" borderId="0" xfId="0" applyNumberFormat="1" applyAlignment="1">
      <alignment horizontal="right"/>
    </xf>
    <xf numFmtId="171" fontId="0" fillId="0" borderId="0" xfId="0" applyNumberFormat="1"/>
    <xf numFmtId="0" fontId="22" fillId="0" borderId="0" xfId="0" applyFont="1" applyAlignment="1">
      <alignment horizontal="left" vertical="center" indent="1"/>
    </xf>
    <xf numFmtId="170" fontId="8" fillId="0" borderId="0" xfId="0" applyNumberFormat="1" applyFont="1" applyAlignment="1">
      <alignment horizontal="center" vertical="center" wrapText="1"/>
    </xf>
    <xf numFmtId="0" fontId="22" fillId="0" borderId="0" xfId="0" applyFont="1"/>
    <xf numFmtId="0" fontId="17" fillId="0" borderId="0" xfId="2" applyAlignment="1">
      <alignment vertical="center" wrapText="1"/>
    </xf>
    <xf numFmtId="14" fontId="0" fillId="0" borderId="0" xfId="0" applyNumberFormat="1" applyAlignment="1">
      <alignment vertical="center" wrapText="1"/>
    </xf>
    <xf numFmtId="0" fontId="0" fillId="0" borderId="0" xfId="0" pivotButton="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14" fontId="0" fillId="0" borderId="0" xfId="0" applyNumberFormat="1" applyAlignment="1">
      <alignment horizontal="left" indent="5"/>
    </xf>
    <xf numFmtId="0" fontId="4" fillId="0" borderId="0" xfId="0" applyFont="1" applyAlignment="1">
      <alignment horizontal="center"/>
    </xf>
    <xf numFmtId="0" fontId="7" fillId="0" borderId="0" xfId="0" applyFont="1" applyAlignment="1">
      <alignment horizontal="left"/>
    </xf>
    <xf numFmtId="0" fontId="5" fillId="0" borderId="0" xfId="0" applyFont="1" applyAlignment="1">
      <alignment horizontal="left"/>
    </xf>
    <xf numFmtId="0" fontId="14" fillId="0" borderId="2" xfId="0" applyFont="1" applyBorder="1" applyAlignment="1">
      <alignment horizontal="center"/>
    </xf>
    <xf numFmtId="0" fontId="14" fillId="0" borderId="3" xfId="0" applyFont="1" applyBorder="1" applyAlignment="1">
      <alignment horizontal="center"/>
    </xf>
    <xf numFmtId="0" fontId="14" fillId="0" borderId="4" xfId="0" applyFont="1" applyBorder="1" applyAlignment="1">
      <alignment horizontal="center"/>
    </xf>
    <xf numFmtId="0" fontId="5" fillId="0" borderId="11" xfId="0" applyFont="1" applyBorder="1" applyAlignment="1">
      <alignment horizontal="left" indent="1"/>
    </xf>
    <xf numFmtId="0" fontId="16" fillId="0" borderId="0" xfId="0" applyFont="1" applyAlignment="1">
      <alignment horizontal="center"/>
    </xf>
    <xf numFmtId="0" fontId="15" fillId="0" borderId="0" xfId="0" applyFont="1" applyAlignment="1">
      <alignment horizontal="center"/>
    </xf>
    <xf numFmtId="0" fontId="10" fillId="0" borderId="0" xfId="0" applyFont="1" applyAlignment="1">
      <alignment horizontal="left"/>
    </xf>
    <xf numFmtId="0" fontId="19" fillId="0" borderId="0" xfId="0" applyFont="1" applyAlignment="1">
      <alignment horizontal="center" vertical="center"/>
    </xf>
    <xf numFmtId="0" fontId="18" fillId="0" borderId="0" xfId="0" applyFont="1" applyAlignment="1">
      <alignment horizontal="center" vertical="center"/>
    </xf>
    <xf numFmtId="0" fontId="21" fillId="0" borderId="0" xfId="0" applyFont="1" applyAlignment="1">
      <alignment horizontal="center" vertical="center"/>
    </xf>
    <xf numFmtId="0" fontId="0" fillId="0" borderId="0" xfId="0" applyAlignment="1">
      <alignment horizontal="left"/>
    </xf>
    <xf numFmtId="0" fontId="23" fillId="0" borderId="0" xfId="0" applyFont="1" applyAlignment="1">
      <alignment horizontal="center"/>
    </xf>
    <xf numFmtId="0" fontId="5" fillId="0" borderId="0" xfId="0" applyFont="1" applyAlignment="1">
      <alignment horizontal="left" wrapText="1"/>
    </xf>
    <xf numFmtId="0" fontId="0" fillId="0" borderId="0" xfId="0" applyAlignment="1">
      <alignment horizontal="left" wrapText="1"/>
    </xf>
    <xf numFmtId="0" fontId="0" fillId="0" borderId="0" xfId="0" applyAlignment="1">
      <alignment horizontal="center"/>
    </xf>
    <xf numFmtId="0" fontId="25" fillId="0" borderId="0" xfId="0" applyFont="1" applyAlignment="1">
      <alignment horizontal="center"/>
    </xf>
    <xf numFmtId="0" fontId="25" fillId="0" borderId="0" xfId="0" applyFont="1" applyAlignment="1">
      <alignment horizontal="left" indent="1"/>
    </xf>
    <xf numFmtId="0" fontId="8" fillId="0" borderId="0" xfId="0" applyFont="1" applyAlignment="1">
      <alignment horizontal="left" indent="1"/>
    </xf>
    <xf numFmtId="0" fontId="8" fillId="0" borderId="0" xfId="0" applyFont="1" applyAlignment="1">
      <alignment horizontal="left" vertical="center" wrapText="1" indent="1"/>
    </xf>
    <xf numFmtId="0" fontId="0" fillId="0" borderId="0" xfId="0" applyAlignment="1">
      <alignment horizontal="left" vertical="center" wrapText="1" indent="1"/>
    </xf>
    <xf numFmtId="0" fontId="8" fillId="0" borderId="0" xfId="0" applyFont="1" applyAlignment="1">
      <alignment horizontal="center"/>
    </xf>
    <xf numFmtId="0" fontId="8" fillId="0" borderId="0" xfId="0" applyFont="1" applyAlignment="1">
      <alignment horizontal="center"/>
    </xf>
    <xf numFmtId="0" fontId="12" fillId="0" borderId="0" xfId="0" applyFont="1" applyAlignment="1">
      <alignment horizontal="center"/>
    </xf>
    <xf numFmtId="0" fontId="9" fillId="0" borderId="0" xfId="0" applyFont="1" applyAlignment="1">
      <alignment horizontal="center"/>
    </xf>
    <xf numFmtId="0" fontId="9" fillId="0" borderId="0" xfId="0" applyFont="1" applyAlignment="1">
      <alignment horizontal="left"/>
    </xf>
    <xf numFmtId="0" fontId="9" fillId="0" borderId="0" xfId="0" applyFont="1" applyAlignment="1">
      <alignment horizontal="center"/>
    </xf>
    <xf numFmtId="0" fontId="8" fillId="0" borderId="0" xfId="0" applyFont="1" applyAlignment="1">
      <alignment horizontal="center" wrapText="1"/>
    </xf>
    <xf numFmtId="0" fontId="1" fillId="0" borderId="0" xfId="3"/>
    <xf numFmtId="0" fontId="24" fillId="0" borderId="14" xfId="3" applyFont="1" applyBorder="1" applyAlignment="1">
      <alignment horizontal="center" vertical="top"/>
    </xf>
    <xf numFmtId="0" fontId="0" fillId="0" borderId="15" xfId="0" applyBorder="1" applyAlignment="1">
      <alignment horizontal="center"/>
    </xf>
    <xf numFmtId="0" fontId="1" fillId="0" borderId="0" xfId="3"/>
    <xf numFmtId="0" fontId="24" fillId="0" borderId="14" xfId="3" applyFont="1" applyBorder="1" applyAlignment="1">
      <alignment horizontal="center" vertical="top"/>
    </xf>
    <xf numFmtId="0" fontId="1" fillId="0" borderId="0" xfId="3"/>
    <xf numFmtId="0" fontId="24" fillId="0" borderId="14" xfId="3" applyFont="1" applyBorder="1" applyAlignment="1">
      <alignment horizontal="center" vertical="top"/>
    </xf>
    <xf numFmtId="0" fontId="8" fillId="0" borderId="15" xfId="0" applyFont="1" applyBorder="1" applyAlignment="1">
      <alignment horizontal="center"/>
    </xf>
    <xf numFmtId="0" fontId="1" fillId="0" borderId="0" xfId="3"/>
    <xf numFmtId="0" fontId="24" fillId="0" borderId="14" xfId="3" applyFont="1" applyBorder="1" applyAlignment="1">
      <alignment horizontal="center" vertical="top"/>
    </xf>
    <xf numFmtId="0" fontId="1" fillId="0" borderId="0" xfId="3"/>
    <xf numFmtId="0" fontId="24" fillId="0" borderId="14" xfId="3" applyFont="1" applyBorder="1" applyAlignment="1">
      <alignment horizontal="center" vertical="top"/>
    </xf>
    <xf numFmtId="0" fontId="1" fillId="0" borderId="0" xfId="3"/>
    <xf numFmtId="0" fontId="24" fillId="0" borderId="14" xfId="3" applyFont="1" applyBorder="1" applyAlignment="1">
      <alignment horizontal="center" vertical="top"/>
    </xf>
    <xf numFmtId="0" fontId="1" fillId="0" borderId="0" xfId="3"/>
    <xf numFmtId="0" fontId="24" fillId="0" borderId="14" xfId="3" applyFont="1" applyBorder="1" applyAlignment="1">
      <alignment horizontal="center" vertical="top"/>
    </xf>
  </cellXfs>
  <cellStyles count="4">
    <cellStyle name="Hyperlink" xfId="2" builtinId="8"/>
    <cellStyle name="Normal" xfId="0" builtinId="0"/>
    <cellStyle name="Normal 2" xfId="3" xr:uid="{33E44665-BCE0-4D59-9AD6-65CA24CCF170}"/>
    <cellStyle name="Percent" xfId="1" builtinId="5"/>
  </cellStyles>
  <dxfs count="12">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theme="8" tint="0.39994506668294322"/>
        </patternFill>
      </fill>
    </dxf>
    <dxf>
      <fill>
        <patternFill>
          <bgColor theme="8" tint="0.59996337778862885"/>
        </patternFill>
      </fill>
    </dxf>
    <dxf>
      <fill>
        <patternFill>
          <bgColor theme="8" tint="0.79998168889431442"/>
        </patternFill>
      </fill>
    </dxf>
    <dxf>
      <font>
        <color rgb="FFFF0000"/>
      </font>
    </dxf>
    <dxf>
      <font>
        <color rgb="FF9C0006"/>
      </font>
      <fill>
        <patternFill>
          <bgColor rgb="FFFFC7CE"/>
        </patternFill>
      </fill>
    </dxf>
    <dxf>
      <font>
        <color rgb="FF9C0006"/>
      </font>
      <fill>
        <patternFill>
          <bgColor rgb="FFFFC7CE"/>
        </patternFill>
      </fill>
    </dxf>
    <dxf>
      <fill>
        <patternFill>
          <bgColor theme="4" tint="0.79998168889431442"/>
        </patternFill>
      </fill>
    </dxf>
    <dxf>
      <fill>
        <patternFill>
          <bgColor theme="3" tint="0.59996337778862885"/>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161925</xdr:colOff>
      <xdr:row>0</xdr:row>
      <xdr:rowOff>152400</xdr:rowOff>
    </xdr:from>
    <xdr:to>
      <xdr:col>5</xdr:col>
      <xdr:colOff>76200</xdr:colOff>
      <xdr:row>10</xdr:row>
      <xdr:rowOff>95250</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F97B7A19-BA85-E534-6811-BEFB7F1BE637}"/>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3133725" y="152400"/>
              <a:ext cx="1828800" cy="194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 refreshedDate="45842.660545833336" createdVersion="8" refreshedVersion="8" minRefreshableVersion="3" recordCount="5" xr:uid="{0CE4B8DF-2F63-46A3-BBA7-0D2F87D3111A}">
  <cacheSource type="worksheet">
    <worksheetSource ref="A3:C8" sheet="section 7"/>
  </cacheSource>
  <cacheFields count="7">
    <cacheField name="Product" numFmtId="0">
      <sharedItems count="3">
        <s v="Shoes"/>
        <s v="T-shirt"/>
        <s v="Jeans"/>
      </sharedItems>
    </cacheField>
    <cacheField name="Date" numFmtId="14">
      <sharedItems containsSemiMixedTypes="0" containsNonDate="0" containsDate="1" containsString="0" minDate="2025-01-06T00:00:00" maxDate="2025-05-07T00:00:00" count="5">
        <d v="2025-01-06T00:00:00"/>
        <d v="2025-02-06T00:00:00"/>
        <d v="2025-03-06T00:00:00"/>
        <d v="2025-04-06T00:00:00"/>
        <d v="2025-05-06T00:00:00"/>
      </sharedItems>
      <fieldGroup par="6"/>
    </cacheField>
    <cacheField name="Sales Amount" numFmtId="0">
      <sharedItems containsSemiMixedTypes="0" containsString="0" containsNumber="1" containsInteger="1" minValue="800" maxValue="1700" count="5">
        <n v="1200"/>
        <n v="800"/>
        <n v="1500"/>
        <n v="1700"/>
        <n v="950"/>
      </sharedItems>
    </cacheField>
    <cacheField name="Days (Date)" numFmtId="0" databaseField="0">
      <fieldGroup base="1">
        <rangePr groupBy="days" startDate="2025-01-06T00:00:00" endDate="2025-05-07T00:00:00"/>
        <groupItems count="368">
          <s v="&lt;1/6/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7/2025"/>
        </groupItems>
      </fieldGroup>
    </cacheField>
    <cacheField name="Months (Date)" numFmtId="0" databaseField="0">
      <fieldGroup base="1">
        <rangePr groupBy="months" startDate="2025-01-06T00:00:00" endDate="2025-05-07T00:00:00"/>
        <groupItems count="14">
          <s v="&lt;1/6/2025"/>
          <s v="Jan"/>
          <s v="Feb"/>
          <s v="Mar"/>
          <s v="Apr"/>
          <s v="May"/>
          <s v="Jun"/>
          <s v="Jul"/>
          <s v="Aug"/>
          <s v="Sep"/>
          <s v="Oct"/>
          <s v="Nov"/>
          <s v="Dec"/>
          <s v="&gt;5/7/2025"/>
        </groupItems>
      </fieldGroup>
    </cacheField>
    <cacheField name="Quarters (Date)" numFmtId="0" databaseField="0">
      <fieldGroup base="1">
        <rangePr groupBy="quarters" startDate="2025-01-06T00:00:00" endDate="2025-05-07T00:00:00"/>
        <groupItems count="6">
          <s v="&lt;1/6/2025"/>
          <s v="Qtr1"/>
          <s v="Qtr2"/>
          <s v="Qtr3"/>
          <s v="Qtr4"/>
          <s v="&gt;5/7/2025"/>
        </groupItems>
      </fieldGroup>
    </cacheField>
    <cacheField name="Years (Date)" numFmtId="0" databaseField="0">
      <fieldGroup base="1">
        <rangePr groupBy="years" startDate="2025-01-06T00:00:00" endDate="2025-05-07T00:00:00"/>
        <groupItems count="3">
          <s v="&lt;1/6/2025"/>
          <s v="2025"/>
          <s v="&gt;5/7/2025"/>
        </groupItems>
      </fieldGroup>
    </cacheField>
  </cacheFields>
  <extLst>
    <ext xmlns:x14="http://schemas.microsoft.com/office/spreadsheetml/2009/9/main" uri="{725AE2AE-9491-48be-B2B4-4EB974FC3084}">
      <x14:pivotCacheDefinition pivotCacheId="1946598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x v="0"/>
  </r>
  <r>
    <x v="1"/>
    <x v="1"/>
    <x v="1"/>
  </r>
  <r>
    <x v="2"/>
    <x v="2"/>
    <x v="2"/>
  </r>
  <r>
    <x v="0"/>
    <x v="3"/>
    <x v="3"/>
  </r>
  <r>
    <x v="1"/>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9EC5C6-2ABD-4842-BD52-DB6196FED3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0" firstHeaderRow="1" firstDataRow="1" firstDataCol="1"/>
  <pivotFields count="7">
    <pivotField axis="axisRow" showAll="0">
      <items count="4">
        <item x="2"/>
        <item x="0"/>
        <item x="1"/>
        <item t="default"/>
      </items>
    </pivotField>
    <pivotField axis="axisRow" numFmtId="14" showAll="0">
      <items count="6">
        <item x="0"/>
        <item x="1"/>
        <item x="2"/>
        <item x="3"/>
        <item x="4"/>
        <item t="default"/>
      </items>
    </pivotField>
    <pivotField dataField="1" showAll="0">
      <items count="6">
        <item x="1"/>
        <item x="4"/>
        <item x="0"/>
        <item x="2"/>
        <item x="3"/>
        <item t="default"/>
      </items>
    </pivotField>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Row" showAll="0">
      <items count="4">
        <item x="0"/>
        <item x="1"/>
        <item x="2"/>
        <item t="default"/>
      </items>
    </pivotField>
  </pivotFields>
  <rowFields count="6">
    <field x="0"/>
    <field x="6"/>
    <field x="5"/>
    <field x="4"/>
    <field x="3"/>
    <field x="1"/>
  </rowFields>
  <rowItems count="27">
    <i>
      <x/>
    </i>
    <i r="1">
      <x v="1"/>
    </i>
    <i r="2">
      <x v="1"/>
    </i>
    <i r="3">
      <x v="3"/>
    </i>
    <i r="4">
      <x v="66"/>
    </i>
    <i r="5">
      <x v="2"/>
    </i>
    <i>
      <x v="1"/>
    </i>
    <i r="1">
      <x v="1"/>
    </i>
    <i r="2">
      <x v="1"/>
    </i>
    <i r="3">
      <x v="1"/>
    </i>
    <i r="4">
      <x v="6"/>
    </i>
    <i r="5">
      <x/>
    </i>
    <i r="2">
      <x v="2"/>
    </i>
    <i r="3">
      <x v="4"/>
    </i>
    <i r="4">
      <x v="97"/>
    </i>
    <i r="5">
      <x v="3"/>
    </i>
    <i>
      <x v="2"/>
    </i>
    <i r="1">
      <x v="1"/>
    </i>
    <i r="2">
      <x v="1"/>
    </i>
    <i r="3">
      <x v="2"/>
    </i>
    <i r="4">
      <x v="37"/>
    </i>
    <i r="5">
      <x v="1"/>
    </i>
    <i r="2">
      <x v="2"/>
    </i>
    <i r="3">
      <x v="5"/>
    </i>
    <i r="4">
      <x v="127"/>
    </i>
    <i r="5">
      <x v="4"/>
    </i>
    <i t="grand">
      <x/>
    </i>
  </rowItems>
  <colItems count="1">
    <i/>
  </colItems>
  <dataFields count="1">
    <dataField name="Sum of Sales Amount" fld="2"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D246D7-0888-4D71-9710-056F666598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2" firstHeaderRow="1" firstDataRow="1" firstDataCol="1"/>
  <pivotFields count="7">
    <pivotField showAll="0" insertBlankRow="1"/>
    <pivotField numFmtId="14" showAll="0" insertBlankRow="1">
      <items count="6">
        <item x="0"/>
        <item x="1"/>
        <item x="2"/>
        <item x="3"/>
        <item x="4"/>
        <item t="default"/>
      </items>
    </pivotField>
    <pivotField dataField="1" showAll="0" insertBlankRow="1"/>
    <pivotField axis="axisRow" showAll="0" insertBlankRow="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nsertBlankRow="1">
      <items count="15">
        <item x="0"/>
        <item x="1"/>
        <item x="2"/>
        <item x="3"/>
        <item x="4"/>
        <item x="5"/>
        <item x="6"/>
        <item x="7"/>
        <item x="8"/>
        <item x="9"/>
        <item x="10"/>
        <item x="11"/>
        <item x="12"/>
        <item x="13"/>
        <item t="default"/>
      </items>
    </pivotField>
    <pivotField axis="axisRow" showAll="0" insertBlankRow="1">
      <items count="7">
        <item x="0"/>
        <item x="1"/>
        <item x="2"/>
        <item x="3"/>
        <item x="4"/>
        <item x="5"/>
        <item t="default"/>
      </items>
    </pivotField>
    <pivotField axis="axisRow" showAll="0" insertBlankRow="1">
      <items count="4">
        <item x="0"/>
        <item x="1"/>
        <item x="2"/>
        <item t="default"/>
      </items>
    </pivotField>
  </pivotFields>
  <rowFields count="4">
    <field x="6"/>
    <field x="5"/>
    <field x="4"/>
    <field x="3"/>
  </rowFields>
  <rowItems count="19">
    <i>
      <x v="1"/>
    </i>
    <i r="1">
      <x v="1"/>
    </i>
    <i r="2">
      <x v="1"/>
    </i>
    <i r="3">
      <x v="6"/>
    </i>
    <i t="blank" r="2">
      <x v="1"/>
    </i>
    <i r="2">
      <x v="2"/>
    </i>
    <i r="3">
      <x v="37"/>
    </i>
    <i t="blank" r="2">
      <x v="2"/>
    </i>
    <i r="2">
      <x v="3"/>
    </i>
    <i r="3">
      <x v="66"/>
    </i>
    <i t="blank" r="2">
      <x v="3"/>
    </i>
    <i r="1">
      <x v="2"/>
    </i>
    <i r="2">
      <x v="4"/>
    </i>
    <i r="3">
      <x v="97"/>
    </i>
    <i t="blank" r="2">
      <x v="4"/>
    </i>
    <i r="2">
      <x v="5"/>
    </i>
    <i r="3">
      <x v="127"/>
    </i>
    <i t="blank" r="2">
      <x v="5"/>
    </i>
    <i t="grand">
      <x/>
    </i>
  </rowItems>
  <colItems count="1">
    <i/>
  </colItems>
  <dataFields count="1">
    <dataField name="Sum of Sales Amount" fld="2" baseField="0" baseItem="0"/>
  </dataFields>
  <pivotTableStyleInfo name="PivotStyleMedium3"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3E61CBEC-A9AB-475F-9A7F-1D02F051B3D2}" sourceName="Date">
  <pivotTables>
    <pivotTable tabId="12" name="PivotTable1"/>
  </pivotTables>
  <data>
    <tabular pivotCacheId="194659846">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E2AAEA1E-AE85-48F8-AC8C-50BA88E4A34F}" cache="Slicer_Date" caption="Date"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hyperlink" Target="mailto:aanchal@gmail.com" TargetMode="External"/><Relationship Id="rId2" Type="http://schemas.openxmlformats.org/officeDocument/2006/relationships/hyperlink" Target="mailto:harsh@gmail.com" TargetMode="External"/><Relationship Id="rId1" Type="http://schemas.openxmlformats.org/officeDocument/2006/relationships/hyperlink" Target="mailto:kashish@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F49CD-B1C5-47BC-927D-59236F083894}">
  <dimension ref="A1:I71"/>
  <sheetViews>
    <sheetView workbookViewId="0">
      <selection activeCell="K34" sqref="K34"/>
    </sheetView>
  </sheetViews>
  <sheetFormatPr defaultRowHeight="15.75" x14ac:dyDescent="0.25"/>
  <cols>
    <col min="1" max="1" width="21.875" customWidth="1"/>
    <col min="2" max="2" width="12.375" bestFit="1" customWidth="1"/>
  </cols>
  <sheetData>
    <row r="1" spans="1:9" ht="36" x14ac:dyDescent="0.55000000000000004">
      <c r="A1" s="60" t="s">
        <v>10943</v>
      </c>
      <c r="B1" s="60"/>
      <c r="C1" s="60"/>
      <c r="D1" s="60"/>
      <c r="E1" s="60"/>
      <c r="F1" s="60"/>
    </row>
    <row r="2" spans="1:9" ht="23.25" x14ac:dyDescent="0.35">
      <c r="A2" s="61" t="s">
        <v>10950</v>
      </c>
      <c r="B2" s="61"/>
      <c r="C2" s="61"/>
      <c r="D2" s="61"/>
      <c r="E2" s="61"/>
      <c r="F2" s="61"/>
      <c r="G2" s="61"/>
      <c r="H2" s="61"/>
    </row>
    <row r="3" spans="1:9" ht="18.75" x14ac:dyDescent="0.3">
      <c r="A3" s="4" t="s">
        <v>10945</v>
      </c>
      <c r="B3" s="3">
        <f>SUM(Orders!R2:R9995)</f>
        <v>2297200.8602999551</v>
      </c>
      <c r="C3" s="3"/>
      <c r="D3" s="3"/>
      <c r="E3" s="3"/>
      <c r="F3" s="3"/>
      <c r="G3" s="3"/>
      <c r="H3" s="3"/>
      <c r="I3" s="3"/>
    </row>
    <row r="4" spans="1:9" ht="18.75" x14ac:dyDescent="0.3">
      <c r="A4" s="4" t="s">
        <v>10944</v>
      </c>
      <c r="B4" s="3">
        <f>MAX(Orders!R2:R9995)</f>
        <v>22638.48</v>
      </c>
      <c r="C4" s="3"/>
      <c r="D4" s="3"/>
      <c r="E4" s="3"/>
      <c r="F4" s="3"/>
      <c r="G4" s="3"/>
      <c r="H4" s="3"/>
      <c r="I4" s="3"/>
    </row>
    <row r="5" spans="1:9" ht="18.75" x14ac:dyDescent="0.3">
      <c r="A5" s="4" t="s">
        <v>10946</v>
      </c>
      <c r="B5" s="3">
        <f>MIN(sales_orders)</f>
        <v>0.44399999999999995</v>
      </c>
      <c r="C5" s="3"/>
      <c r="D5" s="3"/>
      <c r="E5" s="3"/>
      <c r="F5" s="3"/>
      <c r="G5" s="3"/>
      <c r="H5" s="3"/>
      <c r="I5" s="3"/>
    </row>
    <row r="6" spans="1:9" ht="18.75" x14ac:dyDescent="0.3">
      <c r="A6" s="5" t="s">
        <v>10947</v>
      </c>
      <c r="B6" s="3">
        <f>SMALL(sales_orders,2)</f>
        <v>0.55599999999999983</v>
      </c>
      <c r="C6" s="3"/>
      <c r="D6" s="3"/>
      <c r="E6" s="3"/>
      <c r="F6" s="3"/>
      <c r="G6" s="3"/>
      <c r="H6" s="3"/>
      <c r="I6" s="3"/>
    </row>
    <row r="7" spans="1:9" ht="18.75" x14ac:dyDescent="0.3">
      <c r="A7" s="5" t="s">
        <v>10948</v>
      </c>
      <c r="B7" s="3">
        <f>LARGE(sales_orders,3)</f>
        <v>13999.96</v>
      </c>
      <c r="C7" s="3"/>
      <c r="D7" s="3"/>
      <c r="E7" s="3"/>
      <c r="F7" s="3"/>
      <c r="G7" s="3"/>
      <c r="H7" s="3"/>
      <c r="I7" s="3"/>
    </row>
    <row r="8" spans="1:9" ht="18.75" x14ac:dyDescent="0.3">
      <c r="A8" s="4" t="s">
        <v>10949</v>
      </c>
      <c r="B8" s="3">
        <f>MEDIAN(sales_orders)</f>
        <v>54.489999999999995</v>
      </c>
      <c r="C8" s="3"/>
      <c r="D8" s="3"/>
      <c r="E8" s="3"/>
      <c r="F8" s="3"/>
      <c r="G8" s="3"/>
      <c r="H8" s="3"/>
      <c r="I8" s="3"/>
    </row>
    <row r="9" spans="1:9" ht="18.75" x14ac:dyDescent="0.3">
      <c r="A9" s="3"/>
      <c r="B9" s="3"/>
      <c r="C9" s="3"/>
      <c r="D9" s="3"/>
      <c r="E9" s="3"/>
      <c r="F9" s="3"/>
      <c r="G9" s="3"/>
      <c r="H9" s="3"/>
      <c r="I9" s="3"/>
    </row>
    <row r="10" spans="1:9" ht="23.25" x14ac:dyDescent="0.35">
      <c r="A10" s="61" t="s">
        <v>10951</v>
      </c>
      <c r="B10" s="61"/>
      <c r="C10" s="61"/>
      <c r="D10" s="61"/>
      <c r="E10" s="61"/>
      <c r="F10" s="61"/>
      <c r="G10" s="3"/>
      <c r="H10" s="3"/>
      <c r="I10" s="3"/>
    </row>
    <row r="11" spans="1:9" ht="18.75" x14ac:dyDescent="0.3">
      <c r="A11" s="8" t="s">
        <v>10960</v>
      </c>
      <c r="B11" s="3"/>
      <c r="C11" s="3"/>
      <c r="D11" s="3"/>
      <c r="E11" s="3"/>
      <c r="F11" s="3"/>
      <c r="G11" s="3"/>
      <c r="H11" s="3"/>
      <c r="I11" s="3"/>
    </row>
    <row r="12" spans="1:9" ht="18.75" x14ac:dyDescent="0.3">
      <c r="A12" s="10" t="s">
        <v>10956</v>
      </c>
      <c r="B12" s="11" t="s">
        <v>10952</v>
      </c>
      <c r="C12" s="11" t="s">
        <v>10953</v>
      </c>
      <c r="D12" s="11" t="s">
        <v>10954</v>
      </c>
      <c r="E12" s="11" t="s">
        <v>10955</v>
      </c>
      <c r="F12" s="3"/>
      <c r="G12" s="3"/>
      <c r="H12" s="3"/>
      <c r="I12" s="3"/>
    </row>
    <row r="13" spans="1:9" ht="18.75" x14ac:dyDescent="0.3">
      <c r="A13" s="12" t="s">
        <v>10957</v>
      </c>
      <c r="B13" s="13">
        <v>1200</v>
      </c>
      <c r="C13" s="11">
        <v>1500</v>
      </c>
      <c r="D13" s="11">
        <v>1700</v>
      </c>
      <c r="E13" s="11">
        <v>1600</v>
      </c>
      <c r="F13" s="3"/>
      <c r="G13" s="3"/>
      <c r="H13" s="3"/>
      <c r="I13" s="3"/>
    </row>
    <row r="14" spans="1:9" ht="18.75" x14ac:dyDescent="0.3">
      <c r="A14" s="12" t="s">
        <v>10959</v>
      </c>
      <c r="B14" s="13">
        <v>800</v>
      </c>
      <c r="C14" s="11">
        <v>950</v>
      </c>
      <c r="D14" s="11">
        <v>1100</v>
      </c>
      <c r="E14" s="11">
        <v>1000</v>
      </c>
      <c r="F14" s="3"/>
      <c r="G14" s="3"/>
      <c r="H14" s="3"/>
      <c r="I14" s="6"/>
    </row>
    <row r="15" spans="1:9" ht="18.75" x14ac:dyDescent="0.3">
      <c r="A15" s="12" t="s">
        <v>10958</v>
      </c>
      <c r="B15" s="13">
        <v>500</v>
      </c>
      <c r="C15" s="11">
        <v>600</v>
      </c>
      <c r="D15" s="11">
        <v>650</v>
      </c>
      <c r="E15" s="11">
        <v>700</v>
      </c>
      <c r="F15" s="3"/>
      <c r="G15" s="3"/>
      <c r="H15" s="3"/>
      <c r="I15" s="3"/>
    </row>
    <row r="16" spans="1:9" ht="18.75" x14ac:dyDescent="0.3">
      <c r="A16" s="7"/>
      <c r="C16" s="3"/>
      <c r="D16" s="3"/>
      <c r="E16" s="3"/>
      <c r="F16" s="3"/>
      <c r="G16" s="3"/>
      <c r="H16" s="3"/>
      <c r="I16" s="3"/>
    </row>
    <row r="17" spans="1:6" ht="18.75" x14ac:dyDescent="0.3">
      <c r="C17" s="3"/>
      <c r="D17" s="3"/>
      <c r="E17" s="3"/>
    </row>
    <row r="18" spans="1:6" ht="18.75" x14ac:dyDescent="0.3">
      <c r="A18" s="12" t="str">
        <f t="array" ref="A18:D22">TRANSPOSE(A12:E15)</f>
        <v>Months</v>
      </c>
      <c r="B18" s="13" t="str">
        <v>Sales1</v>
      </c>
      <c r="C18" s="11" t="str">
        <v>Sales2</v>
      </c>
      <c r="D18" s="11" t="str">
        <v>Sales3</v>
      </c>
      <c r="E18" s="3"/>
    </row>
    <row r="19" spans="1:6" ht="18.75" x14ac:dyDescent="0.3">
      <c r="A19" s="14" t="str">
        <v>Jan</v>
      </c>
      <c r="B19" s="14">
        <v>1200</v>
      </c>
      <c r="C19" s="11">
        <v>800</v>
      </c>
      <c r="D19" s="11">
        <v>500</v>
      </c>
      <c r="E19" s="3"/>
    </row>
    <row r="20" spans="1:6" ht="18.75" x14ac:dyDescent="0.3">
      <c r="A20" s="14" t="str">
        <v>Feb</v>
      </c>
      <c r="B20" s="14">
        <v>1500</v>
      </c>
      <c r="C20" s="11">
        <v>950</v>
      </c>
      <c r="D20" s="11">
        <v>600</v>
      </c>
      <c r="E20" s="3"/>
    </row>
    <row r="21" spans="1:6" ht="18.75" x14ac:dyDescent="0.3">
      <c r="A21" s="14" t="str">
        <v>Mar</v>
      </c>
      <c r="B21" s="14">
        <v>1700</v>
      </c>
      <c r="C21" s="13">
        <v>1100</v>
      </c>
      <c r="D21" s="13">
        <v>650</v>
      </c>
      <c r="E21" s="3"/>
    </row>
    <row r="22" spans="1:6" ht="18.75" x14ac:dyDescent="0.3">
      <c r="A22" s="11" t="str">
        <v>Apr</v>
      </c>
      <c r="B22" s="11">
        <v>1600</v>
      </c>
      <c r="C22" s="13">
        <v>1000</v>
      </c>
      <c r="D22" s="13">
        <v>700</v>
      </c>
      <c r="E22" s="3"/>
    </row>
    <row r="24" spans="1:6" ht="18.75" x14ac:dyDescent="0.3">
      <c r="A24" s="8" t="s">
        <v>10961</v>
      </c>
    </row>
    <row r="25" spans="1:6" x14ac:dyDescent="0.25">
      <c r="A25" s="13" t="str">
        <f t="array" ref="A25:D29">TRANSPOSE(A12:E15)</f>
        <v>Months</v>
      </c>
      <c r="B25" s="13" t="str">
        <v>Sales1</v>
      </c>
      <c r="C25" s="13" t="str">
        <v>Sales2</v>
      </c>
      <c r="D25" s="13" t="str">
        <v>Sales3</v>
      </c>
    </row>
    <row r="26" spans="1:6" x14ac:dyDescent="0.25">
      <c r="A26" s="13" t="str">
        <v>Jan</v>
      </c>
      <c r="B26" s="13">
        <v>1200</v>
      </c>
      <c r="C26" s="13">
        <v>800</v>
      </c>
      <c r="D26" s="13">
        <v>500</v>
      </c>
    </row>
    <row r="27" spans="1:6" x14ac:dyDescent="0.25">
      <c r="A27" s="13" t="str">
        <v>Feb</v>
      </c>
      <c r="B27" s="13">
        <v>1500</v>
      </c>
      <c r="C27" s="13">
        <v>950</v>
      </c>
      <c r="D27" s="13">
        <v>600</v>
      </c>
    </row>
    <row r="28" spans="1:6" x14ac:dyDescent="0.25">
      <c r="A28" s="13" t="str">
        <v>Mar</v>
      </c>
      <c r="B28" s="13">
        <v>1700</v>
      </c>
      <c r="C28" s="13">
        <v>1100</v>
      </c>
      <c r="D28" s="13">
        <v>650</v>
      </c>
    </row>
    <row r="29" spans="1:6" x14ac:dyDescent="0.25">
      <c r="A29" s="13" t="str">
        <v>Apr</v>
      </c>
      <c r="B29" s="13">
        <v>1600</v>
      </c>
      <c r="C29" s="13">
        <v>1000</v>
      </c>
      <c r="D29" s="13">
        <v>700</v>
      </c>
    </row>
    <row r="31" spans="1:6" ht="23.25" x14ac:dyDescent="0.35">
      <c r="A31" s="61" t="s">
        <v>10962</v>
      </c>
      <c r="B31" s="61"/>
      <c r="C31" s="61"/>
      <c r="D31" s="61"/>
      <c r="E31" s="61"/>
      <c r="F31" s="61"/>
    </row>
    <row r="32" spans="1:6" ht="23.25" x14ac:dyDescent="0.35">
      <c r="A32" s="8" t="s">
        <v>10960</v>
      </c>
      <c r="B32" s="9"/>
      <c r="C32" s="9"/>
      <c r="D32" s="9"/>
      <c r="E32" s="9"/>
      <c r="F32" s="9"/>
    </row>
    <row r="33" spans="1:2" x14ac:dyDescent="0.25">
      <c r="A33" t="s">
        <v>4059</v>
      </c>
      <c r="B33" t="s">
        <v>10963</v>
      </c>
    </row>
    <row r="34" spans="1:2" x14ac:dyDescent="0.25">
      <c r="A34" t="s">
        <v>10964</v>
      </c>
      <c r="B34">
        <v>120</v>
      </c>
    </row>
    <row r="35" spans="1:2" x14ac:dyDescent="0.25">
      <c r="A35" t="s">
        <v>10965</v>
      </c>
    </row>
    <row r="36" spans="1:2" x14ac:dyDescent="0.25">
      <c r="A36" t="s">
        <v>10966</v>
      </c>
      <c r="B36">
        <v>300</v>
      </c>
    </row>
    <row r="37" spans="1:2" x14ac:dyDescent="0.25">
      <c r="A37" t="s">
        <v>10967</v>
      </c>
      <c r="B37">
        <v>140</v>
      </c>
    </row>
    <row r="38" spans="1:2" x14ac:dyDescent="0.25">
      <c r="A38" t="s">
        <v>10968</v>
      </c>
    </row>
    <row r="39" spans="1:2" x14ac:dyDescent="0.25">
      <c r="A39" t="s">
        <v>10969</v>
      </c>
      <c r="B39">
        <v>90</v>
      </c>
    </row>
    <row r="40" spans="1:2" x14ac:dyDescent="0.25">
      <c r="A40" t="s">
        <v>10970</v>
      </c>
      <c r="B40">
        <v>150</v>
      </c>
    </row>
    <row r="42" spans="1:2" ht="18.75" x14ac:dyDescent="0.3">
      <c r="A42" s="8" t="s">
        <v>10972</v>
      </c>
    </row>
    <row r="43" spans="1:2" x14ac:dyDescent="0.25">
      <c r="A43">
        <f>COUNT(B34:B40)</f>
        <v>5</v>
      </c>
    </row>
    <row r="45" spans="1:2" ht="18.75" x14ac:dyDescent="0.3">
      <c r="A45" s="8" t="s">
        <v>10973</v>
      </c>
    </row>
    <row r="46" spans="1:2" x14ac:dyDescent="0.25">
      <c r="A46">
        <f>COUNTA(A34:A40)</f>
        <v>7</v>
      </c>
    </row>
    <row r="48" spans="1:2" ht="18.75" x14ac:dyDescent="0.3">
      <c r="A48" s="8" t="s">
        <v>10971</v>
      </c>
    </row>
    <row r="49" spans="1:6" x14ac:dyDescent="0.25">
      <c r="A49">
        <f>COUNTBLANK(B34:B40)</f>
        <v>2</v>
      </c>
    </row>
    <row r="52" spans="1:6" ht="23.25" x14ac:dyDescent="0.35">
      <c r="A52" s="61" t="s">
        <v>10974</v>
      </c>
      <c r="B52" s="61"/>
      <c r="C52" s="61"/>
      <c r="D52" s="61"/>
      <c r="E52" s="61"/>
      <c r="F52" s="61"/>
    </row>
    <row r="53" spans="1:6" x14ac:dyDescent="0.25">
      <c r="A53" t="s">
        <v>10960</v>
      </c>
    </row>
    <row r="54" spans="1:6" x14ac:dyDescent="0.25">
      <c r="A54" s="15" t="s">
        <v>10976</v>
      </c>
      <c r="B54" s="15" t="s">
        <v>10975</v>
      </c>
    </row>
    <row r="55" spans="1:6" x14ac:dyDescent="0.25">
      <c r="A55">
        <v>2020</v>
      </c>
      <c r="B55">
        <v>150</v>
      </c>
    </row>
    <row r="56" spans="1:6" x14ac:dyDescent="0.25">
      <c r="A56">
        <v>2021</v>
      </c>
      <c r="B56">
        <v>180</v>
      </c>
    </row>
    <row r="57" spans="1:6" x14ac:dyDescent="0.25">
      <c r="A57">
        <v>2022</v>
      </c>
      <c r="B57">
        <v>210</v>
      </c>
    </row>
    <row r="58" spans="1:6" x14ac:dyDescent="0.25">
      <c r="A58">
        <v>2023</v>
      </c>
      <c r="B58">
        <v>250</v>
      </c>
    </row>
    <row r="59" spans="1:6" x14ac:dyDescent="0.25">
      <c r="A59">
        <v>2024</v>
      </c>
      <c r="B59">
        <v>275</v>
      </c>
    </row>
    <row r="61" spans="1:6" x14ac:dyDescent="0.25">
      <c r="A61" t="s">
        <v>10977</v>
      </c>
    </row>
    <row r="62" spans="1:6" x14ac:dyDescent="0.25">
      <c r="A62" s="15" t="s">
        <v>10976</v>
      </c>
      <c r="B62" s="15" t="s">
        <v>10975</v>
      </c>
      <c r="C62" t="s">
        <v>10978</v>
      </c>
    </row>
    <row r="63" spans="1:6" x14ac:dyDescent="0.25">
      <c r="A63">
        <v>2020</v>
      </c>
      <c r="B63">
        <v>150</v>
      </c>
      <c r="C63" s="16"/>
    </row>
    <row r="64" spans="1:6" x14ac:dyDescent="0.25">
      <c r="A64">
        <v>2021</v>
      </c>
      <c r="B64">
        <v>180</v>
      </c>
      <c r="C64" s="16">
        <f>(B64-B63)/B63</f>
        <v>0.2</v>
      </c>
    </row>
    <row r="65" spans="1:3" x14ac:dyDescent="0.25">
      <c r="A65">
        <v>2022</v>
      </c>
      <c r="B65">
        <v>210</v>
      </c>
      <c r="C65" s="16">
        <f>(B65-B64)/B64</f>
        <v>0.16666666666666666</v>
      </c>
    </row>
    <row r="66" spans="1:3" x14ac:dyDescent="0.25">
      <c r="A66">
        <v>2023</v>
      </c>
      <c r="B66">
        <v>250</v>
      </c>
      <c r="C66" s="16">
        <f>(B66-B65)/B65</f>
        <v>0.19047619047619047</v>
      </c>
    </row>
    <row r="67" spans="1:3" x14ac:dyDescent="0.25">
      <c r="A67">
        <v>2024</v>
      </c>
      <c r="B67">
        <v>275</v>
      </c>
      <c r="C67" s="16">
        <f>(B67-B66)/B66</f>
        <v>0.1</v>
      </c>
    </row>
    <row r="70" spans="1:3" x14ac:dyDescent="0.25">
      <c r="A70" t="s">
        <v>10979</v>
      </c>
    </row>
    <row r="71" spans="1:3" x14ac:dyDescent="0.25">
      <c r="A71" s="16">
        <f>POWER(B59/B55,1/4)-1</f>
        <v>0.16361780700222184</v>
      </c>
    </row>
  </sheetData>
  <mergeCells count="5">
    <mergeCell ref="A1:F1"/>
    <mergeCell ref="A2:H2"/>
    <mergeCell ref="A10:F10"/>
    <mergeCell ref="A31:F31"/>
    <mergeCell ref="A52:F5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11494-4001-4FCB-93AE-4EF81312FD93}">
  <dimension ref="A1:W9998"/>
  <sheetViews>
    <sheetView workbookViewId="0">
      <selection activeCell="K34" sqref="K34"/>
    </sheetView>
  </sheetViews>
  <sheetFormatPr defaultRowHeight="15.75" x14ac:dyDescent="0.25"/>
  <cols>
    <col min="1" max="1" width="14.875" customWidth="1"/>
    <col min="2" max="2" width="3.25" customWidth="1"/>
    <col min="3" max="3" width="17.25" customWidth="1"/>
    <col min="4" max="4" width="3.25" customWidth="1"/>
    <col min="5" max="5" width="42.875" customWidth="1"/>
    <col min="6" max="6" width="2.375" customWidth="1"/>
    <col min="7" max="7" width="15.875" customWidth="1"/>
    <col min="8" max="8" width="4.875" customWidth="1"/>
    <col min="9" max="9" width="14.625" customWidth="1"/>
    <col min="10" max="10" width="7.625" hidden="1" customWidth="1"/>
    <col min="11" max="12" width="9" hidden="1" customWidth="1"/>
    <col min="14" max="14" width="34.5" customWidth="1"/>
    <col min="16" max="16" width="32.75" customWidth="1"/>
    <col min="22" max="22" width="19.125" customWidth="1"/>
  </cols>
  <sheetData>
    <row r="1" spans="1:23" ht="45.75" thickBot="1" x14ac:dyDescent="0.65">
      <c r="A1" s="63" t="s">
        <v>10980</v>
      </c>
      <c r="B1" s="64"/>
      <c r="C1" s="64"/>
      <c r="D1" s="64"/>
      <c r="E1" s="64"/>
      <c r="F1" s="64"/>
      <c r="G1" s="64"/>
      <c r="H1" s="64"/>
      <c r="I1" s="64"/>
      <c r="J1" s="64"/>
      <c r="K1" s="64"/>
      <c r="L1" s="65"/>
    </row>
    <row r="2" spans="1:23" ht="19.5" thickBot="1" x14ac:dyDescent="0.35">
      <c r="A2" s="33" t="s">
        <v>10988</v>
      </c>
      <c r="B2" s="66" t="s">
        <v>10985</v>
      </c>
      <c r="C2" s="66"/>
      <c r="D2" s="66"/>
      <c r="E2" s="66"/>
      <c r="F2" s="34"/>
      <c r="G2" s="34"/>
      <c r="H2" s="34"/>
      <c r="I2" s="35"/>
      <c r="J2" s="3"/>
      <c r="K2" s="3"/>
      <c r="L2" s="3"/>
      <c r="M2" s="3"/>
      <c r="N2" s="62" t="s">
        <v>10989</v>
      </c>
      <c r="O2" s="62"/>
      <c r="P2" s="62"/>
      <c r="Q2" s="62"/>
      <c r="R2" s="62"/>
      <c r="S2" s="62"/>
      <c r="T2" s="62"/>
      <c r="U2" s="62"/>
      <c r="V2" s="62"/>
      <c r="W2" s="62"/>
    </row>
    <row r="3" spans="1:23" ht="21.75" thickBot="1" x14ac:dyDescent="0.4">
      <c r="A3" s="28" t="s">
        <v>10981</v>
      </c>
      <c r="B3" s="17"/>
      <c r="C3" s="29" t="s">
        <v>10982</v>
      </c>
      <c r="D3" s="17"/>
      <c r="E3" s="29" t="s">
        <v>10983</v>
      </c>
      <c r="F3" s="17"/>
      <c r="G3" s="29" t="s">
        <v>10986</v>
      </c>
      <c r="H3" s="17"/>
      <c r="I3" s="30" t="s">
        <v>10987</v>
      </c>
      <c r="J3" s="17"/>
      <c r="K3" s="17"/>
      <c r="L3" s="17"/>
    </row>
    <row r="4" spans="1:23" ht="147.75" thickBot="1" x14ac:dyDescent="0.4">
      <c r="A4" s="19" t="s">
        <v>3</v>
      </c>
      <c r="C4" s="31" t="s">
        <v>3</v>
      </c>
      <c r="E4" s="31" t="s">
        <v>6</v>
      </c>
      <c r="G4" s="31" t="s">
        <v>10984</v>
      </c>
      <c r="I4" s="32" t="s">
        <v>10984</v>
      </c>
      <c r="N4" s="36" t="s">
        <v>10990</v>
      </c>
      <c r="P4" s="36" t="s">
        <v>10990</v>
      </c>
      <c r="Q4" s="15"/>
    </row>
    <row r="5" spans="1:23" x14ac:dyDescent="0.25">
      <c r="A5" s="20">
        <v>261.95999999999998</v>
      </c>
      <c r="C5" s="18">
        <v>261.95999999999998</v>
      </c>
      <c r="E5">
        <v>41.913600000000002</v>
      </c>
      <c r="G5" s="21">
        <v>261.95999999999998</v>
      </c>
      <c r="I5" s="22">
        <v>261.95999999999998</v>
      </c>
    </row>
    <row r="6" spans="1:23" x14ac:dyDescent="0.25">
      <c r="A6" s="20">
        <v>731.93999999999994</v>
      </c>
      <c r="C6" s="18">
        <v>731.93999999999994</v>
      </c>
      <c r="E6">
        <v>219.58199999999997</v>
      </c>
      <c r="G6" s="21">
        <v>731.93999999999994</v>
      </c>
      <c r="I6" s="22">
        <v>731.93999999999994</v>
      </c>
    </row>
    <row r="7" spans="1:23" x14ac:dyDescent="0.25">
      <c r="A7" s="20">
        <v>14.62</v>
      </c>
      <c r="C7" s="18">
        <v>14.62</v>
      </c>
      <c r="E7">
        <v>6.8713999999999995</v>
      </c>
      <c r="G7" s="21">
        <v>14.62</v>
      </c>
      <c r="I7" s="22">
        <v>14.62</v>
      </c>
    </row>
    <row r="8" spans="1:23" x14ac:dyDescent="0.25">
      <c r="A8" s="20">
        <v>957.57749999999999</v>
      </c>
      <c r="C8" s="18">
        <v>957.57749999999999</v>
      </c>
      <c r="E8">
        <v>-383.03100000000006</v>
      </c>
      <c r="G8" s="21">
        <v>957.57749999999999</v>
      </c>
      <c r="I8" s="22">
        <v>957.57749999999999</v>
      </c>
    </row>
    <row r="9" spans="1:23" x14ac:dyDescent="0.25">
      <c r="A9" s="20">
        <v>22.368000000000002</v>
      </c>
      <c r="C9" s="18">
        <v>22.368000000000002</v>
      </c>
      <c r="E9">
        <v>2.5163999999999991</v>
      </c>
      <c r="G9" s="21">
        <v>22.368000000000002</v>
      </c>
      <c r="I9" s="22">
        <v>22.368000000000002</v>
      </c>
    </row>
    <row r="10" spans="1:23" x14ac:dyDescent="0.25">
      <c r="A10" s="20">
        <v>48.86</v>
      </c>
      <c r="C10" s="18">
        <v>48.86</v>
      </c>
      <c r="E10">
        <v>14.169399999999996</v>
      </c>
      <c r="G10" s="21">
        <v>48.86</v>
      </c>
      <c r="I10" s="22">
        <v>48.86</v>
      </c>
    </row>
    <row r="11" spans="1:23" x14ac:dyDescent="0.25">
      <c r="A11" s="20">
        <v>7.28</v>
      </c>
      <c r="C11" s="18">
        <v>7.28</v>
      </c>
      <c r="E11">
        <v>1.9656000000000002</v>
      </c>
      <c r="G11" s="21">
        <v>7.28</v>
      </c>
      <c r="I11" s="22">
        <v>7.28</v>
      </c>
    </row>
    <row r="12" spans="1:23" x14ac:dyDescent="0.25">
      <c r="A12" s="20">
        <v>907.15200000000004</v>
      </c>
      <c r="C12" s="18">
        <v>907.15200000000004</v>
      </c>
      <c r="E12">
        <v>90.715200000000038</v>
      </c>
      <c r="G12" s="21">
        <v>907.15200000000004</v>
      </c>
      <c r="I12" s="22">
        <v>907.15200000000004</v>
      </c>
    </row>
    <row r="13" spans="1:23" x14ac:dyDescent="0.25">
      <c r="A13" s="20">
        <v>18.504000000000001</v>
      </c>
      <c r="C13" s="18">
        <v>18.504000000000001</v>
      </c>
      <c r="E13">
        <v>5.7824999999999998</v>
      </c>
      <c r="G13" s="21">
        <v>18.504000000000001</v>
      </c>
      <c r="I13" s="22">
        <v>18.504000000000001</v>
      </c>
    </row>
    <row r="14" spans="1:23" x14ac:dyDescent="0.25">
      <c r="A14" s="20">
        <v>114.9</v>
      </c>
      <c r="C14" s="18">
        <v>114.9</v>
      </c>
      <c r="E14">
        <v>34.469999999999992</v>
      </c>
      <c r="G14" s="21">
        <v>114.9</v>
      </c>
      <c r="I14" s="22">
        <v>114.9</v>
      </c>
    </row>
    <row r="15" spans="1:23" x14ac:dyDescent="0.25">
      <c r="A15" s="20">
        <v>1706.1840000000002</v>
      </c>
      <c r="C15" s="18">
        <v>1706.1840000000002</v>
      </c>
      <c r="E15">
        <v>85.309199999999805</v>
      </c>
      <c r="G15" s="21">
        <v>1706.1840000000002</v>
      </c>
      <c r="I15" s="22">
        <v>1706.1840000000002</v>
      </c>
    </row>
    <row r="16" spans="1:23" x14ac:dyDescent="0.25">
      <c r="A16" s="20">
        <v>911.42399999999998</v>
      </c>
      <c r="C16" s="18">
        <v>911.42399999999998</v>
      </c>
      <c r="E16">
        <v>68.356800000000021</v>
      </c>
      <c r="G16" s="21">
        <v>911.42399999999998</v>
      </c>
      <c r="I16" s="22">
        <v>911.42399999999998</v>
      </c>
    </row>
    <row r="17" spans="1:9" x14ac:dyDescent="0.25">
      <c r="A17" s="20">
        <v>15.552000000000003</v>
      </c>
      <c r="C17" s="18">
        <v>15.552000000000003</v>
      </c>
      <c r="E17">
        <v>5.4432</v>
      </c>
      <c r="G17" s="21">
        <v>15.552000000000003</v>
      </c>
      <c r="I17" s="22">
        <v>15.552000000000003</v>
      </c>
    </row>
    <row r="18" spans="1:9" x14ac:dyDescent="0.25">
      <c r="A18" s="20">
        <v>407.97600000000006</v>
      </c>
      <c r="C18" s="18">
        <v>407.97600000000006</v>
      </c>
      <c r="E18">
        <v>132.59219999999993</v>
      </c>
      <c r="G18" s="21">
        <v>407.97600000000006</v>
      </c>
      <c r="I18" s="22">
        <v>407.97600000000006</v>
      </c>
    </row>
    <row r="19" spans="1:9" x14ac:dyDescent="0.25">
      <c r="A19" s="20">
        <v>68.809999999999988</v>
      </c>
      <c r="C19" s="18">
        <v>68.809999999999988</v>
      </c>
      <c r="E19">
        <v>-123.858</v>
      </c>
      <c r="G19" s="21">
        <v>68.809999999999988</v>
      </c>
      <c r="I19" s="22">
        <v>68.809999999999988</v>
      </c>
    </row>
    <row r="20" spans="1:9" x14ac:dyDescent="0.25">
      <c r="A20" s="20">
        <v>2.5439999999999996</v>
      </c>
      <c r="C20" s="18">
        <v>2.5439999999999996</v>
      </c>
      <c r="E20">
        <v>-3.8160000000000016</v>
      </c>
      <c r="G20" s="21">
        <v>2.5439999999999996</v>
      </c>
      <c r="I20" s="22">
        <v>2.5439999999999996</v>
      </c>
    </row>
    <row r="21" spans="1:9" x14ac:dyDescent="0.25">
      <c r="A21" s="20">
        <v>665.88</v>
      </c>
      <c r="C21" s="18">
        <v>665.88</v>
      </c>
      <c r="E21">
        <v>13.317599999999999</v>
      </c>
      <c r="G21" s="21">
        <v>665.88</v>
      </c>
      <c r="I21" s="22">
        <v>665.88</v>
      </c>
    </row>
    <row r="22" spans="1:9" x14ac:dyDescent="0.25">
      <c r="A22" s="20">
        <v>55.5</v>
      </c>
      <c r="C22" s="18">
        <v>55.5</v>
      </c>
      <c r="E22">
        <v>9.9899999999999949</v>
      </c>
      <c r="G22" s="21">
        <v>55.5</v>
      </c>
      <c r="I22" s="22">
        <v>55.5</v>
      </c>
    </row>
    <row r="23" spans="1:9" x14ac:dyDescent="0.25">
      <c r="A23" s="20">
        <v>8.56</v>
      </c>
      <c r="C23" s="18">
        <v>8.56</v>
      </c>
      <c r="E23">
        <v>2.4823999999999993</v>
      </c>
      <c r="G23" s="21">
        <v>8.56</v>
      </c>
      <c r="I23" s="22">
        <v>8.56</v>
      </c>
    </row>
    <row r="24" spans="1:9" x14ac:dyDescent="0.25">
      <c r="A24" s="20">
        <v>213.48000000000002</v>
      </c>
      <c r="C24" s="18">
        <v>213.48000000000002</v>
      </c>
      <c r="E24">
        <v>16.010999999999981</v>
      </c>
      <c r="G24" s="21">
        <v>213.48000000000002</v>
      </c>
      <c r="I24" s="22">
        <v>213.48000000000002</v>
      </c>
    </row>
    <row r="25" spans="1:9" x14ac:dyDescent="0.25">
      <c r="A25" s="20">
        <v>22.72</v>
      </c>
      <c r="C25" s="18">
        <v>22.72</v>
      </c>
      <c r="E25">
        <v>7.3839999999999986</v>
      </c>
      <c r="G25" s="21">
        <v>22.72</v>
      </c>
      <c r="I25" s="22">
        <v>22.72</v>
      </c>
    </row>
    <row r="26" spans="1:9" x14ac:dyDescent="0.25">
      <c r="A26" s="20">
        <v>19.459999999999997</v>
      </c>
      <c r="C26" s="18">
        <v>19.459999999999997</v>
      </c>
      <c r="E26">
        <v>5.0595999999999997</v>
      </c>
      <c r="G26" s="21">
        <v>19.459999999999997</v>
      </c>
      <c r="I26" s="22">
        <v>19.459999999999997</v>
      </c>
    </row>
    <row r="27" spans="1:9" x14ac:dyDescent="0.25">
      <c r="A27" s="20">
        <v>60.339999999999996</v>
      </c>
      <c r="C27" s="18">
        <v>60.339999999999996</v>
      </c>
      <c r="E27">
        <v>15.688400000000001</v>
      </c>
      <c r="G27" s="21">
        <v>60.339999999999996</v>
      </c>
      <c r="I27" s="22">
        <v>60.339999999999996</v>
      </c>
    </row>
    <row r="28" spans="1:9" x14ac:dyDescent="0.25">
      <c r="A28" s="20">
        <v>71.371999999999986</v>
      </c>
      <c r="C28" s="18">
        <v>71.371999999999986</v>
      </c>
      <c r="E28">
        <v>-1.0196000000000005</v>
      </c>
      <c r="G28" s="21">
        <v>71.371999999999986</v>
      </c>
      <c r="I28" s="22">
        <v>71.371999999999986</v>
      </c>
    </row>
    <row r="29" spans="1:9" x14ac:dyDescent="0.25">
      <c r="A29" s="20">
        <v>1044.6299999999999</v>
      </c>
      <c r="C29" s="18">
        <v>1044.6299999999999</v>
      </c>
      <c r="E29">
        <v>240.26490000000001</v>
      </c>
      <c r="G29" s="21">
        <v>1044.6299999999999</v>
      </c>
      <c r="I29" s="22">
        <v>1044.6299999999999</v>
      </c>
    </row>
    <row r="30" spans="1:9" x14ac:dyDescent="0.25">
      <c r="A30" s="20">
        <v>11.648000000000001</v>
      </c>
      <c r="C30" s="18">
        <v>11.648000000000001</v>
      </c>
      <c r="E30">
        <v>4.2224000000000004</v>
      </c>
      <c r="G30" s="21">
        <v>11.648000000000001</v>
      </c>
      <c r="I30" s="22">
        <v>11.648000000000001</v>
      </c>
    </row>
    <row r="31" spans="1:9" x14ac:dyDescent="0.25">
      <c r="A31" s="20">
        <v>90.570000000000007</v>
      </c>
      <c r="C31" s="18">
        <v>90.570000000000007</v>
      </c>
      <c r="E31">
        <v>11.774100000000004</v>
      </c>
      <c r="G31" s="21">
        <v>90.570000000000007</v>
      </c>
      <c r="I31" s="22">
        <v>90.570000000000007</v>
      </c>
    </row>
    <row r="32" spans="1:9" x14ac:dyDescent="0.25">
      <c r="A32" s="20">
        <v>3083.4300000000003</v>
      </c>
      <c r="C32" s="18">
        <v>3083.4300000000003</v>
      </c>
      <c r="E32">
        <v>-1665.0522000000001</v>
      </c>
      <c r="G32" s="21">
        <v>3083.4300000000003</v>
      </c>
      <c r="I32" s="22">
        <v>3083.4300000000003</v>
      </c>
    </row>
    <row r="33" spans="1:9" x14ac:dyDescent="0.25">
      <c r="A33" s="20">
        <v>9.6180000000000021</v>
      </c>
      <c r="C33" s="18">
        <v>9.6180000000000021</v>
      </c>
      <c r="E33">
        <v>-7.0532000000000004</v>
      </c>
      <c r="G33" s="21">
        <v>9.6180000000000021</v>
      </c>
      <c r="I33" s="22">
        <v>9.6180000000000021</v>
      </c>
    </row>
    <row r="34" spans="1:9" x14ac:dyDescent="0.25">
      <c r="A34" s="20">
        <v>124.20000000000002</v>
      </c>
      <c r="C34" s="18">
        <v>124.20000000000002</v>
      </c>
      <c r="E34">
        <v>15.524999999999991</v>
      </c>
      <c r="G34" s="21">
        <v>124.20000000000002</v>
      </c>
      <c r="I34" s="22">
        <v>124.20000000000002</v>
      </c>
    </row>
    <row r="35" spans="1:9" x14ac:dyDescent="0.25">
      <c r="A35" s="20">
        <v>3.2640000000000002</v>
      </c>
      <c r="C35" s="18">
        <v>3.2640000000000002</v>
      </c>
      <c r="E35">
        <v>1.1015999999999997</v>
      </c>
      <c r="G35" s="21">
        <v>3.2640000000000002</v>
      </c>
      <c r="I35" s="22">
        <v>3.2640000000000002</v>
      </c>
    </row>
    <row r="36" spans="1:9" x14ac:dyDescent="0.25">
      <c r="A36" s="20">
        <v>86.304000000000002</v>
      </c>
      <c r="C36" s="18">
        <v>86.304000000000002</v>
      </c>
      <c r="E36">
        <v>9.7091999999999885</v>
      </c>
      <c r="G36" s="21">
        <v>86.304000000000002</v>
      </c>
      <c r="I36" s="22">
        <v>86.304000000000002</v>
      </c>
    </row>
    <row r="37" spans="1:9" x14ac:dyDescent="0.25">
      <c r="A37" s="20">
        <v>6.8580000000000014</v>
      </c>
      <c r="C37" s="18">
        <v>6.8580000000000014</v>
      </c>
      <c r="E37">
        <v>-5.7149999999999999</v>
      </c>
      <c r="G37" s="21">
        <v>6.8580000000000014</v>
      </c>
      <c r="I37" s="22">
        <v>6.8580000000000014</v>
      </c>
    </row>
    <row r="38" spans="1:9" x14ac:dyDescent="0.25">
      <c r="A38" s="20">
        <v>15.76</v>
      </c>
      <c r="C38" s="18">
        <v>15.76</v>
      </c>
      <c r="E38">
        <v>3.5460000000000007</v>
      </c>
      <c r="G38" s="21">
        <v>15.76</v>
      </c>
      <c r="I38" s="22">
        <v>15.76</v>
      </c>
    </row>
    <row r="39" spans="1:9" x14ac:dyDescent="0.25">
      <c r="A39" s="20">
        <v>29.472000000000001</v>
      </c>
      <c r="C39" s="18">
        <v>29.472000000000001</v>
      </c>
      <c r="E39">
        <v>9.9467999999999979</v>
      </c>
      <c r="G39" s="21">
        <v>29.472000000000001</v>
      </c>
      <c r="I39" s="22">
        <v>29.472000000000001</v>
      </c>
    </row>
    <row r="40" spans="1:9" x14ac:dyDescent="0.25">
      <c r="A40" s="20">
        <v>1097.5440000000003</v>
      </c>
      <c r="C40" s="18">
        <v>1097.5440000000003</v>
      </c>
      <c r="E40">
        <v>123.47369999999989</v>
      </c>
      <c r="G40" s="21">
        <v>1097.5440000000003</v>
      </c>
      <c r="I40" s="22">
        <v>1097.5440000000003</v>
      </c>
    </row>
    <row r="41" spans="1:9" x14ac:dyDescent="0.25">
      <c r="A41" s="20">
        <v>190.92</v>
      </c>
      <c r="C41" s="18">
        <v>190.92</v>
      </c>
      <c r="E41">
        <v>-147.96300000000002</v>
      </c>
      <c r="G41" s="21">
        <v>190.92</v>
      </c>
      <c r="I41" s="22">
        <v>190.92</v>
      </c>
    </row>
    <row r="42" spans="1:9" x14ac:dyDescent="0.25">
      <c r="A42" s="20">
        <v>113.328</v>
      </c>
      <c r="C42" s="18">
        <v>113.328</v>
      </c>
      <c r="E42">
        <v>35.414999999999999</v>
      </c>
      <c r="G42" s="21">
        <v>113.328</v>
      </c>
      <c r="I42" s="22">
        <v>113.328</v>
      </c>
    </row>
    <row r="43" spans="1:9" x14ac:dyDescent="0.25">
      <c r="A43" s="20">
        <v>532.39919999999995</v>
      </c>
      <c r="C43" s="18">
        <v>532.39919999999995</v>
      </c>
      <c r="E43">
        <v>-46.976400000000012</v>
      </c>
      <c r="G43" s="21">
        <v>532.39919999999995</v>
      </c>
      <c r="I43" s="22">
        <v>532.39919999999995</v>
      </c>
    </row>
    <row r="44" spans="1:9" x14ac:dyDescent="0.25">
      <c r="A44" s="20">
        <v>212.05799999999999</v>
      </c>
      <c r="C44" s="18">
        <v>212.05799999999999</v>
      </c>
      <c r="E44">
        <v>-15.146999999999991</v>
      </c>
      <c r="G44" s="21">
        <v>212.05799999999999</v>
      </c>
      <c r="I44" s="22">
        <v>212.05799999999999</v>
      </c>
    </row>
    <row r="45" spans="1:9" x14ac:dyDescent="0.25">
      <c r="A45" s="20">
        <v>371.16800000000001</v>
      </c>
      <c r="C45" s="18">
        <v>371.16800000000001</v>
      </c>
      <c r="E45">
        <v>41.756399999999957</v>
      </c>
      <c r="G45" s="21">
        <v>371.16800000000001</v>
      </c>
      <c r="I45" s="22">
        <v>371.16800000000001</v>
      </c>
    </row>
    <row r="46" spans="1:9" x14ac:dyDescent="0.25">
      <c r="A46" s="20">
        <v>147.16800000000001</v>
      </c>
      <c r="C46" s="18">
        <v>147.16800000000001</v>
      </c>
      <c r="E46">
        <v>16.556399999999996</v>
      </c>
      <c r="G46" s="21">
        <v>147.16800000000001</v>
      </c>
      <c r="I46" s="22">
        <v>147.16800000000001</v>
      </c>
    </row>
    <row r="47" spans="1:9" x14ac:dyDescent="0.25">
      <c r="A47" s="20">
        <v>77.88</v>
      </c>
      <c r="C47" s="18">
        <v>77.88</v>
      </c>
      <c r="E47">
        <v>3.8939999999999912</v>
      </c>
      <c r="G47" s="21">
        <v>77.88</v>
      </c>
      <c r="I47" s="22">
        <v>77.88</v>
      </c>
    </row>
    <row r="48" spans="1:9" x14ac:dyDescent="0.25">
      <c r="A48" s="20">
        <v>95.616</v>
      </c>
      <c r="C48" s="18">
        <v>95.616</v>
      </c>
      <c r="E48">
        <v>9.5616000000000092</v>
      </c>
      <c r="G48" s="21">
        <v>95.616</v>
      </c>
      <c r="I48" s="22">
        <v>95.616</v>
      </c>
    </row>
    <row r="49" spans="1:9" x14ac:dyDescent="0.25">
      <c r="A49" s="20">
        <v>45.98</v>
      </c>
      <c r="C49" s="18">
        <v>45.98</v>
      </c>
      <c r="E49">
        <v>19.7714</v>
      </c>
      <c r="G49" s="21">
        <v>45.98</v>
      </c>
      <c r="I49" s="22">
        <v>45.98</v>
      </c>
    </row>
    <row r="50" spans="1:9" x14ac:dyDescent="0.25">
      <c r="A50" s="20">
        <v>17.46</v>
      </c>
      <c r="C50" s="18">
        <v>17.46</v>
      </c>
      <c r="E50">
        <v>8.2061999999999991</v>
      </c>
      <c r="G50" s="21">
        <v>17.46</v>
      </c>
      <c r="I50" s="22">
        <v>17.46</v>
      </c>
    </row>
    <row r="51" spans="1:9" x14ac:dyDescent="0.25">
      <c r="A51" s="20">
        <v>211.96</v>
      </c>
      <c r="C51" s="18">
        <v>211.96</v>
      </c>
      <c r="E51">
        <v>8.4783999999999935</v>
      </c>
      <c r="G51" s="21">
        <v>211.96</v>
      </c>
      <c r="I51" s="22">
        <v>211.96</v>
      </c>
    </row>
    <row r="52" spans="1:9" x14ac:dyDescent="0.25">
      <c r="A52" s="20">
        <v>45</v>
      </c>
      <c r="C52" s="18">
        <v>45</v>
      </c>
      <c r="E52">
        <v>4.9500000000000011</v>
      </c>
      <c r="G52" s="21">
        <v>45</v>
      </c>
      <c r="I52" s="22">
        <v>45</v>
      </c>
    </row>
    <row r="53" spans="1:9" x14ac:dyDescent="0.25">
      <c r="A53" s="20">
        <v>21.8</v>
      </c>
      <c r="C53" s="18">
        <v>21.8</v>
      </c>
      <c r="E53">
        <v>6.104000000000001</v>
      </c>
      <c r="G53" s="21">
        <v>21.8</v>
      </c>
      <c r="I53" s="22">
        <v>21.8</v>
      </c>
    </row>
    <row r="54" spans="1:9" x14ac:dyDescent="0.25">
      <c r="A54" s="20">
        <v>38.22</v>
      </c>
      <c r="C54" s="18">
        <v>38.22</v>
      </c>
      <c r="E54">
        <v>17.9634</v>
      </c>
      <c r="G54" s="21">
        <v>38.22</v>
      </c>
      <c r="I54" s="22">
        <v>38.22</v>
      </c>
    </row>
    <row r="55" spans="1:9" x14ac:dyDescent="0.25">
      <c r="A55" s="20">
        <v>75.179999999999993</v>
      </c>
      <c r="C55" s="18">
        <v>75.179999999999993</v>
      </c>
      <c r="E55">
        <v>35.334599999999995</v>
      </c>
      <c r="G55" s="21">
        <v>75.179999999999993</v>
      </c>
      <c r="I55" s="22">
        <v>75.179999999999993</v>
      </c>
    </row>
    <row r="56" spans="1:9" x14ac:dyDescent="0.25">
      <c r="A56" s="20">
        <v>6.16</v>
      </c>
      <c r="C56" s="18">
        <v>6.16</v>
      </c>
      <c r="E56">
        <v>2.9567999999999999</v>
      </c>
      <c r="G56" s="21">
        <v>6.16</v>
      </c>
      <c r="I56" s="22">
        <v>6.16</v>
      </c>
    </row>
    <row r="57" spans="1:9" x14ac:dyDescent="0.25">
      <c r="A57" s="20">
        <v>89.99</v>
      </c>
      <c r="C57" s="18">
        <v>89.99</v>
      </c>
      <c r="E57">
        <v>17.098099999999988</v>
      </c>
      <c r="G57" s="21">
        <v>89.99</v>
      </c>
      <c r="I57" s="22">
        <v>89.99</v>
      </c>
    </row>
    <row r="58" spans="1:9" x14ac:dyDescent="0.25">
      <c r="A58" s="20">
        <v>15.260000000000002</v>
      </c>
      <c r="C58" s="18">
        <v>15.260000000000002</v>
      </c>
      <c r="E58">
        <v>6.2566000000000006</v>
      </c>
      <c r="G58" s="21">
        <v>15.260000000000002</v>
      </c>
      <c r="I58" s="22">
        <v>15.260000000000002</v>
      </c>
    </row>
    <row r="59" spans="1:9" x14ac:dyDescent="0.25">
      <c r="A59" s="20">
        <v>1029.95</v>
      </c>
      <c r="C59" s="18">
        <v>1029.95</v>
      </c>
      <c r="E59">
        <v>298.68549999999999</v>
      </c>
      <c r="G59" s="21">
        <v>1029.95</v>
      </c>
      <c r="I59" s="22">
        <v>1029.95</v>
      </c>
    </row>
    <row r="60" spans="1:9" x14ac:dyDescent="0.25">
      <c r="A60" s="20">
        <v>208.56</v>
      </c>
      <c r="C60" s="18">
        <v>208.56</v>
      </c>
      <c r="E60">
        <v>52.139999999999986</v>
      </c>
      <c r="G60" s="21">
        <v>208.56</v>
      </c>
      <c r="I60" s="22">
        <v>208.56</v>
      </c>
    </row>
    <row r="61" spans="1:9" x14ac:dyDescent="0.25">
      <c r="A61" s="20">
        <v>32.400000000000006</v>
      </c>
      <c r="C61" s="18">
        <v>32.400000000000006</v>
      </c>
      <c r="E61">
        <v>15.552000000000001</v>
      </c>
      <c r="G61" s="21">
        <v>32.400000000000006</v>
      </c>
      <c r="I61" s="22">
        <v>32.400000000000006</v>
      </c>
    </row>
    <row r="62" spans="1:9" x14ac:dyDescent="0.25">
      <c r="A62" s="20">
        <v>319.41000000000003</v>
      </c>
      <c r="C62" s="18">
        <v>319.41000000000003</v>
      </c>
      <c r="E62">
        <v>7.0980000000000061</v>
      </c>
      <c r="G62" s="21">
        <v>319.41000000000003</v>
      </c>
      <c r="I62" s="22">
        <v>319.41000000000003</v>
      </c>
    </row>
    <row r="63" spans="1:9" x14ac:dyDescent="0.25">
      <c r="A63" s="20">
        <v>14.56</v>
      </c>
      <c r="C63" s="18">
        <v>14.56</v>
      </c>
      <c r="E63">
        <v>6.9888000000000003</v>
      </c>
      <c r="G63" s="21">
        <v>14.56</v>
      </c>
      <c r="I63" s="22">
        <v>14.56</v>
      </c>
    </row>
    <row r="64" spans="1:9" x14ac:dyDescent="0.25">
      <c r="A64" s="20">
        <v>30</v>
      </c>
      <c r="C64" s="18">
        <v>30</v>
      </c>
      <c r="E64">
        <v>3.3000000000000007</v>
      </c>
      <c r="G64" s="21">
        <v>30</v>
      </c>
      <c r="I64" s="22">
        <v>30</v>
      </c>
    </row>
    <row r="65" spans="1:9" x14ac:dyDescent="0.25">
      <c r="A65" s="20">
        <v>48.480000000000004</v>
      </c>
      <c r="C65" s="18">
        <v>48.480000000000004</v>
      </c>
      <c r="E65">
        <v>16.361999999999998</v>
      </c>
      <c r="G65" s="21">
        <v>48.480000000000004</v>
      </c>
      <c r="I65" s="22">
        <v>48.480000000000004</v>
      </c>
    </row>
    <row r="66" spans="1:9" x14ac:dyDescent="0.25">
      <c r="A66" s="20">
        <v>1.68</v>
      </c>
      <c r="C66" s="18">
        <v>1.68</v>
      </c>
      <c r="E66">
        <v>0.84</v>
      </c>
      <c r="G66" s="21">
        <v>1.68</v>
      </c>
      <c r="I66" s="22">
        <v>1.68</v>
      </c>
    </row>
    <row r="67" spans="1:9" x14ac:dyDescent="0.25">
      <c r="A67" s="20">
        <v>13.98</v>
      </c>
      <c r="C67" s="18">
        <v>13.98</v>
      </c>
      <c r="E67">
        <v>6.1512000000000011</v>
      </c>
      <c r="G67" s="21">
        <v>13.98</v>
      </c>
      <c r="I67" s="22">
        <v>13.98</v>
      </c>
    </row>
    <row r="68" spans="1:9" x14ac:dyDescent="0.25">
      <c r="A68" s="20">
        <v>25.824000000000002</v>
      </c>
      <c r="C68" s="18">
        <v>25.824000000000002</v>
      </c>
      <c r="E68">
        <v>9.3612000000000002</v>
      </c>
      <c r="G68" s="21">
        <v>25.824000000000002</v>
      </c>
      <c r="I68" s="22">
        <v>25.824000000000002</v>
      </c>
    </row>
    <row r="69" spans="1:9" x14ac:dyDescent="0.25">
      <c r="A69" s="20">
        <v>146.72999999999999</v>
      </c>
      <c r="C69" s="18">
        <v>146.72999999999999</v>
      </c>
      <c r="E69">
        <v>68.963099999999997</v>
      </c>
      <c r="G69" s="21">
        <v>146.72999999999999</v>
      </c>
      <c r="I69" s="22">
        <v>146.72999999999999</v>
      </c>
    </row>
    <row r="70" spans="1:9" x14ac:dyDescent="0.25">
      <c r="A70" s="20">
        <v>79.760000000000005</v>
      </c>
      <c r="C70" s="18">
        <v>79.760000000000005</v>
      </c>
      <c r="E70">
        <v>22.332800000000006</v>
      </c>
      <c r="G70" s="21">
        <v>79.760000000000005</v>
      </c>
      <c r="I70" s="22">
        <v>79.760000000000005</v>
      </c>
    </row>
    <row r="71" spans="1:9" x14ac:dyDescent="0.25">
      <c r="A71" s="20">
        <v>213.11499999999998</v>
      </c>
      <c r="C71" s="18">
        <v>213.11499999999998</v>
      </c>
      <c r="E71">
        <v>-15.222500000000011</v>
      </c>
      <c r="G71" s="21">
        <v>213.11499999999998</v>
      </c>
      <c r="I71" s="22">
        <v>213.11499999999998</v>
      </c>
    </row>
    <row r="72" spans="1:9" x14ac:dyDescent="0.25">
      <c r="A72" s="20">
        <v>1113.0240000000001</v>
      </c>
      <c r="C72" s="18">
        <v>1113.0240000000001</v>
      </c>
      <c r="E72">
        <v>111.30239999999998</v>
      </c>
      <c r="G72" s="21">
        <v>1113.0240000000001</v>
      </c>
      <c r="I72" s="22">
        <v>1113.0240000000001</v>
      </c>
    </row>
    <row r="73" spans="1:9" x14ac:dyDescent="0.25">
      <c r="A73" s="20">
        <v>167.96800000000002</v>
      </c>
      <c r="C73" s="18">
        <v>167.96800000000002</v>
      </c>
      <c r="E73">
        <v>62.988</v>
      </c>
      <c r="G73" s="21">
        <v>167.96800000000002</v>
      </c>
      <c r="I73" s="22">
        <v>167.96800000000002</v>
      </c>
    </row>
    <row r="74" spans="1:9" x14ac:dyDescent="0.25">
      <c r="A74" s="20">
        <v>75.88</v>
      </c>
      <c r="C74" s="18">
        <v>75.88</v>
      </c>
      <c r="E74">
        <v>35.663599999999995</v>
      </c>
      <c r="G74" s="21">
        <v>75.88</v>
      </c>
      <c r="I74" s="22">
        <v>75.88</v>
      </c>
    </row>
    <row r="75" spans="1:9" x14ac:dyDescent="0.25">
      <c r="A75" s="20">
        <v>4.6159999999999997</v>
      </c>
      <c r="C75" s="18">
        <v>4.6159999999999997</v>
      </c>
      <c r="E75">
        <v>1.7309999999999999</v>
      </c>
      <c r="G75" s="21">
        <v>4.6159999999999997</v>
      </c>
      <c r="I75" s="22">
        <v>4.6159999999999997</v>
      </c>
    </row>
    <row r="76" spans="1:9" x14ac:dyDescent="0.25">
      <c r="A76" s="20">
        <v>19.049999999999997</v>
      </c>
      <c r="C76" s="18">
        <v>19.049999999999997</v>
      </c>
      <c r="E76">
        <v>8.7629999999999999</v>
      </c>
      <c r="G76" s="21">
        <v>19.049999999999997</v>
      </c>
      <c r="I76" s="22">
        <v>19.049999999999997</v>
      </c>
    </row>
    <row r="77" spans="1:9" x14ac:dyDescent="0.25">
      <c r="A77" s="20">
        <v>831.93600000000015</v>
      </c>
      <c r="C77" s="18">
        <v>831.93600000000015</v>
      </c>
      <c r="E77">
        <v>-114.39120000000003</v>
      </c>
      <c r="G77" s="21">
        <v>831.93600000000015</v>
      </c>
      <c r="I77" s="22">
        <v>831.93600000000015</v>
      </c>
    </row>
    <row r="78" spans="1:9" x14ac:dyDescent="0.25">
      <c r="A78" s="20">
        <v>97.04</v>
      </c>
      <c r="C78" s="18">
        <v>97.04</v>
      </c>
      <c r="E78">
        <v>1.2129999999999974</v>
      </c>
      <c r="G78" s="21">
        <v>97.04</v>
      </c>
      <c r="I78" s="22">
        <v>97.04</v>
      </c>
    </row>
    <row r="79" spans="1:9" x14ac:dyDescent="0.25">
      <c r="A79" s="20">
        <v>72.784000000000006</v>
      </c>
      <c r="C79" s="18">
        <v>72.784000000000006</v>
      </c>
      <c r="E79">
        <v>-18.196000000000002</v>
      </c>
      <c r="G79" s="21">
        <v>72.784000000000006</v>
      </c>
      <c r="I79" s="22">
        <v>72.784000000000006</v>
      </c>
    </row>
    <row r="80" spans="1:9" x14ac:dyDescent="0.25">
      <c r="A80" s="20">
        <v>1.2479999999999998</v>
      </c>
      <c r="C80" s="18">
        <v>1.2479999999999998</v>
      </c>
      <c r="E80">
        <v>-1.9344000000000006</v>
      </c>
      <c r="G80" s="21">
        <v>1.2479999999999998</v>
      </c>
      <c r="I80" s="22">
        <v>1.2479999999999998</v>
      </c>
    </row>
    <row r="81" spans="1:9" x14ac:dyDescent="0.25">
      <c r="A81" s="20">
        <v>9.7080000000000002</v>
      </c>
      <c r="C81" s="18">
        <v>9.7080000000000002</v>
      </c>
      <c r="E81">
        <v>-5.8248000000000015</v>
      </c>
      <c r="G81" s="21">
        <v>9.7080000000000002</v>
      </c>
      <c r="I81" s="22">
        <v>9.7080000000000002</v>
      </c>
    </row>
    <row r="82" spans="1:9" x14ac:dyDescent="0.25">
      <c r="A82" s="20">
        <v>27.240000000000002</v>
      </c>
      <c r="C82" s="18">
        <v>27.240000000000002</v>
      </c>
      <c r="E82">
        <v>2.724000000000002</v>
      </c>
      <c r="G82" s="21">
        <v>27.240000000000002</v>
      </c>
      <c r="I82" s="22">
        <v>27.240000000000002</v>
      </c>
    </row>
    <row r="83" spans="1:9" x14ac:dyDescent="0.25">
      <c r="A83" s="20">
        <v>19.3</v>
      </c>
      <c r="C83" s="18">
        <v>19.3</v>
      </c>
      <c r="E83">
        <v>-14.475000000000001</v>
      </c>
      <c r="G83" s="21">
        <v>19.3</v>
      </c>
      <c r="I83" s="22">
        <v>19.3</v>
      </c>
    </row>
    <row r="84" spans="1:9" x14ac:dyDescent="0.25">
      <c r="A84" s="20">
        <v>208.16</v>
      </c>
      <c r="C84" s="18">
        <v>208.16</v>
      </c>
      <c r="E84">
        <v>56.20320000000001</v>
      </c>
      <c r="G84" s="21">
        <v>208.16</v>
      </c>
      <c r="I84" s="22">
        <v>208.16</v>
      </c>
    </row>
    <row r="85" spans="1:9" x14ac:dyDescent="0.25">
      <c r="A85" s="20">
        <v>16.740000000000002</v>
      </c>
      <c r="C85" s="18">
        <v>16.740000000000002</v>
      </c>
      <c r="E85">
        <v>8.0351999999999997</v>
      </c>
      <c r="G85" s="21">
        <v>16.740000000000002</v>
      </c>
      <c r="I85" s="22">
        <v>16.740000000000002</v>
      </c>
    </row>
    <row r="86" spans="1:9" x14ac:dyDescent="0.25">
      <c r="A86" s="20">
        <v>14.9</v>
      </c>
      <c r="C86" s="18">
        <v>14.9</v>
      </c>
      <c r="E86">
        <v>4.1720000000000006</v>
      </c>
      <c r="G86" s="21">
        <v>14.9</v>
      </c>
      <c r="I86" s="22">
        <v>14.9</v>
      </c>
    </row>
    <row r="87" spans="1:9" x14ac:dyDescent="0.25">
      <c r="A87" s="20">
        <v>21.39</v>
      </c>
      <c r="C87" s="18">
        <v>21.39</v>
      </c>
      <c r="E87">
        <v>6.2030999999999992</v>
      </c>
      <c r="G87" s="21">
        <v>21.39</v>
      </c>
      <c r="I87" s="22">
        <v>21.39</v>
      </c>
    </row>
    <row r="88" spans="1:9" x14ac:dyDescent="0.25">
      <c r="A88" s="20">
        <v>200.98400000000004</v>
      </c>
      <c r="C88" s="18">
        <v>200.98400000000004</v>
      </c>
      <c r="E88">
        <v>62.807499999999976</v>
      </c>
      <c r="G88" s="21">
        <v>200.98400000000004</v>
      </c>
      <c r="I88" s="22">
        <v>200.98400000000004</v>
      </c>
    </row>
    <row r="89" spans="1:9" x14ac:dyDescent="0.25">
      <c r="A89" s="20">
        <v>230.376</v>
      </c>
      <c r="C89" s="18">
        <v>230.376</v>
      </c>
      <c r="E89">
        <v>-48.954900000000002</v>
      </c>
      <c r="G89" s="21">
        <v>230.376</v>
      </c>
      <c r="I89" s="22">
        <v>230.376</v>
      </c>
    </row>
    <row r="90" spans="1:9" x14ac:dyDescent="0.25">
      <c r="A90" s="20">
        <v>301.95999999999998</v>
      </c>
      <c r="C90" s="18">
        <v>301.95999999999998</v>
      </c>
      <c r="E90">
        <v>33.215599999999995</v>
      </c>
      <c r="G90" s="21">
        <v>301.95999999999998</v>
      </c>
      <c r="I90" s="22">
        <v>301.95999999999998</v>
      </c>
    </row>
    <row r="91" spans="1:9" x14ac:dyDescent="0.25">
      <c r="A91" s="20">
        <v>19.989999999999998</v>
      </c>
      <c r="C91" s="18">
        <v>19.989999999999998</v>
      </c>
      <c r="E91">
        <v>6.796599999999998</v>
      </c>
      <c r="G91" s="21">
        <v>19.989999999999998</v>
      </c>
      <c r="I91" s="22">
        <v>19.989999999999998</v>
      </c>
    </row>
    <row r="92" spans="1:9" x14ac:dyDescent="0.25">
      <c r="A92" s="20">
        <v>6.16</v>
      </c>
      <c r="C92" s="18">
        <v>6.16</v>
      </c>
      <c r="E92">
        <v>2.9567999999999999</v>
      </c>
      <c r="G92" s="21">
        <v>6.16</v>
      </c>
      <c r="I92" s="22">
        <v>6.16</v>
      </c>
    </row>
    <row r="93" spans="1:9" x14ac:dyDescent="0.25">
      <c r="A93" s="20">
        <v>158.36800000000002</v>
      </c>
      <c r="C93" s="18">
        <v>158.36800000000002</v>
      </c>
      <c r="E93">
        <v>13.857199999999999</v>
      </c>
      <c r="G93" s="21">
        <v>158.36800000000002</v>
      </c>
      <c r="I93" s="22">
        <v>158.36800000000002</v>
      </c>
    </row>
    <row r="94" spans="1:9" x14ac:dyDescent="0.25">
      <c r="A94" s="20">
        <v>20.100000000000001</v>
      </c>
      <c r="C94" s="18">
        <v>20.100000000000001</v>
      </c>
      <c r="E94">
        <v>6.6329999999999982</v>
      </c>
      <c r="G94" s="21">
        <v>20.100000000000001</v>
      </c>
      <c r="I94" s="22">
        <v>20.100000000000001</v>
      </c>
    </row>
    <row r="95" spans="1:9" x14ac:dyDescent="0.25">
      <c r="A95" s="20">
        <v>73.584000000000003</v>
      </c>
      <c r="C95" s="18">
        <v>73.584000000000003</v>
      </c>
      <c r="E95">
        <v>8.2781999999999982</v>
      </c>
      <c r="G95" s="21">
        <v>73.584000000000003</v>
      </c>
      <c r="I95" s="22">
        <v>73.584000000000003</v>
      </c>
    </row>
    <row r="96" spans="1:9" x14ac:dyDescent="0.25">
      <c r="A96" s="20">
        <v>6.48</v>
      </c>
      <c r="C96" s="18">
        <v>6.48</v>
      </c>
      <c r="E96">
        <v>3.1104000000000003</v>
      </c>
      <c r="G96" s="21">
        <v>6.48</v>
      </c>
      <c r="I96" s="22">
        <v>6.48</v>
      </c>
    </row>
    <row r="97" spans="1:9" x14ac:dyDescent="0.25">
      <c r="A97" s="20">
        <v>12.96</v>
      </c>
      <c r="C97" s="18">
        <v>12.96</v>
      </c>
      <c r="E97">
        <v>6.2208000000000006</v>
      </c>
      <c r="G97" s="21">
        <v>12.96</v>
      </c>
      <c r="I97" s="22">
        <v>12.96</v>
      </c>
    </row>
    <row r="98" spans="1:9" x14ac:dyDescent="0.25">
      <c r="A98" s="20">
        <v>53.34</v>
      </c>
      <c r="C98" s="18">
        <v>53.34</v>
      </c>
      <c r="E98">
        <v>16.535399999999996</v>
      </c>
      <c r="G98" s="21">
        <v>53.34</v>
      </c>
      <c r="I98" s="22">
        <v>53.34</v>
      </c>
    </row>
    <row r="99" spans="1:9" x14ac:dyDescent="0.25">
      <c r="A99" s="20">
        <v>32.96</v>
      </c>
      <c r="C99" s="18">
        <v>32.96</v>
      </c>
      <c r="E99">
        <v>16.150400000000001</v>
      </c>
      <c r="G99" s="21">
        <v>32.96</v>
      </c>
      <c r="I99" s="22">
        <v>32.96</v>
      </c>
    </row>
    <row r="100" spans="1:9" x14ac:dyDescent="0.25">
      <c r="A100" s="20">
        <v>5.6820000000000013</v>
      </c>
      <c r="C100" s="18">
        <v>5.6820000000000013</v>
      </c>
      <c r="E100">
        <v>-3.7880000000000003</v>
      </c>
      <c r="G100" s="21">
        <v>5.6820000000000013</v>
      </c>
      <c r="I100" s="22">
        <v>5.6820000000000013</v>
      </c>
    </row>
    <row r="101" spans="1:9" x14ac:dyDescent="0.25">
      <c r="A101" s="20">
        <v>96.53</v>
      </c>
      <c r="C101" s="18">
        <v>96.53</v>
      </c>
      <c r="E101">
        <v>40.5426</v>
      </c>
      <c r="G101" s="21">
        <v>96.53</v>
      </c>
      <c r="I101" s="22">
        <v>96.53</v>
      </c>
    </row>
    <row r="102" spans="1:9" x14ac:dyDescent="0.25">
      <c r="A102" s="20">
        <v>51.311999999999998</v>
      </c>
      <c r="C102" s="18">
        <v>51.311999999999998</v>
      </c>
      <c r="E102">
        <v>17.959199999999999</v>
      </c>
      <c r="G102" s="21">
        <v>51.311999999999998</v>
      </c>
      <c r="I102" s="22">
        <v>51.311999999999998</v>
      </c>
    </row>
    <row r="103" spans="1:9" x14ac:dyDescent="0.25">
      <c r="A103" s="20">
        <v>77.88</v>
      </c>
      <c r="C103" s="18">
        <v>77.88</v>
      </c>
      <c r="E103">
        <v>22.585199999999993</v>
      </c>
      <c r="G103" s="21">
        <v>77.88</v>
      </c>
      <c r="I103" s="22">
        <v>77.88</v>
      </c>
    </row>
    <row r="104" spans="1:9" x14ac:dyDescent="0.25">
      <c r="A104" s="20">
        <v>64.623999999999995</v>
      </c>
      <c r="C104" s="18">
        <v>64.623999999999995</v>
      </c>
      <c r="E104">
        <v>22.618399999999994</v>
      </c>
      <c r="G104" s="21">
        <v>64.623999999999995</v>
      </c>
      <c r="I104" s="22">
        <v>64.623999999999995</v>
      </c>
    </row>
    <row r="105" spans="1:9" x14ac:dyDescent="0.25">
      <c r="A105" s="20">
        <v>95.976000000000013</v>
      </c>
      <c r="C105" s="18">
        <v>95.976000000000013</v>
      </c>
      <c r="E105">
        <v>-10.797300000000011</v>
      </c>
      <c r="G105" s="21">
        <v>95.976000000000013</v>
      </c>
      <c r="I105" s="22">
        <v>95.976000000000013</v>
      </c>
    </row>
    <row r="106" spans="1:9" x14ac:dyDescent="0.25">
      <c r="A106" s="20">
        <v>1.7879999999999996</v>
      </c>
      <c r="C106" s="18">
        <v>1.7879999999999996</v>
      </c>
      <c r="E106">
        <v>-3.0396000000000001</v>
      </c>
      <c r="G106" s="21">
        <v>1.7879999999999996</v>
      </c>
      <c r="I106" s="22">
        <v>1.7879999999999996</v>
      </c>
    </row>
    <row r="107" spans="1:9" x14ac:dyDescent="0.25">
      <c r="A107" s="20">
        <v>23.92</v>
      </c>
      <c r="C107" s="18">
        <v>23.92</v>
      </c>
      <c r="E107">
        <v>11.720800000000001</v>
      </c>
      <c r="G107" s="21">
        <v>23.92</v>
      </c>
      <c r="I107" s="22">
        <v>23.92</v>
      </c>
    </row>
    <row r="108" spans="1:9" x14ac:dyDescent="0.25">
      <c r="A108" s="20">
        <v>238.89600000000002</v>
      </c>
      <c r="C108" s="18">
        <v>238.89600000000002</v>
      </c>
      <c r="E108">
        <v>-26.875800000000012</v>
      </c>
      <c r="G108" s="21">
        <v>238.89600000000002</v>
      </c>
      <c r="I108" s="22">
        <v>238.89600000000002</v>
      </c>
    </row>
    <row r="109" spans="1:9" x14ac:dyDescent="0.25">
      <c r="A109" s="20">
        <v>102.35999999999999</v>
      </c>
      <c r="C109" s="18">
        <v>102.35999999999999</v>
      </c>
      <c r="E109">
        <v>-3.8385000000000105</v>
      </c>
      <c r="G109" s="21">
        <v>102.35999999999999</v>
      </c>
      <c r="I109" s="22">
        <v>102.35999999999999</v>
      </c>
    </row>
    <row r="110" spans="1:9" x14ac:dyDescent="0.25">
      <c r="A110" s="20">
        <v>36.882000000000005</v>
      </c>
      <c r="C110" s="18">
        <v>36.882000000000005</v>
      </c>
      <c r="E110">
        <v>-25.817399999999999</v>
      </c>
      <c r="G110" s="21">
        <v>36.882000000000005</v>
      </c>
      <c r="I110" s="22">
        <v>36.882000000000005</v>
      </c>
    </row>
    <row r="111" spans="1:9" x14ac:dyDescent="0.25">
      <c r="A111" s="20">
        <v>74.112000000000009</v>
      </c>
      <c r="C111" s="18">
        <v>74.112000000000009</v>
      </c>
      <c r="E111">
        <v>17.601600000000001</v>
      </c>
      <c r="G111" s="21">
        <v>74.112000000000009</v>
      </c>
      <c r="I111" s="22">
        <v>74.112000000000009</v>
      </c>
    </row>
    <row r="112" spans="1:9" x14ac:dyDescent="0.25">
      <c r="A112" s="20">
        <v>27.992000000000004</v>
      </c>
      <c r="C112" s="18">
        <v>27.992000000000004</v>
      </c>
      <c r="E112">
        <v>2.0993999999999993</v>
      </c>
      <c r="G112" s="21">
        <v>27.992000000000004</v>
      </c>
      <c r="I112" s="22">
        <v>27.992000000000004</v>
      </c>
    </row>
    <row r="113" spans="1:9" x14ac:dyDescent="0.25">
      <c r="A113" s="20">
        <v>3.3040000000000003</v>
      </c>
      <c r="C113" s="18">
        <v>3.3040000000000003</v>
      </c>
      <c r="E113">
        <v>1.0737999999999999</v>
      </c>
      <c r="G113" s="21">
        <v>3.3040000000000003</v>
      </c>
      <c r="I113" s="22">
        <v>3.3040000000000003</v>
      </c>
    </row>
    <row r="114" spans="1:9" x14ac:dyDescent="0.25">
      <c r="A114" s="20">
        <v>339.96000000000004</v>
      </c>
      <c r="C114" s="18">
        <v>339.96000000000004</v>
      </c>
      <c r="E114">
        <v>67.991999999999962</v>
      </c>
      <c r="G114" s="21">
        <v>339.96000000000004</v>
      </c>
      <c r="I114" s="22">
        <v>339.96000000000004</v>
      </c>
    </row>
    <row r="115" spans="1:9" x14ac:dyDescent="0.25">
      <c r="A115" s="20">
        <v>41.96</v>
      </c>
      <c r="C115" s="18">
        <v>41.96</v>
      </c>
      <c r="E115">
        <v>10.909600000000001</v>
      </c>
      <c r="G115" s="21">
        <v>41.96</v>
      </c>
      <c r="I115" s="22">
        <v>41.96</v>
      </c>
    </row>
    <row r="116" spans="1:9" x14ac:dyDescent="0.25">
      <c r="A116" s="20">
        <v>75.959999999999994</v>
      </c>
      <c r="C116" s="18">
        <v>75.959999999999994</v>
      </c>
      <c r="E116">
        <v>22.78799999999999</v>
      </c>
      <c r="G116" s="21">
        <v>75.959999999999994</v>
      </c>
      <c r="I116" s="22">
        <v>75.959999999999994</v>
      </c>
    </row>
    <row r="117" spans="1:9" x14ac:dyDescent="0.25">
      <c r="A117" s="20">
        <v>27.240000000000002</v>
      </c>
      <c r="C117" s="18">
        <v>27.240000000000002</v>
      </c>
      <c r="E117">
        <v>13.3476</v>
      </c>
      <c r="G117" s="21">
        <v>27.240000000000002</v>
      </c>
      <c r="I117" s="22">
        <v>27.240000000000002</v>
      </c>
    </row>
    <row r="118" spans="1:9" x14ac:dyDescent="0.25">
      <c r="A118" s="20">
        <v>40.096000000000004</v>
      </c>
      <c r="C118" s="18">
        <v>40.096000000000004</v>
      </c>
      <c r="E118">
        <v>14.534799999999997</v>
      </c>
      <c r="G118" s="21">
        <v>40.096000000000004</v>
      </c>
      <c r="I118" s="22">
        <v>40.096000000000004</v>
      </c>
    </row>
    <row r="119" spans="1:9" x14ac:dyDescent="0.25">
      <c r="A119" s="20">
        <v>4.7200000000000006</v>
      </c>
      <c r="C119" s="18">
        <v>4.7200000000000006</v>
      </c>
      <c r="E119">
        <v>1.6519999999999997</v>
      </c>
      <c r="G119" s="21">
        <v>4.7200000000000006</v>
      </c>
      <c r="I119" s="22">
        <v>4.7200000000000006</v>
      </c>
    </row>
    <row r="120" spans="1:9" x14ac:dyDescent="0.25">
      <c r="A120" s="20">
        <v>23.976000000000003</v>
      </c>
      <c r="C120" s="18">
        <v>23.976000000000003</v>
      </c>
      <c r="E120">
        <v>7.4924999999999988</v>
      </c>
      <c r="G120" s="21">
        <v>23.976000000000003</v>
      </c>
      <c r="I120" s="22">
        <v>23.976000000000003</v>
      </c>
    </row>
    <row r="121" spans="1:9" x14ac:dyDescent="0.25">
      <c r="A121" s="20">
        <v>130.464</v>
      </c>
      <c r="C121" s="18">
        <v>130.464</v>
      </c>
      <c r="E121">
        <v>44.031599999999997</v>
      </c>
      <c r="G121" s="21">
        <v>130.464</v>
      </c>
      <c r="I121" s="22">
        <v>130.464</v>
      </c>
    </row>
    <row r="122" spans="1:9" x14ac:dyDescent="0.25">
      <c r="A122" s="20">
        <v>787.53</v>
      </c>
      <c r="C122" s="18">
        <v>787.53</v>
      </c>
      <c r="E122">
        <v>165.38129999999995</v>
      </c>
      <c r="G122" s="21">
        <v>787.53</v>
      </c>
      <c r="I122" s="22">
        <v>787.53</v>
      </c>
    </row>
    <row r="123" spans="1:9" x14ac:dyDescent="0.25">
      <c r="A123" s="20">
        <v>157.79400000000004</v>
      </c>
      <c r="C123" s="18">
        <v>157.79400000000004</v>
      </c>
      <c r="E123">
        <v>-115.71559999999999</v>
      </c>
      <c r="G123" s="21">
        <v>157.79400000000004</v>
      </c>
      <c r="I123" s="22">
        <v>157.79400000000004</v>
      </c>
    </row>
    <row r="124" spans="1:9" x14ac:dyDescent="0.25">
      <c r="A124" s="20">
        <v>47.04</v>
      </c>
      <c r="C124" s="18">
        <v>47.04</v>
      </c>
      <c r="E124">
        <v>18.345599999999997</v>
      </c>
      <c r="G124" s="21">
        <v>47.04</v>
      </c>
      <c r="I124" s="22">
        <v>47.04</v>
      </c>
    </row>
    <row r="125" spans="1:9" x14ac:dyDescent="0.25">
      <c r="A125" s="20">
        <v>30.84</v>
      </c>
      <c r="C125" s="18">
        <v>30.84</v>
      </c>
      <c r="E125">
        <v>13.878</v>
      </c>
      <c r="G125" s="21">
        <v>30.84</v>
      </c>
      <c r="I125" s="22">
        <v>30.84</v>
      </c>
    </row>
    <row r="126" spans="1:9" x14ac:dyDescent="0.25">
      <c r="A126" s="20">
        <v>226.56</v>
      </c>
      <c r="C126" s="18">
        <v>226.56</v>
      </c>
      <c r="E126">
        <v>63.436800000000005</v>
      </c>
      <c r="G126" s="21">
        <v>226.56</v>
      </c>
      <c r="I126" s="22">
        <v>226.56</v>
      </c>
    </row>
    <row r="127" spans="1:9" x14ac:dyDescent="0.25">
      <c r="A127" s="20">
        <v>115.02</v>
      </c>
      <c r="C127" s="18">
        <v>115.02</v>
      </c>
      <c r="E127">
        <v>51.758999999999993</v>
      </c>
      <c r="G127" s="21">
        <v>115.02</v>
      </c>
      <c r="I127" s="22">
        <v>115.02</v>
      </c>
    </row>
    <row r="128" spans="1:9" x14ac:dyDescent="0.25">
      <c r="A128" s="20">
        <v>68.040000000000006</v>
      </c>
      <c r="C128" s="18">
        <v>68.040000000000006</v>
      </c>
      <c r="E128">
        <v>19.731599999999997</v>
      </c>
      <c r="G128" s="21">
        <v>68.040000000000006</v>
      </c>
      <c r="I128" s="22">
        <v>68.040000000000006</v>
      </c>
    </row>
    <row r="129" spans="1:9" x14ac:dyDescent="0.25">
      <c r="A129" s="20">
        <v>600.55799999999999</v>
      </c>
      <c r="C129" s="18">
        <v>600.55799999999999</v>
      </c>
      <c r="E129">
        <v>-8.5794000000000779</v>
      </c>
      <c r="G129" s="21">
        <v>600.55799999999999</v>
      </c>
      <c r="I129" s="22">
        <v>600.55799999999999</v>
      </c>
    </row>
    <row r="130" spans="1:9" x14ac:dyDescent="0.25">
      <c r="A130" s="20">
        <v>617.70000000000005</v>
      </c>
      <c r="C130" s="18">
        <v>617.70000000000005</v>
      </c>
      <c r="E130">
        <v>-407.68200000000013</v>
      </c>
      <c r="G130" s="21">
        <v>617.70000000000005</v>
      </c>
      <c r="I130" s="22">
        <v>617.70000000000005</v>
      </c>
    </row>
    <row r="131" spans="1:9" x14ac:dyDescent="0.25">
      <c r="A131" s="20">
        <v>2.3880000000000003</v>
      </c>
      <c r="C131" s="18">
        <v>2.3880000000000003</v>
      </c>
      <c r="E131">
        <v>-1.8308</v>
      </c>
      <c r="G131" s="21">
        <v>2.3880000000000003</v>
      </c>
      <c r="I131" s="22">
        <v>2.3880000000000003</v>
      </c>
    </row>
    <row r="132" spans="1:9" x14ac:dyDescent="0.25">
      <c r="A132" s="20">
        <v>243.99200000000002</v>
      </c>
      <c r="C132" s="18">
        <v>243.99200000000002</v>
      </c>
      <c r="E132">
        <v>30.498999999999981</v>
      </c>
      <c r="G132" s="21">
        <v>243.99200000000002</v>
      </c>
      <c r="I132" s="22">
        <v>243.99200000000002</v>
      </c>
    </row>
    <row r="133" spans="1:9" x14ac:dyDescent="0.25">
      <c r="A133" s="20">
        <v>81.424000000000007</v>
      </c>
      <c r="C133" s="18">
        <v>81.424000000000007</v>
      </c>
      <c r="E133">
        <v>-9.1601999999999961</v>
      </c>
      <c r="G133" s="21">
        <v>81.424000000000007</v>
      </c>
      <c r="I133" s="22">
        <v>81.424000000000007</v>
      </c>
    </row>
    <row r="134" spans="1:9" x14ac:dyDescent="0.25">
      <c r="A134" s="20">
        <v>238.56</v>
      </c>
      <c r="C134" s="18">
        <v>238.56</v>
      </c>
      <c r="E134">
        <v>26.241599999999977</v>
      </c>
      <c r="G134" s="21">
        <v>238.56</v>
      </c>
      <c r="I134" s="22">
        <v>238.56</v>
      </c>
    </row>
    <row r="135" spans="1:9" x14ac:dyDescent="0.25">
      <c r="A135" s="20">
        <v>59.969999999999992</v>
      </c>
      <c r="C135" s="18">
        <v>59.969999999999992</v>
      </c>
      <c r="E135">
        <v>-11.993999999999993</v>
      </c>
      <c r="G135" s="21">
        <v>59.969999999999992</v>
      </c>
      <c r="I135" s="22">
        <v>59.969999999999992</v>
      </c>
    </row>
    <row r="136" spans="1:9" x14ac:dyDescent="0.25">
      <c r="A136" s="20">
        <v>78.304000000000002</v>
      </c>
      <c r="C136" s="18">
        <v>78.304000000000002</v>
      </c>
      <c r="E136">
        <v>29.363999999999997</v>
      </c>
      <c r="G136" s="21">
        <v>78.304000000000002</v>
      </c>
      <c r="I136" s="22">
        <v>78.304000000000002</v>
      </c>
    </row>
    <row r="137" spans="1:9" x14ac:dyDescent="0.25">
      <c r="A137" s="20">
        <v>21.456</v>
      </c>
      <c r="C137" s="18">
        <v>21.456</v>
      </c>
      <c r="E137">
        <v>6.9731999999999976</v>
      </c>
      <c r="G137" s="21">
        <v>21.456</v>
      </c>
      <c r="I137" s="22">
        <v>21.456</v>
      </c>
    </row>
    <row r="138" spans="1:9" x14ac:dyDescent="0.25">
      <c r="A138" s="20">
        <v>20.04</v>
      </c>
      <c r="C138" s="18">
        <v>20.04</v>
      </c>
      <c r="E138">
        <v>9.6191999999999993</v>
      </c>
      <c r="G138" s="21">
        <v>20.04</v>
      </c>
      <c r="I138" s="22">
        <v>20.04</v>
      </c>
    </row>
    <row r="139" spans="1:9" x14ac:dyDescent="0.25">
      <c r="A139" s="20">
        <v>35.44</v>
      </c>
      <c r="C139" s="18">
        <v>35.44</v>
      </c>
      <c r="E139">
        <v>16.656799999999997</v>
      </c>
      <c r="G139" s="21">
        <v>35.44</v>
      </c>
      <c r="I139" s="22">
        <v>35.44</v>
      </c>
    </row>
    <row r="140" spans="1:9" x14ac:dyDescent="0.25">
      <c r="A140" s="20">
        <v>11.52</v>
      </c>
      <c r="C140" s="18">
        <v>11.52</v>
      </c>
      <c r="E140">
        <v>3.4559999999999995</v>
      </c>
      <c r="G140" s="21">
        <v>11.52</v>
      </c>
      <c r="I140" s="22">
        <v>11.52</v>
      </c>
    </row>
    <row r="141" spans="1:9" x14ac:dyDescent="0.25">
      <c r="A141" s="20">
        <v>4.0199999999999996</v>
      </c>
      <c r="C141" s="18">
        <v>4.0199999999999996</v>
      </c>
      <c r="E141">
        <v>1.9697999999999998</v>
      </c>
      <c r="G141" s="21">
        <v>4.0199999999999996</v>
      </c>
      <c r="I141" s="22">
        <v>4.0199999999999996</v>
      </c>
    </row>
    <row r="142" spans="1:9" x14ac:dyDescent="0.25">
      <c r="A142" s="20">
        <v>76.176000000000002</v>
      </c>
      <c r="C142" s="18">
        <v>76.176000000000002</v>
      </c>
      <c r="E142">
        <v>26.661599999999996</v>
      </c>
      <c r="G142" s="21">
        <v>76.176000000000002</v>
      </c>
      <c r="I142" s="22">
        <v>76.176000000000002</v>
      </c>
    </row>
    <row r="143" spans="1:9" x14ac:dyDescent="0.25">
      <c r="A143" s="20">
        <v>65.88</v>
      </c>
      <c r="C143" s="18">
        <v>65.88</v>
      </c>
      <c r="E143">
        <v>18.446400000000004</v>
      </c>
      <c r="G143" s="21">
        <v>65.88</v>
      </c>
      <c r="I143" s="22">
        <v>65.88</v>
      </c>
    </row>
    <row r="144" spans="1:9" x14ac:dyDescent="0.25">
      <c r="A144" s="20">
        <v>43.120000000000005</v>
      </c>
      <c r="C144" s="18">
        <v>43.120000000000005</v>
      </c>
      <c r="E144">
        <v>20.697599999999998</v>
      </c>
      <c r="G144" s="21">
        <v>43.120000000000005</v>
      </c>
      <c r="I144" s="22">
        <v>43.120000000000005</v>
      </c>
    </row>
    <row r="145" spans="1:9" x14ac:dyDescent="0.25">
      <c r="A145" s="20">
        <v>82.800000000000011</v>
      </c>
      <c r="C145" s="18">
        <v>82.800000000000011</v>
      </c>
      <c r="E145">
        <v>10.349999999999994</v>
      </c>
      <c r="G145" s="21">
        <v>82.800000000000011</v>
      </c>
      <c r="I145" s="22">
        <v>82.800000000000011</v>
      </c>
    </row>
    <row r="146" spans="1:9" x14ac:dyDescent="0.25">
      <c r="A146" s="20">
        <v>8.82</v>
      </c>
      <c r="C146" s="18">
        <v>8.82</v>
      </c>
      <c r="E146">
        <v>2.3814000000000002</v>
      </c>
      <c r="G146" s="21">
        <v>8.82</v>
      </c>
      <c r="I146" s="22">
        <v>8.82</v>
      </c>
    </row>
    <row r="147" spans="1:9" x14ac:dyDescent="0.25">
      <c r="A147" s="20">
        <v>10.86</v>
      </c>
      <c r="C147" s="18">
        <v>10.86</v>
      </c>
      <c r="E147">
        <v>5.1042000000000005</v>
      </c>
      <c r="G147" s="21">
        <v>10.86</v>
      </c>
      <c r="I147" s="22">
        <v>10.86</v>
      </c>
    </row>
    <row r="148" spans="1:9" x14ac:dyDescent="0.25">
      <c r="A148" s="20">
        <v>143.69999999999999</v>
      </c>
      <c r="C148" s="18">
        <v>143.69999999999999</v>
      </c>
      <c r="E148">
        <v>68.975999999999999</v>
      </c>
      <c r="G148" s="21">
        <v>143.69999999999999</v>
      </c>
      <c r="I148" s="22">
        <v>143.69999999999999</v>
      </c>
    </row>
    <row r="149" spans="1:9" x14ac:dyDescent="0.25">
      <c r="A149" s="20">
        <v>839.43000000000006</v>
      </c>
      <c r="C149" s="18">
        <v>839.43000000000006</v>
      </c>
      <c r="E149">
        <v>218.25179999999997</v>
      </c>
      <c r="G149" s="21">
        <v>839.43000000000006</v>
      </c>
      <c r="I149" s="22">
        <v>839.43000000000006</v>
      </c>
    </row>
    <row r="150" spans="1:9" x14ac:dyDescent="0.25">
      <c r="A150" s="20">
        <v>671.93</v>
      </c>
      <c r="C150" s="18">
        <v>671.93</v>
      </c>
      <c r="E150">
        <v>20.157899999999998</v>
      </c>
      <c r="G150" s="21">
        <v>671.93</v>
      </c>
      <c r="I150" s="22">
        <v>671.93</v>
      </c>
    </row>
    <row r="151" spans="1:9" x14ac:dyDescent="0.25">
      <c r="A151" s="20">
        <v>93.888000000000005</v>
      </c>
      <c r="C151" s="18">
        <v>93.888000000000005</v>
      </c>
      <c r="E151">
        <v>12.90959999999999</v>
      </c>
      <c r="G151" s="21">
        <v>93.888000000000005</v>
      </c>
      <c r="I151" s="22">
        <v>93.888000000000005</v>
      </c>
    </row>
    <row r="152" spans="1:9" x14ac:dyDescent="0.25">
      <c r="A152" s="20">
        <v>384.45000000000005</v>
      </c>
      <c r="C152" s="18">
        <v>384.45000000000005</v>
      </c>
      <c r="E152">
        <v>103.80150000000003</v>
      </c>
      <c r="G152" s="21">
        <v>384.45000000000005</v>
      </c>
      <c r="I152" s="22">
        <v>384.45000000000005</v>
      </c>
    </row>
    <row r="153" spans="1:9" x14ac:dyDescent="0.25">
      <c r="A153" s="20">
        <v>149.97</v>
      </c>
      <c r="C153" s="18">
        <v>149.97</v>
      </c>
      <c r="E153">
        <v>5.9987999999999815</v>
      </c>
      <c r="G153" s="21">
        <v>149.97</v>
      </c>
      <c r="I153" s="22">
        <v>149.97</v>
      </c>
    </row>
    <row r="154" spans="1:9" x14ac:dyDescent="0.25">
      <c r="A154" s="20">
        <v>1951.84</v>
      </c>
      <c r="C154" s="18">
        <v>1951.84</v>
      </c>
      <c r="E154">
        <v>585.55199999999991</v>
      </c>
      <c r="G154" s="21">
        <v>1951.84</v>
      </c>
      <c r="I154" s="22">
        <v>1951.84</v>
      </c>
    </row>
    <row r="155" spans="1:9" x14ac:dyDescent="0.25">
      <c r="A155" s="20">
        <v>171.55</v>
      </c>
      <c r="C155" s="18">
        <v>171.55</v>
      </c>
      <c r="E155">
        <v>80.628500000000003</v>
      </c>
      <c r="G155" s="21">
        <v>171.55</v>
      </c>
      <c r="I155" s="22">
        <v>171.55</v>
      </c>
    </row>
    <row r="156" spans="1:9" x14ac:dyDescent="0.25">
      <c r="A156" s="20">
        <v>157.91999999999999</v>
      </c>
      <c r="C156" s="18">
        <v>157.91999999999999</v>
      </c>
      <c r="E156">
        <v>17.765999999999991</v>
      </c>
      <c r="G156" s="21">
        <v>157.91999999999999</v>
      </c>
      <c r="I156" s="22">
        <v>157.91999999999999</v>
      </c>
    </row>
    <row r="157" spans="1:9" x14ac:dyDescent="0.25">
      <c r="A157" s="20">
        <v>203.184</v>
      </c>
      <c r="C157" s="18">
        <v>203.184</v>
      </c>
      <c r="E157">
        <v>15.238799999999991</v>
      </c>
      <c r="G157" s="21">
        <v>203.184</v>
      </c>
      <c r="I157" s="22">
        <v>203.184</v>
      </c>
    </row>
    <row r="158" spans="1:9" x14ac:dyDescent="0.25">
      <c r="A158" s="20">
        <v>58.379999999999995</v>
      </c>
      <c r="C158" s="18">
        <v>58.379999999999995</v>
      </c>
      <c r="E158">
        <v>26.270999999999994</v>
      </c>
      <c r="G158" s="21">
        <v>58.379999999999995</v>
      </c>
      <c r="I158" s="22">
        <v>58.379999999999995</v>
      </c>
    </row>
    <row r="159" spans="1:9" x14ac:dyDescent="0.25">
      <c r="A159" s="20">
        <v>105.52</v>
      </c>
      <c r="C159" s="18">
        <v>105.52</v>
      </c>
      <c r="E159">
        <v>48.539199999999994</v>
      </c>
      <c r="G159" s="21">
        <v>105.52</v>
      </c>
      <c r="I159" s="22">
        <v>105.52</v>
      </c>
    </row>
    <row r="160" spans="1:9" x14ac:dyDescent="0.25">
      <c r="A160" s="20">
        <v>80.88</v>
      </c>
      <c r="C160" s="18">
        <v>80.88</v>
      </c>
      <c r="E160">
        <v>21.028799999999997</v>
      </c>
      <c r="G160" s="21">
        <v>80.88</v>
      </c>
      <c r="I160" s="22">
        <v>80.88</v>
      </c>
    </row>
    <row r="161" spans="1:9" x14ac:dyDescent="0.25">
      <c r="A161" s="20">
        <v>6.63</v>
      </c>
      <c r="C161" s="18">
        <v>6.63</v>
      </c>
      <c r="E161">
        <v>1.7901</v>
      </c>
      <c r="G161" s="21">
        <v>6.63</v>
      </c>
      <c r="I161" s="22">
        <v>6.63</v>
      </c>
    </row>
    <row r="162" spans="1:9" x14ac:dyDescent="0.25">
      <c r="A162" s="20">
        <v>457.56800000000004</v>
      </c>
      <c r="C162" s="18">
        <v>457.56800000000004</v>
      </c>
      <c r="E162">
        <v>51.476399999999941</v>
      </c>
      <c r="G162" s="21">
        <v>457.56800000000004</v>
      </c>
      <c r="I162" s="22">
        <v>457.56800000000004</v>
      </c>
    </row>
    <row r="163" spans="1:9" x14ac:dyDescent="0.25">
      <c r="A163" s="20">
        <v>14.62</v>
      </c>
      <c r="C163" s="18">
        <v>14.62</v>
      </c>
      <c r="E163">
        <v>6.8713999999999995</v>
      </c>
      <c r="G163" s="21">
        <v>14.62</v>
      </c>
      <c r="I163" s="22">
        <v>14.62</v>
      </c>
    </row>
    <row r="164" spans="1:9" x14ac:dyDescent="0.25">
      <c r="A164" s="20">
        <v>944.93000000000006</v>
      </c>
      <c r="C164" s="18">
        <v>944.93000000000006</v>
      </c>
      <c r="E164">
        <v>236.23250000000002</v>
      </c>
      <c r="G164" s="21">
        <v>944.93000000000006</v>
      </c>
      <c r="I164" s="22">
        <v>944.93000000000006</v>
      </c>
    </row>
    <row r="165" spans="1:9" x14ac:dyDescent="0.25">
      <c r="A165" s="20">
        <v>5.98</v>
      </c>
      <c r="C165" s="18">
        <v>5.98</v>
      </c>
      <c r="E165">
        <v>2.6909999999999998</v>
      </c>
      <c r="G165" s="21">
        <v>5.98</v>
      </c>
      <c r="I165" s="22">
        <v>5.98</v>
      </c>
    </row>
    <row r="166" spans="1:9" x14ac:dyDescent="0.25">
      <c r="A166" s="20">
        <v>54.384000000000007</v>
      </c>
      <c r="C166" s="18">
        <v>54.384000000000007</v>
      </c>
      <c r="E166">
        <v>1.359599999999995</v>
      </c>
      <c r="G166" s="21">
        <v>54.384000000000007</v>
      </c>
      <c r="I166" s="22">
        <v>54.384000000000007</v>
      </c>
    </row>
    <row r="167" spans="1:9" x14ac:dyDescent="0.25">
      <c r="A167" s="20">
        <v>28.4</v>
      </c>
      <c r="C167" s="18">
        <v>28.4</v>
      </c>
      <c r="E167">
        <v>13.347999999999997</v>
      </c>
      <c r="G167" s="21">
        <v>28.4</v>
      </c>
      <c r="I167" s="22">
        <v>28.4</v>
      </c>
    </row>
    <row r="168" spans="1:9" x14ac:dyDescent="0.25">
      <c r="A168" s="20">
        <v>27.680000000000003</v>
      </c>
      <c r="C168" s="18">
        <v>27.680000000000003</v>
      </c>
      <c r="E168">
        <v>9.6879999999999988</v>
      </c>
      <c r="G168" s="21">
        <v>27.680000000000003</v>
      </c>
      <c r="I168" s="22">
        <v>27.680000000000003</v>
      </c>
    </row>
    <row r="169" spans="1:9" x14ac:dyDescent="0.25">
      <c r="A169" s="20">
        <v>9.9359999999999999</v>
      </c>
      <c r="C169" s="18">
        <v>9.9359999999999999</v>
      </c>
      <c r="E169">
        <v>2.7324000000000002</v>
      </c>
      <c r="G169" s="21">
        <v>9.9359999999999999</v>
      </c>
      <c r="I169" s="22">
        <v>9.9359999999999999</v>
      </c>
    </row>
    <row r="170" spans="1:9" x14ac:dyDescent="0.25">
      <c r="A170" s="20">
        <v>8159.9519999999993</v>
      </c>
      <c r="C170" s="18">
        <v>8159.9519999999993</v>
      </c>
      <c r="E170">
        <v>-1359.992000000002</v>
      </c>
      <c r="G170" s="21">
        <v>8159.9519999999993</v>
      </c>
      <c r="I170" s="22">
        <v>8159.9519999999993</v>
      </c>
    </row>
    <row r="171" spans="1:9" x14ac:dyDescent="0.25">
      <c r="A171" s="20">
        <v>275.928</v>
      </c>
      <c r="C171" s="18">
        <v>275.928</v>
      </c>
      <c r="E171">
        <v>-58.634699999999995</v>
      </c>
      <c r="G171" s="21">
        <v>275.928</v>
      </c>
      <c r="I171" s="22">
        <v>275.928</v>
      </c>
    </row>
    <row r="172" spans="1:9" x14ac:dyDescent="0.25">
      <c r="A172" s="20">
        <v>1740.0599999999997</v>
      </c>
      <c r="C172" s="18">
        <v>1740.0599999999997</v>
      </c>
      <c r="E172">
        <v>-24.858000000000175</v>
      </c>
      <c r="G172" s="21">
        <v>1740.0599999999997</v>
      </c>
      <c r="I172" s="22">
        <v>1740.0599999999997</v>
      </c>
    </row>
    <row r="173" spans="1:9" x14ac:dyDescent="0.25">
      <c r="A173" s="20">
        <v>32.064</v>
      </c>
      <c r="C173" s="18">
        <v>32.064</v>
      </c>
      <c r="E173">
        <v>6.8135999999999974</v>
      </c>
      <c r="G173" s="21">
        <v>32.064</v>
      </c>
      <c r="I173" s="22">
        <v>32.064</v>
      </c>
    </row>
    <row r="174" spans="1:9" x14ac:dyDescent="0.25">
      <c r="A174" s="20">
        <v>177.97999999999996</v>
      </c>
      <c r="C174" s="18">
        <v>177.97999999999996</v>
      </c>
      <c r="E174">
        <v>-453.84900000000005</v>
      </c>
      <c r="G174" s="21">
        <v>177.97999999999996</v>
      </c>
      <c r="I174" s="22">
        <v>177.97999999999996</v>
      </c>
    </row>
    <row r="175" spans="1:9" x14ac:dyDescent="0.25">
      <c r="A175" s="20">
        <v>143.976</v>
      </c>
      <c r="C175" s="18">
        <v>143.976</v>
      </c>
      <c r="E175">
        <v>8.998500000000007</v>
      </c>
      <c r="G175" s="21">
        <v>143.976</v>
      </c>
      <c r="I175" s="22">
        <v>143.976</v>
      </c>
    </row>
    <row r="176" spans="1:9" x14ac:dyDescent="0.25">
      <c r="A176" s="20">
        <v>20.94</v>
      </c>
      <c r="C176" s="18">
        <v>20.94</v>
      </c>
      <c r="E176">
        <v>9.841800000000001</v>
      </c>
      <c r="G176" s="21">
        <v>20.94</v>
      </c>
      <c r="I176" s="22">
        <v>20.94</v>
      </c>
    </row>
    <row r="177" spans="1:9" x14ac:dyDescent="0.25">
      <c r="A177" s="20">
        <v>110.96</v>
      </c>
      <c r="C177" s="18">
        <v>110.96</v>
      </c>
      <c r="E177">
        <v>53.260799999999996</v>
      </c>
      <c r="G177" s="21">
        <v>110.96</v>
      </c>
      <c r="I177" s="22">
        <v>110.96</v>
      </c>
    </row>
    <row r="178" spans="1:9" x14ac:dyDescent="0.25">
      <c r="A178" s="20">
        <v>340.14400000000006</v>
      </c>
      <c r="C178" s="18">
        <v>340.14400000000006</v>
      </c>
      <c r="E178">
        <v>21.259</v>
      </c>
      <c r="G178" s="21">
        <v>340.14400000000006</v>
      </c>
      <c r="I178" s="22">
        <v>340.14400000000006</v>
      </c>
    </row>
    <row r="179" spans="1:9" x14ac:dyDescent="0.25">
      <c r="A179" s="20">
        <v>52.447999999999993</v>
      </c>
      <c r="C179" s="18">
        <v>52.447999999999993</v>
      </c>
      <c r="E179">
        <v>-131.12000000000003</v>
      </c>
      <c r="G179" s="21">
        <v>52.447999999999993</v>
      </c>
      <c r="I179" s="22">
        <v>52.447999999999993</v>
      </c>
    </row>
    <row r="180" spans="1:9" x14ac:dyDescent="0.25">
      <c r="A180" s="20">
        <v>20.16</v>
      </c>
      <c r="C180" s="18">
        <v>20.16</v>
      </c>
      <c r="E180">
        <v>6.5519999999999987</v>
      </c>
      <c r="G180" s="21">
        <v>20.16</v>
      </c>
      <c r="I180" s="22">
        <v>20.16</v>
      </c>
    </row>
    <row r="181" spans="1:9" x14ac:dyDescent="0.25">
      <c r="A181" s="20">
        <v>97.263999999999982</v>
      </c>
      <c r="C181" s="18">
        <v>97.263999999999982</v>
      </c>
      <c r="E181">
        <v>-243.16000000000008</v>
      </c>
      <c r="G181" s="21">
        <v>97.263999999999982</v>
      </c>
      <c r="I181" s="22">
        <v>97.263999999999982</v>
      </c>
    </row>
    <row r="182" spans="1:9" x14ac:dyDescent="0.25">
      <c r="A182" s="20">
        <v>396.80200000000002</v>
      </c>
      <c r="C182" s="18">
        <v>396.80200000000002</v>
      </c>
      <c r="E182">
        <v>-11.337199999999939</v>
      </c>
      <c r="G182" s="21">
        <v>396.80200000000002</v>
      </c>
      <c r="I182" s="22">
        <v>396.80200000000002</v>
      </c>
    </row>
    <row r="183" spans="1:9" x14ac:dyDescent="0.25">
      <c r="A183" s="20">
        <v>15.88</v>
      </c>
      <c r="C183" s="18">
        <v>15.88</v>
      </c>
      <c r="E183">
        <v>-3.771500000000001</v>
      </c>
      <c r="G183" s="21">
        <v>15.88</v>
      </c>
      <c r="I183" s="22">
        <v>15.88</v>
      </c>
    </row>
    <row r="184" spans="1:9" x14ac:dyDescent="0.25">
      <c r="A184" s="20">
        <v>3.28</v>
      </c>
      <c r="C184" s="18">
        <v>3.28</v>
      </c>
      <c r="E184">
        <v>1.4104000000000001</v>
      </c>
      <c r="G184" s="21">
        <v>3.28</v>
      </c>
      <c r="I184" s="22">
        <v>3.28</v>
      </c>
    </row>
    <row r="185" spans="1:9" x14ac:dyDescent="0.25">
      <c r="A185" s="20">
        <v>24.816000000000003</v>
      </c>
      <c r="C185" s="18">
        <v>24.816000000000003</v>
      </c>
      <c r="E185">
        <v>1.8612000000000002</v>
      </c>
      <c r="G185" s="21">
        <v>24.816000000000003</v>
      </c>
      <c r="I185" s="22">
        <v>24.816000000000003</v>
      </c>
    </row>
    <row r="186" spans="1:9" x14ac:dyDescent="0.25">
      <c r="A186" s="20">
        <v>408.74399999999997</v>
      </c>
      <c r="C186" s="18">
        <v>408.74399999999997</v>
      </c>
      <c r="E186">
        <v>76.639499999999984</v>
      </c>
      <c r="G186" s="21">
        <v>408.74399999999997</v>
      </c>
      <c r="I186" s="22">
        <v>408.74399999999997</v>
      </c>
    </row>
    <row r="187" spans="1:9" x14ac:dyDescent="0.25">
      <c r="A187" s="20">
        <v>503.96</v>
      </c>
      <c r="C187" s="18">
        <v>503.96</v>
      </c>
      <c r="E187">
        <v>131.02960000000002</v>
      </c>
      <c r="G187" s="21">
        <v>503.96</v>
      </c>
      <c r="I187" s="22">
        <v>503.96</v>
      </c>
    </row>
    <row r="188" spans="1:9" x14ac:dyDescent="0.25">
      <c r="A188" s="20">
        <v>149.94999999999999</v>
      </c>
      <c r="C188" s="18">
        <v>149.94999999999999</v>
      </c>
      <c r="E188">
        <v>41.986000000000004</v>
      </c>
      <c r="G188" s="21">
        <v>149.94999999999999</v>
      </c>
      <c r="I188" s="22">
        <v>149.94999999999999</v>
      </c>
    </row>
    <row r="189" spans="1:9" x14ac:dyDescent="0.25">
      <c r="A189" s="20">
        <v>29</v>
      </c>
      <c r="C189" s="18">
        <v>29</v>
      </c>
      <c r="E189">
        <v>7.25</v>
      </c>
      <c r="G189" s="21">
        <v>29</v>
      </c>
      <c r="I189" s="22">
        <v>29</v>
      </c>
    </row>
    <row r="190" spans="1:9" x14ac:dyDescent="0.25">
      <c r="A190" s="20">
        <v>7.16</v>
      </c>
      <c r="C190" s="18">
        <v>7.16</v>
      </c>
      <c r="E190">
        <v>3.4367999999999999</v>
      </c>
      <c r="G190" s="21">
        <v>7.16</v>
      </c>
      <c r="I190" s="22">
        <v>7.16</v>
      </c>
    </row>
    <row r="191" spans="1:9" x14ac:dyDescent="0.25">
      <c r="A191" s="20">
        <v>176.8</v>
      </c>
      <c r="C191" s="18">
        <v>176.8</v>
      </c>
      <c r="E191">
        <v>22.984000000000009</v>
      </c>
      <c r="G191" s="21">
        <v>176.8</v>
      </c>
      <c r="I191" s="22">
        <v>176.8</v>
      </c>
    </row>
    <row r="192" spans="1:9" x14ac:dyDescent="0.25">
      <c r="A192" s="20">
        <v>37.224000000000004</v>
      </c>
      <c r="C192" s="18">
        <v>37.224000000000004</v>
      </c>
      <c r="E192">
        <v>3.7224000000000004</v>
      </c>
      <c r="G192" s="21">
        <v>37.224000000000004</v>
      </c>
      <c r="I192" s="22">
        <v>37.224000000000004</v>
      </c>
    </row>
    <row r="193" spans="1:9" x14ac:dyDescent="0.25">
      <c r="A193" s="20">
        <v>20.016000000000002</v>
      </c>
      <c r="C193" s="18">
        <v>20.016000000000002</v>
      </c>
      <c r="E193">
        <v>6.2549999999999963</v>
      </c>
      <c r="G193" s="21">
        <v>20.016000000000002</v>
      </c>
      <c r="I193" s="22">
        <v>20.016000000000002</v>
      </c>
    </row>
    <row r="194" spans="1:9" x14ac:dyDescent="0.25">
      <c r="A194" s="20">
        <v>899.13600000000008</v>
      </c>
      <c r="C194" s="18">
        <v>899.13600000000008</v>
      </c>
      <c r="E194">
        <v>112.39199999999991</v>
      </c>
      <c r="G194" s="21">
        <v>899.13600000000008</v>
      </c>
      <c r="I194" s="22">
        <v>899.13600000000008</v>
      </c>
    </row>
    <row r="195" spans="1:9" x14ac:dyDescent="0.25">
      <c r="A195" s="20">
        <v>71.760000000000005</v>
      </c>
      <c r="C195" s="18">
        <v>71.760000000000005</v>
      </c>
      <c r="E195">
        <v>20.092800000000004</v>
      </c>
      <c r="G195" s="21">
        <v>71.760000000000005</v>
      </c>
      <c r="I195" s="22">
        <v>71.760000000000005</v>
      </c>
    </row>
    <row r="196" spans="1:9" x14ac:dyDescent="0.25">
      <c r="A196" s="20">
        <v>51.84</v>
      </c>
      <c r="C196" s="18">
        <v>51.84</v>
      </c>
      <c r="E196">
        <v>24.883200000000002</v>
      </c>
      <c r="G196" s="21">
        <v>51.84</v>
      </c>
      <c r="I196" s="22">
        <v>51.84</v>
      </c>
    </row>
    <row r="197" spans="1:9" x14ac:dyDescent="0.25">
      <c r="A197" s="20">
        <v>626.35200000000009</v>
      </c>
      <c r="C197" s="18">
        <v>626.35200000000009</v>
      </c>
      <c r="E197">
        <v>46.976400000000012</v>
      </c>
      <c r="G197" s="21">
        <v>626.35200000000009</v>
      </c>
      <c r="I197" s="22">
        <v>626.35200000000009</v>
      </c>
    </row>
    <row r="198" spans="1:9" x14ac:dyDescent="0.25">
      <c r="A198" s="20">
        <v>19.899999999999999</v>
      </c>
      <c r="C198" s="18">
        <v>19.899999999999999</v>
      </c>
      <c r="E198">
        <v>6.5669999999999984</v>
      </c>
      <c r="G198" s="21">
        <v>19.899999999999999</v>
      </c>
      <c r="I198" s="22">
        <v>19.899999999999999</v>
      </c>
    </row>
    <row r="199" spans="1:9" x14ac:dyDescent="0.25">
      <c r="A199" s="20">
        <v>14.280000000000001</v>
      </c>
      <c r="C199" s="18">
        <v>14.280000000000001</v>
      </c>
      <c r="E199">
        <v>6.7115999999999989</v>
      </c>
      <c r="G199" s="21">
        <v>14.280000000000001</v>
      </c>
      <c r="I199" s="22">
        <v>14.280000000000001</v>
      </c>
    </row>
    <row r="200" spans="1:9" x14ac:dyDescent="0.25">
      <c r="A200" s="20">
        <v>7.4080000000000004</v>
      </c>
      <c r="C200" s="18">
        <v>7.4080000000000004</v>
      </c>
      <c r="E200">
        <v>1.2037999999999995</v>
      </c>
      <c r="G200" s="21">
        <v>7.4080000000000004</v>
      </c>
      <c r="I200" s="22">
        <v>7.4080000000000004</v>
      </c>
    </row>
    <row r="201" spans="1:9" x14ac:dyDescent="0.25">
      <c r="A201" s="20">
        <v>6.048</v>
      </c>
      <c r="C201" s="18">
        <v>6.048</v>
      </c>
      <c r="E201">
        <v>1.5876000000000006</v>
      </c>
      <c r="G201" s="21">
        <v>6.048</v>
      </c>
      <c r="I201" s="22">
        <v>6.048</v>
      </c>
    </row>
    <row r="202" spans="1:9" x14ac:dyDescent="0.25">
      <c r="A202" s="20">
        <v>46.26</v>
      </c>
      <c r="C202" s="18">
        <v>46.26</v>
      </c>
      <c r="E202">
        <v>12.0276</v>
      </c>
      <c r="G202" s="21">
        <v>46.26</v>
      </c>
      <c r="I202" s="22">
        <v>46.26</v>
      </c>
    </row>
    <row r="203" spans="1:9" x14ac:dyDescent="0.25">
      <c r="A203" s="20">
        <v>2.9460000000000006</v>
      </c>
      <c r="C203" s="18">
        <v>2.9460000000000006</v>
      </c>
      <c r="E203">
        <v>-2.2585999999999995</v>
      </c>
      <c r="G203" s="21">
        <v>2.9460000000000006</v>
      </c>
      <c r="I203" s="22">
        <v>2.9460000000000006</v>
      </c>
    </row>
    <row r="204" spans="1:9" x14ac:dyDescent="0.25">
      <c r="A204" s="20">
        <v>16.056000000000001</v>
      </c>
      <c r="C204" s="18">
        <v>16.056000000000001</v>
      </c>
      <c r="E204">
        <v>5.8203000000000005</v>
      </c>
      <c r="G204" s="21">
        <v>16.056000000000001</v>
      </c>
      <c r="I204" s="22">
        <v>16.056000000000001</v>
      </c>
    </row>
    <row r="205" spans="1:9" x14ac:dyDescent="0.25">
      <c r="A205" s="20">
        <v>21.744000000000003</v>
      </c>
      <c r="C205" s="18">
        <v>21.744000000000003</v>
      </c>
      <c r="E205">
        <v>6.794999999999999</v>
      </c>
      <c r="G205" s="21">
        <v>21.744000000000003</v>
      </c>
      <c r="I205" s="22">
        <v>21.744000000000003</v>
      </c>
    </row>
    <row r="206" spans="1:9" x14ac:dyDescent="0.25">
      <c r="A206" s="20">
        <v>218.75</v>
      </c>
      <c r="C206" s="18">
        <v>218.75</v>
      </c>
      <c r="E206">
        <v>-161.875</v>
      </c>
      <c r="G206" s="21">
        <v>218.75</v>
      </c>
      <c r="I206" s="22">
        <v>218.75</v>
      </c>
    </row>
    <row r="207" spans="1:9" x14ac:dyDescent="0.25">
      <c r="A207" s="20">
        <v>2.6</v>
      </c>
      <c r="C207" s="18">
        <v>2.6</v>
      </c>
      <c r="E207">
        <v>0.29249999999999987</v>
      </c>
      <c r="G207" s="21">
        <v>2.6</v>
      </c>
      <c r="I207" s="22">
        <v>2.6</v>
      </c>
    </row>
    <row r="208" spans="1:9" x14ac:dyDescent="0.25">
      <c r="A208" s="20">
        <v>66.283999999999992</v>
      </c>
      <c r="C208" s="18">
        <v>66.283999999999992</v>
      </c>
      <c r="E208">
        <v>-178.96680000000001</v>
      </c>
      <c r="G208" s="21">
        <v>66.283999999999992</v>
      </c>
      <c r="I208" s="22">
        <v>66.283999999999992</v>
      </c>
    </row>
    <row r="209" spans="1:9" x14ac:dyDescent="0.25">
      <c r="A209" s="20">
        <v>35.168000000000006</v>
      </c>
      <c r="C209" s="18">
        <v>35.168000000000006</v>
      </c>
      <c r="E209">
        <v>9.6712000000000025</v>
      </c>
      <c r="G209" s="21">
        <v>35.168000000000006</v>
      </c>
      <c r="I209" s="22">
        <v>35.168000000000006</v>
      </c>
    </row>
    <row r="210" spans="1:9" x14ac:dyDescent="0.25">
      <c r="A210" s="20">
        <v>444.76800000000003</v>
      </c>
      <c r="C210" s="18">
        <v>444.76800000000003</v>
      </c>
      <c r="E210">
        <v>44.476800000000026</v>
      </c>
      <c r="G210" s="21">
        <v>444.76800000000003</v>
      </c>
      <c r="I210" s="22">
        <v>444.76800000000003</v>
      </c>
    </row>
    <row r="211" spans="1:9" x14ac:dyDescent="0.25">
      <c r="A211" s="20">
        <v>83.92</v>
      </c>
      <c r="C211" s="18">
        <v>83.92</v>
      </c>
      <c r="E211">
        <v>5.8743999999999943</v>
      </c>
      <c r="G211" s="21">
        <v>83.92</v>
      </c>
      <c r="I211" s="22">
        <v>83.92</v>
      </c>
    </row>
    <row r="212" spans="1:9" x14ac:dyDescent="0.25">
      <c r="A212" s="20">
        <v>131.97999999999999</v>
      </c>
      <c r="C212" s="18">
        <v>131.97999999999999</v>
      </c>
      <c r="E212">
        <v>35.634600000000006</v>
      </c>
      <c r="G212" s="21">
        <v>131.97999999999999</v>
      </c>
      <c r="I212" s="22">
        <v>131.97999999999999</v>
      </c>
    </row>
    <row r="213" spans="1:9" x14ac:dyDescent="0.25">
      <c r="A213" s="20">
        <v>15.92</v>
      </c>
      <c r="C213" s="18">
        <v>15.92</v>
      </c>
      <c r="E213">
        <v>7.4824000000000002</v>
      </c>
      <c r="G213" s="21">
        <v>15.92</v>
      </c>
      <c r="I213" s="22">
        <v>15.92</v>
      </c>
    </row>
    <row r="214" spans="1:9" x14ac:dyDescent="0.25">
      <c r="A214" s="20">
        <v>52.29</v>
      </c>
      <c r="C214" s="18">
        <v>52.29</v>
      </c>
      <c r="E214">
        <v>16.209899999999998</v>
      </c>
      <c r="G214" s="21">
        <v>52.29</v>
      </c>
      <c r="I214" s="22">
        <v>52.29</v>
      </c>
    </row>
    <row r="215" spans="1:9" x14ac:dyDescent="0.25">
      <c r="A215" s="20">
        <v>91.99</v>
      </c>
      <c r="C215" s="18">
        <v>91.99</v>
      </c>
      <c r="E215">
        <v>3.6795999999999935</v>
      </c>
      <c r="G215" s="21">
        <v>91.99</v>
      </c>
      <c r="I215" s="22">
        <v>91.99</v>
      </c>
    </row>
    <row r="216" spans="1:9" x14ac:dyDescent="0.25">
      <c r="A216" s="20">
        <v>20.8</v>
      </c>
      <c r="C216" s="18">
        <v>20.8</v>
      </c>
      <c r="E216">
        <v>6.4999999999999991</v>
      </c>
      <c r="G216" s="21">
        <v>20.8</v>
      </c>
      <c r="I216" s="22">
        <v>20.8</v>
      </c>
    </row>
    <row r="217" spans="1:9" x14ac:dyDescent="0.25">
      <c r="A217" s="20">
        <v>23.680000000000003</v>
      </c>
      <c r="C217" s="18">
        <v>23.680000000000003</v>
      </c>
      <c r="E217">
        <v>8.879999999999999</v>
      </c>
      <c r="G217" s="21">
        <v>23.680000000000003</v>
      </c>
      <c r="I217" s="22">
        <v>23.680000000000003</v>
      </c>
    </row>
    <row r="218" spans="1:9" x14ac:dyDescent="0.25">
      <c r="A218" s="20">
        <v>452.45</v>
      </c>
      <c r="C218" s="18">
        <v>452.45</v>
      </c>
      <c r="E218">
        <v>-244.32300000000006</v>
      </c>
      <c r="G218" s="21">
        <v>452.45</v>
      </c>
      <c r="I218" s="22">
        <v>452.45</v>
      </c>
    </row>
    <row r="219" spans="1:9" x14ac:dyDescent="0.25">
      <c r="A219" s="20">
        <v>62.981999999999999</v>
      </c>
      <c r="C219" s="18">
        <v>62.981999999999999</v>
      </c>
      <c r="E219">
        <v>-14.695800000000006</v>
      </c>
      <c r="G219" s="21">
        <v>62.981999999999999</v>
      </c>
      <c r="I219" s="22">
        <v>62.981999999999999</v>
      </c>
    </row>
    <row r="220" spans="1:9" x14ac:dyDescent="0.25">
      <c r="A220" s="20">
        <v>1188.0000000000002</v>
      </c>
      <c r="C220" s="18">
        <v>1188.0000000000002</v>
      </c>
      <c r="E220">
        <v>-950.40000000000009</v>
      </c>
      <c r="G220" s="21">
        <v>1188.0000000000002</v>
      </c>
      <c r="I220" s="22">
        <v>1188.0000000000002</v>
      </c>
    </row>
    <row r="221" spans="1:9" x14ac:dyDescent="0.25">
      <c r="A221" s="20">
        <v>89.584000000000003</v>
      </c>
      <c r="C221" s="18">
        <v>89.584000000000003</v>
      </c>
      <c r="E221">
        <v>4.4792000000000058</v>
      </c>
      <c r="G221" s="21">
        <v>89.584000000000003</v>
      </c>
      <c r="I221" s="22">
        <v>89.584000000000003</v>
      </c>
    </row>
    <row r="222" spans="1:9" x14ac:dyDescent="0.25">
      <c r="A222" s="20">
        <v>93.06</v>
      </c>
      <c r="C222" s="18">
        <v>93.06</v>
      </c>
      <c r="E222">
        <v>26.056800000000003</v>
      </c>
      <c r="G222" s="21">
        <v>93.06</v>
      </c>
      <c r="I222" s="22">
        <v>93.06</v>
      </c>
    </row>
    <row r="223" spans="1:9" x14ac:dyDescent="0.25">
      <c r="A223" s="20">
        <v>302.37599999999998</v>
      </c>
      <c r="C223" s="18">
        <v>302.37599999999998</v>
      </c>
      <c r="E223">
        <v>22.678200000000018</v>
      </c>
      <c r="G223" s="21">
        <v>302.37599999999998</v>
      </c>
      <c r="I223" s="22">
        <v>302.37599999999998</v>
      </c>
    </row>
    <row r="224" spans="1:9" x14ac:dyDescent="0.25">
      <c r="A224" s="20">
        <v>5.5840000000000005</v>
      </c>
      <c r="C224" s="18">
        <v>5.5840000000000005</v>
      </c>
      <c r="E224">
        <v>1.8147999999999997</v>
      </c>
      <c r="G224" s="21">
        <v>5.5840000000000005</v>
      </c>
      <c r="I224" s="22">
        <v>5.5840000000000005</v>
      </c>
    </row>
    <row r="225" spans="1:9" x14ac:dyDescent="0.25">
      <c r="A225" s="20">
        <v>22.704000000000004</v>
      </c>
      <c r="C225" s="18">
        <v>22.704000000000004</v>
      </c>
      <c r="E225">
        <v>8.2302</v>
      </c>
      <c r="G225" s="21">
        <v>22.704000000000004</v>
      </c>
      <c r="I225" s="22">
        <v>22.704000000000004</v>
      </c>
    </row>
    <row r="226" spans="1:9" x14ac:dyDescent="0.25">
      <c r="A226" s="20">
        <v>19.776000000000003</v>
      </c>
      <c r="C226" s="18">
        <v>19.776000000000003</v>
      </c>
      <c r="E226">
        <v>-13.843199999999996</v>
      </c>
      <c r="G226" s="21">
        <v>19.776000000000003</v>
      </c>
      <c r="I226" s="22">
        <v>19.776000000000003</v>
      </c>
    </row>
    <row r="227" spans="1:9" x14ac:dyDescent="0.25">
      <c r="A227" s="20">
        <v>72.703999999999994</v>
      </c>
      <c r="C227" s="18">
        <v>72.703999999999994</v>
      </c>
      <c r="E227">
        <v>19.084800000000005</v>
      </c>
      <c r="G227" s="21">
        <v>72.703999999999994</v>
      </c>
      <c r="I227" s="22">
        <v>72.703999999999994</v>
      </c>
    </row>
    <row r="228" spans="1:9" x14ac:dyDescent="0.25">
      <c r="A228" s="20">
        <v>479.98800000000006</v>
      </c>
      <c r="C228" s="18">
        <v>479.98800000000006</v>
      </c>
      <c r="E228">
        <v>-383.99040000000002</v>
      </c>
      <c r="G228" s="21">
        <v>479.98800000000006</v>
      </c>
      <c r="I228" s="22">
        <v>479.98800000000006</v>
      </c>
    </row>
    <row r="229" spans="1:9" x14ac:dyDescent="0.25">
      <c r="A229" s="20">
        <v>27.168000000000003</v>
      </c>
      <c r="C229" s="18">
        <v>27.168000000000003</v>
      </c>
      <c r="E229">
        <v>2.7168000000000001</v>
      </c>
      <c r="G229" s="21">
        <v>27.168000000000003</v>
      </c>
      <c r="I229" s="22">
        <v>27.168000000000003</v>
      </c>
    </row>
    <row r="230" spans="1:9" x14ac:dyDescent="0.25">
      <c r="A230" s="20">
        <v>2.2000000000000002</v>
      </c>
      <c r="C230" s="18">
        <v>2.2000000000000002</v>
      </c>
      <c r="E230">
        <v>0.96800000000000019</v>
      </c>
      <c r="G230" s="21">
        <v>2.2000000000000002</v>
      </c>
      <c r="I230" s="22">
        <v>2.2000000000000002</v>
      </c>
    </row>
    <row r="231" spans="1:9" x14ac:dyDescent="0.25">
      <c r="A231" s="20">
        <v>622.44999999999993</v>
      </c>
      <c r="C231" s="18">
        <v>622.44999999999993</v>
      </c>
      <c r="E231">
        <v>136.93899999999999</v>
      </c>
      <c r="G231" s="21">
        <v>622.44999999999993</v>
      </c>
      <c r="I231" s="22">
        <v>622.44999999999993</v>
      </c>
    </row>
    <row r="232" spans="1:9" x14ac:dyDescent="0.25">
      <c r="A232" s="20">
        <v>21.98</v>
      </c>
      <c r="C232" s="18">
        <v>21.98</v>
      </c>
      <c r="E232">
        <v>0.21979999999999933</v>
      </c>
      <c r="G232" s="21">
        <v>21.98</v>
      </c>
      <c r="I232" s="22">
        <v>21.98</v>
      </c>
    </row>
    <row r="233" spans="1:9" x14ac:dyDescent="0.25">
      <c r="A233" s="20">
        <v>161.56800000000001</v>
      </c>
      <c r="C233" s="18">
        <v>161.56800000000001</v>
      </c>
      <c r="E233">
        <v>-28.274400000000021</v>
      </c>
      <c r="G233" s="21">
        <v>161.56800000000001</v>
      </c>
      <c r="I233" s="22">
        <v>161.56800000000001</v>
      </c>
    </row>
    <row r="234" spans="1:9" x14ac:dyDescent="0.25">
      <c r="A234" s="20">
        <v>389.69600000000003</v>
      </c>
      <c r="C234" s="18">
        <v>389.69600000000003</v>
      </c>
      <c r="E234">
        <v>43.840799999999973</v>
      </c>
      <c r="G234" s="21">
        <v>389.69600000000003</v>
      </c>
      <c r="I234" s="22">
        <v>389.69600000000003</v>
      </c>
    </row>
    <row r="235" spans="1:9" x14ac:dyDescent="0.25">
      <c r="A235" s="20">
        <v>18.648000000000003</v>
      </c>
      <c r="C235" s="18">
        <v>18.648000000000003</v>
      </c>
      <c r="E235">
        <v>-12.431999999999999</v>
      </c>
      <c r="G235" s="21">
        <v>18.648000000000003</v>
      </c>
      <c r="I235" s="22">
        <v>18.648000000000003</v>
      </c>
    </row>
    <row r="236" spans="1:9" x14ac:dyDescent="0.25">
      <c r="A236" s="20">
        <v>233.86</v>
      </c>
      <c r="C236" s="18">
        <v>233.86</v>
      </c>
      <c r="E236">
        <v>-102.04800000000003</v>
      </c>
      <c r="G236" s="21">
        <v>233.86</v>
      </c>
      <c r="I236" s="22">
        <v>233.86</v>
      </c>
    </row>
    <row r="237" spans="1:9" x14ac:dyDescent="0.25">
      <c r="A237" s="20">
        <v>620.61450000000013</v>
      </c>
      <c r="C237" s="18">
        <v>620.61450000000013</v>
      </c>
      <c r="E237">
        <v>-248.24579999999992</v>
      </c>
      <c r="G237" s="21">
        <v>620.61450000000013</v>
      </c>
      <c r="I237" s="22">
        <v>620.61450000000013</v>
      </c>
    </row>
    <row r="238" spans="1:9" x14ac:dyDescent="0.25">
      <c r="A238" s="20">
        <v>5.3280000000000012</v>
      </c>
      <c r="C238" s="18">
        <v>5.3280000000000012</v>
      </c>
      <c r="E238">
        <v>-3.5519999999999996</v>
      </c>
      <c r="G238" s="21">
        <v>5.3280000000000012</v>
      </c>
      <c r="I238" s="22">
        <v>5.3280000000000012</v>
      </c>
    </row>
    <row r="239" spans="1:9" x14ac:dyDescent="0.25">
      <c r="A239" s="20">
        <v>258.072</v>
      </c>
      <c r="C239" s="18">
        <v>258.072</v>
      </c>
      <c r="E239">
        <v>0</v>
      </c>
      <c r="G239" s="21">
        <v>258.072</v>
      </c>
      <c r="I239" s="22">
        <v>258.072</v>
      </c>
    </row>
    <row r="240" spans="1:9" x14ac:dyDescent="0.25">
      <c r="A240" s="20">
        <v>617.97600000000011</v>
      </c>
      <c r="C240" s="18">
        <v>617.97600000000011</v>
      </c>
      <c r="E240">
        <v>-7.724700000000098</v>
      </c>
      <c r="G240" s="21">
        <v>617.97600000000011</v>
      </c>
      <c r="I240" s="22">
        <v>617.97600000000011</v>
      </c>
    </row>
    <row r="241" spans="1:9" x14ac:dyDescent="0.25">
      <c r="A241" s="20">
        <v>10.56</v>
      </c>
      <c r="C241" s="18">
        <v>10.56</v>
      </c>
      <c r="E241">
        <v>4.7519999999999998</v>
      </c>
      <c r="G241" s="21">
        <v>10.56</v>
      </c>
      <c r="I241" s="22">
        <v>10.56</v>
      </c>
    </row>
    <row r="242" spans="1:9" x14ac:dyDescent="0.25">
      <c r="A242" s="20">
        <v>25.920000000000005</v>
      </c>
      <c r="C242" s="18">
        <v>25.920000000000005</v>
      </c>
      <c r="E242">
        <v>9.3960000000000008</v>
      </c>
      <c r="G242" s="21">
        <v>25.920000000000005</v>
      </c>
      <c r="I242" s="22">
        <v>25.920000000000005</v>
      </c>
    </row>
    <row r="243" spans="1:9" x14ac:dyDescent="0.25">
      <c r="A243" s="20">
        <v>419.68000000000006</v>
      </c>
      <c r="C243" s="18">
        <v>419.68000000000006</v>
      </c>
      <c r="E243">
        <v>-356.72799999999995</v>
      </c>
      <c r="G243" s="21">
        <v>419.68000000000006</v>
      </c>
      <c r="I243" s="22">
        <v>419.68000000000006</v>
      </c>
    </row>
    <row r="244" spans="1:9" x14ac:dyDescent="0.25">
      <c r="A244" s="20">
        <v>11.688000000000001</v>
      </c>
      <c r="C244" s="18">
        <v>11.688000000000001</v>
      </c>
      <c r="E244">
        <v>-4.6751999999999985</v>
      </c>
      <c r="G244" s="21">
        <v>11.688000000000001</v>
      </c>
      <c r="I244" s="22">
        <v>11.688000000000001</v>
      </c>
    </row>
    <row r="245" spans="1:9" x14ac:dyDescent="0.25">
      <c r="A245" s="20">
        <v>31.983999999999998</v>
      </c>
      <c r="C245" s="18">
        <v>31.983999999999998</v>
      </c>
      <c r="E245">
        <v>11.194399999999998</v>
      </c>
      <c r="G245" s="21">
        <v>31.983999999999998</v>
      </c>
      <c r="I245" s="22">
        <v>31.983999999999998</v>
      </c>
    </row>
    <row r="246" spans="1:9" x14ac:dyDescent="0.25">
      <c r="A246" s="20">
        <v>177.22499999999999</v>
      </c>
      <c r="C246" s="18">
        <v>177.22499999999999</v>
      </c>
      <c r="E246">
        <v>-120.51299999999998</v>
      </c>
      <c r="G246" s="21">
        <v>177.22499999999999</v>
      </c>
      <c r="I246" s="22">
        <v>177.22499999999999</v>
      </c>
    </row>
    <row r="247" spans="1:9" x14ac:dyDescent="0.25">
      <c r="A247" s="20">
        <v>4.0440000000000005</v>
      </c>
      <c r="C247" s="18">
        <v>4.0440000000000005</v>
      </c>
      <c r="E247">
        <v>-2.8307999999999995</v>
      </c>
      <c r="G247" s="21">
        <v>4.0440000000000005</v>
      </c>
      <c r="I247" s="22">
        <v>4.0440000000000005</v>
      </c>
    </row>
    <row r="248" spans="1:9" x14ac:dyDescent="0.25">
      <c r="A248" s="20">
        <v>7.4080000000000004</v>
      </c>
      <c r="C248" s="18">
        <v>7.4080000000000004</v>
      </c>
      <c r="E248">
        <v>1.2037999999999995</v>
      </c>
      <c r="G248" s="21">
        <v>7.4080000000000004</v>
      </c>
      <c r="I248" s="22">
        <v>7.4080000000000004</v>
      </c>
    </row>
    <row r="249" spans="1:9" x14ac:dyDescent="0.25">
      <c r="A249" s="20">
        <v>2001.8600000000001</v>
      </c>
      <c r="C249" s="18">
        <v>2001.8600000000001</v>
      </c>
      <c r="E249">
        <v>580.53939999999989</v>
      </c>
      <c r="G249" s="21">
        <v>2001.8600000000001</v>
      </c>
      <c r="I249" s="22">
        <v>2001.8600000000001</v>
      </c>
    </row>
    <row r="250" spans="1:9" x14ac:dyDescent="0.25">
      <c r="A250" s="20">
        <v>166.72</v>
      </c>
      <c r="C250" s="18">
        <v>166.72</v>
      </c>
      <c r="E250">
        <v>41.680000000000007</v>
      </c>
      <c r="G250" s="21">
        <v>166.72</v>
      </c>
      <c r="I250" s="22">
        <v>166.72</v>
      </c>
    </row>
    <row r="251" spans="1:9" x14ac:dyDescent="0.25">
      <c r="A251" s="20">
        <v>47.88</v>
      </c>
      <c r="C251" s="18">
        <v>47.88</v>
      </c>
      <c r="E251">
        <v>23.94</v>
      </c>
      <c r="G251" s="21">
        <v>47.88</v>
      </c>
      <c r="I251" s="22">
        <v>47.88</v>
      </c>
    </row>
    <row r="252" spans="1:9" x14ac:dyDescent="0.25">
      <c r="A252" s="20">
        <v>1503.25</v>
      </c>
      <c r="C252" s="18">
        <v>1503.25</v>
      </c>
      <c r="E252">
        <v>496.07249999999993</v>
      </c>
      <c r="G252" s="21">
        <v>1503.25</v>
      </c>
      <c r="I252" s="22">
        <v>1503.25</v>
      </c>
    </row>
    <row r="253" spans="1:9" x14ac:dyDescent="0.25">
      <c r="A253" s="20">
        <v>25.92</v>
      </c>
      <c r="C253" s="18">
        <v>25.92</v>
      </c>
      <c r="E253">
        <v>12.441600000000001</v>
      </c>
      <c r="G253" s="21">
        <v>25.92</v>
      </c>
      <c r="I253" s="22">
        <v>25.92</v>
      </c>
    </row>
    <row r="254" spans="1:9" x14ac:dyDescent="0.25">
      <c r="A254" s="20">
        <v>321.56799999999998</v>
      </c>
      <c r="C254" s="18">
        <v>321.56799999999998</v>
      </c>
      <c r="E254">
        <v>28.137200000000007</v>
      </c>
      <c r="G254" s="21">
        <v>321.56799999999998</v>
      </c>
      <c r="I254" s="22">
        <v>321.56799999999998</v>
      </c>
    </row>
    <row r="255" spans="1:9" x14ac:dyDescent="0.25">
      <c r="A255" s="20">
        <v>7.61</v>
      </c>
      <c r="C255" s="18">
        <v>7.61</v>
      </c>
      <c r="E255">
        <v>3.5766999999999998</v>
      </c>
      <c r="G255" s="21">
        <v>7.61</v>
      </c>
      <c r="I255" s="22">
        <v>7.61</v>
      </c>
    </row>
    <row r="256" spans="1:9" x14ac:dyDescent="0.25">
      <c r="A256" s="20">
        <v>3347.37</v>
      </c>
      <c r="C256" s="18">
        <v>3347.37</v>
      </c>
      <c r="E256">
        <v>636.0002999999997</v>
      </c>
      <c r="G256" s="21">
        <v>3347.37</v>
      </c>
      <c r="I256" s="22">
        <v>3347.37</v>
      </c>
    </row>
    <row r="257" spans="1:9" x14ac:dyDescent="0.25">
      <c r="A257" s="20">
        <v>80.58</v>
      </c>
      <c r="C257" s="18">
        <v>80.58</v>
      </c>
      <c r="E257">
        <v>22.562400000000004</v>
      </c>
      <c r="G257" s="21">
        <v>80.58</v>
      </c>
      <c r="I257" s="22">
        <v>80.58</v>
      </c>
    </row>
    <row r="258" spans="1:9" x14ac:dyDescent="0.25">
      <c r="A258" s="20">
        <v>361.92</v>
      </c>
      <c r="C258" s="18">
        <v>361.92</v>
      </c>
      <c r="E258">
        <v>162.864</v>
      </c>
      <c r="G258" s="21">
        <v>361.92</v>
      </c>
      <c r="I258" s="22">
        <v>361.92</v>
      </c>
    </row>
    <row r="259" spans="1:9" x14ac:dyDescent="0.25">
      <c r="A259" s="20">
        <v>12.132000000000001</v>
      </c>
      <c r="C259" s="18">
        <v>12.132000000000001</v>
      </c>
      <c r="E259">
        <v>-8.4923999999999982</v>
      </c>
      <c r="G259" s="21">
        <v>12.132000000000001</v>
      </c>
      <c r="I259" s="22">
        <v>12.132000000000001</v>
      </c>
    </row>
    <row r="260" spans="1:9" x14ac:dyDescent="0.25">
      <c r="A260" s="20">
        <v>82.367999999999995</v>
      </c>
      <c r="C260" s="18">
        <v>82.367999999999995</v>
      </c>
      <c r="E260">
        <v>-19.562399999999997</v>
      </c>
      <c r="G260" s="21">
        <v>82.367999999999995</v>
      </c>
      <c r="I260" s="22">
        <v>82.367999999999995</v>
      </c>
    </row>
    <row r="261" spans="1:9" x14ac:dyDescent="0.25">
      <c r="A261" s="20">
        <v>53.92</v>
      </c>
      <c r="C261" s="18">
        <v>53.92</v>
      </c>
      <c r="E261">
        <v>4.0439999999999969</v>
      </c>
      <c r="G261" s="21">
        <v>53.92</v>
      </c>
      <c r="I261" s="22">
        <v>53.92</v>
      </c>
    </row>
    <row r="262" spans="1:9" x14ac:dyDescent="0.25">
      <c r="A262" s="20">
        <v>647.904</v>
      </c>
      <c r="C262" s="18">
        <v>647.904</v>
      </c>
      <c r="E262">
        <v>56.691599999999966</v>
      </c>
      <c r="G262" s="21">
        <v>647.904</v>
      </c>
      <c r="I262" s="22">
        <v>647.904</v>
      </c>
    </row>
    <row r="263" spans="1:9" x14ac:dyDescent="0.25">
      <c r="A263" s="20">
        <v>20.37</v>
      </c>
      <c r="C263" s="18">
        <v>20.37</v>
      </c>
      <c r="E263">
        <v>6.9258000000000006</v>
      </c>
      <c r="G263" s="21">
        <v>20.37</v>
      </c>
      <c r="I263" s="22">
        <v>20.37</v>
      </c>
    </row>
    <row r="264" spans="1:9" x14ac:dyDescent="0.25">
      <c r="A264" s="20">
        <v>221.54999999999998</v>
      </c>
      <c r="C264" s="18">
        <v>221.54999999999998</v>
      </c>
      <c r="E264">
        <v>6.6465000000000174</v>
      </c>
      <c r="G264" s="21">
        <v>221.54999999999998</v>
      </c>
      <c r="I264" s="22">
        <v>221.54999999999998</v>
      </c>
    </row>
    <row r="265" spans="1:9" x14ac:dyDescent="0.25">
      <c r="A265" s="20">
        <v>17.52</v>
      </c>
      <c r="C265" s="18">
        <v>17.52</v>
      </c>
      <c r="E265">
        <v>6.1319999999999988</v>
      </c>
      <c r="G265" s="21">
        <v>17.52</v>
      </c>
      <c r="I265" s="22">
        <v>17.52</v>
      </c>
    </row>
    <row r="266" spans="1:9" x14ac:dyDescent="0.25">
      <c r="A266" s="20">
        <v>1.6239999999999994</v>
      </c>
      <c r="C266" s="18">
        <v>1.6239999999999994</v>
      </c>
      <c r="E266">
        <v>-4.4660000000000002</v>
      </c>
      <c r="G266" s="21">
        <v>1.6239999999999994</v>
      </c>
      <c r="I266" s="22">
        <v>1.6239999999999994</v>
      </c>
    </row>
    <row r="267" spans="1:9" x14ac:dyDescent="0.25">
      <c r="A267" s="20">
        <v>3059.982</v>
      </c>
      <c r="C267" s="18">
        <v>3059.982</v>
      </c>
      <c r="E267">
        <v>-509.99700000000075</v>
      </c>
      <c r="G267" s="21">
        <v>3059.982</v>
      </c>
      <c r="I267" s="22">
        <v>3059.982</v>
      </c>
    </row>
    <row r="268" spans="1:9" x14ac:dyDescent="0.25">
      <c r="A268" s="20">
        <v>2519.9579999999996</v>
      </c>
      <c r="C268" s="18">
        <v>2519.9579999999996</v>
      </c>
      <c r="E268">
        <v>-251.99579999999992</v>
      </c>
      <c r="G268" s="21">
        <v>2519.9579999999996</v>
      </c>
      <c r="I268" s="22">
        <v>2519.9579999999996</v>
      </c>
    </row>
    <row r="269" spans="1:9" x14ac:dyDescent="0.25">
      <c r="A269" s="20">
        <v>328.22399999999999</v>
      </c>
      <c r="C269" s="18">
        <v>328.22399999999999</v>
      </c>
      <c r="E269">
        <v>28.7196</v>
      </c>
      <c r="G269" s="21">
        <v>328.22399999999999</v>
      </c>
      <c r="I269" s="22">
        <v>328.22399999999999</v>
      </c>
    </row>
    <row r="270" spans="1:9" x14ac:dyDescent="0.25">
      <c r="A270" s="20">
        <v>79.900000000000006</v>
      </c>
      <c r="C270" s="18">
        <v>79.900000000000006</v>
      </c>
      <c r="E270">
        <v>35.156000000000006</v>
      </c>
      <c r="G270" s="21">
        <v>79.900000000000006</v>
      </c>
      <c r="I270" s="22">
        <v>79.900000000000006</v>
      </c>
    </row>
    <row r="271" spans="1:9" x14ac:dyDescent="0.25">
      <c r="A271" s="20">
        <v>14.015999999999998</v>
      </c>
      <c r="C271" s="18">
        <v>14.015999999999998</v>
      </c>
      <c r="E271">
        <v>4.7303999999999995</v>
      </c>
      <c r="G271" s="21">
        <v>14.015999999999998</v>
      </c>
      <c r="I271" s="22">
        <v>14.015999999999998</v>
      </c>
    </row>
    <row r="272" spans="1:9" x14ac:dyDescent="0.25">
      <c r="A272" s="20">
        <v>7.5600000000000005</v>
      </c>
      <c r="C272" s="18">
        <v>7.5600000000000005</v>
      </c>
      <c r="E272">
        <v>0.3024</v>
      </c>
      <c r="G272" s="21">
        <v>7.5600000000000005</v>
      </c>
      <c r="I272" s="22">
        <v>7.5600000000000005</v>
      </c>
    </row>
    <row r="273" spans="1:9" x14ac:dyDescent="0.25">
      <c r="A273" s="20">
        <v>37.207999999999998</v>
      </c>
      <c r="C273" s="18">
        <v>37.207999999999998</v>
      </c>
      <c r="E273">
        <v>-7.4416000000000011</v>
      </c>
      <c r="G273" s="21">
        <v>37.207999999999998</v>
      </c>
      <c r="I273" s="22">
        <v>37.207999999999998</v>
      </c>
    </row>
    <row r="274" spans="1:9" x14ac:dyDescent="0.25">
      <c r="A274" s="20">
        <v>57.576000000000001</v>
      </c>
      <c r="C274" s="18">
        <v>57.576000000000001</v>
      </c>
      <c r="E274">
        <v>21.591000000000001</v>
      </c>
      <c r="G274" s="21">
        <v>57.576000000000001</v>
      </c>
      <c r="I274" s="22">
        <v>57.576000000000001</v>
      </c>
    </row>
    <row r="275" spans="1:9" x14ac:dyDescent="0.25">
      <c r="A275" s="20">
        <v>725.84</v>
      </c>
      <c r="C275" s="18">
        <v>725.84</v>
      </c>
      <c r="E275">
        <v>210.4935999999999</v>
      </c>
      <c r="G275" s="21">
        <v>725.84</v>
      </c>
      <c r="I275" s="22">
        <v>725.84</v>
      </c>
    </row>
    <row r="276" spans="1:9" x14ac:dyDescent="0.25">
      <c r="A276" s="20">
        <v>209.92999999999998</v>
      </c>
      <c r="C276" s="18">
        <v>209.92999999999998</v>
      </c>
      <c r="E276">
        <v>92.369200000000021</v>
      </c>
      <c r="G276" s="21">
        <v>209.92999999999998</v>
      </c>
      <c r="I276" s="22">
        <v>209.92999999999998</v>
      </c>
    </row>
    <row r="277" spans="1:9" x14ac:dyDescent="0.25">
      <c r="A277" s="20">
        <v>5.28</v>
      </c>
      <c r="C277" s="18">
        <v>5.28</v>
      </c>
      <c r="E277">
        <v>2.3232000000000004</v>
      </c>
      <c r="G277" s="21">
        <v>5.28</v>
      </c>
      <c r="I277" s="22">
        <v>5.28</v>
      </c>
    </row>
    <row r="278" spans="1:9" x14ac:dyDescent="0.25">
      <c r="A278" s="20">
        <v>10.92</v>
      </c>
      <c r="C278" s="18">
        <v>10.92</v>
      </c>
      <c r="E278">
        <v>4.0949999999999989</v>
      </c>
      <c r="G278" s="21">
        <v>10.92</v>
      </c>
      <c r="I278" s="22">
        <v>10.92</v>
      </c>
    </row>
    <row r="279" spans="1:9" x14ac:dyDescent="0.25">
      <c r="A279" s="20">
        <v>8.82</v>
      </c>
      <c r="C279" s="18">
        <v>8.82</v>
      </c>
      <c r="E279">
        <v>4.0571999999999999</v>
      </c>
      <c r="G279" s="21">
        <v>8.82</v>
      </c>
      <c r="I279" s="22">
        <v>8.82</v>
      </c>
    </row>
    <row r="280" spans="1:9" x14ac:dyDescent="0.25">
      <c r="A280" s="20">
        <v>5.98</v>
      </c>
      <c r="C280" s="18">
        <v>5.98</v>
      </c>
      <c r="E280">
        <v>1.5548000000000002</v>
      </c>
      <c r="G280" s="21">
        <v>5.98</v>
      </c>
      <c r="I280" s="22">
        <v>5.98</v>
      </c>
    </row>
    <row r="281" spans="1:9" x14ac:dyDescent="0.25">
      <c r="A281" s="20">
        <v>11.648000000000001</v>
      </c>
      <c r="C281" s="18">
        <v>11.648000000000001</v>
      </c>
      <c r="E281">
        <v>4.0768000000000004</v>
      </c>
      <c r="G281" s="21">
        <v>11.648000000000001</v>
      </c>
      <c r="I281" s="22">
        <v>11.648000000000001</v>
      </c>
    </row>
    <row r="282" spans="1:9" x14ac:dyDescent="0.25">
      <c r="A282" s="20">
        <v>18.175999999999998</v>
      </c>
      <c r="C282" s="18">
        <v>18.175999999999998</v>
      </c>
      <c r="E282">
        <v>5.9071999999999987</v>
      </c>
      <c r="G282" s="21">
        <v>18.175999999999998</v>
      </c>
      <c r="I282" s="22">
        <v>18.175999999999998</v>
      </c>
    </row>
    <row r="283" spans="1:9" x14ac:dyDescent="0.25">
      <c r="A283" s="20">
        <v>59.712000000000003</v>
      </c>
      <c r="C283" s="18">
        <v>59.712000000000003</v>
      </c>
      <c r="E283">
        <v>5.9711999999999996</v>
      </c>
      <c r="G283" s="21">
        <v>59.712000000000003</v>
      </c>
      <c r="I283" s="22">
        <v>59.712000000000003</v>
      </c>
    </row>
    <row r="284" spans="1:9" x14ac:dyDescent="0.25">
      <c r="A284" s="20">
        <v>24.839999999999996</v>
      </c>
      <c r="C284" s="18">
        <v>24.839999999999996</v>
      </c>
      <c r="E284">
        <v>8.6940000000000008</v>
      </c>
      <c r="G284" s="21">
        <v>24.839999999999996</v>
      </c>
      <c r="I284" s="22">
        <v>24.839999999999996</v>
      </c>
    </row>
    <row r="285" spans="1:9" x14ac:dyDescent="0.25">
      <c r="A285" s="20">
        <v>2.0799999999999996</v>
      </c>
      <c r="C285" s="18">
        <v>2.0799999999999996</v>
      </c>
      <c r="E285">
        <v>-3.4320000000000004</v>
      </c>
      <c r="G285" s="21">
        <v>2.0799999999999996</v>
      </c>
      <c r="I285" s="22">
        <v>2.0799999999999996</v>
      </c>
    </row>
    <row r="286" spans="1:9" x14ac:dyDescent="0.25">
      <c r="A286" s="20">
        <v>1114.4000000000001</v>
      </c>
      <c r="C286" s="18">
        <v>1114.4000000000001</v>
      </c>
      <c r="E286">
        <v>376.11</v>
      </c>
      <c r="G286" s="21">
        <v>1114.4000000000001</v>
      </c>
      <c r="I286" s="22">
        <v>1114.4000000000001</v>
      </c>
    </row>
    <row r="287" spans="1:9" x14ac:dyDescent="0.25">
      <c r="A287" s="20">
        <v>1038.8399999999999</v>
      </c>
      <c r="C287" s="18">
        <v>1038.8399999999999</v>
      </c>
      <c r="E287">
        <v>51.942000000000007</v>
      </c>
      <c r="G287" s="21">
        <v>1038.8399999999999</v>
      </c>
      <c r="I287" s="22">
        <v>1038.8399999999999</v>
      </c>
    </row>
    <row r="288" spans="1:9" x14ac:dyDescent="0.25">
      <c r="A288" s="20">
        <v>141.76</v>
      </c>
      <c r="C288" s="18">
        <v>141.76</v>
      </c>
      <c r="E288">
        <v>47.843999999999994</v>
      </c>
      <c r="G288" s="21">
        <v>141.76</v>
      </c>
      <c r="I288" s="22">
        <v>141.76</v>
      </c>
    </row>
    <row r="289" spans="1:9" x14ac:dyDescent="0.25">
      <c r="A289" s="20">
        <v>239.80000000000004</v>
      </c>
      <c r="C289" s="18">
        <v>239.80000000000004</v>
      </c>
      <c r="E289">
        <v>47.959999999999987</v>
      </c>
      <c r="G289" s="21">
        <v>239.80000000000004</v>
      </c>
      <c r="I289" s="22">
        <v>239.80000000000004</v>
      </c>
    </row>
    <row r="290" spans="1:9" x14ac:dyDescent="0.25">
      <c r="A290" s="20">
        <v>31.104000000000006</v>
      </c>
      <c r="C290" s="18">
        <v>31.104000000000006</v>
      </c>
      <c r="E290">
        <v>10.8864</v>
      </c>
      <c r="G290" s="21">
        <v>31.104000000000006</v>
      </c>
      <c r="I290" s="22">
        <v>31.104000000000006</v>
      </c>
    </row>
    <row r="291" spans="1:9" x14ac:dyDescent="0.25">
      <c r="A291" s="20">
        <v>254.05800000000002</v>
      </c>
      <c r="C291" s="18">
        <v>254.05800000000002</v>
      </c>
      <c r="E291">
        <v>-169.3719999999999</v>
      </c>
      <c r="G291" s="21">
        <v>254.05800000000002</v>
      </c>
      <c r="I291" s="22">
        <v>254.05800000000002</v>
      </c>
    </row>
    <row r="292" spans="1:9" x14ac:dyDescent="0.25">
      <c r="A292" s="20">
        <v>194.52800000000002</v>
      </c>
      <c r="C292" s="18">
        <v>194.52800000000002</v>
      </c>
      <c r="E292">
        <v>24.315999999999974</v>
      </c>
      <c r="G292" s="21">
        <v>194.52800000000002</v>
      </c>
      <c r="I292" s="22">
        <v>194.52800000000002</v>
      </c>
    </row>
    <row r="293" spans="1:9" x14ac:dyDescent="0.25">
      <c r="A293" s="20">
        <v>961.48000000000013</v>
      </c>
      <c r="C293" s="18">
        <v>961.48000000000013</v>
      </c>
      <c r="E293">
        <v>-204.31449999999995</v>
      </c>
      <c r="G293" s="21">
        <v>961.48000000000013</v>
      </c>
      <c r="I293" s="22">
        <v>961.48000000000013</v>
      </c>
    </row>
    <row r="294" spans="1:9" x14ac:dyDescent="0.25">
      <c r="A294" s="20">
        <v>19.096</v>
      </c>
      <c r="C294" s="18">
        <v>19.096</v>
      </c>
      <c r="E294">
        <v>6.6835999999999993</v>
      </c>
      <c r="G294" s="21">
        <v>19.096</v>
      </c>
      <c r="I294" s="22">
        <v>19.096</v>
      </c>
    </row>
    <row r="295" spans="1:9" x14ac:dyDescent="0.25">
      <c r="A295" s="20">
        <v>18.496000000000002</v>
      </c>
      <c r="C295" s="18">
        <v>18.496000000000002</v>
      </c>
      <c r="E295">
        <v>6.2423999999999999</v>
      </c>
      <c r="G295" s="21">
        <v>18.496000000000002</v>
      </c>
      <c r="I295" s="22">
        <v>18.496000000000002</v>
      </c>
    </row>
    <row r="296" spans="1:9" x14ac:dyDescent="0.25">
      <c r="A296" s="20">
        <v>255.98400000000004</v>
      </c>
      <c r="C296" s="18">
        <v>255.98400000000004</v>
      </c>
      <c r="E296">
        <v>54.396600000000007</v>
      </c>
      <c r="G296" s="21">
        <v>255.98400000000004</v>
      </c>
      <c r="I296" s="22">
        <v>255.98400000000004</v>
      </c>
    </row>
    <row r="297" spans="1:9" x14ac:dyDescent="0.25">
      <c r="A297" s="20">
        <v>86.97</v>
      </c>
      <c r="C297" s="18">
        <v>86.97</v>
      </c>
      <c r="E297">
        <v>-48.703199999999995</v>
      </c>
      <c r="G297" s="21">
        <v>86.97</v>
      </c>
      <c r="I297" s="22">
        <v>86.97</v>
      </c>
    </row>
    <row r="298" spans="1:9" x14ac:dyDescent="0.25">
      <c r="A298" s="20">
        <v>300.416</v>
      </c>
      <c r="C298" s="18">
        <v>300.416</v>
      </c>
      <c r="E298">
        <v>78.859200000000001</v>
      </c>
      <c r="G298" s="21">
        <v>300.416</v>
      </c>
      <c r="I298" s="22">
        <v>300.416</v>
      </c>
    </row>
    <row r="299" spans="1:9" x14ac:dyDescent="0.25">
      <c r="A299" s="20">
        <v>230.35200000000003</v>
      </c>
      <c r="C299" s="18">
        <v>230.35200000000003</v>
      </c>
      <c r="E299">
        <v>20.155800000000013</v>
      </c>
      <c r="G299" s="21">
        <v>230.35200000000003</v>
      </c>
      <c r="I299" s="22">
        <v>230.35200000000003</v>
      </c>
    </row>
    <row r="300" spans="1:9" x14ac:dyDescent="0.25">
      <c r="A300" s="20">
        <v>218.35200000000003</v>
      </c>
      <c r="C300" s="18">
        <v>218.35200000000003</v>
      </c>
      <c r="E300">
        <v>-24.564599999999999</v>
      </c>
      <c r="G300" s="21">
        <v>218.35200000000003</v>
      </c>
      <c r="I300" s="22">
        <v>218.35200000000003</v>
      </c>
    </row>
    <row r="301" spans="1:9" x14ac:dyDescent="0.25">
      <c r="A301" s="20">
        <v>78.600000000000009</v>
      </c>
      <c r="C301" s="18">
        <v>78.600000000000009</v>
      </c>
      <c r="E301">
        <v>-62.88000000000001</v>
      </c>
      <c r="G301" s="21">
        <v>78.600000000000009</v>
      </c>
      <c r="I301" s="22">
        <v>78.600000000000009</v>
      </c>
    </row>
    <row r="302" spans="1:9" x14ac:dyDescent="0.25">
      <c r="A302" s="20">
        <v>27.552000000000003</v>
      </c>
      <c r="C302" s="18">
        <v>27.552000000000003</v>
      </c>
      <c r="E302">
        <v>9.2987999999999964</v>
      </c>
      <c r="G302" s="21">
        <v>27.552000000000003</v>
      </c>
      <c r="I302" s="22">
        <v>27.552000000000003</v>
      </c>
    </row>
    <row r="303" spans="1:9" x14ac:dyDescent="0.25">
      <c r="A303" s="20">
        <v>32.400000000000006</v>
      </c>
      <c r="C303" s="18">
        <v>32.400000000000006</v>
      </c>
      <c r="E303">
        <v>15.552000000000001</v>
      </c>
      <c r="G303" s="21">
        <v>32.400000000000006</v>
      </c>
      <c r="I303" s="22">
        <v>32.400000000000006</v>
      </c>
    </row>
    <row r="304" spans="1:9" x14ac:dyDescent="0.25">
      <c r="A304" s="20">
        <v>1082.48</v>
      </c>
      <c r="C304" s="18">
        <v>1082.48</v>
      </c>
      <c r="E304">
        <v>10.824800000000096</v>
      </c>
      <c r="G304" s="21">
        <v>1082.48</v>
      </c>
      <c r="I304" s="22">
        <v>1082.48</v>
      </c>
    </row>
    <row r="305" spans="1:9" x14ac:dyDescent="0.25">
      <c r="A305" s="20">
        <v>56.91</v>
      </c>
      <c r="C305" s="18">
        <v>56.91</v>
      </c>
      <c r="E305">
        <v>27.316799999999997</v>
      </c>
      <c r="G305" s="21">
        <v>56.91</v>
      </c>
      <c r="I305" s="22">
        <v>56.91</v>
      </c>
    </row>
    <row r="306" spans="1:9" x14ac:dyDescent="0.25">
      <c r="A306" s="20">
        <v>77.599999999999994</v>
      </c>
      <c r="C306" s="18">
        <v>77.599999999999994</v>
      </c>
      <c r="E306">
        <v>38.023999999999994</v>
      </c>
      <c r="G306" s="21">
        <v>77.599999999999994</v>
      </c>
      <c r="I306" s="22">
        <v>77.599999999999994</v>
      </c>
    </row>
    <row r="307" spans="1:9" x14ac:dyDescent="0.25">
      <c r="A307" s="20">
        <v>14.28</v>
      </c>
      <c r="C307" s="18">
        <v>14.28</v>
      </c>
      <c r="E307">
        <v>6.5687999999999995</v>
      </c>
      <c r="G307" s="21">
        <v>14.28</v>
      </c>
      <c r="I307" s="22">
        <v>14.28</v>
      </c>
    </row>
    <row r="308" spans="1:9" x14ac:dyDescent="0.25">
      <c r="A308" s="20">
        <v>219.07500000000002</v>
      </c>
      <c r="C308" s="18">
        <v>219.07500000000002</v>
      </c>
      <c r="E308">
        <v>-131.44500000000005</v>
      </c>
      <c r="G308" s="21">
        <v>219.07500000000002</v>
      </c>
      <c r="I308" s="22">
        <v>219.07500000000002</v>
      </c>
    </row>
    <row r="309" spans="1:9" x14ac:dyDescent="0.25">
      <c r="A309" s="20">
        <v>26.8</v>
      </c>
      <c r="C309" s="18">
        <v>26.8</v>
      </c>
      <c r="E309">
        <v>12.863999999999999</v>
      </c>
      <c r="G309" s="21">
        <v>26.8</v>
      </c>
      <c r="I309" s="22">
        <v>26.8</v>
      </c>
    </row>
    <row r="310" spans="1:9" x14ac:dyDescent="0.25">
      <c r="A310" s="20">
        <v>9.84</v>
      </c>
      <c r="C310" s="18">
        <v>9.84</v>
      </c>
      <c r="E310">
        <v>2.8535999999999988</v>
      </c>
      <c r="G310" s="21">
        <v>9.84</v>
      </c>
      <c r="I310" s="22">
        <v>9.84</v>
      </c>
    </row>
    <row r="311" spans="1:9" x14ac:dyDescent="0.25">
      <c r="A311" s="20">
        <v>45.480000000000004</v>
      </c>
      <c r="C311" s="18">
        <v>45.480000000000004</v>
      </c>
      <c r="E311">
        <v>20.9208</v>
      </c>
      <c r="G311" s="21">
        <v>45.480000000000004</v>
      </c>
      <c r="I311" s="22">
        <v>45.480000000000004</v>
      </c>
    </row>
    <row r="312" spans="1:9" x14ac:dyDescent="0.25">
      <c r="A312" s="20">
        <v>289.20000000000005</v>
      </c>
      <c r="C312" s="18">
        <v>289.20000000000005</v>
      </c>
      <c r="E312">
        <v>83.867999999999967</v>
      </c>
      <c r="G312" s="21">
        <v>289.20000000000005</v>
      </c>
      <c r="I312" s="22">
        <v>289.20000000000005</v>
      </c>
    </row>
    <row r="313" spans="1:9" x14ac:dyDescent="0.25">
      <c r="A313" s="20">
        <v>4.8899999999999997</v>
      </c>
      <c r="C313" s="18">
        <v>4.8899999999999997</v>
      </c>
      <c r="E313">
        <v>2.0049000000000001</v>
      </c>
      <c r="G313" s="21">
        <v>4.8899999999999997</v>
      </c>
      <c r="I313" s="22">
        <v>4.8899999999999997</v>
      </c>
    </row>
    <row r="314" spans="1:9" x14ac:dyDescent="0.25">
      <c r="A314" s="20">
        <v>15.136000000000003</v>
      </c>
      <c r="C314" s="18">
        <v>15.136000000000003</v>
      </c>
      <c r="E314">
        <v>3.5948000000000011</v>
      </c>
      <c r="G314" s="21">
        <v>15.136000000000003</v>
      </c>
      <c r="I314" s="22">
        <v>15.136000000000003</v>
      </c>
    </row>
    <row r="315" spans="1:9" x14ac:dyDescent="0.25">
      <c r="A315" s="20">
        <v>466.76800000000003</v>
      </c>
      <c r="C315" s="18">
        <v>466.76800000000003</v>
      </c>
      <c r="E315">
        <v>52.511399999999981</v>
      </c>
      <c r="G315" s="21">
        <v>466.76800000000003</v>
      </c>
      <c r="I315" s="22">
        <v>466.76800000000003</v>
      </c>
    </row>
    <row r="316" spans="1:9" x14ac:dyDescent="0.25">
      <c r="A316" s="20">
        <v>15.231999999999999</v>
      </c>
      <c r="C316" s="18">
        <v>15.231999999999999</v>
      </c>
      <c r="E316">
        <v>1.7135999999999978</v>
      </c>
      <c r="G316" s="21">
        <v>15.231999999999999</v>
      </c>
      <c r="I316" s="22">
        <v>15.231999999999999</v>
      </c>
    </row>
    <row r="317" spans="1:9" x14ac:dyDescent="0.25">
      <c r="A317" s="20">
        <v>6.2640000000000002</v>
      </c>
      <c r="C317" s="18">
        <v>6.2640000000000002</v>
      </c>
      <c r="E317">
        <v>2.0358000000000001</v>
      </c>
      <c r="G317" s="21">
        <v>6.2640000000000002</v>
      </c>
      <c r="I317" s="22">
        <v>6.2640000000000002</v>
      </c>
    </row>
    <row r="318" spans="1:9" x14ac:dyDescent="0.25">
      <c r="A318" s="20">
        <v>87.539999999999992</v>
      </c>
      <c r="C318" s="18">
        <v>87.539999999999992</v>
      </c>
      <c r="E318">
        <v>37.642200000000003</v>
      </c>
      <c r="G318" s="21">
        <v>87.539999999999992</v>
      </c>
      <c r="I318" s="22">
        <v>87.539999999999992</v>
      </c>
    </row>
    <row r="319" spans="1:9" x14ac:dyDescent="0.25">
      <c r="A319" s="20">
        <v>178.38400000000001</v>
      </c>
      <c r="C319" s="18">
        <v>178.38400000000001</v>
      </c>
      <c r="E319">
        <v>22.297999999999973</v>
      </c>
      <c r="G319" s="21">
        <v>178.38400000000001</v>
      </c>
      <c r="I319" s="22">
        <v>178.38400000000001</v>
      </c>
    </row>
    <row r="320" spans="1:9" x14ac:dyDescent="0.25">
      <c r="A320" s="20">
        <v>15.552000000000003</v>
      </c>
      <c r="C320" s="18">
        <v>15.552000000000003</v>
      </c>
      <c r="E320">
        <v>5.4432</v>
      </c>
      <c r="G320" s="21">
        <v>15.552000000000003</v>
      </c>
      <c r="I320" s="22">
        <v>15.552000000000003</v>
      </c>
    </row>
    <row r="321" spans="1:9" x14ac:dyDescent="0.25">
      <c r="A321" s="20">
        <v>99.13600000000001</v>
      </c>
      <c r="C321" s="18">
        <v>99.13600000000001</v>
      </c>
      <c r="E321">
        <v>8.674399999999995</v>
      </c>
      <c r="G321" s="21">
        <v>99.13600000000001</v>
      </c>
      <c r="I321" s="22">
        <v>99.13600000000001</v>
      </c>
    </row>
    <row r="322" spans="1:9" x14ac:dyDescent="0.25">
      <c r="A322" s="20">
        <v>135.88200000000001</v>
      </c>
      <c r="C322" s="18">
        <v>135.88200000000001</v>
      </c>
      <c r="E322">
        <v>24.156800000000004</v>
      </c>
      <c r="G322" s="21">
        <v>135.88200000000001</v>
      </c>
      <c r="I322" s="22">
        <v>135.88200000000001</v>
      </c>
    </row>
    <row r="323" spans="1:9" x14ac:dyDescent="0.25">
      <c r="A323" s="20">
        <v>3991.98</v>
      </c>
      <c r="C323" s="18">
        <v>3991.98</v>
      </c>
      <c r="E323">
        <v>1995.99</v>
      </c>
      <c r="G323" s="21">
        <v>3991.98</v>
      </c>
      <c r="I323" s="22">
        <v>3991.98</v>
      </c>
    </row>
    <row r="324" spans="1:9" x14ac:dyDescent="0.25">
      <c r="A324" s="20">
        <v>275.94</v>
      </c>
      <c r="C324" s="18">
        <v>275.94</v>
      </c>
      <c r="E324">
        <v>80.022599999999997</v>
      </c>
      <c r="G324" s="21">
        <v>275.94</v>
      </c>
      <c r="I324" s="22">
        <v>275.94</v>
      </c>
    </row>
    <row r="325" spans="1:9" x14ac:dyDescent="0.25">
      <c r="A325" s="20">
        <v>360</v>
      </c>
      <c r="C325" s="18">
        <v>360</v>
      </c>
      <c r="E325">
        <v>129.6</v>
      </c>
      <c r="G325" s="21">
        <v>360</v>
      </c>
      <c r="I325" s="22">
        <v>360</v>
      </c>
    </row>
    <row r="326" spans="1:9" x14ac:dyDescent="0.25">
      <c r="A326" s="20">
        <v>43.57</v>
      </c>
      <c r="C326" s="18">
        <v>43.57</v>
      </c>
      <c r="E326">
        <v>13.070999999999998</v>
      </c>
      <c r="G326" s="21">
        <v>43.57</v>
      </c>
      <c r="I326" s="22">
        <v>43.57</v>
      </c>
    </row>
    <row r="327" spans="1:9" x14ac:dyDescent="0.25">
      <c r="A327" s="20">
        <v>7.16</v>
      </c>
      <c r="C327" s="18">
        <v>7.16</v>
      </c>
      <c r="E327">
        <v>3.58</v>
      </c>
      <c r="G327" s="21">
        <v>7.16</v>
      </c>
      <c r="I327" s="22">
        <v>7.16</v>
      </c>
    </row>
    <row r="328" spans="1:9" x14ac:dyDescent="0.25">
      <c r="A328" s="20">
        <v>251.52</v>
      </c>
      <c r="C328" s="18">
        <v>251.52</v>
      </c>
      <c r="E328">
        <v>81.744</v>
      </c>
      <c r="G328" s="21">
        <v>251.52</v>
      </c>
      <c r="I328" s="22">
        <v>251.52</v>
      </c>
    </row>
    <row r="329" spans="1:9" x14ac:dyDescent="0.25">
      <c r="A329" s="20">
        <v>99.99</v>
      </c>
      <c r="C329" s="18">
        <v>99.99</v>
      </c>
      <c r="E329">
        <v>34.996499999999997</v>
      </c>
      <c r="G329" s="21">
        <v>99.99</v>
      </c>
      <c r="I329" s="22">
        <v>99.99</v>
      </c>
    </row>
    <row r="330" spans="1:9" x14ac:dyDescent="0.25">
      <c r="A330" s="20">
        <v>15.991999999999999</v>
      </c>
      <c r="C330" s="18">
        <v>15.991999999999999</v>
      </c>
      <c r="E330">
        <v>0.99949999999999894</v>
      </c>
      <c r="G330" s="21">
        <v>15.991999999999999</v>
      </c>
      <c r="I330" s="22">
        <v>15.991999999999999</v>
      </c>
    </row>
    <row r="331" spans="1:9" x14ac:dyDescent="0.25">
      <c r="A331" s="20">
        <v>290.89800000000002</v>
      </c>
      <c r="C331" s="18">
        <v>290.89800000000002</v>
      </c>
      <c r="E331">
        <v>-67.876199999999997</v>
      </c>
      <c r="G331" s="21">
        <v>290.89800000000002</v>
      </c>
      <c r="I331" s="22">
        <v>290.89800000000002</v>
      </c>
    </row>
    <row r="332" spans="1:9" x14ac:dyDescent="0.25">
      <c r="A332" s="20">
        <v>54.224000000000004</v>
      </c>
      <c r="C332" s="18">
        <v>54.224000000000004</v>
      </c>
      <c r="E332">
        <v>3.3889999999999993</v>
      </c>
      <c r="G332" s="21">
        <v>54.224000000000004</v>
      </c>
      <c r="I332" s="22">
        <v>54.224000000000004</v>
      </c>
    </row>
    <row r="333" spans="1:9" x14ac:dyDescent="0.25">
      <c r="A333" s="20">
        <v>786.74400000000003</v>
      </c>
      <c r="C333" s="18">
        <v>786.74400000000003</v>
      </c>
      <c r="E333">
        <v>-258.50160000000011</v>
      </c>
      <c r="G333" s="21">
        <v>786.74400000000003</v>
      </c>
      <c r="I333" s="22">
        <v>786.74400000000003</v>
      </c>
    </row>
    <row r="334" spans="1:9" x14ac:dyDescent="0.25">
      <c r="A334" s="20">
        <v>100.24000000000001</v>
      </c>
      <c r="C334" s="18">
        <v>100.24000000000001</v>
      </c>
      <c r="E334">
        <v>33.830999999999989</v>
      </c>
      <c r="G334" s="21">
        <v>100.24000000000001</v>
      </c>
      <c r="I334" s="22">
        <v>100.24000000000001</v>
      </c>
    </row>
    <row r="335" spans="1:9" x14ac:dyDescent="0.25">
      <c r="A335" s="20">
        <v>37.76400000000001</v>
      </c>
      <c r="C335" s="18">
        <v>37.76400000000001</v>
      </c>
      <c r="E335">
        <v>-27.693600000000004</v>
      </c>
      <c r="G335" s="21">
        <v>37.76400000000001</v>
      </c>
      <c r="I335" s="22">
        <v>37.76400000000001</v>
      </c>
    </row>
    <row r="336" spans="1:9" x14ac:dyDescent="0.25">
      <c r="A336" s="20">
        <v>82.8</v>
      </c>
      <c r="C336" s="18">
        <v>82.8</v>
      </c>
      <c r="E336">
        <v>-20.700000000000003</v>
      </c>
      <c r="G336" s="21">
        <v>82.8</v>
      </c>
      <c r="I336" s="22">
        <v>82.8</v>
      </c>
    </row>
    <row r="337" spans="1:9" x14ac:dyDescent="0.25">
      <c r="A337" s="20">
        <v>20.724000000000004</v>
      </c>
      <c r="C337" s="18">
        <v>20.724000000000004</v>
      </c>
      <c r="E337">
        <v>-13.815999999999995</v>
      </c>
      <c r="G337" s="21">
        <v>20.724000000000004</v>
      </c>
      <c r="I337" s="22">
        <v>20.724000000000004</v>
      </c>
    </row>
    <row r="338" spans="1:9" x14ac:dyDescent="0.25">
      <c r="A338" s="20">
        <v>4.8960000000000008</v>
      </c>
      <c r="C338" s="18">
        <v>4.8960000000000008</v>
      </c>
      <c r="E338">
        <v>-3.4271999999999991</v>
      </c>
      <c r="G338" s="21">
        <v>4.8960000000000008</v>
      </c>
      <c r="I338" s="22">
        <v>4.8960000000000008</v>
      </c>
    </row>
    <row r="339" spans="1:9" x14ac:dyDescent="0.25">
      <c r="A339" s="20">
        <v>4.7520000000000007</v>
      </c>
      <c r="C339" s="18">
        <v>4.7520000000000007</v>
      </c>
      <c r="E339">
        <v>1.6037999999999997</v>
      </c>
      <c r="G339" s="21">
        <v>4.7520000000000007</v>
      </c>
      <c r="I339" s="22">
        <v>4.7520000000000007</v>
      </c>
    </row>
    <row r="340" spans="1:9" x14ac:dyDescent="0.25">
      <c r="A340" s="20">
        <v>959.98400000000004</v>
      </c>
      <c r="C340" s="18">
        <v>959.98400000000004</v>
      </c>
      <c r="E340">
        <v>335.99440000000004</v>
      </c>
      <c r="G340" s="21">
        <v>959.98400000000004</v>
      </c>
      <c r="I340" s="22">
        <v>959.98400000000004</v>
      </c>
    </row>
    <row r="341" spans="1:9" x14ac:dyDescent="0.25">
      <c r="A341" s="20">
        <v>14.368000000000002</v>
      </c>
      <c r="C341" s="18">
        <v>14.368000000000002</v>
      </c>
      <c r="E341">
        <v>4.4899999999999984</v>
      </c>
      <c r="G341" s="21">
        <v>14.368000000000002</v>
      </c>
      <c r="I341" s="22">
        <v>14.368000000000002</v>
      </c>
    </row>
    <row r="342" spans="1:9" x14ac:dyDescent="0.25">
      <c r="A342" s="20">
        <v>7.7120000000000006</v>
      </c>
      <c r="C342" s="18">
        <v>7.7120000000000006</v>
      </c>
      <c r="E342">
        <v>2.7956000000000003</v>
      </c>
      <c r="G342" s="21">
        <v>7.7120000000000006</v>
      </c>
      <c r="I342" s="22">
        <v>7.7120000000000006</v>
      </c>
    </row>
    <row r="343" spans="1:9" x14ac:dyDescent="0.25">
      <c r="A343" s="20">
        <v>698.35200000000009</v>
      </c>
      <c r="C343" s="18">
        <v>698.35200000000009</v>
      </c>
      <c r="E343">
        <v>-17.458800000000053</v>
      </c>
      <c r="G343" s="21">
        <v>698.35200000000009</v>
      </c>
      <c r="I343" s="22">
        <v>698.35200000000009</v>
      </c>
    </row>
    <row r="344" spans="1:9" x14ac:dyDescent="0.25">
      <c r="A344" s="20">
        <v>4.96</v>
      </c>
      <c r="C344" s="18">
        <v>4.96</v>
      </c>
      <c r="E344">
        <v>2.3311999999999999</v>
      </c>
      <c r="G344" s="21">
        <v>4.96</v>
      </c>
      <c r="I344" s="22">
        <v>4.96</v>
      </c>
    </row>
    <row r="345" spans="1:9" x14ac:dyDescent="0.25">
      <c r="A345" s="20">
        <v>17.856000000000002</v>
      </c>
      <c r="C345" s="18">
        <v>17.856000000000002</v>
      </c>
      <c r="E345">
        <v>1.1159999999999979</v>
      </c>
      <c r="G345" s="21">
        <v>17.856000000000002</v>
      </c>
      <c r="I345" s="22">
        <v>17.856000000000002</v>
      </c>
    </row>
    <row r="346" spans="1:9" x14ac:dyDescent="0.25">
      <c r="A346" s="20">
        <v>509.97000000000008</v>
      </c>
      <c r="C346" s="18">
        <v>509.97000000000008</v>
      </c>
      <c r="E346">
        <v>-407.97599999999989</v>
      </c>
      <c r="G346" s="21">
        <v>509.97000000000008</v>
      </c>
      <c r="I346" s="22">
        <v>509.97000000000008</v>
      </c>
    </row>
    <row r="347" spans="1:9" x14ac:dyDescent="0.25">
      <c r="A347" s="20">
        <v>30.991999999999997</v>
      </c>
      <c r="C347" s="18">
        <v>30.991999999999997</v>
      </c>
      <c r="E347">
        <v>10.072399999999996</v>
      </c>
      <c r="G347" s="21">
        <v>30.991999999999997</v>
      </c>
      <c r="I347" s="22">
        <v>30.991999999999997</v>
      </c>
    </row>
    <row r="348" spans="1:9" x14ac:dyDescent="0.25">
      <c r="A348" s="20">
        <v>71.927999999999997</v>
      </c>
      <c r="C348" s="18">
        <v>71.927999999999997</v>
      </c>
      <c r="E348">
        <v>8.3915999999999897</v>
      </c>
      <c r="G348" s="21">
        <v>71.927999999999997</v>
      </c>
      <c r="I348" s="22">
        <v>71.927999999999997</v>
      </c>
    </row>
    <row r="349" spans="1:9" x14ac:dyDescent="0.25">
      <c r="A349" s="20">
        <v>88.800000000000011</v>
      </c>
      <c r="C349" s="18">
        <v>88.800000000000011</v>
      </c>
      <c r="E349">
        <v>-2.2200000000000131</v>
      </c>
      <c r="G349" s="21">
        <v>88.800000000000011</v>
      </c>
      <c r="I349" s="22">
        <v>88.800000000000011</v>
      </c>
    </row>
    <row r="350" spans="1:9" x14ac:dyDescent="0.25">
      <c r="A350" s="20">
        <v>47.975999999999999</v>
      </c>
      <c r="C350" s="18">
        <v>47.975999999999999</v>
      </c>
      <c r="E350">
        <v>4.7976000000000028</v>
      </c>
      <c r="G350" s="21">
        <v>47.975999999999999</v>
      </c>
      <c r="I350" s="22">
        <v>47.975999999999999</v>
      </c>
    </row>
    <row r="351" spans="1:9" x14ac:dyDescent="0.25">
      <c r="A351" s="20">
        <v>7.5600000000000005</v>
      </c>
      <c r="C351" s="18">
        <v>7.5600000000000005</v>
      </c>
      <c r="E351">
        <v>3.0996000000000006</v>
      </c>
      <c r="G351" s="21">
        <v>7.5600000000000005</v>
      </c>
      <c r="I351" s="22">
        <v>7.5600000000000005</v>
      </c>
    </row>
    <row r="352" spans="1:9" x14ac:dyDescent="0.25">
      <c r="A352" s="20">
        <v>24.56</v>
      </c>
      <c r="C352" s="18">
        <v>24.56</v>
      </c>
      <c r="E352">
        <v>11.543199999999999</v>
      </c>
      <c r="G352" s="21">
        <v>24.56</v>
      </c>
      <c r="I352" s="22">
        <v>24.56</v>
      </c>
    </row>
    <row r="353" spans="1:9" x14ac:dyDescent="0.25">
      <c r="A353" s="20">
        <v>12.96</v>
      </c>
      <c r="C353" s="18">
        <v>12.96</v>
      </c>
      <c r="E353">
        <v>4.1471999999999998</v>
      </c>
      <c r="G353" s="21">
        <v>12.96</v>
      </c>
      <c r="I353" s="22">
        <v>12.96</v>
      </c>
    </row>
    <row r="354" spans="1:9" x14ac:dyDescent="0.25">
      <c r="A354" s="20">
        <v>6.79</v>
      </c>
      <c r="C354" s="18">
        <v>6.79</v>
      </c>
      <c r="E354">
        <v>2.3086000000000002</v>
      </c>
      <c r="G354" s="21">
        <v>6.79</v>
      </c>
      <c r="I354" s="22">
        <v>6.79</v>
      </c>
    </row>
    <row r="355" spans="1:9" x14ac:dyDescent="0.25">
      <c r="A355" s="20">
        <v>24.56</v>
      </c>
      <c r="C355" s="18">
        <v>24.56</v>
      </c>
      <c r="E355">
        <v>11.543199999999999</v>
      </c>
      <c r="G355" s="21">
        <v>24.56</v>
      </c>
      <c r="I355" s="22">
        <v>24.56</v>
      </c>
    </row>
    <row r="356" spans="1:9" x14ac:dyDescent="0.25">
      <c r="A356" s="20">
        <v>3.048</v>
      </c>
      <c r="C356" s="18">
        <v>3.048</v>
      </c>
      <c r="E356">
        <v>1.0668</v>
      </c>
      <c r="G356" s="21">
        <v>3.048</v>
      </c>
      <c r="I356" s="22">
        <v>3.048</v>
      </c>
    </row>
    <row r="357" spans="1:9" x14ac:dyDescent="0.25">
      <c r="A357" s="20">
        <v>49.12</v>
      </c>
      <c r="C357" s="18">
        <v>49.12</v>
      </c>
      <c r="E357">
        <v>23.086399999999998</v>
      </c>
      <c r="G357" s="21">
        <v>49.12</v>
      </c>
      <c r="I357" s="22">
        <v>49.12</v>
      </c>
    </row>
    <row r="358" spans="1:9" x14ac:dyDescent="0.25">
      <c r="A358" s="20">
        <v>4355.1680000000006</v>
      </c>
      <c r="C358" s="18">
        <v>4355.1680000000006</v>
      </c>
      <c r="E358">
        <v>1415.4295999999997</v>
      </c>
      <c r="G358" s="21">
        <v>4355.1680000000006</v>
      </c>
      <c r="I358" s="22">
        <v>4355.1680000000006</v>
      </c>
    </row>
    <row r="359" spans="1:9" x14ac:dyDescent="0.25">
      <c r="A359" s="20">
        <v>388.70400000000006</v>
      </c>
      <c r="C359" s="18">
        <v>388.70400000000006</v>
      </c>
      <c r="E359">
        <v>-4.8588000000000022</v>
      </c>
      <c r="G359" s="21">
        <v>388.70400000000006</v>
      </c>
      <c r="I359" s="22">
        <v>388.70400000000006</v>
      </c>
    </row>
    <row r="360" spans="1:9" x14ac:dyDescent="0.25">
      <c r="A360" s="20">
        <v>8.26</v>
      </c>
      <c r="C360" s="18">
        <v>8.26</v>
      </c>
      <c r="E360">
        <v>3.7995999999999999</v>
      </c>
      <c r="G360" s="21">
        <v>8.26</v>
      </c>
      <c r="I360" s="22">
        <v>8.26</v>
      </c>
    </row>
    <row r="361" spans="1:9" x14ac:dyDescent="0.25">
      <c r="A361" s="20">
        <v>17.04</v>
      </c>
      <c r="C361" s="18">
        <v>17.04</v>
      </c>
      <c r="E361">
        <v>6.9863999999999997</v>
      </c>
      <c r="G361" s="21">
        <v>17.04</v>
      </c>
      <c r="I361" s="22">
        <v>17.04</v>
      </c>
    </row>
    <row r="362" spans="1:9" x14ac:dyDescent="0.25">
      <c r="A362" s="20">
        <v>34.4</v>
      </c>
      <c r="C362" s="18">
        <v>34.4</v>
      </c>
      <c r="E362">
        <v>15.823999999999998</v>
      </c>
      <c r="G362" s="21">
        <v>34.4</v>
      </c>
      <c r="I362" s="22">
        <v>34.4</v>
      </c>
    </row>
    <row r="363" spans="1:9" x14ac:dyDescent="0.25">
      <c r="A363" s="20">
        <v>36.240000000000009</v>
      </c>
      <c r="C363" s="18">
        <v>36.240000000000009</v>
      </c>
      <c r="E363">
        <v>11.324999999999996</v>
      </c>
      <c r="G363" s="21">
        <v>36.240000000000009</v>
      </c>
      <c r="I363" s="22">
        <v>36.240000000000009</v>
      </c>
    </row>
    <row r="364" spans="1:9" x14ac:dyDescent="0.25">
      <c r="A364" s="20">
        <v>647.84</v>
      </c>
      <c r="C364" s="18">
        <v>647.84</v>
      </c>
      <c r="E364">
        <v>168.4384</v>
      </c>
      <c r="G364" s="21">
        <v>647.84</v>
      </c>
      <c r="I364" s="22">
        <v>647.84</v>
      </c>
    </row>
    <row r="365" spans="1:9" x14ac:dyDescent="0.25">
      <c r="A365" s="20">
        <v>20.7</v>
      </c>
      <c r="C365" s="18">
        <v>20.7</v>
      </c>
      <c r="E365">
        <v>9.9359999999999999</v>
      </c>
      <c r="G365" s="21">
        <v>20.7</v>
      </c>
      <c r="I365" s="22">
        <v>20.7</v>
      </c>
    </row>
    <row r="366" spans="1:9" x14ac:dyDescent="0.25">
      <c r="A366" s="20">
        <v>20.7</v>
      </c>
      <c r="C366" s="18">
        <v>20.7</v>
      </c>
      <c r="E366">
        <v>9.9359999999999999</v>
      </c>
      <c r="G366" s="21">
        <v>20.7</v>
      </c>
      <c r="I366" s="22">
        <v>20.7</v>
      </c>
    </row>
    <row r="367" spans="1:9" x14ac:dyDescent="0.25">
      <c r="A367" s="20">
        <v>488.64600000000002</v>
      </c>
      <c r="C367" s="18">
        <v>488.64600000000002</v>
      </c>
      <c r="E367">
        <v>86.870400000000004</v>
      </c>
      <c r="G367" s="21">
        <v>488.64600000000002</v>
      </c>
      <c r="I367" s="22">
        <v>488.64600000000002</v>
      </c>
    </row>
    <row r="368" spans="1:9" x14ac:dyDescent="0.25">
      <c r="A368" s="20">
        <v>5.56</v>
      </c>
      <c r="C368" s="18">
        <v>5.56</v>
      </c>
      <c r="E368">
        <v>1.4455999999999998</v>
      </c>
      <c r="G368" s="21">
        <v>5.56</v>
      </c>
      <c r="I368" s="22">
        <v>5.56</v>
      </c>
    </row>
    <row r="369" spans="1:9" x14ac:dyDescent="0.25">
      <c r="A369" s="20">
        <v>47.12</v>
      </c>
      <c r="C369" s="18">
        <v>47.12</v>
      </c>
      <c r="E369">
        <v>20.732800000000001</v>
      </c>
      <c r="G369" s="21">
        <v>47.12</v>
      </c>
      <c r="I369" s="22">
        <v>47.12</v>
      </c>
    </row>
    <row r="370" spans="1:9" x14ac:dyDescent="0.25">
      <c r="A370" s="20">
        <v>211.96</v>
      </c>
      <c r="C370" s="18">
        <v>211.96</v>
      </c>
      <c r="E370">
        <v>8.4783999999999935</v>
      </c>
      <c r="G370" s="21">
        <v>211.96</v>
      </c>
      <c r="I370" s="22">
        <v>211.96</v>
      </c>
    </row>
    <row r="371" spans="1:9" x14ac:dyDescent="0.25">
      <c r="A371" s="20">
        <v>23.2</v>
      </c>
      <c r="C371" s="18">
        <v>23.2</v>
      </c>
      <c r="E371">
        <v>10.44</v>
      </c>
      <c r="G371" s="21">
        <v>23.2</v>
      </c>
      <c r="I371" s="22">
        <v>23.2</v>
      </c>
    </row>
    <row r="372" spans="1:9" x14ac:dyDescent="0.25">
      <c r="A372" s="20">
        <v>7.36</v>
      </c>
      <c r="C372" s="18">
        <v>7.36</v>
      </c>
      <c r="E372">
        <v>0.14719999999999978</v>
      </c>
      <c r="G372" s="21">
        <v>7.36</v>
      </c>
      <c r="I372" s="22">
        <v>7.36</v>
      </c>
    </row>
    <row r="373" spans="1:9" x14ac:dyDescent="0.25">
      <c r="A373" s="20">
        <v>104.79</v>
      </c>
      <c r="C373" s="18">
        <v>104.79</v>
      </c>
      <c r="E373">
        <v>29.341200000000008</v>
      </c>
      <c r="G373" s="21">
        <v>104.79</v>
      </c>
      <c r="I373" s="22">
        <v>104.79</v>
      </c>
    </row>
    <row r="374" spans="1:9" x14ac:dyDescent="0.25">
      <c r="A374" s="20">
        <v>1043.92</v>
      </c>
      <c r="C374" s="18">
        <v>1043.92</v>
      </c>
      <c r="E374">
        <v>271.41920000000005</v>
      </c>
      <c r="G374" s="21">
        <v>1043.92</v>
      </c>
      <c r="I374" s="22">
        <v>1043.92</v>
      </c>
    </row>
    <row r="375" spans="1:9" x14ac:dyDescent="0.25">
      <c r="A375" s="20">
        <v>25.920000000000005</v>
      </c>
      <c r="C375" s="18">
        <v>25.920000000000005</v>
      </c>
      <c r="E375">
        <v>9.3960000000000008</v>
      </c>
      <c r="G375" s="21">
        <v>25.920000000000005</v>
      </c>
      <c r="I375" s="22">
        <v>25.920000000000005</v>
      </c>
    </row>
    <row r="376" spans="1:9" x14ac:dyDescent="0.25">
      <c r="A376" s="20">
        <v>53.424000000000007</v>
      </c>
      <c r="C376" s="18">
        <v>53.424000000000007</v>
      </c>
      <c r="E376">
        <v>4.6746000000000016</v>
      </c>
      <c r="G376" s="21">
        <v>53.424000000000007</v>
      </c>
      <c r="I376" s="22">
        <v>53.424000000000007</v>
      </c>
    </row>
    <row r="377" spans="1:9" x14ac:dyDescent="0.25">
      <c r="A377" s="20">
        <v>8.1600000000000019</v>
      </c>
      <c r="C377" s="18">
        <v>8.1600000000000019</v>
      </c>
      <c r="E377">
        <v>-5.7119999999999997</v>
      </c>
      <c r="G377" s="21">
        <v>8.1600000000000019</v>
      </c>
      <c r="I377" s="22">
        <v>8.1600000000000019</v>
      </c>
    </row>
    <row r="378" spans="1:9" x14ac:dyDescent="0.25">
      <c r="A378" s="20">
        <v>1023.9360000000001</v>
      </c>
      <c r="C378" s="18">
        <v>1023.9360000000001</v>
      </c>
      <c r="E378">
        <v>179.1887999999999</v>
      </c>
      <c r="G378" s="21">
        <v>1023.9360000000001</v>
      </c>
      <c r="I378" s="22">
        <v>1023.9360000000001</v>
      </c>
    </row>
    <row r="379" spans="1:9" x14ac:dyDescent="0.25">
      <c r="A379" s="20">
        <v>9.24</v>
      </c>
      <c r="C379" s="18">
        <v>9.24</v>
      </c>
      <c r="E379">
        <v>0.92399999999999993</v>
      </c>
      <c r="G379" s="21">
        <v>9.24</v>
      </c>
      <c r="I379" s="22">
        <v>9.24</v>
      </c>
    </row>
    <row r="380" spans="1:9" x14ac:dyDescent="0.25">
      <c r="A380" s="20">
        <v>479.04</v>
      </c>
      <c r="C380" s="18">
        <v>479.04</v>
      </c>
      <c r="E380">
        <v>-29.940000000000012</v>
      </c>
      <c r="G380" s="21">
        <v>479.04</v>
      </c>
      <c r="I380" s="22">
        <v>479.04</v>
      </c>
    </row>
    <row r="381" spans="1:9" x14ac:dyDescent="0.25">
      <c r="A381" s="20">
        <v>99.13600000000001</v>
      </c>
      <c r="C381" s="18">
        <v>99.13600000000001</v>
      </c>
      <c r="E381">
        <v>30.979999999999993</v>
      </c>
      <c r="G381" s="21">
        <v>99.13600000000001</v>
      </c>
      <c r="I381" s="22">
        <v>99.13600000000001</v>
      </c>
    </row>
    <row r="382" spans="1:9" x14ac:dyDescent="0.25">
      <c r="A382" s="20">
        <v>1488.4239999999998</v>
      </c>
      <c r="C382" s="18">
        <v>1488.4239999999998</v>
      </c>
      <c r="E382">
        <v>-297.68479999999983</v>
      </c>
      <c r="G382" s="21">
        <v>1488.4239999999998</v>
      </c>
      <c r="I382" s="22">
        <v>1488.4239999999998</v>
      </c>
    </row>
    <row r="383" spans="1:9" x14ac:dyDescent="0.25">
      <c r="A383" s="20">
        <v>8.6519999999999975</v>
      </c>
      <c r="C383" s="18">
        <v>8.6519999999999975</v>
      </c>
      <c r="E383">
        <v>-20.332200000000007</v>
      </c>
      <c r="G383" s="21">
        <v>8.6519999999999975</v>
      </c>
      <c r="I383" s="22">
        <v>8.6519999999999975</v>
      </c>
    </row>
    <row r="384" spans="1:9" x14ac:dyDescent="0.25">
      <c r="A384" s="20">
        <v>23.832000000000001</v>
      </c>
      <c r="C384" s="18">
        <v>23.832000000000001</v>
      </c>
      <c r="E384">
        <v>2.6810999999999954</v>
      </c>
      <c r="G384" s="21">
        <v>23.832000000000001</v>
      </c>
      <c r="I384" s="22">
        <v>23.832000000000001</v>
      </c>
    </row>
    <row r="385" spans="1:9" x14ac:dyDescent="0.25">
      <c r="A385" s="20">
        <v>12.175999999999998</v>
      </c>
      <c r="C385" s="18">
        <v>12.175999999999998</v>
      </c>
      <c r="E385">
        <v>-18.872800000000009</v>
      </c>
      <c r="G385" s="21">
        <v>12.175999999999998</v>
      </c>
      <c r="I385" s="22">
        <v>12.175999999999998</v>
      </c>
    </row>
    <row r="386" spans="1:9" x14ac:dyDescent="0.25">
      <c r="A386" s="20">
        <v>50.96</v>
      </c>
      <c r="C386" s="18">
        <v>50.96</v>
      </c>
      <c r="E386">
        <v>25.48</v>
      </c>
      <c r="G386" s="21">
        <v>50.96</v>
      </c>
      <c r="I386" s="22">
        <v>50.96</v>
      </c>
    </row>
    <row r="387" spans="1:9" x14ac:dyDescent="0.25">
      <c r="A387" s="20">
        <v>49.536000000000001</v>
      </c>
      <c r="C387" s="18">
        <v>49.536000000000001</v>
      </c>
      <c r="E387">
        <v>17.337599999999998</v>
      </c>
      <c r="G387" s="21">
        <v>49.536000000000001</v>
      </c>
      <c r="I387" s="22">
        <v>49.536000000000001</v>
      </c>
    </row>
    <row r="388" spans="1:9" x14ac:dyDescent="0.25">
      <c r="A388" s="20">
        <v>41.9</v>
      </c>
      <c r="C388" s="18">
        <v>41.9</v>
      </c>
      <c r="E388">
        <v>8.7989999999999995</v>
      </c>
      <c r="G388" s="21">
        <v>41.9</v>
      </c>
      <c r="I388" s="22">
        <v>41.9</v>
      </c>
    </row>
    <row r="389" spans="1:9" x14ac:dyDescent="0.25">
      <c r="A389" s="20">
        <v>375.45750000000004</v>
      </c>
      <c r="C389" s="18">
        <v>375.45750000000004</v>
      </c>
      <c r="E389">
        <v>-157.00949999999997</v>
      </c>
      <c r="G389" s="21">
        <v>375.45750000000004</v>
      </c>
      <c r="I389" s="22">
        <v>375.45750000000004</v>
      </c>
    </row>
    <row r="390" spans="1:9" x14ac:dyDescent="0.25">
      <c r="A390" s="20">
        <v>83.976000000000013</v>
      </c>
      <c r="C390" s="18">
        <v>83.976000000000013</v>
      </c>
      <c r="E390">
        <v>-1.049700000000005</v>
      </c>
      <c r="G390" s="21">
        <v>83.976000000000013</v>
      </c>
      <c r="I390" s="22">
        <v>83.976000000000013</v>
      </c>
    </row>
    <row r="391" spans="1:9" x14ac:dyDescent="0.25">
      <c r="A391" s="20">
        <v>482.34000000000003</v>
      </c>
      <c r="C391" s="18">
        <v>482.34000000000003</v>
      </c>
      <c r="E391">
        <v>-337.63799999999981</v>
      </c>
      <c r="G391" s="21">
        <v>482.34000000000003</v>
      </c>
      <c r="I391" s="22">
        <v>482.34000000000003</v>
      </c>
    </row>
    <row r="392" spans="1:9" x14ac:dyDescent="0.25">
      <c r="A392" s="20">
        <v>2.9600000000000004</v>
      </c>
      <c r="C392" s="18">
        <v>2.9600000000000004</v>
      </c>
      <c r="E392">
        <v>0.77700000000000025</v>
      </c>
      <c r="G392" s="21">
        <v>2.9600000000000004</v>
      </c>
      <c r="I392" s="22">
        <v>2.9600000000000004</v>
      </c>
    </row>
    <row r="393" spans="1:9" x14ac:dyDescent="0.25">
      <c r="A393" s="20">
        <v>2.6240000000000001</v>
      </c>
      <c r="C393" s="18">
        <v>2.6240000000000001</v>
      </c>
      <c r="E393">
        <v>0.42639999999999978</v>
      </c>
      <c r="G393" s="21">
        <v>2.6240000000000001</v>
      </c>
      <c r="I393" s="22">
        <v>2.6240000000000001</v>
      </c>
    </row>
    <row r="394" spans="1:9" x14ac:dyDescent="0.25">
      <c r="A394" s="20">
        <v>23.36</v>
      </c>
      <c r="C394" s="18">
        <v>23.36</v>
      </c>
      <c r="E394">
        <v>7.8839999999999986</v>
      </c>
      <c r="G394" s="21">
        <v>23.36</v>
      </c>
      <c r="I394" s="22">
        <v>23.36</v>
      </c>
    </row>
    <row r="395" spans="1:9" x14ac:dyDescent="0.25">
      <c r="A395" s="20">
        <v>39.979999999999997</v>
      </c>
      <c r="C395" s="18">
        <v>39.979999999999997</v>
      </c>
      <c r="E395">
        <v>13.593199999999996</v>
      </c>
      <c r="G395" s="21">
        <v>39.979999999999997</v>
      </c>
      <c r="I395" s="22">
        <v>39.979999999999997</v>
      </c>
    </row>
    <row r="396" spans="1:9" x14ac:dyDescent="0.25">
      <c r="A396" s="20">
        <v>246.38400000000001</v>
      </c>
      <c r="C396" s="18">
        <v>246.38400000000001</v>
      </c>
      <c r="E396">
        <v>27.718199999999968</v>
      </c>
      <c r="G396" s="21">
        <v>246.38400000000001</v>
      </c>
      <c r="I396" s="22">
        <v>246.38400000000001</v>
      </c>
    </row>
    <row r="397" spans="1:9" x14ac:dyDescent="0.25">
      <c r="A397" s="20">
        <v>1799.97</v>
      </c>
      <c r="C397" s="18">
        <v>1799.97</v>
      </c>
      <c r="E397">
        <v>701.98829999999998</v>
      </c>
      <c r="G397" s="21">
        <v>1799.97</v>
      </c>
      <c r="I397" s="22">
        <v>1799.97</v>
      </c>
    </row>
    <row r="398" spans="1:9" x14ac:dyDescent="0.25">
      <c r="A398" s="20">
        <v>12.461999999999996</v>
      </c>
      <c r="C398" s="18">
        <v>12.461999999999996</v>
      </c>
      <c r="E398">
        <v>-20.5623</v>
      </c>
      <c r="G398" s="21">
        <v>12.461999999999996</v>
      </c>
      <c r="I398" s="22">
        <v>12.461999999999996</v>
      </c>
    </row>
    <row r="399" spans="1:9" x14ac:dyDescent="0.25">
      <c r="A399" s="20">
        <v>75.792000000000002</v>
      </c>
      <c r="C399" s="18">
        <v>75.792000000000002</v>
      </c>
      <c r="E399">
        <v>25.579799999999992</v>
      </c>
      <c r="G399" s="21">
        <v>75.792000000000002</v>
      </c>
      <c r="I399" s="22">
        <v>75.792000000000002</v>
      </c>
    </row>
    <row r="400" spans="1:9" x14ac:dyDescent="0.25">
      <c r="A400" s="20">
        <v>49.96</v>
      </c>
      <c r="C400" s="18">
        <v>49.96</v>
      </c>
      <c r="E400">
        <v>9.4923999999999964</v>
      </c>
      <c r="G400" s="21">
        <v>49.96</v>
      </c>
      <c r="I400" s="22">
        <v>49.96</v>
      </c>
    </row>
    <row r="401" spans="1:9" x14ac:dyDescent="0.25">
      <c r="A401" s="20">
        <v>12.96</v>
      </c>
      <c r="C401" s="18">
        <v>12.96</v>
      </c>
      <c r="E401">
        <v>6.2208000000000006</v>
      </c>
      <c r="G401" s="21">
        <v>12.96</v>
      </c>
      <c r="I401" s="22">
        <v>12.96</v>
      </c>
    </row>
    <row r="402" spans="1:9" x14ac:dyDescent="0.25">
      <c r="A402" s="20">
        <v>70.12</v>
      </c>
      <c r="C402" s="18">
        <v>70.12</v>
      </c>
      <c r="E402">
        <v>21.035999999999994</v>
      </c>
      <c r="G402" s="21">
        <v>70.12</v>
      </c>
      <c r="I402" s="22">
        <v>70.12</v>
      </c>
    </row>
    <row r="403" spans="1:9" x14ac:dyDescent="0.25">
      <c r="A403" s="20">
        <v>35.952000000000005</v>
      </c>
      <c r="C403" s="18">
        <v>35.952000000000005</v>
      </c>
      <c r="E403">
        <v>3.5951999999999984</v>
      </c>
      <c r="G403" s="21">
        <v>35.952000000000005</v>
      </c>
      <c r="I403" s="22">
        <v>35.952000000000005</v>
      </c>
    </row>
    <row r="404" spans="1:9" x14ac:dyDescent="0.25">
      <c r="A404" s="20">
        <v>2396.2655999999997</v>
      </c>
      <c r="C404" s="18">
        <v>2396.2655999999997</v>
      </c>
      <c r="E404">
        <v>-317.15280000000007</v>
      </c>
      <c r="G404" s="21">
        <v>2396.2655999999997</v>
      </c>
      <c r="I404" s="22">
        <v>2396.2655999999997</v>
      </c>
    </row>
    <row r="405" spans="1:9" x14ac:dyDescent="0.25">
      <c r="A405" s="20">
        <v>131.136</v>
      </c>
      <c r="C405" s="18">
        <v>131.136</v>
      </c>
      <c r="E405">
        <v>-32.783999999999999</v>
      </c>
      <c r="G405" s="21">
        <v>131.136</v>
      </c>
      <c r="I405" s="22">
        <v>131.136</v>
      </c>
    </row>
    <row r="406" spans="1:9" x14ac:dyDescent="0.25">
      <c r="A406" s="20">
        <v>57.584000000000003</v>
      </c>
      <c r="C406" s="18">
        <v>57.584000000000003</v>
      </c>
      <c r="E406">
        <v>0.71979999999999933</v>
      </c>
      <c r="G406" s="21">
        <v>57.584000000000003</v>
      </c>
      <c r="I406" s="22">
        <v>57.584000000000003</v>
      </c>
    </row>
    <row r="407" spans="1:9" x14ac:dyDescent="0.25">
      <c r="A407" s="20">
        <v>9.5680000000000014</v>
      </c>
      <c r="C407" s="18">
        <v>9.5680000000000014</v>
      </c>
      <c r="E407">
        <v>3.4683999999999999</v>
      </c>
      <c r="G407" s="21">
        <v>9.5680000000000014</v>
      </c>
      <c r="I407" s="22">
        <v>9.5680000000000014</v>
      </c>
    </row>
    <row r="408" spans="1:9" x14ac:dyDescent="0.25">
      <c r="A408" s="20">
        <v>39.072000000000003</v>
      </c>
      <c r="C408" s="18">
        <v>39.072000000000003</v>
      </c>
      <c r="E408">
        <v>9.7680000000000007</v>
      </c>
      <c r="G408" s="21">
        <v>39.072000000000003</v>
      </c>
      <c r="I408" s="22">
        <v>39.072000000000003</v>
      </c>
    </row>
    <row r="409" spans="1:9" x14ac:dyDescent="0.25">
      <c r="A409" s="20">
        <v>35.910000000000004</v>
      </c>
      <c r="C409" s="18">
        <v>35.910000000000004</v>
      </c>
      <c r="E409">
        <v>9.6956999999999987</v>
      </c>
      <c r="G409" s="21">
        <v>35.910000000000004</v>
      </c>
      <c r="I409" s="22">
        <v>35.910000000000004</v>
      </c>
    </row>
    <row r="410" spans="1:9" x14ac:dyDescent="0.25">
      <c r="A410" s="20">
        <v>179.95000000000002</v>
      </c>
      <c r="C410" s="18">
        <v>179.95000000000002</v>
      </c>
      <c r="E410">
        <v>37.789500000000004</v>
      </c>
      <c r="G410" s="21">
        <v>179.95000000000002</v>
      </c>
      <c r="I410" s="22">
        <v>179.95000000000002</v>
      </c>
    </row>
    <row r="411" spans="1:9" x14ac:dyDescent="0.25">
      <c r="A411" s="20">
        <v>1199.9760000000001</v>
      </c>
      <c r="C411" s="18">
        <v>1199.9760000000001</v>
      </c>
      <c r="E411">
        <v>434.99130000000002</v>
      </c>
      <c r="G411" s="21">
        <v>1199.9760000000001</v>
      </c>
      <c r="I411" s="22">
        <v>1199.9760000000001</v>
      </c>
    </row>
    <row r="412" spans="1:9" x14ac:dyDescent="0.25">
      <c r="A412" s="20">
        <v>27.15</v>
      </c>
      <c r="C412" s="18">
        <v>27.15</v>
      </c>
      <c r="E412">
        <v>13.3035</v>
      </c>
      <c r="G412" s="21">
        <v>27.15</v>
      </c>
      <c r="I412" s="22">
        <v>27.15</v>
      </c>
    </row>
    <row r="413" spans="1:9" x14ac:dyDescent="0.25">
      <c r="A413" s="20">
        <v>1004.0239999999999</v>
      </c>
      <c r="C413" s="18">
        <v>1004.0239999999999</v>
      </c>
      <c r="E413">
        <v>-112.95269999999994</v>
      </c>
      <c r="G413" s="21">
        <v>1004.0239999999999</v>
      </c>
      <c r="I413" s="22">
        <v>1004.0239999999999</v>
      </c>
    </row>
    <row r="414" spans="1:9" x14ac:dyDescent="0.25">
      <c r="A414" s="20">
        <v>9.68</v>
      </c>
      <c r="C414" s="18">
        <v>9.68</v>
      </c>
      <c r="E414">
        <v>4.6463999999999999</v>
      </c>
      <c r="G414" s="21">
        <v>9.68</v>
      </c>
      <c r="I414" s="22">
        <v>9.68</v>
      </c>
    </row>
    <row r="415" spans="1:9" x14ac:dyDescent="0.25">
      <c r="A415" s="20">
        <v>28.349999999999998</v>
      </c>
      <c r="C415" s="18">
        <v>28.349999999999998</v>
      </c>
      <c r="E415">
        <v>13.608000000000001</v>
      </c>
      <c r="G415" s="21">
        <v>28.349999999999998</v>
      </c>
      <c r="I415" s="22">
        <v>28.349999999999998</v>
      </c>
    </row>
    <row r="416" spans="1:9" x14ac:dyDescent="0.25">
      <c r="A416" s="20">
        <v>55.98</v>
      </c>
      <c r="C416" s="18">
        <v>55.98</v>
      </c>
      <c r="E416">
        <v>27.430199999999999</v>
      </c>
      <c r="G416" s="21">
        <v>55.98</v>
      </c>
      <c r="I416" s="22">
        <v>55.98</v>
      </c>
    </row>
    <row r="417" spans="1:9" x14ac:dyDescent="0.25">
      <c r="A417" s="20">
        <v>1336.829</v>
      </c>
      <c r="C417" s="18">
        <v>1336.829</v>
      </c>
      <c r="E417">
        <v>31.454799999999949</v>
      </c>
      <c r="G417" s="21">
        <v>1336.829</v>
      </c>
      <c r="I417" s="22">
        <v>1336.829</v>
      </c>
    </row>
    <row r="418" spans="1:9" x14ac:dyDescent="0.25">
      <c r="A418" s="20">
        <v>113.56800000000001</v>
      </c>
      <c r="C418" s="18">
        <v>113.56800000000001</v>
      </c>
      <c r="E418">
        <v>-18.454800000000013</v>
      </c>
      <c r="G418" s="21">
        <v>113.56800000000001</v>
      </c>
      <c r="I418" s="22">
        <v>113.56800000000001</v>
      </c>
    </row>
    <row r="419" spans="1:9" x14ac:dyDescent="0.25">
      <c r="A419" s="20">
        <v>139.86000000000001</v>
      </c>
      <c r="C419" s="18">
        <v>139.86000000000001</v>
      </c>
      <c r="E419">
        <v>65.734199999999987</v>
      </c>
      <c r="G419" s="21">
        <v>139.86000000000001</v>
      </c>
      <c r="I419" s="22">
        <v>139.86000000000001</v>
      </c>
    </row>
    <row r="420" spans="1:9" x14ac:dyDescent="0.25">
      <c r="A420" s="20">
        <v>307.13600000000002</v>
      </c>
      <c r="C420" s="18">
        <v>307.13600000000002</v>
      </c>
      <c r="E420">
        <v>26.874400000000023</v>
      </c>
      <c r="G420" s="21">
        <v>307.13600000000002</v>
      </c>
      <c r="I420" s="22">
        <v>307.13600000000002</v>
      </c>
    </row>
    <row r="421" spans="1:9" x14ac:dyDescent="0.25">
      <c r="A421" s="20">
        <v>95.92</v>
      </c>
      <c r="C421" s="18">
        <v>95.92</v>
      </c>
      <c r="E421">
        <v>25.898399999999995</v>
      </c>
      <c r="G421" s="21">
        <v>95.92</v>
      </c>
      <c r="I421" s="22">
        <v>95.92</v>
      </c>
    </row>
    <row r="422" spans="1:9" x14ac:dyDescent="0.25">
      <c r="A422" s="20">
        <v>383.8</v>
      </c>
      <c r="C422" s="18">
        <v>383.8</v>
      </c>
      <c r="E422">
        <v>38.379999999999981</v>
      </c>
      <c r="G422" s="21">
        <v>383.8</v>
      </c>
      <c r="I422" s="22">
        <v>383.8</v>
      </c>
    </row>
    <row r="423" spans="1:9" x14ac:dyDescent="0.25">
      <c r="A423" s="20">
        <v>5.78</v>
      </c>
      <c r="C423" s="18">
        <v>5.78</v>
      </c>
      <c r="E423">
        <v>2.8322000000000003</v>
      </c>
      <c r="G423" s="21">
        <v>5.78</v>
      </c>
      <c r="I423" s="22">
        <v>5.78</v>
      </c>
    </row>
    <row r="424" spans="1:9" x14ac:dyDescent="0.25">
      <c r="A424" s="20">
        <v>9.32</v>
      </c>
      <c r="C424" s="18">
        <v>9.32</v>
      </c>
      <c r="E424">
        <v>2.702799999999999</v>
      </c>
      <c r="G424" s="21">
        <v>9.32</v>
      </c>
      <c r="I424" s="22">
        <v>9.32</v>
      </c>
    </row>
    <row r="425" spans="1:9" x14ac:dyDescent="0.25">
      <c r="A425" s="20">
        <v>15.25</v>
      </c>
      <c r="C425" s="18">
        <v>15.25</v>
      </c>
      <c r="E425">
        <v>7.0149999999999988</v>
      </c>
      <c r="G425" s="21">
        <v>15.25</v>
      </c>
      <c r="I425" s="22">
        <v>15.25</v>
      </c>
    </row>
    <row r="426" spans="1:9" x14ac:dyDescent="0.25">
      <c r="A426" s="20">
        <v>196.75200000000001</v>
      </c>
      <c r="C426" s="18">
        <v>196.75200000000001</v>
      </c>
      <c r="E426">
        <v>56.566200000000009</v>
      </c>
      <c r="G426" s="21">
        <v>196.75200000000001</v>
      </c>
      <c r="I426" s="22">
        <v>196.75200000000001</v>
      </c>
    </row>
    <row r="427" spans="1:9" x14ac:dyDescent="0.25">
      <c r="A427" s="20">
        <v>56.56</v>
      </c>
      <c r="C427" s="18">
        <v>56.56</v>
      </c>
      <c r="E427">
        <v>14.705600000000004</v>
      </c>
      <c r="G427" s="21">
        <v>56.56</v>
      </c>
      <c r="I427" s="22">
        <v>56.56</v>
      </c>
    </row>
    <row r="428" spans="1:9" x14ac:dyDescent="0.25">
      <c r="A428" s="20">
        <v>32.700000000000003</v>
      </c>
      <c r="C428" s="18">
        <v>32.700000000000003</v>
      </c>
      <c r="E428">
        <v>8.5019999999999989</v>
      </c>
      <c r="G428" s="21">
        <v>32.700000000000003</v>
      </c>
      <c r="I428" s="22">
        <v>32.700000000000003</v>
      </c>
    </row>
    <row r="429" spans="1:9" x14ac:dyDescent="0.25">
      <c r="A429" s="20">
        <v>866.4</v>
      </c>
      <c r="C429" s="18">
        <v>866.4</v>
      </c>
      <c r="E429">
        <v>225.26400000000001</v>
      </c>
      <c r="G429" s="21">
        <v>866.4</v>
      </c>
      <c r="I429" s="22">
        <v>866.4</v>
      </c>
    </row>
    <row r="430" spans="1:9" x14ac:dyDescent="0.25">
      <c r="A430" s="20">
        <v>28.4</v>
      </c>
      <c r="C430" s="18">
        <v>28.4</v>
      </c>
      <c r="E430">
        <v>11.076000000000001</v>
      </c>
      <c r="G430" s="21">
        <v>28.4</v>
      </c>
      <c r="I430" s="22">
        <v>28.4</v>
      </c>
    </row>
    <row r="431" spans="1:9" x14ac:dyDescent="0.25">
      <c r="A431" s="20">
        <v>287.92</v>
      </c>
      <c r="C431" s="18">
        <v>287.92</v>
      </c>
      <c r="E431">
        <v>138.20160000000001</v>
      </c>
      <c r="G431" s="21">
        <v>287.92</v>
      </c>
      <c r="I431" s="22">
        <v>287.92</v>
      </c>
    </row>
    <row r="432" spans="1:9" x14ac:dyDescent="0.25">
      <c r="A432" s="20">
        <v>69.989999999999995</v>
      </c>
      <c r="C432" s="18">
        <v>69.989999999999995</v>
      </c>
      <c r="E432">
        <v>30.095700000000001</v>
      </c>
      <c r="G432" s="21">
        <v>69.989999999999995</v>
      </c>
      <c r="I432" s="22">
        <v>69.989999999999995</v>
      </c>
    </row>
    <row r="433" spans="1:9" x14ac:dyDescent="0.25">
      <c r="A433" s="20">
        <v>6.6719999999999988</v>
      </c>
      <c r="C433" s="18">
        <v>6.6719999999999988</v>
      </c>
      <c r="E433">
        <v>0.50039999999999996</v>
      </c>
      <c r="G433" s="21">
        <v>6.6719999999999988</v>
      </c>
      <c r="I433" s="22">
        <v>6.6719999999999988</v>
      </c>
    </row>
    <row r="434" spans="1:9" x14ac:dyDescent="0.25">
      <c r="A434" s="20">
        <v>189.58800000000005</v>
      </c>
      <c r="C434" s="18">
        <v>189.58800000000005</v>
      </c>
      <c r="E434">
        <v>-145.35079999999999</v>
      </c>
      <c r="G434" s="21">
        <v>189.58800000000005</v>
      </c>
      <c r="I434" s="22">
        <v>189.58800000000005</v>
      </c>
    </row>
    <row r="435" spans="1:9" x14ac:dyDescent="0.25">
      <c r="A435" s="20">
        <v>408.74399999999997</v>
      </c>
      <c r="C435" s="18">
        <v>408.74399999999997</v>
      </c>
      <c r="E435">
        <v>76.639499999999984</v>
      </c>
      <c r="G435" s="21">
        <v>408.74399999999997</v>
      </c>
      <c r="I435" s="22">
        <v>408.74399999999997</v>
      </c>
    </row>
    <row r="436" spans="1:9" x14ac:dyDescent="0.25">
      <c r="A436" s="20">
        <v>291.95999999999998</v>
      </c>
      <c r="C436" s="18">
        <v>291.95999999999998</v>
      </c>
      <c r="E436">
        <v>54.742499999999978</v>
      </c>
      <c r="G436" s="21">
        <v>291.95999999999998</v>
      </c>
      <c r="I436" s="22">
        <v>291.95999999999998</v>
      </c>
    </row>
    <row r="437" spans="1:9" x14ac:dyDescent="0.25">
      <c r="A437" s="20">
        <v>4.7679999999999998</v>
      </c>
      <c r="C437" s="18">
        <v>4.7679999999999998</v>
      </c>
      <c r="E437">
        <v>-0.7748000000000006</v>
      </c>
      <c r="G437" s="21">
        <v>4.7679999999999998</v>
      </c>
      <c r="I437" s="22">
        <v>4.7679999999999998</v>
      </c>
    </row>
    <row r="438" spans="1:9" x14ac:dyDescent="0.25">
      <c r="A438" s="20">
        <v>714.30000000000007</v>
      </c>
      <c r="C438" s="18">
        <v>714.30000000000007</v>
      </c>
      <c r="E438">
        <v>207.14699999999993</v>
      </c>
      <c r="G438" s="21">
        <v>714.30000000000007</v>
      </c>
      <c r="I438" s="22">
        <v>714.30000000000007</v>
      </c>
    </row>
    <row r="439" spans="1:9" x14ac:dyDescent="0.25">
      <c r="A439" s="20">
        <v>4.8120000000000003</v>
      </c>
      <c r="C439" s="18">
        <v>4.8120000000000003</v>
      </c>
      <c r="E439">
        <v>-3.6891999999999996</v>
      </c>
      <c r="G439" s="21">
        <v>4.8120000000000003</v>
      </c>
      <c r="I439" s="22">
        <v>4.8120000000000003</v>
      </c>
    </row>
    <row r="440" spans="1:9" x14ac:dyDescent="0.25">
      <c r="A440" s="20">
        <v>247.8</v>
      </c>
      <c r="C440" s="18">
        <v>247.8</v>
      </c>
      <c r="E440">
        <v>-18.584999999999994</v>
      </c>
      <c r="G440" s="21">
        <v>247.8</v>
      </c>
      <c r="I440" s="22">
        <v>247.8</v>
      </c>
    </row>
    <row r="441" spans="1:9" x14ac:dyDescent="0.25">
      <c r="A441" s="20">
        <v>1007.979</v>
      </c>
      <c r="C441" s="18">
        <v>1007.979</v>
      </c>
      <c r="E441">
        <v>43.199100000000044</v>
      </c>
      <c r="G441" s="21">
        <v>1007.979</v>
      </c>
      <c r="I441" s="22">
        <v>1007.979</v>
      </c>
    </row>
    <row r="442" spans="1:9" x14ac:dyDescent="0.25">
      <c r="A442" s="20">
        <v>313.488</v>
      </c>
      <c r="C442" s="18">
        <v>313.488</v>
      </c>
      <c r="E442">
        <v>113.63939999999998</v>
      </c>
      <c r="G442" s="21">
        <v>313.488</v>
      </c>
      <c r="I442" s="22">
        <v>313.488</v>
      </c>
    </row>
    <row r="443" spans="1:9" x14ac:dyDescent="0.25">
      <c r="A443" s="20">
        <v>31.872000000000003</v>
      </c>
      <c r="C443" s="18">
        <v>31.872000000000003</v>
      </c>
      <c r="E443">
        <v>11.553600000000003</v>
      </c>
      <c r="G443" s="21">
        <v>31.872000000000003</v>
      </c>
      <c r="I443" s="22">
        <v>31.872000000000003</v>
      </c>
    </row>
    <row r="444" spans="1:9" x14ac:dyDescent="0.25">
      <c r="A444" s="20">
        <v>207.84600000000003</v>
      </c>
      <c r="C444" s="18">
        <v>207.84600000000003</v>
      </c>
      <c r="E444">
        <v>2.3093999999999895</v>
      </c>
      <c r="G444" s="21">
        <v>207.84600000000003</v>
      </c>
      <c r="I444" s="22">
        <v>207.84600000000003</v>
      </c>
    </row>
    <row r="445" spans="1:9" x14ac:dyDescent="0.25">
      <c r="A445" s="20">
        <v>12.22</v>
      </c>
      <c r="C445" s="18">
        <v>12.22</v>
      </c>
      <c r="E445">
        <v>3.6659999999999986</v>
      </c>
      <c r="G445" s="21">
        <v>12.22</v>
      </c>
      <c r="I445" s="22">
        <v>12.22</v>
      </c>
    </row>
    <row r="446" spans="1:9" x14ac:dyDescent="0.25">
      <c r="A446" s="20">
        <v>194.94</v>
      </c>
      <c r="C446" s="18">
        <v>194.94</v>
      </c>
      <c r="E446">
        <v>23.392800000000008</v>
      </c>
      <c r="G446" s="21">
        <v>194.94</v>
      </c>
      <c r="I446" s="22">
        <v>194.94</v>
      </c>
    </row>
    <row r="447" spans="1:9" x14ac:dyDescent="0.25">
      <c r="A447" s="20">
        <v>70.949999999999989</v>
      </c>
      <c r="C447" s="18">
        <v>70.949999999999989</v>
      </c>
      <c r="E447">
        <v>20.575499999999998</v>
      </c>
      <c r="G447" s="21">
        <v>70.949999999999989</v>
      </c>
      <c r="I447" s="22">
        <v>70.949999999999989</v>
      </c>
    </row>
    <row r="448" spans="1:9" x14ac:dyDescent="0.25">
      <c r="A448" s="20">
        <v>91.36</v>
      </c>
      <c r="C448" s="18">
        <v>91.36</v>
      </c>
      <c r="E448">
        <v>42.025599999999997</v>
      </c>
      <c r="G448" s="21">
        <v>91.36</v>
      </c>
      <c r="I448" s="22">
        <v>91.36</v>
      </c>
    </row>
    <row r="449" spans="1:9" x14ac:dyDescent="0.25">
      <c r="A449" s="20">
        <v>242.94</v>
      </c>
      <c r="C449" s="18">
        <v>242.94</v>
      </c>
      <c r="E449">
        <v>29.152800000000013</v>
      </c>
      <c r="G449" s="21">
        <v>242.94</v>
      </c>
      <c r="I449" s="22">
        <v>242.94</v>
      </c>
    </row>
    <row r="450" spans="1:9" x14ac:dyDescent="0.25">
      <c r="A450" s="20">
        <v>22.05</v>
      </c>
      <c r="C450" s="18">
        <v>22.05</v>
      </c>
      <c r="E450">
        <v>10.584</v>
      </c>
      <c r="G450" s="21">
        <v>22.05</v>
      </c>
      <c r="I450" s="22">
        <v>22.05</v>
      </c>
    </row>
    <row r="451" spans="1:9" x14ac:dyDescent="0.25">
      <c r="A451" s="20">
        <v>2.91</v>
      </c>
      <c r="C451" s="18">
        <v>2.91</v>
      </c>
      <c r="E451">
        <v>1.3676999999999999</v>
      </c>
      <c r="G451" s="21">
        <v>2.91</v>
      </c>
      <c r="I451" s="22">
        <v>2.91</v>
      </c>
    </row>
    <row r="452" spans="1:9" x14ac:dyDescent="0.25">
      <c r="A452" s="20">
        <v>59.519999999999996</v>
      </c>
      <c r="C452" s="18">
        <v>59.519999999999996</v>
      </c>
      <c r="E452">
        <v>15.475200000000001</v>
      </c>
      <c r="G452" s="21">
        <v>59.519999999999996</v>
      </c>
      <c r="I452" s="22">
        <v>59.519999999999996</v>
      </c>
    </row>
    <row r="453" spans="1:9" x14ac:dyDescent="0.25">
      <c r="A453" s="20">
        <v>161.94</v>
      </c>
      <c r="C453" s="18">
        <v>161.94</v>
      </c>
      <c r="E453">
        <v>9.716399999999993</v>
      </c>
      <c r="G453" s="21">
        <v>161.94</v>
      </c>
      <c r="I453" s="22">
        <v>161.94</v>
      </c>
    </row>
    <row r="454" spans="1:9" x14ac:dyDescent="0.25">
      <c r="A454" s="20">
        <v>263.88</v>
      </c>
      <c r="C454" s="18">
        <v>263.88</v>
      </c>
      <c r="E454">
        <v>71.247600000000006</v>
      </c>
      <c r="G454" s="21">
        <v>263.88</v>
      </c>
      <c r="I454" s="22">
        <v>263.88</v>
      </c>
    </row>
    <row r="455" spans="1:9" x14ac:dyDescent="0.25">
      <c r="A455" s="20">
        <v>30.48</v>
      </c>
      <c r="C455" s="18">
        <v>30.48</v>
      </c>
      <c r="E455">
        <v>7.9248000000000012</v>
      </c>
      <c r="G455" s="21">
        <v>30.48</v>
      </c>
      <c r="I455" s="22">
        <v>30.48</v>
      </c>
    </row>
    <row r="456" spans="1:9" x14ac:dyDescent="0.25">
      <c r="A456" s="20">
        <v>9.84</v>
      </c>
      <c r="C456" s="18">
        <v>9.84</v>
      </c>
      <c r="E456">
        <v>2.8535999999999988</v>
      </c>
      <c r="G456" s="21">
        <v>9.84</v>
      </c>
      <c r="I456" s="22">
        <v>9.84</v>
      </c>
    </row>
    <row r="457" spans="1:9" x14ac:dyDescent="0.25">
      <c r="A457" s="20">
        <v>35.119999999999997</v>
      </c>
      <c r="C457" s="18">
        <v>35.119999999999997</v>
      </c>
      <c r="E457">
        <v>9.1311999999999998</v>
      </c>
      <c r="G457" s="21">
        <v>35.119999999999997</v>
      </c>
      <c r="I457" s="22">
        <v>35.119999999999997</v>
      </c>
    </row>
    <row r="458" spans="1:9" x14ac:dyDescent="0.25">
      <c r="A458" s="20">
        <v>284.36399999999998</v>
      </c>
      <c r="C458" s="18">
        <v>284.36399999999998</v>
      </c>
      <c r="E458">
        <v>-75.830400000000054</v>
      </c>
      <c r="G458" s="21">
        <v>284.36399999999998</v>
      </c>
      <c r="I458" s="22">
        <v>284.36399999999998</v>
      </c>
    </row>
    <row r="459" spans="1:9" x14ac:dyDescent="0.25">
      <c r="A459" s="20">
        <v>665.40800000000002</v>
      </c>
      <c r="C459" s="18">
        <v>665.40800000000002</v>
      </c>
      <c r="E459">
        <v>66.540799999999962</v>
      </c>
      <c r="G459" s="21">
        <v>665.40800000000002</v>
      </c>
      <c r="I459" s="22">
        <v>665.40800000000002</v>
      </c>
    </row>
    <row r="460" spans="1:9" x14ac:dyDescent="0.25">
      <c r="A460" s="20">
        <v>63.88</v>
      </c>
      <c r="C460" s="18">
        <v>63.88</v>
      </c>
      <c r="E460">
        <v>24.913200000000003</v>
      </c>
      <c r="G460" s="21">
        <v>63.88</v>
      </c>
      <c r="I460" s="22">
        <v>63.88</v>
      </c>
    </row>
    <row r="461" spans="1:9" x14ac:dyDescent="0.25">
      <c r="A461" s="20">
        <v>129.56800000000001</v>
      </c>
      <c r="C461" s="18">
        <v>129.56800000000001</v>
      </c>
      <c r="E461">
        <v>-24.294000000000018</v>
      </c>
      <c r="G461" s="21">
        <v>129.56800000000001</v>
      </c>
      <c r="I461" s="22">
        <v>129.56800000000001</v>
      </c>
    </row>
    <row r="462" spans="1:9" x14ac:dyDescent="0.25">
      <c r="A462" s="20">
        <v>747.55799999999999</v>
      </c>
      <c r="C462" s="18">
        <v>747.55799999999999</v>
      </c>
      <c r="E462">
        <v>-96.11460000000011</v>
      </c>
      <c r="G462" s="21">
        <v>747.55799999999999</v>
      </c>
      <c r="I462" s="22">
        <v>747.55799999999999</v>
      </c>
    </row>
    <row r="463" spans="1:9" x14ac:dyDescent="0.25">
      <c r="A463" s="20">
        <v>8.9280000000000008</v>
      </c>
      <c r="C463" s="18">
        <v>8.9280000000000008</v>
      </c>
      <c r="E463">
        <v>3.3479999999999999</v>
      </c>
      <c r="G463" s="21">
        <v>8.9280000000000008</v>
      </c>
      <c r="I463" s="22">
        <v>8.9280000000000008</v>
      </c>
    </row>
    <row r="464" spans="1:9" x14ac:dyDescent="0.25">
      <c r="A464" s="20">
        <v>103.92</v>
      </c>
      <c r="C464" s="18">
        <v>103.92</v>
      </c>
      <c r="E464">
        <v>36.372</v>
      </c>
      <c r="G464" s="21">
        <v>103.92</v>
      </c>
      <c r="I464" s="22">
        <v>103.92</v>
      </c>
    </row>
    <row r="465" spans="1:9" x14ac:dyDescent="0.25">
      <c r="A465" s="20">
        <v>899.91</v>
      </c>
      <c r="C465" s="18">
        <v>899.91</v>
      </c>
      <c r="E465">
        <v>377.96220000000005</v>
      </c>
      <c r="G465" s="21">
        <v>899.91</v>
      </c>
      <c r="I465" s="22">
        <v>899.91</v>
      </c>
    </row>
    <row r="466" spans="1:9" x14ac:dyDescent="0.25">
      <c r="A466" s="20">
        <v>51.311999999999998</v>
      </c>
      <c r="C466" s="18">
        <v>51.311999999999998</v>
      </c>
      <c r="E466">
        <v>18.600599999999996</v>
      </c>
      <c r="G466" s="21">
        <v>51.311999999999998</v>
      </c>
      <c r="I466" s="22">
        <v>51.311999999999998</v>
      </c>
    </row>
    <row r="467" spans="1:9" x14ac:dyDescent="0.25">
      <c r="A467" s="20">
        <v>23.56</v>
      </c>
      <c r="C467" s="18">
        <v>23.56</v>
      </c>
      <c r="E467">
        <v>7.0680000000000005</v>
      </c>
      <c r="G467" s="21">
        <v>23.56</v>
      </c>
      <c r="I467" s="22">
        <v>23.56</v>
      </c>
    </row>
    <row r="468" spans="1:9" x14ac:dyDescent="0.25">
      <c r="A468" s="20">
        <v>1272.6299999999999</v>
      </c>
      <c r="C468" s="18">
        <v>1272.6299999999999</v>
      </c>
      <c r="E468">
        <v>-814.4831999999999</v>
      </c>
      <c r="G468" s="21">
        <v>1272.6299999999999</v>
      </c>
      <c r="I468" s="22">
        <v>1272.6299999999999</v>
      </c>
    </row>
    <row r="469" spans="1:9" x14ac:dyDescent="0.25">
      <c r="A469" s="20">
        <v>28.484999999999999</v>
      </c>
      <c r="C469" s="18">
        <v>28.484999999999999</v>
      </c>
      <c r="E469">
        <v>-20.888999999999989</v>
      </c>
      <c r="G469" s="21">
        <v>28.484999999999999</v>
      </c>
      <c r="I469" s="22">
        <v>28.484999999999999</v>
      </c>
    </row>
    <row r="470" spans="1:9" x14ac:dyDescent="0.25">
      <c r="A470" s="20">
        <v>185.376</v>
      </c>
      <c r="C470" s="18">
        <v>185.376</v>
      </c>
      <c r="E470">
        <v>-34.758000000000017</v>
      </c>
      <c r="G470" s="21">
        <v>185.376</v>
      </c>
      <c r="I470" s="22">
        <v>185.376</v>
      </c>
    </row>
    <row r="471" spans="1:9" x14ac:dyDescent="0.25">
      <c r="A471" s="20">
        <v>78.272000000000006</v>
      </c>
      <c r="C471" s="18">
        <v>78.272000000000006</v>
      </c>
      <c r="E471">
        <v>5.8704000000000001</v>
      </c>
      <c r="G471" s="21">
        <v>78.272000000000006</v>
      </c>
      <c r="I471" s="22">
        <v>78.272000000000006</v>
      </c>
    </row>
    <row r="472" spans="1:9" x14ac:dyDescent="0.25">
      <c r="A472" s="20">
        <v>254.74400000000003</v>
      </c>
      <c r="C472" s="18">
        <v>254.74400000000003</v>
      </c>
      <c r="E472">
        <v>-312.06139999999994</v>
      </c>
      <c r="G472" s="21">
        <v>254.74400000000003</v>
      </c>
      <c r="I472" s="22">
        <v>254.74400000000003</v>
      </c>
    </row>
    <row r="473" spans="1:9" x14ac:dyDescent="0.25">
      <c r="A473" s="20">
        <v>205.33279999999996</v>
      </c>
      <c r="C473" s="18">
        <v>205.33279999999996</v>
      </c>
      <c r="E473">
        <v>-36.235200000000006</v>
      </c>
      <c r="G473" s="21">
        <v>205.33279999999996</v>
      </c>
      <c r="I473" s="22">
        <v>205.33279999999996</v>
      </c>
    </row>
    <row r="474" spans="1:9" x14ac:dyDescent="0.25">
      <c r="A474" s="20">
        <v>4.7879999999999985</v>
      </c>
      <c r="C474" s="18">
        <v>4.7879999999999985</v>
      </c>
      <c r="E474">
        <v>-7.9001999999999999</v>
      </c>
      <c r="G474" s="21">
        <v>4.7879999999999985</v>
      </c>
      <c r="I474" s="22">
        <v>4.7879999999999985</v>
      </c>
    </row>
    <row r="475" spans="1:9" x14ac:dyDescent="0.25">
      <c r="A475" s="20">
        <v>55.48</v>
      </c>
      <c r="C475" s="18">
        <v>55.48</v>
      </c>
      <c r="E475">
        <v>26.630399999999998</v>
      </c>
      <c r="G475" s="21">
        <v>55.48</v>
      </c>
      <c r="I475" s="22">
        <v>55.48</v>
      </c>
    </row>
    <row r="476" spans="1:9" x14ac:dyDescent="0.25">
      <c r="A476" s="20">
        <v>340.92</v>
      </c>
      <c r="C476" s="18">
        <v>340.92</v>
      </c>
      <c r="E476">
        <v>3.4091999999999842</v>
      </c>
      <c r="G476" s="21">
        <v>340.92</v>
      </c>
      <c r="I476" s="22">
        <v>340.92</v>
      </c>
    </row>
    <row r="477" spans="1:9" x14ac:dyDescent="0.25">
      <c r="A477" s="20">
        <v>222.66599999999997</v>
      </c>
      <c r="C477" s="18">
        <v>222.66599999999997</v>
      </c>
      <c r="E477">
        <v>10.478399999999979</v>
      </c>
      <c r="G477" s="21">
        <v>222.66599999999997</v>
      </c>
      <c r="I477" s="22">
        <v>222.66599999999997</v>
      </c>
    </row>
    <row r="478" spans="1:9" x14ac:dyDescent="0.25">
      <c r="A478" s="20">
        <v>703.96800000000007</v>
      </c>
      <c r="C478" s="18">
        <v>703.96800000000007</v>
      </c>
      <c r="E478">
        <v>87.995999999999924</v>
      </c>
      <c r="G478" s="21">
        <v>703.96800000000007</v>
      </c>
      <c r="I478" s="22">
        <v>703.96800000000007</v>
      </c>
    </row>
    <row r="479" spans="1:9" x14ac:dyDescent="0.25">
      <c r="A479" s="20">
        <v>92.52</v>
      </c>
      <c r="C479" s="18">
        <v>92.52</v>
      </c>
      <c r="E479">
        <v>24.980400000000007</v>
      </c>
      <c r="G479" s="21">
        <v>92.52</v>
      </c>
      <c r="I479" s="22">
        <v>92.52</v>
      </c>
    </row>
    <row r="480" spans="1:9" x14ac:dyDescent="0.25">
      <c r="A480" s="20">
        <v>62.649999999999991</v>
      </c>
      <c r="C480" s="18">
        <v>62.649999999999991</v>
      </c>
      <c r="E480">
        <v>28.818999999999996</v>
      </c>
      <c r="G480" s="21">
        <v>62.649999999999991</v>
      </c>
      <c r="I480" s="22">
        <v>62.649999999999991</v>
      </c>
    </row>
    <row r="481" spans="1:9" x14ac:dyDescent="0.25">
      <c r="A481" s="20">
        <v>94.85</v>
      </c>
      <c r="C481" s="18">
        <v>94.85</v>
      </c>
      <c r="E481">
        <v>45.527999999999992</v>
      </c>
      <c r="G481" s="21">
        <v>94.85</v>
      </c>
      <c r="I481" s="22">
        <v>94.85</v>
      </c>
    </row>
    <row r="482" spans="1:9" x14ac:dyDescent="0.25">
      <c r="A482" s="20">
        <v>95.76</v>
      </c>
      <c r="C482" s="18">
        <v>95.76</v>
      </c>
      <c r="E482">
        <v>7.1819999999999951</v>
      </c>
      <c r="G482" s="21">
        <v>95.76</v>
      </c>
      <c r="I482" s="22">
        <v>95.76</v>
      </c>
    </row>
    <row r="483" spans="1:9" x14ac:dyDescent="0.25">
      <c r="A483" s="20">
        <v>40.200000000000003</v>
      </c>
      <c r="C483" s="18">
        <v>40.200000000000003</v>
      </c>
      <c r="E483">
        <v>19.295999999999999</v>
      </c>
      <c r="G483" s="21">
        <v>40.200000000000003</v>
      </c>
      <c r="I483" s="22">
        <v>40.200000000000003</v>
      </c>
    </row>
    <row r="484" spans="1:9" x14ac:dyDescent="0.25">
      <c r="A484" s="20">
        <v>14.7</v>
      </c>
      <c r="C484" s="18">
        <v>14.7</v>
      </c>
      <c r="E484">
        <v>6.6150000000000002</v>
      </c>
      <c r="G484" s="21">
        <v>14.7</v>
      </c>
      <c r="I484" s="22">
        <v>14.7</v>
      </c>
    </row>
    <row r="485" spans="1:9" x14ac:dyDescent="0.25">
      <c r="A485" s="20">
        <v>704.25</v>
      </c>
      <c r="C485" s="18">
        <v>704.25</v>
      </c>
      <c r="E485">
        <v>84.51</v>
      </c>
      <c r="G485" s="21">
        <v>704.25</v>
      </c>
      <c r="I485" s="22">
        <v>704.25</v>
      </c>
    </row>
    <row r="486" spans="1:9" x14ac:dyDescent="0.25">
      <c r="A486" s="20">
        <v>9.09</v>
      </c>
      <c r="C486" s="18">
        <v>9.09</v>
      </c>
      <c r="E486">
        <v>1.9088999999999996</v>
      </c>
      <c r="G486" s="21">
        <v>9.09</v>
      </c>
      <c r="I486" s="22">
        <v>9.09</v>
      </c>
    </row>
    <row r="487" spans="1:9" x14ac:dyDescent="0.25">
      <c r="A487" s="20">
        <v>5.96</v>
      </c>
      <c r="C487" s="18">
        <v>5.96</v>
      </c>
      <c r="E487">
        <v>1.6688000000000001</v>
      </c>
      <c r="G487" s="21">
        <v>5.96</v>
      </c>
      <c r="I487" s="22">
        <v>5.96</v>
      </c>
    </row>
    <row r="488" spans="1:9" x14ac:dyDescent="0.25">
      <c r="A488" s="20">
        <v>159.97999999999999</v>
      </c>
      <c r="C488" s="18">
        <v>159.97999999999999</v>
      </c>
      <c r="E488">
        <v>57.592799999999997</v>
      </c>
      <c r="G488" s="21">
        <v>159.97999999999999</v>
      </c>
      <c r="I488" s="22">
        <v>159.97999999999999</v>
      </c>
    </row>
    <row r="489" spans="1:9" x14ac:dyDescent="0.25">
      <c r="A489" s="20">
        <v>29.6</v>
      </c>
      <c r="C489" s="18">
        <v>29.6</v>
      </c>
      <c r="E489">
        <v>14.8</v>
      </c>
      <c r="G489" s="21">
        <v>29.6</v>
      </c>
      <c r="I489" s="22">
        <v>29.6</v>
      </c>
    </row>
    <row r="490" spans="1:9" x14ac:dyDescent="0.25">
      <c r="A490" s="20">
        <v>514.16499999999996</v>
      </c>
      <c r="C490" s="18">
        <v>514.16499999999996</v>
      </c>
      <c r="E490">
        <v>-30.24499999999999</v>
      </c>
      <c r="G490" s="21">
        <v>514.16499999999996</v>
      </c>
      <c r="I490" s="22">
        <v>514.16499999999996</v>
      </c>
    </row>
    <row r="491" spans="1:9" x14ac:dyDescent="0.25">
      <c r="A491" s="20">
        <v>279.95999999999998</v>
      </c>
      <c r="C491" s="18">
        <v>279.95999999999998</v>
      </c>
      <c r="E491">
        <v>17.497500000000016</v>
      </c>
      <c r="G491" s="21">
        <v>279.95999999999998</v>
      </c>
      <c r="I491" s="22">
        <v>279.95999999999998</v>
      </c>
    </row>
    <row r="492" spans="1:9" x14ac:dyDescent="0.25">
      <c r="A492" s="20">
        <v>2735.9520000000002</v>
      </c>
      <c r="C492" s="18">
        <v>2735.9520000000002</v>
      </c>
      <c r="E492">
        <v>341.99399999999969</v>
      </c>
      <c r="G492" s="21">
        <v>2735.9520000000002</v>
      </c>
      <c r="I492" s="22">
        <v>2735.9520000000002</v>
      </c>
    </row>
    <row r="493" spans="1:9" x14ac:dyDescent="0.25">
      <c r="A493" s="20">
        <v>7.9920000000000009</v>
      </c>
      <c r="C493" s="18">
        <v>7.9920000000000009</v>
      </c>
      <c r="E493">
        <v>0.59940000000000015</v>
      </c>
      <c r="G493" s="21">
        <v>7.9920000000000009</v>
      </c>
      <c r="I493" s="22">
        <v>7.9920000000000009</v>
      </c>
    </row>
    <row r="494" spans="1:9" x14ac:dyDescent="0.25">
      <c r="A494" s="20">
        <v>63.984000000000009</v>
      </c>
      <c r="C494" s="18">
        <v>63.984000000000009</v>
      </c>
      <c r="E494">
        <v>10.397399999999998</v>
      </c>
      <c r="G494" s="21">
        <v>63.984000000000009</v>
      </c>
      <c r="I494" s="22">
        <v>63.984000000000009</v>
      </c>
    </row>
    <row r="495" spans="1:9" x14ac:dyDescent="0.25">
      <c r="A495" s="20">
        <v>70.367999999999995</v>
      </c>
      <c r="C495" s="18">
        <v>70.367999999999995</v>
      </c>
      <c r="E495">
        <v>6.1572000000000031</v>
      </c>
      <c r="G495" s="21">
        <v>70.367999999999995</v>
      </c>
      <c r="I495" s="22">
        <v>70.367999999999995</v>
      </c>
    </row>
    <row r="496" spans="1:9" x14ac:dyDescent="0.25">
      <c r="A496" s="20">
        <v>449.15</v>
      </c>
      <c r="C496" s="18">
        <v>449.15</v>
      </c>
      <c r="E496">
        <v>8.9829999999999899</v>
      </c>
      <c r="G496" s="21">
        <v>449.15</v>
      </c>
      <c r="I496" s="22">
        <v>449.15</v>
      </c>
    </row>
    <row r="497" spans="1:9" x14ac:dyDescent="0.25">
      <c r="A497" s="20">
        <v>11.07</v>
      </c>
      <c r="C497" s="18">
        <v>11.07</v>
      </c>
      <c r="E497">
        <v>5.0921999999999992</v>
      </c>
      <c r="G497" s="21">
        <v>11.07</v>
      </c>
      <c r="I497" s="22">
        <v>11.07</v>
      </c>
    </row>
    <row r="498" spans="1:9" x14ac:dyDescent="0.25">
      <c r="A498" s="20">
        <v>93.98</v>
      </c>
      <c r="C498" s="18">
        <v>93.98</v>
      </c>
      <c r="E498">
        <v>13.157200000000003</v>
      </c>
      <c r="G498" s="21">
        <v>93.98</v>
      </c>
      <c r="I498" s="22">
        <v>93.98</v>
      </c>
    </row>
    <row r="499" spans="1:9" x14ac:dyDescent="0.25">
      <c r="A499" s="20">
        <v>189.88200000000001</v>
      </c>
      <c r="C499" s="18">
        <v>189.88200000000001</v>
      </c>
      <c r="E499">
        <v>-94.941000000000017</v>
      </c>
      <c r="G499" s="21">
        <v>189.88200000000001</v>
      </c>
      <c r="I499" s="22">
        <v>189.88200000000001</v>
      </c>
    </row>
    <row r="500" spans="1:9" x14ac:dyDescent="0.25">
      <c r="A500" s="20">
        <v>105.42</v>
      </c>
      <c r="C500" s="18">
        <v>105.42</v>
      </c>
      <c r="E500">
        <v>51.655799999999999</v>
      </c>
      <c r="G500" s="21">
        <v>105.42</v>
      </c>
      <c r="I500" s="22">
        <v>105.42</v>
      </c>
    </row>
    <row r="501" spans="1:9" x14ac:dyDescent="0.25">
      <c r="A501" s="20">
        <v>119.61600000000001</v>
      </c>
      <c r="C501" s="18">
        <v>119.61600000000001</v>
      </c>
      <c r="E501">
        <v>40.370399999999997</v>
      </c>
      <c r="G501" s="21">
        <v>119.61600000000001</v>
      </c>
      <c r="I501" s="22">
        <v>119.61600000000001</v>
      </c>
    </row>
    <row r="502" spans="1:9" x14ac:dyDescent="0.25">
      <c r="A502" s="20">
        <v>255.76</v>
      </c>
      <c r="C502" s="18">
        <v>255.76</v>
      </c>
      <c r="E502">
        <v>81.843199999999996</v>
      </c>
      <c r="G502" s="21">
        <v>255.76</v>
      </c>
      <c r="I502" s="22">
        <v>255.76</v>
      </c>
    </row>
    <row r="503" spans="1:9" x14ac:dyDescent="0.25">
      <c r="A503" s="20">
        <v>241.56799999999998</v>
      </c>
      <c r="C503" s="18">
        <v>241.56799999999998</v>
      </c>
      <c r="E503">
        <v>18.11760000000001</v>
      </c>
      <c r="G503" s="21">
        <v>241.56799999999998</v>
      </c>
      <c r="I503" s="22">
        <v>241.56799999999998</v>
      </c>
    </row>
    <row r="504" spans="1:9" x14ac:dyDescent="0.25">
      <c r="A504" s="20">
        <v>69.3</v>
      </c>
      <c r="C504" s="18">
        <v>69.3</v>
      </c>
      <c r="E504">
        <v>22.868999999999996</v>
      </c>
      <c r="G504" s="21">
        <v>69.3</v>
      </c>
      <c r="I504" s="22">
        <v>69.3</v>
      </c>
    </row>
    <row r="505" spans="1:9" x14ac:dyDescent="0.25">
      <c r="A505" s="20">
        <v>22.620000000000005</v>
      </c>
      <c r="C505" s="18">
        <v>22.620000000000005</v>
      </c>
      <c r="E505">
        <v>-15.079999999999998</v>
      </c>
      <c r="G505" s="21">
        <v>22.620000000000005</v>
      </c>
      <c r="I505" s="22">
        <v>22.620000000000005</v>
      </c>
    </row>
    <row r="506" spans="1:9" x14ac:dyDescent="0.25">
      <c r="A506" s="20">
        <v>14.952000000000004</v>
      </c>
      <c r="C506" s="18">
        <v>14.952000000000004</v>
      </c>
      <c r="E506">
        <v>-11.961599999999997</v>
      </c>
      <c r="G506" s="21">
        <v>14.952000000000004</v>
      </c>
      <c r="I506" s="22">
        <v>14.952000000000004</v>
      </c>
    </row>
    <row r="507" spans="1:9" x14ac:dyDescent="0.25">
      <c r="A507" s="20">
        <v>801.5680000000001</v>
      </c>
      <c r="C507" s="18">
        <v>801.5680000000001</v>
      </c>
      <c r="E507">
        <v>50.097999999999985</v>
      </c>
      <c r="G507" s="21">
        <v>801.5680000000001</v>
      </c>
      <c r="I507" s="22">
        <v>801.5680000000001</v>
      </c>
    </row>
    <row r="508" spans="1:9" x14ac:dyDescent="0.25">
      <c r="A508" s="20">
        <v>2.3760000000000003</v>
      </c>
      <c r="C508" s="18">
        <v>2.3760000000000003</v>
      </c>
      <c r="E508">
        <v>-1.9007999999999998</v>
      </c>
      <c r="G508" s="21">
        <v>2.3760000000000003</v>
      </c>
      <c r="I508" s="22">
        <v>2.3760000000000003</v>
      </c>
    </row>
    <row r="509" spans="1:9" x14ac:dyDescent="0.25">
      <c r="A509" s="20">
        <v>32.792000000000002</v>
      </c>
      <c r="C509" s="18">
        <v>32.792000000000002</v>
      </c>
      <c r="E509">
        <v>11.8871</v>
      </c>
      <c r="G509" s="21">
        <v>32.792000000000002</v>
      </c>
      <c r="I509" s="22">
        <v>32.792000000000002</v>
      </c>
    </row>
    <row r="510" spans="1:9" x14ac:dyDescent="0.25">
      <c r="A510" s="20">
        <v>15.920000000000002</v>
      </c>
      <c r="C510" s="18">
        <v>15.920000000000002</v>
      </c>
      <c r="E510">
        <v>5.3729999999999993</v>
      </c>
      <c r="G510" s="21">
        <v>15.920000000000002</v>
      </c>
      <c r="I510" s="22">
        <v>15.920000000000002</v>
      </c>
    </row>
    <row r="511" spans="1:9" x14ac:dyDescent="0.25">
      <c r="A511" s="20">
        <v>2.74</v>
      </c>
      <c r="C511" s="18">
        <v>2.74</v>
      </c>
      <c r="E511">
        <v>0.73980000000000024</v>
      </c>
      <c r="G511" s="21">
        <v>2.74</v>
      </c>
      <c r="I511" s="22">
        <v>2.74</v>
      </c>
    </row>
    <row r="512" spans="1:9" x14ac:dyDescent="0.25">
      <c r="A512" s="20">
        <v>8.34</v>
      </c>
      <c r="C512" s="18">
        <v>8.34</v>
      </c>
      <c r="E512">
        <v>2.1683999999999997</v>
      </c>
      <c r="G512" s="21">
        <v>8.34</v>
      </c>
      <c r="I512" s="22">
        <v>8.34</v>
      </c>
    </row>
    <row r="513" spans="1:9" x14ac:dyDescent="0.25">
      <c r="A513" s="20">
        <v>46.74</v>
      </c>
      <c r="C513" s="18">
        <v>46.74</v>
      </c>
      <c r="E513">
        <v>11.684999999999999</v>
      </c>
      <c r="G513" s="21">
        <v>46.74</v>
      </c>
      <c r="I513" s="22">
        <v>46.74</v>
      </c>
    </row>
    <row r="514" spans="1:9" x14ac:dyDescent="0.25">
      <c r="A514" s="20">
        <v>6354.95</v>
      </c>
      <c r="C514" s="18">
        <v>6354.95</v>
      </c>
      <c r="E514">
        <v>3177.4749999999999</v>
      </c>
      <c r="G514" s="21">
        <v>6354.95</v>
      </c>
      <c r="I514" s="22">
        <v>6354.95</v>
      </c>
    </row>
    <row r="515" spans="1:9" x14ac:dyDescent="0.25">
      <c r="A515" s="20">
        <v>126.30000000000001</v>
      </c>
      <c r="C515" s="18">
        <v>126.30000000000001</v>
      </c>
      <c r="E515">
        <v>40.415999999999997</v>
      </c>
      <c r="G515" s="21">
        <v>126.30000000000001</v>
      </c>
      <c r="I515" s="22">
        <v>126.30000000000001</v>
      </c>
    </row>
    <row r="516" spans="1:9" x14ac:dyDescent="0.25">
      <c r="A516" s="20">
        <v>38.04</v>
      </c>
      <c r="C516" s="18">
        <v>38.04</v>
      </c>
      <c r="E516">
        <v>12.172799999999999</v>
      </c>
      <c r="G516" s="21">
        <v>38.04</v>
      </c>
      <c r="I516" s="22">
        <v>38.04</v>
      </c>
    </row>
    <row r="517" spans="1:9" x14ac:dyDescent="0.25">
      <c r="A517" s="20">
        <v>7.1519999999999992</v>
      </c>
      <c r="C517" s="18">
        <v>7.1519999999999992</v>
      </c>
      <c r="E517">
        <v>0.71520000000000028</v>
      </c>
      <c r="G517" s="21">
        <v>7.1519999999999992</v>
      </c>
      <c r="I517" s="22">
        <v>7.1519999999999992</v>
      </c>
    </row>
    <row r="518" spans="1:9" x14ac:dyDescent="0.25">
      <c r="A518" s="20">
        <v>6.63</v>
      </c>
      <c r="C518" s="18">
        <v>6.63</v>
      </c>
      <c r="E518">
        <v>1.7901</v>
      </c>
      <c r="G518" s="21">
        <v>6.63</v>
      </c>
      <c r="I518" s="22">
        <v>6.63</v>
      </c>
    </row>
    <row r="519" spans="1:9" x14ac:dyDescent="0.25">
      <c r="A519" s="20">
        <v>5.88</v>
      </c>
      <c r="C519" s="18">
        <v>5.88</v>
      </c>
      <c r="E519">
        <v>1.7051999999999996</v>
      </c>
      <c r="G519" s="21">
        <v>5.88</v>
      </c>
      <c r="I519" s="22">
        <v>5.88</v>
      </c>
    </row>
    <row r="520" spans="1:9" x14ac:dyDescent="0.25">
      <c r="A520" s="20">
        <v>2999.95</v>
      </c>
      <c r="C520" s="18">
        <v>2999.95</v>
      </c>
      <c r="E520">
        <v>1379.9769999999999</v>
      </c>
      <c r="G520" s="21">
        <v>2999.95</v>
      </c>
      <c r="I520" s="22">
        <v>2999.95</v>
      </c>
    </row>
    <row r="521" spans="1:9" x14ac:dyDescent="0.25">
      <c r="A521" s="20">
        <v>51.449999999999996</v>
      </c>
      <c r="C521" s="18">
        <v>51.449999999999996</v>
      </c>
      <c r="E521">
        <v>13.891499999999999</v>
      </c>
      <c r="G521" s="21">
        <v>51.449999999999996</v>
      </c>
      <c r="I521" s="22">
        <v>51.449999999999996</v>
      </c>
    </row>
    <row r="522" spans="1:9" x14ac:dyDescent="0.25">
      <c r="A522" s="20">
        <v>11.96</v>
      </c>
      <c r="C522" s="18">
        <v>11.96</v>
      </c>
      <c r="E522">
        <v>5.3819999999999997</v>
      </c>
      <c r="G522" s="21">
        <v>11.96</v>
      </c>
      <c r="I522" s="22">
        <v>11.96</v>
      </c>
    </row>
    <row r="523" spans="1:9" x14ac:dyDescent="0.25">
      <c r="A523" s="20">
        <v>1126.02</v>
      </c>
      <c r="C523" s="18">
        <v>1126.02</v>
      </c>
      <c r="E523">
        <v>56.300999999999988</v>
      </c>
      <c r="G523" s="21">
        <v>1126.02</v>
      </c>
      <c r="I523" s="22">
        <v>1126.02</v>
      </c>
    </row>
    <row r="524" spans="1:9" x14ac:dyDescent="0.25">
      <c r="A524" s="20">
        <v>18.391999999999999</v>
      </c>
      <c r="C524" s="18">
        <v>18.391999999999999</v>
      </c>
      <c r="E524">
        <v>5.2877000000000001</v>
      </c>
      <c r="G524" s="21">
        <v>18.391999999999999</v>
      </c>
      <c r="I524" s="22">
        <v>18.391999999999999</v>
      </c>
    </row>
    <row r="525" spans="1:9" x14ac:dyDescent="0.25">
      <c r="A525" s="20">
        <v>129.56800000000001</v>
      </c>
      <c r="C525" s="18">
        <v>129.56800000000001</v>
      </c>
      <c r="E525">
        <v>-25.91360000000001</v>
      </c>
      <c r="G525" s="21">
        <v>129.56800000000001</v>
      </c>
      <c r="I525" s="22">
        <v>129.56800000000001</v>
      </c>
    </row>
    <row r="526" spans="1:9" x14ac:dyDescent="0.25">
      <c r="A526" s="20">
        <v>14.111999999999997</v>
      </c>
      <c r="C526" s="18">
        <v>14.111999999999997</v>
      </c>
      <c r="E526">
        <v>-21.167999999999999</v>
      </c>
      <c r="G526" s="21">
        <v>14.111999999999997</v>
      </c>
      <c r="I526" s="22">
        <v>14.111999999999997</v>
      </c>
    </row>
    <row r="527" spans="1:9" x14ac:dyDescent="0.25">
      <c r="A527" s="20">
        <v>210.98</v>
      </c>
      <c r="C527" s="18">
        <v>210.98</v>
      </c>
      <c r="E527">
        <v>21.097999999999985</v>
      </c>
      <c r="G527" s="21">
        <v>210.98</v>
      </c>
      <c r="I527" s="22">
        <v>210.98</v>
      </c>
    </row>
    <row r="528" spans="1:9" x14ac:dyDescent="0.25">
      <c r="A528" s="20">
        <v>55.176000000000002</v>
      </c>
      <c r="C528" s="18">
        <v>55.176000000000002</v>
      </c>
      <c r="E528">
        <v>-12.414599999999997</v>
      </c>
      <c r="G528" s="21">
        <v>55.176000000000002</v>
      </c>
      <c r="I528" s="22">
        <v>55.176000000000002</v>
      </c>
    </row>
    <row r="529" spans="1:9" x14ac:dyDescent="0.25">
      <c r="A529" s="20">
        <v>66.260000000000005</v>
      </c>
      <c r="C529" s="18">
        <v>66.260000000000005</v>
      </c>
      <c r="E529">
        <v>27.166600000000003</v>
      </c>
      <c r="G529" s="21">
        <v>66.260000000000005</v>
      </c>
      <c r="I529" s="22">
        <v>66.260000000000005</v>
      </c>
    </row>
    <row r="530" spans="1:9" x14ac:dyDescent="0.25">
      <c r="A530" s="20">
        <v>22.200000000000003</v>
      </c>
      <c r="C530" s="18">
        <v>22.200000000000003</v>
      </c>
      <c r="E530">
        <v>10.434000000000001</v>
      </c>
      <c r="G530" s="21">
        <v>22.200000000000003</v>
      </c>
      <c r="I530" s="22">
        <v>22.200000000000003</v>
      </c>
    </row>
    <row r="531" spans="1:9" x14ac:dyDescent="0.25">
      <c r="A531" s="20">
        <v>683.95200000000011</v>
      </c>
      <c r="C531" s="18">
        <v>683.95200000000011</v>
      </c>
      <c r="E531">
        <v>42.746999999999986</v>
      </c>
      <c r="G531" s="21">
        <v>683.95200000000011</v>
      </c>
      <c r="I531" s="22">
        <v>683.95200000000011</v>
      </c>
    </row>
    <row r="532" spans="1:9" x14ac:dyDescent="0.25">
      <c r="A532" s="20">
        <v>45.695999999999998</v>
      </c>
      <c r="C532" s="18">
        <v>45.695999999999998</v>
      </c>
      <c r="E532">
        <v>5.1407999999999916</v>
      </c>
      <c r="G532" s="21">
        <v>45.695999999999998</v>
      </c>
      <c r="I532" s="22">
        <v>45.695999999999998</v>
      </c>
    </row>
    <row r="533" spans="1:9" x14ac:dyDescent="0.25">
      <c r="A533" s="20">
        <v>36.336000000000006</v>
      </c>
      <c r="C533" s="18">
        <v>36.336000000000006</v>
      </c>
      <c r="E533">
        <v>-7.2672000000000043</v>
      </c>
      <c r="G533" s="21">
        <v>36.336000000000006</v>
      </c>
      <c r="I533" s="22">
        <v>36.336000000000006</v>
      </c>
    </row>
    <row r="534" spans="1:9" x14ac:dyDescent="0.25">
      <c r="A534" s="20">
        <v>666.24800000000005</v>
      </c>
      <c r="C534" s="18">
        <v>666.24800000000005</v>
      </c>
      <c r="E534">
        <v>-149.9058</v>
      </c>
      <c r="G534" s="21">
        <v>666.24800000000005</v>
      </c>
      <c r="I534" s="22">
        <v>666.24800000000005</v>
      </c>
    </row>
    <row r="535" spans="1:9" x14ac:dyDescent="0.25">
      <c r="A535" s="20">
        <v>52.512</v>
      </c>
      <c r="C535" s="18">
        <v>52.512</v>
      </c>
      <c r="E535">
        <v>19.692</v>
      </c>
      <c r="G535" s="21">
        <v>52.512</v>
      </c>
      <c r="I535" s="22">
        <v>52.512</v>
      </c>
    </row>
    <row r="536" spans="1:9" x14ac:dyDescent="0.25">
      <c r="A536" s="20">
        <v>190.72000000000003</v>
      </c>
      <c r="C536" s="18">
        <v>190.72000000000003</v>
      </c>
      <c r="E536">
        <v>11.919999999999987</v>
      </c>
      <c r="G536" s="21">
        <v>190.72000000000003</v>
      </c>
      <c r="I536" s="22">
        <v>190.72000000000003</v>
      </c>
    </row>
    <row r="537" spans="1:9" x14ac:dyDescent="0.25">
      <c r="A537" s="20">
        <v>47.94</v>
      </c>
      <c r="C537" s="18">
        <v>47.94</v>
      </c>
      <c r="E537">
        <v>2.3969999999999985</v>
      </c>
      <c r="G537" s="21">
        <v>47.94</v>
      </c>
      <c r="I537" s="22">
        <v>47.94</v>
      </c>
    </row>
    <row r="538" spans="1:9" x14ac:dyDescent="0.25">
      <c r="A538" s="20">
        <v>979.95</v>
      </c>
      <c r="C538" s="18">
        <v>979.95</v>
      </c>
      <c r="E538">
        <v>274.38600000000008</v>
      </c>
      <c r="G538" s="21">
        <v>979.95</v>
      </c>
      <c r="I538" s="22">
        <v>979.95</v>
      </c>
    </row>
    <row r="539" spans="1:9" x14ac:dyDescent="0.25">
      <c r="A539" s="20">
        <v>22.75</v>
      </c>
      <c r="C539" s="18">
        <v>22.75</v>
      </c>
      <c r="E539">
        <v>11.375</v>
      </c>
      <c r="G539" s="21">
        <v>22.75</v>
      </c>
      <c r="I539" s="22">
        <v>22.75</v>
      </c>
    </row>
    <row r="540" spans="1:9" x14ac:dyDescent="0.25">
      <c r="A540" s="20">
        <v>16.768000000000001</v>
      </c>
      <c r="C540" s="18">
        <v>16.768000000000001</v>
      </c>
      <c r="E540">
        <v>1.4672000000000001</v>
      </c>
      <c r="G540" s="21">
        <v>16.768000000000001</v>
      </c>
      <c r="I540" s="22">
        <v>16.768000000000001</v>
      </c>
    </row>
    <row r="541" spans="1:9" x14ac:dyDescent="0.25">
      <c r="A541" s="20">
        <v>42.615999999999993</v>
      </c>
      <c r="C541" s="18">
        <v>42.615999999999993</v>
      </c>
      <c r="E541">
        <v>-68.185600000000022</v>
      </c>
      <c r="G541" s="21">
        <v>42.615999999999993</v>
      </c>
      <c r="I541" s="22">
        <v>42.615999999999993</v>
      </c>
    </row>
    <row r="542" spans="1:9" x14ac:dyDescent="0.25">
      <c r="A542" s="20">
        <v>10.752000000000001</v>
      </c>
      <c r="C542" s="18">
        <v>10.752000000000001</v>
      </c>
      <c r="E542">
        <v>3.359999999999999</v>
      </c>
      <c r="G542" s="21">
        <v>10.752000000000001</v>
      </c>
      <c r="I542" s="22">
        <v>10.752000000000001</v>
      </c>
    </row>
    <row r="543" spans="1:9" x14ac:dyDescent="0.25">
      <c r="A543" s="20">
        <v>152.94</v>
      </c>
      <c r="C543" s="18">
        <v>152.94</v>
      </c>
      <c r="E543">
        <v>41.293800000000005</v>
      </c>
      <c r="G543" s="21">
        <v>152.94</v>
      </c>
      <c r="I543" s="22">
        <v>152.94</v>
      </c>
    </row>
    <row r="544" spans="1:9" x14ac:dyDescent="0.25">
      <c r="A544" s="20">
        <v>283.92</v>
      </c>
      <c r="C544" s="18">
        <v>283.92</v>
      </c>
      <c r="E544">
        <v>70.980000000000018</v>
      </c>
      <c r="G544" s="21">
        <v>283.92</v>
      </c>
      <c r="I544" s="22">
        <v>283.92</v>
      </c>
    </row>
    <row r="545" spans="1:9" x14ac:dyDescent="0.25">
      <c r="A545" s="20">
        <v>468.90000000000003</v>
      </c>
      <c r="C545" s="18">
        <v>468.90000000000003</v>
      </c>
      <c r="E545">
        <v>206.31600000000006</v>
      </c>
      <c r="G545" s="21">
        <v>468.90000000000003</v>
      </c>
      <c r="I545" s="22">
        <v>468.90000000000003</v>
      </c>
    </row>
    <row r="546" spans="1:9" x14ac:dyDescent="0.25">
      <c r="A546" s="20">
        <v>380.86400000000003</v>
      </c>
      <c r="C546" s="18">
        <v>380.86400000000003</v>
      </c>
      <c r="E546">
        <v>38.086400000000026</v>
      </c>
      <c r="G546" s="21">
        <v>380.86400000000003</v>
      </c>
      <c r="I546" s="22">
        <v>380.86400000000003</v>
      </c>
    </row>
    <row r="547" spans="1:9" x14ac:dyDescent="0.25">
      <c r="A547" s="20">
        <v>646.77600000000007</v>
      </c>
      <c r="C547" s="18">
        <v>646.77600000000007</v>
      </c>
      <c r="E547">
        <v>-145.52460000000002</v>
      </c>
      <c r="G547" s="21">
        <v>646.77600000000007</v>
      </c>
      <c r="I547" s="22">
        <v>646.77600000000007</v>
      </c>
    </row>
    <row r="548" spans="1:9" x14ac:dyDescent="0.25">
      <c r="A548" s="20">
        <v>58.112000000000002</v>
      </c>
      <c r="C548" s="18">
        <v>58.112000000000002</v>
      </c>
      <c r="E548">
        <v>7.263999999999994</v>
      </c>
      <c r="G548" s="21">
        <v>58.112000000000002</v>
      </c>
      <c r="I548" s="22">
        <v>58.112000000000002</v>
      </c>
    </row>
    <row r="549" spans="1:9" x14ac:dyDescent="0.25">
      <c r="A549" s="20">
        <v>100.792</v>
      </c>
      <c r="C549" s="18">
        <v>100.792</v>
      </c>
      <c r="E549">
        <v>6.2995000000000019</v>
      </c>
      <c r="G549" s="21">
        <v>100.792</v>
      </c>
      <c r="I549" s="22">
        <v>100.792</v>
      </c>
    </row>
    <row r="550" spans="1:9" x14ac:dyDescent="0.25">
      <c r="A550" s="20">
        <v>66.112000000000009</v>
      </c>
      <c r="C550" s="18">
        <v>66.112000000000009</v>
      </c>
      <c r="E550">
        <v>-84.292799999999986</v>
      </c>
      <c r="G550" s="21">
        <v>66.112000000000009</v>
      </c>
      <c r="I550" s="22">
        <v>66.112000000000009</v>
      </c>
    </row>
    <row r="551" spans="1:9" x14ac:dyDescent="0.25">
      <c r="A551" s="20">
        <v>41.28</v>
      </c>
      <c r="C551" s="18">
        <v>41.28</v>
      </c>
      <c r="E551">
        <v>13.931999999999999</v>
      </c>
      <c r="G551" s="21">
        <v>41.28</v>
      </c>
      <c r="I551" s="22">
        <v>41.28</v>
      </c>
    </row>
    <row r="552" spans="1:9" x14ac:dyDescent="0.25">
      <c r="A552" s="20">
        <v>13.36</v>
      </c>
      <c r="C552" s="18">
        <v>13.36</v>
      </c>
      <c r="E552">
        <v>6.4127999999999998</v>
      </c>
      <c r="G552" s="21">
        <v>13.36</v>
      </c>
      <c r="I552" s="22">
        <v>13.36</v>
      </c>
    </row>
    <row r="553" spans="1:9" x14ac:dyDescent="0.25">
      <c r="A553" s="20">
        <v>250.27199999999999</v>
      </c>
      <c r="C553" s="18">
        <v>250.27199999999999</v>
      </c>
      <c r="E553">
        <v>15.641999999999982</v>
      </c>
      <c r="G553" s="21">
        <v>250.27199999999999</v>
      </c>
      <c r="I553" s="22">
        <v>250.27199999999999</v>
      </c>
    </row>
    <row r="554" spans="1:9" x14ac:dyDescent="0.25">
      <c r="A554" s="20">
        <v>11.363999999999997</v>
      </c>
      <c r="C554" s="18">
        <v>11.363999999999997</v>
      </c>
      <c r="E554">
        <v>-17.045999999999999</v>
      </c>
      <c r="G554" s="21">
        <v>11.363999999999997</v>
      </c>
      <c r="I554" s="22">
        <v>11.363999999999997</v>
      </c>
    </row>
    <row r="555" spans="1:9" x14ac:dyDescent="0.25">
      <c r="A555" s="20">
        <v>8.7200000000000006</v>
      </c>
      <c r="C555" s="18">
        <v>8.7200000000000006</v>
      </c>
      <c r="E555">
        <v>-1.7440000000000015</v>
      </c>
      <c r="G555" s="21">
        <v>8.7200000000000006</v>
      </c>
      <c r="I555" s="22">
        <v>8.7200000000000006</v>
      </c>
    </row>
    <row r="556" spans="1:9" x14ac:dyDescent="0.25">
      <c r="A556" s="20">
        <v>1121.568</v>
      </c>
      <c r="C556" s="18">
        <v>1121.568</v>
      </c>
      <c r="E556">
        <v>0</v>
      </c>
      <c r="G556" s="21">
        <v>1121.568</v>
      </c>
      <c r="I556" s="22">
        <v>1121.568</v>
      </c>
    </row>
    <row r="557" spans="1:9" x14ac:dyDescent="0.25">
      <c r="A557" s="20">
        <v>34.504000000000005</v>
      </c>
      <c r="C557" s="18">
        <v>34.504000000000005</v>
      </c>
      <c r="E557">
        <v>6.0381999999999998</v>
      </c>
      <c r="G557" s="21">
        <v>34.504000000000005</v>
      </c>
      <c r="I557" s="22">
        <v>34.504000000000005</v>
      </c>
    </row>
    <row r="558" spans="1:9" x14ac:dyDescent="0.25">
      <c r="A558" s="20">
        <v>10.824</v>
      </c>
      <c r="C558" s="18">
        <v>10.824</v>
      </c>
      <c r="E558">
        <v>2.5707</v>
      </c>
      <c r="G558" s="21">
        <v>10.824</v>
      </c>
      <c r="I558" s="22">
        <v>10.824</v>
      </c>
    </row>
    <row r="559" spans="1:9" x14ac:dyDescent="0.25">
      <c r="A559" s="20">
        <v>1295.78</v>
      </c>
      <c r="C559" s="18">
        <v>1295.78</v>
      </c>
      <c r="E559">
        <v>310.98720000000003</v>
      </c>
      <c r="G559" s="21">
        <v>1295.78</v>
      </c>
      <c r="I559" s="22">
        <v>1295.78</v>
      </c>
    </row>
    <row r="560" spans="1:9" x14ac:dyDescent="0.25">
      <c r="A560" s="20">
        <v>19.456000000000003</v>
      </c>
      <c r="C560" s="18">
        <v>19.456000000000003</v>
      </c>
      <c r="E560">
        <v>3.4047999999999981</v>
      </c>
      <c r="G560" s="21">
        <v>19.456000000000003</v>
      </c>
      <c r="I560" s="22">
        <v>19.456000000000003</v>
      </c>
    </row>
    <row r="561" spans="1:9" x14ac:dyDescent="0.25">
      <c r="A561" s="20">
        <v>20.7</v>
      </c>
      <c r="C561" s="18">
        <v>20.7</v>
      </c>
      <c r="E561">
        <v>9.9359999999999999</v>
      </c>
      <c r="G561" s="21">
        <v>20.7</v>
      </c>
      <c r="I561" s="22">
        <v>20.7</v>
      </c>
    </row>
    <row r="562" spans="1:9" x14ac:dyDescent="0.25">
      <c r="A562" s="20">
        <v>1335.68</v>
      </c>
      <c r="C562" s="18">
        <v>1335.68</v>
      </c>
      <c r="E562">
        <v>-217.04800000000017</v>
      </c>
      <c r="G562" s="21">
        <v>1335.68</v>
      </c>
      <c r="I562" s="22">
        <v>1335.68</v>
      </c>
    </row>
    <row r="563" spans="1:9" x14ac:dyDescent="0.25">
      <c r="A563" s="20">
        <v>32.400000000000006</v>
      </c>
      <c r="C563" s="18">
        <v>32.400000000000006</v>
      </c>
      <c r="E563">
        <v>15.552000000000001</v>
      </c>
      <c r="G563" s="21">
        <v>32.400000000000006</v>
      </c>
      <c r="I563" s="22">
        <v>32.400000000000006</v>
      </c>
    </row>
    <row r="564" spans="1:9" x14ac:dyDescent="0.25">
      <c r="A564" s="20">
        <v>42.599999999999994</v>
      </c>
      <c r="C564" s="18">
        <v>42.599999999999994</v>
      </c>
      <c r="E564">
        <v>16.614000000000001</v>
      </c>
      <c r="G564" s="21">
        <v>42.599999999999994</v>
      </c>
      <c r="I564" s="22">
        <v>42.599999999999994</v>
      </c>
    </row>
    <row r="565" spans="1:9" x14ac:dyDescent="0.25">
      <c r="A565" s="20">
        <v>84.056000000000012</v>
      </c>
      <c r="C565" s="18">
        <v>84.056000000000012</v>
      </c>
      <c r="E565">
        <v>27.318199999999983</v>
      </c>
      <c r="G565" s="21">
        <v>84.056000000000012</v>
      </c>
      <c r="I565" s="22">
        <v>84.056000000000012</v>
      </c>
    </row>
    <row r="566" spans="1:9" x14ac:dyDescent="0.25">
      <c r="A566" s="20">
        <v>13</v>
      </c>
      <c r="C566" s="18">
        <v>13</v>
      </c>
      <c r="E566">
        <v>1.3000000000000007</v>
      </c>
      <c r="G566" s="21">
        <v>13</v>
      </c>
      <c r="I566" s="22">
        <v>13</v>
      </c>
    </row>
    <row r="567" spans="1:9" x14ac:dyDescent="0.25">
      <c r="A567" s="20">
        <v>13.128</v>
      </c>
      <c r="C567" s="18">
        <v>13.128</v>
      </c>
      <c r="E567">
        <v>3.7743000000000002</v>
      </c>
      <c r="G567" s="21">
        <v>13.128</v>
      </c>
      <c r="I567" s="22">
        <v>13.128</v>
      </c>
    </row>
    <row r="568" spans="1:9" x14ac:dyDescent="0.25">
      <c r="A568" s="20">
        <v>3.96</v>
      </c>
      <c r="C568" s="18">
        <v>3.96</v>
      </c>
      <c r="E568">
        <v>0</v>
      </c>
      <c r="G568" s="21">
        <v>3.96</v>
      </c>
      <c r="I568" s="22">
        <v>3.96</v>
      </c>
    </row>
    <row r="569" spans="1:9" x14ac:dyDescent="0.25">
      <c r="A569" s="20">
        <v>2.61</v>
      </c>
      <c r="C569" s="18">
        <v>2.61</v>
      </c>
      <c r="E569">
        <v>1.2005999999999999</v>
      </c>
      <c r="G569" s="21">
        <v>2.61</v>
      </c>
      <c r="I569" s="22">
        <v>2.61</v>
      </c>
    </row>
    <row r="570" spans="1:9" x14ac:dyDescent="0.25">
      <c r="A570" s="20">
        <v>374.37600000000003</v>
      </c>
      <c r="C570" s="18">
        <v>374.37600000000003</v>
      </c>
      <c r="E570">
        <v>46.796999999999983</v>
      </c>
      <c r="G570" s="21">
        <v>374.37600000000003</v>
      </c>
      <c r="I570" s="22">
        <v>374.37600000000003</v>
      </c>
    </row>
    <row r="571" spans="1:9" x14ac:dyDescent="0.25">
      <c r="A571" s="20">
        <v>91.84</v>
      </c>
      <c r="C571" s="18">
        <v>91.84</v>
      </c>
      <c r="E571">
        <v>45.001600000000003</v>
      </c>
      <c r="G571" s="21">
        <v>91.84</v>
      </c>
      <c r="I571" s="22">
        <v>91.84</v>
      </c>
    </row>
    <row r="572" spans="1:9" x14ac:dyDescent="0.25">
      <c r="A572" s="20">
        <v>81.088000000000008</v>
      </c>
      <c r="C572" s="18">
        <v>81.088000000000008</v>
      </c>
      <c r="E572">
        <v>27.3672</v>
      </c>
      <c r="G572" s="21">
        <v>81.088000000000008</v>
      </c>
      <c r="I572" s="22">
        <v>81.088000000000008</v>
      </c>
    </row>
    <row r="573" spans="1:9" x14ac:dyDescent="0.25">
      <c r="A573" s="20">
        <v>19.440000000000001</v>
      </c>
      <c r="C573" s="18">
        <v>19.440000000000001</v>
      </c>
      <c r="E573">
        <v>9.3312000000000008</v>
      </c>
      <c r="G573" s="21">
        <v>19.440000000000001</v>
      </c>
      <c r="I573" s="22">
        <v>19.440000000000001</v>
      </c>
    </row>
    <row r="574" spans="1:9" x14ac:dyDescent="0.25">
      <c r="A574" s="20">
        <v>451.15199999999993</v>
      </c>
      <c r="C574" s="18">
        <v>451.15199999999993</v>
      </c>
      <c r="E574">
        <v>0</v>
      </c>
      <c r="G574" s="21">
        <v>451.15199999999993</v>
      </c>
      <c r="I574" s="22">
        <v>451.15199999999993</v>
      </c>
    </row>
    <row r="575" spans="1:9" x14ac:dyDescent="0.25">
      <c r="A575" s="20">
        <v>72.45</v>
      </c>
      <c r="C575" s="18">
        <v>72.45</v>
      </c>
      <c r="E575">
        <v>34.775999999999996</v>
      </c>
      <c r="G575" s="21">
        <v>72.45</v>
      </c>
      <c r="I575" s="22">
        <v>72.45</v>
      </c>
    </row>
    <row r="576" spans="1:9" x14ac:dyDescent="0.25">
      <c r="A576" s="20">
        <v>13.96</v>
      </c>
      <c r="C576" s="18">
        <v>13.96</v>
      </c>
      <c r="E576">
        <v>6.4215999999999998</v>
      </c>
      <c r="G576" s="21">
        <v>13.96</v>
      </c>
      <c r="I576" s="22">
        <v>13.96</v>
      </c>
    </row>
    <row r="577" spans="1:9" x14ac:dyDescent="0.25">
      <c r="A577" s="20">
        <v>33.264000000000003</v>
      </c>
      <c r="C577" s="18">
        <v>33.264000000000003</v>
      </c>
      <c r="E577">
        <v>11.226599999999999</v>
      </c>
      <c r="G577" s="21">
        <v>33.264000000000003</v>
      </c>
      <c r="I577" s="22">
        <v>33.264000000000003</v>
      </c>
    </row>
    <row r="578" spans="1:9" x14ac:dyDescent="0.25">
      <c r="A578" s="20">
        <v>14.850000000000001</v>
      </c>
      <c r="C578" s="18">
        <v>14.850000000000001</v>
      </c>
      <c r="E578">
        <v>4.0095000000000001</v>
      </c>
      <c r="G578" s="21">
        <v>14.850000000000001</v>
      </c>
      <c r="I578" s="22">
        <v>14.850000000000001</v>
      </c>
    </row>
    <row r="579" spans="1:9" x14ac:dyDescent="0.25">
      <c r="A579" s="20">
        <v>8.82</v>
      </c>
      <c r="C579" s="18">
        <v>8.82</v>
      </c>
      <c r="E579">
        <v>2.3814000000000002</v>
      </c>
      <c r="G579" s="21">
        <v>8.82</v>
      </c>
      <c r="I579" s="22">
        <v>8.82</v>
      </c>
    </row>
    <row r="580" spans="1:9" x14ac:dyDescent="0.25">
      <c r="A580" s="20">
        <v>160.72</v>
      </c>
      <c r="C580" s="18">
        <v>160.72</v>
      </c>
      <c r="E580">
        <v>78.752800000000008</v>
      </c>
      <c r="G580" s="21">
        <v>160.72</v>
      </c>
      <c r="I580" s="22">
        <v>160.72</v>
      </c>
    </row>
    <row r="581" spans="1:9" x14ac:dyDescent="0.25">
      <c r="A581" s="20">
        <v>19.920000000000002</v>
      </c>
      <c r="C581" s="18">
        <v>19.920000000000002</v>
      </c>
      <c r="E581">
        <v>9.7608000000000015</v>
      </c>
      <c r="G581" s="21">
        <v>19.920000000000002</v>
      </c>
      <c r="I581" s="22">
        <v>19.920000000000002</v>
      </c>
    </row>
    <row r="582" spans="1:9" x14ac:dyDescent="0.25">
      <c r="A582" s="20">
        <v>7.3</v>
      </c>
      <c r="C582" s="18">
        <v>7.3</v>
      </c>
      <c r="E582">
        <v>2.1899999999999995</v>
      </c>
      <c r="G582" s="21">
        <v>7.3</v>
      </c>
      <c r="I582" s="22">
        <v>7.3</v>
      </c>
    </row>
    <row r="583" spans="1:9" x14ac:dyDescent="0.25">
      <c r="A583" s="20">
        <v>69.712000000000003</v>
      </c>
      <c r="C583" s="18">
        <v>69.712000000000003</v>
      </c>
      <c r="E583">
        <v>8.7139999999999951</v>
      </c>
      <c r="G583" s="21">
        <v>69.712000000000003</v>
      </c>
      <c r="I583" s="22">
        <v>69.712000000000003</v>
      </c>
    </row>
    <row r="584" spans="1:9" x14ac:dyDescent="0.25">
      <c r="A584" s="20">
        <v>8.7919999999999998</v>
      </c>
      <c r="C584" s="18">
        <v>8.7919999999999998</v>
      </c>
      <c r="E584">
        <v>-5.7148000000000003</v>
      </c>
      <c r="G584" s="21">
        <v>8.7919999999999998</v>
      </c>
      <c r="I584" s="22">
        <v>8.7919999999999998</v>
      </c>
    </row>
    <row r="585" spans="1:9" x14ac:dyDescent="0.25">
      <c r="A585" s="20">
        <v>51.52</v>
      </c>
      <c r="C585" s="18">
        <v>51.52</v>
      </c>
      <c r="E585">
        <v>1.5456000000000003</v>
      </c>
      <c r="G585" s="21">
        <v>51.52</v>
      </c>
      <c r="I585" s="22">
        <v>51.52</v>
      </c>
    </row>
    <row r="586" spans="1:9" x14ac:dyDescent="0.25">
      <c r="A586" s="20">
        <v>470.37600000000009</v>
      </c>
      <c r="C586" s="18">
        <v>470.37600000000009</v>
      </c>
      <c r="E586">
        <v>52.917299999999955</v>
      </c>
      <c r="G586" s="21">
        <v>470.37600000000009</v>
      </c>
      <c r="I586" s="22">
        <v>470.37600000000009</v>
      </c>
    </row>
    <row r="587" spans="1:9" x14ac:dyDescent="0.25">
      <c r="A587" s="20">
        <v>105.584</v>
      </c>
      <c r="C587" s="18">
        <v>105.584</v>
      </c>
      <c r="E587">
        <v>9.2386000000000053</v>
      </c>
      <c r="G587" s="21">
        <v>105.584</v>
      </c>
      <c r="I587" s="22">
        <v>105.584</v>
      </c>
    </row>
    <row r="588" spans="1:9" x14ac:dyDescent="0.25">
      <c r="A588" s="20">
        <v>31.152000000000001</v>
      </c>
      <c r="C588" s="18">
        <v>31.152000000000001</v>
      </c>
      <c r="E588">
        <v>3.5045999999999964</v>
      </c>
      <c r="G588" s="21">
        <v>31.152000000000001</v>
      </c>
      <c r="I588" s="22">
        <v>31.152000000000001</v>
      </c>
    </row>
    <row r="589" spans="1:9" x14ac:dyDescent="0.25">
      <c r="A589" s="20">
        <v>6.7830000000000004</v>
      </c>
      <c r="C589" s="18">
        <v>6.7830000000000004</v>
      </c>
      <c r="E589">
        <v>-4.7480999999999973</v>
      </c>
      <c r="G589" s="21">
        <v>6.7830000000000004</v>
      </c>
      <c r="I589" s="22">
        <v>6.7830000000000004</v>
      </c>
    </row>
    <row r="590" spans="1:9" x14ac:dyDescent="0.25">
      <c r="A590" s="20">
        <v>406.36799999999999</v>
      </c>
      <c r="C590" s="18">
        <v>406.36799999999999</v>
      </c>
      <c r="E590">
        <v>30.477599999999981</v>
      </c>
      <c r="G590" s="21">
        <v>406.36799999999999</v>
      </c>
      <c r="I590" s="22">
        <v>406.36799999999999</v>
      </c>
    </row>
    <row r="591" spans="1:9" x14ac:dyDescent="0.25">
      <c r="A591" s="20">
        <v>70.98</v>
      </c>
      <c r="C591" s="18">
        <v>70.98</v>
      </c>
      <c r="E591">
        <v>4.968599999999995</v>
      </c>
      <c r="G591" s="21">
        <v>70.98</v>
      </c>
      <c r="I591" s="22">
        <v>70.98</v>
      </c>
    </row>
    <row r="592" spans="1:9" x14ac:dyDescent="0.25">
      <c r="A592" s="20">
        <v>294.93</v>
      </c>
      <c r="C592" s="18">
        <v>294.93</v>
      </c>
      <c r="E592">
        <v>144.51570000000001</v>
      </c>
      <c r="G592" s="21">
        <v>294.93</v>
      </c>
      <c r="I592" s="22">
        <v>294.93</v>
      </c>
    </row>
    <row r="593" spans="1:9" x14ac:dyDescent="0.25">
      <c r="A593" s="20">
        <v>84.784000000000006</v>
      </c>
      <c r="C593" s="18">
        <v>84.784000000000006</v>
      </c>
      <c r="E593">
        <v>-20.136200000000006</v>
      </c>
      <c r="G593" s="21">
        <v>84.784000000000006</v>
      </c>
      <c r="I593" s="22">
        <v>84.784000000000006</v>
      </c>
    </row>
    <row r="594" spans="1:9" x14ac:dyDescent="0.25">
      <c r="A594" s="20">
        <v>20.736000000000004</v>
      </c>
      <c r="C594" s="18">
        <v>20.736000000000004</v>
      </c>
      <c r="E594">
        <v>7.2576000000000001</v>
      </c>
      <c r="G594" s="21">
        <v>20.736000000000004</v>
      </c>
      <c r="I594" s="22">
        <v>20.736000000000004</v>
      </c>
    </row>
    <row r="595" spans="1:9" x14ac:dyDescent="0.25">
      <c r="A595" s="20">
        <v>16.821000000000005</v>
      </c>
      <c r="C595" s="18">
        <v>16.821000000000005</v>
      </c>
      <c r="E595">
        <v>-12.896100000000004</v>
      </c>
      <c r="G595" s="21">
        <v>16.821000000000005</v>
      </c>
      <c r="I595" s="22">
        <v>16.821000000000005</v>
      </c>
    </row>
    <row r="596" spans="1:9" x14ac:dyDescent="0.25">
      <c r="A596" s="20">
        <v>10.368000000000002</v>
      </c>
      <c r="C596" s="18">
        <v>10.368000000000002</v>
      </c>
      <c r="E596">
        <v>3.6288</v>
      </c>
      <c r="G596" s="21">
        <v>10.368000000000002</v>
      </c>
      <c r="I596" s="22">
        <v>10.368000000000002</v>
      </c>
    </row>
    <row r="597" spans="1:9" x14ac:dyDescent="0.25">
      <c r="A597" s="20">
        <v>9.3439999999999994</v>
      </c>
      <c r="C597" s="18">
        <v>9.3439999999999994</v>
      </c>
      <c r="E597">
        <v>1.1679999999999997</v>
      </c>
      <c r="G597" s="21">
        <v>9.3439999999999994</v>
      </c>
      <c r="I597" s="22">
        <v>9.3439999999999994</v>
      </c>
    </row>
    <row r="598" spans="1:9" x14ac:dyDescent="0.25">
      <c r="A598" s="20">
        <v>31.200000000000003</v>
      </c>
      <c r="C598" s="18">
        <v>31.200000000000003</v>
      </c>
      <c r="E598">
        <v>9.7499999999999964</v>
      </c>
      <c r="G598" s="21">
        <v>31.200000000000003</v>
      </c>
      <c r="I598" s="22">
        <v>31.200000000000003</v>
      </c>
    </row>
    <row r="599" spans="1:9" x14ac:dyDescent="0.25">
      <c r="A599" s="20">
        <v>76.12</v>
      </c>
      <c r="C599" s="18">
        <v>76.12</v>
      </c>
      <c r="E599">
        <v>22.074799999999996</v>
      </c>
      <c r="G599" s="21">
        <v>76.12</v>
      </c>
      <c r="I599" s="22">
        <v>76.12</v>
      </c>
    </row>
    <row r="600" spans="1:9" x14ac:dyDescent="0.25">
      <c r="A600" s="20">
        <v>1199.9760000000001</v>
      </c>
      <c r="C600" s="18">
        <v>1199.9760000000001</v>
      </c>
      <c r="E600">
        <v>434.99130000000002</v>
      </c>
      <c r="G600" s="21">
        <v>1199.9760000000001</v>
      </c>
      <c r="I600" s="22">
        <v>1199.9760000000001</v>
      </c>
    </row>
    <row r="601" spans="1:9" x14ac:dyDescent="0.25">
      <c r="A601" s="20">
        <v>445.96000000000004</v>
      </c>
      <c r="C601" s="18">
        <v>445.96000000000004</v>
      </c>
      <c r="E601">
        <v>55.744999999999948</v>
      </c>
      <c r="G601" s="21">
        <v>445.96000000000004</v>
      </c>
      <c r="I601" s="22">
        <v>445.96000000000004</v>
      </c>
    </row>
    <row r="602" spans="1:9" x14ac:dyDescent="0.25">
      <c r="A602" s="20">
        <v>327.76</v>
      </c>
      <c r="C602" s="18">
        <v>327.76</v>
      </c>
      <c r="E602">
        <v>91.772800000000018</v>
      </c>
      <c r="G602" s="21">
        <v>327.76</v>
      </c>
      <c r="I602" s="22">
        <v>327.76</v>
      </c>
    </row>
    <row r="603" spans="1:9" x14ac:dyDescent="0.25">
      <c r="A603" s="20">
        <v>11.632</v>
      </c>
      <c r="C603" s="18">
        <v>11.632</v>
      </c>
      <c r="E603">
        <v>1.0178000000000007</v>
      </c>
      <c r="G603" s="21">
        <v>11.632</v>
      </c>
      <c r="I603" s="22">
        <v>11.632</v>
      </c>
    </row>
    <row r="604" spans="1:9" x14ac:dyDescent="0.25">
      <c r="A604" s="20">
        <v>143.98199999999997</v>
      </c>
      <c r="C604" s="18">
        <v>143.98199999999997</v>
      </c>
      <c r="E604">
        <v>-28.796400000000006</v>
      </c>
      <c r="G604" s="21">
        <v>143.98199999999997</v>
      </c>
      <c r="I604" s="22">
        <v>143.98199999999997</v>
      </c>
    </row>
    <row r="605" spans="1:9" x14ac:dyDescent="0.25">
      <c r="A605" s="20">
        <v>494.37599999999998</v>
      </c>
      <c r="C605" s="18">
        <v>494.37599999999998</v>
      </c>
      <c r="E605">
        <v>-115.35440000000006</v>
      </c>
      <c r="G605" s="21">
        <v>494.37599999999998</v>
      </c>
      <c r="I605" s="22">
        <v>494.37599999999998</v>
      </c>
    </row>
    <row r="606" spans="1:9" x14ac:dyDescent="0.25">
      <c r="A606" s="20">
        <v>5.84</v>
      </c>
      <c r="C606" s="18">
        <v>5.84</v>
      </c>
      <c r="E606">
        <v>0.72999999999999954</v>
      </c>
      <c r="G606" s="21">
        <v>5.84</v>
      </c>
      <c r="I606" s="22">
        <v>5.84</v>
      </c>
    </row>
    <row r="607" spans="1:9" x14ac:dyDescent="0.25">
      <c r="A607" s="20">
        <v>142.77600000000001</v>
      </c>
      <c r="C607" s="18">
        <v>142.77600000000001</v>
      </c>
      <c r="E607">
        <v>17.84699999999998</v>
      </c>
      <c r="G607" s="21">
        <v>142.77600000000001</v>
      </c>
      <c r="I607" s="22">
        <v>142.77600000000001</v>
      </c>
    </row>
    <row r="608" spans="1:9" x14ac:dyDescent="0.25">
      <c r="A608" s="20">
        <v>45.695999999999998</v>
      </c>
      <c r="C608" s="18">
        <v>45.695999999999998</v>
      </c>
      <c r="E608">
        <v>5.1407999999999916</v>
      </c>
      <c r="G608" s="21">
        <v>45.695999999999998</v>
      </c>
      <c r="I608" s="22">
        <v>45.695999999999998</v>
      </c>
    </row>
    <row r="609" spans="1:9" x14ac:dyDescent="0.25">
      <c r="A609" s="20">
        <v>7.218</v>
      </c>
      <c r="C609" s="18">
        <v>7.218</v>
      </c>
      <c r="E609">
        <v>-5.5338000000000012</v>
      </c>
      <c r="G609" s="21">
        <v>7.218</v>
      </c>
      <c r="I609" s="22">
        <v>7.218</v>
      </c>
    </row>
    <row r="610" spans="1:9" x14ac:dyDescent="0.25">
      <c r="A610" s="20">
        <v>43.188000000000009</v>
      </c>
      <c r="C610" s="18">
        <v>43.188000000000009</v>
      </c>
      <c r="E610">
        <v>-31.671199999999999</v>
      </c>
      <c r="G610" s="21">
        <v>43.188000000000009</v>
      </c>
      <c r="I610" s="22">
        <v>43.188000000000009</v>
      </c>
    </row>
    <row r="611" spans="1:9" x14ac:dyDescent="0.25">
      <c r="A611" s="20">
        <v>131.904</v>
      </c>
      <c r="C611" s="18">
        <v>131.904</v>
      </c>
      <c r="E611">
        <v>47.815200000000004</v>
      </c>
      <c r="G611" s="21">
        <v>131.904</v>
      </c>
      <c r="I611" s="22">
        <v>131.904</v>
      </c>
    </row>
    <row r="612" spans="1:9" x14ac:dyDescent="0.25">
      <c r="A612" s="20">
        <v>3.2820000000000005</v>
      </c>
      <c r="C612" s="18">
        <v>3.2820000000000005</v>
      </c>
      <c r="E612">
        <v>-2.6256000000000004</v>
      </c>
      <c r="G612" s="21">
        <v>3.2820000000000005</v>
      </c>
      <c r="I612" s="22">
        <v>3.2820000000000005</v>
      </c>
    </row>
    <row r="613" spans="1:9" x14ac:dyDescent="0.25">
      <c r="A613" s="20">
        <v>21.167999999999999</v>
      </c>
      <c r="C613" s="18">
        <v>21.167999999999999</v>
      </c>
      <c r="E613">
        <v>2.3813999999999984</v>
      </c>
      <c r="G613" s="21">
        <v>21.167999999999999</v>
      </c>
      <c r="I613" s="22">
        <v>21.167999999999999</v>
      </c>
    </row>
    <row r="614" spans="1:9" x14ac:dyDescent="0.25">
      <c r="A614" s="20">
        <v>55.188000000000002</v>
      </c>
      <c r="C614" s="18">
        <v>55.188000000000002</v>
      </c>
      <c r="E614">
        <v>-10.117800000000003</v>
      </c>
      <c r="G614" s="21">
        <v>55.188000000000002</v>
      </c>
      <c r="I614" s="22">
        <v>55.188000000000002</v>
      </c>
    </row>
    <row r="615" spans="1:9" x14ac:dyDescent="0.25">
      <c r="A615" s="20">
        <v>369.57600000000002</v>
      </c>
      <c r="C615" s="18">
        <v>369.57600000000002</v>
      </c>
      <c r="E615">
        <v>41.577299999999951</v>
      </c>
      <c r="G615" s="21">
        <v>369.57600000000002</v>
      </c>
      <c r="I615" s="22">
        <v>369.57600000000002</v>
      </c>
    </row>
    <row r="616" spans="1:9" x14ac:dyDescent="0.25">
      <c r="A616" s="20">
        <v>15.712000000000002</v>
      </c>
      <c r="C616" s="18">
        <v>15.712000000000002</v>
      </c>
      <c r="E616">
        <v>5.6955999999999989</v>
      </c>
      <c r="G616" s="21">
        <v>15.712000000000002</v>
      </c>
      <c r="I616" s="22">
        <v>15.712000000000002</v>
      </c>
    </row>
    <row r="617" spans="1:9" x14ac:dyDescent="0.25">
      <c r="A617" s="20">
        <v>8.4480000000000004</v>
      </c>
      <c r="C617" s="18">
        <v>8.4480000000000004</v>
      </c>
      <c r="E617">
        <v>2.6399999999999997</v>
      </c>
      <c r="G617" s="21">
        <v>8.4480000000000004</v>
      </c>
      <c r="I617" s="22">
        <v>8.4480000000000004</v>
      </c>
    </row>
    <row r="618" spans="1:9" x14ac:dyDescent="0.25">
      <c r="A618" s="20">
        <v>728.94600000000003</v>
      </c>
      <c r="C618" s="18">
        <v>728.94600000000003</v>
      </c>
      <c r="E618">
        <v>-157.93830000000008</v>
      </c>
      <c r="G618" s="21">
        <v>728.94600000000003</v>
      </c>
      <c r="I618" s="22">
        <v>728.94600000000003</v>
      </c>
    </row>
    <row r="619" spans="1:9" x14ac:dyDescent="0.25">
      <c r="A619" s="20">
        <v>119.93999999999998</v>
      </c>
      <c r="C619" s="18">
        <v>119.93999999999998</v>
      </c>
      <c r="E619">
        <v>15.99199999999999</v>
      </c>
      <c r="G619" s="21">
        <v>119.93999999999998</v>
      </c>
      <c r="I619" s="22">
        <v>119.93999999999998</v>
      </c>
    </row>
    <row r="620" spans="1:9" x14ac:dyDescent="0.25">
      <c r="A620" s="20">
        <v>3.6480000000000006</v>
      </c>
      <c r="C620" s="18">
        <v>3.6480000000000006</v>
      </c>
      <c r="E620">
        <v>-2.7967999999999993</v>
      </c>
      <c r="G620" s="21">
        <v>3.6480000000000006</v>
      </c>
      <c r="I620" s="22">
        <v>3.6480000000000006</v>
      </c>
    </row>
    <row r="621" spans="1:9" x14ac:dyDescent="0.25">
      <c r="A621" s="20">
        <v>40.479999999999997</v>
      </c>
      <c r="C621" s="18">
        <v>40.479999999999997</v>
      </c>
      <c r="E621">
        <v>15.787199999999999</v>
      </c>
      <c r="G621" s="21">
        <v>40.479999999999997</v>
      </c>
      <c r="I621" s="22">
        <v>40.479999999999997</v>
      </c>
    </row>
    <row r="622" spans="1:9" x14ac:dyDescent="0.25">
      <c r="A622" s="20">
        <v>9.94</v>
      </c>
      <c r="C622" s="18">
        <v>9.94</v>
      </c>
      <c r="E622">
        <v>3.0813999999999995</v>
      </c>
      <c r="G622" s="21">
        <v>9.94</v>
      </c>
      <c r="I622" s="22">
        <v>9.94</v>
      </c>
    </row>
    <row r="623" spans="1:9" x14ac:dyDescent="0.25">
      <c r="A623" s="20">
        <v>107.42400000000001</v>
      </c>
      <c r="C623" s="18">
        <v>107.42400000000001</v>
      </c>
      <c r="E623">
        <v>33.569999999999986</v>
      </c>
      <c r="G623" s="21">
        <v>107.42400000000001</v>
      </c>
      <c r="I623" s="22">
        <v>107.42400000000001</v>
      </c>
    </row>
    <row r="624" spans="1:9" x14ac:dyDescent="0.25">
      <c r="A624" s="20">
        <v>37.909999999999997</v>
      </c>
      <c r="C624" s="18">
        <v>37.909999999999997</v>
      </c>
      <c r="E624">
        <v>10.993899999999996</v>
      </c>
      <c r="G624" s="21">
        <v>37.909999999999997</v>
      </c>
      <c r="I624" s="22">
        <v>37.909999999999997</v>
      </c>
    </row>
    <row r="625" spans="1:9" x14ac:dyDescent="0.25">
      <c r="A625" s="20">
        <v>88.02</v>
      </c>
      <c r="C625" s="18">
        <v>88.02</v>
      </c>
      <c r="E625">
        <v>27.286199999999994</v>
      </c>
      <c r="G625" s="21">
        <v>88.02</v>
      </c>
      <c r="I625" s="22">
        <v>88.02</v>
      </c>
    </row>
    <row r="626" spans="1:9" x14ac:dyDescent="0.25">
      <c r="A626" s="20">
        <v>8.6899999999999977</v>
      </c>
      <c r="C626" s="18">
        <v>8.6899999999999977</v>
      </c>
      <c r="E626">
        <v>-14.773</v>
      </c>
      <c r="G626" s="21">
        <v>8.6899999999999977</v>
      </c>
      <c r="I626" s="22">
        <v>8.6899999999999977</v>
      </c>
    </row>
    <row r="627" spans="1:9" x14ac:dyDescent="0.25">
      <c r="A627" s="20">
        <v>301.95999999999998</v>
      </c>
      <c r="C627" s="18">
        <v>301.95999999999998</v>
      </c>
      <c r="E627">
        <v>87.568399999999968</v>
      </c>
      <c r="G627" s="21">
        <v>301.95999999999998</v>
      </c>
      <c r="I627" s="22">
        <v>301.95999999999998</v>
      </c>
    </row>
    <row r="628" spans="1:9" x14ac:dyDescent="0.25">
      <c r="A628" s="20">
        <v>555.21</v>
      </c>
      <c r="C628" s="18">
        <v>555.21</v>
      </c>
      <c r="E628">
        <v>178.90100000000001</v>
      </c>
      <c r="G628" s="21">
        <v>555.21</v>
      </c>
      <c r="I628" s="22">
        <v>555.21</v>
      </c>
    </row>
    <row r="629" spans="1:9" x14ac:dyDescent="0.25">
      <c r="A629" s="20">
        <v>523.48</v>
      </c>
      <c r="C629" s="18">
        <v>523.48</v>
      </c>
      <c r="E629">
        <v>130.87</v>
      </c>
      <c r="G629" s="21">
        <v>523.48</v>
      </c>
      <c r="I629" s="22">
        <v>523.48</v>
      </c>
    </row>
    <row r="630" spans="1:9" x14ac:dyDescent="0.25">
      <c r="A630" s="20">
        <v>161.82</v>
      </c>
      <c r="C630" s="18">
        <v>161.82</v>
      </c>
      <c r="E630">
        <v>46.927799999999984</v>
      </c>
      <c r="G630" s="21">
        <v>161.82</v>
      </c>
      <c r="I630" s="22">
        <v>161.82</v>
      </c>
    </row>
    <row r="631" spans="1:9" x14ac:dyDescent="0.25">
      <c r="A631" s="20">
        <v>35.56</v>
      </c>
      <c r="C631" s="18">
        <v>35.56</v>
      </c>
      <c r="E631">
        <v>12.090399999999999</v>
      </c>
      <c r="G631" s="21">
        <v>35.56</v>
      </c>
      <c r="I631" s="22">
        <v>35.56</v>
      </c>
    </row>
    <row r="632" spans="1:9" x14ac:dyDescent="0.25">
      <c r="A632" s="20">
        <v>97.16</v>
      </c>
      <c r="C632" s="18">
        <v>97.16</v>
      </c>
      <c r="E632">
        <v>28.176399999999987</v>
      </c>
      <c r="G632" s="21">
        <v>97.16</v>
      </c>
      <c r="I632" s="22">
        <v>97.16</v>
      </c>
    </row>
    <row r="633" spans="1:9" x14ac:dyDescent="0.25">
      <c r="A633" s="20">
        <v>15.24</v>
      </c>
      <c r="C633" s="18">
        <v>15.24</v>
      </c>
      <c r="E633">
        <v>5.1434999999999977</v>
      </c>
      <c r="G633" s="21">
        <v>15.24</v>
      </c>
      <c r="I633" s="22">
        <v>15.24</v>
      </c>
    </row>
    <row r="634" spans="1:9" x14ac:dyDescent="0.25">
      <c r="A634" s="20">
        <v>13.23</v>
      </c>
      <c r="C634" s="18">
        <v>13.23</v>
      </c>
      <c r="E634">
        <v>6.0857999999999999</v>
      </c>
      <c r="G634" s="21">
        <v>13.23</v>
      </c>
      <c r="I634" s="22">
        <v>13.23</v>
      </c>
    </row>
    <row r="635" spans="1:9" x14ac:dyDescent="0.25">
      <c r="A635" s="20">
        <v>243.38400000000001</v>
      </c>
      <c r="C635" s="18">
        <v>243.38400000000001</v>
      </c>
      <c r="E635">
        <v>-51.719100000000012</v>
      </c>
      <c r="G635" s="21">
        <v>243.38400000000001</v>
      </c>
      <c r="I635" s="22">
        <v>243.38400000000001</v>
      </c>
    </row>
    <row r="636" spans="1:9" x14ac:dyDescent="0.25">
      <c r="A636" s="20">
        <v>119.80000000000001</v>
      </c>
      <c r="C636" s="18">
        <v>119.80000000000001</v>
      </c>
      <c r="E636">
        <v>29.950000000000003</v>
      </c>
      <c r="G636" s="21">
        <v>119.80000000000001</v>
      </c>
      <c r="I636" s="22">
        <v>119.80000000000001</v>
      </c>
    </row>
    <row r="637" spans="1:9" x14ac:dyDescent="0.25">
      <c r="A637" s="20">
        <v>300.76799999999997</v>
      </c>
      <c r="C637" s="18">
        <v>300.76799999999997</v>
      </c>
      <c r="E637">
        <v>30.076800000000006</v>
      </c>
      <c r="G637" s="21">
        <v>300.76799999999997</v>
      </c>
      <c r="I637" s="22">
        <v>300.76799999999997</v>
      </c>
    </row>
    <row r="638" spans="1:9" x14ac:dyDescent="0.25">
      <c r="A638" s="20">
        <v>17.880000000000003</v>
      </c>
      <c r="C638" s="18">
        <v>17.880000000000003</v>
      </c>
      <c r="E638">
        <v>2.458499999999999</v>
      </c>
      <c r="G638" s="21">
        <v>17.880000000000003</v>
      </c>
      <c r="I638" s="22">
        <v>17.880000000000003</v>
      </c>
    </row>
    <row r="639" spans="1:9" x14ac:dyDescent="0.25">
      <c r="A639" s="20">
        <v>235.94400000000002</v>
      </c>
      <c r="C639" s="18">
        <v>235.94400000000002</v>
      </c>
      <c r="E639">
        <v>85.529700000000005</v>
      </c>
      <c r="G639" s="21">
        <v>235.94400000000002</v>
      </c>
      <c r="I639" s="22">
        <v>235.94400000000002</v>
      </c>
    </row>
    <row r="640" spans="1:9" x14ac:dyDescent="0.25">
      <c r="A640" s="20">
        <v>392.93999999999994</v>
      </c>
      <c r="C640" s="18">
        <v>392.93999999999994</v>
      </c>
      <c r="E640">
        <v>43.223399999999984</v>
      </c>
      <c r="G640" s="21">
        <v>392.93999999999994</v>
      </c>
      <c r="I640" s="22">
        <v>392.93999999999994</v>
      </c>
    </row>
    <row r="641" spans="1:9" x14ac:dyDescent="0.25">
      <c r="A641" s="20">
        <v>18.882000000000005</v>
      </c>
      <c r="C641" s="18">
        <v>18.882000000000005</v>
      </c>
      <c r="E641">
        <v>-13.846800000000002</v>
      </c>
      <c r="G641" s="21">
        <v>18.882000000000005</v>
      </c>
      <c r="I641" s="22">
        <v>18.882000000000005</v>
      </c>
    </row>
    <row r="642" spans="1:9" x14ac:dyDescent="0.25">
      <c r="A642" s="20">
        <v>122.328</v>
      </c>
      <c r="C642" s="18">
        <v>122.328</v>
      </c>
      <c r="E642">
        <v>12.232799999999997</v>
      </c>
      <c r="G642" s="21">
        <v>122.328</v>
      </c>
      <c r="I642" s="22">
        <v>122.328</v>
      </c>
    </row>
    <row r="643" spans="1:9" x14ac:dyDescent="0.25">
      <c r="A643" s="20">
        <v>1049.2</v>
      </c>
      <c r="C643" s="18">
        <v>1049.2</v>
      </c>
      <c r="E643">
        <v>272.79200000000003</v>
      </c>
      <c r="G643" s="21">
        <v>1049.2</v>
      </c>
      <c r="I643" s="22">
        <v>1049.2</v>
      </c>
    </row>
    <row r="644" spans="1:9" x14ac:dyDescent="0.25">
      <c r="A644" s="20">
        <v>15.424000000000001</v>
      </c>
      <c r="C644" s="18">
        <v>15.424000000000001</v>
      </c>
      <c r="E644">
        <v>5.0128000000000004</v>
      </c>
      <c r="G644" s="21">
        <v>15.424000000000001</v>
      </c>
      <c r="I644" s="22">
        <v>15.424000000000001</v>
      </c>
    </row>
    <row r="645" spans="1:9" x14ac:dyDescent="0.25">
      <c r="A645" s="20">
        <v>18.84</v>
      </c>
      <c r="C645" s="18">
        <v>18.84</v>
      </c>
      <c r="E645">
        <v>6.0287999999999995</v>
      </c>
      <c r="G645" s="21">
        <v>18.84</v>
      </c>
      <c r="I645" s="22">
        <v>18.84</v>
      </c>
    </row>
    <row r="646" spans="1:9" x14ac:dyDescent="0.25">
      <c r="A646" s="20">
        <v>330.4</v>
      </c>
      <c r="C646" s="18">
        <v>330.4</v>
      </c>
      <c r="E646">
        <v>85.903999999999996</v>
      </c>
      <c r="G646" s="21">
        <v>330.4</v>
      </c>
      <c r="I646" s="22">
        <v>330.4</v>
      </c>
    </row>
    <row r="647" spans="1:9" x14ac:dyDescent="0.25">
      <c r="A647" s="20">
        <v>26.25</v>
      </c>
      <c r="C647" s="18">
        <v>26.25</v>
      </c>
      <c r="E647">
        <v>12.599999999999998</v>
      </c>
      <c r="G647" s="21">
        <v>26.25</v>
      </c>
      <c r="I647" s="22">
        <v>26.25</v>
      </c>
    </row>
    <row r="648" spans="1:9" x14ac:dyDescent="0.25">
      <c r="A648" s="20">
        <v>132.52000000000001</v>
      </c>
      <c r="C648" s="18">
        <v>132.52000000000001</v>
      </c>
      <c r="E648">
        <v>54.333200000000005</v>
      </c>
      <c r="G648" s="21">
        <v>132.52000000000001</v>
      </c>
      <c r="I648" s="22">
        <v>132.52000000000001</v>
      </c>
    </row>
    <row r="649" spans="1:9" x14ac:dyDescent="0.25">
      <c r="A649" s="20">
        <v>6.48</v>
      </c>
      <c r="C649" s="18">
        <v>6.48</v>
      </c>
      <c r="E649">
        <v>3.1752000000000002</v>
      </c>
      <c r="G649" s="21">
        <v>6.48</v>
      </c>
      <c r="I649" s="22">
        <v>6.48</v>
      </c>
    </row>
    <row r="650" spans="1:9" x14ac:dyDescent="0.25">
      <c r="A650" s="20">
        <v>209.3</v>
      </c>
      <c r="C650" s="18">
        <v>209.3</v>
      </c>
      <c r="E650">
        <v>56.510999999999996</v>
      </c>
      <c r="G650" s="21">
        <v>209.3</v>
      </c>
      <c r="I650" s="22">
        <v>209.3</v>
      </c>
    </row>
    <row r="651" spans="1:9" x14ac:dyDescent="0.25">
      <c r="A651" s="20">
        <v>31.560000000000002</v>
      </c>
      <c r="C651" s="18">
        <v>31.560000000000002</v>
      </c>
      <c r="E651">
        <v>9.8624999999999972</v>
      </c>
      <c r="G651" s="21">
        <v>31.560000000000002</v>
      </c>
      <c r="I651" s="22">
        <v>31.560000000000002</v>
      </c>
    </row>
    <row r="652" spans="1:9" x14ac:dyDescent="0.25">
      <c r="A652" s="20">
        <v>30.144000000000002</v>
      </c>
      <c r="C652" s="18">
        <v>30.144000000000002</v>
      </c>
      <c r="E652">
        <v>3.0143999999999993</v>
      </c>
      <c r="G652" s="21">
        <v>30.144000000000002</v>
      </c>
      <c r="I652" s="22">
        <v>30.144000000000002</v>
      </c>
    </row>
    <row r="653" spans="1:9" x14ac:dyDescent="0.25">
      <c r="A653" s="20">
        <v>14.8</v>
      </c>
      <c r="C653" s="18">
        <v>14.8</v>
      </c>
      <c r="E653">
        <v>6.0680000000000014</v>
      </c>
      <c r="G653" s="21">
        <v>14.8</v>
      </c>
      <c r="I653" s="22">
        <v>14.8</v>
      </c>
    </row>
    <row r="654" spans="1:9" x14ac:dyDescent="0.25">
      <c r="A654" s="20">
        <v>302.37599999999998</v>
      </c>
      <c r="C654" s="18">
        <v>302.37599999999998</v>
      </c>
      <c r="E654">
        <v>22.678200000000018</v>
      </c>
      <c r="G654" s="21">
        <v>302.37599999999998</v>
      </c>
      <c r="I654" s="22">
        <v>302.37599999999998</v>
      </c>
    </row>
    <row r="655" spans="1:9" x14ac:dyDescent="0.25">
      <c r="A655" s="20">
        <v>316</v>
      </c>
      <c r="C655" s="18">
        <v>316</v>
      </c>
      <c r="E655">
        <v>31.599999999999966</v>
      </c>
      <c r="G655" s="21">
        <v>316</v>
      </c>
      <c r="I655" s="22">
        <v>316</v>
      </c>
    </row>
    <row r="656" spans="1:9" x14ac:dyDescent="0.25">
      <c r="A656" s="20">
        <v>379.4</v>
      </c>
      <c r="C656" s="18">
        <v>379.4</v>
      </c>
      <c r="E656">
        <v>178.31799999999998</v>
      </c>
      <c r="G656" s="21">
        <v>379.4</v>
      </c>
      <c r="I656" s="22">
        <v>379.4</v>
      </c>
    </row>
    <row r="657" spans="1:9" x14ac:dyDescent="0.25">
      <c r="A657" s="20">
        <v>97.82</v>
      </c>
      <c r="C657" s="18">
        <v>97.82</v>
      </c>
      <c r="E657">
        <v>45.975399999999993</v>
      </c>
      <c r="G657" s="21">
        <v>97.82</v>
      </c>
      <c r="I657" s="22">
        <v>97.82</v>
      </c>
    </row>
    <row r="658" spans="1:9" x14ac:dyDescent="0.25">
      <c r="A658" s="20">
        <v>103.12</v>
      </c>
      <c r="C658" s="18">
        <v>103.12</v>
      </c>
      <c r="E658">
        <v>10.311999999999998</v>
      </c>
      <c r="G658" s="21">
        <v>103.12</v>
      </c>
      <c r="I658" s="22">
        <v>103.12</v>
      </c>
    </row>
    <row r="659" spans="1:9" x14ac:dyDescent="0.25">
      <c r="A659" s="20">
        <v>113.55200000000001</v>
      </c>
      <c r="C659" s="18">
        <v>113.55200000000001</v>
      </c>
      <c r="E659">
        <v>8.5163999999999938</v>
      </c>
      <c r="G659" s="21">
        <v>113.55200000000001</v>
      </c>
      <c r="I659" s="22">
        <v>113.55200000000001</v>
      </c>
    </row>
    <row r="660" spans="1:9" x14ac:dyDescent="0.25">
      <c r="A660" s="20">
        <v>3.3180000000000005</v>
      </c>
      <c r="C660" s="18">
        <v>3.3180000000000005</v>
      </c>
      <c r="E660">
        <v>-2.6543999999999999</v>
      </c>
      <c r="G660" s="21">
        <v>3.3180000000000005</v>
      </c>
      <c r="I660" s="22">
        <v>3.3180000000000005</v>
      </c>
    </row>
    <row r="661" spans="1:9" x14ac:dyDescent="0.25">
      <c r="A661" s="20">
        <v>134.28800000000001</v>
      </c>
      <c r="C661" s="18">
        <v>134.28800000000001</v>
      </c>
      <c r="E661">
        <v>45.322199999999995</v>
      </c>
      <c r="G661" s="21">
        <v>134.28800000000001</v>
      </c>
      <c r="I661" s="22">
        <v>134.28800000000001</v>
      </c>
    </row>
    <row r="662" spans="1:9" x14ac:dyDescent="0.25">
      <c r="A662" s="20">
        <v>701.37199999999996</v>
      </c>
      <c r="C662" s="18">
        <v>701.37199999999996</v>
      </c>
      <c r="E662">
        <v>-50.098000000000013</v>
      </c>
      <c r="G662" s="21">
        <v>701.37199999999996</v>
      </c>
      <c r="I662" s="22">
        <v>701.37199999999996</v>
      </c>
    </row>
    <row r="663" spans="1:9" x14ac:dyDescent="0.25">
      <c r="A663" s="20">
        <v>2.3079999999999994</v>
      </c>
      <c r="C663" s="18">
        <v>2.3079999999999994</v>
      </c>
      <c r="E663">
        <v>-3.4619999999999997</v>
      </c>
      <c r="G663" s="21">
        <v>2.3079999999999994</v>
      </c>
      <c r="I663" s="22">
        <v>2.3079999999999994</v>
      </c>
    </row>
    <row r="664" spans="1:9" x14ac:dyDescent="0.25">
      <c r="A664" s="20">
        <v>999.43200000000002</v>
      </c>
      <c r="C664" s="18">
        <v>999.43200000000002</v>
      </c>
      <c r="E664">
        <v>124.92899999999986</v>
      </c>
      <c r="G664" s="21">
        <v>999.43200000000002</v>
      </c>
      <c r="I664" s="22">
        <v>999.43200000000002</v>
      </c>
    </row>
    <row r="665" spans="1:9" x14ac:dyDescent="0.25">
      <c r="A665" s="20">
        <v>724.08</v>
      </c>
      <c r="C665" s="18">
        <v>724.08</v>
      </c>
      <c r="E665">
        <v>-135.7650000000001</v>
      </c>
      <c r="G665" s="21">
        <v>724.08</v>
      </c>
      <c r="I665" s="22">
        <v>724.08</v>
      </c>
    </row>
    <row r="666" spans="1:9" x14ac:dyDescent="0.25">
      <c r="A666" s="20">
        <v>918.78499999999985</v>
      </c>
      <c r="C666" s="18">
        <v>918.78499999999985</v>
      </c>
      <c r="E666">
        <v>-118.12950000000006</v>
      </c>
      <c r="G666" s="21">
        <v>918.78499999999985</v>
      </c>
      <c r="I666" s="22">
        <v>918.78499999999985</v>
      </c>
    </row>
    <row r="667" spans="1:9" x14ac:dyDescent="0.25">
      <c r="A667" s="20">
        <v>2.7239999999999993</v>
      </c>
      <c r="C667" s="18">
        <v>2.7239999999999993</v>
      </c>
      <c r="E667">
        <v>-4.2222000000000008</v>
      </c>
      <c r="G667" s="21">
        <v>2.7239999999999993</v>
      </c>
      <c r="I667" s="22">
        <v>2.7239999999999993</v>
      </c>
    </row>
    <row r="668" spans="1:9" x14ac:dyDescent="0.25">
      <c r="A668" s="20">
        <v>459.95</v>
      </c>
      <c r="C668" s="18">
        <v>459.95</v>
      </c>
      <c r="E668">
        <v>18.397999999999968</v>
      </c>
      <c r="G668" s="21">
        <v>459.95</v>
      </c>
      <c r="I668" s="22">
        <v>459.95</v>
      </c>
    </row>
    <row r="669" spans="1:9" x14ac:dyDescent="0.25">
      <c r="A669" s="20">
        <v>10.74</v>
      </c>
      <c r="C669" s="18">
        <v>10.74</v>
      </c>
      <c r="E669">
        <v>5.2625999999999999</v>
      </c>
      <c r="G669" s="21">
        <v>10.74</v>
      </c>
      <c r="I669" s="22">
        <v>10.74</v>
      </c>
    </row>
    <row r="670" spans="1:9" x14ac:dyDescent="0.25">
      <c r="A670" s="20">
        <v>23.76</v>
      </c>
      <c r="C670" s="18">
        <v>23.76</v>
      </c>
      <c r="E670">
        <v>2.0789999999999997</v>
      </c>
      <c r="G670" s="21">
        <v>23.76</v>
      </c>
      <c r="I670" s="22">
        <v>23.76</v>
      </c>
    </row>
    <row r="671" spans="1:9" x14ac:dyDescent="0.25">
      <c r="A671" s="20">
        <v>85.055999999999997</v>
      </c>
      <c r="C671" s="18">
        <v>85.055999999999997</v>
      </c>
      <c r="E671">
        <v>28.706399999999991</v>
      </c>
      <c r="G671" s="21">
        <v>85.055999999999997</v>
      </c>
      <c r="I671" s="22">
        <v>85.055999999999997</v>
      </c>
    </row>
    <row r="672" spans="1:9" x14ac:dyDescent="0.25">
      <c r="A672" s="20">
        <v>381.57600000000002</v>
      </c>
      <c r="C672" s="18">
        <v>381.57600000000002</v>
      </c>
      <c r="E672">
        <v>28.618200000000002</v>
      </c>
      <c r="G672" s="21">
        <v>381.57600000000002</v>
      </c>
      <c r="I672" s="22">
        <v>381.57600000000002</v>
      </c>
    </row>
    <row r="673" spans="1:9" x14ac:dyDescent="0.25">
      <c r="A673" s="20">
        <v>30.36</v>
      </c>
      <c r="C673" s="18">
        <v>30.36</v>
      </c>
      <c r="E673">
        <v>8.7285000000000004</v>
      </c>
      <c r="G673" s="21">
        <v>30.36</v>
      </c>
      <c r="I673" s="22">
        <v>30.36</v>
      </c>
    </row>
    <row r="674" spans="1:9" x14ac:dyDescent="0.25">
      <c r="A674" s="20">
        <v>23.976000000000003</v>
      </c>
      <c r="C674" s="18">
        <v>23.976000000000003</v>
      </c>
      <c r="E674">
        <v>-14.385599999999997</v>
      </c>
      <c r="G674" s="21">
        <v>23.976000000000003</v>
      </c>
      <c r="I674" s="22">
        <v>23.976000000000003</v>
      </c>
    </row>
    <row r="675" spans="1:9" x14ac:dyDescent="0.25">
      <c r="A675" s="20">
        <v>108.925</v>
      </c>
      <c r="C675" s="18">
        <v>108.925</v>
      </c>
      <c r="E675">
        <v>-71.890500000000017</v>
      </c>
      <c r="G675" s="21">
        <v>108.925</v>
      </c>
      <c r="I675" s="22">
        <v>108.925</v>
      </c>
    </row>
    <row r="676" spans="1:9" x14ac:dyDescent="0.25">
      <c r="A676" s="20">
        <v>36.351999999999997</v>
      </c>
      <c r="C676" s="18">
        <v>36.351999999999997</v>
      </c>
      <c r="E676">
        <v>11.359999999999998</v>
      </c>
      <c r="G676" s="21">
        <v>36.351999999999997</v>
      </c>
      <c r="I676" s="22">
        <v>36.351999999999997</v>
      </c>
    </row>
    <row r="677" spans="1:9" x14ac:dyDescent="0.25">
      <c r="A677" s="20">
        <v>19.559999999999999</v>
      </c>
      <c r="C677" s="18">
        <v>19.559999999999999</v>
      </c>
      <c r="E677">
        <v>1.7115</v>
      </c>
      <c r="G677" s="21">
        <v>19.559999999999999</v>
      </c>
      <c r="I677" s="22">
        <v>19.559999999999999</v>
      </c>
    </row>
    <row r="678" spans="1:9" x14ac:dyDescent="0.25">
      <c r="A678" s="20">
        <v>61.44</v>
      </c>
      <c r="C678" s="18">
        <v>61.44</v>
      </c>
      <c r="E678">
        <v>16.588799999999999</v>
      </c>
      <c r="G678" s="21">
        <v>61.44</v>
      </c>
      <c r="I678" s="22">
        <v>61.44</v>
      </c>
    </row>
    <row r="679" spans="1:9" x14ac:dyDescent="0.25">
      <c r="A679" s="20">
        <v>38.9</v>
      </c>
      <c r="C679" s="18">
        <v>38.9</v>
      </c>
      <c r="E679">
        <v>17.504999999999995</v>
      </c>
      <c r="G679" s="21">
        <v>38.9</v>
      </c>
      <c r="I679" s="22">
        <v>38.9</v>
      </c>
    </row>
    <row r="680" spans="1:9" x14ac:dyDescent="0.25">
      <c r="A680" s="20">
        <v>99.390000000000015</v>
      </c>
      <c r="C680" s="18">
        <v>99.390000000000015</v>
      </c>
      <c r="E680">
        <v>40.749900000000004</v>
      </c>
      <c r="G680" s="21">
        <v>99.390000000000015</v>
      </c>
      <c r="I680" s="22">
        <v>99.390000000000015</v>
      </c>
    </row>
    <row r="681" spans="1:9" x14ac:dyDescent="0.25">
      <c r="A681" s="20">
        <v>2.6879999999999997</v>
      </c>
      <c r="C681" s="18">
        <v>2.6879999999999997</v>
      </c>
      <c r="E681">
        <v>-7.3920000000000021</v>
      </c>
      <c r="G681" s="21">
        <v>2.6879999999999997</v>
      </c>
      <c r="I681" s="22">
        <v>2.6879999999999997</v>
      </c>
    </row>
    <row r="682" spans="1:9" x14ac:dyDescent="0.25">
      <c r="A682" s="20">
        <v>27.816000000000003</v>
      </c>
      <c r="C682" s="18">
        <v>27.816000000000003</v>
      </c>
      <c r="E682">
        <v>4.5200999999999958</v>
      </c>
      <c r="G682" s="21">
        <v>27.816000000000003</v>
      </c>
      <c r="I682" s="22">
        <v>27.816000000000003</v>
      </c>
    </row>
    <row r="683" spans="1:9" x14ac:dyDescent="0.25">
      <c r="A683" s="20">
        <v>82.524000000000001</v>
      </c>
      <c r="C683" s="18">
        <v>82.524000000000001</v>
      </c>
      <c r="E683">
        <v>-41.261999999999972</v>
      </c>
      <c r="G683" s="21">
        <v>82.524000000000001</v>
      </c>
      <c r="I683" s="22">
        <v>82.524000000000001</v>
      </c>
    </row>
    <row r="684" spans="1:9" x14ac:dyDescent="0.25">
      <c r="A684" s="20">
        <v>182.99399999999997</v>
      </c>
      <c r="C684" s="18">
        <v>182.99399999999997</v>
      </c>
      <c r="E684">
        <v>-320.23950000000013</v>
      </c>
      <c r="G684" s="21">
        <v>182.99399999999997</v>
      </c>
      <c r="I684" s="22">
        <v>182.99399999999997</v>
      </c>
    </row>
    <row r="685" spans="1:9" x14ac:dyDescent="0.25">
      <c r="A685" s="20">
        <v>14.352000000000002</v>
      </c>
      <c r="C685" s="18">
        <v>14.352000000000002</v>
      </c>
      <c r="E685">
        <v>4.6643999999999988</v>
      </c>
      <c r="G685" s="21">
        <v>14.352000000000002</v>
      </c>
      <c r="I685" s="22">
        <v>14.352000000000002</v>
      </c>
    </row>
    <row r="686" spans="1:9" x14ac:dyDescent="0.25">
      <c r="A686" s="20">
        <v>64.959999999999994</v>
      </c>
      <c r="C686" s="18">
        <v>64.959999999999994</v>
      </c>
      <c r="E686">
        <v>2.598399999999998</v>
      </c>
      <c r="G686" s="21">
        <v>64.959999999999994</v>
      </c>
      <c r="I686" s="22">
        <v>64.959999999999994</v>
      </c>
    </row>
    <row r="687" spans="1:9" x14ac:dyDescent="0.25">
      <c r="A687" s="20">
        <v>68.599999999999994</v>
      </c>
      <c r="C687" s="18">
        <v>68.599999999999994</v>
      </c>
      <c r="E687">
        <v>18.521999999999998</v>
      </c>
      <c r="G687" s="21">
        <v>68.599999999999994</v>
      </c>
      <c r="I687" s="22">
        <v>68.599999999999994</v>
      </c>
    </row>
    <row r="688" spans="1:9" x14ac:dyDescent="0.25">
      <c r="A688" s="20">
        <v>7999.98</v>
      </c>
      <c r="C688" s="18">
        <v>7999.98</v>
      </c>
      <c r="E688">
        <v>-3839.9903999999988</v>
      </c>
      <c r="G688" s="21">
        <v>7999.98</v>
      </c>
      <c r="I688" s="22">
        <v>7999.98</v>
      </c>
    </row>
    <row r="689" spans="1:9" x14ac:dyDescent="0.25">
      <c r="A689" s="20">
        <v>167.44000000000003</v>
      </c>
      <c r="C689" s="18">
        <v>167.44000000000003</v>
      </c>
      <c r="E689">
        <v>14.650999999999989</v>
      </c>
      <c r="G689" s="21">
        <v>167.44000000000003</v>
      </c>
      <c r="I689" s="22">
        <v>167.44000000000003</v>
      </c>
    </row>
    <row r="690" spans="1:9" x14ac:dyDescent="0.25">
      <c r="A690" s="20">
        <v>479.97</v>
      </c>
      <c r="C690" s="18">
        <v>479.97</v>
      </c>
      <c r="E690">
        <v>163.18979999999999</v>
      </c>
      <c r="G690" s="21">
        <v>479.97</v>
      </c>
      <c r="I690" s="22">
        <v>479.97</v>
      </c>
    </row>
    <row r="691" spans="1:9" x14ac:dyDescent="0.25">
      <c r="A691" s="20">
        <v>14.62</v>
      </c>
      <c r="C691" s="18">
        <v>14.62</v>
      </c>
      <c r="E691">
        <v>6.8713999999999995</v>
      </c>
      <c r="G691" s="21">
        <v>14.62</v>
      </c>
      <c r="I691" s="22">
        <v>14.62</v>
      </c>
    </row>
    <row r="692" spans="1:9" x14ac:dyDescent="0.25">
      <c r="A692" s="20">
        <v>19.440000000000001</v>
      </c>
      <c r="C692" s="18">
        <v>19.440000000000001</v>
      </c>
      <c r="E692">
        <v>9.3312000000000008</v>
      </c>
      <c r="G692" s="21">
        <v>19.440000000000001</v>
      </c>
      <c r="I692" s="22">
        <v>19.440000000000001</v>
      </c>
    </row>
    <row r="693" spans="1:9" x14ac:dyDescent="0.25">
      <c r="A693" s="20">
        <v>191.98400000000001</v>
      </c>
      <c r="C693" s="18">
        <v>191.98400000000001</v>
      </c>
      <c r="E693">
        <v>4.7995999999999768</v>
      </c>
      <c r="G693" s="21">
        <v>191.98400000000001</v>
      </c>
      <c r="I693" s="22">
        <v>191.98400000000001</v>
      </c>
    </row>
    <row r="694" spans="1:9" x14ac:dyDescent="0.25">
      <c r="A694" s="20">
        <v>104.01</v>
      </c>
      <c r="C694" s="18">
        <v>104.01</v>
      </c>
      <c r="E694">
        <v>14.561400000000006</v>
      </c>
      <c r="G694" s="21">
        <v>104.01</v>
      </c>
      <c r="I694" s="22">
        <v>104.01</v>
      </c>
    </row>
    <row r="695" spans="1:9" x14ac:dyDescent="0.25">
      <c r="A695" s="20">
        <v>284.82</v>
      </c>
      <c r="C695" s="18">
        <v>284.82</v>
      </c>
      <c r="E695">
        <v>74.053200000000004</v>
      </c>
      <c r="G695" s="21">
        <v>284.82</v>
      </c>
      <c r="I695" s="22">
        <v>284.82</v>
      </c>
    </row>
    <row r="696" spans="1:9" x14ac:dyDescent="0.25">
      <c r="A696" s="20">
        <v>36.839999999999996</v>
      </c>
      <c r="C696" s="18">
        <v>36.839999999999996</v>
      </c>
      <c r="E696">
        <v>10.315199999999999</v>
      </c>
      <c r="G696" s="21">
        <v>36.839999999999996</v>
      </c>
      <c r="I696" s="22">
        <v>36.839999999999996</v>
      </c>
    </row>
    <row r="697" spans="1:9" x14ac:dyDescent="0.25">
      <c r="A697" s="20">
        <v>166.24</v>
      </c>
      <c r="C697" s="18">
        <v>166.24</v>
      </c>
      <c r="E697">
        <v>24.936000000000007</v>
      </c>
      <c r="G697" s="21">
        <v>166.24</v>
      </c>
      <c r="I697" s="22">
        <v>166.24</v>
      </c>
    </row>
    <row r="698" spans="1:9" x14ac:dyDescent="0.25">
      <c r="A698" s="20">
        <v>33.4</v>
      </c>
      <c r="C698" s="18">
        <v>33.4</v>
      </c>
      <c r="E698">
        <v>16.032</v>
      </c>
      <c r="G698" s="21">
        <v>33.4</v>
      </c>
      <c r="I698" s="22">
        <v>33.4</v>
      </c>
    </row>
    <row r="699" spans="1:9" x14ac:dyDescent="0.25">
      <c r="A699" s="20">
        <v>198.27200000000002</v>
      </c>
      <c r="C699" s="18">
        <v>198.27200000000002</v>
      </c>
      <c r="E699">
        <v>17.34879999999999</v>
      </c>
      <c r="G699" s="21">
        <v>198.27200000000002</v>
      </c>
      <c r="I699" s="22">
        <v>198.27200000000002</v>
      </c>
    </row>
    <row r="700" spans="1:9" x14ac:dyDescent="0.25">
      <c r="A700" s="20">
        <v>47.360000000000007</v>
      </c>
      <c r="C700" s="18">
        <v>47.360000000000007</v>
      </c>
      <c r="E700">
        <v>17.759999999999998</v>
      </c>
      <c r="G700" s="21">
        <v>47.360000000000007</v>
      </c>
      <c r="I700" s="22">
        <v>47.360000000000007</v>
      </c>
    </row>
    <row r="701" spans="1:9" x14ac:dyDescent="0.25">
      <c r="A701" s="20">
        <v>200.98400000000004</v>
      </c>
      <c r="C701" s="18">
        <v>200.98400000000004</v>
      </c>
      <c r="E701">
        <v>62.807499999999976</v>
      </c>
      <c r="G701" s="21">
        <v>200.98400000000004</v>
      </c>
      <c r="I701" s="22">
        <v>200.98400000000004</v>
      </c>
    </row>
    <row r="702" spans="1:9" x14ac:dyDescent="0.25">
      <c r="A702" s="20">
        <v>97.696000000000012</v>
      </c>
      <c r="C702" s="18">
        <v>97.696000000000012</v>
      </c>
      <c r="E702">
        <v>31.751200000000001</v>
      </c>
      <c r="G702" s="21">
        <v>97.696000000000012</v>
      </c>
      <c r="I702" s="22">
        <v>97.696000000000012</v>
      </c>
    </row>
    <row r="703" spans="1:9" x14ac:dyDescent="0.25">
      <c r="A703" s="20">
        <v>2.6960000000000002</v>
      </c>
      <c r="C703" s="18">
        <v>2.6960000000000002</v>
      </c>
      <c r="E703">
        <v>0.8088000000000003</v>
      </c>
      <c r="G703" s="21">
        <v>2.6960000000000002</v>
      </c>
      <c r="I703" s="22">
        <v>2.6960000000000002</v>
      </c>
    </row>
    <row r="704" spans="1:9" x14ac:dyDescent="0.25">
      <c r="A704" s="20">
        <v>18.588000000000005</v>
      </c>
      <c r="C704" s="18">
        <v>18.588000000000005</v>
      </c>
      <c r="E704">
        <v>-13.6312</v>
      </c>
      <c r="G704" s="21">
        <v>18.588000000000005</v>
      </c>
      <c r="I704" s="22">
        <v>18.588000000000005</v>
      </c>
    </row>
    <row r="705" spans="1:9" x14ac:dyDescent="0.25">
      <c r="A705" s="20">
        <v>4.8960000000000008</v>
      </c>
      <c r="C705" s="18">
        <v>4.8960000000000008</v>
      </c>
      <c r="E705">
        <v>-3.4271999999999991</v>
      </c>
      <c r="G705" s="21">
        <v>4.8960000000000008</v>
      </c>
      <c r="I705" s="22">
        <v>4.8960000000000008</v>
      </c>
    </row>
    <row r="706" spans="1:9" x14ac:dyDescent="0.25">
      <c r="A706" s="20">
        <v>15.072000000000003</v>
      </c>
      <c r="C706" s="18">
        <v>15.072000000000003</v>
      </c>
      <c r="E706">
        <v>4.1448</v>
      </c>
      <c r="G706" s="21">
        <v>15.072000000000003</v>
      </c>
      <c r="I706" s="22">
        <v>15.072000000000003</v>
      </c>
    </row>
    <row r="707" spans="1:9" x14ac:dyDescent="0.25">
      <c r="A707" s="20">
        <v>209.88</v>
      </c>
      <c r="C707" s="18">
        <v>209.88</v>
      </c>
      <c r="E707">
        <v>35.679599999999979</v>
      </c>
      <c r="G707" s="21">
        <v>209.88</v>
      </c>
      <c r="I707" s="22">
        <v>209.88</v>
      </c>
    </row>
    <row r="708" spans="1:9" x14ac:dyDescent="0.25">
      <c r="A708" s="20">
        <v>369.91200000000003</v>
      </c>
      <c r="C708" s="18">
        <v>369.91200000000003</v>
      </c>
      <c r="E708">
        <v>-13.871700000000047</v>
      </c>
      <c r="G708" s="21">
        <v>369.91200000000003</v>
      </c>
      <c r="I708" s="22">
        <v>369.91200000000003</v>
      </c>
    </row>
    <row r="709" spans="1:9" x14ac:dyDescent="0.25">
      <c r="A709" s="20">
        <v>10.368000000000002</v>
      </c>
      <c r="C709" s="18">
        <v>10.368000000000002</v>
      </c>
      <c r="E709">
        <v>3.6288</v>
      </c>
      <c r="G709" s="21">
        <v>10.368000000000002</v>
      </c>
      <c r="I709" s="22">
        <v>10.368000000000002</v>
      </c>
    </row>
    <row r="710" spans="1:9" x14ac:dyDescent="0.25">
      <c r="A710" s="20">
        <v>166.84</v>
      </c>
      <c r="C710" s="18">
        <v>166.84</v>
      </c>
      <c r="E710">
        <v>18.769499999999987</v>
      </c>
      <c r="G710" s="21">
        <v>166.84</v>
      </c>
      <c r="I710" s="22">
        <v>166.84</v>
      </c>
    </row>
    <row r="711" spans="1:9" x14ac:dyDescent="0.25">
      <c r="A711" s="20">
        <v>15.216000000000001</v>
      </c>
      <c r="C711" s="18">
        <v>15.216000000000001</v>
      </c>
      <c r="E711">
        <v>2.2823999999999991</v>
      </c>
      <c r="G711" s="21">
        <v>15.216000000000001</v>
      </c>
      <c r="I711" s="22">
        <v>15.216000000000001</v>
      </c>
    </row>
    <row r="712" spans="1:9" x14ac:dyDescent="0.25">
      <c r="A712" s="20">
        <v>119.96</v>
      </c>
      <c r="C712" s="18">
        <v>119.96</v>
      </c>
      <c r="E712">
        <v>52.78240000000001</v>
      </c>
      <c r="G712" s="21">
        <v>119.96</v>
      </c>
      <c r="I712" s="22">
        <v>119.96</v>
      </c>
    </row>
    <row r="713" spans="1:9" x14ac:dyDescent="0.25">
      <c r="A713" s="20">
        <v>883.92</v>
      </c>
      <c r="C713" s="18">
        <v>883.92</v>
      </c>
      <c r="E713">
        <v>-110.49000000000007</v>
      </c>
      <c r="G713" s="21">
        <v>883.92</v>
      </c>
      <c r="I713" s="22">
        <v>883.92</v>
      </c>
    </row>
    <row r="714" spans="1:9" x14ac:dyDescent="0.25">
      <c r="A714" s="20">
        <v>46.72</v>
      </c>
      <c r="C714" s="18">
        <v>46.72</v>
      </c>
      <c r="E714">
        <v>15.767999999999997</v>
      </c>
      <c r="G714" s="21">
        <v>46.72</v>
      </c>
      <c r="I714" s="22">
        <v>46.72</v>
      </c>
    </row>
    <row r="715" spans="1:9" x14ac:dyDescent="0.25">
      <c r="A715" s="20">
        <v>55.48</v>
      </c>
      <c r="C715" s="18">
        <v>55.48</v>
      </c>
      <c r="E715">
        <v>26.630399999999998</v>
      </c>
      <c r="G715" s="21">
        <v>55.48</v>
      </c>
      <c r="I715" s="22">
        <v>55.48</v>
      </c>
    </row>
    <row r="716" spans="1:9" x14ac:dyDescent="0.25">
      <c r="A716" s="20">
        <v>24.448</v>
      </c>
      <c r="C716" s="18">
        <v>24.448</v>
      </c>
      <c r="E716">
        <v>8.8623999999999992</v>
      </c>
      <c r="G716" s="21">
        <v>24.448</v>
      </c>
      <c r="I716" s="22">
        <v>24.448</v>
      </c>
    </row>
    <row r="717" spans="1:9" x14ac:dyDescent="0.25">
      <c r="A717" s="20">
        <v>281.34000000000003</v>
      </c>
      <c r="C717" s="18">
        <v>281.34000000000003</v>
      </c>
      <c r="E717">
        <v>109.72260000000001</v>
      </c>
      <c r="G717" s="21">
        <v>281.34000000000003</v>
      </c>
      <c r="I717" s="22">
        <v>281.34000000000003</v>
      </c>
    </row>
    <row r="718" spans="1:9" x14ac:dyDescent="0.25">
      <c r="A718" s="20">
        <v>307.98</v>
      </c>
      <c r="C718" s="18">
        <v>307.98</v>
      </c>
      <c r="E718">
        <v>89.314199999999971</v>
      </c>
      <c r="G718" s="21">
        <v>307.98</v>
      </c>
      <c r="I718" s="22">
        <v>307.98</v>
      </c>
    </row>
    <row r="719" spans="1:9" x14ac:dyDescent="0.25">
      <c r="A719" s="20">
        <v>299.96999999999997</v>
      </c>
      <c r="C719" s="18">
        <v>299.96999999999997</v>
      </c>
      <c r="E719">
        <v>113.98860000000001</v>
      </c>
      <c r="G719" s="21">
        <v>299.96999999999997</v>
      </c>
      <c r="I719" s="22">
        <v>299.96999999999997</v>
      </c>
    </row>
    <row r="720" spans="1:9" x14ac:dyDescent="0.25">
      <c r="A720" s="20">
        <v>19.920000000000002</v>
      </c>
      <c r="C720" s="18">
        <v>19.920000000000002</v>
      </c>
      <c r="E720">
        <v>6.9719999999999995</v>
      </c>
      <c r="G720" s="21">
        <v>19.920000000000002</v>
      </c>
      <c r="I720" s="22">
        <v>19.920000000000002</v>
      </c>
    </row>
    <row r="721" spans="1:9" x14ac:dyDescent="0.25">
      <c r="A721" s="20">
        <v>9.94</v>
      </c>
      <c r="C721" s="18">
        <v>9.94</v>
      </c>
      <c r="E721">
        <v>3.0813999999999995</v>
      </c>
      <c r="G721" s="21">
        <v>9.94</v>
      </c>
      <c r="I721" s="22">
        <v>9.94</v>
      </c>
    </row>
    <row r="722" spans="1:9" x14ac:dyDescent="0.25">
      <c r="A722" s="20">
        <v>103.05599999999998</v>
      </c>
      <c r="C722" s="18">
        <v>103.05599999999998</v>
      </c>
      <c r="E722">
        <v>24.475800000000007</v>
      </c>
      <c r="G722" s="21">
        <v>103.05599999999998</v>
      </c>
      <c r="I722" s="22">
        <v>103.05599999999998</v>
      </c>
    </row>
    <row r="723" spans="1:9" x14ac:dyDescent="0.25">
      <c r="A723" s="20">
        <v>59.808000000000007</v>
      </c>
      <c r="C723" s="18">
        <v>59.808000000000007</v>
      </c>
      <c r="E723">
        <v>19.4376</v>
      </c>
      <c r="G723" s="21">
        <v>59.808000000000007</v>
      </c>
      <c r="I723" s="22">
        <v>59.808000000000007</v>
      </c>
    </row>
    <row r="724" spans="1:9" x14ac:dyDescent="0.25">
      <c r="A724" s="20">
        <v>73.320000000000007</v>
      </c>
      <c r="C724" s="18">
        <v>73.320000000000007</v>
      </c>
      <c r="E724">
        <v>21.995999999999992</v>
      </c>
      <c r="G724" s="21">
        <v>73.320000000000007</v>
      </c>
      <c r="I724" s="22">
        <v>73.320000000000007</v>
      </c>
    </row>
    <row r="725" spans="1:9" x14ac:dyDescent="0.25">
      <c r="A725" s="20">
        <v>146.82</v>
      </c>
      <c r="C725" s="18">
        <v>146.82</v>
      </c>
      <c r="E725">
        <v>73.41</v>
      </c>
      <c r="G725" s="21">
        <v>146.82</v>
      </c>
      <c r="I725" s="22">
        <v>146.82</v>
      </c>
    </row>
    <row r="726" spans="1:9" x14ac:dyDescent="0.25">
      <c r="A726" s="20">
        <v>1652.94</v>
      </c>
      <c r="C726" s="18">
        <v>1652.94</v>
      </c>
      <c r="E726">
        <v>231.41160000000002</v>
      </c>
      <c r="G726" s="21">
        <v>1652.94</v>
      </c>
      <c r="I726" s="22">
        <v>1652.94</v>
      </c>
    </row>
    <row r="727" spans="1:9" x14ac:dyDescent="0.25">
      <c r="A727" s="20">
        <v>296.37</v>
      </c>
      <c r="C727" s="18">
        <v>296.37</v>
      </c>
      <c r="E727">
        <v>80.019899999999993</v>
      </c>
      <c r="G727" s="21">
        <v>296.37</v>
      </c>
      <c r="I727" s="22">
        <v>296.37</v>
      </c>
    </row>
    <row r="728" spans="1:9" x14ac:dyDescent="0.25">
      <c r="A728" s="20">
        <v>129.91999999999999</v>
      </c>
      <c r="C728" s="18">
        <v>129.91999999999999</v>
      </c>
      <c r="E728">
        <v>21.112000000000002</v>
      </c>
      <c r="G728" s="21">
        <v>129.91999999999999</v>
      </c>
      <c r="I728" s="22">
        <v>129.91999999999999</v>
      </c>
    </row>
    <row r="729" spans="1:9" x14ac:dyDescent="0.25">
      <c r="A729" s="20">
        <v>45.584000000000003</v>
      </c>
      <c r="C729" s="18">
        <v>45.584000000000003</v>
      </c>
      <c r="E729">
        <v>5.1281999999999996</v>
      </c>
      <c r="G729" s="21">
        <v>45.584000000000003</v>
      </c>
      <c r="I729" s="22">
        <v>45.584000000000003</v>
      </c>
    </row>
    <row r="730" spans="1:9" x14ac:dyDescent="0.25">
      <c r="A730" s="20">
        <v>17.568000000000001</v>
      </c>
      <c r="C730" s="18">
        <v>17.568000000000001</v>
      </c>
      <c r="E730">
        <v>6.3684000000000003</v>
      </c>
      <c r="G730" s="21">
        <v>17.568000000000001</v>
      </c>
      <c r="I730" s="22">
        <v>17.568000000000001</v>
      </c>
    </row>
    <row r="731" spans="1:9" x14ac:dyDescent="0.25">
      <c r="A731" s="20">
        <v>55.991999999999997</v>
      </c>
      <c r="C731" s="18">
        <v>55.991999999999997</v>
      </c>
      <c r="E731">
        <v>5.5992000000000015</v>
      </c>
      <c r="G731" s="21">
        <v>55.991999999999997</v>
      </c>
      <c r="I731" s="22">
        <v>55.991999999999997</v>
      </c>
    </row>
    <row r="732" spans="1:9" x14ac:dyDescent="0.25">
      <c r="A732" s="20">
        <v>182.72</v>
      </c>
      <c r="C732" s="18">
        <v>182.72</v>
      </c>
      <c r="E732">
        <v>84.051199999999994</v>
      </c>
      <c r="G732" s="21">
        <v>182.72</v>
      </c>
      <c r="I732" s="22">
        <v>182.72</v>
      </c>
    </row>
    <row r="733" spans="1:9" x14ac:dyDescent="0.25">
      <c r="A733" s="20">
        <v>400.03199999999998</v>
      </c>
      <c r="C733" s="18">
        <v>400.03199999999998</v>
      </c>
      <c r="E733">
        <v>-153.34560000000005</v>
      </c>
      <c r="G733" s="21">
        <v>400.03199999999998</v>
      </c>
      <c r="I733" s="22">
        <v>400.03199999999998</v>
      </c>
    </row>
    <row r="734" spans="1:9" x14ac:dyDescent="0.25">
      <c r="A734" s="20">
        <v>33.630000000000003</v>
      </c>
      <c r="C734" s="18">
        <v>33.630000000000003</v>
      </c>
      <c r="E734">
        <v>10.088999999999999</v>
      </c>
      <c r="G734" s="21">
        <v>33.630000000000003</v>
      </c>
      <c r="I734" s="22">
        <v>33.630000000000003</v>
      </c>
    </row>
    <row r="735" spans="1:9" x14ac:dyDescent="0.25">
      <c r="A735" s="20">
        <v>542.64599999999996</v>
      </c>
      <c r="C735" s="18">
        <v>542.64599999999996</v>
      </c>
      <c r="E735">
        <v>102.49980000000001</v>
      </c>
      <c r="G735" s="21">
        <v>542.64599999999996</v>
      </c>
      <c r="I735" s="22">
        <v>542.64599999999996</v>
      </c>
    </row>
    <row r="736" spans="1:9" x14ac:dyDescent="0.25">
      <c r="A736" s="20">
        <v>6.3</v>
      </c>
      <c r="C736" s="18">
        <v>6.3</v>
      </c>
      <c r="E736">
        <v>3.024</v>
      </c>
      <c r="G736" s="21">
        <v>6.3</v>
      </c>
      <c r="I736" s="22">
        <v>6.3</v>
      </c>
    </row>
    <row r="737" spans="1:9" x14ac:dyDescent="0.25">
      <c r="A737" s="20">
        <v>242.94</v>
      </c>
      <c r="C737" s="18">
        <v>242.94</v>
      </c>
      <c r="E737">
        <v>9.7175999999999902</v>
      </c>
      <c r="G737" s="21">
        <v>242.94</v>
      </c>
      <c r="I737" s="22">
        <v>242.94</v>
      </c>
    </row>
    <row r="738" spans="1:9" x14ac:dyDescent="0.25">
      <c r="A738" s="20">
        <v>179.97</v>
      </c>
      <c r="C738" s="18">
        <v>179.97</v>
      </c>
      <c r="E738">
        <v>86.385600000000011</v>
      </c>
      <c r="G738" s="21">
        <v>179.97</v>
      </c>
      <c r="I738" s="22">
        <v>179.97</v>
      </c>
    </row>
    <row r="739" spans="1:9" x14ac:dyDescent="0.25">
      <c r="A739" s="20">
        <v>99.695999999999998</v>
      </c>
      <c r="C739" s="18">
        <v>99.695999999999998</v>
      </c>
      <c r="E739">
        <v>33.647399999999998</v>
      </c>
      <c r="G739" s="21">
        <v>99.695999999999998</v>
      </c>
      <c r="I739" s="22">
        <v>99.695999999999998</v>
      </c>
    </row>
    <row r="740" spans="1:9" x14ac:dyDescent="0.25">
      <c r="A740" s="20">
        <v>27.936000000000003</v>
      </c>
      <c r="C740" s="18">
        <v>27.936000000000003</v>
      </c>
      <c r="E740">
        <v>9.4283999999999963</v>
      </c>
      <c r="G740" s="21">
        <v>27.936000000000003</v>
      </c>
      <c r="I740" s="22">
        <v>27.936000000000003</v>
      </c>
    </row>
    <row r="741" spans="1:9" x14ac:dyDescent="0.25">
      <c r="A741" s="20">
        <v>84.98</v>
      </c>
      <c r="C741" s="18">
        <v>84.98</v>
      </c>
      <c r="E741">
        <v>18.695599999999999</v>
      </c>
      <c r="G741" s="21">
        <v>84.98</v>
      </c>
      <c r="I741" s="22">
        <v>84.98</v>
      </c>
    </row>
    <row r="742" spans="1:9" x14ac:dyDescent="0.25">
      <c r="A742" s="20">
        <v>18.72</v>
      </c>
      <c r="C742" s="18">
        <v>18.72</v>
      </c>
      <c r="E742">
        <v>6.5519999999999996</v>
      </c>
      <c r="G742" s="21">
        <v>18.72</v>
      </c>
      <c r="I742" s="22">
        <v>18.72</v>
      </c>
    </row>
    <row r="743" spans="1:9" x14ac:dyDescent="0.25">
      <c r="A743" s="20">
        <v>49.98</v>
      </c>
      <c r="C743" s="18">
        <v>49.98</v>
      </c>
      <c r="E743">
        <v>8.4965999999999937</v>
      </c>
      <c r="G743" s="21">
        <v>49.98</v>
      </c>
      <c r="I743" s="22">
        <v>49.98</v>
      </c>
    </row>
    <row r="744" spans="1:9" x14ac:dyDescent="0.25">
      <c r="A744" s="20">
        <v>11.784000000000001</v>
      </c>
      <c r="C744" s="18">
        <v>11.784000000000001</v>
      </c>
      <c r="E744">
        <v>4.2716999999999992</v>
      </c>
      <c r="G744" s="21">
        <v>11.784000000000001</v>
      </c>
      <c r="I744" s="22">
        <v>11.784000000000001</v>
      </c>
    </row>
    <row r="745" spans="1:9" x14ac:dyDescent="0.25">
      <c r="A745" s="20">
        <v>272.73599999999999</v>
      </c>
      <c r="C745" s="18">
        <v>272.73599999999999</v>
      </c>
      <c r="E745">
        <v>-64.774800000000013</v>
      </c>
      <c r="G745" s="21">
        <v>272.73599999999999</v>
      </c>
      <c r="I745" s="22">
        <v>272.73599999999999</v>
      </c>
    </row>
    <row r="746" spans="1:9" x14ac:dyDescent="0.25">
      <c r="A746" s="20">
        <v>3.5399999999999991</v>
      </c>
      <c r="C746" s="18">
        <v>3.5399999999999991</v>
      </c>
      <c r="E746">
        <v>-5.4870000000000001</v>
      </c>
      <c r="G746" s="21">
        <v>3.5399999999999991</v>
      </c>
      <c r="I746" s="22">
        <v>3.5399999999999991</v>
      </c>
    </row>
    <row r="747" spans="1:9" x14ac:dyDescent="0.25">
      <c r="A747" s="20">
        <v>51.52000000000001</v>
      </c>
      <c r="C747" s="18">
        <v>51.52000000000001</v>
      </c>
      <c r="E747">
        <v>-10.948000000000002</v>
      </c>
      <c r="G747" s="21">
        <v>51.52000000000001</v>
      </c>
      <c r="I747" s="22">
        <v>51.52000000000001</v>
      </c>
    </row>
    <row r="748" spans="1:9" x14ac:dyDescent="0.25">
      <c r="A748" s="20">
        <v>3.5280000000000005</v>
      </c>
      <c r="C748" s="18">
        <v>3.5280000000000005</v>
      </c>
      <c r="E748">
        <v>1.1465999999999998</v>
      </c>
      <c r="G748" s="21">
        <v>3.5280000000000005</v>
      </c>
      <c r="I748" s="22">
        <v>3.5280000000000005</v>
      </c>
    </row>
    <row r="749" spans="1:9" x14ac:dyDescent="0.25">
      <c r="A749" s="20">
        <v>4.6240000000000006</v>
      </c>
      <c r="C749" s="18">
        <v>4.6240000000000006</v>
      </c>
      <c r="E749">
        <v>1.6762000000000001</v>
      </c>
      <c r="G749" s="21">
        <v>4.6240000000000006</v>
      </c>
      <c r="I749" s="22">
        <v>4.6240000000000006</v>
      </c>
    </row>
    <row r="750" spans="1:9" x14ac:dyDescent="0.25">
      <c r="A750" s="20">
        <v>55.167999999999999</v>
      </c>
      <c r="C750" s="18">
        <v>55.167999999999999</v>
      </c>
      <c r="E750">
        <v>6.2063999999999897</v>
      </c>
      <c r="G750" s="21">
        <v>55.167999999999999</v>
      </c>
      <c r="I750" s="22">
        <v>55.167999999999999</v>
      </c>
    </row>
    <row r="751" spans="1:9" x14ac:dyDescent="0.25">
      <c r="A751" s="20">
        <v>567.12</v>
      </c>
      <c r="C751" s="18">
        <v>567.12</v>
      </c>
      <c r="E751">
        <v>-28.355999999999952</v>
      </c>
      <c r="G751" s="21">
        <v>567.12</v>
      </c>
      <c r="I751" s="22">
        <v>567.12</v>
      </c>
    </row>
    <row r="752" spans="1:9" x14ac:dyDescent="0.25">
      <c r="A752" s="20">
        <v>359.32</v>
      </c>
      <c r="C752" s="18">
        <v>359.32</v>
      </c>
      <c r="E752">
        <v>7.1863999999999919</v>
      </c>
      <c r="G752" s="21">
        <v>359.32</v>
      </c>
      <c r="I752" s="22">
        <v>359.32</v>
      </c>
    </row>
    <row r="753" spans="1:9" x14ac:dyDescent="0.25">
      <c r="A753" s="20">
        <v>11.992000000000001</v>
      </c>
      <c r="C753" s="18">
        <v>11.992000000000001</v>
      </c>
      <c r="E753">
        <v>0.89939999999999909</v>
      </c>
      <c r="G753" s="21">
        <v>11.992000000000001</v>
      </c>
      <c r="I753" s="22">
        <v>11.992000000000001</v>
      </c>
    </row>
    <row r="754" spans="1:9" x14ac:dyDescent="0.25">
      <c r="A754" s="20">
        <v>58.050000000000004</v>
      </c>
      <c r="C754" s="18">
        <v>58.050000000000004</v>
      </c>
      <c r="E754">
        <v>26.702999999999999</v>
      </c>
      <c r="G754" s="21">
        <v>58.050000000000004</v>
      </c>
      <c r="I754" s="22">
        <v>58.050000000000004</v>
      </c>
    </row>
    <row r="755" spans="1:9" x14ac:dyDescent="0.25">
      <c r="A755" s="20">
        <v>157.74</v>
      </c>
      <c r="C755" s="18">
        <v>157.74</v>
      </c>
      <c r="E755">
        <v>56.7864</v>
      </c>
      <c r="G755" s="21">
        <v>157.74</v>
      </c>
      <c r="I755" s="22">
        <v>157.74</v>
      </c>
    </row>
    <row r="756" spans="1:9" x14ac:dyDescent="0.25">
      <c r="A756" s="20">
        <v>56.980000000000004</v>
      </c>
      <c r="C756" s="18">
        <v>56.980000000000004</v>
      </c>
      <c r="E756">
        <v>22.792000000000002</v>
      </c>
      <c r="G756" s="21">
        <v>56.980000000000004</v>
      </c>
      <c r="I756" s="22">
        <v>56.980000000000004</v>
      </c>
    </row>
    <row r="757" spans="1:9" x14ac:dyDescent="0.25">
      <c r="A757" s="20">
        <v>2.88</v>
      </c>
      <c r="C757" s="18">
        <v>2.88</v>
      </c>
      <c r="E757">
        <v>1.4112</v>
      </c>
      <c r="G757" s="21">
        <v>2.88</v>
      </c>
      <c r="I757" s="22">
        <v>2.88</v>
      </c>
    </row>
    <row r="758" spans="1:9" x14ac:dyDescent="0.25">
      <c r="A758" s="20">
        <v>1199.9760000000001</v>
      </c>
      <c r="C758" s="18">
        <v>1199.9760000000001</v>
      </c>
      <c r="E758">
        <v>374.99249999999995</v>
      </c>
      <c r="G758" s="21">
        <v>1199.9760000000001</v>
      </c>
      <c r="I758" s="22">
        <v>1199.9760000000001</v>
      </c>
    </row>
    <row r="759" spans="1:9" x14ac:dyDescent="0.25">
      <c r="A759" s="20">
        <v>79.92</v>
      </c>
      <c r="C759" s="18">
        <v>79.92</v>
      </c>
      <c r="E759">
        <v>28.7712</v>
      </c>
      <c r="G759" s="21">
        <v>79.92</v>
      </c>
      <c r="I759" s="22">
        <v>79.92</v>
      </c>
    </row>
    <row r="760" spans="1:9" x14ac:dyDescent="0.25">
      <c r="A760" s="20">
        <v>383.43799999999999</v>
      </c>
      <c r="C760" s="18">
        <v>383.43799999999999</v>
      </c>
      <c r="E760">
        <v>-167.3184</v>
      </c>
      <c r="G760" s="21">
        <v>383.43799999999999</v>
      </c>
      <c r="I760" s="22">
        <v>383.43799999999999</v>
      </c>
    </row>
    <row r="761" spans="1:9" x14ac:dyDescent="0.25">
      <c r="A761" s="20">
        <v>24.56</v>
      </c>
      <c r="C761" s="18">
        <v>24.56</v>
      </c>
      <c r="E761">
        <v>6.8767999999999994</v>
      </c>
      <c r="G761" s="21">
        <v>24.56</v>
      </c>
      <c r="I761" s="22">
        <v>24.56</v>
      </c>
    </row>
    <row r="762" spans="1:9" x14ac:dyDescent="0.25">
      <c r="A762" s="20">
        <v>119.8</v>
      </c>
      <c r="C762" s="18">
        <v>119.8</v>
      </c>
      <c r="E762">
        <v>47.92</v>
      </c>
      <c r="G762" s="21">
        <v>119.8</v>
      </c>
      <c r="I762" s="22">
        <v>119.8</v>
      </c>
    </row>
    <row r="763" spans="1:9" x14ac:dyDescent="0.25">
      <c r="A763" s="20">
        <v>13.128</v>
      </c>
      <c r="C763" s="18">
        <v>13.128</v>
      </c>
      <c r="E763">
        <v>4.2665999999999986</v>
      </c>
      <c r="G763" s="21">
        <v>13.128</v>
      </c>
      <c r="I763" s="22">
        <v>13.128</v>
      </c>
    </row>
    <row r="764" spans="1:9" x14ac:dyDescent="0.25">
      <c r="A764" s="20">
        <v>22.72</v>
      </c>
      <c r="C764" s="18">
        <v>22.72</v>
      </c>
      <c r="E764">
        <v>10.223999999999998</v>
      </c>
      <c r="G764" s="21">
        <v>22.72</v>
      </c>
      <c r="I764" s="22">
        <v>22.72</v>
      </c>
    </row>
    <row r="765" spans="1:9" x14ac:dyDescent="0.25">
      <c r="A765" s="20">
        <v>58.320000000000007</v>
      </c>
      <c r="C765" s="18">
        <v>58.320000000000007</v>
      </c>
      <c r="E765">
        <v>27.993600000000001</v>
      </c>
      <c r="G765" s="21">
        <v>58.320000000000007</v>
      </c>
      <c r="I765" s="22">
        <v>58.320000000000007</v>
      </c>
    </row>
    <row r="766" spans="1:9" x14ac:dyDescent="0.25">
      <c r="A766" s="20">
        <v>12.39</v>
      </c>
      <c r="C766" s="18">
        <v>12.39</v>
      </c>
      <c r="E766">
        <v>5.6993999999999998</v>
      </c>
      <c r="G766" s="21">
        <v>12.39</v>
      </c>
      <c r="I766" s="22">
        <v>12.39</v>
      </c>
    </row>
    <row r="767" spans="1:9" x14ac:dyDescent="0.25">
      <c r="A767" s="20">
        <v>107.982</v>
      </c>
      <c r="C767" s="18">
        <v>107.982</v>
      </c>
      <c r="E767">
        <v>-26.995499999999993</v>
      </c>
      <c r="G767" s="21">
        <v>107.982</v>
      </c>
      <c r="I767" s="22">
        <v>107.982</v>
      </c>
    </row>
    <row r="768" spans="1:9" x14ac:dyDescent="0.25">
      <c r="A768" s="20">
        <v>11.36</v>
      </c>
      <c r="C768" s="18">
        <v>11.36</v>
      </c>
      <c r="E768">
        <v>5.3391999999999991</v>
      </c>
      <c r="G768" s="21">
        <v>11.36</v>
      </c>
      <c r="I768" s="22">
        <v>11.36</v>
      </c>
    </row>
    <row r="769" spans="1:9" x14ac:dyDescent="0.25">
      <c r="A769" s="20">
        <v>50.94</v>
      </c>
      <c r="C769" s="18">
        <v>50.94</v>
      </c>
      <c r="E769">
        <v>25.47</v>
      </c>
      <c r="G769" s="21">
        <v>50.94</v>
      </c>
      <c r="I769" s="22">
        <v>50.94</v>
      </c>
    </row>
    <row r="770" spans="1:9" x14ac:dyDescent="0.25">
      <c r="A770" s="20">
        <v>646.74</v>
      </c>
      <c r="C770" s="18">
        <v>646.74</v>
      </c>
      <c r="E770">
        <v>258.69600000000003</v>
      </c>
      <c r="G770" s="21">
        <v>646.74</v>
      </c>
      <c r="I770" s="22">
        <v>646.74</v>
      </c>
    </row>
    <row r="771" spans="1:9" x14ac:dyDescent="0.25">
      <c r="A771" s="20">
        <v>5.64</v>
      </c>
      <c r="C771" s="18">
        <v>5.64</v>
      </c>
      <c r="E771">
        <v>2.7071999999999994</v>
      </c>
      <c r="G771" s="21">
        <v>5.64</v>
      </c>
      <c r="I771" s="22">
        <v>5.64</v>
      </c>
    </row>
    <row r="772" spans="1:9" x14ac:dyDescent="0.25">
      <c r="A772" s="20">
        <v>572.58000000000004</v>
      </c>
      <c r="C772" s="18">
        <v>572.58000000000004</v>
      </c>
      <c r="E772">
        <v>34.354799999999955</v>
      </c>
      <c r="G772" s="21">
        <v>572.58000000000004</v>
      </c>
      <c r="I772" s="22">
        <v>572.58000000000004</v>
      </c>
    </row>
    <row r="773" spans="1:9" x14ac:dyDescent="0.25">
      <c r="A773" s="20">
        <v>310.88000000000005</v>
      </c>
      <c r="C773" s="18">
        <v>310.88000000000005</v>
      </c>
      <c r="E773">
        <v>23.315999999999988</v>
      </c>
      <c r="G773" s="21">
        <v>310.88000000000005</v>
      </c>
      <c r="I773" s="22">
        <v>310.88000000000005</v>
      </c>
    </row>
    <row r="774" spans="1:9" x14ac:dyDescent="0.25">
      <c r="A774" s="20">
        <v>641.96</v>
      </c>
      <c r="C774" s="18">
        <v>641.96</v>
      </c>
      <c r="E774">
        <v>179.74880000000002</v>
      </c>
      <c r="G774" s="21">
        <v>641.96</v>
      </c>
      <c r="I774" s="22">
        <v>641.96</v>
      </c>
    </row>
    <row r="775" spans="1:9" x14ac:dyDescent="0.25">
      <c r="A775" s="20">
        <v>18.28</v>
      </c>
      <c r="C775" s="18">
        <v>18.28</v>
      </c>
      <c r="E775">
        <v>9.14</v>
      </c>
      <c r="G775" s="21">
        <v>18.28</v>
      </c>
      <c r="I775" s="22">
        <v>18.28</v>
      </c>
    </row>
    <row r="776" spans="1:9" x14ac:dyDescent="0.25">
      <c r="A776" s="20">
        <v>207</v>
      </c>
      <c r="C776" s="18">
        <v>207</v>
      </c>
      <c r="E776">
        <v>51.75</v>
      </c>
      <c r="G776" s="21">
        <v>207</v>
      </c>
      <c r="I776" s="22">
        <v>207</v>
      </c>
    </row>
    <row r="777" spans="1:9" x14ac:dyDescent="0.25">
      <c r="A777" s="20">
        <v>32.35</v>
      </c>
      <c r="C777" s="18">
        <v>32.35</v>
      </c>
      <c r="E777">
        <v>16.175000000000001</v>
      </c>
      <c r="G777" s="21">
        <v>32.35</v>
      </c>
      <c r="I777" s="22">
        <v>32.35</v>
      </c>
    </row>
    <row r="778" spans="1:9" x14ac:dyDescent="0.25">
      <c r="A778" s="20">
        <v>7.71</v>
      </c>
      <c r="C778" s="18">
        <v>7.71</v>
      </c>
      <c r="E778">
        <v>3.4695</v>
      </c>
      <c r="G778" s="21">
        <v>7.71</v>
      </c>
      <c r="I778" s="22">
        <v>7.71</v>
      </c>
    </row>
    <row r="779" spans="1:9" x14ac:dyDescent="0.25">
      <c r="A779" s="20">
        <v>40.299999999999997</v>
      </c>
      <c r="C779" s="18">
        <v>40.299999999999997</v>
      </c>
      <c r="E779">
        <v>10.881</v>
      </c>
      <c r="G779" s="21">
        <v>40.299999999999997</v>
      </c>
      <c r="I779" s="22">
        <v>40.299999999999997</v>
      </c>
    </row>
    <row r="780" spans="1:9" x14ac:dyDescent="0.25">
      <c r="A780" s="20">
        <v>34.580000000000005</v>
      </c>
      <c r="C780" s="18">
        <v>34.580000000000005</v>
      </c>
      <c r="E780">
        <v>14.523600000000002</v>
      </c>
      <c r="G780" s="21">
        <v>34.580000000000005</v>
      </c>
      <c r="I780" s="22">
        <v>34.580000000000005</v>
      </c>
    </row>
    <row r="781" spans="1:9" x14ac:dyDescent="0.25">
      <c r="A781" s="20">
        <v>32.76</v>
      </c>
      <c r="C781" s="18">
        <v>32.76</v>
      </c>
      <c r="E781">
        <v>3.6854999999999958</v>
      </c>
      <c r="G781" s="21">
        <v>32.76</v>
      </c>
      <c r="I781" s="22">
        <v>32.76</v>
      </c>
    </row>
    <row r="782" spans="1:9" x14ac:dyDescent="0.25">
      <c r="A782" s="20">
        <v>544.00800000000004</v>
      </c>
      <c r="C782" s="18">
        <v>544.00800000000004</v>
      </c>
      <c r="E782">
        <v>40.800600000000003</v>
      </c>
      <c r="G782" s="21">
        <v>544.00800000000004</v>
      </c>
      <c r="I782" s="22">
        <v>544.00800000000004</v>
      </c>
    </row>
    <row r="783" spans="1:9" x14ac:dyDescent="0.25">
      <c r="A783" s="20">
        <v>59.94</v>
      </c>
      <c r="C783" s="18">
        <v>59.94</v>
      </c>
      <c r="E783">
        <v>28.171799999999998</v>
      </c>
      <c r="G783" s="21">
        <v>59.94</v>
      </c>
      <c r="I783" s="22">
        <v>59.94</v>
      </c>
    </row>
    <row r="784" spans="1:9" x14ac:dyDescent="0.25">
      <c r="A784" s="20">
        <v>23.92</v>
      </c>
      <c r="C784" s="18">
        <v>23.92</v>
      </c>
      <c r="E784">
        <v>11.720800000000001</v>
      </c>
      <c r="G784" s="21">
        <v>23.92</v>
      </c>
      <c r="I784" s="22">
        <v>23.92</v>
      </c>
    </row>
    <row r="785" spans="1:9" x14ac:dyDescent="0.25">
      <c r="A785" s="20">
        <v>4.28</v>
      </c>
      <c r="C785" s="18">
        <v>4.28</v>
      </c>
      <c r="E785">
        <v>1.9259999999999997</v>
      </c>
      <c r="G785" s="21">
        <v>4.28</v>
      </c>
      <c r="I785" s="22">
        <v>4.28</v>
      </c>
    </row>
    <row r="786" spans="1:9" x14ac:dyDescent="0.25">
      <c r="A786" s="20">
        <v>32.07</v>
      </c>
      <c r="C786" s="18">
        <v>32.07</v>
      </c>
      <c r="E786">
        <v>-22.448999999999991</v>
      </c>
      <c r="G786" s="21">
        <v>32.07</v>
      </c>
      <c r="I786" s="22">
        <v>32.07</v>
      </c>
    </row>
    <row r="787" spans="1:9" x14ac:dyDescent="0.25">
      <c r="A787" s="20">
        <v>24</v>
      </c>
      <c r="C787" s="18">
        <v>24</v>
      </c>
      <c r="E787">
        <v>-2.6999999999999993</v>
      </c>
      <c r="G787" s="21">
        <v>24</v>
      </c>
      <c r="I787" s="22">
        <v>24</v>
      </c>
    </row>
    <row r="788" spans="1:9" x14ac:dyDescent="0.25">
      <c r="A788" s="20">
        <v>35.49</v>
      </c>
      <c r="C788" s="18">
        <v>35.49</v>
      </c>
      <c r="E788">
        <v>-15.615600000000001</v>
      </c>
      <c r="G788" s="21">
        <v>35.49</v>
      </c>
      <c r="I788" s="22">
        <v>35.49</v>
      </c>
    </row>
    <row r="789" spans="1:9" x14ac:dyDescent="0.25">
      <c r="A789" s="20">
        <v>47.984000000000002</v>
      </c>
      <c r="C789" s="18">
        <v>47.984000000000002</v>
      </c>
      <c r="E789">
        <v>0.59979999999999656</v>
      </c>
      <c r="G789" s="21">
        <v>47.984000000000002</v>
      </c>
      <c r="I789" s="22">
        <v>47.984000000000002</v>
      </c>
    </row>
    <row r="790" spans="1:9" x14ac:dyDescent="0.25">
      <c r="A790" s="20">
        <v>186.69</v>
      </c>
      <c r="C790" s="18">
        <v>186.69</v>
      </c>
      <c r="E790">
        <v>87.744299999999981</v>
      </c>
      <c r="G790" s="21">
        <v>186.69</v>
      </c>
      <c r="I790" s="22">
        <v>186.69</v>
      </c>
    </row>
    <row r="791" spans="1:9" x14ac:dyDescent="0.25">
      <c r="A791" s="20">
        <v>17.456</v>
      </c>
      <c r="C791" s="18">
        <v>17.456</v>
      </c>
      <c r="E791">
        <v>5.8914</v>
      </c>
      <c r="G791" s="21">
        <v>17.456</v>
      </c>
      <c r="I791" s="22">
        <v>17.456</v>
      </c>
    </row>
    <row r="792" spans="1:9" x14ac:dyDescent="0.25">
      <c r="A792" s="20">
        <v>348.92800000000005</v>
      </c>
      <c r="C792" s="18">
        <v>348.92800000000005</v>
      </c>
      <c r="E792">
        <v>34.89279999999998</v>
      </c>
      <c r="G792" s="21">
        <v>348.92800000000005</v>
      </c>
      <c r="I792" s="22">
        <v>348.92800000000005</v>
      </c>
    </row>
    <row r="793" spans="1:9" x14ac:dyDescent="0.25">
      <c r="A793" s="20">
        <v>143.96</v>
      </c>
      <c r="C793" s="18">
        <v>143.96</v>
      </c>
      <c r="E793">
        <v>69.100800000000007</v>
      </c>
      <c r="G793" s="21">
        <v>143.96</v>
      </c>
      <c r="I793" s="22">
        <v>143.96</v>
      </c>
    </row>
    <row r="794" spans="1:9" x14ac:dyDescent="0.25">
      <c r="A794" s="20">
        <v>15.42</v>
      </c>
      <c r="C794" s="18">
        <v>15.42</v>
      </c>
      <c r="E794">
        <v>4.1634000000000011</v>
      </c>
      <c r="G794" s="21">
        <v>15.42</v>
      </c>
      <c r="I794" s="22">
        <v>15.42</v>
      </c>
    </row>
    <row r="795" spans="1:9" x14ac:dyDescent="0.25">
      <c r="A795" s="20">
        <v>43.04</v>
      </c>
      <c r="C795" s="18">
        <v>43.04</v>
      </c>
      <c r="E795">
        <v>21.089600000000001</v>
      </c>
      <c r="G795" s="21">
        <v>43.04</v>
      </c>
      <c r="I795" s="22">
        <v>43.04</v>
      </c>
    </row>
    <row r="796" spans="1:9" x14ac:dyDescent="0.25">
      <c r="A796" s="20">
        <v>332.94</v>
      </c>
      <c r="C796" s="18">
        <v>332.94</v>
      </c>
      <c r="E796">
        <v>79.905599999999993</v>
      </c>
      <c r="G796" s="21">
        <v>332.94</v>
      </c>
      <c r="I796" s="22">
        <v>332.94</v>
      </c>
    </row>
    <row r="797" spans="1:9" x14ac:dyDescent="0.25">
      <c r="A797" s="20">
        <v>1363.96</v>
      </c>
      <c r="C797" s="18">
        <v>1363.96</v>
      </c>
      <c r="E797">
        <v>85.247500000000002</v>
      </c>
      <c r="G797" s="21">
        <v>1363.96</v>
      </c>
      <c r="I797" s="22">
        <v>1363.96</v>
      </c>
    </row>
    <row r="798" spans="1:9" x14ac:dyDescent="0.25">
      <c r="A798" s="20">
        <v>9.9600000000000009</v>
      </c>
      <c r="C798" s="18">
        <v>9.9600000000000009</v>
      </c>
      <c r="E798">
        <v>4.5815999999999999</v>
      </c>
      <c r="G798" s="21">
        <v>9.9600000000000009</v>
      </c>
      <c r="I798" s="22">
        <v>9.9600000000000009</v>
      </c>
    </row>
    <row r="799" spans="1:9" x14ac:dyDescent="0.25">
      <c r="A799" s="20">
        <v>21.72</v>
      </c>
      <c r="C799" s="18">
        <v>21.72</v>
      </c>
      <c r="E799">
        <v>10.642799999999999</v>
      </c>
      <c r="G799" s="21">
        <v>21.72</v>
      </c>
      <c r="I799" s="22">
        <v>21.72</v>
      </c>
    </row>
    <row r="800" spans="1:9" x14ac:dyDescent="0.25">
      <c r="A800" s="20">
        <v>20.16</v>
      </c>
      <c r="C800" s="18">
        <v>20.16</v>
      </c>
      <c r="E800">
        <v>9.8783999999999992</v>
      </c>
      <c r="G800" s="21">
        <v>20.16</v>
      </c>
      <c r="I800" s="22">
        <v>20.16</v>
      </c>
    </row>
    <row r="801" spans="1:9" x14ac:dyDescent="0.25">
      <c r="A801" s="20">
        <v>132.79</v>
      </c>
      <c r="C801" s="18">
        <v>132.79</v>
      </c>
      <c r="E801">
        <v>63.739199999999997</v>
      </c>
      <c r="G801" s="21">
        <v>132.79</v>
      </c>
      <c r="I801" s="22">
        <v>132.79</v>
      </c>
    </row>
    <row r="802" spans="1:9" x14ac:dyDescent="0.25">
      <c r="A802" s="20">
        <v>12.96</v>
      </c>
      <c r="C802" s="18">
        <v>12.96</v>
      </c>
      <c r="E802">
        <v>6.2208000000000006</v>
      </c>
      <c r="G802" s="21">
        <v>12.96</v>
      </c>
      <c r="I802" s="22">
        <v>12.96</v>
      </c>
    </row>
    <row r="803" spans="1:9" x14ac:dyDescent="0.25">
      <c r="A803" s="20">
        <v>21.560000000000002</v>
      </c>
      <c r="C803" s="18">
        <v>21.560000000000002</v>
      </c>
      <c r="E803">
        <v>10.348799999999999</v>
      </c>
      <c r="G803" s="21">
        <v>21.560000000000002</v>
      </c>
      <c r="I803" s="22">
        <v>21.560000000000002</v>
      </c>
    </row>
    <row r="804" spans="1:9" x14ac:dyDescent="0.25">
      <c r="A804" s="20">
        <v>283.92</v>
      </c>
      <c r="C804" s="18">
        <v>283.92</v>
      </c>
      <c r="E804">
        <v>17.745000000000019</v>
      </c>
      <c r="G804" s="21">
        <v>283.92</v>
      </c>
      <c r="I804" s="22">
        <v>283.92</v>
      </c>
    </row>
    <row r="805" spans="1:9" x14ac:dyDescent="0.25">
      <c r="A805" s="20">
        <v>22.23</v>
      </c>
      <c r="C805" s="18">
        <v>22.23</v>
      </c>
      <c r="E805">
        <v>7.3358999999999988</v>
      </c>
      <c r="G805" s="21">
        <v>22.23</v>
      </c>
      <c r="I805" s="22">
        <v>22.23</v>
      </c>
    </row>
    <row r="806" spans="1:9" x14ac:dyDescent="0.25">
      <c r="A806" s="20">
        <v>215.96799999999999</v>
      </c>
      <c r="C806" s="18">
        <v>215.96799999999999</v>
      </c>
      <c r="E806">
        <v>18.897199999999991</v>
      </c>
      <c r="G806" s="21">
        <v>215.96799999999999</v>
      </c>
      <c r="I806" s="22">
        <v>215.96799999999999</v>
      </c>
    </row>
    <row r="807" spans="1:9" x14ac:dyDescent="0.25">
      <c r="A807" s="20">
        <v>355.32</v>
      </c>
      <c r="C807" s="18">
        <v>355.32</v>
      </c>
      <c r="E807">
        <v>99.48960000000001</v>
      </c>
      <c r="G807" s="21">
        <v>355.32</v>
      </c>
      <c r="I807" s="22">
        <v>355.32</v>
      </c>
    </row>
    <row r="808" spans="1:9" x14ac:dyDescent="0.25">
      <c r="A808" s="20">
        <v>12.96</v>
      </c>
      <c r="C808" s="18">
        <v>12.96</v>
      </c>
      <c r="E808">
        <v>6.2208000000000006</v>
      </c>
      <c r="G808" s="21">
        <v>12.96</v>
      </c>
      <c r="I808" s="22">
        <v>12.96</v>
      </c>
    </row>
    <row r="809" spans="1:9" x14ac:dyDescent="0.25">
      <c r="A809" s="20">
        <v>18.28</v>
      </c>
      <c r="C809" s="18">
        <v>18.28</v>
      </c>
      <c r="E809">
        <v>6.2151999999999994</v>
      </c>
      <c r="G809" s="21">
        <v>18.28</v>
      </c>
      <c r="I809" s="22">
        <v>18.28</v>
      </c>
    </row>
    <row r="810" spans="1:9" x14ac:dyDescent="0.25">
      <c r="A810" s="20">
        <v>43.176000000000002</v>
      </c>
      <c r="C810" s="18">
        <v>43.176000000000002</v>
      </c>
      <c r="E810">
        <v>4.3176000000000005</v>
      </c>
      <c r="G810" s="21">
        <v>43.176000000000002</v>
      </c>
      <c r="I810" s="22">
        <v>43.176000000000002</v>
      </c>
    </row>
    <row r="811" spans="1:9" x14ac:dyDescent="0.25">
      <c r="A811" s="20">
        <v>1983.9680000000001</v>
      </c>
      <c r="C811" s="18">
        <v>1983.9680000000001</v>
      </c>
      <c r="E811">
        <v>247.99599999999981</v>
      </c>
      <c r="G811" s="21">
        <v>1983.9680000000001</v>
      </c>
      <c r="I811" s="22">
        <v>1983.9680000000001</v>
      </c>
    </row>
    <row r="812" spans="1:9" x14ac:dyDescent="0.25">
      <c r="A812" s="20">
        <v>28.4</v>
      </c>
      <c r="C812" s="18">
        <v>28.4</v>
      </c>
      <c r="E812">
        <v>11.076000000000001</v>
      </c>
      <c r="G812" s="21">
        <v>28.4</v>
      </c>
      <c r="I812" s="22">
        <v>28.4</v>
      </c>
    </row>
    <row r="813" spans="1:9" x14ac:dyDescent="0.25">
      <c r="A813" s="20">
        <v>149.97</v>
      </c>
      <c r="C813" s="18">
        <v>149.97</v>
      </c>
      <c r="E813">
        <v>50.989800000000002</v>
      </c>
      <c r="G813" s="21">
        <v>149.97</v>
      </c>
      <c r="I813" s="22">
        <v>149.97</v>
      </c>
    </row>
    <row r="814" spans="1:9" x14ac:dyDescent="0.25">
      <c r="A814" s="20">
        <v>11.52</v>
      </c>
      <c r="C814" s="18">
        <v>11.52</v>
      </c>
      <c r="E814">
        <v>3.2256</v>
      </c>
      <c r="G814" s="21">
        <v>11.52</v>
      </c>
      <c r="I814" s="22">
        <v>11.52</v>
      </c>
    </row>
    <row r="815" spans="1:9" x14ac:dyDescent="0.25">
      <c r="A815" s="20">
        <v>1298.55</v>
      </c>
      <c r="C815" s="18">
        <v>1298.55</v>
      </c>
      <c r="E815">
        <v>311.65199999999999</v>
      </c>
      <c r="G815" s="21">
        <v>1298.55</v>
      </c>
      <c r="I815" s="22">
        <v>1298.55</v>
      </c>
    </row>
    <row r="816" spans="1:9" x14ac:dyDescent="0.25">
      <c r="A816" s="20">
        <v>213.92</v>
      </c>
      <c r="C816" s="18">
        <v>213.92</v>
      </c>
      <c r="E816">
        <v>62.036799999999971</v>
      </c>
      <c r="G816" s="21">
        <v>213.92</v>
      </c>
      <c r="I816" s="22">
        <v>213.92</v>
      </c>
    </row>
    <row r="817" spans="1:9" x14ac:dyDescent="0.25">
      <c r="A817" s="20">
        <v>25.78</v>
      </c>
      <c r="C817" s="18">
        <v>25.78</v>
      </c>
      <c r="E817">
        <v>2.5779999999999994</v>
      </c>
      <c r="G817" s="21">
        <v>25.78</v>
      </c>
      <c r="I817" s="22">
        <v>25.78</v>
      </c>
    </row>
    <row r="818" spans="1:9" x14ac:dyDescent="0.25">
      <c r="A818" s="20">
        <v>18.28</v>
      </c>
      <c r="C818" s="18">
        <v>18.28</v>
      </c>
      <c r="E818">
        <v>6.2151999999999994</v>
      </c>
      <c r="G818" s="21">
        <v>18.28</v>
      </c>
      <c r="I818" s="22">
        <v>18.28</v>
      </c>
    </row>
    <row r="819" spans="1:9" x14ac:dyDescent="0.25">
      <c r="A819" s="20">
        <v>1399.93</v>
      </c>
      <c r="C819" s="18">
        <v>1399.93</v>
      </c>
      <c r="E819">
        <v>601.96990000000005</v>
      </c>
      <c r="G819" s="21">
        <v>1399.93</v>
      </c>
      <c r="I819" s="22">
        <v>1399.93</v>
      </c>
    </row>
    <row r="820" spans="1:9" x14ac:dyDescent="0.25">
      <c r="A820" s="20">
        <v>51.84</v>
      </c>
      <c r="C820" s="18">
        <v>51.84</v>
      </c>
      <c r="E820">
        <v>24.883200000000002</v>
      </c>
      <c r="G820" s="21">
        <v>51.84</v>
      </c>
      <c r="I820" s="22">
        <v>51.84</v>
      </c>
    </row>
    <row r="821" spans="1:9" x14ac:dyDescent="0.25">
      <c r="A821" s="20">
        <v>5.3440000000000003</v>
      </c>
      <c r="C821" s="18">
        <v>5.3440000000000003</v>
      </c>
      <c r="E821">
        <v>1.8703999999999998</v>
      </c>
      <c r="G821" s="21">
        <v>5.3440000000000003</v>
      </c>
      <c r="I821" s="22">
        <v>5.3440000000000003</v>
      </c>
    </row>
    <row r="822" spans="1:9" x14ac:dyDescent="0.25">
      <c r="A822" s="20">
        <v>41.472000000000008</v>
      </c>
      <c r="C822" s="18">
        <v>41.472000000000008</v>
      </c>
      <c r="E822">
        <v>14.5152</v>
      </c>
      <c r="G822" s="21">
        <v>41.472000000000008</v>
      </c>
      <c r="I822" s="22">
        <v>41.472000000000008</v>
      </c>
    </row>
    <row r="823" spans="1:9" x14ac:dyDescent="0.25">
      <c r="A823" s="20">
        <v>3.168000000000001</v>
      </c>
      <c r="C823" s="18">
        <v>3.168000000000001</v>
      </c>
      <c r="E823">
        <v>-2.4287999999999998</v>
      </c>
      <c r="G823" s="21">
        <v>3.168000000000001</v>
      </c>
      <c r="I823" s="22">
        <v>3.168000000000001</v>
      </c>
    </row>
    <row r="824" spans="1:9" x14ac:dyDescent="0.25">
      <c r="A824" s="20">
        <v>1228.4649999999999</v>
      </c>
      <c r="C824" s="18">
        <v>1228.4649999999999</v>
      </c>
      <c r="E824">
        <v>0</v>
      </c>
      <c r="G824" s="21">
        <v>1228.4649999999999</v>
      </c>
      <c r="I824" s="22">
        <v>1228.4649999999999</v>
      </c>
    </row>
    <row r="825" spans="1:9" x14ac:dyDescent="0.25">
      <c r="A825" s="20">
        <v>31.086000000000006</v>
      </c>
      <c r="C825" s="18">
        <v>31.086000000000006</v>
      </c>
      <c r="E825">
        <v>-22.796399999999991</v>
      </c>
      <c r="G825" s="21">
        <v>31.086000000000006</v>
      </c>
      <c r="I825" s="22">
        <v>31.086000000000006</v>
      </c>
    </row>
    <row r="826" spans="1:9" x14ac:dyDescent="0.25">
      <c r="A826" s="20">
        <v>335.52</v>
      </c>
      <c r="C826" s="18">
        <v>335.52</v>
      </c>
      <c r="E826">
        <v>117.43199999999999</v>
      </c>
      <c r="G826" s="21">
        <v>335.52</v>
      </c>
      <c r="I826" s="22">
        <v>335.52</v>
      </c>
    </row>
    <row r="827" spans="1:9" x14ac:dyDescent="0.25">
      <c r="A827" s="20">
        <v>239.96999999999997</v>
      </c>
      <c r="C827" s="18">
        <v>239.96999999999997</v>
      </c>
      <c r="E827">
        <v>71.990999999999985</v>
      </c>
      <c r="G827" s="21">
        <v>239.96999999999997</v>
      </c>
      <c r="I827" s="22">
        <v>239.96999999999997</v>
      </c>
    </row>
    <row r="828" spans="1:9" x14ac:dyDescent="0.25">
      <c r="A828" s="20">
        <v>9.82</v>
      </c>
      <c r="C828" s="18">
        <v>9.82</v>
      </c>
      <c r="E828">
        <v>4.8117999999999999</v>
      </c>
      <c r="G828" s="21">
        <v>9.82</v>
      </c>
      <c r="I828" s="22">
        <v>9.82</v>
      </c>
    </row>
    <row r="829" spans="1:9" x14ac:dyDescent="0.25">
      <c r="A829" s="20">
        <v>67.8</v>
      </c>
      <c r="C829" s="18">
        <v>67.8</v>
      </c>
      <c r="E829">
        <v>4.0679999999999978</v>
      </c>
      <c r="G829" s="21">
        <v>67.8</v>
      </c>
      <c r="I829" s="22">
        <v>67.8</v>
      </c>
    </row>
    <row r="830" spans="1:9" x14ac:dyDescent="0.25">
      <c r="A830" s="20">
        <v>167.97</v>
      </c>
      <c r="C830" s="18">
        <v>167.97</v>
      </c>
      <c r="E830">
        <v>40.31280000000001</v>
      </c>
      <c r="G830" s="21">
        <v>167.97</v>
      </c>
      <c r="I830" s="22">
        <v>167.97</v>
      </c>
    </row>
    <row r="831" spans="1:9" x14ac:dyDescent="0.25">
      <c r="A831" s="20">
        <v>35</v>
      </c>
      <c r="C831" s="18">
        <v>35</v>
      </c>
      <c r="E831">
        <v>16.8</v>
      </c>
      <c r="G831" s="21">
        <v>35</v>
      </c>
      <c r="I831" s="22">
        <v>35</v>
      </c>
    </row>
    <row r="832" spans="1:9" x14ac:dyDescent="0.25">
      <c r="A832" s="20">
        <v>37.24</v>
      </c>
      <c r="C832" s="18">
        <v>37.24</v>
      </c>
      <c r="E832">
        <v>10.799599999999998</v>
      </c>
      <c r="G832" s="21">
        <v>37.24</v>
      </c>
      <c r="I832" s="22">
        <v>37.24</v>
      </c>
    </row>
    <row r="833" spans="1:9" x14ac:dyDescent="0.25">
      <c r="A833" s="20">
        <v>15.28</v>
      </c>
      <c r="C833" s="18">
        <v>15.28</v>
      </c>
      <c r="E833">
        <v>7.4871999999999996</v>
      </c>
      <c r="G833" s="21">
        <v>15.28</v>
      </c>
      <c r="I833" s="22">
        <v>15.28</v>
      </c>
    </row>
    <row r="834" spans="1:9" x14ac:dyDescent="0.25">
      <c r="A834" s="20">
        <v>301.95999999999998</v>
      </c>
      <c r="C834" s="18">
        <v>301.95999999999998</v>
      </c>
      <c r="E834">
        <v>90.587999999999965</v>
      </c>
      <c r="G834" s="21">
        <v>301.95999999999998</v>
      </c>
      <c r="I834" s="22">
        <v>301.95999999999998</v>
      </c>
    </row>
    <row r="835" spans="1:9" x14ac:dyDescent="0.25">
      <c r="A835" s="20">
        <v>180.66</v>
      </c>
      <c r="C835" s="18">
        <v>180.66</v>
      </c>
      <c r="E835">
        <v>50.584800000000008</v>
      </c>
      <c r="G835" s="21">
        <v>180.66</v>
      </c>
      <c r="I835" s="22">
        <v>180.66</v>
      </c>
    </row>
    <row r="836" spans="1:9" x14ac:dyDescent="0.25">
      <c r="A836" s="20">
        <v>191.98</v>
      </c>
      <c r="C836" s="18">
        <v>191.98</v>
      </c>
      <c r="E836">
        <v>51.834599999999995</v>
      </c>
      <c r="G836" s="21">
        <v>191.98</v>
      </c>
      <c r="I836" s="22">
        <v>191.98</v>
      </c>
    </row>
    <row r="837" spans="1:9" x14ac:dyDescent="0.25">
      <c r="A837" s="20">
        <v>65.989999999999995</v>
      </c>
      <c r="C837" s="18">
        <v>65.989999999999995</v>
      </c>
      <c r="E837">
        <v>17.157400000000003</v>
      </c>
      <c r="G837" s="21">
        <v>65.989999999999995</v>
      </c>
      <c r="I837" s="22">
        <v>65.989999999999995</v>
      </c>
    </row>
    <row r="838" spans="1:9" x14ac:dyDescent="0.25">
      <c r="A838" s="20">
        <v>35.216000000000001</v>
      </c>
      <c r="C838" s="18">
        <v>35.216000000000001</v>
      </c>
      <c r="E838">
        <v>2.6411999999999995</v>
      </c>
      <c r="G838" s="21">
        <v>35.216000000000001</v>
      </c>
      <c r="I838" s="22">
        <v>35.216000000000001</v>
      </c>
    </row>
    <row r="839" spans="1:9" x14ac:dyDescent="0.25">
      <c r="A839" s="20">
        <v>23.696000000000002</v>
      </c>
      <c r="C839" s="18">
        <v>23.696000000000002</v>
      </c>
      <c r="E839">
        <v>6.5164</v>
      </c>
      <c r="G839" s="21">
        <v>23.696000000000002</v>
      </c>
      <c r="I839" s="22">
        <v>23.696000000000002</v>
      </c>
    </row>
    <row r="840" spans="1:9" x14ac:dyDescent="0.25">
      <c r="A840" s="20">
        <v>265.47500000000002</v>
      </c>
      <c r="C840" s="18">
        <v>265.47500000000002</v>
      </c>
      <c r="E840">
        <v>-111.49950000000007</v>
      </c>
      <c r="G840" s="21">
        <v>265.47500000000002</v>
      </c>
      <c r="I840" s="22">
        <v>265.47500000000002</v>
      </c>
    </row>
    <row r="841" spans="1:9" x14ac:dyDescent="0.25">
      <c r="A841" s="20">
        <v>51.183999999999983</v>
      </c>
      <c r="C841" s="18">
        <v>51.183999999999983</v>
      </c>
      <c r="E841">
        <v>-79.335199999999986</v>
      </c>
      <c r="G841" s="21">
        <v>51.183999999999983</v>
      </c>
      <c r="I841" s="22">
        <v>51.183999999999983</v>
      </c>
    </row>
    <row r="842" spans="1:9" x14ac:dyDescent="0.25">
      <c r="A842" s="20">
        <v>9.6640000000000015</v>
      </c>
      <c r="C842" s="18">
        <v>9.6640000000000015</v>
      </c>
      <c r="E842">
        <v>3.2615999999999996</v>
      </c>
      <c r="G842" s="21">
        <v>9.6640000000000015</v>
      </c>
      <c r="I842" s="22">
        <v>9.6640000000000015</v>
      </c>
    </row>
    <row r="843" spans="1:9" x14ac:dyDescent="0.25">
      <c r="A843" s="20">
        <v>21.071999999999999</v>
      </c>
      <c r="C843" s="18">
        <v>21.071999999999999</v>
      </c>
      <c r="E843">
        <v>1.5804</v>
      </c>
      <c r="G843" s="21">
        <v>21.071999999999999</v>
      </c>
      <c r="I843" s="22">
        <v>21.071999999999999</v>
      </c>
    </row>
    <row r="844" spans="1:9" x14ac:dyDescent="0.25">
      <c r="A844" s="20">
        <v>60.449999999999996</v>
      </c>
      <c r="C844" s="18">
        <v>60.449999999999996</v>
      </c>
      <c r="E844">
        <v>16.3215</v>
      </c>
      <c r="G844" s="21">
        <v>60.449999999999996</v>
      </c>
      <c r="I844" s="22">
        <v>60.449999999999996</v>
      </c>
    </row>
    <row r="845" spans="1:9" x14ac:dyDescent="0.25">
      <c r="A845" s="20">
        <v>11.52</v>
      </c>
      <c r="C845" s="18">
        <v>11.52</v>
      </c>
      <c r="E845">
        <v>3.3407999999999998</v>
      </c>
      <c r="G845" s="21">
        <v>11.52</v>
      </c>
      <c r="I845" s="22">
        <v>11.52</v>
      </c>
    </row>
    <row r="846" spans="1:9" x14ac:dyDescent="0.25">
      <c r="A846" s="20">
        <v>186.048</v>
      </c>
      <c r="C846" s="18">
        <v>186.048</v>
      </c>
      <c r="E846">
        <v>9.3024000000000058</v>
      </c>
      <c r="G846" s="21">
        <v>186.048</v>
      </c>
      <c r="I846" s="22">
        <v>186.048</v>
      </c>
    </row>
    <row r="847" spans="1:9" x14ac:dyDescent="0.25">
      <c r="A847" s="20">
        <v>37.44</v>
      </c>
      <c r="C847" s="18">
        <v>37.44</v>
      </c>
      <c r="E847">
        <v>11.699999999999996</v>
      </c>
      <c r="G847" s="21">
        <v>37.44</v>
      </c>
      <c r="I847" s="22">
        <v>37.44</v>
      </c>
    </row>
    <row r="848" spans="1:9" x14ac:dyDescent="0.25">
      <c r="A848" s="20">
        <v>26.975999999999999</v>
      </c>
      <c r="C848" s="18">
        <v>26.975999999999999</v>
      </c>
      <c r="E848">
        <v>8.767199999999999</v>
      </c>
      <c r="G848" s="21">
        <v>26.975999999999999</v>
      </c>
      <c r="I848" s="22">
        <v>26.975999999999999</v>
      </c>
    </row>
    <row r="849" spans="1:9" x14ac:dyDescent="0.25">
      <c r="A849" s="20">
        <v>11.36</v>
      </c>
      <c r="C849" s="18">
        <v>11.36</v>
      </c>
      <c r="E849">
        <v>3.2943999999999996</v>
      </c>
      <c r="G849" s="21">
        <v>11.36</v>
      </c>
      <c r="I849" s="22">
        <v>11.36</v>
      </c>
    </row>
    <row r="850" spans="1:9" x14ac:dyDescent="0.25">
      <c r="A850" s="20">
        <v>14.62</v>
      </c>
      <c r="C850" s="18">
        <v>14.62</v>
      </c>
      <c r="E850">
        <v>6.8713999999999995</v>
      </c>
      <c r="G850" s="21">
        <v>14.62</v>
      </c>
      <c r="I850" s="22">
        <v>14.62</v>
      </c>
    </row>
    <row r="851" spans="1:9" x14ac:dyDescent="0.25">
      <c r="A851" s="20">
        <v>83.72</v>
      </c>
      <c r="C851" s="18">
        <v>83.72</v>
      </c>
      <c r="E851">
        <v>23.441600000000005</v>
      </c>
      <c r="G851" s="21">
        <v>83.72</v>
      </c>
      <c r="I851" s="22">
        <v>83.72</v>
      </c>
    </row>
    <row r="852" spans="1:9" x14ac:dyDescent="0.25">
      <c r="A852" s="20">
        <v>287.94</v>
      </c>
      <c r="C852" s="18">
        <v>287.94</v>
      </c>
      <c r="E852">
        <v>77.743800000000022</v>
      </c>
      <c r="G852" s="21">
        <v>287.94</v>
      </c>
      <c r="I852" s="22">
        <v>287.94</v>
      </c>
    </row>
    <row r="853" spans="1:9" x14ac:dyDescent="0.25">
      <c r="A853" s="20">
        <v>48.896000000000001</v>
      </c>
      <c r="C853" s="18">
        <v>48.896000000000001</v>
      </c>
      <c r="E853">
        <v>8.5567999999999991</v>
      </c>
      <c r="G853" s="21">
        <v>48.896000000000001</v>
      </c>
      <c r="I853" s="22">
        <v>48.896000000000001</v>
      </c>
    </row>
    <row r="854" spans="1:9" x14ac:dyDescent="0.25">
      <c r="A854" s="20">
        <v>115.36</v>
      </c>
      <c r="C854" s="18">
        <v>115.36</v>
      </c>
      <c r="E854">
        <v>49.604800000000012</v>
      </c>
      <c r="G854" s="21">
        <v>115.36</v>
      </c>
      <c r="I854" s="22">
        <v>115.36</v>
      </c>
    </row>
    <row r="855" spans="1:9" x14ac:dyDescent="0.25">
      <c r="A855" s="20">
        <v>5.16</v>
      </c>
      <c r="C855" s="18">
        <v>5.16</v>
      </c>
      <c r="E855">
        <v>1.3416000000000001</v>
      </c>
      <c r="G855" s="21">
        <v>5.16</v>
      </c>
      <c r="I855" s="22">
        <v>5.16</v>
      </c>
    </row>
    <row r="856" spans="1:9" x14ac:dyDescent="0.25">
      <c r="A856" s="20">
        <v>38.880000000000003</v>
      </c>
      <c r="C856" s="18">
        <v>38.880000000000003</v>
      </c>
      <c r="E856">
        <v>18.662400000000002</v>
      </c>
      <c r="G856" s="21">
        <v>38.880000000000003</v>
      </c>
      <c r="I856" s="22">
        <v>38.880000000000003</v>
      </c>
    </row>
    <row r="857" spans="1:9" x14ac:dyDescent="0.25">
      <c r="A857" s="20">
        <v>185.88</v>
      </c>
      <c r="C857" s="18">
        <v>185.88</v>
      </c>
      <c r="E857">
        <v>50.187599999999996</v>
      </c>
      <c r="G857" s="21">
        <v>185.88</v>
      </c>
      <c r="I857" s="22">
        <v>185.88</v>
      </c>
    </row>
    <row r="858" spans="1:9" x14ac:dyDescent="0.25">
      <c r="A858" s="20">
        <v>44.46</v>
      </c>
      <c r="C858" s="18">
        <v>44.46</v>
      </c>
      <c r="E858">
        <v>14.671799999999998</v>
      </c>
      <c r="G858" s="21">
        <v>44.46</v>
      </c>
      <c r="I858" s="22">
        <v>44.46</v>
      </c>
    </row>
    <row r="859" spans="1:9" x14ac:dyDescent="0.25">
      <c r="A859" s="20">
        <v>242.94</v>
      </c>
      <c r="C859" s="18">
        <v>242.94</v>
      </c>
      <c r="E859">
        <v>9.7175999999999902</v>
      </c>
      <c r="G859" s="21">
        <v>242.94</v>
      </c>
      <c r="I859" s="22">
        <v>242.94</v>
      </c>
    </row>
    <row r="860" spans="1:9" x14ac:dyDescent="0.25">
      <c r="A860" s="20">
        <v>39.96</v>
      </c>
      <c r="C860" s="18">
        <v>39.96</v>
      </c>
      <c r="E860">
        <v>18.781199999999998</v>
      </c>
      <c r="G860" s="21">
        <v>39.96</v>
      </c>
      <c r="I860" s="22">
        <v>39.96</v>
      </c>
    </row>
    <row r="861" spans="1:9" x14ac:dyDescent="0.25">
      <c r="A861" s="20">
        <v>102.30000000000001</v>
      </c>
      <c r="C861" s="18">
        <v>102.30000000000001</v>
      </c>
      <c r="E861">
        <v>26.598000000000006</v>
      </c>
      <c r="G861" s="21">
        <v>102.30000000000001</v>
      </c>
      <c r="I861" s="22">
        <v>102.30000000000001</v>
      </c>
    </row>
    <row r="862" spans="1:9" x14ac:dyDescent="0.25">
      <c r="A862" s="20">
        <v>21.36</v>
      </c>
      <c r="C862" s="18">
        <v>21.36</v>
      </c>
      <c r="E862">
        <v>5.7672000000000008</v>
      </c>
      <c r="G862" s="21">
        <v>21.36</v>
      </c>
      <c r="I862" s="22">
        <v>21.36</v>
      </c>
    </row>
    <row r="863" spans="1:9" x14ac:dyDescent="0.25">
      <c r="A863" s="20">
        <v>7.61</v>
      </c>
      <c r="C863" s="18">
        <v>7.61</v>
      </c>
      <c r="E863">
        <v>3.5766999999999998</v>
      </c>
      <c r="G863" s="21">
        <v>7.61</v>
      </c>
      <c r="I863" s="22">
        <v>7.61</v>
      </c>
    </row>
    <row r="864" spans="1:9" x14ac:dyDescent="0.25">
      <c r="A864" s="20">
        <v>7.16</v>
      </c>
      <c r="C864" s="18">
        <v>7.16</v>
      </c>
      <c r="E864">
        <v>3.58</v>
      </c>
      <c r="G864" s="21">
        <v>7.16</v>
      </c>
      <c r="I864" s="22">
        <v>7.16</v>
      </c>
    </row>
    <row r="865" spans="1:9" x14ac:dyDescent="0.25">
      <c r="A865" s="20">
        <v>7.36</v>
      </c>
      <c r="C865" s="18">
        <v>7.36</v>
      </c>
      <c r="E865">
        <v>0.14719999999999978</v>
      </c>
      <c r="G865" s="21">
        <v>7.36</v>
      </c>
      <c r="I865" s="22">
        <v>7.36</v>
      </c>
    </row>
    <row r="866" spans="1:9" x14ac:dyDescent="0.25">
      <c r="A866" s="20">
        <v>23.1</v>
      </c>
      <c r="C866" s="18">
        <v>23.1</v>
      </c>
      <c r="E866">
        <v>10.625999999999999</v>
      </c>
      <c r="G866" s="21">
        <v>23.1</v>
      </c>
      <c r="I866" s="22">
        <v>23.1</v>
      </c>
    </row>
    <row r="867" spans="1:9" x14ac:dyDescent="0.25">
      <c r="A867" s="20">
        <v>191.47200000000001</v>
      </c>
      <c r="C867" s="18">
        <v>191.47200000000001</v>
      </c>
      <c r="E867">
        <v>40.687800000000003</v>
      </c>
      <c r="G867" s="21">
        <v>191.47200000000001</v>
      </c>
      <c r="I867" s="22">
        <v>191.47200000000001</v>
      </c>
    </row>
    <row r="868" spans="1:9" x14ac:dyDescent="0.25">
      <c r="A868" s="20">
        <v>5.2480000000000002</v>
      </c>
      <c r="C868" s="18">
        <v>5.2480000000000002</v>
      </c>
      <c r="E868">
        <v>0.59039999999999915</v>
      </c>
      <c r="G868" s="21">
        <v>5.2480000000000002</v>
      </c>
      <c r="I868" s="22">
        <v>5.2480000000000002</v>
      </c>
    </row>
    <row r="869" spans="1:9" x14ac:dyDescent="0.25">
      <c r="A869" s="20">
        <v>59.184000000000005</v>
      </c>
      <c r="C869" s="18">
        <v>59.184000000000005</v>
      </c>
      <c r="E869">
        <v>5.1786000000000012</v>
      </c>
      <c r="G869" s="21">
        <v>59.184000000000005</v>
      </c>
      <c r="I869" s="22">
        <v>59.184000000000005</v>
      </c>
    </row>
    <row r="870" spans="1:9" x14ac:dyDescent="0.25">
      <c r="A870" s="20">
        <v>2.89</v>
      </c>
      <c r="C870" s="18">
        <v>2.89</v>
      </c>
      <c r="E870">
        <v>1.3583000000000001</v>
      </c>
      <c r="G870" s="21">
        <v>2.89</v>
      </c>
      <c r="I870" s="22">
        <v>2.89</v>
      </c>
    </row>
    <row r="871" spans="1:9" x14ac:dyDescent="0.25">
      <c r="A871" s="20">
        <v>51.94</v>
      </c>
      <c r="C871" s="18">
        <v>51.94</v>
      </c>
      <c r="E871">
        <v>21.295400000000001</v>
      </c>
      <c r="G871" s="21">
        <v>51.94</v>
      </c>
      <c r="I871" s="22">
        <v>51.94</v>
      </c>
    </row>
    <row r="872" spans="1:9" x14ac:dyDescent="0.25">
      <c r="A872" s="20">
        <v>15.936000000000002</v>
      </c>
      <c r="C872" s="18">
        <v>15.936000000000002</v>
      </c>
      <c r="E872">
        <v>5.1791999999999998</v>
      </c>
      <c r="G872" s="21">
        <v>15.936000000000002</v>
      </c>
      <c r="I872" s="22">
        <v>15.936000000000002</v>
      </c>
    </row>
    <row r="873" spans="1:9" x14ac:dyDescent="0.25">
      <c r="A873" s="20">
        <v>44.910000000000011</v>
      </c>
      <c r="C873" s="18">
        <v>44.910000000000011</v>
      </c>
      <c r="E873">
        <v>-35.927999999999997</v>
      </c>
      <c r="G873" s="21">
        <v>44.910000000000011</v>
      </c>
      <c r="I873" s="22">
        <v>44.910000000000011</v>
      </c>
    </row>
    <row r="874" spans="1:9" x14ac:dyDescent="0.25">
      <c r="A874" s="20">
        <v>1141.4700000000003</v>
      </c>
      <c r="C874" s="18">
        <v>1141.4700000000003</v>
      </c>
      <c r="E874">
        <v>-760.98000000000025</v>
      </c>
      <c r="G874" s="21">
        <v>1141.4700000000003</v>
      </c>
      <c r="I874" s="22">
        <v>1141.4700000000003</v>
      </c>
    </row>
    <row r="875" spans="1:9" x14ac:dyDescent="0.25">
      <c r="A875" s="20">
        <v>280.78200000000004</v>
      </c>
      <c r="C875" s="18">
        <v>280.78200000000004</v>
      </c>
      <c r="E875">
        <v>-46.797000000000025</v>
      </c>
      <c r="G875" s="21">
        <v>280.78200000000004</v>
      </c>
      <c r="I875" s="22">
        <v>280.78200000000004</v>
      </c>
    </row>
    <row r="876" spans="1:9" x14ac:dyDescent="0.25">
      <c r="A876" s="20">
        <v>34.44</v>
      </c>
      <c r="C876" s="18">
        <v>34.44</v>
      </c>
      <c r="E876">
        <v>17.22</v>
      </c>
      <c r="G876" s="21">
        <v>34.44</v>
      </c>
      <c r="I876" s="22">
        <v>34.44</v>
      </c>
    </row>
    <row r="877" spans="1:9" x14ac:dyDescent="0.25">
      <c r="A877" s="20">
        <v>11.36</v>
      </c>
      <c r="C877" s="18">
        <v>11.36</v>
      </c>
      <c r="E877">
        <v>5.2255999999999991</v>
      </c>
      <c r="G877" s="21">
        <v>11.36</v>
      </c>
      <c r="I877" s="22">
        <v>11.36</v>
      </c>
    </row>
    <row r="878" spans="1:9" x14ac:dyDescent="0.25">
      <c r="A878" s="20">
        <v>106.34399999999999</v>
      </c>
      <c r="C878" s="18">
        <v>106.34399999999999</v>
      </c>
      <c r="E878">
        <v>37.220399999999998</v>
      </c>
      <c r="G878" s="21">
        <v>106.34399999999999</v>
      </c>
      <c r="I878" s="22">
        <v>106.34399999999999</v>
      </c>
    </row>
    <row r="879" spans="1:9" x14ac:dyDescent="0.25">
      <c r="A879" s="20">
        <v>192.16000000000003</v>
      </c>
      <c r="C879" s="18">
        <v>192.16000000000003</v>
      </c>
      <c r="E879">
        <v>67.255999999999986</v>
      </c>
      <c r="G879" s="21">
        <v>192.16000000000003</v>
      </c>
      <c r="I879" s="22">
        <v>192.16000000000003</v>
      </c>
    </row>
    <row r="880" spans="1:9" x14ac:dyDescent="0.25">
      <c r="A880" s="20">
        <v>322.59000000000003</v>
      </c>
      <c r="C880" s="18">
        <v>322.59000000000003</v>
      </c>
      <c r="E880">
        <v>64.518000000000001</v>
      </c>
      <c r="G880" s="21">
        <v>322.59000000000003</v>
      </c>
      <c r="I880" s="22">
        <v>322.59000000000003</v>
      </c>
    </row>
    <row r="881" spans="1:9" x14ac:dyDescent="0.25">
      <c r="A881" s="20">
        <v>29.99</v>
      </c>
      <c r="C881" s="18">
        <v>29.99</v>
      </c>
      <c r="E881">
        <v>13.195600000000002</v>
      </c>
      <c r="G881" s="21">
        <v>29.99</v>
      </c>
      <c r="I881" s="22">
        <v>29.99</v>
      </c>
    </row>
    <row r="882" spans="1:9" x14ac:dyDescent="0.25">
      <c r="A882" s="20">
        <v>371.96999999999997</v>
      </c>
      <c r="C882" s="18">
        <v>371.96999999999997</v>
      </c>
      <c r="E882">
        <v>66.954599999999971</v>
      </c>
      <c r="G882" s="21">
        <v>371.96999999999997</v>
      </c>
      <c r="I882" s="22">
        <v>371.96999999999997</v>
      </c>
    </row>
    <row r="883" spans="1:9" x14ac:dyDescent="0.25">
      <c r="A883" s="20">
        <v>5.8920000000000012</v>
      </c>
      <c r="C883" s="18">
        <v>5.8920000000000012</v>
      </c>
      <c r="E883">
        <v>-4.1243999999999996</v>
      </c>
      <c r="G883" s="21">
        <v>5.8920000000000012</v>
      </c>
      <c r="I883" s="22">
        <v>5.8920000000000012</v>
      </c>
    </row>
    <row r="884" spans="1:9" x14ac:dyDescent="0.25">
      <c r="A884" s="20">
        <v>68.472000000000008</v>
      </c>
      <c r="C884" s="18">
        <v>68.472000000000008</v>
      </c>
      <c r="E884">
        <v>23.109299999999998</v>
      </c>
      <c r="G884" s="21">
        <v>68.472000000000008</v>
      </c>
      <c r="I884" s="22">
        <v>68.472000000000008</v>
      </c>
    </row>
    <row r="885" spans="1:9" x14ac:dyDescent="0.25">
      <c r="A885" s="20">
        <v>1242.8999999999999</v>
      </c>
      <c r="C885" s="18">
        <v>1242.8999999999999</v>
      </c>
      <c r="E885">
        <v>262.38999999999987</v>
      </c>
      <c r="G885" s="21">
        <v>1242.8999999999999</v>
      </c>
      <c r="I885" s="22">
        <v>1242.8999999999999</v>
      </c>
    </row>
    <row r="886" spans="1:9" x14ac:dyDescent="0.25">
      <c r="A886" s="20">
        <v>30.84</v>
      </c>
      <c r="C886" s="18">
        <v>30.84</v>
      </c>
      <c r="E886">
        <v>8.3268000000000022</v>
      </c>
      <c r="G886" s="21">
        <v>30.84</v>
      </c>
      <c r="I886" s="22">
        <v>30.84</v>
      </c>
    </row>
    <row r="887" spans="1:9" x14ac:dyDescent="0.25">
      <c r="A887" s="20">
        <v>13.48</v>
      </c>
      <c r="C887" s="18">
        <v>13.48</v>
      </c>
      <c r="E887">
        <v>5.9312000000000014</v>
      </c>
      <c r="G887" s="21">
        <v>13.48</v>
      </c>
      <c r="I887" s="22">
        <v>13.48</v>
      </c>
    </row>
    <row r="888" spans="1:9" x14ac:dyDescent="0.25">
      <c r="A888" s="20">
        <v>31.400000000000002</v>
      </c>
      <c r="C888" s="18">
        <v>31.400000000000002</v>
      </c>
      <c r="E888">
        <v>10.047999999999998</v>
      </c>
      <c r="G888" s="21">
        <v>31.400000000000002</v>
      </c>
      <c r="I888" s="22">
        <v>31.400000000000002</v>
      </c>
    </row>
    <row r="889" spans="1:9" x14ac:dyDescent="0.25">
      <c r="A889" s="20">
        <v>17.46</v>
      </c>
      <c r="C889" s="18">
        <v>17.46</v>
      </c>
      <c r="E889">
        <v>5.936399999999999</v>
      </c>
      <c r="G889" s="21">
        <v>17.46</v>
      </c>
      <c r="I889" s="22">
        <v>17.46</v>
      </c>
    </row>
    <row r="890" spans="1:9" x14ac:dyDescent="0.25">
      <c r="A890" s="20">
        <v>13.943999999999999</v>
      </c>
      <c r="C890" s="18">
        <v>13.943999999999999</v>
      </c>
      <c r="E890">
        <v>4.5317999999999996</v>
      </c>
      <c r="G890" s="21">
        <v>13.943999999999999</v>
      </c>
      <c r="I890" s="22">
        <v>13.943999999999999</v>
      </c>
    </row>
    <row r="891" spans="1:9" x14ac:dyDescent="0.25">
      <c r="A891" s="20">
        <v>83.76</v>
      </c>
      <c r="C891" s="18">
        <v>83.76</v>
      </c>
      <c r="E891">
        <v>1.6751999999999967</v>
      </c>
      <c r="G891" s="21">
        <v>83.76</v>
      </c>
      <c r="I891" s="22">
        <v>83.76</v>
      </c>
    </row>
    <row r="892" spans="1:9" x14ac:dyDescent="0.25">
      <c r="A892" s="20">
        <v>37.659999999999997</v>
      </c>
      <c r="C892" s="18">
        <v>37.659999999999997</v>
      </c>
      <c r="E892">
        <v>18.453400000000002</v>
      </c>
      <c r="G892" s="21">
        <v>37.659999999999997</v>
      </c>
      <c r="I892" s="22">
        <v>37.659999999999997</v>
      </c>
    </row>
    <row r="893" spans="1:9" x14ac:dyDescent="0.25">
      <c r="A893" s="20">
        <v>34.68</v>
      </c>
      <c r="C893" s="18">
        <v>34.68</v>
      </c>
      <c r="E893">
        <v>16.993200000000002</v>
      </c>
      <c r="G893" s="21">
        <v>34.68</v>
      </c>
      <c r="I893" s="22">
        <v>34.68</v>
      </c>
    </row>
    <row r="894" spans="1:9" x14ac:dyDescent="0.25">
      <c r="A894" s="20">
        <v>149.94999999999999</v>
      </c>
      <c r="C894" s="18">
        <v>149.94999999999999</v>
      </c>
      <c r="E894">
        <v>14.994999999999994</v>
      </c>
      <c r="G894" s="21">
        <v>149.94999999999999</v>
      </c>
      <c r="I894" s="22">
        <v>149.94999999999999</v>
      </c>
    </row>
    <row r="895" spans="1:9" x14ac:dyDescent="0.25">
      <c r="A895" s="20">
        <v>51.311999999999998</v>
      </c>
      <c r="C895" s="18">
        <v>51.311999999999998</v>
      </c>
      <c r="E895">
        <v>18.600599999999996</v>
      </c>
      <c r="G895" s="21">
        <v>51.311999999999998</v>
      </c>
      <c r="I895" s="22">
        <v>51.311999999999998</v>
      </c>
    </row>
    <row r="896" spans="1:9" x14ac:dyDescent="0.25">
      <c r="A896" s="20">
        <v>4.54</v>
      </c>
      <c r="C896" s="18">
        <v>4.54</v>
      </c>
      <c r="E896">
        <v>2.0429999999999997</v>
      </c>
      <c r="G896" s="21">
        <v>4.54</v>
      </c>
      <c r="I896" s="22">
        <v>4.54</v>
      </c>
    </row>
    <row r="897" spans="1:9" x14ac:dyDescent="0.25">
      <c r="A897" s="20">
        <v>15.92</v>
      </c>
      <c r="C897" s="18">
        <v>15.92</v>
      </c>
      <c r="E897">
        <v>5.4127999999999989</v>
      </c>
      <c r="G897" s="21">
        <v>15.92</v>
      </c>
      <c r="I897" s="22">
        <v>15.92</v>
      </c>
    </row>
    <row r="898" spans="1:9" x14ac:dyDescent="0.25">
      <c r="A898" s="20">
        <v>543.91999999999996</v>
      </c>
      <c r="C898" s="18">
        <v>543.91999999999996</v>
      </c>
      <c r="E898">
        <v>135.98000000000002</v>
      </c>
      <c r="G898" s="21">
        <v>543.91999999999996</v>
      </c>
      <c r="I898" s="22">
        <v>543.91999999999996</v>
      </c>
    </row>
    <row r="899" spans="1:9" x14ac:dyDescent="0.25">
      <c r="A899" s="20">
        <v>155.82000000000002</v>
      </c>
      <c r="C899" s="18">
        <v>155.82000000000002</v>
      </c>
      <c r="E899">
        <v>42.071400000000011</v>
      </c>
      <c r="G899" s="21">
        <v>155.82000000000002</v>
      </c>
      <c r="I899" s="22">
        <v>155.82000000000002</v>
      </c>
    </row>
    <row r="900" spans="1:9" x14ac:dyDescent="0.25">
      <c r="A900" s="20">
        <v>70.00800000000001</v>
      </c>
      <c r="C900" s="18">
        <v>70.00800000000001</v>
      </c>
      <c r="E900">
        <v>24.502800000000001</v>
      </c>
      <c r="G900" s="21">
        <v>70.00800000000001</v>
      </c>
      <c r="I900" s="22">
        <v>70.00800000000001</v>
      </c>
    </row>
    <row r="901" spans="1:9" x14ac:dyDescent="0.25">
      <c r="A901" s="20">
        <v>15.648</v>
      </c>
      <c r="C901" s="18">
        <v>15.648</v>
      </c>
      <c r="E901">
        <v>5.0855999999999986</v>
      </c>
      <c r="G901" s="21">
        <v>15.648</v>
      </c>
      <c r="I901" s="22">
        <v>15.648</v>
      </c>
    </row>
    <row r="902" spans="1:9" x14ac:dyDescent="0.25">
      <c r="A902" s="20">
        <v>103.60000000000001</v>
      </c>
      <c r="C902" s="18">
        <v>103.60000000000001</v>
      </c>
      <c r="E902">
        <v>51.800000000000004</v>
      </c>
      <c r="G902" s="21">
        <v>103.60000000000001</v>
      </c>
      <c r="I902" s="22">
        <v>103.60000000000001</v>
      </c>
    </row>
    <row r="903" spans="1:9" x14ac:dyDescent="0.25">
      <c r="A903" s="20">
        <v>46.96</v>
      </c>
      <c r="C903" s="18">
        <v>46.96</v>
      </c>
      <c r="E903">
        <v>22.540800000000001</v>
      </c>
      <c r="G903" s="21">
        <v>46.96</v>
      </c>
      <c r="I903" s="22">
        <v>46.96</v>
      </c>
    </row>
    <row r="904" spans="1:9" x14ac:dyDescent="0.25">
      <c r="A904" s="20">
        <v>8.9040000000000017</v>
      </c>
      <c r="C904" s="18">
        <v>8.9040000000000017</v>
      </c>
      <c r="E904">
        <v>-6.5296000000000003</v>
      </c>
      <c r="G904" s="21">
        <v>8.9040000000000017</v>
      </c>
      <c r="I904" s="22">
        <v>8.9040000000000017</v>
      </c>
    </row>
    <row r="905" spans="1:9" x14ac:dyDescent="0.25">
      <c r="A905" s="20">
        <v>10.440000000000001</v>
      </c>
      <c r="C905" s="18">
        <v>10.440000000000001</v>
      </c>
      <c r="E905">
        <v>3.3929999999999989</v>
      </c>
      <c r="G905" s="21">
        <v>10.440000000000001</v>
      </c>
      <c r="I905" s="22">
        <v>10.440000000000001</v>
      </c>
    </row>
    <row r="906" spans="1:9" x14ac:dyDescent="0.25">
      <c r="A906" s="20">
        <v>18.335999999999999</v>
      </c>
      <c r="C906" s="18">
        <v>18.335999999999999</v>
      </c>
      <c r="E906">
        <v>-32.088000000000008</v>
      </c>
      <c r="G906" s="21">
        <v>18.335999999999999</v>
      </c>
      <c r="I906" s="22">
        <v>18.335999999999999</v>
      </c>
    </row>
    <row r="907" spans="1:9" x14ac:dyDescent="0.25">
      <c r="A907" s="20">
        <v>323.97600000000006</v>
      </c>
      <c r="C907" s="18">
        <v>323.97600000000006</v>
      </c>
      <c r="E907">
        <v>20.248499999999993</v>
      </c>
      <c r="G907" s="21">
        <v>323.97600000000006</v>
      </c>
      <c r="I907" s="22">
        <v>323.97600000000006</v>
      </c>
    </row>
    <row r="908" spans="1:9" x14ac:dyDescent="0.25">
      <c r="A908" s="20">
        <v>20.04</v>
      </c>
      <c r="C908" s="18">
        <v>20.04</v>
      </c>
      <c r="E908">
        <v>9.6191999999999993</v>
      </c>
      <c r="G908" s="21">
        <v>20.04</v>
      </c>
      <c r="I908" s="22">
        <v>20.04</v>
      </c>
    </row>
    <row r="909" spans="1:9" x14ac:dyDescent="0.25">
      <c r="A909" s="20">
        <v>64.959999999999994</v>
      </c>
      <c r="C909" s="18">
        <v>64.959999999999994</v>
      </c>
      <c r="E909">
        <v>2.598399999999998</v>
      </c>
      <c r="G909" s="21">
        <v>64.959999999999994</v>
      </c>
      <c r="I909" s="22">
        <v>64.959999999999994</v>
      </c>
    </row>
    <row r="910" spans="1:9" x14ac:dyDescent="0.25">
      <c r="A910" s="20">
        <v>12.96</v>
      </c>
      <c r="C910" s="18">
        <v>12.96</v>
      </c>
      <c r="E910">
        <v>6.2208000000000006</v>
      </c>
      <c r="G910" s="21">
        <v>12.96</v>
      </c>
      <c r="I910" s="22">
        <v>12.96</v>
      </c>
    </row>
    <row r="911" spans="1:9" x14ac:dyDescent="0.25">
      <c r="A911" s="20">
        <v>323.13600000000002</v>
      </c>
      <c r="C911" s="18">
        <v>323.13600000000002</v>
      </c>
      <c r="E911">
        <v>12.117599999999968</v>
      </c>
      <c r="G911" s="21">
        <v>323.13600000000002</v>
      </c>
      <c r="I911" s="22">
        <v>323.13600000000002</v>
      </c>
    </row>
    <row r="912" spans="1:9" x14ac:dyDescent="0.25">
      <c r="A912" s="20">
        <v>90.93</v>
      </c>
      <c r="C912" s="18">
        <v>90.93</v>
      </c>
      <c r="E912">
        <v>2.7278999999999964</v>
      </c>
      <c r="G912" s="21">
        <v>90.93</v>
      </c>
      <c r="I912" s="22">
        <v>90.93</v>
      </c>
    </row>
    <row r="913" spans="1:9" x14ac:dyDescent="0.25">
      <c r="A913" s="20">
        <v>52.775999999999996</v>
      </c>
      <c r="C913" s="18">
        <v>52.775999999999996</v>
      </c>
      <c r="E913">
        <v>19.791</v>
      </c>
      <c r="G913" s="21">
        <v>52.775999999999996</v>
      </c>
      <c r="I913" s="22">
        <v>52.775999999999996</v>
      </c>
    </row>
    <row r="914" spans="1:9" x14ac:dyDescent="0.25">
      <c r="A914" s="20">
        <v>1199.8</v>
      </c>
      <c r="C914" s="18">
        <v>1199.8</v>
      </c>
      <c r="E914">
        <v>323.94600000000003</v>
      </c>
      <c r="G914" s="21">
        <v>1199.8</v>
      </c>
      <c r="I914" s="22">
        <v>1199.8</v>
      </c>
    </row>
    <row r="915" spans="1:9" x14ac:dyDescent="0.25">
      <c r="A915" s="20">
        <v>1928.7800000000002</v>
      </c>
      <c r="C915" s="18">
        <v>1928.7800000000002</v>
      </c>
      <c r="E915">
        <v>829.37540000000024</v>
      </c>
      <c r="G915" s="21">
        <v>1928.7800000000002</v>
      </c>
      <c r="I915" s="22">
        <v>1928.7800000000002</v>
      </c>
    </row>
    <row r="916" spans="1:9" x14ac:dyDescent="0.25">
      <c r="A916" s="20">
        <v>352.38</v>
      </c>
      <c r="C916" s="18">
        <v>352.38</v>
      </c>
      <c r="E916">
        <v>81.047399999999982</v>
      </c>
      <c r="G916" s="21">
        <v>352.38</v>
      </c>
      <c r="I916" s="22">
        <v>352.38</v>
      </c>
    </row>
    <row r="917" spans="1:9" x14ac:dyDescent="0.25">
      <c r="A917" s="20">
        <v>22.200000000000003</v>
      </c>
      <c r="C917" s="18">
        <v>22.200000000000003</v>
      </c>
      <c r="E917">
        <v>9.1020000000000021</v>
      </c>
      <c r="G917" s="21">
        <v>22.200000000000003</v>
      </c>
      <c r="I917" s="22">
        <v>22.200000000000003</v>
      </c>
    </row>
    <row r="918" spans="1:9" x14ac:dyDescent="0.25">
      <c r="A918" s="20">
        <v>46.94</v>
      </c>
      <c r="C918" s="18">
        <v>46.94</v>
      </c>
      <c r="E918">
        <v>19.2454</v>
      </c>
      <c r="G918" s="21">
        <v>46.94</v>
      </c>
      <c r="I918" s="22">
        <v>46.94</v>
      </c>
    </row>
    <row r="919" spans="1:9" x14ac:dyDescent="0.25">
      <c r="A919" s="20">
        <v>143.73000000000002</v>
      </c>
      <c r="C919" s="18">
        <v>143.73000000000002</v>
      </c>
      <c r="E919">
        <v>56.054700000000011</v>
      </c>
      <c r="G919" s="21">
        <v>143.73000000000002</v>
      </c>
      <c r="I919" s="22">
        <v>143.73000000000002</v>
      </c>
    </row>
    <row r="920" spans="1:9" x14ac:dyDescent="0.25">
      <c r="A920" s="20">
        <v>99.918000000000006</v>
      </c>
      <c r="C920" s="18">
        <v>99.918000000000006</v>
      </c>
      <c r="E920">
        <v>-18.556200000000018</v>
      </c>
      <c r="G920" s="21">
        <v>99.918000000000006</v>
      </c>
      <c r="I920" s="22">
        <v>99.918000000000006</v>
      </c>
    </row>
    <row r="921" spans="1:9" x14ac:dyDescent="0.25">
      <c r="A921" s="20">
        <v>797.94399999999996</v>
      </c>
      <c r="C921" s="18">
        <v>797.94399999999996</v>
      </c>
      <c r="E921">
        <v>-56.995999999999981</v>
      </c>
      <c r="G921" s="21">
        <v>797.94399999999996</v>
      </c>
      <c r="I921" s="22">
        <v>797.94399999999996</v>
      </c>
    </row>
    <row r="922" spans="1:9" x14ac:dyDescent="0.25">
      <c r="A922" s="20">
        <v>8.5679999999999978</v>
      </c>
      <c r="C922" s="18">
        <v>8.5679999999999978</v>
      </c>
      <c r="E922">
        <v>-14.5656</v>
      </c>
      <c r="G922" s="21">
        <v>8.5679999999999978</v>
      </c>
      <c r="I922" s="22">
        <v>8.5679999999999978</v>
      </c>
    </row>
    <row r="923" spans="1:9" x14ac:dyDescent="0.25">
      <c r="A923" s="20">
        <v>149.352</v>
      </c>
      <c r="C923" s="18">
        <v>149.352</v>
      </c>
      <c r="E923">
        <v>50.40629999999998</v>
      </c>
      <c r="G923" s="21">
        <v>149.352</v>
      </c>
      <c r="I923" s="22">
        <v>149.352</v>
      </c>
    </row>
    <row r="924" spans="1:9" x14ac:dyDescent="0.25">
      <c r="A924" s="20">
        <v>12.991999999999999</v>
      </c>
      <c r="C924" s="18">
        <v>12.991999999999999</v>
      </c>
      <c r="E924">
        <v>-0.81199999999999983</v>
      </c>
      <c r="G924" s="21">
        <v>12.991999999999999</v>
      </c>
      <c r="I924" s="22">
        <v>12.991999999999999</v>
      </c>
    </row>
    <row r="925" spans="1:9" x14ac:dyDescent="0.25">
      <c r="A925" s="20">
        <v>24.56</v>
      </c>
      <c r="C925" s="18">
        <v>24.56</v>
      </c>
      <c r="E925">
        <v>6.8767999999999994</v>
      </c>
      <c r="G925" s="21">
        <v>24.56</v>
      </c>
      <c r="I925" s="22">
        <v>24.56</v>
      </c>
    </row>
    <row r="926" spans="1:9" x14ac:dyDescent="0.25">
      <c r="A926" s="20">
        <v>85.14</v>
      </c>
      <c r="C926" s="18">
        <v>85.14</v>
      </c>
      <c r="E926">
        <v>34.907399999999996</v>
      </c>
      <c r="G926" s="21">
        <v>85.14</v>
      </c>
      <c r="I926" s="22">
        <v>85.14</v>
      </c>
    </row>
    <row r="927" spans="1:9" x14ac:dyDescent="0.25">
      <c r="A927" s="20">
        <v>21.99</v>
      </c>
      <c r="C927" s="18">
        <v>21.99</v>
      </c>
      <c r="E927">
        <v>10.555199999999999</v>
      </c>
      <c r="G927" s="21">
        <v>21.99</v>
      </c>
      <c r="I927" s="22">
        <v>21.99</v>
      </c>
    </row>
    <row r="928" spans="1:9" x14ac:dyDescent="0.25">
      <c r="A928" s="20">
        <v>406.59999999999997</v>
      </c>
      <c r="C928" s="18">
        <v>406.59999999999997</v>
      </c>
      <c r="E928">
        <v>113.84799999999998</v>
      </c>
      <c r="G928" s="21">
        <v>406.59999999999997</v>
      </c>
      <c r="I928" s="22">
        <v>406.59999999999997</v>
      </c>
    </row>
    <row r="929" spans="1:9" x14ac:dyDescent="0.25">
      <c r="A929" s="20">
        <v>841.5680000000001</v>
      </c>
      <c r="C929" s="18">
        <v>841.5680000000001</v>
      </c>
      <c r="E929">
        <v>294.54879999999991</v>
      </c>
      <c r="G929" s="21">
        <v>841.5680000000001</v>
      </c>
      <c r="I929" s="22">
        <v>841.5680000000001</v>
      </c>
    </row>
    <row r="930" spans="1:9" x14ac:dyDescent="0.25">
      <c r="A930" s="20">
        <v>15.552000000000003</v>
      </c>
      <c r="C930" s="18">
        <v>15.552000000000003</v>
      </c>
      <c r="E930">
        <v>5.4432</v>
      </c>
      <c r="G930" s="21">
        <v>15.552000000000003</v>
      </c>
      <c r="I930" s="22">
        <v>15.552000000000003</v>
      </c>
    </row>
    <row r="931" spans="1:9" x14ac:dyDescent="0.25">
      <c r="A931" s="20">
        <v>252.00000000000003</v>
      </c>
      <c r="C931" s="18">
        <v>252.00000000000003</v>
      </c>
      <c r="E931">
        <v>53.550000000000004</v>
      </c>
      <c r="G931" s="21">
        <v>252.00000000000003</v>
      </c>
      <c r="I931" s="22">
        <v>252.00000000000003</v>
      </c>
    </row>
    <row r="932" spans="1:9" x14ac:dyDescent="0.25">
      <c r="A932" s="20">
        <v>46.2</v>
      </c>
      <c r="C932" s="18">
        <v>46.2</v>
      </c>
      <c r="E932">
        <v>12.936</v>
      </c>
      <c r="G932" s="21">
        <v>46.2</v>
      </c>
      <c r="I932" s="22">
        <v>46.2</v>
      </c>
    </row>
    <row r="933" spans="1:9" x14ac:dyDescent="0.25">
      <c r="A933" s="20">
        <v>28.84</v>
      </c>
      <c r="C933" s="18">
        <v>28.84</v>
      </c>
      <c r="E933">
        <v>9.517199999999999</v>
      </c>
      <c r="G933" s="21">
        <v>28.84</v>
      </c>
      <c r="I933" s="22">
        <v>28.84</v>
      </c>
    </row>
    <row r="934" spans="1:9" x14ac:dyDescent="0.25">
      <c r="A934" s="20">
        <v>14.592000000000002</v>
      </c>
      <c r="C934" s="18">
        <v>14.592000000000002</v>
      </c>
      <c r="E934">
        <v>2.5535999999999985</v>
      </c>
      <c r="G934" s="21">
        <v>14.592000000000002</v>
      </c>
      <c r="I934" s="22">
        <v>14.592000000000002</v>
      </c>
    </row>
    <row r="935" spans="1:9" x14ac:dyDescent="0.25">
      <c r="A935" s="20">
        <v>89.855999999999995</v>
      </c>
      <c r="C935" s="18">
        <v>89.855999999999995</v>
      </c>
      <c r="E935">
        <v>21.340800000000002</v>
      </c>
      <c r="G935" s="21">
        <v>89.855999999999995</v>
      </c>
      <c r="I935" s="22">
        <v>89.855999999999995</v>
      </c>
    </row>
    <row r="936" spans="1:9" x14ac:dyDescent="0.25">
      <c r="A936" s="20">
        <v>13.872000000000002</v>
      </c>
      <c r="C936" s="18">
        <v>13.872000000000002</v>
      </c>
      <c r="E936">
        <v>5.0286000000000008</v>
      </c>
      <c r="G936" s="21">
        <v>13.872000000000002</v>
      </c>
      <c r="I936" s="22">
        <v>13.872000000000002</v>
      </c>
    </row>
    <row r="937" spans="1:9" x14ac:dyDescent="0.25">
      <c r="A937" s="20">
        <v>12.192</v>
      </c>
      <c r="C937" s="18">
        <v>12.192</v>
      </c>
      <c r="E937">
        <v>4.1147999999999998</v>
      </c>
      <c r="G937" s="21">
        <v>12.192</v>
      </c>
      <c r="I937" s="22">
        <v>12.192</v>
      </c>
    </row>
    <row r="938" spans="1:9" x14ac:dyDescent="0.25">
      <c r="A938" s="20">
        <v>45.056000000000004</v>
      </c>
      <c r="C938" s="18">
        <v>45.056000000000004</v>
      </c>
      <c r="E938">
        <v>15.206399999999997</v>
      </c>
      <c r="G938" s="21">
        <v>45.056000000000004</v>
      </c>
      <c r="I938" s="22">
        <v>45.056000000000004</v>
      </c>
    </row>
    <row r="939" spans="1:9" x14ac:dyDescent="0.25">
      <c r="A939" s="20">
        <v>29.718000000000007</v>
      </c>
      <c r="C939" s="18">
        <v>29.718000000000007</v>
      </c>
      <c r="E939">
        <v>-21.793199999999992</v>
      </c>
      <c r="G939" s="21">
        <v>29.718000000000007</v>
      </c>
      <c r="I939" s="22">
        <v>29.718000000000007</v>
      </c>
    </row>
    <row r="940" spans="1:9" x14ac:dyDescent="0.25">
      <c r="A940" s="20">
        <v>15.552000000000003</v>
      </c>
      <c r="C940" s="18">
        <v>15.552000000000003</v>
      </c>
      <c r="E940">
        <v>5.4432</v>
      </c>
      <c r="G940" s="21">
        <v>15.552000000000003</v>
      </c>
      <c r="I940" s="22">
        <v>15.552000000000003</v>
      </c>
    </row>
    <row r="941" spans="1:9" x14ac:dyDescent="0.25">
      <c r="A941" s="20">
        <v>447.69600000000003</v>
      </c>
      <c r="C941" s="18">
        <v>447.69600000000003</v>
      </c>
      <c r="E941">
        <v>33.577199999999976</v>
      </c>
      <c r="G941" s="21">
        <v>447.69600000000003</v>
      </c>
      <c r="I941" s="22">
        <v>447.69600000000003</v>
      </c>
    </row>
    <row r="942" spans="1:9" x14ac:dyDescent="0.25">
      <c r="A942" s="20">
        <v>159.99</v>
      </c>
      <c r="C942" s="18">
        <v>159.99</v>
      </c>
      <c r="E942">
        <v>54.396599999999992</v>
      </c>
      <c r="G942" s="21">
        <v>159.99</v>
      </c>
      <c r="I942" s="22">
        <v>159.99</v>
      </c>
    </row>
    <row r="943" spans="1:9" x14ac:dyDescent="0.25">
      <c r="A943" s="20">
        <v>12.96</v>
      </c>
      <c r="C943" s="18">
        <v>12.96</v>
      </c>
      <c r="E943">
        <v>6.2208000000000006</v>
      </c>
      <c r="G943" s="21">
        <v>12.96</v>
      </c>
      <c r="I943" s="22">
        <v>12.96</v>
      </c>
    </row>
    <row r="944" spans="1:9" x14ac:dyDescent="0.25">
      <c r="A944" s="20">
        <v>134.47999999999999</v>
      </c>
      <c r="C944" s="18">
        <v>134.47999999999999</v>
      </c>
      <c r="E944">
        <v>34.964799999999997</v>
      </c>
      <c r="G944" s="21">
        <v>134.47999999999999</v>
      </c>
      <c r="I944" s="22">
        <v>134.47999999999999</v>
      </c>
    </row>
    <row r="945" spans="1:9" x14ac:dyDescent="0.25">
      <c r="A945" s="20">
        <v>17.12</v>
      </c>
      <c r="C945" s="18">
        <v>17.12</v>
      </c>
      <c r="E945">
        <v>8.0464000000000002</v>
      </c>
      <c r="G945" s="21">
        <v>17.12</v>
      </c>
      <c r="I945" s="22">
        <v>17.12</v>
      </c>
    </row>
    <row r="946" spans="1:9" x14ac:dyDescent="0.25">
      <c r="A946" s="20">
        <v>6.0960000000000001</v>
      </c>
      <c r="C946" s="18">
        <v>6.0960000000000001</v>
      </c>
      <c r="E946">
        <v>2.2098</v>
      </c>
      <c r="G946" s="21">
        <v>6.0960000000000001</v>
      </c>
      <c r="I946" s="22">
        <v>6.0960000000000001</v>
      </c>
    </row>
    <row r="947" spans="1:9" x14ac:dyDescent="0.25">
      <c r="A947" s="20">
        <v>1114.2719999999999</v>
      </c>
      <c r="C947" s="18">
        <v>1114.2719999999999</v>
      </c>
      <c r="E947">
        <v>41.785200000000032</v>
      </c>
      <c r="G947" s="21">
        <v>1114.2719999999999</v>
      </c>
      <c r="I947" s="22">
        <v>1114.2719999999999</v>
      </c>
    </row>
    <row r="948" spans="1:9" x14ac:dyDescent="0.25">
      <c r="A948" s="20">
        <v>32.400000000000006</v>
      </c>
      <c r="C948" s="18">
        <v>32.400000000000006</v>
      </c>
      <c r="E948">
        <v>15.552000000000001</v>
      </c>
      <c r="G948" s="21">
        <v>32.400000000000006</v>
      </c>
      <c r="I948" s="22">
        <v>32.400000000000006</v>
      </c>
    </row>
    <row r="949" spans="1:9" x14ac:dyDescent="0.25">
      <c r="A949" s="20">
        <v>540.56999999999994</v>
      </c>
      <c r="C949" s="18">
        <v>540.56999999999994</v>
      </c>
      <c r="E949">
        <v>140.54820000000001</v>
      </c>
      <c r="G949" s="21">
        <v>540.56999999999994</v>
      </c>
      <c r="I949" s="22">
        <v>540.56999999999994</v>
      </c>
    </row>
    <row r="950" spans="1:9" x14ac:dyDescent="0.25">
      <c r="A950" s="20">
        <v>167.76</v>
      </c>
      <c r="C950" s="18">
        <v>167.76</v>
      </c>
      <c r="E950">
        <v>62.91</v>
      </c>
      <c r="G950" s="21">
        <v>167.76</v>
      </c>
      <c r="I950" s="22">
        <v>167.76</v>
      </c>
    </row>
    <row r="951" spans="1:9" x14ac:dyDescent="0.25">
      <c r="A951" s="20">
        <v>393.16500000000002</v>
      </c>
      <c r="C951" s="18">
        <v>393.16500000000002</v>
      </c>
      <c r="E951">
        <v>-204.44580000000005</v>
      </c>
      <c r="G951" s="21">
        <v>393.16500000000002</v>
      </c>
      <c r="I951" s="22">
        <v>393.16500000000002</v>
      </c>
    </row>
    <row r="952" spans="1:9" x14ac:dyDescent="0.25">
      <c r="A952" s="20">
        <v>516.48800000000006</v>
      </c>
      <c r="C952" s="18">
        <v>516.48800000000006</v>
      </c>
      <c r="E952">
        <v>-12.912200000000027</v>
      </c>
      <c r="G952" s="21">
        <v>516.48800000000006</v>
      </c>
      <c r="I952" s="22">
        <v>516.48800000000006</v>
      </c>
    </row>
    <row r="953" spans="1:9" x14ac:dyDescent="0.25">
      <c r="A953" s="20">
        <v>1007.2320000000001</v>
      </c>
      <c r="C953" s="18">
        <v>1007.2320000000001</v>
      </c>
      <c r="E953">
        <v>75.542400000000015</v>
      </c>
      <c r="G953" s="21">
        <v>1007.2320000000001</v>
      </c>
      <c r="I953" s="22">
        <v>1007.2320000000001</v>
      </c>
    </row>
    <row r="954" spans="1:9" x14ac:dyDescent="0.25">
      <c r="A954" s="20">
        <v>2065.3200000000002</v>
      </c>
      <c r="C954" s="18">
        <v>2065.3200000000002</v>
      </c>
      <c r="E954">
        <v>-619.59600000000012</v>
      </c>
      <c r="G954" s="21">
        <v>2065.3200000000002</v>
      </c>
      <c r="I954" s="22">
        <v>2065.3200000000002</v>
      </c>
    </row>
    <row r="955" spans="1:9" x14ac:dyDescent="0.25">
      <c r="A955" s="20">
        <v>15.552000000000003</v>
      </c>
      <c r="C955" s="18">
        <v>15.552000000000003</v>
      </c>
      <c r="E955">
        <v>5.4432</v>
      </c>
      <c r="G955" s="21">
        <v>15.552000000000003</v>
      </c>
      <c r="I955" s="22">
        <v>15.552000000000003</v>
      </c>
    </row>
    <row r="956" spans="1:9" x14ac:dyDescent="0.25">
      <c r="A956" s="20">
        <v>25.344000000000001</v>
      </c>
      <c r="C956" s="18">
        <v>25.344000000000001</v>
      </c>
      <c r="E956">
        <v>7.92</v>
      </c>
      <c r="G956" s="21">
        <v>25.344000000000001</v>
      </c>
      <c r="I956" s="22">
        <v>25.344000000000001</v>
      </c>
    </row>
    <row r="957" spans="1:9" x14ac:dyDescent="0.25">
      <c r="A957" s="20">
        <v>25.472000000000001</v>
      </c>
      <c r="C957" s="18">
        <v>25.472000000000001</v>
      </c>
      <c r="E957">
        <v>7.6416000000000022</v>
      </c>
      <c r="G957" s="21">
        <v>25.472000000000001</v>
      </c>
      <c r="I957" s="22">
        <v>25.472000000000001</v>
      </c>
    </row>
    <row r="958" spans="1:9" x14ac:dyDescent="0.25">
      <c r="A958" s="20">
        <v>27.168000000000003</v>
      </c>
      <c r="C958" s="18">
        <v>27.168000000000003</v>
      </c>
      <c r="E958">
        <v>2.7168000000000001</v>
      </c>
      <c r="G958" s="21">
        <v>27.168000000000003</v>
      </c>
      <c r="I958" s="22">
        <v>27.168000000000003</v>
      </c>
    </row>
    <row r="959" spans="1:9" x14ac:dyDescent="0.25">
      <c r="A959" s="20">
        <v>78.852799999999988</v>
      </c>
      <c r="C959" s="18">
        <v>78.852799999999988</v>
      </c>
      <c r="E959">
        <v>-11.595999999999997</v>
      </c>
      <c r="G959" s="21">
        <v>78.852799999999988</v>
      </c>
      <c r="I959" s="22">
        <v>78.852799999999988</v>
      </c>
    </row>
    <row r="960" spans="1:9" x14ac:dyDescent="0.25">
      <c r="A960" s="20">
        <v>173.79999999999998</v>
      </c>
      <c r="C960" s="18">
        <v>173.79999999999998</v>
      </c>
      <c r="E960">
        <v>43.449999999999989</v>
      </c>
      <c r="G960" s="21">
        <v>173.79999999999998</v>
      </c>
      <c r="I960" s="22">
        <v>173.79999999999998</v>
      </c>
    </row>
    <row r="961" spans="1:9" x14ac:dyDescent="0.25">
      <c r="A961" s="20">
        <v>29.592000000000002</v>
      </c>
      <c r="C961" s="18">
        <v>29.592000000000002</v>
      </c>
      <c r="E961">
        <v>2.5893000000000006</v>
      </c>
      <c r="G961" s="21">
        <v>29.592000000000002</v>
      </c>
      <c r="I961" s="22">
        <v>29.592000000000002</v>
      </c>
    </row>
    <row r="962" spans="1:9" x14ac:dyDescent="0.25">
      <c r="A962" s="20">
        <v>4.7520000000000007</v>
      </c>
      <c r="C962" s="18">
        <v>4.7520000000000007</v>
      </c>
      <c r="E962">
        <v>-3.1679999999999993</v>
      </c>
      <c r="G962" s="21">
        <v>4.7520000000000007</v>
      </c>
      <c r="I962" s="22">
        <v>4.7520000000000007</v>
      </c>
    </row>
    <row r="963" spans="1:9" x14ac:dyDescent="0.25">
      <c r="A963" s="20">
        <v>15.552000000000003</v>
      </c>
      <c r="C963" s="18">
        <v>15.552000000000003</v>
      </c>
      <c r="E963">
        <v>5.6375999999999999</v>
      </c>
      <c r="G963" s="21">
        <v>15.552000000000003</v>
      </c>
      <c r="I963" s="22">
        <v>15.552000000000003</v>
      </c>
    </row>
    <row r="964" spans="1:9" x14ac:dyDescent="0.25">
      <c r="A964" s="20">
        <v>204.6</v>
      </c>
      <c r="C964" s="18">
        <v>204.6</v>
      </c>
      <c r="E964">
        <v>53.195999999999998</v>
      </c>
      <c r="G964" s="21">
        <v>204.6</v>
      </c>
      <c r="I964" s="22">
        <v>204.6</v>
      </c>
    </row>
    <row r="965" spans="1:9" x14ac:dyDescent="0.25">
      <c r="A965" s="20">
        <v>321.56799999999998</v>
      </c>
      <c r="C965" s="18">
        <v>321.56799999999998</v>
      </c>
      <c r="E965">
        <v>28.137200000000007</v>
      </c>
      <c r="G965" s="21">
        <v>321.56799999999998</v>
      </c>
      <c r="I965" s="22">
        <v>321.56799999999998</v>
      </c>
    </row>
    <row r="966" spans="1:9" x14ac:dyDescent="0.25">
      <c r="A966" s="20">
        <v>6.24</v>
      </c>
      <c r="C966" s="18">
        <v>6.24</v>
      </c>
      <c r="E966">
        <v>3.0575999999999999</v>
      </c>
      <c r="G966" s="21">
        <v>6.24</v>
      </c>
      <c r="I966" s="22">
        <v>6.24</v>
      </c>
    </row>
    <row r="967" spans="1:9" x14ac:dyDescent="0.25">
      <c r="A967" s="20">
        <v>21.88</v>
      </c>
      <c r="C967" s="18">
        <v>21.88</v>
      </c>
      <c r="E967">
        <v>10.94</v>
      </c>
      <c r="G967" s="21">
        <v>21.88</v>
      </c>
      <c r="I967" s="22">
        <v>21.88</v>
      </c>
    </row>
    <row r="968" spans="1:9" x14ac:dyDescent="0.25">
      <c r="A968" s="20">
        <v>4.6079999999999997</v>
      </c>
      <c r="C968" s="18">
        <v>4.6079999999999997</v>
      </c>
      <c r="E968">
        <v>1.6704000000000001</v>
      </c>
      <c r="G968" s="21">
        <v>4.6079999999999997</v>
      </c>
      <c r="I968" s="22">
        <v>4.6079999999999997</v>
      </c>
    </row>
    <row r="969" spans="1:9" x14ac:dyDescent="0.25">
      <c r="A969" s="20">
        <v>9.82</v>
      </c>
      <c r="C969" s="18">
        <v>9.82</v>
      </c>
      <c r="E969">
        <v>4.8117999999999999</v>
      </c>
      <c r="G969" s="21">
        <v>9.82</v>
      </c>
      <c r="I969" s="22">
        <v>9.82</v>
      </c>
    </row>
    <row r="970" spans="1:9" x14ac:dyDescent="0.25">
      <c r="A970" s="20">
        <v>35.97</v>
      </c>
      <c r="C970" s="18">
        <v>35.97</v>
      </c>
      <c r="E970">
        <v>9.7118999999999982</v>
      </c>
      <c r="G970" s="21">
        <v>35.97</v>
      </c>
      <c r="I970" s="22">
        <v>35.97</v>
      </c>
    </row>
    <row r="971" spans="1:9" x14ac:dyDescent="0.25">
      <c r="A971" s="20">
        <v>12.96</v>
      </c>
      <c r="C971" s="18">
        <v>12.96</v>
      </c>
      <c r="E971">
        <v>6.2208000000000006</v>
      </c>
      <c r="G971" s="21">
        <v>12.96</v>
      </c>
      <c r="I971" s="22">
        <v>12.96</v>
      </c>
    </row>
    <row r="972" spans="1:9" x14ac:dyDescent="0.25">
      <c r="A972" s="20">
        <v>191.6</v>
      </c>
      <c r="C972" s="18">
        <v>191.6</v>
      </c>
      <c r="E972">
        <v>91.967999999999989</v>
      </c>
      <c r="G972" s="21">
        <v>191.6</v>
      </c>
      <c r="I972" s="22">
        <v>191.6</v>
      </c>
    </row>
    <row r="973" spans="1:9" x14ac:dyDescent="0.25">
      <c r="A973" s="20">
        <v>8.64</v>
      </c>
      <c r="C973" s="18">
        <v>8.64</v>
      </c>
      <c r="E973">
        <v>4.2336</v>
      </c>
      <c r="G973" s="21">
        <v>8.64</v>
      </c>
      <c r="I973" s="22">
        <v>8.64</v>
      </c>
    </row>
    <row r="974" spans="1:9" x14ac:dyDescent="0.25">
      <c r="A974" s="20">
        <v>501.81000000000006</v>
      </c>
      <c r="C974" s="18">
        <v>501.81000000000006</v>
      </c>
      <c r="E974">
        <v>0</v>
      </c>
      <c r="G974" s="21">
        <v>501.81000000000006</v>
      </c>
      <c r="I974" s="22">
        <v>501.81000000000006</v>
      </c>
    </row>
    <row r="975" spans="1:9" x14ac:dyDescent="0.25">
      <c r="A975" s="20">
        <v>127.10400000000001</v>
      </c>
      <c r="C975" s="18">
        <v>127.10400000000001</v>
      </c>
      <c r="E975">
        <v>28.598399999999998</v>
      </c>
      <c r="G975" s="21">
        <v>127.10400000000001</v>
      </c>
      <c r="I975" s="22">
        <v>127.10400000000001</v>
      </c>
    </row>
    <row r="976" spans="1:9" x14ac:dyDescent="0.25">
      <c r="A976" s="20">
        <v>124.19999999999999</v>
      </c>
      <c r="C976" s="18">
        <v>124.19999999999999</v>
      </c>
      <c r="E976">
        <v>-31.050000000000011</v>
      </c>
      <c r="G976" s="21">
        <v>124.19999999999999</v>
      </c>
      <c r="I976" s="22">
        <v>124.19999999999999</v>
      </c>
    </row>
    <row r="977" spans="1:9" x14ac:dyDescent="0.25">
      <c r="A977" s="20">
        <v>18.588000000000005</v>
      </c>
      <c r="C977" s="18">
        <v>18.588000000000005</v>
      </c>
      <c r="E977">
        <v>-13.6312</v>
      </c>
      <c r="G977" s="21">
        <v>18.588000000000005</v>
      </c>
      <c r="I977" s="22">
        <v>18.588000000000005</v>
      </c>
    </row>
    <row r="978" spans="1:9" x14ac:dyDescent="0.25">
      <c r="A978" s="20">
        <v>30.072000000000003</v>
      </c>
      <c r="C978" s="18">
        <v>30.072000000000003</v>
      </c>
      <c r="E978">
        <v>10.149299999999997</v>
      </c>
      <c r="G978" s="21">
        <v>30.072000000000003</v>
      </c>
      <c r="I978" s="22">
        <v>30.072000000000003</v>
      </c>
    </row>
    <row r="979" spans="1:9" x14ac:dyDescent="0.25">
      <c r="A979" s="20">
        <v>160.92999999999998</v>
      </c>
      <c r="C979" s="18">
        <v>160.92999999999998</v>
      </c>
      <c r="E979">
        <v>3.2186000000000092</v>
      </c>
      <c r="G979" s="21">
        <v>160.92999999999998</v>
      </c>
      <c r="I979" s="22">
        <v>160.92999999999998</v>
      </c>
    </row>
    <row r="980" spans="1:9" x14ac:dyDescent="0.25">
      <c r="A980" s="20">
        <v>75.792000000000002</v>
      </c>
      <c r="C980" s="18">
        <v>75.792000000000002</v>
      </c>
      <c r="E980">
        <v>25.579799999999992</v>
      </c>
      <c r="G980" s="21">
        <v>75.792000000000002</v>
      </c>
      <c r="I980" s="22">
        <v>75.792000000000002</v>
      </c>
    </row>
    <row r="981" spans="1:9" x14ac:dyDescent="0.25">
      <c r="A981" s="20">
        <v>1.0800000000000003</v>
      </c>
      <c r="C981" s="18">
        <v>1.0800000000000003</v>
      </c>
      <c r="E981">
        <v>-0.79200000000000004</v>
      </c>
      <c r="G981" s="21">
        <v>1.0800000000000003</v>
      </c>
      <c r="I981" s="22">
        <v>1.0800000000000003</v>
      </c>
    </row>
    <row r="982" spans="1:9" x14ac:dyDescent="0.25">
      <c r="A982" s="20">
        <v>3059.982</v>
      </c>
      <c r="C982" s="18">
        <v>3059.982</v>
      </c>
      <c r="E982">
        <v>679.99599999999964</v>
      </c>
      <c r="G982" s="21">
        <v>3059.982</v>
      </c>
      <c r="I982" s="22">
        <v>3059.982</v>
      </c>
    </row>
    <row r="983" spans="1:9" x14ac:dyDescent="0.25">
      <c r="A983" s="20">
        <v>3.2820000000000005</v>
      </c>
      <c r="C983" s="18">
        <v>3.2820000000000005</v>
      </c>
      <c r="E983">
        <v>-2.6256000000000004</v>
      </c>
      <c r="G983" s="21">
        <v>3.2820000000000005</v>
      </c>
      <c r="I983" s="22">
        <v>3.2820000000000005</v>
      </c>
    </row>
    <row r="984" spans="1:9" x14ac:dyDescent="0.25">
      <c r="A984" s="20">
        <v>34.019999999999996</v>
      </c>
      <c r="C984" s="18">
        <v>34.019999999999996</v>
      </c>
      <c r="E984">
        <v>16.669799999999999</v>
      </c>
      <c r="G984" s="21">
        <v>34.019999999999996</v>
      </c>
      <c r="I984" s="22">
        <v>34.019999999999996</v>
      </c>
    </row>
    <row r="985" spans="1:9" x14ac:dyDescent="0.25">
      <c r="A985" s="20">
        <v>599.29200000000003</v>
      </c>
      <c r="C985" s="18">
        <v>599.29200000000003</v>
      </c>
      <c r="E985">
        <v>93.223199999999977</v>
      </c>
      <c r="G985" s="21">
        <v>599.29200000000003</v>
      </c>
      <c r="I985" s="22">
        <v>599.29200000000003</v>
      </c>
    </row>
    <row r="986" spans="1:9" x14ac:dyDescent="0.25">
      <c r="A986" s="20">
        <v>3.3920000000000003</v>
      </c>
      <c r="C986" s="18">
        <v>3.3920000000000003</v>
      </c>
      <c r="E986">
        <v>0.80559999999999987</v>
      </c>
      <c r="G986" s="21">
        <v>3.3920000000000003</v>
      </c>
      <c r="I986" s="22">
        <v>3.3920000000000003</v>
      </c>
    </row>
    <row r="987" spans="1:9" x14ac:dyDescent="0.25">
      <c r="A987" s="20">
        <v>559.98400000000004</v>
      </c>
      <c r="C987" s="18">
        <v>559.98400000000004</v>
      </c>
      <c r="E987">
        <v>55.998400000000032</v>
      </c>
      <c r="G987" s="21">
        <v>559.98400000000004</v>
      </c>
      <c r="I987" s="22">
        <v>559.98400000000004</v>
      </c>
    </row>
    <row r="988" spans="1:9" x14ac:dyDescent="0.25">
      <c r="A988" s="20">
        <v>603.91999999999996</v>
      </c>
      <c r="C988" s="18">
        <v>603.91999999999996</v>
      </c>
      <c r="E988">
        <v>75.489999999999924</v>
      </c>
      <c r="G988" s="21">
        <v>603.91999999999996</v>
      </c>
      <c r="I988" s="22">
        <v>603.91999999999996</v>
      </c>
    </row>
    <row r="989" spans="1:9" x14ac:dyDescent="0.25">
      <c r="A989" s="20">
        <v>7.9680000000000009</v>
      </c>
      <c r="C989" s="18">
        <v>7.9680000000000009</v>
      </c>
      <c r="E989">
        <v>2.5895999999999999</v>
      </c>
      <c r="G989" s="21">
        <v>7.9680000000000009</v>
      </c>
      <c r="I989" s="22">
        <v>7.9680000000000009</v>
      </c>
    </row>
    <row r="990" spans="1:9" x14ac:dyDescent="0.25">
      <c r="A990" s="20">
        <v>27.968000000000004</v>
      </c>
      <c r="C990" s="18">
        <v>27.968000000000004</v>
      </c>
      <c r="E990">
        <v>9.4391999999999996</v>
      </c>
      <c r="G990" s="21">
        <v>27.968000000000004</v>
      </c>
      <c r="I990" s="22">
        <v>27.968000000000004</v>
      </c>
    </row>
    <row r="991" spans="1:9" x14ac:dyDescent="0.25">
      <c r="A991" s="20">
        <v>336.51</v>
      </c>
      <c r="C991" s="18">
        <v>336.51</v>
      </c>
      <c r="E991">
        <v>44.867999999999967</v>
      </c>
      <c r="G991" s="21">
        <v>336.51</v>
      </c>
      <c r="I991" s="22">
        <v>336.51</v>
      </c>
    </row>
    <row r="992" spans="1:9" x14ac:dyDescent="0.25">
      <c r="A992" s="20">
        <v>1.1119999999999997</v>
      </c>
      <c r="C992" s="18">
        <v>1.1119999999999997</v>
      </c>
      <c r="E992">
        <v>-1.8904000000000001</v>
      </c>
      <c r="G992" s="21">
        <v>1.1119999999999997</v>
      </c>
      <c r="I992" s="22">
        <v>1.1119999999999997</v>
      </c>
    </row>
    <row r="993" spans="1:9" x14ac:dyDescent="0.25">
      <c r="A993" s="20">
        <v>520.05000000000007</v>
      </c>
      <c r="C993" s="18">
        <v>520.05000000000007</v>
      </c>
      <c r="E993">
        <v>72.807000000000031</v>
      </c>
      <c r="G993" s="21">
        <v>520.05000000000007</v>
      </c>
      <c r="I993" s="22">
        <v>520.05000000000007</v>
      </c>
    </row>
    <row r="994" spans="1:9" x14ac:dyDescent="0.25">
      <c r="A994" s="20">
        <v>17.97</v>
      </c>
      <c r="C994" s="18">
        <v>17.97</v>
      </c>
      <c r="E994">
        <v>5.2112999999999996</v>
      </c>
      <c r="G994" s="21">
        <v>17.97</v>
      </c>
      <c r="I994" s="22">
        <v>17.97</v>
      </c>
    </row>
    <row r="995" spans="1:9" x14ac:dyDescent="0.25">
      <c r="A995" s="20">
        <v>1166.92</v>
      </c>
      <c r="C995" s="18">
        <v>1166.92</v>
      </c>
      <c r="E995">
        <v>131.27849999999995</v>
      </c>
      <c r="G995" s="21">
        <v>1166.92</v>
      </c>
      <c r="I995" s="22">
        <v>1166.92</v>
      </c>
    </row>
    <row r="996" spans="1:9" x14ac:dyDescent="0.25">
      <c r="A996" s="20">
        <v>14.624000000000002</v>
      </c>
      <c r="C996" s="18">
        <v>14.624000000000002</v>
      </c>
      <c r="E996">
        <v>5.484</v>
      </c>
      <c r="G996" s="21">
        <v>14.624000000000002</v>
      </c>
      <c r="I996" s="22">
        <v>14.624000000000002</v>
      </c>
    </row>
    <row r="997" spans="1:9" x14ac:dyDescent="0.25">
      <c r="A997" s="20">
        <v>10.23</v>
      </c>
      <c r="C997" s="18">
        <v>10.23</v>
      </c>
      <c r="E997">
        <v>4.9104000000000001</v>
      </c>
      <c r="G997" s="21">
        <v>10.23</v>
      </c>
      <c r="I997" s="22">
        <v>10.23</v>
      </c>
    </row>
    <row r="998" spans="1:9" x14ac:dyDescent="0.25">
      <c r="A998" s="20">
        <v>154.9</v>
      </c>
      <c r="C998" s="18">
        <v>154.9</v>
      </c>
      <c r="E998">
        <v>69.704999999999998</v>
      </c>
      <c r="G998" s="21">
        <v>154.9</v>
      </c>
      <c r="I998" s="22">
        <v>154.9</v>
      </c>
    </row>
    <row r="999" spans="1:9" x14ac:dyDescent="0.25">
      <c r="A999" s="20">
        <v>2715.9300000000003</v>
      </c>
      <c r="C999" s="18">
        <v>2715.9300000000003</v>
      </c>
      <c r="E999">
        <v>1276.4871000000001</v>
      </c>
      <c r="G999" s="21">
        <v>2715.9300000000003</v>
      </c>
      <c r="I999" s="22">
        <v>2715.9300000000003</v>
      </c>
    </row>
    <row r="1000" spans="1:9" x14ac:dyDescent="0.25">
      <c r="A1000" s="20">
        <v>617.97</v>
      </c>
      <c r="C1000" s="18">
        <v>617.97</v>
      </c>
      <c r="E1000">
        <v>173.0316</v>
      </c>
      <c r="G1000" s="21">
        <v>617.97</v>
      </c>
      <c r="I1000" s="22">
        <v>617.97</v>
      </c>
    </row>
    <row r="1001" spans="1:9" x14ac:dyDescent="0.25">
      <c r="A1001" s="20">
        <v>10.67</v>
      </c>
      <c r="C1001" s="18">
        <v>10.67</v>
      </c>
      <c r="E1001">
        <v>4.9081999999999999</v>
      </c>
      <c r="G1001" s="21">
        <v>10.67</v>
      </c>
      <c r="I1001" s="22">
        <v>10.67</v>
      </c>
    </row>
    <row r="1002" spans="1:9" x14ac:dyDescent="0.25">
      <c r="A1002" s="20">
        <v>36.630000000000003</v>
      </c>
      <c r="C1002" s="18">
        <v>36.630000000000003</v>
      </c>
      <c r="E1002">
        <v>9.8901000000000039</v>
      </c>
      <c r="G1002" s="21">
        <v>36.630000000000003</v>
      </c>
      <c r="I1002" s="22">
        <v>36.630000000000003</v>
      </c>
    </row>
    <row r="1003" spans="1:9" x14ac:dyDescent="0.25">
      <c r="A1003" s="20">
        <v>24.1</v>
      </c>
      <c r="C1003" s="18">
        <v>24.1</v>
      </c>
      <c r="E1003">
        <v>9.1580000000000013</v>
      </c>
      <c r="G1003" s="21">
        <v>24.1</v>
      </c>
      <c r="I1003" s="22">
        <v>24.1</v>
      </c>
    </row>
    <row r="1004" spans="1:9" x14ac:dyDescent="0.25">
      <c r="A1004" s="20">
        <v>33.11</v>
      </c>
      <c r="C1004" s="18">
        <v>33.11</v>
      </c>
      <c r="E1004">
        <v>12.912900000000004</v>
      </c>
      <c r="G1004" s="21">
        <v>33.11</v>
      </c>
      <c r="I1004" s="22">
        <v>33.11</v>
      </c>
    </row>
    <row r="1005" spans="1:9" x14ac:dyDescent="0.25">
      <c r="A1005" s="20">
        <v>44.02</v>
      </c>
      <c r="C1005" s="18">
        <v>44.02</v>
      </c>
      <c r="E1005">
        <v>11.4452</v>
      </c>
      <c r="G1005" s="21">
        <v>44.02</v>
      </c>
      <c r="I1005" s="22">
        <v>44.02</v>
      </c>
    </row>
    <row r="1006" spans="1:9" x14ac:dyDescent="0.25">
      <c r="A1006" s="20">
        <v>2309.65</v>
      </c>
      <c r="C1006" s="18">
        <v>2309.65</v>
      </c>
      <c r="E1006">
        <v>762.18449999999984</v>
      </c>
      <c r="G1006" s="21">
        <v>2309.65</v>
      </c>
      <c r="I1006" s="22">
        <v>2309.65</v>
      </c>
    </row>
    <row r="1007" spans="1:9" x14ac:dyDescent="0.25">
      <c r="A1007" s="20">
        <v>1090.7819999999999</v>
      </c>
      <c r="C1007" s="18">
        <v>1090.7819999999999</v>
      </c>
      <c r="E1007">
        <v>-290.87520000000001</v>
      </c>
      <c r="G1007" s="21">
        <v>1090.7819999999999</v>
      </c>
      <c r="I1007" s="22">
        <v>1090.7819999999999</v>
      </c>
    </row>
    <row r="1008" spans="1:9" x14ac:dyDescent="0.25">
      <c r="A1008" s="20">
        <v>19.440000000000001</v>
      </c>
      <c r="C1008" s="18">
        <v>19.440000000000001</v>
      </c>
      <c r="E1008">
        <v>9.3312000000000008</v>
      </c>
      <c r="G1008" s="21">
        <v>19.440000000000001</v>
      </c>
      <c r="I1008" s="22">
        <v>19.440000000000001</v>
      </c>
    </row>
    <row r="1009" spans="1:9" x14ac:dyDescent="0.25">
      <c r="A1009" s="20">
        <v>484.65000000000003</v>
      </c>
      <c r="C1009" s="18">
        <v>484.65000000000003</v>
      </c>
      <c r="E1009">
        <v>92.083500000000015</v>
      </c>
      <c r="G1009" s="21">
        <v>484.65000000000003</v>
      </c>
      <c r="I1009" s="22">
        <v>484.65000000000003</v>
      </c>
    </row>
    <row r="1010" spans="1:9" x14ac:dyDescent="0.25">
      <c r="A1010" s="20">
        <v>115.29600000000001</v>
      </c>
      <c r="C1010" s="18">
        <v>115.29600000000001</v>
      </c>
      <c r="E1010">
        <v>40.353599999999986</v>
      </c>
      <c r="G1010" s="21">
        <v>115.29600000000001</v>
      </c>
      <c r="I1010" s="22">
        <v>115.29600000000001</v>
      </c>
    </row>
    <row r="1011" spans="1:9" x14ac:dyDescent="0.25">
      <c r="A1011" s="20">
        <v>7.080000000000001</v>
      </c>
      <c r="C1011" s="18">
        <v>7.080000000000001</v>
      </c>
      <c r="E1011">
        <v>2.4779999999999989</v>
      </c>
      <c r="G1011" s="21">
        <v>7.080000000000001</v>
      </c>
      <c r="I1011" s="22">
        <v>7.080000000000001</v>
      </c>
    </row>
    <row r="1012" spans="1:9" x14ac:dyDescent="0.25">
      <c r="A1012" s="20">
        <v>4.4009999999999998</v>
      </c>
      <c r="C1012" s="18">
        <v>4.4009999999999998</v>
      </c>
      <c r="E1012">
        <v>-3.5207999999999995</v>
      </c>
      <c r="G1012" s="21">
        <v>4.4009999999999998</v>
      </c>
      <c r="I1012" s="22">
        <v>4.4009999999999998</v>
      </c>
    </row>
    <row r="1013" spans="1:9" x14ac:dyDescent="0.25">
      <c r="A1013" s="20">
        <v>44.75</v>
      </c>
      <c r="C1013" s="18">
        <v>44.75</v>
      </c>
      <c r="E1013">
        <v>20.584999999999994</v>
      </c>
      <c r="G1013" s="21">
        <v>44.75</v>
      </c>
      <c r="I1013" s="22">
        <v>44.75</v>
      </c>
    </row>
    <row r="1014" spans="1:9" x14ac:dyDescent="0.25">
      <c r="A1014" s="20">
        <v>95.984000000000009</v>
      </c>
      <c r="C1014" s="18">
        <v>95.984000000000009</v>
      </c>
      <c r="E1014">
        <v>5.9990000000000023</v>
      </c>
      <c r="G1014" s="21">
        <v>95.984000000000009</v>
      </c>
      <c r="I1014" s="22">
        <v>95.984000000000009</v>
      </c>
    </row>
    <row r="1015" spans="1:9" x14ac:dyDescent="0.25">
      <c r="A1015" s="20">
        <v>151.72</v>
      </c>
      <c r="C1015" s="18">
        <v>151.72</v>
      </c>
      <c r="E1015">
        <v>27.309599999999989</v>
      </c>
      <c r="G1015" s="21">
        <v>151.72</v>
      </c>
      <c r="I1015" s="22">
        <v>151.72</v>
      </c>
    </row>
    <row r="1016" spans="1:9" x14ac:dyDescent="0.25">
      <c r="A1016" s="20">
        <v>155.25</v>
      </c>
      <c r="C1016" s="18">
        <v>155.25</v>
      </c>
      <c r="E1016">
        <v>46.574999999999996</v>
      </c>
      <c r="G1016" s="21">
        <v>155.25</v>
      </c>
      <c r="I1016" s="22">
        <v>155.25</v>
      </c>
    </row>
    <row r="1017" spans="1:9" x14ac:dyDescent="0.25">
      <c r="A1017" s="20">
        <v>14.03</v>
      </c>
      <c r="C1017" s="18">
        <v>14.03</v>
      </c>
      <c r="E1017">
        <v>4.068699999999998</v>
      </c>
      <c r="G1017" s="21">
        <v>14.03</v>
      </c>
      <c r="I1017" s="22">
        <v>14.03</v>
      </c>
    </row>
    <row r="1018" spans="1:9" x14ac:dyDescent="0.25">
      <c r="A1018" s="20">
        <v>1618.37</v>
      </c>
      <c r="C1018" s="18">
        <v>1618.37</v>
      </c>
      <c r="E1018">
        <v>356.04139999999995</v>
      </c>
      <c r="G1018" s="21">
        <v>1618.37</v>
      </c>
      <c r="I1018" s="22">
        <v>1618.37</v>
      </c>
    </row>
    <row r="1019" spans="1:9" x14ac:dyDescent="0.25">
      <c r="A1019" s="20">
        <v>99.6</v>
      </c>
      <c r="C1019" s="18">
        <v>99.6</v>
      </c>
      <c r="E1019">
        <v>36.851999999999997</v>
      </c>
      <c r="G1019" s="21">
        <v>99.6</v>
      </c>
      <c r="I1019" s="22">
        <v>99.6</v>
      </c>
    </row>
    <row r="1020" spans="1:9" x14ac:dyDescent="0.25">
      <c r="A1020" s="20">
        <v>32.400000000000006</v>
      </c>
      <c r="C1020" s="18">
        <v>32.400000000000006</v>
      </c>
      <c r="E1020">
        <v>15.552000000000001</v>
      </c>
      <c r="G1020" s="21">
        <v>32.400000000000006</v>
      </c>
      <c r="I1020" s="22">
        <v>32.400000000000006</v>
      </c>
    </row>
    <row r="1021" spans="1:9" x14ac:dyDescent="0.25">
      <c r="A1021" s="20">
        <v>13.96</v>
      </c>
      <c r="C1021" s="18">
        <v>13.96</v>
      </c>
      <c r="E1021">
        <v>6.7008000000000001</v>
      </c>
      <c r="G1021" s="21">
        <v>13.96</v>
      </c>
      <c r="I1021" s="22">
        <v>13.96</v>
      </c>
    </row>
    <row r="1022" spans="1:9" x14ac:dyDescent="0.25">
      <c r="A1022" s="20">
        <v>155.82</v>
      </c>
      <c r="C1022" s="18">
        <v>155.82</v>
      </c>
      <c r="E1022">
        <v>63.886200000000002</v>
      </c>
      <c r="G1022" s="21">
        <v>155.82</v>
      </c>
      <c r="I1022" s="22">
        <v>155.82</v>
      </c>
    </row>
    <row r="1023" spans="1:9" x14ac:dyDescent="0.25">
      <c r="A1023" s="20">
        <v>124.94999999999999</v>
      </c>
      <c r="C1023" s="18">
        <v>124.94999999999999</v>
      </c>
      <c r="E1023">
        <v>2.4990000000000023</v>
      </c>
      <c r="G1023" s="21">
        <v>124.94999999999999</v>
      </c>
      <c r="I1023" s="22">
        <v>124.94999999999999</v>
      </c>
    </row>
    <row r="1024" spans="1:9" x14ac:dyDescent="0.25">
      <c r="A1024" s="20">
        <v>601.65</v>
      </c>
      <c r="C1024" s="18">
        <v>601.65</v>
      </c>
      <c r="E1024">
        <v>156.42899999999997</v>
      </c>
      <c r="G1024" s="21">
        <v>601.65</v>
      </c>
      <c r="I1024" s="22">
        <v>601.65</v>
      </c>
    </row>
    <row r="1025" spans="1:9" x14ac:dyDescent="0.25">
      <c r="A1025" s="20">
        <v>22.740000000000002</v>
      </c>
      <c r="C1025" s="18">
        <v>22.740000000000002</v>
      </c>
      <c r="E1025">
        <v>8.8686000000000007</v>
      </c>
      <c r="G1025" s="21">
        <v>22.740000000000002</v>
      </c>
      <c r="I1025" s="22">
        <v>22.740000000000002</v>
      </c>
    </row>
    <row r="1026" spans="1:9" x14ac:dyDescent="0.25">
      <c r="A1026" s="20">
        <v>1267.53</v>
      </c>
      <c r="C1026" s="18">
        <v>1267.53</v>
      </c>
      <c r="E1026">
        <v>316.88249999999999</v>
      </c>
      <c r="G1026" s="21">
        <v>1267.53</v>
      </c>
      <c r="I1026" s="22">
        <v>1267.53</v>
      </c>
    </row>
    <row r="1027" spans="1:9" x14ac:dyDescent="0.25">
      <c r="A1027" s="20">
        <v>1379.92</v>
      </c>
      <c r="C1027" s="18">
        <v>1379.92</v>
      </c>
      <c r="E1027">
        <v>648.56240000000003</v>
      </c>
      <c r="G1027" s="21">
        <v>1379.92</v>
      </c>
      <c r="I1027" s="22">
        <v>1379.92</v>
      </c>
    </row>
    <row r="1028" spans="1:9" x14ac:dyDescent="0.25">
      <c r="A1028" s="20">
        <v>6.2080000000000002</v>
      </c>
      <c r="C1028" s="18">
        <v>6.2080000000000002</v>
      </c>
      <c r="E1028">
        <v>2.1728000000000001</v>
      </c>
      <c r="G1028" s="21">
        <v>6.2080000000000002</v>
      </c>
      <c r="I1028" s="22">
        <v>6.2080000000000002</v>
      </c>
    </row>
    <row r="1029" spans="1:9" x14ac:dyDescent="0.25">
      <c r="A1029" s="20">
        <v>11.808</v>
      </c>
      <c r="C1029" s="18">
        <v>11.808</v>
      </c>
      <c r="E1029">
        <v>4.2804000000000002</v>
      </c>
      <c r="G1029" s="21">
        <v>11.808</v>
      </c>
      <c r="I1029" s="22">
        <v>11.808</v>
      </c>
    </row>
    <row r="1030" spans="1:9" x14ac:dyDescent="0.25">
      <c r="A1030" s="20">
        <v>15.552000000000003</v>
      </c>
      <c r="C1030" s="18">
        <v>15.552000000000003</v>
      </c>
      <c r="E1030">
        <v>5.4432</v>
      </c>
      <c r="G1030" s="21">
        <v>15.552000000000003</v>
      </c>
      <c r="I1030" s="22">
        <v>15.552000000000003</v>
      </c>
    </row>
    <row r="1031" spans="1:9" x14ac:dyDescent="0.25">
      <c r="A1031" s="20">
        <v>63.311999999999998</v>
      </c>
      <c r="C1031" s="18">
        <v>63.311999999999998</v>
      </c>
      <c r="E1031">
        <v>20.576399999999996</v>
      </c>
      <c r="G1031" s="21">
        <v>63.311999999999998</v>
      </c>
      <c r="I1031" s="22">
        <v>63.311999999999998</v>
      </c>
    </row>
    <row r="1032" spans="1:9" x14ac:dyDescent="0.25">
      <c r="A1032" s="20">
        <v>15.587999999999999</v>
      </c>
      <c r="C1032" s="18">
        <v>15.587999999999999</v>
      </c>
      <c r="E1032">
        <v>-9.8724000000000007</v>
      </c>
      <c r="G1032" s="21">
        <v>15.587999999999999</v>
      </c>
      <c r="I1032" s="22">
        <v>15.587999999999999</v>
      </c>
    </row>
    <row r="1033" spans="1:9" x14ac:dyDescent="0.25">
      <c r="A1033" s="20">
        <v>177.2</v>
      </c>
      <c r="C1033" s="18">
        <v>177.2</v>
      </c>
      <c r="E1033">
        <v>83.283999999999992</v>
      </c>
      <c r="G1033" s="21">
        <v>177.2</v>
      </c>
      <c r="I1033" s="22">
        <v>177.2</v>
      </c>
    </row>
    <row r="1034" spans="1:9" x14ac:dyDescent="0.25">
      <c r="A1034" s="20">
        <v>197.96999999999997</v>
      </c>
      <c r="C1034" s="18">
        <v>197.96999999999997</v>
      </c>
      <c r="E1034">
        <v>57.41129999999999</v>
      </c>
      <c r="G1034" s="21">
        <v>197.96999999999997</v>
      </c>
      <c r="I1034" s="22">
        <v>197.96999999999997</v>
      </c>
    </row>
    <row r="1035" spans="1:9" x14ac:dyDescent="0.25">
      <c r="A1035" s="20">
        <v>854.94</v>
      </c>
      <c r="C1035" s="18">
        <v>854.94</v>
      </c>
      <c r="E1035">
        <v>213.73500000000001</v>
      </c>
      <c r="G1035" s="21">
        <v>854.94</v>
      </c>
      <c r="I1035" s="22">
        <v>854.94</v>
      </c>
    </row>
    <row r="1036" spans="1:9" x14ac:dyDescent="0.25">
      <c r="A1036" s="20">
        <v>124.10999999999999</v>
      </c>
      <c r="C1036" s="18">
        <v>124.10999999999999</v>
      </c>
      <c r="E1036">
        <v>52.126200000000004</v>
      </c>
      <c r="G1036" s="21">
        <v>124.10999999999999</v>
      </c>
      <c r="I1036" s="22">
        <v>124.10999999999999</v>
      </c>
    </row>
    <row r="1037" spans="1:9" x14ac:dyDescent="0.25">
      <c r="A1037" s="20">
        <v>14.399999999999999</v>
      </c>
      <c r="C1037" s="18">
        <v>14.399999999999999</v>
      </c>
      <c r="E1037">
        <v>7.056</v>
      </c>
      <c r="G1037" s="21">
        <v>14.399999999999999</v>
      </c>
      <c r="I1037" s="22">
        <v>14.399999999999999</v>
      </c>
    </row>
    <row r="1038" spans="1:9" x14ac:dyDescent="0.25">
      <c r="A1038" s="20">
        <v>15.696000000000002</v>
      </c>
      <c r="C1038" s="18">
        <v>15.696000000000002</v>
      </c>
      <c r="E1038">
        <v>5.1011999999999995</v>
      </c>
      <c r="G1038" s="21">
        <v>15.696000000000002</v>
      </c>
      <c r="I1038" s="22">
        <v>15.696000000000002</v>
      </c>
    </row>
    <row r="1039" spans="1:9" x14ac:dyDescent="0.25">
      <c r="A1039" s="20">
        <v>2.6280000000000001</v>
      </c>
      <c r="C1039" s="18">
        <v>2.6280000000000001</v>
      </c>
      <c r="E1039">
        <v>-1.9272</v>
      </c>
      <c r="G1039" s="21">
        <v>2.6280000000000001</v>
      </c>
      <c r="I1039" s="22">
        <v>2.6280000000000001</v>
      </c>
    </row>
    <row r="1040" spans="1:9" x14ac:dyDescent="0.25">
      <c r="A1040" s="20">
        <v>14.427000000000003</v>
      </c>
      <c r="C1040" s="18">
        <v>14.427000000000003</v>
      </c>
      <c r="E1040">
        <v>-10.579799999999999</v>
      </c>
      <c r="G1040" s="21">
        <v>14.427000000000003</v>
      </c>
      <c r="I1040" s="22">
        <v>14.427000000000003</v>
      </c>
    </row>
    <row r="1041" spans="1:9" x14ac:dyDescent="0.25">
      <c r="A1041" s="20">
        <v>86.62</v>
      </c>
      <c r="C1041" s="18">
        <v>86.62</v>
      </c>
      <c r="E1041">
        <v>8.6619999999999919</v>
      </c>
      <c r="G1041" s="21">
        <v>86.62</v>
      </c>
      <c r="I1041" s="22">
        <v>86.62</v>
      </c>
    </row>
    <row r="1042" spans="1:9" x14ac:dyDescent="0.25">
      <c r="A1042" s="20">
        <v>36.624000000000002</v>
      </c>
      <c r="C1042" s="18">
        <v>36.624000000000002</v>
      </c>
      <c r="E1042">
        <v>13.734</v>
      </c>
      <c r="G1042" s="21">
        <v>36.624000000000002</v>
      </c>
      <c r="I1042" s="22">
        <v>36.624000000000002</v>
      </c>
    </row>
    <row r="1043" spans="1:9" x14ac:dyDescent="0.25">
      <c r="A1043" s="20">
        <v>23.968000000000004</v>
      </c>
      <c r="C1043" s="18">
        <v>23.968000000000004</v>
      </c>
      <c r="E1043">
        <v>2.696399999999997</v>
      </c>
      <c r="G1043" s="21">
        <v>23.968000000000004</v>
      </c>
      <c r="I1043" s="22">
        <v>23.968000000000004</v>
      </c>
    </row>
    <row r="1044" spans="1:9" x14ac:dyDescent="0.25">
      <c r="A1044" s="20">
        <v>28.728000000000002</v>
      </c>
      <c r="C1044" s="18">
        <v>28.728000000000002</v>
      </c>
      <c r="E1044">
        <v>1.7954999999999988</v>
      </c>
      <c r="G1044" s="21">
        <v>28.728000000000002</v>
      </c>
      <c r="I1044" s="22">
        <v>28.728000000000002</v>
      </c>
    </row>
    <row r="1045" spans="1:9" x14ac:dyDescent="0.25">
      <c r="A1045" s="20">
        <v>697.16</v>
      </c>
      <c r="C1045" s="18">
        <v>697.16</v>
      </c>
      <c r="E1045">
        <v>146.40359999999998</v>
      </c>
      <c r="G1045" s="21">
        <v>697.16</v>
      </c>
      <c r="I1045" s="22">
        <v>697.16</v>
      </c>
    </row>
    <row r="1046" spans="1:9" x14ac:dyDescent="0.25">
      <c r="A1046" s="20">
        <v>31.86</v>
      </c>
      <c r="C1046" s="18">
        <v>31.86</v>
      </c>
      <c r="E1046">
        <v>11.151</v>
      </c>
      <c r="G1046" s="21">
        <v>31.86</v>
      </c>
      <c r="I1046" s="22">
        <v>31.86</v>
      </c>
    </row>
    <row r="1047" spans="1:9" x14ac:dyDescent="0.25">
      <c r="A1047" s="20">
        <v>722.35200000000009</v>
      </c>
      <c r="C1047" s="18">
        <v>722.35200000000009</v>
      </c>
      <c r="E1047">
        <v>90.293999999999926</v>
      </c>
      <c r="G1047" s="21">
        <v>722.35200000000009</v>
      </c>
      <c r="I1047" s="22">
        <v>722.35200000000009</v>
      </c>
    </row>
    <row r="1048" spans="1:9" x14ac:dyDescent="0.25">
      <c r="A1048" s="20">
        <v>8.84</v>
      </c>
      <c r="C1048" s="18">
        <v>8.84</v>
      </c>
      <c r="E1048">
        <v>2.9835000000000003</v>
      </c>
      <c r="G1048" s="21">
        <v>8.84</v>
      </c>
      <c r="I1048" s="22">
        <v>8.84</v>
      </c>
    </row>
    <row r="1049" spans="1:9" x14ac:dyDescent="0.25">
      <c r="A1049" s="20">
        <v>58.463999999999977</v>
      </c>
      <c r="C1049" s="18">
        <v>58.463999999999977</v>
      </c>
      <c r="E1049">
        <v>-146.16000000000003</v>
      </c>
      <c r="G1049" s="21">
        <v>58.463999999999977</v>
      </c>
      <c r="I1049" s="22">
        <v>58.463999999999977</v>
      </c>
    </row>
    <row r="1050" spans="1:9" x14ac:dyDescent="0.25">
      <c r="A1050" s="20">
        <v>254.60399999999998</v>
      </c>
      <c r="C1050" s="18">
        <v>254.60399999999998</v>
      </c>
      <c r="E1050">
        <v>-18.185999999999993</v>
      </c>
      <c r="G1050" s="21">
        <v>254.60399999999998</v>
      </c>
      <c r="I1050" s="22">
        <v>254.60399999999998</v>
      </c>
    </row>
    <row r="1051" spans="1:9" x14ac:dyDescent="0.25">
      <c r="A1051" s="20">
        <v>1363.96</v>
      </c>
      <c r="C1051" s="18">
        <v>1363.96</v>
      </c>
      <c r="E1051">
        <v>85.247500000000002</v>
      </c>
      <c r="G1051" s="21">
        <v>1363.96</v>
      </c>
      <c r="I1051" s="22">
        <v>1363.96</v>
      </c>
    </row>
    <row r="1052" spans="1:9" x14ac:dyDescent="0.25">
      <c r="A1052" s="20">
        <v>102.35999999999999</v>
      </c>
      <c r="C1052" s="18">
        <v>102.35999999999999</v>
      </c>
      <c r="E1052">
        <v>-3.8385000000000105</v>
      </c>
      <c r="G1052" s="21">
        <v>102.35999999999999</v>
      </c>
      <c r="I1052" s="22">
        <v>102.35999999999999</v>
      </c>
    </row>
    <row r="1053" spans="1:9" x14ac:dyDescent="0.25">
      <c r="A1053" s="20">
        <v>1113.5039999999999</v>
      </c>
      <c r="C1053" s="18">
        <v>1113.5039999999999</v>
      </c>
      <c r="E1053">
        <v>125.2691999999999</v>
      </c>
      <c r="G1053" s="21">
        <v>1113.5039999999999</v>
      </c>
      <c r="I1053" s="22">
        <v>1113.5039999999999</v>
      </c>
    </row>
    <row r="1054" spans="1:9" x14ac:dyDescent="0.25">
      <c r="A1054" s="20">
        <v>99.99</v>
      </c>
      <c r="C1054" s="18">
        <v>99.99</v>
      </c>
      <c r="E1054">
        <v>37.996200000000002</v>
      </c>
      <c r="G1054" s="21">
        <v>99.99</v>
      </c>
      <c r="I1054" s="22">
        <v>99.99</v>
      </c>
    </row>
    <row r="1055" spans="1:9" x14ac:dyDescent="0.25">
      <c r="A1055" s="20">
        <v>168.46400000000003</v>
      </c>
      <c r="C1055" s="18">
        <v>168.46400000000003</v>
      </c>
      <c r="E1055">
        <v>-29.481200000000022</v>
      </c>
      <c r="G1055" s="21">
        <v>168.46400000000003</v>
      </c>
      <c r="I1055" s="22">
        <v>168.46400000000003</v>
      </c>
    </row>
    <row r="1056" spans="1:9" x14ac:dyDescent="0.25">
      <c r="A1056" s="20">
        <v>6.7200000000000006</v>
      </c>
      <c r="C1056" s="18">
        <v>6.7200000000000006</v>
      </c>
      <c r="E1056">
        <v>2.4359999999999995</v>
      </c>
      <c r="G1056" s="21">
        <v>6.7200000000000006</v>
      </c>
      <c r="I1056" s="22">
        <v>6.7200000000000006</v>
      </c>
    </row>
    <row r="1057" spans="1:9" x14ac:dyDescent="0.25">
      <c r="A1057" s="20">
        <v>282.88800000000003</v>
      </c>
      <c r="C1057" s="18">
        <v>282.88800000000003</v>
      </c>
      <c r="E1057">
        <v>56.577599999999961</v>
      </c>
      <c r="G1057" s="21">
        <v>282.88800000000003</v>
      </c>
      <c r="I1057" s="22">
        <v>282.88800000000003</v>
      </c>
    </row>
    <row r="1058" spans="1:9" x14ac:dyDescent="0.25">
      <c r="A1058" s="20">
        <v>11.16</v>
      </c>
      <c r="C1058" s="18">
        <v>11.16</v>
      </c>
      <c r="E1058">
        <v>4.3524000000000003</v>
      </c>
      <c r="G1058" s="21">
        <v>11.16</v>
      </c>
      <c r="I1058" s="22">
        <v>11.16</v>
      </c>
    </row>
    <row r="1059" spans="1:9" x14ac:dyDescent="0.25">
      <c r="A1059" s="20">
        <v>108.4</v>
      </c>
      <c r="C1059" s="18">
        <v>108.4</v>
      </c>
      <c r="E1059">
        <v>22.763999999999996</v>
      </c>
      <c r="G1059" s="21">
        <v>108.4</v>
      </c>
      <c r="I1059" s="22">
        <v>108.4</v>
      </c>
    </row>
    <row r="1060" spans="1:9" x14ac:dyDescent="0.25">
      <c r="A1060" s="20">
        <v>82.344000000000008</v>
      </c>
      <c r="C1060" s="18">
        <v>82.344000000000008</v>
      </c>
      <c r="E1060">
        <v>27.791100000000004</v>
      </c>
      <c r="G1060" s="21">
        <v>82.344000000000008</v>
      </c>
      <c r="I1060" s="22">
        <v>82.344000000000008</v>
      </c>
    </row>
    <row r="1061" spans="1:9" x14ac:dyDescent="0.25">
      <c r="A1061" s="20">
        <v>9.0879999999999992</v>
      </c>
      <c r="C1061" s="18">
        <v>9.0879999999999992</v>
      </c>
      <c r="E1061">
        <v>3.2944</v>
      </c>
      <c r="G1061" s="21">
        <v>9.0879999999999992</v>
      </c>
      <c r="I1061" s="22">
        <v>9.0879999999999992</v>
      </c>
    </row>
    <row r="1062" spans="1:9" x14ac:dyDescent="0.25">
      <c r="A1062" s="20">
        <v>19.936000000000003</v>
      </c>
      <c r="C1062" s="18">
        <v>19.936000000000003</v>
      </c>
      <c r="E1062">
        <v>7.2267999999999999</v>
      </c>
      <c r="G1062" s="21">
        <v>19.936000000000003</v>
      </c>
      <c r="I1062" s="22">
        <v>19.936000000000003</v>
      </c>
    </row>
    <row r="1063" spans="1:9" x14ac:dyDescent="0.25">
      <c r="A1063" s="20">
        <v>65.567999999999998</v>
      </c>
      <c r="C1063" s="18">
        <v>65.567999999999998</v>
      </c>
      <c r="E1063">
        <v>22.948799999999995</v>
      </c>
      <c r="G1063" s="21">
        <v>65.567999999999998</v>
      </c>
      <c r="I1063" s="22">
        <v>65.567999999999998</v>
      </c>
    </row>
    <row r="1064" spans="1:9" x14ac:dyDescent="0.25">
      <c r="A1064" s="20">
        <v>4.4160000000000004</v>
      </c>
      <c r="C1064" s="18">
        <v>4.4160000000000004</v>
      </c>
      <c r="E1064">
        <v>1.6008</v>
      </c>
      <c r="G1064" s="21">
        <v>4.4160000000000004</v>
      </c>
      <c r="I1064" s="22">
        <v>4.4160000000000004</v>
      </c>
    </row>
    <row r="1065" spans="1:9" x14ac:dyDescent="0.25">
      <c r="A1065" s="20">
        <v>107.77200000000001</v>
      </c>
      <c r="C1065" s="18">
        <v>107.77200000000001</v>
      </c>
      <c r="E1065">
        <v>-29.252400000000009</v>
      </c>
      <c r="G1065" s="21">
        <v>107.77200000000001</v>
      </c>
      <c r="I1065" s="22">
        <v>107.77200000000001</v>
      </c>
    </row>
    <row r="1066" spans="1:9" x14ac:dyDescent="0.25">
      <c r="A1066" s="20">
        <v>45.216000000000001</v>
      </c>
      <c r="C1066" s="18">
        <v>45.216000000000001</v>
      </c>
      <c r="E1066">
        <v>4.5215999999999994</v>
      </c>
      <c r="G1066" s="21">
        <v>45.216000000000001</v>
      </c>
      <c r="I1066" s="22">
        <v>45.216000000000001</v>
      </c>
    </row>
    <row r="1067" spans="1:9" x14ac:dyDescent="0.25">
      <c r="A1067" s="20">
        <v>10.416000000000002</v>
      </c>
      <c r="C1067" s="18">
        <v>10.416000000000002</v>
      </c>
      <c r="E1067">
        <v>-2.2134</v>
      </c>
      <c r="G1067" s="21">
        <v>10.416000000000002</v>
      </c>
      <c r="I1067" s="22">
        <v>10.416000000000002</v>
      </c>
    </row>
    <row r="1068" spans="1:9" x14ac:dyDescent="0.25">
      <c r="A1068" s="20">
        <v>7.8719999999999999</v>
      </c>
      <c r="C1068" s="18">
        <v>7.8719999999999999</v>
      </c>
      <c r="E1068">
        <v>1.2791999999999994</v>
      </c>
      <c r="G1068" s="21">
        <v>7.8719999999999999</v>
      </c>
      <c r="I1068" s="22">
        <v>7.8719999999999999</v>
      </c>
    </row>
    <row r="1069" spans="1:9" x14ac:dyDescent="0.25">
      <c r="A1069" s="20">
        <v>118.78199999999998</v>
      </c>
      <c r="C1069" s="18">
        <v>118.78199999999998</v>
      </c>
      <c r="E1069">
        <v>-27.715799999999994</v>
      </c>
      <c r="G1069" s="21">
        <v>118.78199999999998</v>
      </c>
      <c r="I1069" s="22">
        <v>118.78199999999998</v>
      </c>
    </row>
    <row r="1070" spans="1:9" x14ac:dyDescent="0.25">
      <c r="A1070" s="20">
        <v>1.4480000000000002</v>
      </c>
      <c r="C1070" s="18">
        <v>1.4480000000000002</v>
      </c>
      <c r="E1070">
        <v>0.2352999999999999</v>
      </c>
      <c r="G1070" s="21">
        <v>1.4480000000000002</v>
      </c>
      <c r="I1070" s="22">
        <v>1.4480000000000002</v>
      </c>
    </row>
    <row r="1071" spans="1:9" x14ac:dyDescent="0.25">
      <c r="A1071" s="20">
        <v>55.470000000000006</v>
      </c>
      <c r="C1071" s="18">
        <v>55.470000000000006</v>
      </c>
      <c r="E1071">
        <v>-46.224999999999994</v>
      </c>
      <c r="G1071" s="21">
        <v>55.470000000000006</v>
      </c>
      <c r="I1071" s="22">
        <v>55.470000000000006</v>
      </c>
    </row>
    <row r="1072" spans="1:9" x14ac:dyDescent="0.25">
      <c r="A1072" s="20">
        <v>194.84800000000001</v>
      </c>
      <c r="C1072" s="18">
        <v>194.84800000000001</v>
      </c>
      <c r="E1072">
        <v>12.177999999999983</v>
      </c>
      <c r="G1072" s="21">
        <v>194.84800000000001</v>
      </c>
      <c r="I1072" s="22">
        <v>194.84800000000001</v>
      </c>
    </row>
    <row r="1073" spans="1:9" x14ac:dyDescent="0.25">
      <c r="A1073" s="20">
        <v>1.7440000000000002</v>
      </c>
      <c r="C1073" s="18">
        <v>1.7440000000000002</v>
      </c>
      <c r="E1073">
        <v>-0.34880000000000033</v>
      </c>
      <c r="G1073" s="21">
        <v>1.7440000000000002</v>
      </c>
      <c r="I1073" s="22">
        <v>1.7440000000000002</v>
      </c>
    </row>
    <row r="1074" spans="1:9" x14ac:dyDescent="0.25">
      <c r="A1074" s="20">
        <v>25.176000000000005</v>
      </c>
      <c r="C1074" s="18">
        <v>25.176000000000005</v>
      </c>
      <c r="E1074">
        <v>-18.462400000000002</v>
      </c>
      <c r="G1074" s="21">
        <v>25.176000000000005</v>
      </c>
      <c r="I1074" s="22">
        <v>25.176000000000005</v>
      </c>
    </row>
    <row r="1075" spans="1:9" x14ac:dyDescent="0.25">
      <c r="A1075" s="20">
        <v>19.459999999999997</v>
      </c>
      <c r="C1075" s="18">
        <v>19.459999999999997</v>
      </c>
      <c r="E1075">
        <v>5.0595999999999997</v>
      </c>
      <c r="G1075" s="21">
        <v>19.459999999999997</v>
      </c>
      <c r="I1075" s="22">
        <v>19.459999999999997</v>
      </c>
    </row>
    <row r="1076" spans="1:9" x14ac:dyDescent="0.25">
      <c r="A1076" s="20">
        <v>29.472000000000001</v>
      </c>
      <c r="C1076" s="18">
        <v>29.472000000000001</v>
      </c>
      <c r="E1076">
        <v>9.9467999999999979</v>
      </c>
      <c r="G1076" s="21">
        <v>29.472000000000001</v>
      </c>
      <c r="I1076" s="22">
        <v>29.472000000000001</v>
      </c>
    </row>
    <row r="1077" spans="1:9" x14ac:dyDescent="0.25">
      <c r="A1077" s="20">
        <v>8.64</v>
      </c>
      <c r="C1077" s="18">
        <v>8.64</v>
      </c>
      <c r="E1077">
        <v>3.024</v>
      </c>
      <c r="G1077" s="21">
        <v>8.64</v>
      </c>
      <c r="I1077" s="22">
        <v>8.64</v>
      </c>
    </row>
    <row r="1078" spans="1:9" x14ac:dyDescent="0.25">
      <c r="A1078" s="20">
        <v>6.27</v>
      </c>
      <c r="C1078" s="18">
        <v>6.27</v>
      </c>
      <c r="E1078">
        <v>-4.5980000000000008</v>
      </c>
      <c r="G1078" s="21">
        <v>6.27</v>
      </c>
      <c r="I1078" s="22">
        <v>6.27</v>
      </c>
    </row>
    <row r="1079" spans="1:9" x14ac:dyDescent="0.25">
      <c r="A1079" s="20">
        <v>4.3680000000000003</v>
      </c>
      <c r="C1079" s="18">
        <v>4.3680000000000003</v>
      </c>
      <c r="E1079">
        <v>-3.3487999999999998</v>
      </c>
      <c r="G1079" s="21">
        <v>4.3680000000000003</v>
      </c>
      <c r="I1079" s="22">
        <v>4.3680000000000003</v>
      </c>
    </row>
    <row r="1080" spans="1:9" x14ac:dyDescent="0.25">
      <c r="A1080" s="20">
        <v>31.983999999999998</v>
      </c>
      <c r="C1080" s="18">
        <v>31.983999999999998</v>
      </c>
      <c r="E1080">
        <v>1.9989999999999979</v>
      </c>
      <c r="G1080" s="21">
        <v>31.983999999999998</v>
      </c>
      <c r="I1080" s="22">
        <v>31.983999999999998</v>
      </c>
    </row>
    <row r="1081" spans="1:9" x14ac:dyDescent="0.25">
      <c r="A1081" s="20">
        <v>40.879999999999995</v>
      </c>
      <c r="C1081" s="18">
        <v>40.879999999999995</v>
      </c>
      <c r="E1081">
        <v>10.628799999999998</v>
      </c>
      <c r="G1081" s="21">
        <v>40.879999999999995</v>
      </c>
      <c r="I1081" s="22">
        <v>40.879999999999995</v>
      </c>
    </row>
    <row r="1082" spans="1:9" x14ac:dyDescent="0.25">
      <c r="A1082" s="20">
        <v>119.96</v>
      </c>
      <c r="C1082" s="18">
        <v>119.96</v>
      </c>
      <c r="E1082">
        <v>33.588800000000006</v>
      </c>
      <c r="G1082" s="21">
        <v>119.96</v>
      </c>
      <c r="I1082" s="22">
        <v>119.96</v>
      </c>
    </row>
    <row r="1083" spans="1:9" x14ac:dyDescent="0.25">
      <c r="A1083" s="20">
        <v>31.44</v>
      </c>
      <c r="C1083" s="18">
        <v>31.44</v>
      </c>
      <c r="E1083">
        <v>8.4888000000000012</v>
      </c>
      <c r="G1083" s="21">
        <v>31.44</v>
      </c>
      <c r="I1083" s="22">
        <v>31.44</v>
      </c>
    </row>
    <row r="1084" spans="1:9" x14ac:dyDescent="0.25">
      <c r="A1084" s="20">
        <v>6.88</v>
      </c>
      <c r="C1084" s="18">
        <v>6.88</v>
      </c>
      <c r="E1084">
        <v>2.3220000000000001</v>
      </c>
      <c r="G1084" s="21">
        <v>6.88</v>
      </c>
      <c r="I1084" s="22">
        <v>6.88</v>
      </c>
    </row>
    <row r="1085" spans="1:9" x14ac:dyDescent="0.25">
      <c r="A1085" s="20">
        <v>19.920000000000002</v>
      </c>
      <c r="C1085" s="18">
        <v>19.920000000000002</v>
      </c>
      <c r="E1085">
        <v>9.3624000000000009</v>
      </c>
      <c r="G1085" s="21">
        <v>19.920000000000002</v>
      </c>
      <c r="I1085" s="22">
        <v>19.920000000000002</v>
      </c>
    </row>
    <row r="1086" spans="1:9" x14ac:dyDescent="0.25">
      <c r="A1086" s="20">
        <v>1106.9099999999999</v>
      </c>
      <c r="C1086" s="18">
        <v>1106.9099999999999</v>
      </c>
      <c r="E1086">
        <v>121.76009999999994</v>
      </c>
      <c r="G1086" s="21">
        <v>1106.9099999999999</v>
      </c>
      <c r="I1086" s="22">
        <v>1106.9099999999999</v>
      </c>
    </row>
    <row r="1087" spans="1:9" x14ac:dyDescent="0.25">
      <c r="A1087" s="20">
        <v>836.59199999999998</v>
      </c>
      <c r="C1087" s="18">
        <v>836.59199999999998</v>
      </c>
      <c r="E1087">
        <v>-264.92079999999999</v>
      </c>
      <c r="G1087" s="21">
        <v>836.59199999999998</v>
      </c>
      <c r="I1087" s="22">
        <v>836.59199999999998</v>
      </c>
    </row>
    <row r="1088" spans="1:9" x14ac:dyDescent="0.25">
      <c r="A1088" s="20">
        <v>26.38</v>
      </c>
      <c r="C1088" s="18">
        <v>26.38</v>
      </c>
      <c r="E1088">
        <v>12.134799999999998</v>
      </c>
      <c r="G1088" s="21">
        <v>26.38</v>
      </c>
      <c r="I1088" s="22">
        <v>26.38</v>
      </c>
    </row>
    <row r="1089" spans="1:9" x14ac:dyDescent="0.25">
      <c r="A1089" s="20">
        <v>362.92</v>
      </c>
      <c r="C1089" s="18">
        <v>362.92</v>
      </c>
      <c r="E1089">
        <v>105.24679999999995</v>
      </c>
      <c r="G1089" s="21">
        <v>362.92</v>
      </c>
      <c r="I1089" s="22">
        <v>362.92</v>
      </c>
    </row>
    <row r="1090" spans="1:9" x14ac:dyDescent="0.25">
      <c r="A1090" s="20">
        <v>4899.93</v>
      </c>
      <c r="C1090" s="18">
        <v>4899.93</v>
      </c>
      <c r="E1090">
        <v>2400.9656999999997</v>
      </c>
      <c r="G1090" s="21">
        <v>4899.93</v>
      </c>
      <c r="I1090" s="22">
        <v>4899.93</v>
      </c>
    </row>
    <row r="1091" spans="1:9" x14ac:dyDescent="0.25">
      <c r="A1091" s="20">
        <v>6.48</v>
      </c>
      <c r="C1091" s="18">
        <v>6.48</v>
      </c>
      <c r="E1091">
        <v>3.1104000000000003</v>
      </c>
      <c r="G1091" s="21">
        <v>6.48</v>
      </c>
      <c r="I1091" s="22">
        <v>6.48</v>
      </c>
    </row>
    <row r="1092" spans="1:9" x14ac:dyDescent="0.25">
      <c r="A1092" s="20">
        <v>71.975999999999999</v>
      </c>
      <c r="C1092" s="18">
        <v>71.975999999999999</v>
      </c>
      <c r="E1092">
        <v>7.1976000000000049</v>
      </c>
      <c r="G1092" s="21">
        <v>71.975999999999999</v>
      </c>
      <c r="I1092" s="22">
        <v>71.975999999999999</v>
      </c>
    </row>
    <row r="1093" spans="1:9" x14ac:dyDescent="0.25">
      <c r="A1093" s="20">
        <v>3.15</v>
      </c>
      <c r="C1093" s="18">
        <v>3.15</v>
      </c>
      <c r="E1093">
        <v>1.512</v>
      </c>
      <c r="G1093" s="21">
        <v>3.15</v>
      </c>
      <c r="I1093" s="22">
        <v>3.15</v>
      </c>
    </row>
    <row r="1094" spans="1:9" x14ac:dyDescent="0.25">
      <c r="A1094" s="20">
        <v>31.983999999999998</v>
      </c>
      <c r="C1094" s="18">
        <v>31.983999999999998</v>
      </c>
      <c r="E1094">
        <v>1.9989999999999979</v>
      </c>
      <c r="G1094" s="21">
        <v>31.983999999999998</v>
      </c>
      <c r="I1094" s="22">
        <v>31.983999999999998</v>
      </c>
    </row>
    <row r="1095" spans="1:9" x14ac:dyDescent="0.25">
      <c r="A1095" s="20">
        <v>71.984000000000009</v>
      </c>
      <c r="C1095" s="18">
        <v>71.984000000000009</v>
      </c>
      <c r="E1095">
        <v>25.194399999999995</v>
      </c>
      <c r="G1095" s="21">
        <v>71.984000000000009</v>
      </c>
      <c r="I1095" s="22">
        <v>71.984000000000009</v>
      </c>
    </row>
    <row r="1096" spans="1:9" x14ac:dyDescent="0.25">
      <c r="A1096" s="20">
        <v>120.14999999999999</v>
      </c>
      <c r="C1096" s="18">
        <v>120.14999999999999</v>
      </c>
      <c r="E1096">
        <v>33.641999999999996</v>
      </c>
      <c r="G1096" s="21">
        <v>120.14999999999999</v>
      </c>
      <c r="I1096" s="22">
        <v>120.14999999999999</v>
      </c>
    </row>
    <row r="1097" spans="1:9" x14ac:dyDescent="0.25">
      <c r="A1097" s="20">
        <v>219.18400000000003</v>
      </c>
      <c r="C1097" s="18">
        <v>219.18400000000003</v>
      </c>
      <c r="E1097">
        <v>19.178600000000003</v>
      </c>
      <c r="G1097" s="21">
        <v>219.18400000000003</v>
      </c>
      <c r="I1097" s="22">
        <v>219.18400000000003</v>
      </c>
    </row>
    <row r="1098" spans="1:9" x14ac:dyDescent="0.25">
      <c r="A1098" s="20">
        <v>28.900000000000002</v>
      </c>
      <c r="C1098" s="18">
        <v>28.900000000000002</v>
      </c>
      <c r="E1098">
        <v>14.161000000000001</v>
      </c>
      <c r="G1098" s="21">
        <v>28.900000000000002</v>
      </c>
      <c r="I1098" s="22">
        <v>28.900000000000002</v>
      </c>
    </row>
    <row r="1099" spans="1:9" x14ac:dyDescent="0.25">
      <c r="A1099" s="20">
        <v>355.96</v>
      </c>
      <c r="C1099" s="18">
        <v>355.96</v>
      </c>
      <c r="E1099">
        <v>103.22839999999997</v>
      </c>
      <c r="G1099" s="21">
        <v>355.96</v>
      </c>
      <c r="I1099" s="22">
        <v>355.96</v>
      </c>
    </row>
    <row r="1100" spans="1:9" x14ac:dyDescent="0.25">
      <c r="A1100" s="20">
        <v>348.20799999999997</v>
      </c>
      <c r="C1100" s="18">
        <v>348.20799999999997</v>
      </c>
      <c r="E1100">
        <v>30.468200000000024</v>
      </c>
      <c r="G1100" s="21">
        <v>348.20799999999997</v>
      </c>
      <c r="I1100" s="22">
        <v>348.20799999999997</v>
      </c>
    </row>
    <row r="1101" spans="1:9" x14ac:dyDescent="0.25">
      <c r="A1101" s="20">
        <v>35.783999999999999</v>
      </c>
      <c r="C1101" s="18">
        <v>35.783999999999999</v>
      </c>
      <c r="E1101">
        <v>-28.627200000000009</v>
      </c>
      <c r="G1101" s="21">
        <v>35.783999999999999</v>
      </c>
      <c r="I1101" s="22">
        <v>35.783999999999999</v>
      </c>
    </row>
    <row r="1102" spans="1:9" x14ac:dyDescent="0.25">
      <c r="A1102" s="20">
        <v>447.84</v>
      </c>
      <c r="C1102" s="18">
        <v>447.84</v>
      </c>
      <c r="E1102">
        <v>11.19599999999997</v>
      </c>
      <c r="G1102" s="21">
        <v>447.84</v>
      </c>
      <c r="I1102" s="22">
        <v>447.84</v>
      </c>
    </row>
    <row r="1103" spans="1:9" x14ac:dyDescent="0.25">
      <c r="A1103" s="20">
        <v>7.04</v>
      </c>
      <c r="C1103" s="18">
        <v>7.04</v>
      </c>
      <c r="E1103">
        <v>2.0415999999999999</v>
      </c>
      <c r="G1103" s="21">
        <v>7.04</v>
      </c>
      <c r="I1103" s="22">
        <v>7.04</v>
      </c>
    </row>
    <row r="1104" spans="1:9" x14ac:dyDescent="0.25">
      <c r="A1104" s="20">
        <v>8.73</v>
      </c>
      <c r="C1104" s="18">
        <v>8.73</v>
      </c>
      <c r="E1104">
        <v>4.1030999999999995</v>
      </c>
      <c r="G1104" s="21">
        <v>8.73</v>
      </c>
      <c r="I1104" s="22">
        <v>8.73</v>
      </c>
    </row>
    <row r="1105" spans="1:9" x14ac:dyDescent="0.25">
      <c r="A1105" s="20">
        <v>29.29</v>
      </c>
      <c r="C1105" s="18">
        <v>29.29</v>
      </c>
      <c r="E1105">
        <v>9.6656999999999975</v>
      </c>
      <c r="G1105" s="21">
        <v>29.29</v>
      </c>
      <c r="I1105" s="22">
        <v>29.29</v>
      </c>
    </row>
    <row r="1106" spans="1:9" x14ac:dyDescent="0.25">
      <c r="A1106" s="20">
        <v>8.64</v>
      </c>
      <c r="C1106" s="18">
        <v>8.64</v>
      </c>
      <c r="E1106">
        <v>2.5055999999999998</v>
      </c>
      <c r="G1106" s="21">
        <v>8.64</v>
      </c>
      <c r="I1106" s="22">
        <v>8.64</v>
      </c>
    </row>
    <row r="1107" spans="1:9" x14ac:dyDescent="0.25">
      <c r="A1107" s="20">
        <v>2.6939999999999995</v>
      </c>
      <c r="C1107" s="18">
        <v>2.6939999999999995</v>
      </c>
      <c r="E1107">
        <v>-4.7145000000000028</v>
      </c>
      <c r="G1107" s="21">
        <v>2.6939999999999995</v>
      </c>
      <c r="I1107" s="22">
        <v>2.6939999999999995</v>
      </c>
    </row>
    <row r="1108" spans="1:9" x14ac:dyDescent="0.25">
      <c r="A1108" s="20">
        <v>2.9339999999999993</v>
      </c>
      <c r="C1108" s="18">
        <v>2.9339999999999993</v>
      </c>
      <c r="E1108">
        <v>-4.9878000000000018</v>
      </c>
      <c r="G1108" s="21">
        <v>2.9339999999999993</v>
      </c>
      <c r="I1108" s="22">
        <v>2.9339999999999993</v>
      </c>
    </row>
    <row r="1109" spans="1:9" x14ac:dyDescent="0.25">
      <c r="A1109" s="20">
        <v>22.919999999999998</v>
      </c>
      <c r="C1109" s="18">
        <v>22.919999999999998</v>
      </c>
      <c r="E1109">
        <v>11.230799999999999</v>
      </c>
      <c r="G1109" s="21">
        <v>22.919999999999998</v>
      </c>
      <c r="I1109" s="22">
        <v>22.919999999999998</v>
      </c>
    </row>
    <row r="1110" spans="1:9" x14ac:dyDescent="0.25">
      <c r="A1110" s="20">
        <v>100.70400000000001</v>
      </c>
      <c r="C1110" s="18">
        <v>100.70400000000001</v>
      </c>
      <c r="E1110">
        <v>-16.36440000000001</v>
      </c>
      <c r="G1110" s="21">
        <v>100.70400000000001</v>
      </c>
      <c r="I1110" s="22">
        <v>100.70400000000001</v>
      </c>
    </row>
    <row r="1111" spans="1:9" x14ac:dyDescent="0.25">
      <c r="A1111" s="20">
        <v>2.3280000000000003</v>
      </c>
      <c r="C1111" s="18">
        <v>2.3280000000000003</v>
      </c>
      <c r="E1111">
        <v>-0.75660000000000016</v>
      </c>
      <c r="G1111" s="21">
        <v>2.3280000000000003</v>
      </c>
      <c r="I1111" s="22">
        <v>2.3280000000000003</v>
      </c>
    </row>
    <row r="1112" spans="1:9" x14ac:dyDescent="0.25">
      <c r="A1112" s="20">
        <v>10.779999999999996</v>
      </c>
      <c r="C1112" s="18">
        <v>10.779999999999996</v>
      </c>
      <c r="E1112">
        <v>-17.248000000000008</v>
      </c>
      <c r="G1112" s="21">
        <v>10.779999999999996</v>
      </c>
      <c r="I1112" s="22">
        <v>10.779999999999996</v>
      </c>
    </row>
    <row r="1113" spans="1:9" x14ac:dyDescent="0.25">
      <c r="A1113" s="20">
        <v>58.368000000000009</v>
      </c>
      <c r="C1113" s="18">
        <v>58.368000000000009</v>
      </c>
      <c r="E1113">
        <v>21.888000000000002</v>
      </c>
      <c r="G1113" s="21">
        <v>58.368000000000009</v>
      </c>
      <c r="I1113" s="22">
        <v>58.368000000000009</v>
      </c>
    </row>
    <row r="1114" spans="1:9" x14ac:dyDescent="0.25">
      <c r="A1114" s="20">
        <v>40.968000000000004</v>
      </c>
      <c r="C1114" s="18">
        <v>40.968000000000004</v>
      </c>
      <c r="E1114">
        <v>13.826699999999999</v>
      </c>
      <c r="G1114" s="21">
        <v>40.968000000000004</v>
      </c>
      <c r="I1114" s="22">
        <v>40.968000000000004</v>
      </c>
    </row>
    <row r="1115" spans="1:9" x14ac:dyDescent="0.25">
      <c r="A1115" s="20">
        <v>71.959999999999994</v>
      </c>
      <c r="C1115" s="18">
        <v>71.959999999999994</v>
      </c>
      <c r="E1115">
        <v>25.185999999999996</v>
      </c>
      <c r="G1115" s="21">
        <v>71.959999999999994</v>
      </c>
      <c r="I1115" s="22">
        <v>71.959999999999994</v>
      </c>
    </row>
    <row r="1116" spans="1:9" x14ac:dyDescent="0.25">
      <c r="A1116" s="20">
        <v>10.368000000000002</v>
      </c>
      <c r="C1116" s="18">
        <v>10.368000000000002</v>
      </c>
      <c r="E1116">
        <v>3.6288</v>
      </c>
      <c r="G1116" s="21">
        <v>10.368000000000002</v>
      </c>
      <c r="I1116" s="22">
        <v>10.368000000000002</v>
      </c>
    </row>
    <row r="1117" spans="1:9" x14ac:dyDescent="0.25">
      <c r="A1117" s="20">
        <v>1.1919999999999997</v>
      </c>
      <c r="C1117" s="18">
        <v>1.1919999999999997</v>
      </c>
      <c r="E1117">
        <v>-2.0264000000000002</v>
      </c>
      <c r="G1117" s="21">
        <v>1.1919999999999997</v>
      </c>
      <c r="I1117" s="22">
        <v>1.1919999999999997</v>
      </c>
    </row>
    <row r="1118" spans="1:9" x14ac:dyDescent="0.25">
      <c r="A1118" s="20">
        <v>46.672000000000004</v>
      </c>
      <c r="C1118" s="18">
        <v>46.672000000000004</v>
      </c>
      <c r="E1118">
        <v>16.3352</v>
      </c>
      <c r="G1118" s="21">
        <v>46.672000000000004</v>
      </c>
      <c r="I1118" s="22">
        <v>46.672000000000004</v>
      </c>
    </row>
    <row r="1119" spans="1:9" x14ac:dyDescent="0.25">
      <c r="A1119" s="20">
        <v>119.83299999999998</v>
      </c>
      <c r="C1119" s="18">
        <v>119.83299999999998</v>
      </c>
      <c r="E1119">
        <v>-12.688200000000002</v>
      </c>
      <c r="G1119" s="21">
        <v>119.83299999999998</v>
      </c>
      <c r="I1119" s="22">
        <v>119.83299999999998</v>
      </c>
    </row>
    <row r="1120" spans="1:9" x14ac:dyDescent="0.25">
      <c r="A1120" s="20">
        <v>119.98</v>
      </c>
      <c r="C1120" s="18">
        <v>119.98</v>
      </c>
      <c r="E1120">
        <v>57.590400000000002</v>
      </c>
      <c r="G1120" s="21">
        <v>119.98</v>
      </c>
      <c r="I1120" s="22">
        <v>119.98</v>
      </c>
    </row>
    <row r="1121" spans="1:9" x14ac:dyDescent="0.25">
      <c r="A1121" s="20">
        <v>6.3</v>
      </c>
      <c r="C1121" s="18">
        <v>6.3</v>
      </c>
      <c r="E1121">
        <v>3.024</v>
      </c>
      <c r="G1121" s="21">
        <v>6.3</v>
      </c>
      <c r="I1121" s="22">
        <v>6.3</v>
      </c>
    </row>
    <row r="1122" spans="1:9" x14ac:dyDescent="0.25">
      <c r="A1122" s="20">
        <v>279.89999999999998</v>
      </c>
      <c r="C1122" s="18">
        <v>279.89999999999998</v>
      </c>
      <c r="E1122">
        <v>137.15100000000001</v>
      </c>
      <c r="G1122" s="21">
        <v>279.89999999999998</v>
      </c>
      <c r="I1122" s="22">
        <v>279.89999999999998</v>
      </c>
    </row>
    <row r="1123" spans="1:9" x14ac:dyDescent="0.25">
      <c r="A1123" s="20">
        <v>619.94999999999993</v>
      </c>
      <c r="C1123" s="18">
        <v>619.94999999999993</v>
      </c>
      <c r="E1123">
        <v>111.59099999999995</v>
      </c>
      <c r="G1123" s="21">
        <v>619.94999999999993</v>
      </c>
      <c r="I1123" s="22">
        <v>619.94999999999993</v>
      </c>
    </row>
    <row r="1124" spans="1:9" x14ac:dyDescent="0.25">
      <c r="A1124" s="20">
        <v>4.3600000000000003</v>
      </c>
      <c r="C1124" s="18">
        <v>4.3600000000000003</v>
      </c>
      <c r="E1124">
        <v>2.0491999999999999</v>
      </c>
      <c r="G1124" s="21">
        <v>4.3600000000000003</v>
      </c>
      <c r="I1124" s="22">
        <v>4.3600000000000003</v>
      </c>
    </row>
    <row r="1125" spans="1:9" x14ac:dyDescent="0.25">
      <c r="A1125" s="20">
        <v>15.28</v>
      </c>
      <c r="C1125" s="18">
        <v>15.28</v>
      </c>
      <c r="E1125">
        <v>7.4871999999999996</v>
      </c>
      <c r="G1125" s="21">
        <v>15.28</v>
      </c>
      <c r="I1125" s="22">
        <v>15.28</v>
      </c>
    </row>
    <row r="1126" spans="1:9" x14ac:dyDescent="0.25">
      <c r="A1126" s="20">
        <v>699.93</v>
      </c>
      <c r="C1126" s="18">
        <v>699.93</v>
      </c>
      <c r="E1126">
        <v>181.98179999999999</v>
      </c>
      <c r="G1126" s="21">
        <v>699.93</v>
      </c>
      <c r="I1126" s="22">
        <v>699.93</v>
      </c>
    </row>
    <row r="1127" spans="1:9" x14ac:dyDescent="0.25">
      <c r="A1127" s="20">
        <v>22.959999999999997</v>
      </c>
      <c r="C1127" s="18">
        <v>22.959999999999997</v>
      </c>
      <c r="E1127">
        <v>6.6583999999999968</v>
      </c>
      <c r="G1127" s="21">
        <v>22.959999999999997</v>
      </c>
      <c r="I1127" s="22">
        <v>22.959999999999997</v>
      </c>
    </row>
    <row r="1128" spans="1:9" x14ac:dyDescent="0.25">
      <c r="A1128" s="20">
        <v>38.6</v>
      </c>
      <c r="C1128" s="18">
        <v>38.6</v>
      </c>
      <c r="E1128">
        <v>11.579999999999998</v>
      </c>
      <c r="G1128" s="21">
        <v>38.6</v>
      </c>
      <c r="I1128" s="22">
        <v>38.6</v>
      </c>
    </row>
    <row r="1129" spans="1:9" x14ac:dyDescent="0.25">
      <c r="A1129" s="20">
        <v>6.63</v>
      </c>
      <c r="C1129" s="18">
        <v>6.63</v>
      </c>
      <c r="E1129">
        <v>1.7901</v>
      </c>
      <c r="G1129" s="21">
        <v>6.63</v>
      </c>
      <c r="I1129" s="22">
        <v>6.63</v>
      </c>
    </row>
    <row r="1130" spans="1:9" x14ac:dyDescent="0.25">
      <c r="A1130" s="20">
        <v>23.34</v>
      </c>
      <c r="C1130" s="18">
        <v>23.34</v>
      </c>
      <c r="E1130">
        <v>10.969799999999999</v>
      </c>
      <c r="G1130" s="21">
        <v>23.34</v>
      </c>
      <c r="I1130" s="22">
        <v>23.34</v>
      </c>
    </row>
    <row r="1131" spans="1:9" x14ac:dyDescent="0.25">
      <c r="A1131" s="20">
        <v>1067.94</v>
      </c>
      <c r="C1131" s="18">
        <v>1067.94</v>
      </c>
      <c r="E1131">
        <v>224.2673999999999</v>
      </c>
      <c r="G1131" s="21">
        <v>1067.94</v>
      </c>
      <c r="I1131" s="22">
        <v>1067.94</v>
      </c>
    </row>
    <row r="1132" spans="1:9" x14ac:dyDescent="0.25">
      <c r="A1132" s="20">
        <v>10.16</v>
      </c>
      <c r="C1132" s="18">
        <v>10.16</v>
      </c>
      <c r="E1132">
        <v>2.6416000000000004</v>
      </c>
      <c r="G1132" s="21">
        <v>10.16</v>
      </c>
      <c r="I1132" s="22">
        <v>10.16</v>
      </c>
    </row>
    <row r="1133" spans="1:9" x14ac:dyDescent="0.25">
      <c r="A1133" s="20">
        <v>101.88</v>
      </c>
      <c r="C1133" s="18">
        <v>101.88</v>
      </c>
      <c r="E1133">
        <v>50.94</v>
      </c>
      <c r="G1133" s="21">
        <v>101.88</v>
      </c>
      <c r="I1133" s="22">
        <v>101.88</v>
      </c>
    </row>
    <row r="1134" spans="1:9" x14ac:dyDescent="0.25">
      <c r="A1134" s="20">
        <v>343.92</v>
      </c>
      <c r="C1134" s="18">
        <v>343.92</v>
      </c>
      <c r="E1134">
        <v>75.662399999999991</v>
      </c>
      <c r="G1134" s="21">
        <v>343.92</v>
      </c>
      <c r="I1134" s="22">
        <v>343.92</v>
      </c>
    </row>
    <row r="1135" spans="1:9" x14ac:dyDescent="0.25">
      <c r="A1135" s="20">
        <v>40.99</v>
      </c>
      <c r="C1135" s="18">
        <v>40.99</v>
      </c>
      <c r="E1135">
        <v>20.085100000000001</v>
      </c>
      <c r="G1135" s="21">
        <v>40.99</v>
      </c>
      <c r="I1135" s="22">
        <v>40.99</v>
      </c>
    </row>
    <row r="1136" spans="1:9" x14ac:dyDescent="0.25">
      <c r="A1136" s="20">
        <v>63.9</v>
      </c>
      <c r="C1136" s="18">
        <v>63.9</v>
      </c>
      <c r="E1136">
        <v>28.754999999999995</v>
      </c>
      <c r="G1136" s="21">
        <v>63.9</v>
      </c>
      <c r="I1136" s="22">
        <v>63.9</v>
      </c>
    </row>
    <row r="1137" spans="1:9" x14ac:dyDescent="0.25">
      <c r="A1137" s="20">
        <v>19.440000000000001</v>
      </c>
      <c r="C1137" s="18">
        <v>19.440000000000001</v>
      </c>
      <c r="E1137">
        <v>9.3312000000000008</v>
      </c>
      <c r="G1137" s="21">
        <v>19.440000000000001</v>
      </c>
      <c r="I1137" s="22">
        <v>19.440000000000001</v>
      </c>
    </row>
    <row r="1138" spans="1:9" x14ac:dyDescent="0.25">
      <c r="A1138" s="20">
        <v>124.608</v>
      </c>
      <c r="C1138" s="18">
        <v>124.608</v>
      </c>
      <c r="E1138">
        <v>-23.364000000000019</v>
      </c>
      <c r="G1138" s="21">
        <v>124.608</v>
      </c>
      <c r="I1138" s="22">
        <v>124.608</v>
      </c>
    </row>
    <row r="1139" spans="1:9" x14ac:dyDescent="0.25">
      <c r="A1139" s="20">
        <v>7.5600000000000005</v>
      </c>
      <c r="C1139" s="18">
        <v>7.5600000000000005</v>
      </c>
      <c r="E1139">
        <v>2.6459999999999995</v>
      </c>
      <c r="G1139" s="21">
        <v>7.5600000000000005</v>
      </c>
      <c r="I1139" s="22">
        <v>7.5600000000000005</v>
      </c>
    </row>
    <row r="1140" spans="1:9" x14ac:dyDescent="0.25">
      <c r="A1140" s="20">
        <v>85.224000000000004</v>
      </c>
      <c r="C1140" s="18">
        <v>85.224000000000004</v>
      </c>
      <c r="E1140">
        <v>7.4571000000000041</v>
      </c>
      <c r="G1140" s="21">
        <v>85.224000000000004</v>
      </c>
      <c r="I1140" s="22">
        <v>85.224000000000004</v>
      </c>
    </row>
    <row r="1141" spans="1:9" x14ac:dyDescent="0.25">
      <c r="A1141" s="20">
        <v>287.52</v>
      </c>
      <c r="C1141" s="18">
        <v>287.52</v>
      </c>
      <c r="E1141">
        <v>129.38399999999999</v>
      </c>
      <c r="G1141" s="21">
        <v>287.52</v>
      </c>
      <c r="I1141" s="22">
        <v>287.52</v>
      </c>
    </row>
    <row r="1142" spans="1:9" x14ac:dyDescent="0.25">
      <c r="A1142" s="20">
        <v>37.68</v>
      </c>
      <c r="C1142" s="18">
        <v>37.68</v>
      </c>
      <c r="E1142">
        <v>10.5504</v>
      </c>
      <c r="G1142" s="21">
        <v>37.68</v>
      </c>
      <c r="I1142" s="22">
        <v>37.68</v>
      </c>
    </row>
    <row r="1143" spans="1:9" x14ac:dyDescent="0.25">
      <c r="A1143" s="20">
        <v>19.98</v>
      </c>
      <c r="C1143" s="18">
        <v>19.98</v>
      </c>
      <c r="E1143">
        <v>8.9909999999999997</v>
      </c>
      <c r="G1143" s="21">
        <v>19.98</v>
      </c>
      <c r="I1143" s="22">
        <v>19.98</v>
      </c>
    </row>
    <row r="1144" spans="1:9" x14ac:dyDescent="0.25">
      <c r="A1144" s="20">
        <v>20.58</v>
      </c>
      <c r="C1144" s="18">
        <v>20.58</v>
      </c>
      <c r="E1144">
        <v>5.5566000000000004</v>
      </c>
      <c r="G1144" s="21">
        <v>20.58</v>
      </c>
      <c r="I1144" s="22">
        <v>20.58</v>
      </c>
    </row>
    <row r="1145" spans="1:9" x14ac:dyDescent="0.25">
      <c r="A1145" s="20">
        <v>17.38</v>
      </c>
      <c r="C1145" s="18">
        <v>17.38</v>
      </c>
      <c r="E1145">
        <v>8.69</v>
      </c>
      <c r="G1145" s="21">
        <v>17.38</v>
      </c>
      <c r="I1145" s="22">
        <v>17.38</v>
      </c>
    </row>
    <row r="1146" spans="1:9" x14ac:dyDescent="0.25">
      <c r="A1146" s="20">
        <v>204.6</v>
      </c>
      <c r="C1146" s="18">
        <v>204.6</v>
      </c>
      <c r="E1146">
        <v>53.195999999999998</v>
      </c>
      <c r="G1146" s="21">
        <v>204.6</v>
      </c>
      <c r="I1146" s="22">
        <v>204.6</v>
      </c>
    </row>
    <row r="1147" spans="1:9" x14ac:dyDescent="0.25">
      <c r="A1147" s="20">
        <v>8.7200000000000006</v>
      </c>
      <c r="C1147" s="18">
        <v>8.7200000000000006</v>
      </c>
      <c r="E1147">
        <v>2.8776000000000002</v>
      </c>
      <c r="G1147" s="21">
        <v>8.7200000000000006</v>
      </c>
      <c r="I1147" s="22">
        <v>8.7200000000000006</v>
      </c>
    </row>
    <row r="1148" spans="1:9" x14ac:dyDescent="0.25">
      <c r="A1148" s="20">
        <v>6.48</v>
      </c>
      <c r="C1148" s="18">
        <v>6.48</v>
      </c>
      <c r="E1148">
        <v>3.1104000000000003</v>
      </c>
      <c r="G1148" s="21">
        <v>6.48</v>
      </c>
      <c r="I1148" s="22">
        <v>6.48</v>
      </c>
    </row>
    <row r="1149" spans="1:9" x14ac:dyDescent="0.25">
      <c r="A1149" s="20">
        <v>686.32</v>
      </c>
      <c r="C1149" s="18">
        <v>686.32</v>
      </c>
      <c r="E1149">
        <v>223.05399999999995</v>
      </c>
      <c r="G1149" s="21">
        <v>686.32</v>
      </c>
      <c r="I1149" s="22">
        <v>686.32</v>
      </c>
    </row>
    <row r="1150" spans="1:9" x14ac:dyDescent="0.25">
      <c r="A1150" s="20">
        <v>62.18</v>
      </c>
      <c r="C1150" s="18">
        <v>62.18</v>
      </c>
      <c r="E1150">
        <v>16.788600000000002</v>
      </c>
      <c r="G1150" s="21">
        <v>62.18</v>
      </c>
      <c r="I1150" s="22">
        <v>62.18</v>
      </c>
    </row>
    <row r="1151" spans="1:9" x14ac:dyDescent="0.25">
      <c r="A1151" s="20">
        <v>644.07600000000002</v>
      </c>
      <c r="C1151" s="18">
        <v>644.07600000000002</v>
      </c>
      <c r="E1151">
        <v>107.34599999999996</v>
      </c>
      <c r="G1151" s="21">
        <v>644.07600000000002</v>
      </c>
      <c r="I1151" s="22">
        <v>644.07600000000002</v>
      </c>
    </row>
    <row r="1152" spans="1:9" x14ac:dyDescent="0.25">
      <c r="A1152" s="20">
        <v>5.84</v>
      </c>
      <c r="C1152" s="18">
        <v>5.84</v>
      </c>
      <c r="E1152">
        <v>2.6279999999999997</v>
      </c>
      <c r="G1152" s="21">
        <v>5.84</v>
      </c>
      <c r="I1152" s="22">
        <v>5.84</v>
      </c>
    </row>
    <row r="1153" spans="1:9" x14ac:dyDescent="0.25">
      <c r="A1153" s="20">
        <v>12.76</v>
      </c>
      <c r="C1153" s="18">
        <v>12.76</v>
      </c>
      <c r="E1153">
        <v>5.8695999999999993</v>
      </c>
      <c r="G1153" s="21">
        <v>12.76</v>
      </c>
      <c r="I1153" s="22">
        <v>12.76</v>
      </c>
    </row>
    <row r="1154" spans="1:9" x14ac:dyDescent="0.25">
      <c r="A1154" s="20">
        <v>10.95</v>
      </c>
      <c r="C1154" s="18">
        <v>10.95</v>
      </c>
      <c r="E1154">
        <v>0.43799999999999883</v>
      </c>
      <c r="G1154" s="21">
        <v>10.95</v>
      </c>
      <c r="I1154" s="22">
        <v>10.95</v>
      </c>
    </row>
    <row r="1155" spans="1:9" x14ac:dyDescent="0.25">
      <c r="A1155" s="20">
        <v>599.98</v>
      </c>
      <c r="C1155" s="18">
        <v>599.98</v>
      </c>
      <c r="E1155">
        <v>209.99299999999999</v>
      </c>
      <c r="G1155" s="21">
        <v>599.98</v>
      </c>
      <c r="I1155" s="22">
        <v>599.98</v>
      </c>
    </row>
    <row r="1156" spans="1:9" x14ac:dyDescent="0.25">
      <c r="A1156" s="20">
        <v>8.3520000000000003</v>
      </c>
      <c r="C1156" s="18">
        <v>8.3520000000000003</v>
      </c>
      <c r="E1156">
        <v>1.2527999999999997</v>
      </c>
      <c r="G1156" s="21">
        <v>8.3520000000000003</v>
      </c>
      <c r="I1156" s="22">
        <v>8.3520000000000003</v>
      </c>
    </row>
    <row r="1157" spans="1:9" x14ac:dyDescent="0.25">
      <c r="A1157" s="20">
        <v>3.64</v>
      </c>
      <c r="C1157" s="18">
        <v>3.64</v>
      </c>
      <c r="E1157">
        <v>1.6379999999999999</v>
      </c>
      <c r="G1157" s="21">
        <v>3.64</v>
      </c>
      <c r="I1157" s="22">
        <v>3.64</v>
      </c>
    </row>
    <row r="1158" spans="1:9" x14ac:dyDescent="0.25">
      <c r="A1158" s="20">
        <v>159.768</v>
      </c>
      <c r="C1158" s="18">
        <v>159.768</v>
      </c>
      <c r="E1158">
        <v>53.921700000000008</v>
      </c>
      <c r="G1158" s="21">
        <v>159.768</v>
      </c>
      <c r="I1158" s="22">
        <v>159.768</v>
      </c>
    </row>
    <row r="1159" spans="1:9" x14ac:dyDescent="0.25">
      <c r="A1159" s="20">
        <v>122.48</v>
      </c>
      <c r="C1159" s="18">
        <v>122.48</v>
      </c>
      <c r="E1159">
        <v>0</v>
      </c>
      <c r="G1159" s="21">
        <v>122.48</v>
      </c>
      <c r="I1159" s="22">
        <v>122.48</v>
      </c>
    </row>
    <row r="1160" spans="1:9" x14ac:dyDescent="0.25">
      <c r="A1160" s="20">
        <v>2244.48</v>
      </c>
      <c r="C1160" s="18">
        <v>2244.48</v>
      </c>
      <c r="E1160">
        <v>493.78559999999993</v>
      </c>
      <c r="G1160" s="21">
        <v>2244.48</v>
      </c>
      <c r="I1160" s="22">
        <v>2244.48</v>
      </c>
    </row>
    <row r="1161" spans="1:9" x14ac:dyDescent="0.25">
      <c r="A1161" s="20">
        <v>62.31</v>
      </c>
      <c r="C1161" s="18">
        <v>62.31</v>
      </c>
      <c r="E1161">
        <v>29.285699999999999</v>
      </c>
      <c r="G1161" s="21">
        <v>62.31</v>
      </c>
      <c r="I1161" s="22">
        <v>62.31</v>
      </c>
    </row>
    <row r="1162" spans="1:9" x14ac:dyDescent="0.25">
      <c r="A1162" s="20">
        <v>455.1</v>
      </c>
      <c r="C1162" s="18">
        <v>455.1</v>
      </c>
      <c r="E1162">
        <v>100.12200000000001</v>
      </c>
      <c r="G1162" s="21">
        <v>455.1</v>
      </c>
      <c r="I1162" s="22">
        <v>455.1</v>
      </c>
    </row>
    <row r="1163" spans="1:9" x14ac:dyDescent="0.25">
      <c r="A1163" s="20">
        <v>195.184</v>
      </c>
      <c r="C1163" s="18">
        <v>195.184</v>
      </c>
      <c r="E1163">
        <v>19.518400000000007</v>
      </c>
      <c r="G1163" s="21">
        <v>195.184</v>
      </c>
      <c r="I1163" s="22">
        <v>195.184</v>
      </c>
    </row>
    <row r="1164" spans="1:9" x14ac:dyDescent="0.25">
      <c r="A1164" s="20">
        <v>362.94</v>
      </c>
      <c r="C1164" s="18">
        <v>362.94</v>
      </c>
      <c r="E1164">
        <v>90.735000000000014</v>
      </c>
      <c r="G1164" s="21">
        <v>362.94</v>
      </c>
      <c r="I1164" s="22">
        <v>362.94</v>
      </c>
    </row>
    <row r="1165" spans="1:9" x14ac:dyDescent="0.25">
      <c r="A1165" s="20">
        <v>11.54</v>
      </c>
      <c r="C1165" s="18">
        <v>11.54</v>
      </c>
      <c r="E1165">
        <v>5.77</v>
      </c>
      <c r="G1165" s="21">
        <v>11.54</v>
      </c>
      <c r="I1165" s="22">
        <v>11.54</v>
      </c>
    </row>
    <row r="1166" spans="1:9" x14ac:dyDescent="0.25">
      <c r="A1166" s="20">
        <v>53.94</v>
      </c>
      <c r="C1166" s="18">
        <v>53.94</v>
      </c>
      <c r="E1166">
        <v>15.642599999999995</v>
      </c>
      <c r="G1166" s="21">
        <v>53.94</v>
      </c>
      <c r="I1166" s="22">
        <v>53.94</v>
      </c>
    </row>
    <row r="1167" spans="1:9" x14ac:dyDescent="0.25">
      <c r="A1167" s="20">
        <v>9.99</v>
      </c>
      <c r="C1167" s="18">
        <v>9.99</v>
      </c>
      <c r="E1167">
        <v>4.5953999999999997</v>
      </c>
      <c r="G1167" s="21">
        <v>9.99</v>
      </c>
      <c r="I1167" s="22">
        <v>9.99</v>
      </c>
    </row>
    <row r="1168" spans="1:9" x14ac:dyDescent="0.25">
      <c r="A1168" s="20">
        <v>125.76</v>
      </c>
      <c r="C1168" s="18">
        <v>125.76</v>
      </c>
      <c r="E1168">
        <v>40.872</v>
      </c>
      <c r="G1168" s="21">
        <v>125.76</v>
      </c>
      <c r="I1168" s="22">
        <v>125.76</v>
      </c>
    </row>
    <row r="1169" spans="1:9" x14ac:dyDescent="0.25">
      <c r="A1169" s="20">
        <v>25.32</v>
      </c>
      <c r="C1169" s="18">
        <v>25.32</v>
      </c>
      <c r="E1169">
        <v>9.1785000000000014</v>
      </c>
      <c r="G1169" s="21">
        <v>25.32</v>
      </c>
      <c r="I1169" s="22">
        <v>25.32</v>
      </c>
    </row>
    <row r="1170" spans="1:9" x14ac:dyDescent="0.25">
      <c r="A1170" s="20">
        <v>46.8</v>
      </c>
      <c r="C1170" s="18">
        <v>46.8</v>
      </c>
      <c r="E1170">
        <v>21.059999999999995</v>
      </c>
      <c r="G1170" s="21">
        <v>46.8</v>
      </c>
      <c r="I1170" s="22">
        <v>46.8</v>
      </c>
    </row>
    <row r="1171" spans="1:9" x14ac:dyDescent="0.25">
      <c r="A1171" s="20">
        <v>447.93</v>
      </c>
      <c r="C1171" s="18">
        <v>447.93</v>
      </c>
      <c r="E1171">
        <v>49.272299999999987</v>
      </c>
      <c r="G1171" s="21">
        <v>447.93</v>
      </c>
      <c r="I1171" s="22">
        <v>447.93</v>
      </c>
    </row>
    <row r="1172" spans="1:9" x14ac:dyDescent="0.25">
      <c r="A1172" s="20">
        <v>109.48</v>
      </c>
      <c r="C1172" s="18">
        <v>109.48</v>
      </c>
      <c r="E1172">
        <v>33.938800000000001</v>
      </c>
      <c r="G1172" s="21">
        <v>109.48</v>
      </c>
      <c r="I1172" s="22">
        <v>109.48</v>
      </c>
    </row>
    <row r="1173" spans="1:9" x14ac:dyDescent="0.25">
      <c r="A1173" s="20">
        <v>272.94</v>
      </c>
      <c r="C1173" s="18">
        <v>272.94</v>
      </c>
      <c r="E1173">
        <v>0</v>
      </c>
      <c r="G1173" s="21">
        <v>272.94</v>
      </c>
      <c r="I1173" s="22">
        <v>272.94</v>
      </c>
    </row>
    <row r="1174" spans="1:9" x14ac:dyDescent="0.25">
      <c r="A1174" s="20">
        <v>19.440000000000001</v>
      </c>
      <c r="C1174" s="18">
        <v>19.440000000000001</v>
      </c>
      <c r="E1174">
        <v>9.3312000000000008</v>
      </c>
      <c r="G1174" s="21">
        <v>19.440000000000001</v>
      </c>
      <c r="I1174" s="22">
        <v>19.440000000000001</v>
      </c>
    </row>
    <row r="1175" spans="1:9" x14ac:dyDescent="0.25">
      <c r="A1175" s="20">
        <v>31.92</v>
      </c>
      <c r="C1175" s="18">
        <v>31.92</v>
      </c>
      <c r="E1175">
        <v>8.299199999999999</v>
      </c>
      <c r="G1175" s="21">
        <v>31.92</v>
      </c>
      <c r="I1175" s="22">
        <v>31.92</v>
      </c>
    </row>
    <row r="1176" spans="1:9" x14ac:dyDescent="0.25">
      <c r="A1176" s="20">
        <v>22.38</v>
      </c>
      <c r="C1176" s="18">
        <v>22.38</v>
      </c>
      <c r="E1176">
        <v>10.7424</v>
      </c>
      <c r="G1176" s="21">
        <v>22.38</v>
      </c>
      <c r="I1176" s="22">
        <v>22.38</v>
      </c>
    </row>
    <row r="1177" spans="1:9" x14ac:dyDescent="0.25">
      <c r="A1177" s="20">
        <v>16.520000000000003</v>
      </c>
      <c r="C1177" s="18">
        <v>16.520000000000003</v>
      </c>
      <c r="E1177">
        <v>5.5754999999999999</v>
      </c>
      <c r="G1177" s="21">
        <v>16.520000000000003</v>
      </c>
      <c r="I1177" s="22">
        <v>16.520000000000003</v>
      </c>
    </row>
    <row r="1178" spans="1:9" x14ac:dyDescent="0.25">
      <c r="A1178" s="20">
        <v>5.1759999999999984</v>
      </c>
      <c r="C1178" s="18">
        <v>5.1759999999999984</v>
      </c>
      <c r="E1178">
        <v>-7.7640000000000011</v>
      </c>
      <c r="G1178" s="21">
        <v>5.1759999999999984</v>
      </c>
      <c r="I1178" s="22">
        <v>5.1759999999999984</v>
      </c>
    </row>
    <row r="1179" spans="1:9" x14ac:dyDescent="0.25">
      <c r="A1179" s="20">
        <v>50.112000000000002</v>
      </c>
      <c r="C1179" s="18">
        <v>50.112000000000002</v>
      </c>
      <c r="E1179">
        <v>16.2864</v>
      </c>
      <c r="G1179" s="21">
        <v>50.112000000000002</v>
      </c>
      <c r="I1179" s="22">
        <v>50.112000000000002</v>
      </c>
    </row>
    <row r="1180" spans="1:9" x14ac:dyDescent="0.25">
      <c r="A1180" s="20">
        <v>27.93</v>
      </c>
      <c r="C1180" s="18">
        <v>27.93</v>
      </c>
      <c r="E1180">
        <v>8.0996999999999986</v>
      </c>
      <c r="G1180" s="21">
        <v>27.93</v>
      </c>
      <c r="I1180" s="22">
        <v>27.93</v>
      </c>
    </row>
    <row r="1181" spans="1:9" x14ac:dyDescent="0.25">
      <c r="A1181" s="20">
        <v>11.56</v>
      </c>
      <c r="C1181" s="18">
        <v>11.56</v>
      </c>
      <c r="E1181">
        <v>5.4332000000000003</v>
      </c>
      <c r="G1181" s="21">
        <v>11.56</v>
      </c>
      <c r="I1181" s="22">
        <v>11.56</v>
      </c>
    </row>
    <row r="1182" spans="1:9" x14ac:dyDescent="0.25">
      <c r="A1182" s="20">
        <v>172.5</v>
      </c>
      <c r="C1182" s="18">
        <v>172.5</v>
      </c>
      <c r="E1182">
        <v>51.749999999999986</v>
      </c>
      <c r="G1182" s="21">
        <v>172.5</v>
      </c>
      <c r="I1182" s="22">
        <v>172.5</v>
      </c>
    </row>
    <row r="1183" spans="1:9" x14ac:dyDescent="0.25">
      <c r="A1183" s="20">
        <v>179.97</v>
      </c>
      <c r="C1183" s="18">
        <v>179.97</v>
      </c>
      <c r="E1183">
        <v>44.992500000000007</v>
      </c>
      <c r="G1183" s="21">
        <v>179.97</v>
      </c>
      <c r="I1183" s="22">
        <v>179.97</v>
      </c>
    </row>
    <row r="1184" spans="1:9" x14ac:dyDescent="0.25">
      <c r="A1184" s="20">
        <v>258.69600000000003</v>
      </c>
      <c r="C1184" s="18">
        <v>258.69600000000003</v>
      </c>
      <c r="E1184">
        <v>64.674000000000007</v>
      </c>
      <c r="G1184" s="21">
        <v>258.69600000000003</v>
      </c>
      <c r="I1184" s="22">
        <v>258.69600000000003</v>
      </c>
    </row>
    <row r="1185" spans="1:9" x14ac:dyDescent="0.25">
      <c r="A1185" s="20">
        <v>1322.93</v>
      </c>
      <c r="C1185" s="18">
        <v>1322.93</v>
      </c>
      <c r="E1185">
        <v>357.19110000000001</v>
      </c>
      <c r="G1185" s="21">
        <v>1322.93</v>
      </c>
      <c r="I1185" s="22">
        <v>1322.93</v>
      </c>
    </row>
    <row r="1186" spans="1:9" x14ac:dyDescent="0.25">
      <c r="A1186" s="20">
        <v>3.76</v>
      </c>
      <c r="C1186" s="18">
        <v>3.76</v>
      </c>
      <c r="E1186">
        <v>1.0903999999999998</v>
      </c>
      <c r="G1186" s="21">
        <v>3.76</v>
      </c>
      <c r="I1186" s="22">
        <v>3.76</v>
      </c>
    </row>
    <row r="1187" spans="1:9" x14ac:dyDescent="0.25">
      <c r="A1187" s="20">
        <v>21.744</v>
      </c>
      <c r="C1187" s="18">
        <v>21.744</v>
      </c>
      <c r="E1187">
        <v>7.3385999999999996</v>
      </c>
      <c r="G1187" s="21">
        <v>21.744</v>
      </c>
      <c r="I1187" s="22">
        <v>21.744</v>
      </c>
    </row>
    <row r="1188" spans="1:9" x14ac:dyDescent="0.25">
      <c r="A1188" s="20">
        <v>7.92</v>
      </c>
      <c r="C1188" s="18">
        <v>7.92</v>
      </c>
      <c r="E1188">
        <v>0.69300000000000006</v>
      </c>
      <c r="G1188" s="21">
        <v>7.92</v>
      </c>
      <c r="I1188" s="22">
        <v>7.92</v>
      </c>
    </row>
    <row r="1189" spans="1:9" x14ac:dyDescent="0.25">
      <c r="A1189" s="20">
        <v>12.096000000000002</v>
      </c>
      <c r="C1189" s="18">
        <v>12.096000000000002</v>
      </c>
      <c r="E1189">
        <v>4.2335999999999991</v>
      </c>
      <c r="G1189" s="21">
        <v>12.096000000000002</v>
      </c>
      <c r="I1189" s="22">
        <v>12.096000000000002</v>
      </c>
    </row>
    <row r="1190" spans="1:9" x14ac:dyDescent="0.25">
      <c r="A1190" s="20">
        <v>485.88</v>
      </c>
      <c r="C1190" s="18">
        <v>485.88</v>
      </c>
      <c r="E1190">
        <v>9.7176000000000329</v>
      </c>
      <c r="G1190" s="21">
        <v>485.88</v>
      </c>
      <c r="I1190" s="22">
        <v>485.88</v>
      </c>
    </row>
    <row r="1191" spans="1:9" x14ac:dyDescent="0.25">
      <c r="A1191" s="20">
        <v>25.92</v>
      </c>
      <c r="C1191" s="18">
        <v>25.92</v>
      </c>
      <c r="E1191">
        <v>12.441600000000001</v>
      </c>
      <c r="G1191" s="21">
        <v>25.92</v>
      </c>
      <c r="I1191" s="22">
        <v>25.92</v>
      </c>
    </row>
    <row r="1192" spans="1:9" x14ac:dyDescent="0.25">
      <c r="A1192" s="20">
        <v>197.58</v>
      </c>
      <c r="C1192" s="18">
        <v>197.58</v>
      </c>
      <c r="E1192">
        <v>53.346599999999995</v>
      </c>
      <c r="G1192" s="21">
        <v>197.58</v>
      </c>
      <c r="I1192" s="22">
        <v>197.58</v>
      </c>
    </row>
    <row r="1193" spans="1:9" x14ac:dyDescent="0.25">
      <c r="A1193" s="20">
        <v>81.92</v>
      </c>
      <c r="C1193" s="18">
        <v>81.92</v>
      </c>
      <c r="E1193">
        <v>22.118400000000001</v>
      </c>
      <c r="G1193" s="21">
        <v>81.92</v>
      </c>
      <c r="I1193" s="22">
        <v>81.92</v>
      </c>
    </row>
    <row r="1194" spans="1:9" x14ac:dyDescent="0.25">
      <c r="A1194" s="20">
        <v>889.53600000000006</v>
      </c>
      <c r="C1194" s="18">
        <v>889.53600000000006</v>
      </c>
      <c r="E1194">
        <v>66.715199999999982</v>
      </c>
      <c r="G1194" s="21">
        <v>889.53600000000006</v>
      </c>
      <c r="I1194" s="22">
        <v>889.53600000000006</v>
      </c>
    </row>
    <row r="1195" spans="1:9" x14ac:dyDescent="0.25">
      <c r="A1195" s="20">
        <v>892.22400000000005</v>
      </c>
      <c r="C1195" s="18">
        <v>892.22400000000005</v>
      </c>
      <c r="E1195">
        <v>89.222400000000022</v>
      </c>
      <c r="G1195" s="21">
        <v>892.22400000000005</v>
      </c>
      <c r="I1195" s="22">
        <v>892.22400000000005</v>
      </c>
    </row>
    <row r="1196" spans="1:9" x14ac:dyDescent="0.25">
      <c r="A1196" s="20">
        <v>223.92</v>
      </c>
      <c r="C1196" s="18">
        <v>223.92</v>
      </c>
      <c r="E1196">
        <v>109.7208</v>
      </c>
      <c r="G1196" s="21">
        <v>223.92</v>
      </c>
      <c r="I1196" s="22">
        <v>223.92</v>
      </c>
    </row>
    <row r="1197" spans="1:9" x14ac:dyDescent="0.25">
      <c r="A1197" s="20">
        <v>23.12</v>
      </c>
      <c r="C1197" s="18">
        <v>23.12</v>
      </c>
      <c r="E1197">
        <v>11.328800000000001</v>
      </c>
      <c r="G1197" s="21">
        <v>23.12</v>
      </c>
      <c r="I1197" s="22">
        <v>23.12</v>
      </c>
    </row>
    <row r="1198" spans="1:9" x14ac:dyDescent="0.25">
      <c r="A1198" s="20">
        <v>15.552000000000003</v>
      </c>
      <c r="C1198" s="18">
        <v>15.552000000000003</v>
      </c>
      <c r="E1198">
        <v>5.4432</v>
      </c>
      <c r="G1198" s="21">
        <v>15.552000000000003</v>
      </c>
      <c r="I1198" s="22">
        <v>15.552000000000003</v>
      </c>
    </row>
    <row r="1199" spans="1:9" x14ac:dyDescent="0.25">
      <c r="A1199" s="20">
        <v>15.712000000000002</v>
      </c>
      <c r="C1199" s="18">
        <v>15.712000000000002</v>
      </c>
      <c r="E1199">
        <v>2.553199999999999</v>
      </c>
      <c r="G1199" s="21">
        <v>15.712000000000002</v>
      </c>
      <c r="I1199" s="22">
        <v>15.712000000000002</v>
      </c>
    </row>
    <row r="1200" spans="1:9" x14ac:dyDescent="0.25">
      <c r="A1200" s="20">
        <v>24.672000000000001</v>
      </c>
      <c r="C1200" s="18">
        <v>24.672000000000001</v>
      </c>
      <c r="E1200">
        <v>2.1588000000000021</v>
      </c>
      <c r="G1200" s="21">
        <v>24.672000000000001</v>
      </c>
      <c r="I1200" s="22">
        <v>24.672000000000001</v>
      </c>
    </row>
    <row r="1201" spans="1:9" x14ac:dyDescent="0.25">
      <c r="A1201" s="20">
        <v>55.967999999999996</v>
      </c>
      <c r="C1201" s="18">
        <v>55.967999999999996</v>
      </c>
      <c r="E1201">
        <v>-2.098800000000006</v>
      </c>
      <c r="G1201" s="21">
        <v>55.967999999999996</v>
      </c>
      <c r="I1201" s="22">
        <v>55.967999999999996</v>
      </c>
    </row>
    <row r="1202" spans="1:9" x14ac:dyDescent="0.25">
      <c r="A1202" s="20">
        <v>431.92800000000005</v>
      </c>
      <c r="C1202" s="18">
        <v>431.92800000000005</v>
      </c>
      <c r="E1202">
        <v>64.789199999999951</v>
      </c>
      <c r="G1202" s="21">
        <v>431.92800000000005</v>
      </c>
      <c r="I1202" s="22">
        <v>431.92800000000005</v>
      </c>
    </row>
    <row r="1203" spans="1:9" x14ac:dyDescent="0.25">
      <c r="A1203" s="20">
        <v>95.983999999999995</v>
      </c>
      <c r="C1203" s="18">
        <v>95.983999999999995</v>
      </c>
      <c r="E1203">
        <v>-4.1135999999999981</v>
      </c>
      <c r="G1203" s="21">
        <v>95.983999999999995</v>
      </c>
      <c r="I1203" s="22">
        <v>95.983999999999995</v>
      </c>
    </row>
    <row r="1204" spans="1:9" x14ac:dyDescent="0.25">
      <c r="A1204" s="20">
        <v>1088.7919999999997</v>
      </c>
      <c r="C1204" s="18">
        <v>1088.7919999999997</v>
      </c>
      <c r="E1204">
        <v>-1850.9464000000007</v>
      </c>
      <c r="G1204" s="21">
        <v>1088.7919999999997</v>
      </c>
      <c r="I1204" s="22">
        <v>1088.7919999999997</v>
      </c>
    </row>
    <row r="1205" spans="1:9" x14ac:dyDescent="0.25">
      <c r="A1205" s="20">
        <v>544.00800000000004</v>
      </c>
      <c r="C1205" s="18">
        <v>544.00800000000004</v>
      </c>
      <c r="E1205">
        <v>40.800600000000003</v>
      </c>
      <c r="G1205" s="21">
        <v>544.00800000000004</v>
      </c>
      <c r="I1205" s="22">
        <v>544.00800000000004</v>
      </c>
    </row>
    <row r="1206" spans="1:9" x14ac:dyDescent="0.25">
      <c r="A1206" s="20">
        <v>1.8720000000000003</v>
      </c>
      <c r="C1206" s="18">
        <v>1.8720000000000003</v>
      </c>
      <c r="E1206">
        <v>-1.4352</v>
      </c>
      <c r="G1206" s="21">
        <v>1.8720000000000003</v>
      </c>
      <c r="I1206" s="22">
        <v>1.8720000000000003</v>
      </c>
    </row>
    <row r="1207" spans="1:9" x14ac:dyDescent="0.25">
      <c r="A1207" s="20">
        <v>854.35200000000009</v>
      </c>
      <c r="C1207" s="18">
        <v>854.35200000000009</v>
      </c>
      <c r="E1207">
        <v>10.679399999999873</v>
      </c>
      <c r="G1207" s="21">
        <v>854.35200000000009</v>
      </c>
      <c r="I1207" s="22">
        <v>854.35200000000009</v>
      </c>
    </row>
    <row r="1208" spans="1:9" x14ac:dyDescent="0.25">
      <c r="A1208" s="20">
        <v>593.5680000000001</v>
      </c>
      <c r="C1208" s="18">
        <v>593.5680000000001</v>
      </c>
      <c r="E1208">
        <v>0</v>
      </c>
      <c r="G1208" s="21">
        <v>593.5680000000001</v>
      </c>
      <c r="I1208" s="22">
        <v>593.5680000000001</v>
      </c>
    </row>
    <row r="1209" spans="1:9" x14ac:dyDescent="0.25">
      <c r="A1209" s="20">
        <v>338.04</v>
      </c>
      <c r="C1209" s="18">
        <v>338.04</v>
      </c>
      <c r="E1209">
        <v>-33.804000000000002</v>
      </c>
      <c r="G1209" s="21">
        <v>338.04</v>
      </c>
      <c r="I1209" s="22">
        <v>338.04</v>
      </c>
    </row>
    <row r="1210" spans="1:9" x14ac:dyDescent="0.25">
      <c r="A1210" s="20">
        <v>271.95999999999998</v>
      </c>
      <c r="C1210" s="18">
        <v>271.95999999999998</v>
      </c>
      <c r="E1210">
        <v>16.997500000000016</v>
      </c>
      <c r="G1210" s="21">
        <v>271.95999999999998</v>
      </c>
      <c r="I1210" s="22">
        <v>271.95999999999998</v>
      </c>
    </row>
    <row r="1211" spans="1:9" x14ac:dyDescent="0.25">
      <c r="A1211" s="20">
        <v>11.21</v>
      </c>
      <c r="C1211" s="18">
        <v>11.21</v>
      </c>
      <c r="E1211">
        <v>3.3629999999999995</v>
      </c>
      <c r="G1211" s="21">
        <v>11.21</v>
      </c>
      <c r="I1211" s="22">
        <v>11.21</v>
      </c>
    </row>
    <row r="1212" spans="1:9" x14ac:dyDescent="0.25">
      <c r="A1212" s="20">
        <v>9.1440000000000001</v>
      </c>
      <c r="C1212" s="18">
        <v>9.1440000000000001</v>
      </c>
      <c r="E1212">
        <v>3.2003999999999997</v>
      </c>
      <c r="G1212" s="21">
        <v>9.1440000000000001</v>
      </c>
      <c r="I1212" s="22">
        <v>9.1440000000000001</v>
      </c>
    </row>
    <row r="1213" spans="1:9" x14ac:dyDescent="0.25">
      <c r="A1213" s="20">
        <v>14.069999999999999</v>
      </c>
      <c r="C1213" s="18">
        <v>14.069999999999999</v>
      </c>
      <c r="E1213">
        <v>6.8942999999999994</v>
      </c>
      <c r="G1213" s="21">
        <v>14.069999999999999</v>
      </c>
      <c r="I1213" s="22">
        <v>14.069999999999999</v>
      </c>
    </row>
    <row r="1214" spans="1:9" x14ac:dyDescent="0.25">
      <c r="A1214" s="20">
        <v>41.86</v>
      </c>
      <c r="C1214" s="18">
        <v>41.86</v>
      </c>
      <c r="E1214">
        <v>10.465</v>
      </c>
      <c r="G1214" s="21">
        <v>41.86</v>
      </c>
      <c r="I1214" s="22">
        <v>41.86</v>
      </c>
    </row>
    <row r="1215" spans="1:9" x14ac:dyDescent="0.25">
      <c r="A1215" s="20">
        <v>8.5440000000000005</v>
      </c>
      <c r="C1215" s="18">
        <v>8.5440000000000005</v>
      </c>
      <c r="E1215">
        <v>2.8835999999999995</v>
      </c>
      <c r="G1215" s="21">
        <v>8.5440000000000005</v>
      </c>
      <c r="I1215" s="22">
        <v>8.5440000000000005</v>
      </c>
    </row>
    <row r="1216" spans="1:9" x14ac:dyDescent="0.25">
      <c r="A1216" s="20">
        <v>579.13599999999997</v>
      </c>
      <c r="C1216" s="18">
        <v>579.13599999999997</v>
      </c>
      <c r="E1216">
        <v>21.717599999999948</v>
      </c>
      <c r="G1216" s="21">
        <v>579.13599999999997</v>
      </c>
      <c r="I1216" s="22">
        <v>579.13599999999997</v>
      </c>
    </row>
    <row r="1217" spans="1:9" x14ac:dyDescent="0.25">
      <c r="A1217" s="20">
        <v>141.37199999999999</v>
      </c>
      <c r="C1217" s="18">
        <v>141.37199999999999</v>
      </c>
      <c r="E1217">
        <v>-48.470400000000019</v>
      </c>
      <c r="G1217" s="21">
        <v>141.37199999999999</v>
      </c>
      <c r="I1217" s="22">
        <v>141.37199999999999</v>
      </c>
    </row>
    <row r="1218" spans="1:9" x14ac:dyDescent="0.25">
      <c r="A1218" s="20">
        <v>3.036</v>
      </c>
      <c r="C1218" s="18">
        <v>3.036</v>
      </c>
      <c r="E1218">
        <v>-2.3275999999999994</v>
      </c>
      <c r="G1218" s="21">
        <v>3.036</v>
      </c>
      <c r="I1218" s="22">
        <v>3.036</v>
      </c>
    </row>
    <row r="1219" spans="1:9" x14ac:dyDescent="0.25">
      <c r="A1219" s="20">
        <v>4.503000000000001</v>
      </c>
      <c r="C1219" s="18">
        <v>4.503000000000001</v>
      </c>
      <c r="E1219">
        <v>-3.6024000000000012</v>
      </c>
      <c r="G1219" s="21">
        <v>4.503000000000001</v>
      </c>
      <c r="I1219" s="22">
        <v>4.503000000000001</v>
      </c>
    </row>
    <row r="1220" spans="1:9" x14ac:dyDescent="0.25">
      <c r="A1220" s="20">
        <v>4.6719999999999997</v>
      </c>
      <c r="C1220" s="18">
        <v>4.6719999999999997</v>
      </c>
      <c r="E1220">
        <v>1.5767999999999998</v>
      </c>
      <c r="G1220" s="21">
        <v>4.6719999999999997</v>
      </c>
      <c r="I1220" s="22">
        <v>4.6719999999999997</v>
      </c>
    </row>
    <row r="1221" spans="1:9" x14ac:dyDescent="0.25">
      <c r="A1221" s="20">
        <v>95.88000000000001</v>
      </c>
      <c r="C1221" s="18">
        <v>95.88000000000001</v>
      </c>
      <c r="E1221">
        <v>28.764000000000006</v>
      </c>
      <c r="G1221" s="21">
        <v>95.88000000000001</v>
      </c>
      <c r="I1221" s="22">
        <v>95.88000000000001</v>
      </c>
    </row>
    <row r="1222" spans="1:9" x14ac:dyDescent="0.25">
      <c r="A1222" s="20">
        <v>17.024000000000001</v>
      </c>
      <c r="C1222" s="18">
        <v>17.024000000000001</v>
      </c>
      <c r="E1222">
        <v>1.7024000000000008</v>
      </c>
      <c r="G1222" s="21">
        <v>17.024000000000001</v>
      </c>
      <c r="I1222" s="22">
        <v>17.024000000000001</v>
      </c>
    </row>
    <row r="1223" spans="1:9" x14ac:dyDescent="0.25">
      <c r="A1223" s="20">
        <v>258.69600000000003</v>
      </c>
      <c r="C1223" s="18">
        <v>258.69600000000003</v>
      </c>
      <c r="E1223">
        <v>64.674000000000007</v>
      </c>
      <c r="G1223" s="21">
        <v>258.69600000000003</v>
      </c>
      <c r="I1223" s="22">
        <v>258.69600000000003</v>
      </c>
    </row>
    <row r="1224" spans="1:9" x14ac:dyDescent="0.25">
      <c r="A1224" s="20">
        <v>1931.9579999999999</v>
      </c>
      <c r="C1224" s="18">
        <v>1931.9579999999999</v>
      </c>
      <c r="E1224">
        <v>-386.3915999999997</v>
      </c>
      <c r="G1224" s="21">
        <v>1931.9579999999999</v>
      </c>
      <c r="I1224" s="22">
        <v>1931.9579999999999</v>
      </c>
    </row>
    <row r="1225" spans="1:9" x14ac:dyDescent="0.25">
      <c r="A1225" s="20">
        <v>249.75</v>
      </c>
      <c r="C1225" s="18">
        <v>249.75</v>
      </c>
      <c r="E1225">
        <v>44.954999999999977</v>
      </c>
      <c r="G1225" s="21">
        <v>249.75</v>
      </c>
      <c r="I1225" s="22">
        <v>249.75</v>
      </c>
    </row>
    <row r="1226" spans="1:9" x14ac:dyDescent="0.25">
      <c r="A1226" s="20">
        <v>255.93600000000004</v>
      </c>
      <c r="C1226" s="18">
        <v>255.93600000000004</v>
      </c>
      <c r="E1226">
        <v>28.792799999999971</v>
      </c>
      <c r="G1226" s="21">
        <v>255.93600000000004</v>
      </c>
      <c r="I1226" s="22">
        <v>255.93600000000004</v>
      </c>
    </row>
    <row r="1227" spans="1:9" x14ac:dyDescent="0.25">
      <c r="A1227" s="20">
        <v>113.78999999999999</v>
      </c>
      <c r="C1227" s="18">
        <v>113.78999999999999</v>
      </c>
      <c r="E1227">
        <v>20.482199999999992</v>
      </c>
      <c r="G1227" s="21">
        <v>113.78999999999999</v>
      </c>
      <c r="I1227" s="22">
        <v>113.78999999999999</v>
      </c>
    </row>
    <row r="1228" spans="1:9" x14ac:dyDescent="0.25">
      <c r="A1228" s="20">
        <v>78.150000000000006</v>
      </c>
      <c r="C1228" s="18">
        <v>78.150000000000006</v>
      </c>
      <c r="E1228">
        <v>34.38600000000001</v>
      </c>
      <c r="G1228" s="21">
        <v>78.150000000000006</v>
      </c>
      <c r="I1228" s="22">
        <v>78.150000000000006</v>
      </c>
    </row>
    <row r="1229" spans="1:9" x14ac:dyDescent="0.25">
      <c r="A1229" s="20">
        <v>1.7280000000000002</v>
      </c>
      <c r="C1229" s="18">
        <v>1.7280000000000002</v>
      </c>
      <c r="E1229">
        <v>0.60479999999999989</v>
      </c>
      <c r="G1229" s="21">
        <v>1.7280000000000002</v>
      </c>
      <c r="I1229" s="22">
        <v>1.7280000000000002</v>
      </c>
    </row>
    <row r="1230" spans="1:9" x14ac:dyDescent="0.25">
      <c r="A1230" s="20">
        <v>40.56</v>
      </c>
      <c r="C1230" s="18">
        <v>40.56</v>
      </c>
      <c r="E1230">
        <v>19.874400000000001</v>
      </c>
      <c r="G1230" s="21">
        <v>40.56</v>
      </c>
      <c r="I1230" s="22">
        <v>40.56</v>
      </c>
    </row>
    <row r="1231" spans="1:9" x14ac:dyDescent="0.25">
      <c r="A1231" s="20">
        <v>182.94</v>
      </c>
      <c r="C1231" s="18">
        <v>182.94</v>
      </c>
      <c r="E1231">
        <v>3.6587999999999994</v>
      </c>
      <c r="G1231" s="21">
        <v>182.94</v>
      </c>
      <c r="I1231" s="22">
        <v>182.94</v>
      </c>
    </row>
    <row r="1232" spans="1:9" x14ac:dyDescent="0.25">
      <c r="A1232" s="20">
        <v>193.86</v>
      </c>
      <c r="C1232" s="18">
        <v>193.86</v>
      </c>
      <c r="E1232">
        <v>11.631599999999992</v>
      </c>
      <c r="G1232" s="21">
        <v>193.86</v>
      </c>
      <c r="I1232" s="22">
        <v>193.86</v>
      </c>
    </row>
    <row r="1233" spans="1:9" x14ac:dyDescent="0.25">
      <c r="A1233" s="20">
        <v>15.28</v>
      </c>
      <c r="C1233" s="18">
        <v>15.28</v>
      </c>
      <c r="E1233">
        <v>7.4871999999999996</v>
      </c>
      <c r="G1233" s="21">
        <v>15.28</v>
      </c>
      <c r="I1233" s="22">
        <v>15.28</v>
      </c>
    </row>
    <row r="1234" spans="1:9" x14ac:dyDescent="0.25">
      <c r="A1234" s="20">
        <v>8.73</v>
      </c>
      <c r="C1234" s="18">
        <v>8.73</v>
      </c>
      <c r="E1234">
        <v>2.9681999999999995</v>
      </c>
      <c r="G1234" s="21">
        <v>8.73</v>
      </c>
      <c r="I1234" s="22">
        <v>8.73</v>
      </c>
    </row>
    <row r="1235" spans="1:9" x14ac:dyDescent="0.25">
      <c r="A1235" s="20">
        <v>5.68</v>
      </c>
      <c r="C1235" s="18">
        <v>5.68</v>
      </c>
      <c r="E1235">
        <v>1.7607999999999997</v>
      </c>
      <c r="G1235" s="21">
        <v>5.68</v>
      </c>
      <c r="I1235" s="22">
        <v>5.68</v>
      </c>
    </row>
    <row r="1236" spans="1:9" x14ac:dyDescent="0.25">
      <c r="A1236" s="20">
        <v>2.78</v>
      </c>
      <c r="C1236" s="18">
        <v>2.78</v>
      </c>
      <c r="E1236">
        <v>0.72279999999999989</v>
      </c>
      <c r="G1236" s="21">
        <v>2.78</v>
      </c>
      <c r="I1236" s="22">
        <v>2.78</v>
      </c>
    </row>
    <row r="1237" spans="1:9" x14ac:dyDescent="0.25">
      <c r="A1237" s="20">
        <v>79.959999999999994</v>
      </c>
      <c r="C1237" s="18">
        <v>79.959999999999994</v>
      </c>
      <c r="E1237">
        <v>35.981999999999992</v>
      </c>
      <c r="G1237" s="21">
        <v>79.959999999999994</v>
      </c>
      <c r="I1237" s="22">
        <v>79.959999999999994</v>
      </c>
    </row>
    <row r="1238" spans="1:9" x14ac:dyDescent="0.25">
      <c r="A1238" s="20">
        <v>839.98799999999994</v>
      </c>
      <c r="C1238" s="18">
        <v>839.98799999999994</v>
      </c>
      <c r="E1238">
        <v>69.99899999999991</v>
      </c>
      <c r="G1238" s="21">
        <v>839.98799999999994</v>
      </c>
      <c r="I1238" s="22">
        <v>839.98799999999994</v>
      </c>
    </row>
    <row r="1239" spans="1:9" x14ac:dyDescent="0.25">
      <c r="A1239" s="20">
        <v>47.952000000000005</v>
      </c>
      <c r="C1239" s="18">
        <v>47.952000000000005</v>
      </c>
      <c r="E1239">
        <v>13.786200000000006</v>
      </c>
      <c r="G1239" s="21">
        <v>47.952000000000005</v>
      </c>
      <c r="I1239" s="22">
        <v>47.952000000000005</v>
      </c>
    </row>
    <row r="1240" spans="1:9" x14ac:dyDescent="0.25">
      <c r="A1240" s="20">
        <v>37.425000000000004</v>
      </c>
      <c r="C1240" s="18">
        <v>37.425000000000004</v>
      </c>
      <c r="E1240">
        <v>-29.940000000000012</v>
      </c>
      <c r="G1240" s="21">
        <v>37.425000000000004</v>
      </c>
      <c r="I1240" s="22">
        <v>37.425000000000004</v>
      </c>
    </row>
    <row r="1241" spans="1:9" x14ac:dyDescent="0.25">
      <c r="A1241" s="20">
        <v>63.967999999999996</v>
      </c>
      <c r="C1241" s="18">
        <v>63.967999999999996</v>
      </c>
      <c r="E1241">
        <v>0</v>
      </c>
      <c r="G1241" s="21">
        <v>63.967999999999996</v>
      </c>
      <c r="I1241" s="22">
        <v>63.967999999999996</v>
      </c>
    </row>
    <row r="1242" spans="1:9" x14ac:dyDescent="0.25">
      <c r="A1242" s="20">
        <v>165.048</v>
      </c>
      <c r="C1242" s="18">
        <v>165.048</v>
      </c>
      <c r="E1242">
        <v>41.262</v>
      </c>
      <c r="G1242" s="21">
        <v>165.048</v>
      </c>
      <c r="I1242" s="22">
        <v>165.048</v>
      </c>
    </row>
    <row r="1243" spans="1:9" x14ac:dyDescent="0.25">
      <c r="A1243" s="20">
        <v>12.35</v>
      </c>
      <c r="C1243" s="18">
        <v>12.35</v>
      </c>
      <c r="E1243">
        <v>5.4340000000000002</v>
      </c>
      <c r="G1243" s="21">
        <v>12.35</v>
      </c>
      <c r="I1243" s="22">
        <v>12.35</v>
      </c>
    </row>
    <row r="1244" spans="1:9" x14ac:dyDescent="0.25">
      <c r="A1244" s="20">
        <v>40.97</v>
      </c>
      <c r="C1244" s="18">
        <v>40.97</v>
      </c>
      <c r="E1244">
        <v>10.652200000000001</v>
      </c>
      <c r="G1244" s="21">
        <v>40.97</v>
      </c>
      <c r="I1244" s="22">
        <v>40.97</v>
      </c>
    </row>
    <row r="1245" spans="1:9" x14ac:dyDescent="0.25">
      <c r="A1245" s="20">
        <v>22.96</v>
      </c>
      <c r="C1245" s="18">
        <v>22.96</v>
      </c>
      <c r="E1245">
        <v>10.7912</v>
      </c>
      <c r="G1245" s="21">
        <v>22.96</v>
      </c>
      <c r="I1245" s="22">
        <v>22.96</v>
      </c>
    </row>
    <row r="1246" spans="1:9" x14ac:dyDescent="0.25">
      <c r="A1246" s="20">
        <v>22</v>
      </c>
      <c r="C1246" s="18">
        <v>22</v>
      </c>
      <c r="E1246">
        <v>5.5</v>
      </c>
      <c r="G1246" s="21">
        <v>22</v>
      </c>
      <c r="I1246" s="22">
        <v>22</v>
      </c>
    </row>
    <row r="1247" spans="1:9" x14ac:dyDescent="0.25">
      <c r="A1247" s="20">
        <v>398.35199999999998</v>
      </c>
      <c r="C1247" s="18">
        <v>398.35199999999998</v>
      </c>
      <c r="E1247">
        <v>124.48499999999999</v>
      </c>
      <c r="G1247" s="21">
        <v>398.35199999999998</v>
      </c>
      <c r="I1247" s="22">
        <v>398.35199999999998</v>
      </c>
    </row>
    <row r="1248" spans="1:9" x14ac:dyDescent="0.25">
      <c r="A1248" s="20">
        <v>8.7200000000000006</v>
      </c>
      <c r="C1248" s="18">
        <v>8.7200000000000006</v>
      </c>
      <c r="E1248">
        <v>3.5752000000000006</v>
      </c>
      <c r="G1248" s="21">
        <v>8.7200000000000006</v>
      </c>
      <c r="I1248" s="22">
        <v>8.7200000000000006</v>
      </c>
    </row>
    <row r="1249" spans="1:9" x14ac:dyDescent="0.25">
      <c r="A1249" s="20">
        <v>48.69</v>
      </c>
      <c r="C1249" s="18">
        <v>48.69</v>
      </c>
      <c r="E1249">
        <v>23.8581</v>
      </c>
      <c r="G1249" s="21">
        <v>48.69</v>
      </c>
      <c r="I1249" s="22">
        <v>48.69</v>
      </c>
    </row>
    <row r="1250" spans="1:9" x14ac:dyDescent="0.25">
      <c r="A1250" s="20">
        <v>764.6880000000001</v>
      </c>
      <c r="C1250" s="18">
        <v>764.6880000000001</v>
      </c>
      <c r="E1250">
        <v>95.585999999999899</v>
      </c>
      <c r="G1250" s="21">
        <v>764.6880000000001</v>
      </c>
      <c r="I1250" s="22">
        <v>764.6880000000001</v>
      </c>
    </row>
    <row r="1251" spans="1:9" x14ac:dyDescent="0.25">
      <c r="A1251" s="20">
        <v>3610.848</v>
      </c>
      <c r="C1251" s="18">
        <v>3610.848</v>
      </c>
      <c r="E1251">
        <v>135.4068000000002</v>
      </c>
      <c r="G1251" s="21">
        <v>3610.848</v>
      </c>
      <c r="I1251" s="22">
        <v>3610.848</v>
      </c>
    </row>
    <row r="1252" spans="1:9" x14ac:dyDescent="0.25">
      <c r="A1252" s="20">
        <v>254.97449999999998</v>
      </c>
      <c r="C1252" s="18">
        <v>254.97449999999998</v>
      </c>
      <c r="E1252">
        <v>11.998799999999989</v>
      </c>
      <c r="G1252" s="21">
        <v>254.97449999999998</v>
      </c>
      <c r="I1252" s="22">
        <v>254.97449999999998</v>
      </c>
    </row>
    <row r="1253" spans="1:9" x14ac:dyDescent="0.25">
      <c r="A1253" s="20">
        <v>38.82</v>
      </c>
      <c r="C1253" s="18">
        <v>38.82</v>
      </c>
      <c r="E1253">
        <v>17.468999999999998</v>
      </c>
      <c r="G1253" s="21">
        <v>38.82</v>
      </c>
      <c r="I1253" s="22">
        <v>38.82</v>
      </c>
    </row>
    <row r="1254" spans="1:9" x14ac:dyDescent="0.25">
      <c r="A1254" s="20">
        <v>1141.9379999999999</v>
      </c>
      <c r="C1254" s="18">
        <v>1141.9379999999999</v>
      </c>
      <c r="E1254">
        <v>139.57019999999989</v>
      </c>
      <c r="G1254" s="21">
        <v>1141.9379999999999</v>
      </c>
      <c r="I1254" s="22">
        <v>1141.9379999999999</v>
      </c>
    </row>
    <row r="1255" spans="1:9" x14ac:dyDescent="0.25">
      <c r="A1255" s="20">
        <v>1704.56</v>
      </c>
      <c r="C1255" s="18">
        <v>1704.56</v>
      </c>
      <c r="E1255">
        <v>511.36799999999999</v>
      </c>
      <c r="G1255" s="21">
        <v>1704.56</v>
      </c>
      <c r="I1255" s="22">
        <v>1704.56</v>
      </c>
    </row>
    <row r="1256" spans="1:9" x14ac:dyDescent="0.25">
      <c r="A1256" s="20">
        <v>3.2</v>
      </c>
      <c r="C1256" s="18">
        <v>3.2</v>
      </c>
      <c r="E1256">
        <v>1.3760000000000003</v>
      </c>
      <c r="G1256" s="21">
        <v>3.2</v>
      </c>
      <c r="I1256" s="22">
        <v>3.2</v>
      </c>
    </row>
    <row r="1257" spans="1:9" x14ac:dyDescent="0.25">
      <c r="A1257" s="20">
        <v>1099.96</v>
      </c>
      <c r="C1257" s="18">
        <v>1099.96</v>
      </c>
      <c r="E1257">
        <v>285.9896</v>
      </c>
      <c r="G1257" s="21">
        <v>1099.96</v>
      </c>
      <c r="I1257" s="22">
        <v>1099.96</v>
      </c>
    </row>
    <row r="1258" spans="1:9" x14ac:dyDescent="0.25">
      <c r="A1258" s="20">
        <v>5.2480000000000002</v>
      </c>
      <c r="C1258" s="18">
        <v>5.2480000000000002</v>
      </c>
      <c r="E1258">
        <v>0.59039999999999915</v>
      </c>
      <c r="G1258" s="21">
        <v>5.2480000000000002</v>
      </c>
      <c r="I1258" s="22">
        <v>5.2480000000000002</v>
      </c>
    </row>
    <row r="1259" spans="1:9" x14ac:dyDescent="0.25">
      <c r="A1259" s="20">
        <v>35.909999999999997</v>
      </c>
      <c r="C1259" s="18">
        <v>35.909999999999997</v>
      </c>
      <c r="E1259">
        <v>-8.3790000000000031</v>
      </c>
      <c r="G1259" s="21">
        <v>35.909999999999997</v>
      </c>
      <c r="I1259" s="22">
        <v>35.909999999999997</v>
      </c>
    </row>
    <row r="1260" spans="1:9" x14ac:dyDescent="0.25">
      <c r="A1260" s="20">
        <v>6.6959999999999997</v>
      </c>
      <c r="C1260" s="18">
        <v>6.6959999999999997</v>
      </c>
      <c r="E1260">
        <v>0.50219999999999976</v>
      </c>
      <c r="G1260" s="21">
        <v>6.6959999999999997</v>
      </c>
      <c r="I1260" s="22">
        <v>6.6959999999999997</v>
      </c>
    </row>
    <row r="1261" spans="1:9" x14ac:dyDescent="0.25">
      <c r="A1261" s="20">
        <v>43.872000000000007</v>
      </c>
      <c r="C1261" s="18">
        <v>43.872000000000007</v>
      </c>
      <c r="E1261">
        <v>11.516399999999999</v>
      </c>
      <c r="G1261" s="21">
        <v>43.872000000000007</v>
      </c>
      <c r="I1261" s="22">
        <v>43.872000000000007</v>
      </c>
    </row>
    <row r="1262" spans="1:9" x14ac:dyDescent="0.25">
      <c r="A1262" s="20">
        <v>27.882000000000005</v>
      </c>
      <c r="C1262" s="18">
        <v>27.882000000000005</v>
      </c>
      <c r="E1262">
        <v>-20.446799999999996</v>
      </c>
      <c r="G1262" s="21">
        <v>27.882000000000005</v>
      </c>
      <c r="I1262" s="22">
        <v>27.882000000000005</v>
      </c>
    </row>
    <row r="1263" spans="1:9" x14ac:dyDescent="0.25">
      <c r="A1263" s="20">
        <v>540.048</v>
      </c>
      <c r="C1263" s="18">
        <v>540.048</v>
      </c>
      <c r="E1263">
        <v>-47.254199999999997</v>
      </c>
      <c r="G1263" s="21">
        <v>540.048</v>
      </c>
      <c r="I1263" s="22">
        <v>540.048</v>
      </c>
    </row>
    <row r="1264" spans="1:9" x14ac:dyDescent="0.25">
      <c r="A1264" s="20">
        <v>255.68000000000004</v>
      </c>
      <c r="C1264" s="18">
        <v>255.68000000000004</v>
      </c>
      <c r="E1264">
        <v>76.704000000000008</v>
      </c>
      <c r="G1264" s="21">
        <v>255.68000000000004</v>
      </c>
      <c r="I1264" s="22">
        <v>255.68000000000004</v>
      </c>
    </row>
    <row r="1265" spans="1:9" x14ac:dyDescent="0.25">
      <c r="A1265" s="20">
        <v>863.87999999999988</v>
      </c>
      <c r="C1265" s="18">
        <v>863.87999999999988</v>
      </c>
      <c r="E1265">
        <v>107.98499999999996</v>
      </c>
      <c r="G1265" s="21">
        <v>863.87999999999988</v>
      </c>
      <c r="I1265" s="22">
        <v>863.87999999999988</v>
      </c>
    </row>
    <row r="1266" spans="1:9" x14ac:dyDescent="0.25">
      <c r="A1266" s="20">
        <v>17.616000000000003</v>
      </c>
      <c r="C1266" s="18">
        <v>17.616000000000003</v>
      </c>
      <c r="E1266">
        <v>-14.0928</v>
      </c>
      <c r="G1266" s="21">
        <v>17.616000000000003</v>
      </c>
      <c r="I1266" s="22">
        <v>17.616000000000003</v>
      </c>
    </row>
    <row r="1267" spans="1:9" x14ac:dyDescent="0.25">
      <c r="A1267" s="20">
        <v>17.472000000000001</v>
      </c>
      <c r="C1267" s="18">
        <v>17.472000000000001</v>
      </c>
      <c r="E1267">
        <v>6.3336000000000006</v>
      </c>
      <c r="G1267" s="21">
        <v>17.472000000000001</v>
      </c>
      <c r="I1267" s="22">
        <v>17.472000000000001</v>
      </c>
    </row>
    <row r="1268" spans="1:9" x14ac:dyDescent="0.25">
      <c r="A1268" s="20">
        <v>69.900000000000006</v>
      </c>
      <c r="C1268" s="18">
        <v>69.900000000000006</v>
      </c>
      <c r="E1268">
        <v>18.873000000000005</v>
      </c>
      <c r="G1268" s="21">
        <v>69.900000000000006</v>
      </c>
      <c r="I1268" s="22">
        <v>69.900000000000006</v>
      </c>
    </row>
    <row r="1269" spans="1:9" x14ac:dyDescent="0.25">
      <c r="A1269" s="20">
        <v>41.849999999999994</v>
      </c>
      <c r="C1269" s="18">
        <v>41.849999999999994</v>
      </c>
      <c r="E1269">
        <v>10.880999999999998</v>
      </c>
      <c r="G1269" s="21">
        <v>41.849999999999994</v>
      </c>
      <c r="I1269" s="22">
        <v>41.849999999999994</v>
      </c>
    </row>
    <row r="1270" spans="1:9" x14ac:dyDescent="0.25">
      <c r="A1270" s="20">
        <v>6.57</v>
      </c>
      <c r="C1270" s="18">
        <v>6.57</v>
      </c>
      <c r="E1270">
        <v>1.7738999999999998</v>
      </c>
      <c r="G1270" s="21">
        <v>6.57</v>
      </c>
      <c r="I1270" s="22">
        <v>6.57</v>
      </c>
    </row>
    <row r="1271" spans="1:9" x14ac:dyDescent="0.25">
      <c r="A1271" s="20">
        <v>142.86000000000001</v>
      </c>
      <c r="C1271" s="18">
        <v>142.86000000000001</v>
      </c>
      <c r="E1271">
        <v>41.429399999999987</v>
      </c>
      <c r="G1271" s="21">
        <v>142.86000000000001</v>
      </c>
      <c r="I1271" s="22">
        <v>142.86000000000001</v>
      </c>
    </row>
    <row r="1272" spans="1:9" x14ac:dyDescent="0.25">
      <c r="A1272" s="20">
        <v>292.27200000000005</v>
      </c>
      <c r="C1272" s="18">
        <v>292.27200000000005</v>
      </c>
      <c r="E1272">
        <v>18.266999999999967</v>
      </c>
      <c r="G1272" s="21">
        <v>292.27200000000005</v>
      </c>
      <c r="I1272" s="22">
        <v>292.27200000000005</v>
      </c>
    </row>
    <row r="1273" spans="1:9" x14ac:dyDescent="0.25">
      <c r="A1273" s="20">
        <v>29.328000000000003</v>
      </c>
      <c r="C1273" s="18">
        <v>29.328000000000003</v>
      </c>
      <c r="E1273">
        <v>3.665999999999995</v>
      </c>
      <c r="G1273" s="21">
        <v>29.328000000000003</v>
      </c>
      <c r="I1273" s="22">
        <v>29.328000000000003</v>
      </c>
    </row>
    <row r="1274" spans="1:9" x14ac:dyDescent="0.25">
      <c r="A1274" s="20">
        <v>12.48</v>
      </c>
      <c r="C1274" s="18">
        <v>12.48</v>
      </c>
      <c r="E1274">
        <v>5.6159999999999997</v>
      </c>
      <c r="G1274" s="21">
        <v>12.48</v>
      </c>
      <c r="I1274" s="22">
        <v>12.48</v>
      </c>
    </row>
    <row r="1275" spans="1:9" x14ac:dyDescent="0.25">
      <c r="A1275" s="20">
        <v>102.33600000000001</v>
      </c>
      <c r="C1275" s="18">
        <v>102.33600000000001</v>
      </c>
      <c r="E1275">
        <v>-12.792000000000002</v>
      </c>
      <c r="G1275" s="21">
        <v>102.33600000000001</v>
      </c>
      <c r="I1275" s="22">
        <v>102.33600000000001</v>
      </c>
    </row>
    <row r="1276" spans="1:9" x14ac:dyDescent="0.25">
      <c r="A1276" s="20">
        <v>48.791999999999987</v>
      </c>
      <c r="C1276" s="18">
        <v>48.791999999999987</v>
      </c>
      <c r="E1276">
        <v>-126.85920000000002</v>
      </c>
      <c r="G1276" s="21">
        <v>48.791999999999987</v>
      </c>
      <c r="I1276" s="22">
        <v>48.791999999999987</v>
      </c>
    </row>
    <row r="1277" spans="1:9" x14ac:dyDescent="0.25">
      <c r="A1277" s="20">
        <v>44.847999999999992</v>
      </c>
      <c r="C1277" s="18">
        <v>44.847999999999992</v>
      </c>
      <c r="E1277">
        <v>-67.27200000000002</v>
      </c>
      <c r="G1277" s="21">
        <v>44.847999999999992</v>
      </c>
      <c r="I1277" s="22">
        <v>44.847999999999992</v>
      </c>
    </row>
    <row r="1278" spans="1:9" x14ac:dyDescent="0.25">
      <c r="A1278" s="20">
        <v>10.368000000000002</v>
      </c>
      <c r="C1278" s="18">
        <v>10.368000000000002</v>
      </c>
      <c r="E1278">
        <v>3.6288</v>
      </c>
      <c r="G1278" s="21">
        <v>10.368000000000002</v>
      </c>
      <c r="I1278" s="22">
        <v>10.368000000000002</v>
      </c>
    </row>
    <row r="1279" spans="1:9" x14ac:dyDescent="0.25">
      <c r="A1279" s="20">
        <v>388.42999999999995</v>
      </c>
      <c r="C1279" s="18">
        <v>388.42999999999995</v>
      </c>
      <c r="E1279">
        <v>-88.783999999999978</v>
      </c>
      <c r="G1279" s="21">
        <v>388.42999999999995</v>
      </c>
      <c r="I1279" s="22">
        <v>388.42999999999995</v>
      </c>
    </row>
    <row r="1280" spans="1:9" x14ac:dyDescent="0.25">
      <c r="A1280" s="20">
        <v>14.352000000000002</v>
      </c>
      <c r="C1280" s="18">
        <v>14.352000000000002</v>
      </c>
      <c r="E1280">
        <v>5.2026000000000003</v>
      </c>
      <c r="G1280" s="21">
        <v>14.352000000000002</v>
      </c>
      <c r="I1280" s="22">
        <v>14.352000000000002</v>
      </c>
    </row>
    <row r="1281" spans="1:9" x14ac:dyDescent="0.25">
      <c r="A1281" s="20">
        <v>63.991999999999997</v>
      </c>
      <c r="C1281" s="18">
        <v>63.991999999999997</v>
      </c>
      <c r="E1281">
        <v>-7.1990999999999961</v>
      </c>
      <c r="G1281" s="21">
        <v>63.991999999999997</v>
      </c>
      <c r="I1281" s="22">
        <v>63.991999999999997</v>
      </c>
    </row>
    <row r="1282" spans="1:9" x14ac:dyDescent="0.25">
      <c r="A1282" s="20">
        <v>86.352000000000004</v>
      </c>
      <c r="C1282" s="18">
        <v>86.352000000000004</v>
      </c>
      <c r="E1282">
        <v>5.3969999999999914</v>
      </c>
      <c r="G1282" s="21">
        <v>86.352000000000004</v>
      </c>
      <c r="I1282" s="22">
        <v>86.352000000000004</v>
      </c>
    </row>
    <row r="1283" spans="1:9" x14ac:dyDescent="0.25">
      <c r="A1283" s="20">
        <v>32.97</v>
      </c>
      <c r="C1283" s="18">
        <v>32.97</v>
      </c>
      <c r="E1283">
        <v>12.8583</v>
      </c>
      <c r="G1283" s="21">
        <v>32.97</v>
      </c>
      <c r="I1283" s="22">
        <v>32.97</v>
      </c>
    </row>
    <row r="1284" spans="1:9" x14ac:dyDescent="0.25">
      <c r="A1284" s="20">
        <v>83.88</v>
      </c>
      <c r="C1284" s="18">
        <v>83.88</v>
      </c>
      <c r="E1284">
        <v>30.196799999999996</v>
      </c>
      <c r="G1284" s="21">
        <v>83.88</v>
      </c>
      <c r="I1284" s="22">
        <v>83.88</v>
      </c>
    </row>
    <row r="1285" spans="1:9" x14ac:dyDescent="0.25">
      <c r="A1285" s="20">
        <v>278.39999999999998</v>
      </c>
      <c r="C1285" s="18">
        <v>278.39999999999998</v>
      </c>
      <c r="E1285">
        <v>80.735999999999976</v>
      </c>
      <c r="G1285" s="21">
        <v>278.39999999999998</v>
      </c>
      <c r="I1285" s="22">
        <v>278.39999999999998</v>
      </c>
    </row>
    <row r="1286" spans="1:9" x14ac:dyDescent="0.25">
      <c r="A1286" s="20">
        <v>15.120000000000001</v>
      </c>
      <c r="C1286" s="18">
        <v>15.120000000000001</v>
      </c>
      <c r="E1286">
        <v>4.9139999999999988</v>
      </c>
      <c r="G1286" s="21">
        <v>15.120000000000001</v>
      </c>
      <c r="I1286" s="22">
        <v>15.120000000000001</v>
      </c>
    </row>
    <row r="1287" spans="1:9" x14ac:dyDescent="0.25">
      <c r="A1287" s="20">
        <v>17.430000000000003</v>
      </c>
      <c r="C1287" s="18">
        <v>17.430000000000003</v>
      </c>
      <c r="E1287">
        <v>-13.363000000000003</v>
      </c>
      <c r="G1287" s="21">
        <v>17.430000000000003</v>
      </c>
      <c r="I1287" s="22">
        <v>17.430000000000003</v>
      </c>
    </row>
    <row r="1288" spans="1:9" x14ac:dyDescent="0.25">
      <c r="A1288" s="20">
        <v>251.64</v>
      </c>
      <c r="C1288" s="18">
        <v>251.64</v>
      </c>
      <c r="E1288">
        <v>88.073999999999984</v>
      </c>
      <c r="G1288" s="21">
        <v>251.64</v>
      </c>
      <c r="I1288" s="22">
        <v>251.64</v>
      </c>
    </row>
    <row r="1289" spans="1:9" x14ac:dyDescent="0.25">
      <c r="A1289" s="20">
        <v>2.7719999999999994</v>
      </c>
      <c r="C1289" s="18">
        <v>2.7719999999999994</v>
      </c>
      <c r="E1289">
        <v>-4.8510000000000009</v>
      </c>
      <c r="G1289" s="21">
        <v>2.7719999999999994</v>
      </c>
      <c r="I1289" s="22">
        <v>2.7719999999999994</v>
      </c>
    </row>
    <row r="1290" spans="1:9" x14ac:dyDescent="0.25">
      <c r="A1290" s="20">
        <v>14.9</v>
      </c>
      <c r="C1290" s="18">
        <v>14.9</v>
      </c>
      <c r="E1290">
        <v>1.0429999999999984</v>
      </c>
      <c r="G1290" s="21">
        <v>14.9</v>
      </c>
      <c r="I1290" s="22">
        <v>14.9</v>
      </c>
    </row>
    <row r="1291" spans="1:9" x14ac:dyDescent="0.25">
      <c r="A1291" s="20">
        <v>15.48</v>
      </c>
      <c r="C1291" s="18">
        <v>15.48</v>
      </c>
      <c r="E1291">
        <v>4.4891999999999985</v>
      </c>
      <c r="G1291" s="21">
        <v>15.48</v>
      </c>
      <c r="I1291" s="22">
        <v>15.48</v>
      </c>
    </row>
    <row r="1292" spans="1:9" x14ac:dyDescent="0.25">
      <c r="A1292" s="20">
        <v>39.880000000000003</v>
      </c>
      <c r="C1292" s="18">
        <v>39.880000000000003</v>
      </c>
      <c r="E1292">
        <v>11.166400000000003</v>
      </c>
      <c r="G1292" s="21">
        <v>39.880000000000003</v>
      </c>
      <c r="I1292" s="22">
        <v>39.880000000000003</v>
      </c>
    </row>
    <row r="1293" spans="1:9" x14ac:dyDescent="0.25">
      <c r="A1293" s="20">
        <v>12.192</v>
      </c>
      <c r="C1293" s="18">
        <v>12.192</v>
      </c>
      <c r="E1293">
        <v>4.1147999999999989</v>
      </c>
      <c r="G1293" s="21">
        <v>12.192</v>
      </c>
      <c r="I1293" s="22">
        <v>12.192</v>
      </c>
    </row>
    <row r="1294" spans="1:9" x14ac:dyDescent="0.25">
      <c r="A1294" s="20">
        <v>20.82</v>
      </c>
      <c r="C1294" s="18">
        <v>20.82</v>
      </c>
      <c r="E1294">
        <v>7.4952000000000005</v>
      </c>
      <c r="G1294" s="21">
        <v>20.82</v>
      </c>
      <c r="I1294" s="22">
        <v>20.82</v>
      </c>
    </row>
    <row r="1295" spans="1:9" x14ac:dyDescent="0.25">
      <c r="A1295" s="20">
        <v>13.216000000000001</v>
      </c>
      <c r="C1295" s="18">
        <v>13.216000000000001</v>
      </c>
      <c r="E1295">
        <v>4.4603999999999999</v>
      </c>
      <c r="G1295" s="21">
        <v>13.216000000000001</v>
      </c>
      <c r="I1295" s="22">
        <v>13.216000000000001</v>
      </c>
    </row>
    <row r="1296" spans="1:9" x14ac:dyDescent="0.25">
      <c r="A1296" s="20">
        <v>32.400000000000006</v>
      </c>
      <c r="C1296" s="18">
        <v>32.400000000000006</v>
      </c>
      <c r="E1296">
        <v>15.552000000000001</v>
      </c>
      <c r="G1296" s="21">
        <v>32.400000000000006</v>
      </c>
      <c r="I1296" s="22">
        <v>32.400000000000006</v>
      </c>
    </row>
    <row r="1297" spans="1:9" x14ac:dyDescent="0.25">
      <c r="A1297" s="20">
        <v>32.94</v>
      </c>
      <c r="C1297" s="18">
        <v>32.94</v>
      </c>
      <c r="E1297">
        <v>9.2232000000000021</v>
      </c>
      <c r="G1297" s="21">
        <v>32.94</v>
      </c>
      <c r="I1297" s="22">
        <v>32.94</v>
      </c>
    </row>
    <row r="1298" spans="1:9" x14ac:dyDescent="0.25">
      <c r="A1298" s="20">
        <v>114.2</v>
      </c>
      <c r="C1298" s="18">
        <v>114.2</v>
      </c>
      <c r="E1298">
        <v>52.531999999999996</v>
      </c>
      <c r="G1298" s="21">
        <v>114.2</v>
      </c>
      <c r="I1298" s="22">
        <v>114.2</v>
      </c>
    </row>
    <row r="1299" spans="1:9" x14ac:dyDescent="0.25">
      <c r="A1299" s="20">
        <v>3.08</v>
      </c>
      <c r="C1299" s="18">
        <v>3.08</v>
      </c>
      <c r="E1299">
        <v>1.4783999999999999</v>
      </c>
      <c r="G1299" s="21">
        <v>3.08</v>
      </c>
      <c r="I1299" s="22">
        <v>3.08</v>
      </c>
    </row>
    <row r="1300" spans="1:9" x14ac:dyDescent="0.25">
      <c r="A1300" s="20">
        <v>845.72799999999995</v>
      </c>
      <c r="C1300" s="18">
        <v>845.72799999999995</v>
      </c>
      <c r="E1300">
        <v>84.572799999999944</v>
      </c>
      <c r="G1300" s="21">
        <v>845.72799999999995</v>
      </c>
      <c r="I1300" s="22">
        <v>845.72799999999995</v>
      </c>
    </row>
    <row r="1301" spans="1:9" x14ac:dyDescent="0.25">
      <c r="A1301" s="20">
        <v>13.904</v>
      </c>
      <c r="C1301" s="18">
        <v>13.904</v>
      </c>
      <c r="E1301">
        <v>4.5187999999999997</v>
      </c>
      <c r="G1301" s="21">
        <v>13.904</v>
      </c>
      <c r="I1301" s="22">
        <v>13.904</v>
      </c>
    </row>
    <row r="1302" spans="1:9" x14ac:dyDescent="0.25">
      <c r="A1302" s="20">
        <v>20.72</v>
      </c>
      <c r="C1302" s="18">
        <v>20.72</v>
      </c>
      <c r="E1302">
        <v>6.4749999999999979</v>
      </c>
      <c r="G1302" s="21">
        <v>20.72</v>
      </c>
      <c r="I1302" s="22">
        <v>20.72</v>
      </c>
    </row>
    <row r="1303" spans="1:9" x14ac:dyDescent="0.25">
      <c r="A1303" s="20">
        <v>114.94999999999999</v>
      </c>
      <c r="C1303" s="18">
        <v>114.94999999999999</v>
      </c>
      <c r="E1303">
        <v>2.2990000000000066</v>
      </c>
      <c r="G1303" s="21">
        <v>114.94999999999999</v>
      </c>
      <c r="I1303" s="22">
        <v>114.94999999999999</v>
      </c>
    </row>
    <row r="1304" spans="1:9" x14ac:dyDescent="0.25">
      <c r="A1304" s="20">
        <v>26.96</v>
      </c>
      <c r="C1304" s="18">
        <v>26.96</v>
      </c>
      <c r="E1304">
        <v>7.0095999999999989</v>
      </c>
      <c r="G1304" s="21">
        <v>26.96</v>
      </c>
      <c r="I1304" s="22">
        <v>26.96</v>
      </c>
    </row>
    <row r="1305" spans="1:9" x14ac:dyDescent="0.25">
      <c r="A1305" s="20">
        <v>572.76</v>
      </c>
      <c r="C1305" s="18">
        <v>572.76</v>
      </c>
      <c r="E1305">
        <v>166.10039999999995</v>
      </c>
      <c r="G1305" s="21">
        <v>572.76</v>
      </c>
      <c r="I1305" s="22">
        <v>572.76</v>
      </c>
    </row>
    <row r="1306" spans="1:9" x14ac:dyDescent="0.25">
      <c r="A1306" s="20">
        <v>286.38</v>
      </c>
      <c r="C1306" s="18">
        <v>286.38</v>
      </c>
      <c r="E1306">
        <v>83.050199999999975</v>
      </c>
      <c r="G1306" s="21">
        <v>286.38</v>
      </c>
      <c r="I1306" s="22">
        <v>286.38</v>
      </c>
    </row>
    <row r="1307" spans="1:9" x14ac:dyDescent="0.25">
      <c r="A1307" s="20">
        <v>61.96</v>
      </c>
      <c r="C1307" s="18">
        <v>61.96</v>
      </c>
      <c r="E1307">
        <v>4.3371999999999957</v>
      </c>
      <c r="G1307" s="21">
        <v>61.96</v>
      </c>
      <c r="I1307" s="22">
        <v>61.96</v>
      </c>
    </row>
    <row r="1308" spans="1:9" x14ac:dyDescent="0.25">
      <c r="A1308" s="20">
        <v>23.99</v>
      </c>
      <c r="C1308" s="18">
        <v>23.99</v>
      </c>
      <c r="E1308">
        <v>5.5176999999999978</v>
      </c>
      <c r="G1308" s="21">
        <v>23.99</v>
      </c>
      <c r="I1308" s="22">
        <v>23.99</v>
      </c>
    </row>
    <row r="1309" spans="1:9" x14ac:dyDescent="0.25">
      <c r="A1309" s="20">
        <v>287.96999999999997</v>
      </c>
      <c r="C1309" s="18">
        <v>287.96999999999997</v>
      </c>
      <c r="E1309">
        <v>77.751899999999992</v>
      </c>
      <c r="G1309" s="21">
        <v>287.96999999999997</v>
      </c>
      <c r="I1309" s="22">
        <v>287.96999999999997</v>
      </c>
    </row>
    <row r="1310" spans="1:9" x14ac:dyDescent="0.25">
      <c r="A1310" s="20">
        <v>419.94399999999996</v>
      </c>
      <c r="C1310" s="18">
        <v>419.94399999999996</v>
      </c>
      <c r="E1310">
        <v>52.492999999999967</v>
      </c>
      <c r="G1310" s="21">
        <v>419.94399999999996</v>
      </c>
      <c r="I1310" s="22">
        <v>419.94399999999996</v>
      </c>
    </row>
    <row r="1311" spans="1:9" x14ac:dyDescent="0.25">
      <c r="A1311" s="20">
        <v>46.76</v>
      </c>
      <c r="C1311" s="18">
        <v>46.76</v>
      </c>
      <c r="E1311">
        <v>22.444800000000001</v>
      </c>
      <c r="G1311" s="21">
        <v>46.76</v>
      </c>
      <c r="I1311" s="22">
        <v>46.76</v>
      </c>
    </row>
    <row r="1312" spans="1:9" x14ac:dyDescent="0.25">
      <c r="A1312" s="20">
        <v>17.712</v>
      </c>
      <c r="C1312" s="18">
        <v>17.712</v>
      </c>
      <c r="E1312">
        <v>6.4206000000000012</v>
      </c>
      <c r="G1312" s="21">
        <v>17.712</v>
      </c>
      <c r="I1312" s="22">
        <v>17.712</v>
      </c>
    </row>
    <row r="1313" spans="1:9" x14ac:dyDescent="0.25">
      <c r="A1313" s="20">
        <v>21.78</v>
      </c>
      <c r="C1313" s="18">
        <v>21.78</v>
      </c>
      <c r="E1313">
        <v>5.6628000000000007</v>
      </c>
      <c r="G1313" s="21">
        <v>21.78</v>
      </c>
      <c r="I1313" s="22">
        <v>21.78</v>
      </c>
    </row>
    <row r="1314" spans="1:9" x14ac:dyDescent="0.25">
      <c r="A1314" s="20">
        <v>161.94</v>
      </c>
      <c r="C1314" s="18">
        <v>161.94</v>
      </c>
      <c r="E1314">
        <v>9.716399999999993</v>
      </c>
      <c r="G1314" s="21">
        <v>161.94</v>
      </c>
      <c r="I1314" s="22">
        <v>161.94</v>
      </c>
    </row>
    <row r="1315" spans="1:9" x14ac:dyDescent="0.25">
      <c r="A1315" s="20">
        <v>161.56800000000001</v>
      </c>
      <c r="C1315" s="18">
        <v>161.56800000000001</v>
      </c>
      <c r="E1315">
        <v>-8.0783999999999949</v>
      </c>
      <c r="G1315" s="21">
        <v>161.56800000000001</v>
      </c>
      <c r="I1315" s="22">
        <v>161.56800000000001</v>
      </c>
    </row>
    <row r="1316" spans="1:9" x14ac:dyDescent="0.25">
      <c r="A1316" s="20">
        <v>3.69</v>
      </c>
      <c r="C1316" s="18">
        <v>3.69</v>
      </c>
      <c r="E1316">
        <v>1.7343</v>
      </c>
      <c r="G1316" s="21">
        <v>3.69</v>
      </c>
      <c r="I1316" s="22">
        <v>3.69</v>
      </c>
    </row>
    <row r="1317" spans="1:9" x14ac:dyDescent="0.25">
      <c r="A1317" s="20">
        <v>122.12</v>
      </c>
      <c r="C1317" s="18">
        <v>122.12</v>
      </c>
      <c r="E1317">
        <v>56.175200000000004</v>
      </c>
      <c r="G1317" s="21">
        <v>122.12</v>
      </c>
      <c r="I1317" s="22">
        <v>122.12</v>
      </c>
    </row>
    <row r="1318" spans="1:9" x14ac:dyDescent="0.25">
      <c r="A1318" s="20">
        <v>155.37199999999999</v>
      </c>
      <c r="C1318" s="18">
        <v>155.37199999999999</v>
      </c>
      <c r="E1318">
        <v>-13.317599999999999</v>
      </c>
      <c r="G1318" s="21">
        <v>155.37199999999999</v>
      </c>
      <c r="I1318" s="22">
        <v>155.37199999999999</v>
      </c>
    </row>
    <row r="1319" spans="1:9" x14ac:dyDescent="0.25">
      <c r="A1319" s="20">
        <v>38.880000000000003</v>
      </c>
      <c r="C1319" s="18">
        <v>38.880000000000003</v>
      </c>
      <c r="E1319">
        <v>18.662400000000002</v>
      </c>
      <c r="G1319" s="21">
        <v>38.880000000000003</v>
      </c>
      <c r="I1319" s="22">
        <v>38.880000000000003</v>
      </c>
    </row>
    <row r="1320" spans="1:9" x14ac:dyDescent="0.25">
      <c r="A1320" s="20">
        <v>183.84</v>
      </c>
      <c r="C1320" s="18">
        <v>183.84</v>
      </c>
      <c r="E1320">
        <v>62.505600000000001</v>
      </c>
      <c r="G1320" s="21">
        <v>183.84</v>
      </c>
      <c r="I1320" s="22">
        <v>183.84</v>
      </c>
    </row>
    <row r="1321" spans="1:9" x14ac:dyDescent="0.25">
      <c r="A1321" s="20">
        <v>579.29999999999995</v>
      </c>
      <c r="C1321" s="18">
        <v>579.29999999999995</v>
      </c>
      <c r="E1321">
        <v>28.964999999999961</v>
      </c>
      <c r="G1321" s="21">
        <v>579.29999999999995</v>
      </c>
      <c r="I1321" s="22">
        <v>579.29999999999995</v>
      </c>
    </row>
    <row r="1322" spans="1:9" x14ac:dyDescent="0.25">
      <c r="A1322" s="20">
        <v>14.200000000000001</v>
      </c>
      <c r="C1322" s="18">
        <v>14.200000000000001</v>
      </c>
      <c r="E1322">
        <v>3.3724999999999992</v>
      </c>
      <c r="G1322" s="21">
        <v>14.200000000000001</v>
      </c>
      <c r="I1322" s="22">
        <v>14.200000000000001</v>
      </c>
    </row>
    <row r="1323" spans="1:9" x14ac:dyDescent="0.25">
      <c r="A1323" s="20">
        <v>575.91999999999996</v>
      </c>
      <c r="C1323" s="18">
        <v>575.91999999999996</v>
      </c>
      <c r="E1323">
        <v>71.989999999999981</v>
      </c>
      <c r="G1323" s="21">
        <v>575.91999999999996</v>
      </c>
      <c r="I1323" s="22">
        <v>575.91999999999996</v>
      </c>
    </row>
    <row r="1324" spans="1:9" x14ac:dyDescent="0.25">
      <c r="A1324" s="20">
        <v>5.1840000000000011</v>
      </c>
      <c r="C1324" s="18">
        <v>5.1840000000000011</v>
      </c>
      <c r="E1324">
        <v>-3.6288</v>
      </c>
      <c r="G1324" s="21">
        <v>5.1840000000000011</v>
      </c>
      <c r="I1324" s="22">
        <v>5.1840000000000011</v>
      </c>
    </row>
    <row r="1325" spans="1:9" x14ac:dyDescent="0.25">
      <c r="A1325" s="20">
        <v>5.2290000000000001</v>
      </c>
      <c r="C1325" s="18">
        <v>5.2290000000000001</v>
      </c>
      <c r="E1325">
        <v>-4.1831999999999976</v>
      </c>
      <c r="G1325" s="21">
        <v>5.2290000000000001</v>
      </c>
      <c r="I1325" s="22">
        <v>5.2290000000000001</v>
      </c>
    </row>
    <row r="1326" spans="1:9" x14ac:dyDescent="0.25">
      <c r="A1326" s="20">
        <v>285.55200000000002</v>
      </c>
      <c r="C1326" s="18">
        <v>285.55200000000002</v>
      </c>
      <c r="E1326">
        <v>35.69399999999996</v>
      </c>
      <c r="G1326" s="21">
        <v>285.55200000000002</v>
      </c>
      <c r="I1326" s="22">
        <v>285.55200000000002</v>
      </c>
    </row>
    <row r="1327" spans="1:9" x14ac:dyDescent="0.25">
      <c r="A1327" s="20">
        <v>72.8</v>
      </c>
      <c r="C1327" s="18">
        <v>72.8</v>
      </c>
      <c r="E1327">
        <v>19.656000000000002</v>
      </c>
      <c r="G1327" s="21">
        <v>72.8</v>
      </c>
      <c r="I1327" s="22">
        <v>72.8</v>
      </c>
    </row>
    <row r="1328" spans="1:9" x14ac:dyDescent="0.25">
      <c r="A1328" s="20">
        <v>10.816000000000001</v>
      </c>
      <c r="C1328" s="18">
        <v>10.816000000000001</v>
      </c>
      <c r="E1328">
        <v>3.5151999999999988</v>
      </c>
      <c r="G1328" s="21">
        <v>10.816000000000001</v>
      </c>
      <c r="I1328" s="22">
        <v>10.816000000000001</v>
      </c>
    </row>
    <row r="1329" spans="1:9" x14ac:dyDescent="0.25">
      <c r="A1329" s="20">
        <v>46.26</v>
      </c>
      <c r="C1329" s="18">
        <v>46.26</v>
      </c>
      <c r="E1329">
        <v>12.490200000000003</v>
      </c>
      <c r="G1329" s="21">
        <v>46.26</v>
      </c>
      <c r="I1329" s="22">
        <v>46.26</v>
      </c>
    </row>
    <row r="1330" spans="1:9" x14ac:dyDescent="0.25">
      <c r="A1330" s="20">
        <v>17.459999999999997</v>
      </c>
      <c r="C1330" s="18">
        <v>17.459999999999997</v>
      </c>
      <c r="E1330">
        <v>-30.555000000000007</v>
      </c>
      <c r="G1330" s="21">
        <v>17.459999999999997</v>
      </c>
      <c r="I1330" s="22">
        <v>17.459999999999997</v>
      </c>
    </row>
    <row r="1331" spans="1:9" x14ac:dyDescent="0.25">
      <c r="A1331" s="20">
        <v>51.072000000000003</v>
      </c>
      <c r="C1331" s="18">
        <v>51.072000000000003</v>
      </c>
      <c r="E1331">
        <v>5.1072000000000024</v>
      </c>
      <c r="G1331" s="21">
        <v>51.072000000000003</v>
      </c>
      <c r="I1331" s="22">
        <v>51.072000000000003</v>
      </c>
    </row>
    <row r="1332" spans="1:9" x14ac:dyDescent="0.25">
      <c r="A1332" s="20">
        <v>11.34</v>
      </c>
      <c r="C1332" s="18">
        <v>11.34</v>
      </c>
      <c r="E1332">
        <v>5.5565999999999995</v>
      </c>
      <c r="G1332" s="21">
        <v>11.34</v>
      </c>
      <c r="I1332" s="22">
        <v>11.34</v>
      </c>
    </row>
    <row r="1333" spans="1:9" x14ac:dyDescent="0.25">
      <c r="A1333" s="20">
        <v>87.92</v>
      </c>
      <c r="C1333" s="18">
        <v>87.92</v>
      </c>
      <c r="E1333">
        <v>26.375999999999998</v>
      </c>
      <c r="G1333" s="21">
        <v>87.92</v>
      </c>
      <c r="I1333" s="22">
        <v>87.92</v>
      </c>
    </row>
    <row r="1334" spans="1:9" x14ac:dyDescent="0.25">
      <c r="A1334" s="20">
        <v>37.049999999999997</v>
      </c>
      <c r="C1334" s="18">
        <v>37.049999999999997</v>
      </c>
      <c r="E1334">
        <v>16.302</v>
      </c>
      <c r="G1334" s="21">
        <v>37.049999999999997</v>
      </c>
      <c r="I1334" s="22">
        <v>37.049999999999997</v>
      </c>
    </row>
    <row r="1335" spans="1:9" x14ac:dyDescent="0.25">
      <c r="A1335" s="20">
        <v>2.97</v>
      </c>
      <c r="C1335" s="18">
        <v>2.97</v>
      </c>
      <c r="E1335">
        <v>-0.64350000000000018</v>
      </c>
      <c r="G1335" s="21">
        <v>2.97</v>
      </c>
      <c r="I1335" s="22">
        <v>2.97</v>
      </c>
    </row>
    <row r="1336" spans="1:9" x14ac:dyDescent="0.25">
      <c r="A1336" s="20">
        <v>27.439999999999998</v>
      </c>
      <c r="C1336" s="18">
        <v>27.439999999999998</v>
      </c>
      <c r="E1336">
        <v>2.4009999999999998</v>
      </c>
      <c r="G1336" s="21">
        <v>27.439999999999998</v>
      </c>
      <c r="I1336" s="22">
        <v>27.439999999999998</v>
      </c>
    </row>
    <row r="1337" spans="1:9" x14ac:dyDescent="0.25">
      <c r="A1337" s="20">
        <v>1.0799999999999998</v>
      </c>
      <c r="C1337" s="18">
        <v>1.0799999999999998</v>
      </c>
      <c r="E1337">
        <v>-1.7280000000000002</v>
      </c>
      <c r="G1337" s="21">
        <v>1.0799999999999998</v>
      </c>
      <c r="I1337" s="22">
        <v>1.0799999999999998</v>
      </c>
    </row>
    <row r="1338" spans="1:9" x14ac:dyDescent="0.25">
      <c r="A1338" s="20">
        <v>7.9599999999999973</v>
      </c>
      <c r="C1338" s="18">
        <v>7.9599999999999973</v>
      </c>
      <c r="E1338">
        <v>-13.930000000000003</v>
      </c>
      <c r="G1338" s="21">
        <v>7.9599999999999973</v>
      </c>
      <c r="I1338" s="22">
        <v>7.9599999999999973</v>
      </c>
    </row>
    <row r="1339" spans="1:9" x14ac:dyDescent="0.25">
      <c r="A1339" s="20">
        <v>140.73599999999999</v>
      </c>
      <c r="C1339" s="18">
        <v>140.73599999999999</v>
      </c>
      <c r="E1339">
        <v>52.775999999999996</v>
      </c>
      <c r="G1339" s="21">
        <v>140.73599999999999</v>
      </c>
      <c r="I1339" s="22">
        <v>140.73599999999999</v>
      </c>
    </row>
    <row r="1340" spans="1:9" x14ac:dyDescent="0.25">
      <c r="A1340" s="20">
        <v>552.55999999999995</v>
      </c>
      <c r="C1340" s="18">
        <v>552.55999999999995</v>
      </c>
      <c r="E1340">
        <v>0</v>
      </c>
      <c r="G1340" s="21">
        <v>552.55999999999995</v>
      </c>
      <c r="I1340" s="22">
        <v>552.55999999999995</v>
      </c>
    </row>
    <row r="1341" spans="1:9" x14ac:dyDescent="0.25">
      <c r="A1341" s="20">
        <v>25.11</v>
      </c>
      <c r="C1341" s="18">
        <v>25.11</v>
      </c>
      <c r="E1341">
        <v>6.5285999999999991</v>
      </c>
      <c r="G1341" s="21">
        <v>25.11</v>
      </c>
      <c r="I1341" s="22">
        <v>25.11</v>
      </c>
    </row>
    <row r="1342" spans="1:9" x14ac:dyDescent="0.25">
      <c r="A1342" s="20">
        <v>29.78</v>
      </c>
      <c r="C1342" s="18">
        <v>29.78</v>
      </c>
      <c r="E1342">
        <v>8.0406000000000013</v>
      </c>
      <c r="G1342" s="21">
        <v>29.78</v>
      </c>
      <c r="I1342" s="22">
        <v>29.78</v>
      </c>
    </row>
    <row r="1343" spans="1:9" x14ac:dyDescent="0.25">
      <c r="A1343" s="20">
        <v>677.58</v>
      </c>
      <c r="C1343" s="18">
        <v>677.58</v>
      </c>
      <c r="E1343">
        <v>176.17080000000001</v>
      </c>
      <c r="G1343" s="21">
        <v>677.58</v>
      </c>
      <c r="I1343" s="22">
        <v>677.58</v>
      </c>
    </row>
    <row r="1344" spans="1:9" x14ac:dyDescent="0.25">
      <c r="A1344" s="20">
        <v>75.040000000000006</v>
      </c>
      <c r="C1344" s="18">
        <v>75.040000000000006</v>
      </c>
      <c r="E1344">
        <v>36.019200000000005</v>
      </c>
      <c r="G1344" s="21">
        <v>75.040000000000006</v>
      </c>
      <c r="I1344" s="22">
        <v>75.040000000000006</v>
      </c>
    </row>
    <row r="1345" spans="1:9" x14ac:dyDescent="0.25">
      <c r="A1345" s="20">
        <v>695.7</v>
      </c>
      <c r="C1345" s="18">
        <v>695.7</v>
      </c>
      <c r="E1345">
        <v>-27.827999999999975</v>
      </c>
      <c r="G1345" s="21">
        <v>695.7</v>
      </c>
      <c r="I1345" s="22">
        <v>695.7</v>
      </c>
    </row>
    <row r="1346" spans="1:9" x14ac:dyDescent="0.25">
      <c r="A1346" s="20">
        <v>15.66</v>
      </c>
      <c r="C1346" s="18">
        <v>15.66</v>
      </c>
      <c r="E1346">
        <v>-12.527999999999995</v>
      </c>
      <c r="G1346" s="21">
        <v>15.66</v>
      </c>
      <c r="I1346" s="22">
        <v>15.66</v>
      </c>
    </row>
    <row r="1347" spans="1:9" x14ac:dyDescent="0.25">
      <c r="A1347" s="20">
        <v>28.854000000000006</v>
      </c>
      <c r="C1347" s="18">
        <v>28.854000000000006</v>
      </c>
      <c r="E1347">
        <v>-21.159599999999998</v>
      </c>
      <c r="G1347" s="21">
        <v>28.854000000000006</v>
      </c>
      <c r="I1347" s="22">
        <v>28.854000000000006</v>
      </c>
    </row>
    <row r="1348" spans="1:9" x14ac:dyDescent="0.25">
      <c r="A1348" s="20">
        <v>47.82</v>
      </c>
      <c r="C1348" s="18">
        <v>47.82</v>
      </c>
      <c r="E1348">
        <v>14.345999999999995</v>
      </c>
      <c r="G1348" s="21">
        <v>47.82</v>
      </c>
      <c r="I1348" s="22">
        <v>47.82</v>
      </c>
    </row>
    <row r="1349" spans="1:9" x14ac:dyDescent="0.25">
      <c r="A1349" s="20">
        <v>13.049999999999999</v>
      </c>
      <c r="C1349" s="18">
        <v>13.049999999999999</v>
      </c>
      <c r="E1349">
        <v>6.0029999999999992</v>
      </c>
      <c r="G1349" s="21">
        <v>13.049999999999999</v>
      </c>
      <c r="I1349" s="22">
        <v>13.049999999999999</v>
      </c>
    </row>
    <row r="1350" spans="1:9" x14ac:dyDescent="0.25">
      <c r="A1350" s="20">
        <v>93.78</v>
      </c>
      <c r="C1350" s="18">
        <v>93.78</v>
      </c>
      <c r="E1350">
        <v>36.574200000000005</v>
      </c>
      <c r="G1350" s="21">
        <v>93.78</v>
      </c>
      <c r="I1350" s="22">
        <v>93.78</v>
      </c>
    </row>
    <row r="1351" spans="1:9" x14ac:dyDescent="0.25">
      <c r="A1351" s="20">
        <v>47.18</v>
      </c>
      <c r="C1351" s="18">
        <v>47.18</v>
      </c>
      <c r="E1351">
        <v>23.59</v>
      </c>
      <c r="G1351" s="21">
        <v>47.18</v>
      </c>
      <c r="I1351" s="22">
        <v>47.18</v>
      </c>
    </row>
    <row r="1352" spans="1:9" x14ac:dyDescent="0.25">
      <c r="A1352" s="20">
        <v>19.68</v>
      </c>
      <c r="C1352" s="18">
        <v>19.68</v>
      </c>
      <c r="E1352">
        <v>5.7071999999999976</v>
      </c>
      <c r="G1352" s="21">
        <v>19.68</v>
      </c>
      <c r="I1352" s="22">
        <v>19.68</v>
      </c>
    </row>
    <row r="1353" spans="1:9" x14ac:dyDescent="0.25">
      <c r="A1353" s="20">
        <v>53.4</v>
      </c>
      <c r="C1353" s="18">
        <v>53.4</v>
      </c>
      <c r="E1353">
        <v>25.097999999999999</v>
      </c>
      <c r="G1353" s="21">
        <v>53.4</v>
      </c>
      <c r="I1353" s="22">
        <v>53.4</v>
      </c>
    </row>
    <row r="1354" spans="1:9" x14ac:dyDescent="0.25">
      <c r="A1354" s="20">
        <v>35.880000000000003</v>
      </c>
      <c r="C1354" s="18">
        <v>35.880000000000003</v>
      </c>
      <c r="E1354">
        <v>17.2224</v>
      </c>
      <c r="G1354" s="21">
        <v>35.880000000000003</v>
      </c>
      <c r="I1354" s="22">
        <v>35.880000000000003</v>
      </c>
    </row>
    <row r="1355" spans="1:9" x14ac:dyDescent="0.25">
      <c r="A1355" s="20">
        <v>258.279</v>
      </c>
      <c r="C1355" s="18">
        <v>258.279</v>
      </c>
      <c r="E1355">
        <v>-70.104300000000023</v>
      </c>
      <c r="G1355" s="21">
        <v>258.279</v>
      </c>
      <c r="I1355" s="22">
        <v>258.279</v>
      </c>
    </row>
    <row r="1356" spans="1:9" x14ac:dyDescent="0.25">
      <c r="A1356" s="20">
        <v>31.4</v>
      </c>
      <c r="C1356" s="18">
        <v>31.4</v>
      </c>
      <c r="E1356">
        <v>7.8500000000000014</v>
      </c>
      <c r="G1356" s="21">
        <v>31.4</v>
      </c>
      <c r="I1356" s="22">
        <v>31.4</v>
      </c>
    </row>
    <row r="1357" spans="1:9" x14ac:dyDescent="0.25">
      <c r="A1357" s="20">
        <v>183.96</v>
      </c>
      <c r="C1357" s="18">
        <v>183.96</v>
      </c>
      <c r="E1357">
        <v>20.695499999999988</v>
      </c>
      <c r="G1357" s="21">
        <v>183.96</v>
      </c>
      <c r="I1357" s="22">
        <v>183.96</v>
      </c>
    </row>
    <row r="1358" spans="1:9" x14ac:dyDescent="0.25">
      <c r="A1358" s="20">
        <v>17.61</v>
      </c>
      <c r="C1358" s="18">
        <v>17.61</v>
      </c>
      <c r="E1358">
        <v>8.4527999999999999</v>
      </c>
      <c r="G1358" s="21">
        <v>17.61</v>
      </c>
      <c r="I1358" s="22">
        <v>17.61</v>
      </c>
    </row>
    <row r="1359" spans="1:9" x14ac:dyDescent="0.25">
      <c r="A1359" s="20">
        <v>300.904</v>
      </c>
      <c r="C1359" s="18">
        <v>300.904</v>
      </c>
      <c r="E1359">
        <v>11.283900000000017</v>
      </c>
      <c r="G1359" s="21">
        <v>300.904</v>
      </c>
      <c r="I1359" s="22">
        <v>300.904</v>
      </c>
    </row>
    <row r="1360" spans="1:9" x14ac:dyDescent="0.25">
      <c r="A1360" s="20">
        <v>220.77600000000001</v>
      </c>
      <c r="C1360" s="18">
        <v>220.77600000000001</v>
      </c>
      <c r="E1360">
        <v>-44.155200000000022</v>
      </c>
      <c r="G1360" s="21">
        <v>220.77600000000001</v>
      </c>
      <c r="I1360" s="22">
        <v>220.77600000000001</v>
      </c>
    </row>
    <row r="1361" spans="1:9" x14ac:dyDescent="0.25">
      <c r="A1361" s="20">
        <v>281.42400000000004</v>
      </c>
      <c r="C1361" s="18">
        <v>281.42400000000004</v>
      </c>
      <c r="E1361">
        <v>-35.178000000000004</v>
      </c>
      <c r="G1361" s="21">
        <v>281.42400000000004</v>
      </c>
      <c r="I1361" s="22">
        <v>281.42400000000004</v>
      </c>
    </row>
    <row r="1362" spans="1:9" x14ac:dyDescent="0.25">
      <c r="A1362" s="20">
        <v>79.14</v>
      </c>
      <c r="C1362" s="18">
        <v>79.14</v>
      </c>
      <c r="E1362">
        <v>36.404399999999995</v>
      </c>
      <c r="G1362" s="21">
        <v>79.14</v>
      </c>
      <c r="I1362" s="22">
        <v>79.14</v>
      </c>
    </row>
    <row r="1363" spans="1:9" x14ac:dyDescent="0.25">
      <c r="A1363" s="20">
        <v>1.988</v>
      </c>
      <c r="C1363" s="18">
        <v>1.988</v>
      </c>
      <c r="E1363">
        <v>-1.4413</v>
      </c>
      <c r="G1363" s="21">
        <v>1.988</v>
      </c>
      <c r="I1363" s="22">
        <v>1.988</v>
      </c>
    </row>
    <row r="1364" spans="1:9" x14ac:dyDescent="0.25">
      <c r="A1364" s="20">
        <v>145.56800000000001</v>
      </c>
      <c r="C1364" s="18">
        <v>145.56800000000001</v>
      </c>
      <c r="E1364">
        <v>0</v>
      </c>
      <c r="G1364" s="21">
        <v>145.56800000000001</v>
      </c>
      <c r="I1364" s="22">
        <v>145.56800000000001</v>
      </c>
    </row>
    <row r="1365" spans="1:9" x14ac:dyDescent="0.25">
      <c r="A1365" s="20">
        <v>123.256</v>
      </c>
      <c r="C1365" s="18">
        <v>123.256</v>
      </c>
      <c r="E1365">
        <v>9.2441999999999993</v>
      </c>
      <c r="G1365" s="21">
        <v>123.256</v>
      </c>
      <c r="I1365" s="22">
        <v>123.256</v>
      </c>
    </row>
    <row r="1366" spans="1:9" x14ac:dyDescent="0.25">
      <c r="A1366" s="20">
        <v>23.680000000000003</v>
      </c>
      <c r="C1366" s="18">
        <v>23.680000000000003</v>
      </c>
      <c r="E1366">
        <v>7.3999999999999995</v>
      </c>
      <c r="G1366" s="21">
        <v>23.680000000000003</v>
      </c>
      <c r="I1366" s="22">
        <v>23.680000000000003</v>
      </c>
    </row>
    <row r="1367" spans="1:9" x14ac:dyDescent="0.25">
      <c r="A1367" s="20">
        <v>309.57600000000002</v>
      </c>
      <c r="C1367" s="18">
        <v>309.57600000000002</v>
      </c>
      <c r="E1367">
        <v>-56.755600000000015</v>
      </c>
      <c r="G1367" s="21">
        <v>309.57600000000002</v>
      </c>
      <c r="I1367" s="22">
        <v>309.57600000000002</v>
      </c>
    </row>
    <row r="1368" spans="1:9" x14ac:dyDescent="0.25">
      <c r="A1368" s="20">
        <v>38.388000000000005</v>
      </c>
      <c r="C1368" s="18">
        <v>38.388000000000005</v>
      </c>
      <c r="E1368">
        <v>-25.591999999999999</v>
      </c>
      <c r="G1368" s="21">
        <v>38.388000000000005</v>
      </c>
      <c r="I1368" s="22">
        <v>38.388000000000005</v>
      </c>
    </row>
    <row r="1369" spans="1:9" x14ac:dyDescent="0.25">
      <c r="A1369" s="20">
        <v>95.994000000000014</v>
      </c>
      <c r="C1369" s="18">
        <v>95.994000000000014</v>
      </c>
      <c r="E1369">
        <v>-63.995999999999981</v>
      </c>
      <c r="G1369" s="21">
        <v>95.994000000000014</v>
      </c>
      <c r="I1369" s="22">
        <v>95.994000000000014</v>
      </c>
    </row>
    <row r="1370" spans="1:9" x14ac:dyDescent="0.25">
      <c r="A1370" s="20">
        <v>239.95200000000003</v>
      </c>
      <c r="C1370" s="18">
        <v>239.95200000000003</v>
      </c>
      <c r="E1370">
        <v>-35.992800000000038</v>
      </c>
      <c r="G1370" s="21">
        <v>239.95200000000003</v>
      </c>
      <c r="I1370" s="22">
        <v>239.95200000000003</v>
      </c>
    </row>
    <row r="1371" spans="1:9" x14ac:dyDescent="0.25">
      <c r="A1371" s="20">
        <v>201.584</v>
      </c>
      <c r="C1371" s="18">
        <v>201.584</v>
      </c>
      <c r="E1371">
        <v>15.118800000000007</v>
      </c>
      <c r="G1371" s="21">
        <v>201.584</v>
      </c>
      <c r="I1371" s="22">
        <v>201.584</v>
      </c>
    </row>
    <row r="1372" spans="1:9" x14ac:dyDescent="0.25">
      <c r="A1372" s="20">
        <v>899.13600000000008</v>
      </c>
      <c r="C1372" s="18">
        <v>899.13600000000008</v>
      </c>
      <c r="E1372">
        <v>-146.10960000000014</v>
      </c>
      <c r="G1372" s="21">
        <v>899.13600000000008</v>
      </c>
      <c r="I1372" s="22">
        <v>899.13600000000008</v>
      </c>
    </row>
    <row r="1373" spans="1:9" x14ac:dyDescent="0.25">
      <c r="A1373" s="20">
        <v>145.9</v>
      </c>
      <c r="C1373" s="18">
        <v>145.9</v>
      </c>
      <c r="E1373">
        <v>62.736999999999995</v>
      </c>
      <c r="G1373" s="21">
        <v>145.9</v>
      </c>
      <c r="I1373" s="22">
        <v>145.9</v>
      </c>
    </row>
    <row r="1374" spans="1:9" x14ac:dyDescent="0.25">
      <c r="A1374" s="20">
        <v>590.05800000000011</v>
      </c>
      <c r="C1374" s="18">
        <v>590.05800000000011</v>
      </c>
      <c r="E1374">
        <v>-786.74400000000026</v>
      </c>
      <c r="G1374" s="21">
        <v>590.05800000000011</v>
      </c>
      <c r="I1374" s="22">
        <v>590.05800000000011</v>
      </c>
    </row>
    <row r="1375" spans="1:9" x14ac:dyDescent="0.25">
      <c r="A1375" s="20">
        <v>14.04</v>
      </c>
      <c r="C1375" s="18">
        <v>14.04</v>
      </c>
      <c r="E1375">
        <v>1.5794999999999986</v>
      </c>
      <c r="G1375" s="21">
        <v>14.04</v>
      </c>
      <c r="I1375" s="22">
        <v>14.04</v>
      </c>
    </row>
    <row r="1376" spans="1:9" x14ac:dyDescent="0.25">
      <c r="A1376" s="20">
        <v>49.08</v>
      </c>
      <c r="C1376" s="18">
        <v>49.08</v>
      </c>
      <c r="E1376">
        <v>4.9079999999999977</v>
      </c>
      <c r="G1376" s="21">
        <v>49.08</v>
      </c>
      <c r="I1376" s="22">
        <v>49.08</v>
      </c>
    </row>
    <row r="1377" spans="1:9" x14ac:dyDescent="0.25">
      <c r="A1377" s="20">
        <v>29.6</v>
      </c>
      <c r="C1377" s="18">
        <v>29.6</v>
      </c>
      <c r="E1377">
        <v>14.8</v>
      </c>
      <c r="G1377" s="21">
        <v>29.6</v>
      </c>
      <c r="I1377" s="22">
        <v>29.6</v>
      </c>
    </row>
    <row r="1378" spans="1:9" x14ac:dyDescent="0.25">
      <c r="A1378" s="20">
        <v>17.088000000000001</v>
      </c>
      <c r="C1378" s="18">
        <v>17.088000000000001</v>
      </c>
      <c r="E1378">
        <v>5.5535999999999994</v>
      </c>
      <c r="G1378" s="21">
        <v>17.088000000000001</v>
      </c>
      <c r="I1378" s="22">
        <v>17.088000000000001</v>
      </c>
    </row>
    <row r="1379" spans="1:9" x14ac:dyDescent="0.25">
      <c r="A1379" s="20">
        <v>912.75</v>
      </c>
      <c r="C1379" s="18">
        <v>912.75</v>
      </c>
      <c r="E1379">
        <v>118.65750000000006</v>
      </c>
      <c r="G1379" s="21">
        <v>912.75</v>
      </c>
      <c r="I1379" s="22">
        <v>912.75</v>
      </c>
    </row>
    <row r="1380" spans="1:9" x14ac:dyDescent="0.25">
      <c r="A1380" s="20">
        <v>1089.75</v>
      </c>
      <c r="C1380" s="18">
        <v>1089.75</v>
      </c>
      <c r="E1380">
        <v>305.13000000000011</v>
      </c>
      <c r="G1380" s="21">
        <v>1089.75</v>
      </c>
      <c r="I1380" s="22">
        <v>1089.75</v>
      </c>
    </row>
    <row r="1381" spans="1:9" x14ac:dyDescent="0.25">
      <c r="A1381" s="20">
        <v>447.84</v>
      </c>
      <c r="C1381" s="18">
        <v>447.84</v>
      </c>
      <c r="E1381">
        <v>219.44159999999999</v>
      </c>
      <c r="G1381" s="21">
        <v>447.84</v>
      </c>
      <c r="I1381" s="22">
        <v>447.84</v>
      </c>
    </row>
    <row r="1382" spans="1:9" x14ac:dyDescent="0.25">
      <c r="A1382" s="20">
        <v>16.399999999999999</v>
      </c>
      <c r="C1382" s="18">
        <v>16.399999999999999</v>
      </c>
      <c r="E1382">
        <v>4.2639999999999993</v>
      </c>
      <c r="G1382" s="21">
        <v>16.399999999999999</v>
      </c>
      <c r="I1382" s="22">
        <v>16.399999999999999</v>
      </c>
    </row>
    <row r="1383" spans="1:9" x14ac:dyDescent="0.25">
      <c r="A1383" s="20">
        <v>399.96000000000004</v>
      </c>
      <c r="C1383" s="18">
        <v>399.96000000000004</v>
      </c>
      <c r="E1383">
        <v>34.996499999999969</v>
      </c>
      <c r="G1383" s="21">
        <v>399.96000000000004</v>
      </c>
      <c r="I1383" s="22">
        <v>399.96000000000004</v>
      </c>
    </row>
    <row r="1384" spans="1:9" x14ac:dyDescent="0.25">
      <c r="A1384" s="20">
        <v>158.9</v>
      </c>
      <c r="C1384" s="18">
        <v>158.9</v>
      </c>
      <c r="E1384">
        <v>7.9449999999999932</v>
      </c>
      <c r="G1384" s="21">
        <v>158.9</v>
      </c>
      <c r="I1384" s="22">
        <v>158.9</v>
      </c>
    </row>
    <row r="1385" spans="1:9" x14ac:dyDescent="0.25">
      <c r="A1385" s="20">
        <v>13.184000000000001</v>
      </c>
      <c r="C1385" s="18">
        <v>13.184000000000001</v>
      </c>
      <c r="E1385">
        <v>4.7792000000000003</v>
      </c>
      <c r="G1385" s="21">
        <v>13.184000000000001</v>
      </c>
      <c r="I1385" s="22">
        <v>13.184000000000001</v>
      </c>
    </row>
    <row r="1386" spans="1:9" x14ac:dyDescent="0.25">
      <c r="A1386" s="20">
        <v>83.951999999999998</v>
      </c>
      <c r="C1386" s="18">
        <v>83.951999999999998</v>
      </c>
      <c r="E1386">
        <v>-90.24839999999999</v>
      </c>
      <c r="G1386" s="21">
        <v>83.951999999999998</v>
      </c>
      <c r="I1386" s="22">
        <v>83.951999999999998</v>
      </c>
    </row>
    <row r="1387" spans="1:9" x14ac:dyDescent="0.25">
      <c r="A1387" s="20">
        <v>80.98</v>
      </c>
      <c r="C1387" s="18">
        <v>80.98</v>
      </c>
      <c r="E1387">
        <v>1.6196000000000055</v>
      </c>
      <c r="G1387" s="21">
        <v>80.98</v>
      </c>
      <c r="I1387" s="22">
        <v>80.98</v>
      </c>
    </row>
    <row r="1388" spans="1:9" x14ac:dyDescent="0.25">
      <c r="A1388" s="20">
        <v>348.84</v>
      </c>
      <c r="C1388" s="18">
        <v>348.84</v>
      </c>
      <c r="E1388">
        <v>170.9316</v>
      </c>
      <c r="G1388" s="21">
        <v>348.84</v>
      </c>
      <c r="I1388" s="22">
        <v>348.84</v>
      </c>
    </row>
    <row r="1389" spans="1:9" x14ac:dyDescent="0.25">
      <c r="A1389" s="20">
        <v>9.4499999999999993</v>
      </c>
      <c r="C1389" s="18">
        <v>9.4499999999999993</v>
      </c>
      <c r="E1389">
        <v>0.18900000000000028</v>
      </c>
      <c r="G1389" s="21">
        <v>9.4499999999999993</v>
      </c>
      <c r="I1389" s="22">
        <v>9.4499999999999993</v>
      </c>
    </row>
    <row r="1390" spans="1:9" x14ac:dyDescent="0.25">
      <c r="A1390" s="20">
        <v>18.84</v>
      </c>
      <c r="C1390" s="18">
        <v>18.84</v>
      </c>
      <c r="E1390">
        <v>7.1592000000000002</v>
      </c>
      <c r="G1390" s="21">
        <v>18.84</v>
      </c>
      <c r="I1390" s="22">
        <v>18.84</v>
      </c>
    </row>
    <row r="1391" spans="1:9" x14ac:dyDescent="0.25">
      <c r="A1391" s="20">
        <v>239.98</v>
      </c>
      <c r="C1391" s="18">
        <v>239.98</v>
      </c>
      <c r="E1391">
        <v>52.795599999999979</v>
      </c>
      <c r="G1391" s="21">
        <v>239.98</v>
      </c>
      <c r="I1391" s="22">
        <v>239.98</v>
      </c>
    </row>
    <row r="1392" spans="1:9" x14ac:dyDescent="0.25">
      <c r="A1392" s="20">
        <v>167.96</v>
      </c>
      <c r="C1392" s="18">
        <v>167.96</v>
      </c>
      <c r="E1392">
        <v>78.941199999999995</v>
      </c>
      <c r="G1392" s="21">
        <v>167.96</v>
      </c>
      <c r="I1392" s="22">
        <v>167.96</v>
      </c>
    </row>
    <row r="1393" spans="1:9" x14ac:dyDescent="0.25">
      <c r="A1393" s="20">
        <v>104.85000000000001</v>
      </c>
      <c r="C1393" s="18">
        <v>104.85000000000001</v>
      </c>
      <c r="E1393">
        <v>28.309500000000007</v>
      </c>
      <c r="G1393" s="21">
        <v>104.85000000000001</v>
      </c>
      <c r="I1393" s="22">
        <v>104.85000000000001</v>
      </c>
    </row>
    <row r="1394" spans="1:9" x14ac:dyDescent="0.25">
      <c r="A1394" s="20">
        <v>484.83000000000004</v>
      </c>
      <c r="C1394" s="18">
        <v>484.83000000000004</v>
      </c>
      <c r="E1394">
        <v>126.05580000000002</v>
      </c>
      <c r="G1394" s="21">
        <v>484.83000000000004</v>
      </c>
      <c r="I1394" s="22">
        <v>484.83000000000004</v>
      </c>
    </row>
    <row r="1395" spans="1:9" x14ac:dyDescent="0.25">
      <c r="A1395" s="20">
        <v>122.97</v>
      </c>
      <c r="C1395" s="18">
        <v>122.97</v>
      </c>
      <c r="E1395">
        <v>60.255300000000005</v>
      </c>
      <c r="G1395" s="21">
        <v>122.97</v>
      </c>
      <c r="I1395" s="22">
        <v>122.97</v>
      </c>
    </row>
    <row r="1396" spans="1:9" x14ac:dyDescent="0.25">
      <c r="A1396" s="20">
        <v>154.44</v>
      </c>
      <c r="C1396" s="18">
        <v>154.44</v>
      </c>
      <c r="E1396">
        <v>1.5444000000000031</v>
      </c>
      <c r="G1396" s="21">
        <v>154.44</v>
      </c>
      <c r="I1396" s="22">
        <v>154.44</v>
      </c>
    </row>
    <row r="1397" spans="1:9" x14ac:dyDescent="0.25">
      <c r="A1397" s="20">
        <v>342.37</v>
      </c>
      <c r="C1397" s="18">
        <v>342.37</v>
      </c>
      <c r="E1397">
        <v>160.91389999999998</v>
      </c>
      <c r="G1397" s="21">
        <v>342.37</v>
      </c>
      <c r="I1397" s="22">
        <v>342.37</v>
      </c>
    </row>
    <row r="1398" spans="1:9" x14ac:dyDescent="0.25">
      <c r="A1398" s="20">
        <v>9.5519999999999996</v>
      </c>
      <c r="C1398" s="18">
        <v>9.5519999999999996</v>
      </c>
      <c r="E1398">
        <v>1.5521999999999991</v>
      </c>
      <c r="G1398" s="21">
        <v>9.5519999999999996</v>
      </c>
      <c r="I1398" s="22">
        <v>9.5519999999999996</v>
      </c>
    </row>
    <row r="1399" spans="1:9" x14ac:dyDescent="0.25">
      <c r="A1399" s="20">
        <v>652.45000000000005</v>
      </c>
      <c r="C1399" s="18">
        <v>652.45000000000005</v>
      </c>
      <c r="E1399">
        <v>-430.61700000000019</v>
      </c>
      <c r="G1399" s="21">
        <v>652.45000000000005</v>
      </c>
      <c r="I1399" s="22">
        <v>652.45000000000005</v>
      </c>
    </row>
    <row r="1400" spans="1:9" x14ac:dyDescent="0.25">
      <c r="A1400" s="20">
        <v>66.644999999999996</v>
      </c>
      <c r="C1400" s="18">
        <v>66.644999999999996</v>
      </c>
      <c r="E1400">
        <v>-42.652799999999999</v>
      </c>
      <c r="G1400" s="21">
        <v>66.644999999999996</v>
      </c>
      <c r="I1400" s="22">
        <v>66.644999999999996</v>
      </c>
    </row>
    <row r="1401" spans="1:9" x14ac:dyDescent="0.25">
      <c r="A1401" s="20">
        <v>17.216000000000001</v>
      </c>
      <c r="C1401" s="18">
        <v>17.216000000000001</v>
      </c>
      <c r="E1401">
        <v>6.025599999999999</v>
      </c>
      <c r="G1401" s="21">
        <v>17.216000000000001</v>
      </c>
      <c r="I1401" s="22">
        <v>17.216000000000001</v>
      </c>
    </row>
    <row r="1402" spans="1:9" x14ac:dyDescent="0.25">
      <c r="A1402" s="20">
        <v>11.56</v>
      </c>
      <c r="C1402" s="18">
        <v>11.56</v>
      </c>
      <c r="E1402">
        <v>5.6644000000000005</v>
      </c>
      <c r="G1402" s="21">
        <v>11.56</v>
      </c>
      <c r="I1402" s="22">
        <v>11.56</v>
      </c>
    </row>
    <row r="1403" spans="1:9" x14ac:dyDescent="0.25">
      <c r="A1403" s="20">
        <v>88.4</v>
      </c>
      <c r="C1403" s="18">
        <v>88.4</v>
      </c>
      <c r="E1403">
        <v>11.492000000000004</v>
      </c>
      <c r="G1403" s="21">
        <v>88.4</v>
      </c>
      <c r="I1403" s="22">
        <v>88.4</v>
      </c>
    </row>
    <row r="1404" spans="1:9" x14ac:dyDescent="0.25">
      <c r="A1404" s="20">
        <v>6.48</v>
      </c>
      <c r="C1404" s="18">
        <v>6.48</v>
      </c>
      <c r="E1404">
        <v>3.1104000000000003</v>
      </c>
      <c r="G1404" s="21">
        <v>6.48</v>
      </c>
      <c r="I1404" s="22">
        <v>6.48</v>
      </c>
    </row>
    <row r="1405" spans="1:9" x14ac:dyDescent="0.25">
      <c r="A1405" s="20">
        <v>21.8</v>
      </c>
      <c r="C1405" s="18">
        <v>21.8</v>
      </c>
      <c r="E1405">
        <v>6.104000000000001</v>
      </c>
      <c r="G1405" s="21">
        <v>21.8</v>
      </c>
      <c r="I1405" s="22">
        <v>21.8</v>
      </c>
    </row>
    <row r="1406" spans="1:9" x14ac:dyDescent="0.25">
      <c r="A1406" s="20">
        <v>251.79000000000002</v>
      </c>
      <c r="C1406" s="18">
        <v>251.79000000000002</v>
      </c>
      <c r="E1406">
        <v>118.34129999999999</v>
      </c>
      <c r="G1406" s="21">
        <v>251.79000000000002</v>
      </c>
      <c r="I1406" s="22">
        <v>251.79000000000002</v>
      </c>
    </row>
    <row r="1407" spans="1:9" x14ac:dyDescent="0.25">
      <c r="A1407" s="20">
        <v>205.17599999999999</v>
      </c>
      <c r="C1407" s="18">
        <v>205.17599999999999</v>
      </c>
      <c r="E1407">
        <v>-58.133199999999988</v>
      </c>
      <c r="G1407" s="21">
        <v>205.17599999999999</v>
      </c>
      <c r="I1407" s="22">
        <v>205.17599999999999</v>
      </c>
    </row>
    <row r="1408" spans="1:9" x14ac:dyDescent="0.25">
      <c r="A1408" s="20">
        <v>419.4</v>
      </c>
      <c r="C1408" s="18">
        <v>419.4</v>
      </c>
      <c r="E1408">
        <v>146.79</v>
      </c>
      <c r="G1408" s="21">
        <v>419.4</v>
      </c>
      <c r="I1408" s="22">
        <v>419.4</v>
      </c>
    </row>
    <row r="1409" spans="1:9" x14ac:dyDescent="0.25">
      <c r="A1409" s="20">
        <v>10.304000000000002</v>
      </c>
      <c r="C1409" s="18">
        <v>10.304000000000002</v>
      </c>
      <c r="E1409">
        <v>-2.1896000000000004</v>
      </c>
      <c r="G1409" s="21">
        <v>10.304000000000002</v>
      </c>
      <c r="I1409" s="22">
        <v>10.304000000000002</v>
      </c>
    </row>
    <row r="1410" spans="1:9" x14ac:dyDescent="0.25">
      <c r="A1410" s="20">
        <v>154.76400000000001</v>
      </c>
      <c r="C1410" s="18">
        <v>154.76400000000001</v>
      </c>
      <c r="E1410">
        <v>-36.11160000000001</v>
      </c>
      <c r="G1410" s="21">
        <v>154.76400000000001</v>
      </c>
      <c r="I1410" s="22">
        <v>154.76400000000001</v>
      </c>
    </row>
    <row r="1411" spans="1:9" x14ac:dyDescent="0.25">
      <c r="A1411" s="20">
        <v>116.78399999999999</v>
      </c>
      <c r="C1411" s="18">
        <v>116.78399999999999</v>
      </c>
      <c r="E1411">
        <v>21.896999999999991</v>
      </c>
      <c r="G1411" s="21">
        <v>116.78399999999999</v>
      </c>
      <c r="I1411" s="22">
        <v>116.78399999999999</v>
      </c>
    </row>
    <row r="1412" spans="1:9" x14ac:dyDescent="0.25">
      <c r="A1412" s="20">
        <v>75.48</v>
      </c>
      <c r="C1412" s="18">
        <v>75.48</v>
      </c>
      <c r="E1412">
        <v>19.6248</v>
      </c>
      <c r="G1412" s="21">
        <v>75.48</v>
      </c>
      <c r="I1412" s="22">
        <v>75.48</v>
      </c>
    </row>
    <row r="1413" spans="1:9" x14ac:dyDescent="0.25">
      <c r="A1413" s="20">
        <v>39.979999999999997</v>
      </c>
      <c r="C1413" s="18">
        <v>39.979999999999997</v>
      </c>
      <c r="E1413">
        <v>9.9949999999999974</v>
      </c>
      <c r="G1413" s="21">
        <v>39.979999999999997</v>
      </c>
      <c r="I1413" s="22">
        <v>39.979999999999997</v>
      </c>
    </row>
    <row r="1414" spans="1:9" x14ac:dyDescent="0.25">
      <c r="A1414" s="20">
        <v>393.16500000000002</v>
      </c>
      <c r="C1414" s="18">
        <v>393.16500000000002</v>
      </c>
      <c r="E1414">
        <v>-204.44580000000005</v>
      </c>
      <c r="G1414" s="21">
        <v>393.16500000000002</v>
      </c>
      <c r="I1414" s="22">
        <v>393.16500000000002</v>
      </c>
    </row>
    <row r="1415" spans="1:9" x14ac:dyDescent="0.25">
      <c r="A1415" s="20">
        <v>23.680000000000003</v>
      </c>
      <c r="C1415" s="18">
        <v>23.680000000000003</v>
      </c>
      <c r="E1415">
        <v>8.879999999999999</v>
      </c>
      <c r="G1415" s="21">
        <v>23.680000000000003</v>
      </c>
      <c r="I1415" s="22">
        <v>23.680000000000003</v>
      </c>
    </row>
    <row r="1416" spans="1:9" x14ac:dyDescent="0.25">
      <c r="A1416" s="20">
        <v>408.00599999999997</v>
      </c>
      <c r="C1416" s="18">
        <v>408.00599999999997</v>
      </c>
      <c r="E1416">
        <v>72.534400000000005</v>
      </c>
      <c r="G1416" s="21">
        <v>408.00599999999997</v>
      </c>
      <c r="I1416" s="22">
        <v>408.00599999999997</v>
      </c>
    </row>
    <row r="1417" spans="1:9" x14ac:dyDescent="0.25">
      <c r="A1417" s="20">
        <v>165.28</v>
      </c>
      <c r="C1417" s="18">
        <v>165.28</v>
      </c>
      <c r="E1417">
        <v>14.875200000000007</v>
      </c>
      <c r="G1417" s="21">
        <v>165.28</v>
      </c>
      <c r="I1417" s="22">
        <v>165.28</v>
      </c>
    </row>
    <row r="1418" spans="1:9" x14ac:dyDescent="0.25">
      <c r="A1418" s="20">
        <v>334.76800000000003</v>
      </c>
      <c r="C1418" s="18">
        <v>334.76800000000003</v>
      </c>
      <c r="E1418">
        <v>108.79959999999997</v>
      </c>
      <c r="G1418" s="21">
        <v>334.76800000000003</v>
      </c>
      <c r="I1418" s="22">
        <v>334.76800000000003</v>
      </c>
    </row>
    <row r="1419" spans="1:9" x14ac:dyDescent="0.25">
      <c r="A1419" s="20">
        <v>239.96999999999997</v>
      </c>
      <c r="C1419" s="18">
        <v>239.96999999999997</v>
      </c>
      <c r="E1419">
        <v>26.39670000000001</v>
      </c>
      <c r="G1419" s="21">
        <v>239.96999999999997</v>
      </c>
      <c r="I1419" s="22">
        <v>239.96999999999997</v>
      </c>
    </row>
    <row r="1420" spans="1:9" x14ac:dyDescent="0.25">
      <c r="A1420" s="20">
        <v>37.74</v>
      </c>
      <c r="C1420" s="18">
        <v>37.74</v>
      </c>
      <c r="E1420">
        <v>12.831599999999996</v>
      </c>
      <c r="G1420" s="21">
        <v>37.74</v>
      </c>
      <c r="I1420" s="22">
        <v>37.74</v>
      </c>
    </row>
    <row r="1421" spans="1:9" x14ac:dyDescent="0.25">
      <c r="A1421" s="20">
        <v>946.34400000000005</v>
      </c>
      <c r="C1421" s="18">
        <v>946.34400000000005</v>
      </c>
      <c r="E1421">
        <v>118.29299999999989</v>
      </c>
      <c r="G1421" s="21">
        <v>946.34400000000005</v>
      </c>
      <c r="I1421" s="22">
        <v>946.34400000000005</v>
      </c>
    </row>
    <row r="1422" spans="1:9" x14ac:dyDescent="0.25">
      <c r="A1422" s="20">
        <v>151.20000000000002</v>
      </c>
      <c r="C1422" s="18">
        <v>151.20000000000002</v>
      </c>
      <c r="E1422">
        <v>32.130000000000003</v>
      </c>
      <c r="G1422" s="21">
        <v>151.20000000000002</v>
      </c>
      <c r="I1422" s="22">
        <v>151.20000000000002</v>
      </c>
    </row>
    <row r="1423" spans="1:9" x14ac:dyDescent="0.25">
      <c r="A1423" s="20">
        <v>4.9280000000000008</v>
      </c>
      <c r="C1423" s="18">
        <v>4.9280000000000008</v>
      </c>
      <c r="E1423">
        <v>-1.4783999999999997</v>
      </c>
      <c r="G1423" s="21">
        <v>4.9280000000000008</v>
      </c>
      <c r="I1423" s="22">
        <v>4.9280000000000008</v>
      </c>
    </row>
    <row r="1424" spans="1:9" x14ac:dyDescent="0.25">
      <c r="A1424" s="20">
        <v>86.272000000000006</v>
      </c>
      <c r="C1424" s="18">
        <v>86.272000000000006</v>
      </c>
      <c r="E1424">
        <v>31.273599999999998</v>
      </c>
      <c r="G1424" s="21">
        <v>86.272000000000006</v>
      </c>
      <c r="I1424" s="22">
        <v>86.272000000000006</v>
      </c>
    </row>
    <row r="1425" spans="1:9" x14ac:dyDescent="0.25">
      <c r="A1425" s="20">
        <v>72.588000000000008</v>
      </c>
      <c r="C1425" s="18">
        <v>72.588000000000008</v>
      </c>
      <c r="E1425">
        <v>-48.391999999999982</v>
      </c>
      <c r="G1425" s="21">
        <v>72.588000000000008</v>
      </c>
      <c r="I1425" s="22">
        <v>72.588000000000008</v>
      </c>
    </row>
    <row r="1426" spans="1:9" x14ac:dyDescent="0.25">
      <c r="A1426" s="20">
        <v>60.672000000000004</v>
      </c>
      <c r="C1426" s="18">
        <v>60.672000000000004</v>
      </c>
      <c r="E1426">
        <v>14.409600000000003</v>
      </c>
      <c r="G1426" s="21">
        <v>60.672000000000004</v>
      </c>
      <c r="I1426" s="22">
        <v>60.672000000000004</v>
      </c>
    </row>
    <row r="1427" spans="1:9" x14ac:dyDescent="0.25">
      <c r="A1427" s="20">
        <v>77.031000000000006</v>
      </c>
      <c r="C1427" s="18">
        <v>77.031000000000006</v>
      </c>
      <c r="E1427">
        <v>-59.057100000000005</v>
      </c>
      <c r="G1427" s="21">
        <v>77.031000000000006</v>
      </c>
      <c r="I1427" s="22">
        <v>77.031000000000006</v>
      </c>
    </row>
    <row r="1428" spans="1:9" x14ac:dyDescent="0.25">
      <c r="A1428" s="20">
        <v>119.90400000000001</v>
      </c>
      <c r="C1428" s="18">
        <v>119.90400000000001</v>
      </c>
      <c r="E1428">
        <v>-1.4988000000000135</v>
      </c>
      <c r="G1428" s="21">
        <v>119.90400000000001</v>
      </c>
      <c r="I1428" s="22">
        <v>119.90400000000001</v>
      </c>
    </row>
    <row r="1429" spans="1:9" x14ac:dyDescent="0.25">
      <c r="A1429" s="20">
        <v>263.96000000000004</v>
      </c>
      <c r="C1429" s="18">
        <v>263.96000000000004</v>
      </c>
      <c r="E1429">
        <v>23.096500000000006</v>
      </c>
      <c r="G1429" s="21">
        <v>263.96000000000004</v>
      </c>
      <c r="I1429" s="22">
        <v>263.96000000000004</v>
      </c>
    </row>
    <row r="1430" spans="1:9" x14ac:dyDescent="0.25">
      <c r="A1430" s="20">
        <v>363.64800000000002</v>
      </c>
      <c r="C1430" s="18">
        <v>363.64800000000002</v>
      </c>
      <c r="E1430">
        <v>-86.366400000000027</v>
      </c>
      <c r="G1430" s="21">
        <v>363.64800000000002</v>
      </c>
      <c r="I1430" s="22">
        <v>363.64800000000002</v>
      </c>
    </row>
    <row r="1431" spans="1:9" x14ac:dyDescent="0.25">
      <c r="A1431" s="20">
        <v>9.7280000000000015</v>
      </c>
      <c r="C1431" s="18">
        <v>9.7280000000000015</v>
      </c>
      <c r="E1431">
        <v>3.283199999999999</v>
      </c>
      <c r="G1431" s="21">
        <v>9.7280000000000015</v>
      </c>
      <c r="I1431" s="22">
        <v>9.7280000000000015</v>
      </c>
    </row>
    <row r="1432" spans="1:9" x14ac:dyDescent="0.25">
      <c r="A1432" s="20">
        <v>14.75</v>
      </c>
      <c r="C1432" s="18">
        <v>14.75</v>
      </c>
      <c r="E1432">
        <v>7.08</v>
      </c>
      <c r="G1432" s="21">
        <v>14.75</v>
      </c>
      <c r="I1432" s="22">
        <v>14.75</v>
      </c>
    </row>
    <row r="1433" spans="1:9" x14ac:dyDescent="0.25">
      <c r="A1433" s="20">
        <v>29.800000000000004</v>
      </c>
      <c r="C1433" s="18">
        <v>29.800000000000004</v>
      </c>
      <c r="E1433">
        <v>9.3124999999999982</v>
      </c>
      <c r="G1433" s="21">
        <v>29.800000000000004</v>
      </c>
      <c r="I1433" s="22">
        <v>29.800000000000004</v>
      </c>
    </row>
    <row r="1434" spans="1:9" x14ac:dyDescent="0.25">
      <c r="A1434" s="20">
        <v>427.42</v>
      </c>
      <c r="C1434" s="18">
        <v>427.42</v>
      </c>
      <c r="E1434">
        <v>196.61320000000001</v>
      </c>
      <c r="G1434" s="21">
        <v>427.42</v>
      </c>
      <c r="I1434" s="22">
        <v>427.42</v>
      </c>
    </row>
    <row r="1435" spans="1:9" x14ac:dyDescent="0.25">
      <c r="A1435" s="20">
        <v>220.75200000000001</v>
      </c>
      <c r="C1435" s="18">
        <v>220.75200000000001</v>
      </c>
      <c r="E1435">
        <v>-40.47120000000001</v>
      </c>
      <c r="G1435" s="21">
        <v>220.75200000000001</v>
      </c>
      <c r="I1435" s="22">
        <v>220.75200000000001</v>
      </c>
    </row>
    <row r="1436" spans="1:9" x14ac:dyDescent="0.25">
      <c r="A1436" s="20">
        <v>152.76</v>
      </c>
      <c r="C1436" s="18">
        <v>152.76</v>
      </c>
      <c r="E1436">
        <v>74.852400000000003</v>
      </c>
      <c r="G1436" s="21">
        <v>152.76</v>
      </c>
      <c r="I1436" s="22">
        <v>152.76</v>
      </c>
    </row>
    <row r="1437" spans="1:9" x14ac:dyDescent="0.25">
      <c r="A1437" s="20">
        <v>7.27</v>
      </c>
      <c r="C1437" s="18">
        <v>7.27</v>
      </c>
      <c r="E1437">
        <v>1.9629000000000003</v>
      </c>
      <c r="G1437" s="21">
        <v>7.27</v>
      </c>
      <c r="I1437" s="22">
        <v>7.27</v>
      </c>
    </row>
    <row r="1438" spans="1:9" x14ac:dyDescent="0.25">
      <c r="A1438" s="20">
        <v>1819.8600000000001</v>
      </c>
      <c r="C1438" s="18">
        <v>1819.8600000000001</v>
      </c>
      <c r="E1438">
        <v>163.78740000000002</v>
      </c>
      <c r="G1438" s="21">
        <v>1819.8600000000001</v>
      </c>
      <c r="I1438" s="22">
        <v>1819.8600000000001</v>
      </c>
    </row>
    <row r="1439" spans="1:9" x14ac:dyDescent="0.25">
      <c r="A1439" s="20">
        <v>33.9</v>
      </c>
      <c r="C1439" s="18">
        <v>33.9</v>
      </c>
      <c r="E1439">
        <v>15.593999999999999</v>
      </c>
      <c r="G1439" s="21">
        <v>33.9</v>
      </c>
      <c r="I1439" s="22">
        <v>33.9</v>
      </c>
    </row>
    <row r="1440" spans="1:9" x14ac:dyDescent="0.25">
      <c r="A1440" s="20">
        <v>31.104000000000006</v>
      </c>
      <c r="C1440" s="18">
        <v>31.104000000000006</v>
      </c>
      <c r="E1440">
        <v>10.8864</v>
      </c>
      <c r="G1440" s="21">
        <v>31.104000000000006</v>
      </c>
      <c r="I1440" s="22">
        <v>31.104000000000006</v>
      </c>
    </row>
    <row r="1441" spans="1:9" x14ac:dyDescent="0.25">
      <c r="A1441" s="20">
        <v>5.2480000000000002</v>
      </c>
      <c r="C1441" s="18">
        <v>5.2480000000000002</v>
      </c>
      <c r="E1441">
        <v>0.59039999999999915</v>
      </c>
      <c r="G1441" s="21">
        <v>5.2480000000000002</v>
      </c>
      <c r="I1441" s="22">
        <v>5.2480000000000002</v>
      </c>
    </row>
    <row r="1442" spans="1:9" x14ac:dyDescent="0.25">
      <c r="A1442" s="20">
        <v>263.88</v>
      </c>
      <c r="C1442" s="18">
        <v>263.88</v>
      </c>
      <c r="E1442">
        <v>42.880500000000012</v>
      </c>
      <c r="G1442" s="21">
        <v>263.88</v>
      </c>
      <c r="I1442" s="22">
        <v>263.88</v>
      </c>
    </row>
    <row r="1443" spans="1:9" x14ac:dyDescent="0.25">
      <c r="A1443" s="20">
        <v>2453.4299999999998</v>
      </c>
      <c r="C1443" s="18">
        <v>2453.4299999999998</v>
      </c>
      <c r="E1443">
        <v>-350.4899999999999</v>
      </c>
      <c r="G1443" s="21">
        <v>2453.4299999999998</v>
      </c>
      <c r="I1443" s="22">
        <v>2453.4299999999998</v>
      </c>
    </row>
    <row r="1444" spans="1:9" x14ac:dyDescent="0.25">
      <c r="A1444" s="20">
        <v>29.700000000000003</v>
      </c>
      <c r="C1444" s="18">
        <v>29.700000000000003</v>
      </c>
      <c r="E1444">
        <v>13.365</v>
      </c>
      <c r="G1444" s="21">
        <v>29.700000000000003</v>
      </c>
      <c r="I1444" s="22">
        <v>29.700000000000003</v>
      </c>
    </row>
    <row r="1445" spans="1:9" x14ac:dyDescent="0.25">
      <c r="A1445" s="20">
        <v>39.96</v>
      </c>
      <c r="C1445" s="18">
        <v>39.96</v>
      </c>
      <c r="E1445">
        <v>17.981999999999999</v>
      </c>
      <c r="G1445" s="21">
        <v>39.96</v>
      </c>
      <c r="I1445" s="22">
        <v>39.96</v>
      </c>
    </row>
    <row r="1446" spans="1:9" x14ac:dyDescent="0.25">
      <c r="A1446" s="20">
        <v>36.672000000000004</v>
      </c>
      <c r="C1446" s="18">
        <v>36.672000000000004</v>
      </c>
      <c r="E1446">
        <v>11.459999999999999</v>
      </c>
      <c r="G1446" s="21">
        <v>36.672000000000004</v>
      </c>
      <c r="I1446" s="22">
        <v>36.672000000000004</v>
      </c>
    </row>
    <row r="1447" spans="1:9" x14ac:dyDescent="0.25">
      <c r="A1447" s="20">
        <v>13.76</v>
      </c>
      <c r="C1447" s="18">
        <v>13.76</v>
      </c>
      <c r="E1447">
        <v>6.3295999999999992</v>
      </c>
      <c r="G1447" s="21">
        <v>13.76</v>
      </c>
      <c r="I1447" s="22">
        <v>13.76</v>
      </c>
    </row>
    <row r="1448" spans="1:9" x14ac:dyDescent="0.25">
      <c r="A1448" s="20">
        <v>139.42400000000001</v>
      </c>
      <c r="C1448" s="18">
        <v>139.42400000000001</v>
      </c>
      <c r="E1448">
        <v>17.42799999999999</v>
      </c>
      <c r="G1448" s="21">
        <v>139.42400000000001</v>
      </c>
      <c r="I1448" s="22">
        <v>139.42400000000001</v>
      </c>
    </row>
    <row r="1449" spans="1:9" x14ac:dyDescent="0.25">
      <c r="A1449" s="20">
        <v>1979.9280000000001</v>
      </c>
      <c r="C1449" s="18">
        <v>1979.9280000000001</v>
      </c>
      <c r="E1449">
        <v>148.49459999999993</v>
      </c>
      <c r="G1449" s="21">
        <v>1979.9280000000001</v>
      </c>
      <c r="I1449" s="22">
        <v>1979.9280000000001</v>
      </c>
    </row>
    <row r="1450" spans="1:9" x14ac:dyDescent="0.25">
      <c r="A1450" s="20">
        <v>164.73599999999999</v>
      </c>
      <c r="C1450" s="18">
        <v>164.73599999999999</v>
      </c>
      <c r="E1450">
        <v>-39.124799999999993</v>
      </c>
      <c r="G1450" s="21">
        <v>164.73599999999999</v>
      </c>
      <c r="I1450" s="22">
        <v>164.73599999999999</v>
      </c>
    </row>
    <row r="1451" spans="1:9" x14ac:dyDescent="0.25">
      <c r="A1451" s="20">
        <v>470.30199999999996</v>
      </c>
      <c r="C1451" s="18">
        <v>470.30199999999996</v>
      </c>
      <c r="E1451">
        <v>-87.341800000000035</v>
      </c>
      <c r="G1451" s="21">
        <v>470.30199999999996</v>
      </c>
      <c r="I1451" s="22">
        <v>470.30199999999996</v>
      </c>
    </row>
    <row r="1452" spans="1:9" x14ac:dyDescent="0.25">
      <c r="A1452" s="20">
        <v>47.984000000000002</v>
      </c>
      <c r="C1452" s="18">
        <v>47.984000000000002</v>
      </c>
      <c r="E1452">
        <v>5.9979999999999922</v>
      </c>
      <c r="G1452" s="21">
        <v>47.984000000000002</v>
      </c>
      <c r="I1452" s="22">
        <v>47.984000000000002</v>
      </c>
    </row>
    <row r="1453" spans="1:9" x14ac:dyDescent="0.25">
      <c r="A1453" s="20">
        <v>2.5020000000000002</v>
      </c>
      <c r="C1453" s="18">
        <v>2.5020000000000002</v>
      </c>
      <c r="E1453">
        <v>-1.7513999999999994</v>
      </c>
      <c r="G1453" s="21">
        <v>2.5020000000000002</v>
      </c>
      <c r="I1453" s="22">
        <v>2.5020000000000002</v>
      </c>
    </row>
    <row r="1454" spans="1:9" x14ac:dyDescent="0.25">
      <c r="A1454" s="20">
        <v>88.751999999999995</v>
      </c>
      <c r="C1454" s="18">
        <v>88.751999999999995</v>
      </c>
      <c r="E1454">
        <v>11.093999999999998</v>
      </c>
      <c r="G1454" s="21">
        <v>88.751999999999995</v>
      </c>
      <c r="I1454" s="22">
        <v>88.751999999999995</v>
      </c>
    </row>
    <row r="1455" spans="1:9" x14ac:dyDescent="0.25">
      <c r="A1455" s="20">
        <v>2.0250000000000004</v>
      </c>
      <c r="C1455" s="18">
        <v>2.0250000000000004</v>
      </c>
      <c r="E1455">
        <v>-1.3499999999999996</v>
      </c>
      <c r="G1455" s="21">
        <v>2.0250000000000004</v>
      </c>
      <c r="I1455" s="22">
        <v>2.0250000000000004</v>
      </c>
    </row>
    <row r="1456" spans="1:9" x14ac:dyDescent="0.25">
      <c r="A1456" s="20">
        <v>70.98</v>
      </c>
      <c r="C1456" s="18">
        <v>70.98</v>
      </c>
      <c r="E1456">
        <v>34.780200000000001</v>
      </c>
      <c r="G1456" s="21">
        <v>70.98</v>
      </c>
      <c r="I1456" s="22">
        <v>70.98</v>
      </c>
    </row>
    <row r="1457" spans="1:9" x14ac:dyDescent="0.25">
      <c r="A1457" s="20">
        <v>91.679999999999993</v>
      </c>
      <c r="C1457" s="18">
        <v>91.679999999999993</v>
      </c>
      <c r="E1457">
        <v>45.839999999999996</v>
      </c>
      <c r="G1457" s="21">
        <v>91.679999999999993</v>
      </c>
      <c r="I1457" s="22">
        <v>91.679999999999993</v>
      </c>
    </row>
    <row r="1458" spans="1:9" x14ac:dyDescent="0.25">
      <c r="A1458" s="20">
        <v>33.75</v>
      </c>
      <c r="C1458" s="18">
        <v>33.75</v>
      </c>
      <c r="E1458">
        <v>16.875</v>
      </c>
      <c r="G1458" s="21">
        <v>33.75</v>
      </c>
      <c r="I1458" s="22">
        <v>33.75</v>
      </c>
    </row>
    <row r="1459" spans="1:9" x14ac:dyDescent="0.25">
      <c r="A1459" s="20">
        <v>3040</v>
      </c>
      <c r="C1459" s="18">
        <v>3040</v>
      </c>
      <c r="E1459">
        <v>1459.2</v>
      </c>
      <c r="G1459" s="21">
        <v>3040</v>
      </c>
      <c r="I1459" s="22">
        <v>3040</v>
      </c>
    </row>
    <row r="1460" spans="1:9" x14ac:dyDescent="0.25">
      <c r="A1460" s="20">
        <v>91.199999999999989</v>
      </c>
      <c r="C1460" s="18">
        <v>91.199999999999989</v>
      </c>
      <c r="E1460">
        <v>41.951999999999998</v>
      </c>
      <c r="G1460" s="21">
        <v>91.199999999999989</v>
      </c>
      <c r="I1460" s="22">
        <v>91.199999999999989</v>
      </c>
    </row>
    <row r="1461" spans="1:9" x14ac:dyDescent="0.25">
      <c r="A1461" s="20">
        <v>452.93999999999994</v>
      </c>
      <c r="C1461" s="18">
        <v>452.93999999999994</v>
      </c>
      <c r="E1461">
        <v>67.940999999999974</v>
      </c>
      <c r="G1461" s="21">
        <v>452.93999999999994</v>
      </c>
      <c r="I1461" s="22">
        <v>452.93999999999994</v>
      </c>
    </row>
    <row r="1462" spans="1:9" x14ac:dyDescent="0.25">
      <c r="A1462" s="20">
        <v>52.199999999999996</v>
      </c>
      <c r="C1462" s="18">
        <v>52.199999999999996</v>
      </c>
      <c r="E1462">
        <v>23.49</v>
      </c>
      <c r="G1462" s="21">
        <v>52.199999999999996</v>
      </c>
      <c r="I1462" s="22">
        <v>52.199999999999996</v>
      </c>
    </row>
    <row r="1463" spans="1:9" x14ac:dyDescent="0.25">
      <c r="A1463" s="20">
        <v>15.936000000000002</v>
      </c>
      <c r="C1463" s="18">
        <v>15.936000000000002</v>
      </c>
      <c r="E1463">
        <v>5.1791999999999998</v>
      </c>
      <c r="G1463" s="21">
        <v>15.936000000000002</v>
      </c>
      <c r="I1463" s="22">
        <v>15.936000000000002</v>
      </c>
    </row>
    <row r="1464" spans="1:9" x14ac:dyDescent="0.25">
      <c r="A1464" s="20">
        <v>27.46</v>
      </c>
      <c r="C1464" s="18">
        <v>27.46</v>
      </c>
      <c r="E1464">
        <v>9.8856000000000002</v>
      </c>
      <c r="G1464" s="21">
        <v>27.46</v>
      </c>
      <c r="I1464" s="22">
        <v>27.46</v>
      </c>
    </row>
    <row r="1465" spans="1:9" x14ac:dyDescent="0.25">
      <c r="A1465" s="20">
        <v>55.424000000000007</v>
      </c>
      <c r="C1465" s="18">
        <v>55.424000000000007</v>
      </c>
      <c r="E1465">
        <v>19.398399999999995</v>
      </c>
      <c r="G1465" s="21">
        <v>55.424000000000007</v>
      </c>
      <c r="I1465" s="22">
        <v>55.424000000000007</v>
      </c>
    </row>
    <row r="1466" spans="1:9" x14ac:dyDescent="0.25">
      <c r="A1466" s="20">
        <v>244.00599999999997</v>
      </c>
      <c r="C1466" s="18">
        <v>244.00599999999997</v>
      </c>
      <c r="E1466">
        <v>-31.372200000000007</v>
      </c>
      <c r="G1466" s="21">
        <v>244.00599999999997</v>
      </c>
      <c r="I1466" s="22">
        <v>244.00599999999997</v>
      </c>
    </row>
    <row r="1467" spans="1:9" x14ac:dyDescent="0.25">
      <c r="A1467" s="20">
        <v>159.98400000000001</v>
      </c>
      <c r="C1467" s="18">
        <v>159.98400000000001</v>
      </c>
      <c r="E1467">
        <v>43.995600000000003</v>
      </c>
      <c r="G1467" s="21">
        <v>159.98400000000001</v>
      </c>
      <c r="I1467" s="22">
        <v>159.98400000000001</v>
      </c>
    </row>
    <row r="1468" spans="1:9" x14ac:dyDescent="0.25">
      <c r="A1468" s="20">
        <v>1024.7159999999999</v>
      </c>
      <c r="C1468" s="18">
        <v>1024.7159999999999</v>
      </c>
      <c r="E1468">
        <v>-29.277599999999893</v>
      </c>
      <c r="G1468" s="21">
        <v>1024.7159999999999</v>
      </c>
      <c r="I1468" s="22">
        <v>1024.7159999999999</v>
      </c>
    </row>
    <row r="1469" spans="1:9" x14ac:dyDescent="0.25">
      <c r="A1469" s="20">
        <v>3.68</v>
      </c>
      <c r="C1469" s="18">
        <v>3.68</v>
      </c>
      <c r="E1469">
        <v>1.8032000000000001</v>
      </c>
      <c r="G1469" s="21">
        <v>3.68</v>
      </c>
      <c r="I1469" s="22">
        <v>3.68</v>
      </c>
    </row>
    <row r="1470" spans="1:9" x14ac:dyDescent="0.25">
      <c r="A1470" s="20">
        <v>121.376</v>
      </c>
      <c r="C1470" s="18">
        <v>121.376</v>
      </c>
      <c r="E1470">
        <v>-3.0344000000000122</v>
      </c>
      <c r="G1470" s="21">
        <v>121.376</v>
      </c>
      <c r="I1470" s="22">
        <v>121.376</v>
      </c>
    </row>
    <row r="1471" spans="1:9" x14ac:dyDescent="0.25">
      <c r="A1471" s="20">
        <v>95.976000000000013</v>
      </c>
      <c r="C1471" s="18">
        <v>95.976000000000013</v>
      </c>
      <c r="E1471">
        <v>-10.797300000000011</v>
      </c>
      <c r="G1471" s="21">
        <v>95.976000000000013</v>
      </c>
      <c r="I1471" s="22">
        <v>95.976000000000013</v>
      </c>
    </row>
    <row r="1472" spans="1:9" x14ac:dyDescent="0.25">
      <c r="A1472" s="20">
        <v>255.96799999999999</v>
      </c>
      <c r="C1472" s="18">
        <v>255.96799999999999</v>
      </c>
      <c r="E1472">
        <v>31.995999999999974</v>
      </c>
      <c r="G1472" s="21">
        <v>255.96799999999999</v>
      </c>
      <c r="I1472" s="22">
        <v>255.96799999999999</v>
      </c>
    </row>
    <row r="1473" spans="1:9" x14ac:dyDescent="0.25">
      <c r="A1473" s="20">
        <v>872.94</v>
      </c>
      <c r="C1473" s="18">
        <v>872.94</v>
      </c>
      <c r="E1473">
        <v>226.96439999999998</v>
      </c>
      <c r="G1473" s="21">
        <v>872.94</v>
      </c>
      <c r="I1473" s="22">
        <v>872.94</v>
      </c>
    </row>
    <row r="1474" spans="1:9" x14ac:dyDescent="0.25">
      <c r="A1474" s="20">
        <v>41.54</v>
      </c>
      <c r="C1474" s="18">
        <v>41.54</v>
      </c>
      <c r="E1474">
        <v>19.523799999999998</v>
      </c>
      <c r="G1474" s="21">
        <v>41.54</v>
      </c>
      <c r="I1474" s="22">
        <v>41.54</v>
      </c>
    </row>
    <row r="1475" spans="1:9" x14ac:dyDescent="0.25">
      <c r="A1475" s="20">
        <v>12.96</v>
      </c>
      <c r="C1475" s="18">
        <v>12.96</v>
      </c>
      <c r="E1475">
        <v>6.2208000000000006</v>
      </c>
      <c r="G1475" s="21">
        <v>12.96</v>
      </c>
      <c r="I1475" s="22">
        <v>12.96</v>
      </c>
    </row>
    <row r="1476" spans="1:9" x14ac:dyDescent="0.25">
      <c r="A1476" s="20">
        <v>6.8480000000000008</v>
      </c>
      <c r="C1476" s="18">
        <v>6.8480000000000008</v>
      </c>
      <c r="E1476">
        <v>0.59920000000000018</v>
      </c>
      <c r="G1476" s="21">
        <v>6.8480000000000008</v>
      </c>
      <c r="I1476" s="22">
        <v>6.8480000000000008</v>
      </c>
    </row>
    <row r="1477" spans="1:9" x14ac:dyDescent="0.25">
      <c r="A1477" s="20">
        <v>8.67</v>
      </c>
      <c r="C1477" s="18">
        <v>8.67</v>
      </c>
      <c r="E1477">
        <v>4.0749000000000004</v>
      </c>
      <c r="G1477" s="21">
        <v>8.67</v>
      </c>
      <c r="I1477" s="22">
        <v>8.67</v>
      </c>
    </row>
    <row r="1478" spans="1:9" x14ac:dyDescent="0.25">
      <c r="A1478" s="20">
        <v>6.6879999999999997</v>
      </c>
      <c r="C1478" s="18">
        <v>6.6879999999999997</v>
      </c>
      <c r="E1478">
        <v>-4.0127999999999986</v>
      </c>
      <c r="G1478" s="21">
        <v>6.6879999999999997</v>
      </c>
      <c r="I1478" s="22">
        <v>6.6879999999999997</v>
      </c>
    </row>
    <row r="1479" spans="1:9" x14ac:dyDescent="0.25">
      <c r="A1479" s="20">
        <v>17.28</v>
      </c>
      <c r="C1479" s="18">
        <v>17.28</v>
      </c>
      <c r="E1479">
        <v>5.0111999999999997</v>
      </c>
      <c r="G1479" s="21">
        <v>17.28</v>
      </c>
      <c r="I1479" s="22">
        <v>17.28</v>
      </c>
    </row>
    <row r="1480" spans="1:9" x14ac:dyDescent="0.25">
      <c r="A1480" s="20">
        <v>17.712</v>
      </c>
      <c r="C1480" s="18">
        <v>17.712</v>
      </c>
      <c r="E1480">
        <v>6.4206000000000012</v>
      </c>
      <c r="G1480" s="21">
        <v>17.712</v>
      </c>
      <c r="I1480" s="22">
        <v>17.712</v>
      </c>
    </row>
    <row r="1481" spans="1:9" x14ac:dyDescent="0.25">
      <c r="A1481" s="20">
        <v>28.91</v>
      </c>
      <c r="C1481" s="18">
        <v>28.91</v>
      </c>
      <c r="E1481">
        <v>13.2986</v>
      </c>
      <c r="G1481" s="21">
        <v>28.91</v>
      </c>
      <c r="I1481" s="22">
        <v>28.91</v>
      </c>
    </row>
    <row r="1482" spans="1:9" x14ac:dyDescent="0.25">
      <c r="A1482" s="20">
        <v>52.136000000000003</v>
      </c>
      <c r="C1482" s="18">
        <v>52.136000000000003</v>
      </c>
      <c r="E1482">
        <v>5.865299999999996</v>
      </c>
      <c r="G1482" s="21">
        <v>52.136000000000003</v>
      </c>
      <c r="I1482" s="22">
        <v>52.136000000000003</v>
      </c>
    </row>
    <row r="1483" spans="1:9" x14ac:dyDescent="0.25">
      <c r="A1483" s="20">
        <v>31.968000000000004</v>
      </c>
      <c r="C1483" s="18">
        <v>31.968000000000004</v>
      </c>
      <c r="E1483">
        <v>2.3976000000000006</v>
      </c>
      <c r="G1483" s="21">
        <v>31.968000000000004</v>
      </c>
      <c r="I1483" s="22">
        <v>31.968000000000004</v>
      </c>
    </row>
    <row r="1484" spans="1:9" x14ac:dyDescent="0.25">
      <c r="A1484" s="20">
        <v>25.92</v>
      </c>
      <c r="C1484" s="18">
        <v>25.92</v>
      </c>
      <c r="E1484">
        <v>12.441600000000001</v>
      </c>
      <c r="G1484" s="21">
        <v>25.92</v>
      </c>
      <c r="I1484" s="22">
        <v>25.92</v>
      </c>
    </row>
    <row r="1485" spans="1:9" x14ac:dyDescent="0.25">
      <c r="A1485" s="20">
        <v>40.46</v>
      </c>
      <c r="C1485" s="18">
        <v>40.46</v>
      </c>
      <c r="E1485">
        <v>19.825400000000002</v>
      </c>
      <c r="G1485" s="21">
        <v>40.46</v>
      </c>
      <c r="I1485" s="22">
        <v>40.46</v>
      </c>
    </row>
    <row r="1486" spans="1:9" x14ac:dyDescent="0.25">
      <c r="A1486" s="20">
        <v>33.869999999999997</v>
      </c>
      <c r="C1486" s="18">
        <v>33.869999999999997</v>
      </c>
      <c r="E1486">
        <v>8.8061999999999987</v>
      </c>
      <c r="G1486" s="21">
        <v>33.869999999999997</v>
      </c>
      <c r="I1486" s="22">
        <v>33.869999999999997</v>
      </c>
    </row>
    <row r="1487" spans="1:9" x14ac:dyDescent="0.25">
      <c r="A1487" s="20">
        <v>9.7280000000000015</v>
      </c>
      <c r="C1487" s="18">
        <v>9.7280000000000015</v>
      </c>
      <c r="E1487">
        <v>1.702399999999999</v>
      </c>
      <c r="G1487" s="21">
        <v>9.7280000000000015</v>
      </c>
      <c r="I1487" s="22">
        <v>9.7280000000000015</v>
      </c>
    </row>
    <row r="1488" spans="1:9" x14ac:dyDescent="0.25">
      <c r="A1488" s="20">
        <v>3.4240000000000004</v>
      </c>
      <c r="C1488" s="18">
        <v>3.4240000000000004</v>
      </c>
      <c r="E1488">
        <v>1.0699999999999996</v>
      </c>
      <c r="G1488" s="21">
        <v>3.4240000000000004</v>
      </c>
      <c r="I1488" s="22">
        <v>3.4240000000000004</v>
      </c>
    </row>
    <row r="1489" spans="1:9" x14ac:dyDescent="0.25">
      <c r="A1489" s="20">
        <v>177</v>
      </c>
      <c r="C1489" s="18">
        <v>177</v>
      </c>
      <c r="E1489">
        <v>30.089999999999982</v>
      </c>
      <c r="G1489" s="21">
        <v>177</v>
      </c>
      <c r="I1489" s="22">
        <v>177</v>
      </c>
    </row>
    <row r="1490" spans="1:9" x14ac:dyDescent="0.25">
      <c r="A1490" s="20">
        <v>3.76</v>
      </c>
      <c r="C1490" s="18">
        <v>3.76</v>
      </c>
      <c r="E1490">
        <v>1.3159999999999998</v>
      </c>
      <c r="G1490" s="21">
        <v>3.76</v>
      </c>
      <c r="I1490" s="22">
        <v>3.76</v>
      </c>
    </row>
    <row r="1491" spans="1:9" x14ac:dyDescent="0.25">
      <c r="A1491" s="20">
        <v>1212.848</v>
      </c>
      <c r="C1491" s="18">
        <v>1212.848</v>
      </c>
      <c r="E1491">
        <v>106.12420000000014</v>
      </c>
      <c r="G1491" s="21">
        <v>1212.848</v>
      </c>
      <c r="I1491" s="22">
        <v>1212.848</v>
      </c>
    </row>
    <row r="1492" spans="1:9" x14ac:dyDescent="0.25">
      <c r="A1492" s="20">
        <v>89.97</v>
      </c>
      <c r="C1492" s="18">
        <v>89.97</v>
      </c>
      <c r="E1492">
        <v>37.787400000000005</v>
      </c>
      <c r="G1492" s="21">
        <v>89.97</v>
      </c>
      <c r="I1492" s="22">
        <v>89.97</v>
      </c>
    </row>
    <row r="1493" spans="1:9" x14ac:dyDescent="0.25">
      <c r="A1493" s="20">
        <v>42.599999999999994</v>
      </c>
      <c r="C1493" s="18">
        <v>42.599999999999994</v>
      </c>
      <c r="E1493">
        <v>16.614000000000001</v>
      </c>
      <c r="G1493" s="21">
        <v>42.599999999999994</v>
      </c>
      <c r="I1493" s="22">
        <v>42.599999999999994</v>
      </c>
    </row>
    <row r="1494" spans="1:9" x14ac:dyDescent="0.25">
      <c r="A1494" s="20">
        <v>5.04</v>
      </c>
      <c r="C1494" s="18">
        <v>5.04</v>
      </c>
      <c r="E1494">
        <v>1.764</v>
      </c>
      <c r="G1494" s="21">
        <v>5.04</v>
      </c>
      <c r="I1494" s="22">
        <v>5.04</v>
      </c>
    </row>
    <row r="1495" spans="1:9" x14ac:dyDescent="0.25">
      <c r="A1495" s="20">
        <v>62.96</v>
      </c>
      <c r="C1495" s="18">
        <v>62.96</v>
      </c>
      <c r="E1495">
        <v>28.332000000000001</v>
      </c>
      <c r="G1495" s="21">
        <v>62.96</v>
      </c>
      <c r="I1495" s="22">
        <v>62.96</v>
      </c>
    </row>
    <row r="1496" spans="1:9" x14ac:dyDescent="0.25">
      <c r="A1496" s="20">
        <v>5.88</v>
      </c>
      <c r="C1496" s="18">
        <v>5.88</v>
      </c>
      <c r="E1496">
        <v>2.8811999999999998</v>
      </c>
      <c r="G1496" s="21">
        <v>5.88</v>
      </c>
      <c r="I1496" s="22">
        <v>5.88</v>
      </c>
    </row>
    <row r="1497" spans="1:9" x14ac:dyDescent="0.25">
      <c r="A1497" s="20">
        <v>977.29200000000003</v>
      </c>
      <c r="C1497" s="18">
        <v>977.29200000000003</v>
      </c>
      <c r="E1497">
        <v>173.74080000000001</v>
      </c>
      <c r="G1497" s="21">
        <v>977.29200000000003</v>
      </c>
      <c r="I1497" s="22">
        <v>977.29200000000003</v>
      </c>
    </row>
    <row r="1498" spans="1:9" x14ac:dyDescent="0.25">
      <c r="A1498" s="20">
        <v>9.64</v>
      </c>
      <c r="C1498" s="18">
        <v>9.64</v>
      </c>
      <c r="E1498">
        <v>3.6632000000000007</v>
      </c>
      <c r="G1498" s="21">
        <v>9.64</v>
      </c>
      <c r="I1498" s="22">
        <v>9.64</v>
      </c>
    </row>
    <row r="1499" spans="1:9" x14ac:dyDescent="0.25">
      <c r="A1499" s="20">
        <v>40.049999999999997</v>
      </c>
      <c r="C1499" s="18">
        <v>40.049999999999997</v>
      </c>
      <c r="E1499">
        <v>11.213999999999999</v>
      </c>
      <c r="G1499" s="21">
        <v>40.049999999999997</v>
      </c>
      <c r="I1499" s="22">
        <v>40.049999999999997</v>
      </c>
    </row>
    <row r="1500" spans="1:9" x14ac:dyDescent="0.25">
      <c r="A1500" s="20">
        <v>10.192000000000002</v>
      </c>
      <c r="C1500" s="18">
        <v>10.192000000000002</v>
      </c>
      <c r="E1500">
        <v>3.1849999999999992</v>
      </c>
      <c r="G1500" s="21">
        <v>10.192000000000002</v>
      </c>
      <c r="I1500" s="22">
        <v>10.192000000000002</v>
      </c>
    </row>
    <row r="1501" spans="1:9" x14ac:dyDescent="0.25">
      <c r="A1501" s="20">
        <v>16.784000000000002</v>
      </c>
      <c r="C1501" s="18">
        <v>16.784000000000002</v>
      </c>
      <c r="E1501">
        <v>-0.20980000000000043</v>
      </c>
      <c r="G1501" s="21">
        <v>16.784000000000002</v>
      </c>
      <c r="I1501" s="22">
        <v>16.784000000000002</v>
      </c>
    </row>
    <row r="1502" spans="1:9" x14ac:dyDescent="0.25">
      <c r="A1502" s="20">
        <v>13.120000000000001</v>
      </c>
      <c r="C1502" s="18">
        <v>13.120000000000001</v>
      </c>
      <c r="E1502">
        <v>3.7720000000000002</v>
      </c>
      <c r="G1502" s="21">
        <v>13.120000000000001</v>
      </c>
      <c r="I1502" s="22">
        <v>13.120000000000001</v>
      </c>
    </row>
    <row r="1503" spans="1:9" x14ac:dyDescent="0.25">
      <c r="A1503" s="20">
        <v>18.16</v>
      </c>
      <c r="C1503" s="18">
        <v>18.16</v>
      </c>
      <c r="E1503">
        <v>6.5830000000000011</v>
      </c>
      <c r="G1503" s="21">
        <v>18.16</v>
      </c>
      <c r="I1503" s="22">
        <v>18.16</v>
      </c>
    </row>
    <row r="1504" spans="1:9" x14ac:dyDescent="0.25">
      <c r="A1504" s="20">
        <v>16.056000000000001</v>
      </c>
      <c r="C1504" s="18">
        <v>16.056000000000001</v>
      </c>
      <c r="E1504">
        <v>5.8203000000000005</v>
      </c>
      <c r="G1504" s="21">
        <v>16.056000000000001</v>
      </c>
      <c r="I1504" s="22">
        <v>16.056000000000001</v>
      </c>
    </row>
    <row r="1505" spans="1:9" x14ac:dyDescent="0.25">
      <c r="A1505" s="20">
        <v>223.05600000000001</v>
      </c>
      <c r="C1505" s="18">
        <v>223.05600000000001</v>
      </c>
      <c r="E1505">
        <v>69.704999999999984</v>
      </c>
      <c r="G1505" s="21">
        <v>223.05600000000001</v>
      </c>
      <c r="I1505" s="22">
        <v>223.05600000000001</v>
      </c>
    </row>
    <row r="1506" spans="1:9" x14ac:dyDescent="0.25">
      <c r="A1506" s="20">
        <v>540.048</v>
      </c>
      <c r="C1506" s="18">
        <v>540.048</v>
      </c>
      <c r="E1506">
        <v>-47.254199999999997</v>
      </c>
      <c r="G1506" s="21">
        <v>540.048</v>
      </c>
      <c r="I1506" s="22">
        <v>540.048</v>
      </c>
    </row>
    <row r="1507" spans="1:9" x14ac:dyDescent="0.25">
      <c r="A1507" s="20">
        <v>33.520000000000003</v>
      </c>
      <c r="C1507" s="18">
        <v>33.520000000000003</v>
      </c>
      <c r="E1507">
        <v>3.3519999999999985</v>
      </c>
      <c r="G1507" s="21">
        <v>33.520000000000003</v>
      </c>
      <c r="I1507" s="22">
        <v>33.520000000000003</v>
      </c>
    </row>
    <row r="1508" spans="1:9" x14ac:dyDescent="0.25">
      <c r="A1508" s="20">
        <v>9.94</v>
      </c>
      <c r="C1508" s="18">
        <v>9.94</v>
      </c>
      <c r="E1508">
        <v>3.0813999999999995</v>
      </c>
      <c r="G1508" s="21">
        <v>9.94</v>
      </c>
      <c r="I1508" s="22">
        <v>9.94</v>
      </c>
    </row>
    <row r="1509" spans="1:9" x14ac:dyDescent="0.25">
      <c r="A1509" s="20">
        <v>6.72</v>
      </c>
      <c r="C1509" s="18">
        <v>6.72</v>
      </c>
      <c r="E1509">
        <v>3.36</v>
      </c>
      <c r="G1509" s="21">
        <v>6.72</v>
      </c>
      <c r="I1509" s="22">
        <v>6.72</v>
      </c>
    </row>
    <row r="1510" spans="1:9" x14ac:dyDescent="0.25">
      <c r="A1510" s="20">
        <v>1004.9760000000001</v>
      </c>
      <c r="C1510" s="18">
        <v>1004.9760000000001</v>
      </c>
      <c r="E1510">
        <v>-175.87080000000009</v>
      </c>
      <c r="G1510" s="21">
        <v>1004.9760000000001</v>
      </c>
      <c r="I1510" s="22">
        <v>1004.9760000000001</v>
      </c>
    </row>
    <row r="1511" spans="1:9" x14ac:dyDescent="0.25">
      <c r="A1511" s="20">
        <v>17.880000000000003</v>
      </c>
      <c r="C1511" s="18">
        <v>17.880000000000003</v>
      </c>
      <c r="E1511">
        <v>5.5875000000000004</v>
      </c>
      <c r="G1511" s="21">
        <v>17.880000000000003</v>
      </c>
      <c r="I1511" s="22">
        <v>17.880000000000003</v>
      </c>
    </row>
    <row r="1512" spans="1:9" x14ac:dyDescent="0.25">
      <c r="A1512" s="20">
        <v>396</v>
      </c>
      <c r="C1512" s="18">
        <v>396</v>
      </c>
      <c r="E1512">
        <v>190.07999999999998</v>
      </c>
      <c r="G1512" s="21">
        <v>396</v>
      </c>
      <c r="I1512" s="22">
        <v>396</v>
      </c>
    </row>
    <row r="1513" spans="1:9" x14ac:dyDescent="0.25">
      <c r="A1513" s="20">
        <v>34.5</v>
      </c>
      <c r="C1513" s="18">
        <v>34.5</v>
      </c>
      <c r="E1513">
        <v>15.524999999999999</v>
      </c>
      <c r="G1513" s="21">
        <v>34.5</v>
      </c>
      <c r="I1513" s="22">
        <v>34.5</v>
      </c>
    </row>
    <row r="1514" spans="1:9" x14ac:dyDescent="0.25">
      <c r="A1514" s="20">
        <v>8.36</v>
      </c>
      <c r="C1514" s="18">
        <v>8.36</v>
      </c>
      <c r="E1514">
        <v>3.0095999999999998</v>
      </c>
      <c r="G1514" s="21">
        <v>8.36</v>
      </c>
      <c r="I1514" s="22">
        <v>8.36</v>
      </c>
    </row>
    <row r="1515" spans="1:9" x14ac:dyDescent="0.25">
      <c r="A1515" s="20">
        <v>385.6</v>
      </c>
      <c r="C1515" s="18">
        <v>385.6</v>
      </c>
      <c r="E1515">
        <v>111.82399999999996</v>
      </c>
      <c r="G1515" s="21">
        <v>385.6</v>
      </c>
      <c r="I1515" s="22">
        <v>385.6</v>
      </c>
    </row>
    <row r="1516" spans="1:9" x14ac:dyDescent="0.25">
      <c r="A1516" s="20">
        <v>35.82</v>
      </c>
      <c r="C1516" s="18">
        <v>35.82</v>
      </c>
      <c r="E1516">
        <v>11.820599999999997</v>
      </c>
      <c r="G1516" s="21">
        <v>35.82</v>
      </c>
      <c r="I1516" s="22">
        <v>35.82</v>
      </c>
    </row>
    <row r="1517" spans="1:9" x14ac:dyDescent="0.25">
      <c r="A1517" s="20">
        <v>200.06400000000002</v>
      </c>
      <c r="C1517" s="18">
        <v>200.06400000000002</v>
      </c>
      <c r="E1517">
        <v>12.504000000000005</v>
      </c>
      <c r="G1517" s="21">
        <v>200.06400000000002</v>
      </c>
      <c r="I1517" s="22">
        <v>200.06400000000002</v>
      </c>
    </row>
    <row r="1518" spans="1:9" x14ac:dyDescent="0.25">
      <c r="A1518" s="20">
        <v>21.379999999999995</v>
      </c>
      <c r="C1518" s="18">
        <v>21.379999999999995</v>
      </c>
      <c r="E1518">
        <v>-33.139000000000003</v>
      </c>
      <c r="G1518" s="21">
        <v>21.379999999999995</v>
      </c>
      <c r="I1518" s="22">
        <v>21.379999999999995</v>
      </c>
    </row>
    <row r="1519" spans="1:9" x14ac:dyDescent="0.25">
      <c r="A1519" s="20">
        <v>6.743999999999998</v>
      </c>
      <c r="C1519" s="18">
        <v>6.743999999999998</v>
      </c>
      <c r="E1519">
        <v>-11.4648</v>
      </c>
      <c r="G1519" s="21">
        <v>6.743999999999998</v>
      </c>
      <c r="I1519" s="22">
        <v>6.743999999999998</v>
      </c>
    </row>
    <row r="1520" spans="1:9" x14ac:dyDescent="0.25">
      <c r="A1520" s="20">
        <v>63.686</v>
      </c>
      <c r="C1520" s="18">
        <v>63.686</v>
      </c>
      <c r="E1520">
        <v>-9.0980000000000025</v>
      </c>
      <c r="G1520" s="21">
        <v>63.686</v>
      </c>
      <c r="I1520" s="22">
        <v>63.686</v>
      </c>
    </row>
    <row r="1521" spans="1:9" x14ac:dyDescent="0.25">
      <c r="A1521" s="20">
        <v>1669.6</v>
      </c>
      <c r="C1521" s="18">
        <v>1669.6</v>
      </c>
      <c r="E1521">
        <v>116.87199999999984</v>
      </c>
      <c r="G1521" s="21">
        <v>1669.6</v>
      </c>
      <c r="I1521" s="22">
        <v>1669.6</v>
      </c>
    </row>
    <row r="1522" spans="1:9" x14ac:dyDescent="0.25">
      <c r="A1522" s="20">
        <v>83.84</v>
      </c>
      <c r="C1522" s="18">
        <v>83.84</v>
      </c>
      <c r="E1522">
        <v>27.247999999999998</v>
      </c>
      <c r="G1522" s="21">
        <v>83.84</v>
      </c>
      <c r="I1522" s="22">
        <v>83.84</v>
      </c>
    </row>
    <row r="1523" spans="1:9" x14ac:dyDescent="0.25">
      <c r="A1523" s="20">
        <v>13.272000000000002</v>
      </c>
      <c r="C1523" s="18">
        <v>13.272000000000002</v>
      </c>
      <c r="E1523">
        <v>4.3133999999999997</v>
      </c>
      <c r="G1523" s="21">
        <v>13.272000000000002</v>
      </c>
      <c r="I1523" s="22">
        <v>13.272000000000002</v>
      </c>
    </row>
    <row r="1524" spans="1:9" x14ac:dyDescent="0.25">
      <c r="A1524" s="20">
        <v>21.335999999999999</v>
      </c>
      <c r="C1524" s="18">
        <v>21.335999999999999</v>
      </c>
      <c r="E1524">
        <v>7.7343000000000011</v>
      </c>
      <c r="G1524" s="21">
        <v>21.335999999999999</v>
      </c>
      <c r="I1524" s="22">
        <v>21.335999999999999</v>
      </c>
    </row>
    <row r="1525" spans="1:9" x14ac:dyDescent="0.25">
      <c r="A1525" s="20">
        <v>16.520000000000003</v>
      </c>
      <c r="C1525" s="18">
        <v>16.520000000000003</v>
      </c>
      <c r="E1525">
        <v>2.0649999999999986</v>
      </c>
      <c r="G1525" s="21">
        <v>16.520000000000003</v>
      </c>
      <c r="I1525" s="22">
        <v>16.520000000000003</v>
      </c>
    </row>
    <row r="1526" spans="1:9" x14ac:dyDescent="0.25">
      <c r="A1526" s="20">
        <v>206.11199999999997</v>
      </c>
      <c r="C1526" s="18">
        <v>206.11199999999997</v>
      </c>
      <c r="E1526">
        <v>48.951600000000013</v>
      </c>
      <c r="G1526" s="21">
        <v>206.11199999999997</v>
      </c>
      <c r="I1526" s="22">
        <v>206.11199999999997</v>
      </c>
    </row>
    <row r="1527" spans="1:9" x14ac:dyDescent="0.25">
      <c r="A1527" s="20">
        <v>19.920000000000002</v>
      </c>
      <c r="C1527" s="18">
        <v>19.920000000000002</v>
      </c>
      <c r="E1527">
        <v>6.7230000000000008</v>
      </c>
      <c r="G1527" s="21">
        <v>19.920000000000002</v>
      </c>
      <c r="I1527" s="22">
        <v>19.920000000000002</v>
      </c>
    </row>
    <row r="1528" spans="1:9" x14ac:dyDescent="0.25">
      <c r="A1528" s="20">
        <v>198.27200000000002</v>
      </c>
      <c r="C1528" s="18">
        <v>198.27200000000002</v>
      </c>
      <c r="E1528">
        <v>61.959999999999987</v>
      </c>
      <c r="G1528" s="21">
        <v>198.27200000000002</v>
      </c>
      <c r="I1528" s="22">
        <v>198.27200000000002</v>
      </c>
    </row>
    <row r="1529" spans="1:9" x14ac:dyDescent="0.25">
      <c r="A1529" s="20">
        <v>247.10399999999998</v>
      </c>
      <c r="C1529" s="18">
        <v>247.10399999999998</v>
      </c>
      <c r="E1529">
        <v>-58.68719999999999</v>
      </c>
      <c r="G1529" s="21">
        <v>247.10399999999998</v>
      </c>
      <c r="I1529" s="22">
        <v>247.10399999999998</v>
      </c>
    </row>
    <row r="1530" spans="1:9" x14ac:dyDescent="0.25">
      <c r="A1530" s="20">
        <v>86.304000000000002</v>
      </c>
      <c r="C1530" s="18">
        <v>86.304000000000002</v>
      </c>
      <c r="E1530">
        <v>9.7091999999999885</v>
      </c>
      <c r="G1530" s="21">
        <v>86.304000000000002</v>
      </c>
      <c r="I1530" s="22">
        <v>86.304000000000002</v>
      </c>
    </row>
    <row r="1531" spans="1:9" x14ac:dyDescent="0.25">
      <c r="A1531" s="20">
        <v>4.16</v>
      </c>
      <c r="C1531" s="18">
        <v>4.16</v>
      </c>
      <c r="E1531">
        <v>0.36400000000000032</v>
      </c>
      <c r="G1531" s="21">
        <v>4.16</v>
      </c>
      <c r="I1531" s="22">
        <v>4.16</v>
      </c>
    </row>
    <row r="1532" spans="1:9" x14ac:dyDescent="0.25">
      <c r="A1532" s="20">
        <v>11.648000000000001</v>
      </c>
      <c r="C1532" s="18">
        <v>11.648000000000001</v>
      </c>
      <c r="E1532">
        <v>3.3488000000000011</v>
      </c>
      <c r="G1532" s="21">
        <v>11.648000000000001</v>
      </c>
      <c r="I1532" s="22">
        <v>11.648000000000001</v>
      </c>
    </row>
    <row r="1533" spans="1:9" x14ac:dyDescent="0.25">
      <c r="A1533" s="20">
        <v>26.18</v>
      </c>
      <c r="C1533" s="18">
        <v>26.18</v>
      </c>
      <c r="E1533">
        <v>0.5236000000000014</v>
      </c>
      <c r="G1533" s="21">
        <v>26.18</v>
      </c>
      <c r="I1533" s="22">
        <v>26.18</v>
      </c>
    </row>
    <row r="1534" spans="1:9" x14ac:dyDescent="0.25">
      <c r="A1534" s="20">
        <v>7.3</v>
      </c>
      <c r="C1534" s="18">
        <v>7.3</v>
      </c>
      <c r="E1534">
        <v>3.4309999999999996</v>
      </c>
      <c r="G1534" s="21">
        <v>7.3</v>
      </c>
      <c r="I1534" s="22">
        <v>7.3</v>
      </c>
    </row>
    <row r="1535" spans="1:9" x14ac:dyDescent="0.25">
      <c r="A1535" s="20">
        <v>74.352000000000004</v>
      </c>
      <c r="C1535" s="18">
        <v>74.352000000000004</v>
      </c>
      <c r="E1535">
        <v>23.234999999999992</v>
      </c>
      <c r="G1535" s="21">
        <v>74.352000000000004</v>
      </c>
      <c r="I1535" s="22">
        <v>74.352000000000004</v>
      </c>
    </row>
    <row r="1536" spans="1:9" x14ac:dyDescent="0.25">
      <c r="A1536" s="20">
        <v>10.744</v>
      </c>
      <c r="C1536" s="18">
        <v>10.744</v>
      </c>
      <c r="E1536">
        <v>0.80579999999999963</v>
      </c>
      <c r="G1536" s="21">
        <v>10.744</v>
      </c>
      <c r="I1536" s="22">
        <v>10.744</v>
      </c>
    </row>
    <row r="1537" spans="1:9" x14ac:dyDescent="0.25">
      <c r="A1537" s="20">
        <v>8.3760000000000012</v>
      </c>
      <c r="C1537" s="18">
        <v>8.3760000000000012</v>
      </c>
      <c r="E1537">
        <v>2.7222</v>
      </c>
      <c r="G1537" s="21">
        <v>8.3760000000000012</v>
      </c>
      <c r="I1537" s="22">
        <v>8.3760000000000012</v>
      </c>
    </row>
    <row r="1538" spans="1:9" x14ac:dyDescent="0.25">
      <c r="A1538" s="20">
        <v>212.88</v>
      </c>
      <c r="C1538" s="18">
        <v>212.88</v>
      </c>
      <c r="E1538">
        <v>0</v>
      </c>
      <c r="G1538" s="21">
        <v>212.88</v>
      </c>
      <c r="I1538" s="22">
        <v>212.88</v>
      </c>
    </row>
    <row r="1539" spans="1:9" x14ac:dyDescent="0.25">
      <c r="A1539" s="20">
        <v>203.98299999999998</v>
      </c>
      <c r="C1539" s="18">
        <v>203.98299999999998</v>
      </c>
      <c r="E1539">
        <v>16.798599999999979</v>
      </c>
      <c r="G1539" s="21">
        <v>203.98299999999998</v>
      </c>
      <c r="I1539" s="22">
        <v>203.98299999999998</v>
      </c>
    </row>
    <row r="1540" spans="1:9" x14ac:dyDescent="0.25">
      <c r="A1540" s="20">
        <v>40.74</v>
      </c>
      <c r="C1540" s="18">
        <v>40.74</v>
      </c>
      <c r="E1540">
        <v>0.4073999999999991</v>
      </c>
      <c r="G1540" s="21">
        <v>40.74</v>
      </c>
      <c r="I1540" s="22">
        <v>40.74</v>
      </c>
    </row>
    <row r="1541" spans="1:9" x14ac:dyDescent="0.25">
      <c r="A1541" s="20">
        <v>11.67</v>
      </c>
      <c r="C1541" s="18">
        <v>11.67</v>
      </c>
      <c r="E1541">
        <v>3.0342000000000002</v>
      </c>
      <c r="G1541" s="21">
        <v>11.67</v>
      </c>
      <c r="I1541" s="22">
        <v>11.67</v>
      </c>
    </row>
    <row r="1542" spans="1:9" x14ac:dyDescent="0.25">
      <c r="A1542" s="20">
        <v>39.99</v>
      </c>
      <c r="C1542" s="18">
        <v>39.99</v>
      </c>
      <c r="E1542">
        <v>11.597099999999998</v>
      </c>
      <c r="G1542" s="21">
        <v>39.99</v>
      </c>
      <c r="I1542" s="22">
        <v>39.99</v>
      </c>
    </row>
    <row r="1543" spans="1:9" x14ac:dyDescent="0.25">
      <c r="A1543" s="20">
        <v>16.28</v>
      </c>
      <c r="C1543" s="18">
        <v>16.28</v>
      </c>
      <c r="E1543">
        <v>6.5120000000000005</v>
      </c>
      <c r="G1543" s="21">
        <v>16.28</v>
      </c>
      <c r="I1543" s="22">
        <v>16.28</v>
      </c>
    </row>
    <row r="1544" spans="1:9" x14ac:dyDescent="0.25">
      <c r="A1544" s="20">
        <v>782.94</v>
      </c>
      <c r="C1544" s="18">
        <v>782.94</v>
      </c>
      <c r="E1544">
        <v>203.56440000000003</v>
      </c>
      <c r="G1544" s="21">
        <v>782.94</v>
      </c>
      <c r="I1544" s="22">
        <v>782.94</v>
      </c>
    </row>
    <row r="1545" spans="1:9" x14ac:dyDescent="0.25">
      <c r="A1545" s="20">
        <v>242.48000000000002</v>
      </c>
      <c r="C1545" s="18">
        <v>242.48000000000002</v>
      </c>
      <c r="E1545">
        <v>116.39039999999999</v>
      </c>
      <c r="G1545" s="21">
        <v>242.48000000000002</v>
      </c>
      <c r="I1545" s="22">
        <v>242.48000000000002</v>
      </c>
    </row>
    <row r="1546" spans="1:9" x14ac:dyDescent="0.25">
      <c r="A1546" s="20">
        <v>8.32</v>
      </c>
      <c r="C1546" s="18">
        <v>8.32</v>
      </c>
      <c r="E1546">
        <v>2.2880000000000003</v>
      </c>
      <c r="G1546" s="21">
        <v>8.32</v>
      </c>
      <c r="I1546" s="22">
        <v>8.32</v>
      </c>
    </row>
    <row r="1547" spans="1:9" x14ac:dyDescent="0.25">
      <c r="A1547" s="20">
        <v>10.464000000000002</v>
      </c>
      <c r="C1547" s="18">
        <v>10.464000000000002</v>
      </c>
      <c r="E1547">
        <v>1.7003999999999992</v>
      </c>
      <c r="G1547" s="21">
        <v>10.464000000000002</v>
      </c>
      <c r="I1547" s="22">
        <v>10.464000000000002</v>
      </c>
    </row>
    <row r="1548" spans="1:9" x14ac:dyDescent="0.25">
      <c r="A1548" s="20">
        <v>82.896000000000001</v>
      </c>
      <c r="C1548" s="18">
        <v>82.896000000000001</v>
      </c>
      <c r="E1548">
        <v>29.0136</v>
      </c>
      <c r="G1548" s="21">
        <v>82.896000000000001</v>
      </c>
      <c r="I1548" s="22">
        <v>82.896000000000001</v>
      </c>
    </row>
    <row r="1549" spans="1:9" x14ac:dyDescent="0.25">
      <c r="A1549" s="20">
        <v>34.24</v>
      </c>
      <c r="C1549" s="18">
        <v>34.24</v>
      </c>
      <c r="E1549">
        <v>16.0928</v>
      </c>
      <c r="G1549" s="21">
        <v>34.24</v>
      </c>
      <c r="I1549" s="22">
        <v>34.24</v>
      </c>
    </row>
    <row r="1550" spans="1:9" x14ac:dyDescent="0.25">
      <c r="A1550" s="20">
        <v>1573.4880000000001</v>
      </c>
      <c r="C1550" s="18">
        <v>1573.4880000000001</v>
      </c>
      <c r="E1550">
        <v>196.68599999999986</v>
      </c>
      <c r="G1550" s="21">
        <v>1573.4880000000001</v>
      </c>
      <c r="I1550" s="22">
        <v>1573.4880000000001</v>
      </c>
    </row>
    <row r="1551" spans="1:9" x14ac:dyDescent="0.25">
      <c r="A1551" s="20">
        <v>335.52</v>
      </c>
      <c r="C1551" s="18">
        <v>335.52</v>
      </c>
      <c r="E1551">
        <v>117.43199999999999</v>
      </c>
      <c r="G1551" s="21">
        <v>335.52</v>
      </c>
      <c r="I1551" s="22">
        <v>335.52</v>
      </c>
    </row>
    <row r="1552" spans="1:9" x14ac:dyDescent="0.25">
      <c r="A1552" s="20">
        <v>23.911999999999995</v>
      </c>
      <c r="C1552" s="18">
        <v>23.911999999999995</v>
      </c>
      <c r="E1552">
        <v>-40.650400000000019</v>
      </c>
      <c r="G1552" s="21">
        <v>23.911999999999995</v>
      </c>
      <c r="I1552" s="22">
        <v>23.911999999999995</v>
      </c>
    </row>
    <row r="1553" spans="1:9" x14ac:dyDescent="0.25">
      <c r="A1553" s="20">
        <v>27.056000000000001</v>
      </c>
      <c r="C1553" s="18">
        <v>27.056000000000001</v>
      </c>
      <c r="E1553">
        <v>2.3673999999999991</v>
      </c>
      <c r="G1553" s="21">
        <v>27.056000000000001</v>
      </c>
      <c r="I1553" s="22">
        <v>27.056000000000001</v>
      </c>
    </row>
    <row r="1554" spans="1:9" x14ac:dyDescent="0.25">
      <c r="A1554" s="20">
        <v>559.99200000000008</v>
      </c>
      <c r="C1554" s="18">
        <v>559.99200000000008</v>
      </c>
      <c r="E1554">
        <v>174.99749999999997</v>
      </c>
      <c r="G1554" s="21">
        <v>559.99200000000008</v>
      </c>
      <c r="I1554" s="22">
        <v>559.99200000000008</v>
      </c>
    </row>
    <row r="1555" spans="1:9" x14ac:dyDescent="0.25">
      <c r="A1555" s="20">
        <v>9.3239999999999981</v>
      </c>
      <c r="C1555" s="18">
        <v>9.3239999999999981</v>
      </c>
      <c r="E1555">
        <v>-24.708599999999997</v>
      </c>
      <c r="G1555" s="21">
        <v>9.3239999999999981</v>
      </c>
      <c r="I1555" s="22">
        <v>9.3239999999999981</v>
      </c>
    </row>
    <row r="1556" spans="1:9" x14ac:dyDescent="0.25">
      <c r="A1556" s="20">
        <v>111.96</v>
      </c>
      <c r="C1556" s="18">
        <v>111.96</v>
      </c>
      <c r="E1556">
        <v>54.860399999999998</v>
      </c>
      <c r="G1556" s="21">
        <v>111.96</v>
      </c>
      <c r="I1556" s="22">
        <v>111.96</v>
      </c>
    </row>
    <row r="1557" spans="1:9" x14ac:dyDescent="0.25">
      <c r="A1557" s="20">
        <v>21.560000000000002</v>
      </c>
      <c r="C1557" s="18">
        <v>21.560000000000002</v>
      </c>
      <c r="E1557">
        <v>10.348799999999999</v>
      </c>
      <c r="G1557" s="21">
        <v>21.560000000000002</v>
      </c>
      <c r="I1557" s="22">
        <v>21.560000000000002</v>
      </c>
    </row>
    <row r="1558" spans="1:9" x14ac:dyDescent="0.25">
      <c r="A1558" s="20">
        <v>124.75</v>
      </c>
      <c r="C1558" s="18">
        <v>124.75</v>
      </c>
      <c r="E1558">
        <v>57.384999999999991</v>
      </c>
      <c r="G1558" s="21">
        <v>124.75</v>
      </c>
      <c r="I1558" s="22">
        <v>124.75</v>
      </c>
    </row>
    <row r="1559" spans="1:9" x14ac:dyDescent="0.25">
      <c r="A1559" s="20">
        <v>5.28</v>
      </c>
      <c r="C1559" s="18">
        <v>5.28</v>
      </c>
      <c r="E1559">
        <v>1.5311999999999999</v>
      </c>
      <c r="G1559" s="21">
        <v>5.28</v>
      </c>
      <c r="I1559" s="22">
        <v>5.28</v>
      </c>
    </row>
    <row r="1560" spans="1:9" x14ac:dyDescent="0.25">
      <c r="A1560" s="20">
        <v>91.96</v>
      </c>
      <c r="C1560" s="18">
        <v>91.96</v>
      </c>
      <c r="E1560">
        <v>39.5428</v>
      </c>
      <c r="G1560" s="21">
        <v>91.96</v>
      </c>
      <c r="I1560" s="22">
        <v>91.96</v>
      </c>
    </row>
    <row r="1561" spans="1:9" x14ac:dyDescent="0.25">
      <c r="A1561" s="20">
        <v>9.3439999999999994</v>
      </c>
      <c r="C1561" s="18">
        <v>9.3439999999999994</v>
      </c>
      <c r="E1561">
        <v>3.504</v>
      </c>
      <c r="G1561" s="21">
        <v>9.3439999999999994</v>
      </c>
      <c r="I1561" s="22">
        <v>9.3439999999999994</v>
      </c>
    </row>
    <row r="1562" spans="1:9" x14ac:dyDescent="0.25">
      <c r="A1562" s="20">
        <v>79.36</v>
      </c>
      <c r="C1562" s="18">
        <v>79.36</v>
      </c>
      <c r="E1562">
        <v>9.919999999999991</v>
      </c>
      <c r="G1562" s="21">
        <v>79.36</v>
      </c>
      <c r="I1562" s="22">
        <v>79.36</v>
      </c>
    </row>
    <row r="1563" spans="1:9" x14ac:dyDescent="0.25">
      <c r="A1563" s="20">
        <v>171.96</v>
      </c>
      <c r="C1563" s="18">
        <v>171.96</v>
      </c>
      <c r="E1563">
        <v>44.709600000000009</v>
      </c>
      <c r="G1563" s="21">
        <v>171.96</v>
      </c>
      <c r="I1563" s="22">
        <v>171.96</v>
      </c>
    </row>
    <row r="1564" spans="1:9" x14ac:dyDescent="0.25">
      <c r="A1564" s="20">
        <v>35.352000000000004</v>
      </c>
      <c r="C1564" s="18">
        <v>35.352000000000004</v>
      </c>
      <c r="E1564">
        <v>12.815099999999997</v>
      </c>
      <c r="G1564" s="21">
        <v>35.352000000000004</v>
      </c>
      <c r="I1564" s="22">
        <v>35.352000000000004</v>
      </c>
    </row>
    <row r="1565" spans="1:9" x14ac:dyDescent="0.25">
      <c r="A1565" s="20">
        <v>18.899999999999999</v>
      </c>
      <c r="C1565" s="18">
        <v>18.899999999999999</v>
      </c>
      <c r="E1565">
        <v>9.0719999999999992</v>
      </c>
      <c r="G1565" s="21">
        <v>18.899999999999999</v>
      </c>
      <c r="I1565" s="22">
        <v>18.899999999999999</v>
      </c>
    </row>
    <row r="1566" spans="1:9" x14ac:dyDescent="0.25">
      <c r="A1566" s="20">
        <v>2.78</v>
      </c>
      <c r="C1566" s="18">
        <v>2.78</v>
      </c>
      <c r="E1566">
        <v>0.72279999999999989</v>
      </c>
      <c r="G1566" s="21">
        <v>2.78</v>
      </c>
      <c r="I1566" s="22">
        <v>2.78</v>
      </c>
    </row>
    <row r="1567" spans="1:9" x14ac:dyDescent="0.25">
      <c r="A1567" s="20">
        <v>1044.6299999999999</v>
      </c>
      <c r="C1567" s="18">
        <v>1044.6299999999999</v>
      </c>
      <c r="E1567">
        <v>-295.97849999999994</v>
      </c>
      <c r="G1567" s="21">
        <v>1044.6299999999999</v>
      </c>
      <c r="I1567" s="22">
        <v>1044.6299999999999</v>
      </c>
    </row>
    <row r="1568" spans="1:9" x14ac:dyDescent="0.25">
      <c r="A1568" s="20">
        <v>11.352000000000002</v>
      </c>
      <c r="C1568" s="18">
        <v>11.352000000000002</v>
      </c>
      <c r="E1568">
        <v>4.1151</v>
      </c>
      <c r="G1568" s="21">
        <v>11.352000000000002</v>
      </c>
      <c r="I1568" s="22">
        <v>11.352000000000002</v>
      </c>
    </row>
    <row r="1569" spans="1:9" x14ac:dyDescent="0.25">
      <c r="A1569" s="20">
        <v>354.90000000000003</v>
      </c>
      <c r="C1569" s="18">
        <v>354.90000000000003</v>
      </c>
      <c r="E1569">
        <v>17.744999999999962</v>
      </c>
      <c r="G1569" s="21">
        <v>354.90000000000003</v>
      </c>
      <c r="I1569" s="22">
        <v>354.90000000000003</v>
      </c>
    </row>
    <row r="1570" spans="1:9" x14ac:dyDescent="0.25">
      <c r="A1570" s="20">
        <v>453.57600000000002</v>
      </c>
      <c r="C1570" s="18">
        <v>453.57600000000002</v>
      </c>
      <c r="E1570">
        <v>39.687899999999985</v>
      </c>
      <c r="G1570" s="21">
        <v>453.57600000000002</v>
      </c>
      <c r="I1570" s="22">
        <v>453.57600000000002</v>
      </c>
    </row>
    <row r="1571" spans="1:9" x14ac:dyDescent="0.25">
      <c r="A1571" s="20">
        <v>21.48</v>
      </c>
      <c r="C1571" s="18">
        <v>21.48</v>
      </c>
      <c r="E1571">
        <v>-0.26850000000000307</v>
      </c>
      <c r="G1571" s="21">
        <v>21.48</v>
      </c>
      <c r="I1571" s="22">
        <v>21.48</v>
      </c>
    </row>
    <row r="1572" spans="1:9" x14ac:dyDescent="0.25">
      <c r="A1572" s="20">
        <v>8.7839999999999989</v>
      </c>
      <c r="C1572" s="18">
        <v>8.7839999999999989</v>
      </c>
      <c r="E1572">
        <v>-13.615200000000002</v>
      </c>
      <c r="G1572" s="21">
        <v>8.7839999999999989</v>
      </c>
      <c r="I1572" s="22">
        <v>8.7839999999999989</v>
      </c>
    </row>
    <row r="1573" spans="1:9" x14ac:dyDescent="0.25">
      <c r="A1573" s="20">
        <v>122.97</v>
      </c>
      <c r="C1573" s="18">
        <v>122.97</v>
      </c>
      <c r="E1573">
        <v>60.255300000000005</v>
      </c>
      <c r="G1573" s="21">
        <v>122.97</v>
      </c>
      <c r="I1573" s="22">
        <v>122.97</v>
      </c>
    </row>
    <row r="1574" spans="1:9" x14ac:dyDescent="0.25">
      <c r="A1574" s="20">
        <v>12.84</v>
      </c>
      <c r="C1574" s="18">
        <v>12.84</v>
      </c>
      <c r="E1574">
        <v>3.7235999999999989</v>
      </c>
      <c r="G1574" s="21">
        <v>12.84</v>
      </c>
      <c r="I1574" s="22">
        <v>12.84</v>
      </c>
    </row>
    <row r="1575" spans="1:9" x14ac:dyDescent="0.25">
      <c r="A1575" s="20">
        <v>603.91999999999996</v>
      </c>
      <c r="C1575" s="18">
        <v>603.91999999999996</v>
      </c>
      <c r="E1575">
        <v>-67.941000000000003</v>
      </c>
      <c r="G1575" s="21">
        <v>603.91999999999996</v>
      </c>
      <c r="I1575" s="22">
        <v>603.91999999999996</v>
      </c>
    </row>
    <row r="1576" spans="1:9" x14ac:dyDescent="0.25">
      <c r="A1576" s="20">
        <v>21.84</v>
      </c>
      <c r="C1576" s="18">
        <v>21.84</v>
      </c>
      <c r="E1576">
        <v>10.4832</v>
      </c>
      <c r="G1576" s="21">
        <v>21.84</v>
      </c>
      <c r="I1576" s="22">
        <v>21.84</v>
      </c>
    </row>
    <row r="1577" spans="1:9" x14ac:dyDescent="0.25">
      <c r="A1577" s="20">
        <v>29.99</v>
      </c>
      <c r="C1577" s="18">
        <v>29.99</v>
      </c>
      <c r="E1577">
        <v>6.2978999999999985</v>
      </c>
      <c r="G1577" s="21">
        <v>29.99</v>
      </c>
      <c r="I1577" s="22">
        <v>29.99</v>
      </c>
    </row>
    <row r="1578" spans="1:9" x14ac:dyDescent="0.25">
      <c r="A1578" s="20">
        <v>381.44000000000005</v>
      </c>
      <c r="C1578" s="18">
        <v>381.44000000000005</v>
      </c>
      <c r="E1578">
        <v>23.839999999999975</v>
      </c>
      <c r="G1578" s="21">
        <v>381.44000000000005</v>
      </c>
      <c r="I1578" s="22">
        <v>381.44000000000005</v>
      </c>
    </row>
    <row r="1579" spans="1:9" x14ac:dyDescent="0.25">
      <c r="A1579" s="20">
        <v>40.68</v>
      </c>
      <c r="C1579" s="18">
        <v>40.68</v>
      </c>
      <c r="E1579">
        <v>-9.153000000000004</v>
      </c>
      <c r="G1579" s="21">
        <v>40.68</v>
      </c>
      <c r="I1579" s="22">
        <v>40.68</v>
      </c>
    </row>
    <row r="1580" spans="1:9" x14ac:dyDescent="0.25">
      <c r="A1580" s="20">
        <v>763.28</v>
      </c>
      <c r="C1580" s="18">
        <v>763.28</v>
      </c>
      <c r="E1580">
        <v>-21.807999999999993</v>
      </c>
      <c r="G1580" s="21">
        <v>763.28</v>
      </c>
      <c r="I1580" s="22">
        <v>763.28</v>
      </c>
    </row>
    <row r="1581" spans="1:9" x14ac:dyDescent="0.25">
      <c r="A1581" s="20">
        <v>23.952000000000002</v>
      </c>
      <c r="C1581" s="18">
        <v>23.952000000000002</v>
      </c>
      <c r="E1581">
        <v>2.3952000000000018</v>
      </c>
      <c r="G1581" s="21">
        <v>23.952000000000002</v>
      </c>
      <c r="I1581" s="22">
        <v>23.952000000000002</v>
      </c>
    </row>
    <row r="1582" spans="1:9" x14ac:dyDescent="0.25">
      <c r="A1582" s="20">
        <v>4.9800000000000004</v>
      </c>
      <c r="C1582" s="18">
        <v>4.9800000000000004</v>
      </c>
      <c r="E1582">
        <v>2.4402000000000004</v>
      </c>
      <c r="G1582" s="21">
        <v>4.9800000000000004</v>
      </c>
      <c r="I1582" s="22">
        <v>4.9800000000000004</v>
      </c>
    </row>
    <row r="1583" spans="1:9" x14ac:dyDescent="0.25">
      <c r="A1583" s="20">
        <v>170.88</v>
      </c>
      <c r="C1583" s="18">
        <v>170.88</v>
      </c>
      <c r="E1583">
        <v>49.555199999999978</v>
      </c>
      <c r="G1583" s="21">
        <v>170.88</v>
      </c>
      <c r="I1583" s="22">
        <v>170.88</v>
      </c>
    </row>
    <row r="1584" spans="1:9" x14ac:dyDescent="0.25">
      <c r="A1584" s="20">
        <v>307.98</v>
      </c>
      <c r="C1584" s="18">
        <v>307.98</v>
      </c>
      <c r="E1584">
        <v>89.314199999999971</v>
      </c>
      <c r="G1584" s="21">
        <v>307.98</v>
      </c>
      <c r="I1584" s="22">
        <v>307.98</v>
      </c>
    </row>
    <row r="1585" spans="1:9" x14ac:dyDescent="0.25">
      <c r="A1585" s="20">
        <v>382.80599999999998</v>
      </c>
      <c r="C1585" s="18">
        <v>382.80599999999998</v>
      </c>
      <c r="E1585">
        <v>-153.12239999999997</v>
      </c>
      <c r="G1585" s="21">
        <v>382.80599999999998</v>
      </c>
      <c r="I1585" s="22">
        <v>382.80599999999998</v>
      </c>
    </row>
    <row r="1586" spans="1:9" x14ac:dyDescent="0.25">
      <c r="A1586" s="20">
        <v>41.96</v>
      </c>
      <c r="C1586" s="18">
        <v>41.96</v>
      </c>
      <c r="E1586">
        <v>2.9371999999999971</v>
      </c>
      <c r="G1586" s="21">
        <v>41.96</v>
      </c>
      <c r="I1586" s="22">
        <v>41.96</v>
      </c>
    </row>
    <row r="1587" spans="1:9" x14ac:dyDescent="0.25">
      <c r="A1587" s="20">
        <v>1217.568</v>
      </c>
      <c r="C1587" s="18">
        <v>1217.568</v>
      </c>
      <c r="E1587">
        <v>456.58800000000002</v>
      </c>
      <c r="G1587" s="21">
        <v>1217.568</v>
      </c>
      <c r="I1587" s="22">
        <v>1217.568</v>
      </c>
    </row>
    <row r="1588" spans="1:9" x14ac:dyDescent="0.25">
      <c r="A1588" s="20">
        <v>47.04</v>
      </c>
      <c r="C1588" s="18">
        <v>47.04</v>
      </c>
      <c r="E1588">
        <v>18.345599999999997</v>
      </c>
      <c r="G1588" s="21">
        <v>47.04</v>
      </c>
      <c r="I1588" s="22">
        <v>47.04</v>
      </c>
    </row>
    <row r="1589" spans="1:9" x14ac:dyDescent="0.25">
      <c r="A1589" s="20">
        <v>6.16</v>
      </c>
      <c r="C1589" s="18">
        <v>6.16</v>
      </c>
      <c r="E1589">
        <v>2.9567999999999999</v>
      </c>
      <c r="G1589" s="21">
        <v>6.16</v>
      </c>
      <c r="I1589" s="22">
        <v>6.16</v>
      </c>
    </row>
    <row r="1590" spans="1:9" x14ac:dyDescent="0.25">
      <c r="A1590" s="20">
        <v>979.95</v>
      </c>
      <c r="C1590" s="18">
        <v>979.95</v>
      </c>
      <c r="E1590">
        <v>274.38600000000008</v>
      </c>
      <c r="G1590" s="21">
        <v>979.95</v>
      </c>
      <c r="I1590" s="22">
        <v>979.95</v>
      </c>
    </row>
    <row r="1591" spans="1:9" x14ac:dyDescent="0.25">
      <c r="A1591" s="20">
        <v>143.69999999999999</v>
      </c>
      <c r="C1591" s="18">
        <v>143.69999999999999</v>
      </c>
      <c r="E1591">
        <v>68.975999999999999</v>
      </c>
      <c r="G1591" s="21">
        <v>143.69999999999999</v>
      </c>
      <c r="I1591" s="22">
        <v>143.69999999999999</v>
      </c>
    </row>
    <row r="1592" spans="1:9" x14ac:dyDescent="0.25">
      <c r="A1592" s="20">
        <v>10.649999999999999</v>
      </c>
      <c r="C1592" s="18">
        <v>10.649999999999999</v>
      </c>
      <c r="E1592">
        <v>5.0054999999999996</v>
      </c>
      <c r="G1592" s="21">
        <v>10.649999999999999</v>
      </c>
      <c r="I1592" s="22">
        <v>10.649999999999999</v>
      </c>
    </row>
    <row r="1593" spans="1:9" x14ac:dyDescent="0.25">
      <c r="A1593" s="20">
        <v>247.8</v>
      </c>
      <c r="C1593" s="18">
        <v>247.8</v>
      </c>
      <c r="E1593">
        <v>34.692000000000007</v>
      </c>
      <c r="G1593" s="21">
        <v>247.8</v>
      </c>
      <c r="I1593" s="22">
        <v>247.8</v>
      </c>
    </row>
    <row r="1594" spans="1:9" x14ac:dyDescent="0.25">
      <c r="A1594" s="20">
        <v>10.96</v>
      </c>
      <c r="C1594" s="18">
        <v>10.96</v>
      </c>
      <c r="E1594">
        <v>2.9592000000000009</v>
      </c>
      <c r="G1594" s="21">
        <v>10.96</v>
      </c>
      <c r="I1594" s="22">
        <v>10.96</v>
      </c>
    </row>
    <row r="1595" spans="1:9" x14ac:dyDescent="0.25">
      <c r="A1595" s="20">
        <v>33.488000000000007</v>
      </c>
      <c r="C1595" s="18">
        <v>33.488000000000007</v>
      </c>
      <c r="E1595">
        <v>5.8603999999999967</v>
      </c>
      <c r="G1595" s="21">
        <v>33.488000000000007</v>
      </c>
      <c r="I1595" s="22">
        <v>33.488000000000007</v>
      </c>
    </row>
    <row r="1596" spans="1:9" x14ac:dyDescent="0.25">
      <c r="A1596" s="20">
        <v>8.0399999999999991</v>
      </c>
      <c r="C1596" s="18">
        <v>8.0399999999999991</v>
      </c>
      <c r="E1596">
        <v>2.9144999999999994</v>
      </c>
      <c r="G1596" s="21">
        <v>8.0399999999999991</v>
      </c>
      <c r="I1596" s="22">
        <v>8.0399999999999991</v>
      </c>
    </row>
    <row r="1597" spans="1:9" x14ac:dyDescent="0.25">
      <c r="A1597" s="20">
        <v>201.56800000000001</v>
      </c>
      <c r="C1597" s="18">
        <v>201.56800000000001</v>
      </c>
      <c r="E1597">
        <v>22.676399999999994</v>
      </c>
      <c r="G1597" s="21">
        <v>201.56800000000001</v>
      </c>
      <c r="I1597" s="22">
        <v>201.56800000000001</v>
      </c>
    </row>
    <row r="1598" spans="1:9" x14ac:dyDescent="0.25">
      <c r="A1598" s="20">
        <v>13.440000000000001</v>
      </c>
      <c r="C1598" s="18">
        <v>13.440000000000001</v>
      </c>
      <c r="E1598">
        <v>6.5856000000000012</v>
      </c>
      <c r="G1598" s="21">
        <v>13.440000000000001</v>
      </c>
      <c r="I1598" s="22">
        <v>13.440000000000001</v>
      </c>
    </row>
    <row r="1599" spans="1:9" x14ac:dyDescent="0.25">
      <c r="A1599" s="20">
        <v>359.05799999999994</v>
      </c>
      <c r="C1599" s="18">
        <v>359.05799999999994</v>
      </c>
      <c r="E1599">
        <v>-35.905799999999999</v>
      </c>
      <c r="G1599" s="21">
        <v>359.05799999999994</v>
      </c>
      <c r="I1599" s="22">
        <v>359.05799999999994</v>
      </c>
    </row>
    <row r="1600" spans="1:9" x14ac:dyDescent="0.25">
      <c r="A1600" s="20">
        <v>47.991999999999997</v>
      </c>
      <c r="C1600" s="18">
        <v>47.991999999999997</v>
      </c>
      <c r="E1600">
        <v>-2.0567999999999991</v>
      </c>
      <c r="G1600" s="21">
        <v>47.991999999999997</v>
      </c>
      <c r="I1600" s="22">
        <v>47.991999999999997</v>
      </c>
    </row>
    <row r="1601" spans="1:9" x14ac:dyDescent="0.25">
      <c r="A1601" s="20">
        <v>547.30000000000007</v>
      </c>
      <c r="C1601" s="18">
        <v>547.30000000000007</v>
      </c>
      <c r="E1601">
        <v>175.13599999999997</v>
      </c>
      <c r="G1601" s="21">
        <v>547.30000000000007</v>
      </c>
      <c r="I1601" s="22">
        <v>547.30000000000007</v>
      </c>
    </row>
    <row r="1602" spans="1:9" x14ac:dyDescent="0.25">
      <c r="A1602" s="20">
        <v>16.896000000000001</v>
      </c>
      <c r="C1602" s="18">
        <v>16.896000000000001</v>
      </c>
      <c r="E1602">
        <v>5.2799999999999994</v>
      </c>
      <c r="G1602" s="21">
        <v>16.896000000000001</v>
      </c>
      <c r="I1602" s="22">
        <v>16.896000000000001</v>
      </c>
    </row>
    <row r="1603" spans="1:9" x14ac:dyDescent="0.25">
      <c r="A1603" s="20">
        <v>6.6720000000000006</v>
      </c>
      <c r="C1603" s="18">
        <v>6.6720000000000006</v>
      </c>
      <c r="E1603">
        <v>0.50039999999999996</v>
      </c>
      <c r="G1603" s="21">
        <v>6.6720000000000006</v>
      </c>
      <c r="I1603" s="22">
        <v>6.6720000000000006</v>
      </c>
    </row>
    <row r="1604" spans="1:9" x14ac:dyDescent="0.25">
      <c r="A1604" s="20">
        <v>99.13600000000001</v>
      </c>
      <c r="C1604" s="18">
        <v>99.13600000000001</v>
      </c>
      <c r="E1604">
        <v>8.674399999999995</v>
      </c>
      <c r="G1604" s="21">
        <v>99.13600000000001</v>
      </c>
      <c r="I1604" s="22">
        <v>99.13600000000001</v>
      </c>
    </row>
    <row r="1605" spans="1:9" x14ac:dyDescent="0.25">
      <c r="A1605" s="20">
        <v>15.991999999999999</v>
      </c>
      <c r="C1605" s="18">
        <v>15.991999999999999</v>
      </c>
      <c r="E1605">
        <v>-13.992999999999999</v>
      </c>
      <c r="G1605" s="21">
        <v>15.991999999999999</v>
      </c>
      <c r="I1605" s="22">
        <v>15.991999999999999</v>
      </c>
    </row>
    <row r="1606" spans="1:9" x14ac:dyDescent="0.25">
      <c r="A1606" s="20">
        <v>211.96</v>
      </c>
      <c r="C1606" s="18">
        <v>211.96</v>
      </c>
      <c r="E1606">
        <v>42.391999999999996</v>
      </c>
      <c r="G1606" s="21">
        <v>211.96</v>
      </c>
      <c r="I1606" s="22">
        <v>211.96</v>
      </c>
    </row>
    <row r="1607" spans="1:9" x14ac:dyDescent="0.25">
      <c r="A1607" s="20">
        <v>6.6719999999999988</v>
      </c>
      <c r="C1607" s="18">
        <v>6.6719999999999988</v>
      </c>
      <c r="E1607">
        <v>1.6679999999999997</v>
      </c>
      <c r="G1607" s="21">
        <v>6.6719999999999988</v>
      </c>
      <c r="I1607" s="22">
        <v>6.6719999999999988</v>
      </c>
    </row>
    <row r="1608" spans="1:9" x14ac:dyDescent="0.25">
      <c r="A1608" s="20">
        <v>155.94</v>
      </c>
      <c r="C1608" s="18">
        <v>155.94</v>
      </c>
      <c r="E1608">
        <v>45.222599999999993</v>
      </c>
      <c r="G1608" s="21">
        <v>155.94</v>
      </c>
      <c r="I1608" s="22">
        <v>155.94</v>
      </c>
    </row>
    <row r="1609" spans="1:9" x14ac:dyDescent="0.25">
      <c r="A1609" s="20">
        <v>39.960000000000008</v>
      </c>
      <c r="C1609" s="18">
        <v>39.960000000000008</v>
      </c>
      <c r="E1609">
        <v>12.986999999999995</v>
      </c>
      <c r="G1609" s="21">
        <v>39.960000000000008</v>
      </c>
      <c r="I1609" s="22">
        <v>39.960000000000008</v>
      </c>
    </row>
    <row r="1610" spans="1:9" x14ac:dyDescent="0.25">
      <c r="A1610" s="20">
        <v>5.46</v>
      </c>
      <c r="C1610" s="18">
        <v>5.46</v>
      </c>
      <c r="E1610">
        <v>1.5288000000000002</v>
      </c>
      <c r="G1610" s="21">
        <v>5.46</v>
      </c>
      <c r="I1610" s="22">
        <v>5.46</v>
      </c>
    </row>
    <row r="1611" spans="1:9" x14ac:dyDescent="0.25">
      <c r="A1611" s="20">
        <v>73.2</v>
      </c>
      <c r="C1611" s="18">
        <v>73.2</v>
      </c>
      <c r="E1611">
        <v>21.227999999999998</v>
      </c>
      <c r="G1611" s="21">
        <v>73.2</v>
      </c>
      <c r="I1611" s="22">
        <v>73.2</v>
      </c>
    </row>
    <row r="1612" spans="1:9" x14ac:dyDescent="0.25">
      <c r="A1612" s="20">
        <v>5.84</v>
      </c>
      <c r="C1612" s="18">
        <v>5.84</v>
      </c>
      <c r="E1612">
        <v>1.9709999999999996</v>
      </c>
      <c r="G1612" s="21">
        <v>5.84</v>
      </c>
      <c r="I1612" s="22">
        <v>5.84</v>
      </c>
    </row>
    <row r="1613" spans="1:9" x14ac:dyDescent="0.25">
      <c r="A1613" s="20">
        <v>22.72</v>
      </c>
      <c r="C1613" s="18">
        <v>22.72</v>
      </c>
      <c r="E1613">
        <v>10.223999999999998</v>
      </c>
      <c r="G1613" s="21">
        <v>22.72</v>
      </c>
      <c r="I1613" s="22">
        <v>22.72</v>
      </c>
    </row>
    <row r="1614" spans="1:9" x14ac:dyDescent="0.25">
      <c r="A1614" s="20">
        <v>9.3360000000000003</v>
      </c>
      <c r="C1614" s="18">
        <v>9.3360000000000003</v>
      </c>
      <c r="E1614">
        <v>3.2675999999999994</v>
      </c>
      <c r="G1614" s="21">
        <v>9.3360000000000003</v>
      </c>
      <c r="I1614" s="22">
        <v>9.3360000000000003</v>
      </c>
    </row>
    <row r="1615" spans="1:9" x14ac:dyDescent="0.25">
      <c r="A1615" s="20">
        <v>290.666</v>
      </c>
      <c r="C1615" s="18">
        <v>290.666</v>
      </c>
      <c r="E1615">
        <v>27.356800000000007</v>
      </c>
      <c r="G1615" s="21">
        <v>290.666</v>
      </c>
      <c r="I1615" s="22">
        <v>290.666</v>
      </c>
    </row>
    <row r="1616" spans="1:9" x14ac:dyDescent="0.25">
      <c r="A1616" s="20">
        <v>201.584</v>
      </c>
      <c r="C1616" s="18">
        <v>201.584</v>
      </c>
      <c r="E1616">
        <v>20.158400000000015</v>
      </c>
      <c r="G1616" s="21">
        <v>201.584</v>
      </c>
      <c r="I1616" s="22">
        <v>201.584</v>
      </c>
    </row>
    <row r="1617" spans="1:9" x14ac:dyDescent="0.25">
      <c r="A1617" s="20">
        <v>83.984000000000009</v>
      </c>
      <c r="C1617" s="18">
        <v>83.984000000000009</v>
      </c>
      <c r="E1617">
        <v>31.494</v>
      </c>
      <c r="G1617" s="21">
        <v>83.984000000000009</v>
      </c>
      <c r="I1617" s="22">
        <v>83.984000000000009</v>
      </c>
    </row>
    <row r="1618" spans="1:9" x14ac:dyDescent="0.25">
      <c r="A1618" s="20">
        <v>1000.0200000000001</v>
      </c>
      <c r="C1618" s="18">
        <v>1000.0200000000001</v>
      </c>
      <c r="E1618">
        <v>290.00579999999991</v>
      </c>
      <c r="G1618" s="21">
        <v>1000.0200000000001</v>
      </c>
      <c r="I1618" s="22">
        <v>1000.0200000000001</v>
      </c>
    </row>
    <row r="1619" spans="1:9" x14ac:dyDescent="0.25">
      <c r="A1619" s="20">
        <v>83.976000000000013</v>
      </c>
      <c r="C1619" s="18">
        <v>83.976000000000013</v>
      </c>
      <c r="E1619">
        <v>-13.646100000000001</v>
      </c>
      <c r="G1619" s="21">
        <v>83.976000000000013</v>
      </c>
      <c r="I1619" s="22">
        <v>83.976000000000013</v>
      </c>
    </row>
    <row r="1620" spans="1:9" x14ac:dyDescent="0.25">
      <c r="A1620" s="20">
        <v>3.75</v>
      </c>
      <c r="C1620" s="18">
        <v>3.75</v>
      </c>
      <c r="E1620">
        <v>1.7999999999999998</v>
      </c>
      <c r="G1620" s="21">
        <v>3.75</v>
      </c>
      <c r="I1620" s="22">
        <v>3.75</v>
      </c>
    </row>
    <row r="1621" spans="1:9" x14ac:dyDescent="0.25">
      <c r="A1621" s="20">
        <v>41.4</v>
      </c>
      <c r="C1621" s="18">
        <v>41.4</v>
      </c>
      <c r="E1621">
        <v>19.872</v>
      </c>
      <c r="G1621" s="21">
        <v>41.4</v>
      </c>
      <c r="I1621" s="22">
        <v>41.4</v>
      </c>
    </row>
    <row r="1622" spans="1:9" x14ac:dyDescent="0.25">
      <c r="A1622" s="20">
        <v>29.79</v>
      </c>
      <c r="C1622" s="18">
        <v>29.79</v>
      </c>
      <c r="E1622">
        <v>12.511800000000001</v>
      </c>
      <c r="G1622" s="21">
        <v>29.79</v>
      </c>
      <c r="I1622" s="22">
        <v>29.79</v>
      </c>
    </row>
    <row r="1623" spans="1:9" x14ac:dyDescent="0.25">
      <c r="A1623" s="20">
        <v>59.48</v>
      </c>
      <c r="C1623" s="18">
        <v>59.48</v>
      </c>
      <c r="E1623">
        <v>8.9220000000000041</v>
      </c>
      <c r="G1623" s="21">
        <v>59.48</v>
      </c>
      <c r="I1623" s="22">
        <v>59.48</v>
      </c>
    </row>
    <row r="1624" spans="1:9" x14ac:dyDescent="0.25">
      <c r="A1624" s="20">
        <v>6.69</v>
      </c>
      <c r="C1624" s="18">
        <v>6.69</v>
      </c>
      <c r="E1624">
        <v>3.0773999999999999</v>
      </c>
      <c r="G1624" s="21">
        <v>6.69</v>
      </c>
      <c r="I1624" s="22">
        <v>6.69</v>
      </c>
    </row>
    <row r="1625" spans="1:9" x14ac:dyDescent="0.25">
      <c r="A1625" s="20">
        <v>198.46</v>
      </c>
      <c r="C1625" s="18">
        <v>198.46</v>
      </c>
      <c r="E1625">
        <v>99.23</v>
      </c>
      <c r="G1625" s="21">
        <v>198.46</v>
      </c>
      <c r="I1625" s="22">
        <v>198.46</v>
      </c>
    </row>
    <row r="1626" spans="1:9" x14ac:dyDescent="0.25">
      <c r="A1626" s="20">
        <v>786.48</v>
      </c>
      <c r="C1626" s="18">
        <v>786.48</v>
      </c>
      <c r="E1626">
        <v>385.37520000000001</v>
      </c>
      <c r="G1626" s="21">
        <v>786.48</v>
      </c>
      <c r="I1626" s="22">
        <v>786.48</v>
      </c>
    </row>
    <row r="1627" spans="1:9" x14ac:dyDescent="0.25">
      <c r="A1627" s="20">
        <v>23.168000000000003</v>
      </c>
      <c r="C1627" s="18">
        <v>23.168000000000003</v>
      </c>
      <c r="E1627">
        <v>7.8191999999999995</v>
      </c>
      <c r="G1627" s="21">
        <v>23.168000000000003</v>
      </c>
      <c r="I1627" s="22">
        <v>23.168000000000003</v>
      </c>
    </row>
    <row r="1628" spans="1:9" x14ac:dyDescent="0.25">
      <c r="A1628" s="20">
        <v>50</v>
      </c>
      <c r="C1628" s="18">
        <v>50</v>
      </c>
      <c r="E1628">
        <v>10.5</v>
      </c>
      <c r="G1628" s="21">
        <v>50</v>
      </c>
      <c r="I1628" s="22">
        <v>50</v>
      </c>
    </row>
    <row r="1629" spans="1:9" x14ac:dyDescent="0.25">
      <c r="A1629" s="20">
        <v>675.96</v>
      </c>
      <c r="C1629" s="18">
        <v>675.96</v>
      </c>
      <c r="E1629">
        <v>84.494999999999948</v>
      </c>
      <c r="G1629" s="21">
        <v>675.96</v>
      </c>
      <c r="I1629" s="22">
        <v>675.96</v>
      </c>
    </row>
    <row r="1630" spans="1:9" x14ac:dyDescent="0.25">
      <c r="A1630" s="20">
        <v>1265.8499999999999</v>
      </c>
      <c r="C1630" s="18">
        <v>1265.8499999999999</v>
      </c>
      <c r="E1630">
        <v>556.97400000000005</v>
      </c>
      <c r="G1630" s="21">
        <v>1265.8499999999999</v>
      </c>
      <c r="I1630" s="22">
        <v>1265.8499999999999</v>
      </c>
    </row>
    <row r="1631" spans="1:9" x14ac:dyDescent="0.25">
      <c r="A1631" s="20">
        <v>523.25</v>
      </c>
      <c r="C1631" s="18">
        <v>523.25</v>
      </c>
      <c r="E1631">
        <v>141.27749999999997</v>
      </c>
      <c r="G1631" s="21">
        <v>523.25</v>
      </c>
      <c r="I1631" s="22">
        <v>523.25</v>
      </c>
    </row>
    <row r="1632" spans="1:9" x14ac:dyDescent="0.25">
      <c r="A1632" s="20">
        <v>517.5</v>
      </c>
      <c r="C1632" s="18">
        <v>517.5</v>
      </c>
      <c r="E1632">
        <v>155.24999999999994</v>
      </c>
      <c r="G1632" s="21">
        <v>517.5</v>
      </c>
      <c r="I1632" s="22">
        <v>517.5</v>
      </c>
    </row>
    <row r="1633" spans="1:9" x14ac:dyDescent="0.25">
      <c r="A1633" s="20">
        <v>17.920000000000002</v>
      </c>
      <c r="C1633" s="18">
        <v>17.920000000000002</v>
      </c>
      <c r="E1633">
        <v>2.4639999999999986</v>
      </c>
      <c r="G1633" s="21">
        <v>17.920000000000002</v>
      </c>
      <c r="I1633" s="22">
        <v>17.920000000000002</v>
      </c>
    </row>
    <row r="1634" spans="1:9" x14ac:dyDescent="0.25">
      <c r="A1634" s="20">
        <v>41.256000000000007</v>
      </c>
      <c r="C1634" s="18">
        <v>41.256000000000007</v>
      </c>
      <c r="E1634">
        <v>-34.38000000000001</v>
      </c>
      <c r="G1634" s="21">
        <v>41.256000000000007</v>
      </c>
      <c r="I1634" s="22">
        <v>41.256000000000007</v>
      </c>
    </row>
    <row r="1635" spans="1:9" x14ac:dyDescent="0.25">
      <c r="A1635" s="20">
        <v>1006.056</v>
      </c>
      <c r="C1635" s="18">
        <v>1006.056</v>
      </c>
      <c r="E1635">
        <v>88.029900000000055</v>
      </c>
      <c r="G1635" s="21">
        <v>1006.056</v>
      </c>
      <c r="I1635" s="22">
        <v>1006.056</v>
      </c>
    </row>
    <row r="1636" spans="1:9" x14ac:dyDescent="0.25">
      <c r="A1636" s="20">
        <v>10.688000000000001</v>
      </c>
      <c r="C1636" s="18">
        <v>10.688000000000001</v>
      </c>
      <c r="E1636">
        <v>3.7407999999999997</v>
      </c>
      <c r="G1636" s="21">
        <v>10.688000000000001</v>
      </c>
      <c r="I1636" s="22">
        <v>10.688000000000001</v>
      </c>
    </row>
    <row r="1637" spans="1:9" x14ac:dyDescent="0.25">
      <c r="A1637" s="20">
        <v>10.368000000000002</v>
      </c>
      <c r="C1637" s="18">
        <v>10.368000000000002</v>
      </c>
      <c r="E1637">
        <v>3.6288</v>
      </c>
      <c r="G1637" s="21">
        <v>10.368000000000002</v>
      </c>
      <c r="I1637" s="22">
        <v>10.368000000000002</v>
      </c>
    </row>
    <row r="1638" spans="1:9" x14ac:dyDescent="0.25">
      <c r="A1638" s="20">
        <v>25.12</v>
      </c>
      <c r="C1638" s="18">
        <v>25.12</v>
      </c>
      <c r="E1638">
        <v>1.5700000000000012</v>
      </c>
      <c r="G1638" s="21">
        <v>25.12</v>
      </c>
      <c r="I1638" s="22">
        <v>25.12</v>
      </c>
    </row>
    <row r="1639" spans="1:9" x14ac:dyDescent="0.25">
      <c r="A1639" s="20">
        <v>58.112000000000002</v>
      </c>
      <c r="C1639" s="18">
        <v>58.112000000000002</v>
      </c>
      <c r="E1639">
        <v>7.263999999999994</v>
      </c>
      <c r="G1639" s="21">
        <v>58.112000000000002</v>
      </c>
      <c r="I1639" s="22">
        <v>58.112000000000002</v>
      </c>
    </row>
    <row r="1640" spans="1:9" x14ac:dyDescent="0.25">
      <c r="A1640" s="20">
        <v>15.552000000000003</v>
      </c>
      <c r="C1640" s="18">
        <v>15.552000000000003</v>
      </c>
      <c r="E1640">
        <v>5.4432</v>
      </c>
      <c r="G1640" s="21">
        <v>15.552000000000003</v>
      </c>
      <c r="I1640" s="22">
        <v>15.552000000000003</v>
      </c>
    </row>
    <row r="1641" spans="1:9" x14ac:dyDescent="0.25">
      <c r="A1641" s="20">
        <v>669.08</v>
      </c>
      <c r="C1641" s="18">
        <v>669.08</v>
      </c>
      <c r="E1641">
        <v>-167.27</v>
      </c>
      <c r="G1641" s="21">
        <v>669.08</v>
      </c>
      <c r="I1641" s="22">
        <v>669.08</v>
      </c>
    </row>
    <row r="1642" spans="1:9" x14ac:dyDescent="0.25">
      <c r="A1642" s="20">
        <v>438.33600000000001</v>
      </c>
      <c r="C1642" s="18">
        <v>438.33600000000001</v>
      </c>
      <c r="E1642">
        <v>-87.667200000000037</v>
      </c>
      <c r="G1642" s="21">
        <v>438.33600000000001</v>
      </c>
      <c r="I1642" s="22">
        <v>438.33600000000001</v>
      </c>
    </row>
    <row r="1643" spans="1:9" x14ac:dyDescent="0.25">
      <c r="A1643" s="20">
        <v>19.440000000000001</v>
      </c>
      <c r="C1643" s="18">
        <v>19.440000000000001</v>
      </c>
      <c r="E1643">
        <v>9.3312000000000008</v>
      </c>
      <c r="G1643" s="21">
        <v>19.440000000000001</v>
      </c>
      <c r="I1643" s="22">
        <v>19.440000000000001</v>
      </c>
    </row>
    <row r="1644" spans="1:9" x14ac:dyDescent="0.25">
      <c r="A1644" s="20">
        <v>9.64</v>
      </c>
      <c r="C1644" s="18">
        <v>9.64</v>
      </c>
      <c r="E1644">
        <v>4.4344000000000001</v>
      </c>
      <c r="G1644" s="21">
        <v>9.64</v>
      </c>
      <c r="I1644" s="22">
        <v>9.64</v>
      </c>
    </row>
    <row r="1645" spans="1:9" x14ac:dyDescent="0.25">
      <c r="A1645" s="20">
        <v>12.7</v>
      </c>
      <c r="C1645" s="18">
        <v>12.7</v>
      </c>
      <c r="E1645">
        <v>5.8419999999999996</v>
      </c>
      <c r="G1645" s="21">
        <v>12.7</v>
      </c>
      <c r="I1645" s="22">
        <v>12.7</v>
      </c>
    </row>
    <row r="1646" spans="1:9" x14ac:dyDescent="0.25">
      <c r="A1646" s="20">
        <v>41.37</v>
      </c>
      <c r="C1646" s="18">
        <v>41.37</v>
      </c>
      <c r="E1646">
        <v>17.375399999999999</v>
      </c>
      <c r="G1646" s="21">
        <v>41.37</v>
      </c>
      <c r="I1646" s="22">
        <v>41.37</v>
      </c>
    </row>
    <row r="1647" spans="1:9" x14ac:dyDescent="0.25">
      <c r="A1647" s="20">
        <v>12.624000000000001</v>
      </c>
      <c r="C1647" s="18">
        <v>12.624000000000001</v>
      </c>
      <c r="E1647">
        <v>3.944999999999999</v>
      </c>
      <c r="G1647" s="21">
        <v>12.624000000000001</v>
      </c>
      <c r="I1647" s="22">
        <v>12.624000000000001</v>
      </c>
    </row>
    <row r="1648" spans="1:9" x14ac:dyDescent="0.25">
      <c r="A1648" s="20">
        <v>1247.6399999999999</v>
      </c>
      <c r="C1648" s="18">
        <v>1247.6399999999999</v>
      </c>
      <c r="E1648">
        <v>349.33919999999995</v>
      </c>
      <c r="G1648" s="21">
        <v>1247.6399999999999</v>
      </c>
      <c r="I1648" s="22">
        <v>1247.6399999999999</v>
      </c>
    </row>
    <row r="1649" spans="1:9" x14ac:dyDescent="0.25">
      <c r="A1649" s="20">
        <v>3149.9300000000003</v>
      </c>
      <c r="C1649" s="18">
        <v>3149.9300000000003</v>
      </c>
      <c r="E1649">
        <v>1480.4670999999998</v>
      </c>
      <c r="G1649" s="21">
        <v>3149.9300000000003</v>
      </c>
      <c r="I1649" s="22">
        <v>3149.9300000000003</v>
      </c>
    </row>
    <row r="1650" spans="1:9" x14ac:dyDescent="0.25">
      <c r="A1650" s="20">
        <v>209.7</v>
      </c>
      <c r="C1650" s="18">
        <v>209.7</v>
      </c>
      <c r="E1650">
        <v>100.65599999999999</v>
      </c>
      <c r="G1650" s="21">
        <v>209.7</v>
      </c>
      <c r="I1650" s="22">
        <v>209.7</v>
      </c>
    </row>
    <row r="1651" spans="1:9" x14ac:dyDescent="0.25">
      <c r="A1651" s="20">
        <v>35.360000000000007</v>
      </c>
      <c r="C1651" s="18">
        <v>35.360000000000007</v>
      </c>
      <c r="E1651">
        <v>-3.0939999999999994</v>
      </c>
      <c r="G1651" s="21">
        <v>35.360000000000007</v>
      </c>
      <c r="I1651" s="22">
        <v>35.360000000000007</v>
      </c>
    </row>
    <row r="1652" spans="1:9" x14ac:dyDescent="0.25">
      <c r="A1652" s="20">
        <v>3.1680000000000001</v>
      </c>
      <c r="C1652" s="18">
        <v>3.1680000000000001</v>
      </c>
      <c r="E1652">
        <v>-0.71279999999999988</v>
      </c>
      <c r="G1652" s="21">
        <v>3.1680000000000001</v>
      </c>
      <c r="I1652" s="22">
        <v>3.1680000000000001</v>
      </c>
    </row>
    <row r="1653" spans="1:9" x14ac:dyDescent="0.25">
      <c r="A1653" s="20">
        <v>121.10400000000003</v>
      </c>
      <c r="C1653" s="18">
        <v>121.10400000000003</v>
      </c>
      <c r="E1653">
        <v>-100.91999999999999</v>
      </c>
      <c r="G1653" s="21">
        <v>121.10400000000003</v>
      </c>
      <c r="I1653" s="22">
        <v>121.10400000000003</v>
      </c>
    </row>
    <row r="1654" spans="1:9" x14ac:dyDescent="0.25">
      <c r="A1654" s="20">
        <v>45.893999999999998</v>
      </c>
      <c r="C1654" s="18">
        <v>45.893999999999998</v>
      </c>
      <c r="E1654">
        <v>-9.178799999999999</v>
      </c>
      <c r="G1654" s="21">
        <v>45.893999999999998</v>
      </c>
      <c r="I1654" s="22">
        <v>45.893999999999998</v>
      </c>
    </row>
    <row r="1655" spans="1:9" x14ac:dyDescent="0.25">
      <c r="A1655" s="20">
        <v>109.92</v>
      </c>
      <c r="C1655" s="18">
        <v>109.92</v>
      </c>
      <c r="E1655">
        <v>53.860799999999998</v>
      </c>
      <c r="G1655" s="21">
        <v>109.92</v>
      </c>
      <c r="I1655" s="22">
        <v>109.92</v>
      </c>
    </row>
    <row r="1656" spans="1:9" x14ac:dyDescent="0.25">
      <c r="A1656" s="20">
        <v>13.36</v>
      </c>
      <c r="C1656" s="18">
        <v>13.36</v>
      </c>
      <c r="E1656">
        <v>6.4127999999999998</v>
      </c>
      <c r="G1656" s="21">
        <v>13.36</v>
      </c>
      <c r="I1656" s="22">
        <v>13.36</v>
      </c>
    </row>
    <row r="1657" spans="1:9" x14ac:dyDescent="0.25">
      <c r="A1657" s="20">
        <v>169.68</v>
      </c>
      <c r="C1657" s="18">
        <v>169.68</v>
      </c>
      <c r="E1657">
        <v>45.813600000000001</v>
      </c>
      <c r="G1657" s="21">
        <v>169.68</v>
      </c>
      <c r="I1657" s="22">
        <v>169.68</v>
      </c>
    </row>
    <row r="1658" spans="1:9" x14ac:dyDescent="0.25">
      <c r="A1658" s="20">
        <v>132.52000000000001</v>
      </c>
      <c r="C1658" s="18">
        <v>132.52000000000001</v>
      </c>
      <c r="E1658">
        <v>54.333200000000005</v>
      </c>
      <c r="G1658" s="21">
        <v>132.52000000000001</v>
      </c>
      <c r="I1658" s="22">
        <v>132.52000000000001</v>
      </c>
    </row>
    <row r="1659" spans="1:9" x14ac:dyDescent="0.25">
      <c r="A1659" s="20">
        <v>2.96</v>
      </c>
      <c r="C1659" s="18">
        <v>2.96</v>
      </c>
      <c r="E1659">
        <v>1.4207999999999998</v>
      </c>
      <c r="G1659" s="21">
        <v>2.96</v>
      </c>
      <c r="I1659" s="22">
        <v>2.96</v>
      </c>
    </row>
    <row r="1660" spans="1:9" x14ac:dyDescent="0.25">
      <c r="A1660" s="20">
        <v>8.4480000000000004</v>
      </c>
      <c r="C1660" s="18">
        <v>8.4480000000000004</v>
      </c>
      <c r="E1660">
        <v>2.9568000000000003</v>
      </c>
      <c r="G1660" s="21">
        <v>8.4480000000000004</v>
      </c>
      <c r="I1660" s="22">
        <v>8.4480000000000004</v>
      </c>
    </row>
    <row r="1661" spans="1:9" x14ac:dyDescent="0.25">
      <c r="A1661" s="20">
        <v>95.94</v>
      </c>
      <c r="C1661" s="18">
        <v>95.94</v>
      </c>
      <c r="E1661">
        <v>9.5940000000000012</v>
      </c>
      <c r="G1661" s="21">
        <v>95.94</v>
      </c>
      <c r="I1661" s="22">
        <v>95.94</v>
      </c>
    </row>
    <row r="1662" spans="1:9" x14ac:dyDescent="0.25">
      <c r="A1662" s="20">
        <v>34.79</v>
      </c>
      <c r="C1662" s="18">
        <v>34.79</v>
      </c>
      <c r="E1662">
        <v>10.784899999999999</v>
      </c>
      <c r="G1662" s="21">
        <v>34.79</v>
      </c>
      <c r="I1662" s="22">
        <v>34.79</v>
      </c>
    </row>
    <row r="1663" spans="1:9" x14ac:dyDescent="0.25">
      <c r="A1663" s="20">
        <v>160.77600000000001</v>
      </c>
      <c r="C1663" s="18">
        <v>160.77600000000001</v>
      </c>
      <c r="E1663">
        <v>10.048500000000004</v>
      </c>
      <c r="G1663" s="21">
        <v>160.77600000000001</v>
      </c>
      <c r="I1663" s="22">
        <v>160.77600000000001</v>
      </c>
    </row>
    <row r="1664" spans="1:9" x14ac:dyDescent="0.25">
      <c r="A1664" s="20">
        <v>88.751999999999995</v>
      </c>
      <c r="C1664" s="18">
        <v>88.751999999999995</v>
      </c>
      <c r="E1664">
        <v>27.734999999999996</v>
      </c>
      <c r="G1664" s="21">
        <v>88.751999999999995</v>
      </c>
      <c r="I1664" s="22">
        <v>88.751999999999995</v>
      </c>
    </row>
    <row r="1665" spans="1:9" x14ac:dyDescent="0.25">
      <c r="A1665" s="20">
        <v>13.904</v>
      </c>
      <c r="C1665" s="18">
        <v>13.904</v>
      </c>
      <c r="E1665">
        <v>5.2139999999999995</v>
      </c>
      <c r="G1665" s="21">
        <v>13.904</v>
      </c>
      <c r="I1665" s="22">
        <v>13.904</v>
      </c>
    </row>
    <row r="1666" spans="1:9" x14ac:dyDescent="0.25">
      <c r="A1666" s="20">
        <v>677.57999999999993</v>
      </c>
      <c r="C1666" s="18">
        <v>677.57999999999993</v>
      </c>
      <c r="E1666">
        <v>-158.10199999999998</v>
      </c>
      <c r="G1666" s="21">
        <v>677.57999999999993</v>
      </c>
      <c r="I1666" s="22">
        <v>677.57999999999993</v>
      </c>
    </row>
    <row r="1667" spans="1:9" x14ac:dyDescent="0.25">
      <c r="A1667" s="20">
        <v>13.896000000000001</v>
      </c>
      <c r="C1667" s="18">
        <v>13.896000000000001</v>
      </c>
      <c r="E1667">
        <v>-9.2639999999999993</v>
      </c>
      <c r="G1667" s="21">
        <v>13.896000000000001</v>
      </c>
      <c r="I1667" s="22">
        <v>13.896000000000001</v>
      </c>
    </row>
    <row r="1668" spans="1:9" x14ac:dyDescent="0.25">
      <c r="A1668" s="20">
        <v>41.92</v>
      </c>
      <c r="C1668" s="18">
        <v>41.92</v>
      </c>
      <c r="E1668">
        <v>3.6679999999999993</v>
      </c>
      <c r="G1668" s="21">
        <v>41.92</v>
      </c>
      <c r="I1668" s="22">
        <v>41.92</v>
      </c>
    </row>
    <row r="1669" spans="1:9" x14ac:dyDescent="0.25">
      <c r="A1669" s="20">
        <v>297.57600000000002</v>
      </c>
      <c r="C1669" s="18">
        <v>297.57600000000002</v>
      </c>
      <c r="E1669">
        <v>-7.4394000000000347</v>
      </c>
      <c r="G1669" s="21">
        <v>297.57600000000002</v>
      </c>
      <c r="I1669" s="22">
        <v>297.57600000000002</v>
      </c>
    </row>
    <row r="1670" spans="1:9" x14ac:dyDescent="0.25">
      <c r="A1670" s="20">
        <v>4.3440000000000003</v>
      </c>
      <c r="C1670" s="18">
        <v>4.3440000000000003</v>
      </c>
      <c r="E1670">
        <v>0.86879999999999979</v>
      </c>
      <c r="G1670" s="21">
        <v>4.3440000000000003</v>
      </c>
      <c r="I1670" s="22">
        <v>4.3440000000000003</v>
      </c>
    </row>
    <row r="1671" spans="1:9" x14ac:dyDescent="0.25">
      <c r="A1671" s="20">
        <v>94.992000000000004</v>
      </c>
      <c r="C1671" s="18">
        <v>94.992000000000004</v>
      </c>
      <c r="E1671">
        <v>-2.374800000000004</v>
      </c>
      <c r="G1671" s="21">
        <v>94.992000000000004</v>
      </c>
      <c r="I1671" s="22">
        <v>94.992000000000004</v>
      </c>
    </row>
    <row r="1672" spans="1:9" x14ac:dyDescent="0.25">
      <c r="A1672" s="20">
        <v>74.352000000000004</v>
      </c>
      <c r="C1672" s="18">
        <v>74.352000000000004</v>
      </c>
      <c r="E1672">
        <v>23.234999999999992</v>
      </c>
      <c r="G1672" s="21">
        <v>74.352000000000004</v>
      </c>
      <c r="I1672" s="22">
        <v>74.352000000000004</v>
      </c>
    </row>
    <row r="1673" spans="1:9" x14ac:dyDescent="0.25">
      <c r="A1673" s="20">
        <v>14.04</v>
      </c>
      <c r="C1673" s="18">
        <v>14.04</v>
      </c>
      <c r="E1673">
        <v>1.5794999999999986</v>
      </c>
      <c r="G1673" s="21">
        <v>14.04</v>
      </c>
      <c r="I1673" s="22">
        <v>14.04</v>
      </c>
    </row>
    <row r="1674" spans="1:9" x14ac:dyDescent="0.25">
      <c r="A1674" s="20">
        <v>1018.1039999999999</v>
      </c>
      <c r="C1674" s="18">
        <v>1018.1039999999999</v>
      </c>
      <c r="E1674">
        <v>-373.3048</v>
      </c>
      <c r="G1674" s="21">
        <v>1018.1039999999999</v>
      </c>
      <c r="I1674" s="22">
        <v>1018.1039999999999</v>
      </c>
    </row>
    <row r="1675" spans="1:9" x14ac:dyDescent="0.25">
      <c r="A1675" s="20">
        <v>16.68</v>
      </c>
      <c r="C1675" s="18">
        <v>16.68</v>
      </c>
      <c r="E1675">
        <v>5.2125000000000004</v>
      </c>
      <c r="G1675" s="21">
        <v>16.68</v>
      </c>
      <c r="I1675" s="22">
        <v>16.68</v>
      </c>
    </row>
    <row r="1676" spans="1:9" x14ac:dyDescent="0.25">
      <c r="A1676" s="20">
        <v>58.58</v>
      </c>
      <c r="C1676" s="18">
        <v>58.58</v>
      </c>
      <c r="E1676">
        <v>19.331399999999995</v>
      </c>
      <c r="G1676" s="21">
        <v>58.58</v>
      </c>
      <c r="I1676" s="22">
        <v>58.58</v>
      </c>
    </row>
    <row r="1677" spans="1:9" x14ac:dyDescent="0.25">
      <c r="A1677" s="20">
        <v>167.96800000000002</v>
      </c>
      <c r="C1677" s="18">
        <v>167.96800000000002</v>
      </c>
      <c r="E1677">
        <v>62.988</v>
      </c>
      <c r="G1677" s="21">
        <v>167.96800000000002</v>
      </c>
      <c r="I1677" s="22">
        <v>167.96800000000002</v>
      </c>
    </row>
    <row r="1678" spans="1:9" x14ac:dyDescent="0.25">
      <c r="A1678" s="20">
        <v>196.62</v>
      </c>
      <c r="C1678" s="18">
        <v>196.62</v>
      </c>
      <c r="E1678">
        <v>96.343800000000002</v>
      </c>
      <c r="G1678" s="21">
        <v>196.62</v>
      </c>
      <c r="I1678" s="22">
        <v>196.62</v>
      </c>
    </row>
    <row r="1679" spans="1:9" x14ac:dyDescent="0.25">
      <c r="A1679" s="20">
        <v>21.936000000000003</v>
      </c>
      <c r="C1679" s="18">
        <v>21.936000000000003</v>
      </c>
      <c r="E1679">
        <v>-10.419600000000003</v>
      </c>
      <c r="G1679" s="21">
        <v>21.936000000000003</v>
      </c>
      <c r="I1679" s="22">
        <v>21.936000000000003</v>
      </c>
    </row>
    <row r="1680" spans="1:9" x14ac:dyDescent="0.25">
      <c r="A1680" s="20">
        <v>6.5879999999999992</v>
      </c>
      <c r="C1680" s="18">
        <v>6.5879999999999992</v>
      </c>
      <c r="E1680">
        <v>-10.211400000000005</v>
      </c>
      <c r="G1680" s="21">
        <v>6.5879999999999992</v>
      </c>
      <c r="I1680" s="22">
        <v>6.5879999999999992</v>
      </c>
    </row>
    <row r="1681" spans="1:9" x14ac:dyDescent="0.25">
      <c r="A1681" s="20">
        <v>104.28</v>
      </c>
      <c r="C1681" s="18">
        <v>104.28</v>
      </c>
      <c r="E1681">
        <v>26.069999999999993</v>
      </c>
      <c r="G1681" s="21">
        <v>104.28</v>
      </c>
      <c r="I1681" s="22">
        <v>104.28</v>
      </c>
    </row>
    <row r="1682" spans="1:9" x14ac:dyDescent="0.25">
      <c r="A1682" s="20">
        <v>17.940000000000001</v>
      </c>
      <c r="C1682" s="18">
        <v>17.940000000000001</v>
      </c>
      <c r="E1682">
        <v>8.7906000000000013</v>
      </c>
      <c r="G1682" s="21">
        <v>17.940000000000001</v>
      </c>
      <c r="I1682" s="22">
        <v>17.940000000000001</v>
      </c>
    </row>
    <row r="1683" spans="1:9" x14ac:dyDescent="0.25">
      <c r="A1683" s="20">
        <v>64.784000000000006</v>
      </c>
      <c r="C1683" s="18">
        <v>64.784000000000006</v>
      </c>
      <c r="E1683">
        <v>-14.576399999999996</v>
      </c>
      <c r="G1683" s="21">
        <v>64.784000000000006</v>
      </c>
      <c r="I1683" s="22">
        <v>64.784000000000006</v>
      </c>
    </row>
    <row r="1684" spans="1:9" x14ac:dyDescent="0.25">
      <c r="A1684" s="20">
        <v>32.381999999999998</v>
      </c>
      <c r="C1684" s="18">
        <v>32.381999999999998</v>
      </c>
      <c r="E1684">
        <v>4.3175999999999988</v>
      </c>
      <c r="G1684" s="21">
        <v>32.381999999999998</v>
      </c>
      <c r="I1684" s="22">
        <v>32.381999999999998</v>
      </c>
    </row>
    <row r="1685" spans="1:9" x14ac:dyDescent="0.25">
      <c r="A1685" s="20">
        <v>42.368000000000002</v>
      </c>
      <c r="C1685" s="18">
        <v>42.368000000000002</v>
      </c>
      <c r="E1685">
        <v>8.4735999999999958</v>
      </c>
      <c r="G1685" s="21">
        <v>42.368000000000002</v>
      </c>
      <c r="I1685" s="22">
        <v>42.368000000000002</v>
      </c>
    </row>
    <row r="1686" spans="1:9" x14ac:dyDescent="0.25">
      <c r="A1686" s="20">
        <v>399.54</v>
      </c>
      <c r="C1686" s="18">
        <v>399.54</v>
      </c>
      <c r="E1686">
        <v>-559.35599999999988</v>
      </c>
      <c r="G1686" s="21">
        <v>399.54</v>
      </c>
      <c r="I1686" s="22">
        <v>399.54</v>
      </c>
    </row>
    <row r="1687" spans="1:9" x14ac:dyDescent="0.25">
      <c r="A1687" s="20">
        <v>18.97</v>
      </c>
      <c r="C1687" s="18">
        <v>18.97</v>
      </c>
      <c r="E1687">
        <v>9.105599999999999</v>
      </c>
      <c r="G1687" s="21">
        <v>18.97</v>
      </c>
      <c r="I1687" s="22">
        <v>18.97</v>
      </c>
    </row>
    <row r="1688" spans="1:9" x14ac:dyDescent="0.25">
      <c r="A1688" s="20">
        <v>14.82</v>
      </c>
      <c r="C1688" s="18">
        <v>14.82</v>
      </c>
      <c r="E1688">
        <v>6.224400000000001</v>
      </c>
      <c r="G1688" s="21">
        <v>14.82</v>
      </c>
      <c r="I1688" s="22">
        <v>14.82</v>
      </c>
    </row>
    <row r="1689" spans="1:9" x14ac:dyDescent="0.25">
      <c r="A1689" s="20">
        <v>99.28</v>
      </c>
      <c r="C1689" s="18">
        <v>99.28</v>
      </c>
      <c r="E1689">
        <v>12.409999999999989</v>
      </c>
      <c r="G1689" s="21">
        <v>99.28</v>
      </c>
      <c r="I1689" s="22">
        <v>99.28</v>
      </c>
    </row>
    <row r="1690" spans="1:9" x14ac:dyDescent="0.25">
      <c r="A1690" s="20">
        <v>1.1880000000000002</v>
      </c>
      <c r="C1690" s="18">
        <v>1.1880000000000002</v>
      </c>
      <c r="E1690">
        <v>-0.98999999999999977</v>
      </c>
      <c r="G1690" s="21">
        <v>1.1880000000000002</v>
      </c>
      <c r="I1690" s="22">
        <v>1.1880000000000002</v>
      </c>
    </row>
    <row r="1691" spans="1:9" x14ac:dyDescent="0.25">
      <c r="A1691" s="20">
        <v>7.5180000000000007</v>
      </c>
      <c r="C1691" s="18">
        <v>7.5180000000000007</v>
      </c>
      <c r="E1691">
        <v>-5.7637999999999998</v>
      </c>
      <c r="G1691" s="21">
        <v>7.5180000000000007</v>
      </c>
      <c r="I1691" s="22">
        <v>7.5180000000000007</v>
      </c>
    </row>
    <row r="1692" spans="1:9" x14ac:dyDescent="0.25">
      <c r="A1692" s="20">
        <v>10.368000000000002</v>
      </c>
      <c r="C1692" s="18">
        <v>10.368000000000002</v>
      </c>
      <c r="E1692">
        <v>3.6288</v>
      </c>
      <c r="G1692" s="21">
        <v>10.368000000000002</v>
      </c>
      <c r="I1692" s="22">
        <v>10.368000000000002</v>
      </c>
    </row>
    <row r="1693" spans="1:9" x14ac:dyDescent="0.25">
      <c r="A1693" s="20">
        <v>310.88000000000005</v>
      </c>
      <c r="C1693" s="18">
        <v>310.88000000000005</v>
      </c>
      <c r="E1693">
        <v>23.315999999999988</v>
      </c>
      <c r="G1693" s="21">
        <v>310.88000000000005</v>
      </c>
      <c r="I1693" s="22">
        <v>310.88000000000005</v>
      </c>
    </row>
    <row r="1694" spans="1:9" x14ac:dyDescent="0.25">
      <c r="A1694" s="20">
        <v>853.09199999999987</v>
      </c>
      <c r="C1694" s="18">
        <v>853.09199999999987</v>
      </c>
      <c r="E1694">
        <v>-227.49120000000016</v>
      </c>
      <c r="G1694" s="21">
        <v>853.09199999999987</v>
      </c>
      <c r="I1694" s="22">
        <v>853.09199999999987</v>
      </c>
    </row>
    <row r="1695" spans="1:9" x14ac:dyDescent="0.25">
      <c r="A1695" s="20">
        <v>33.450000000000003</v>
      </c>
      <c r="C1695" s="18">
        <v>33.450000000000003</v>
      </c>
      <c r="E1695">
        <v>15.387</v>
      </c>
      <c r="G1695" s="21">
        <v>33.450000000000003</v>
      </c>
      <c r="I1695" s="22">
        <v>33.450000000000003</v>
      </c>
    </row>
    <row r="1696" spans="1:9" x14ac:dyDescent="0.25">
      <c r="A1696" s="20">
        <v>10.4</v>
      </c>
      <c r="C1696" s="18">
        <v>10.4</v>
      </c>
      <c r="E1696">
        <v>5.0960000000000001</v>
      </c>
      <c r="G1696" s="21">
        <v>10.4</v>
      </c>
      <c r="I1696" s="22">
        <v>10.4</v>
      </c>
    </row>
    <row r="1697" spans="1:9" x14ac:dyDescent="0.25">
      <c r="A1697" s="20">
        <v>21.880000000000003</v>
      </c>
      <c r="C1697" s="18">
        <v>21.880000000000003</v>
      </c>
      <c r="E1697">
        <v>6.2904999999999998</v>
      </c>
      <c r="G1697" s="21">
        <v>21.880000000000003</v>
      </c>
      <c r="I1697" s="22">
        <v>21.880000000000003</v>
      </c>
    </row>
    <row r="1698" spans="1:9" x14ac:dyDescent="0.25">
      <c r="A1698" s="20">
        <v>13.616</v>
      </c>
      <c r="C1698" s="18">
        <v>13.616</v>
      </c>
      <c r="E1698">
        <v>3.5742000000000012</v>
      </c>
      <c r="G1698" s="21">
        <v>13.616</v>
      </c>
      <c r="I1698" s="22">
        <v>13.616</v>
      </c>
    </row>
    <row r="1699" spans="1:9" x14ac:dyDescent="0.25">
      <c r="A1699" s="20">
        <v>63.96</v>
      </c>
      <c r="C1699" s="18">
        <v>63.96</v>
      </c>
      <c r="E1699">
        <v>19.827599999999997</v>
      </c>
      <c r="G1699" s="21">
        <v>63.96</v>
      </c>
      <c r="I1699" s="22">
        <v>63.96</v>
      </c>
    </row>
    <row r="1700" spans="1:9" x14ac:dyDescent="0.25">
      <c r="A1700" s="20">
        <v>14.46</v>
      </c>
      <c r="C1700" s="18">
        <v>14.46</v>
      </c>
      <c r="E1700">
        <v>7.0853999999999999</v>
      </c>
      <c r="G1700" s="21">
        <v>14.46</v>
      </c>
      <c r="I1700" s="22">
        <v>14.46</v>
      </c>
    </row>
    <row r="1701" spans="1:9" x14ac:dyDescent="0.25">
      <c r="A1701" s="20">
        <v>104.98</v>
      </c>
      <c r="C1701" s="18">
        <v>104.98</v>
      </c>
      <c r="E1701">
        <v>52.49</v>
      </c>
      <c r="G1701" s="21">
        <v>104.98</v>
      </c>
      <c r="I1701" s="22">
        <v>104.98</v>
      </c>
    </row>
    <row r="1702" spans="1:9" x14ac:dyDescent="0.25">
      <c r="A1702" s="20">
        <v>106.96</v>
      </c>
      <c r="C1702" s="18">
        <v>106.96</v>
      </c>
      <c r="E1702">
        <v>31.018399999999986</v>
      </c>
      <c r="G1702" s="21">
        <v>106.96</v>
      </c>
      <c r="I1702" s="22">
        <v>106.96</v>
      </c>
    </row>
    <row r="1703" spans="1:9" x14ac:dyDescent="0.25">
      <c r="A1703" s="20">
        <v>21.560000000000002</v>
      </c>
      <c r="C1703" s="18">
        <v>21.560000000000002</v>
      </c>
      <c r="E1703">
        <v>10.348799999999999</v>
      </c>
      <c r="G1703" s="21">
        <v>21.560000000000002</v>
      </c>
      <c r="I1703" s="22">
        <v>21.560000000000002</v>
      </c>
    </row>
    <row r="1704" spans="1:9" x14ac:dyDescent="0.25">
      <c r="A1704" s="20">
        <v>515.88</v>
      </c>
      <c r="C1704" s="18">
        <v>515.88</v>
      </c>
      <c r="E1704">
        <v>113.49359999999999</v>
      </c>
      <c r="G1704" s="21">
        <v>515.88</v>
      </c>
      <c r="I1704" s="22">
        <v>515.88</v>
      </c>
    </row>
    <row r="1705" spans="1:9" x14ac:dyDescent="0.25">
      <c r="A1705" s="20">
        <v>11.808</v>
      </c>
      <c r="C1705" s="18">
        <v>11.808</v>
      </c>
      <c r="E1705">
        <v>4.2804000000000002</v>
      </c>
      <c r="G1705" s="21">
        <v>11.808</v>
      </c>
      <c r="I1705" s="22">
        <v>11.808</v>
      </c>
    </row>
    <row r="1706" spans="1:9" x14ac:dyDescent="0.25">
      <c r="A1706" s="20">
        <v>1931.04</v>
      </c>
      <c r="C1706" s="18">
        <v>1931.04</v>
      </c>
      <c r="E1706">
        <v>321.83999999999992</v>
      </c>
      <c r="G1706" s="21">
        <v>1931.04</v>
      </c>
      <c r="I1706" s="22">
        <v>1931.04</v>
      </c>
    </row>
    <row r="1707" spans="1:9" x14ac:dyDescent="0.25">
      <c r="A1707" s="20">
        <v>9.9600000000000009</v>
      </c>
      <c r="C1707" s="18">
        <v>9.9600000000000009</v>
      </c>
      <c r="E1707">
        <v>4.6812000000000005</v>
      </c>
      <c r="G1707" s="21">
        <v>9.9600000000000009</v>
      </c>
      <c r="I1707" s="22">
        <v>9.9600000000000009</v>
      </c>
    </row>
    <row r="1708" spans="1:9" x14ac:dyDescent="0.25">
      <c r="A1708" s="20">
        <v>12.350000000000001</v>
      </c>
      <c r="C1708" s="18">
        <v>12.350000000000001</v>
      </c>
      <c r="E1708">
        <v>5.8045</v>
      </c>
      <c r="G1708" s="21">
        <v>12.350000000000001</v>
      </c>
      <c r="I1708" s="22">
        <v>12.350000000000001</v>
      </c>
    </row>
    <row r="1709" spans="1:9" x14ac:dyDescent="0.25">
      <c r="A1709" s="20">
        <v>9.7020000000000017</v>
      </c>
      <c r="C1709" s="18">
        <v>9.7020000000000017</v>
      </c>
      <c r="E1709">
        <v>-7.1147999999999989</v>
      </c>
      <c r="G1709" s="21">
        <v>9.7020000000000017</v>
      </c>
      <c r="I1709" s="22">
        <v>9.7020000000000017</v>
      </c>
    </row>
    <row r="1710" spans="1:9" x14ac:dyDescent="0.25">
      <c r="A1710" s="20">
        <v>11.610000000000003</v>
      </c>
      <c r="C1710" s="18">
        <v>11.610000000000003</v>
      </c>
      <c r="E1710">
        <v>-9.2880000000000003</v>
      </c>
      <c r="G1710" s="21">
        <v>11.610000000000003</v>
      </c>
      <c r="I1710" s="22">
        <v>11.610000000000003</v>
      </c>
    </row>
    <row r="1711" spans="1:9" x14ac:dyDescent="0.25">
      <c r="A1711" s="20">
        <v>43.86</v>
      </c>
      <c r="C1711" s="18">
        <v>43.86</v>
      </c>
      <c r="E1711">
        <v>20.614199999999997</v>
      </c>
      <c r="G1711" s="21">
        <v>43.86</v>
      </c>
      <c r="I1711" s="22">
        <v>43.86</v>
      </c>
    </row>
    <row r="1712" spans="1:9" x14ac:dyDescent="0.25">
      <c r="A1712" s="20">
        <v>148.47999999999999</v>
      </c>
      <c r="C1712" s="18">
        <v>148.47999999999999</v>
      </c>
      <c r="E1712">
        <v>16.703999999999986</v>
      </c>
      <c r="G1712" s="21">
        <v>148.47999999999999</v>
      </c>
      <c r="I1712" s="22">
        <v>148.47999999999999</v>
      </c>
    </row>
    <row r="1713" spans="1:9" x14ac:dyDescent="0.25">
      <c r="A1713" s="20">
        <v>7.42</v>
      </c>
      <c r="C1713" s="18">
        <v>7.42</v>
      </c>
      <c r="E1713">
        <v>3.71</v>
      </c>
      <c r="G1713" s="21">
        <v>7.42</v>
      </c>
      <c r="I1713" s="22">
        <v>7.42</v>
      </c>
    </row>
    <row r="1714" spans="1:9" x14ac:dyDescent="0.25">
      <c r="A1714" s="20">
        <v>71.992000000000004</v>
      </c>
      <c r="C1714" s="18">
        <v>71.992000000000004</v>
      </c>
      <c r="E1714">
        <v>-0.89990000000001302</v>
      </c>
      <c r="G1714" s="21">
        <v>71.992000000000004</v>
      </c>
      <c r="I1714" s="22">
        <v>71.992000000000004</v>
      </c>
    </row>
    <row r="1715" spans="1:9" x14ac:dyDescent="0.25">
      <c r="A1715" s="20">
        <v>19.899999999999999</v>
      </c>
      <c r="C1715" s="18">
        <v>19.899999999999999</v>
      </c>
      <c r="E1715">
        <v>6.5669999999999984</v>
      </c>
      <c r="G1715" s="21">
        <v>19.899999999999999</v>
      </c>
      <c r="I1715" s="22">
        <v>19.899999999999999</v>
      </c>
    </row>
    <row r="1716" spans="1:9" x14ac:dyDescent="0.25">
      <c r="A1716" s="20">
        <v>1702.12</v>
      </c>
      <c r="C1716" s="18">
        <v>1702.12</v>
      </c>
      <c r="E1716">
        <v>510.63599999999985</v>
      </c>
      <c r="G1716" s="21">
        <v>1702.12</v>
      </c>
      <c r="I1716" s="22">
        <v>1702.12</v>
      </c>
    </row>
    <row r="1717" spans="1:9" x14ac:dyDescent="0.25">
      <c r="A1717" s="20">
        <v>14.303999999999998</v>
      </c>
      <c r="C1717" s="18">
        <v>14.303999999999998</v>
      </c>
      <c r="E1717">
        <v>5.0064000000000002</v>
      </c>
      <c r="G1717" s="21">
        <v>14.303999999999998</v>
      </c>
      <c r="I1717" s="22">
        <v>14.303999999999998</v>
      </c>
    </row>
    <row r="1718" spans="1:9" x14ac:dyDescent="0.25">
      <c r="A1718" s="20">
        <v>765.625</v>
      </c>
      <c r="C1718" s="18">
        <v>765.625</v>
      </c>
      <c r="E1718">
        <v>-566.5625</v>
      </c>
      <c r="G1718" s="21">
        <v>765.625</v>
      </c>
      <c r="I1718" s="22">
        <v>765.625</v>
      </c>
    </row>
    <row r="1719" spans="1:9" x14ac:dyDescent="0.25">
      <c r="A1719" s="20">
        <v>307.666</v>
      </c>
      <c r="C1719" s="18">
        <v>307.666</v>
      </c>
      <c r="E1719">
        <v>-14.478399999999979</v>
      </c>
      <c r="G1719" s="21">
        <v>307.666</v>
      </c>
      <c r="I1719" s="22">
        <v>307.666</v>
      </c>
    </row>
    <row r="1720" spans="1:9" x14ac:dyDescent="0.25">
      <c r="A1720" s="20">
        <v>7.7120000000000006</v>
      </c>
      <c r="C1720" s="18">
        <v>7.7120000000000006</v>
      </c>
      <c r="E1720">
        <v>2.7956000000000003</v>
      </c>
      <c r="G1720" s="21">
        <v>7.7120000000000006</v>
      </c>
      <c r="I1720" s="22">
        <v>7.7120000000000006</v>
      </c>
    </row>
    <row r="1721" spans="1:9" x14ac:dyDescent="0.25">
      <c r="A1721" s="20">
        <v>242.89999999999998</v>
      </c>
      <c r="C1721" s="18">
        <v>242.89999999999998</v>
      </c>
      <c r="E1721">
        <v>70.440999999999974</v>
      </c>
      <c r="G1721" s="21">
        <v>242.89999999999998</v>
      </c>
      <c r="I1721" s="22">
        <v>242.89999999999998</v>
      </c>
    </row>
    <row r="1722" spans="1:9" x14ac:dyDescent="0.25">
      <c r="A1722" s="20">
        <v>454.90000000000003</v>
      </c>
      <c r="C1722" s="18">
        <v>454.90000000000003</v>
      </c>
      <c r="E1722">
        <v>0</v>
      </c>
      <c r="G1722" s="21">
        <v>454.90000000000003</v>
      </c>
      <c r="I1722" s="22">
        <v>454.90000000000003</v>
      </c>
    </row>
    <row r="1723" spans="1:9" x14ac:dyDescent="0.25">
      <c r="A1723" s="20">
        <v>35.92</v>
      </c>
      <c r="C1723" s="18">
        <v>35.92</v>
      </c>
      <c r="E1723">
        <v>15.086400000000001</v>
      </c>
      <c r="G1723" s="21">
        <v>35.92</v>
      </c>
      <c r="I1723" s="22">
        <v>35.92</v>
      </c>
    </row>
    <row r="1724" spans="1:9" x14ac:dyDescent="0.25">
      <c r="A1724" s="20">
        <v>39.76</v>
      </c>
      <c r="C1724" s="18">
        <v>39.76</v>
      </c>
      <c r="E1724">
        <v>12.325599999999998</v>
      </c>
      <c r="G1724" s="21">
        <v>39.76</v>
      </c>
      <c r="I1724" s="22">
        <v>39.76</v>
      </c>
    </row>
    <row r="1725" spans="1:9" x14ac:dyDescent="0.25">
      <c r="A1725" s="20">
        <v>47.744</v>
      </c>
      <c r="C1725" s="18">
        <v>47.744</v>
      </c>
      <c r="E1725">
        <v>14.919999999999995</v>
      </c>
      <c r="G1725" s="21">
        <v>47.744</v>
      </c>
      <c r="I1725" s="22">
        <v>47.744</v>
      </c>
    </row>
    <row r="1726" spans="1:9" x14ac:dyDescent="0.25">
      <c r="A1726" s="20">
        <v>159.98400000000001</v>
      </c>
      <c r="C1726" s="18">
        <v>159.98400000000001</v>
      </c>
      <c r="E1726">
        <v>11.998799999999996</v>
      </c>
      <c r="G1726" s="21">
        <v>159.98400000000001</v>
      </c>
      <c r="I1726" s="22">
        <v>159.98400000000001</v>
      </c>
    </row>
    <row r="1727" spans="1:9" x14ac:dyDescent="0.25">
      <c r="A1727" s="20">
        <v>255.96799999999999</v>
      </c>
      <c r="C1727" s="18">
        <v>255.96799999999999</v>
      </c>
      <c r="E1727">
        <v>51.193599999999996</v>
      </c>
      <c r="G1727" s="21">
        <v>255.96799999999999</v>
      </c>
      <c r="I1727" s="22">
        <v>255.96799999999999</v>
      </c>
    </row>
    <row r="1728" spans="1:9" x14ac:dyDescent="0.25">
      <c r="A1728" s="20">
        <v>359.05799999999994</v>
      </c>
      <c r="C1728" s="18">
        <v>359.05799999999994</v>
      </c>
      <c r="E1728">
        <v>-71.811600000000027</v>
      </c>
      <c r="G1728" s="21">
        <v>359.05799999999994</v>
      </c>
      <c r="I1728" s="22">
        <v>359.05799999999994</v>
      </c>
    </row>
    <row r="1729" spans="1:9" x14ac:dyDescent="0.25">
      <c r="A1729" s="20">
        <v>434.35199999999998</v>
      </c>
      <c r="C1729" s="18">
        <v>434.35199999999998</v>
      </c>
      <c r="E1729">
        <v>43.43519999999998</v>
      </c>
      <c r="G1729" s="21">
        <v>434.35199999999998</v>
      </c>
      <c r="I1729" s="22">
        <v>434.35199999999998</v>
      </c>
    </row>
    <row r="1730" spans="1:9" x14ac:dyDescent="0.25">
      <c r="A1730" s="20">
        <v>3.5520000000000005</v>
      </c>
      <c r="C1730" s="18">
        <v>3.5520000000000005</v>
      </c>
      <c r="E1730">
        <v>0.44399999999999973</v>
      </c>
      <c r="G1730" s="21">
        <v>3.5520000000000005</v>
      </c>
      <c r="I1730" s="22">
        <v>3.5520000000000005</v>
      </c>
    </row>
    <row r="1731" spans="1:9" x14ac:dyDescent="0.25">
      <c r="A1731" s="20">
        <v>88.832000000000008</v>
      </c>
      <c r="C1731" s="18">
        <v>88.832000000000008</v>
      </c>
      <c r="E1731">
        <v>7.7728000000000002</v>
      </c>
      <c r="G1731" s="21">
        <v>88.832000000000008</v>
      </c>
      <c r="I1731" s="22">
        <v>88.832000000000008</v>
      </c>
    </row>
    <row r="1732" spans="1:9" x14ac:dyDescent="0.25">
      <c r="A1732" s="20">
        <v>1048.3499999999999</v>
      </c>
      <c r="C1732" s="18">
        <v>1048.3499999999999</v>
      </c>
      <c r="E1732">
        <v>-69.889999999999986</v>
      </c>
      <c r="G1732" s="21">
        <v>1048.3499999999999</v>
      </c>
      <c r="I1732" s="22">
        <v>1048.3499999999999</v>
      </c>
    </row>
    <row r="1733" spans="1:9" x14ac:dyDescent="0.25">
      <c r="A1733" s="20">
        <v>100</v>
      </c>
      <c r="C1733" s="18">
        <v>100</v>
      </c>
      <c r="E1733">
        <v>21</v>
      </c>
      <c r="G1733" s="21">
        <v>100</v>
      </c>
      <c r="I1733" s="22">
        <v>100</v>
      </c>
    </row>
    <row r="1734" spans="1:9" x14ac:dyDescent="0.25">
      <c r="A1734" s="20">
        <v>7.83</v>
      </c>
      <c r="C1734" s="18">
        <v>7.83</v>
      </c>
      <c r="E1734">
        <v>3.6017999999999999</v>
      </c>
      <c r="G1734" s="21">
        <v>7.83</v>
      </c>
      <c r="I1734" s="22">
        <v>7.83</v>
      </c>
    </row>
    <row r="1735" spans="1:9" x14ac:dyDescent="0.25">
      <c r="A1735" s="20">
        <v>96.256</v>
      </c>
      <c r="C1735" s="18">
        <v>96.256</v>
      </c>
      <c r="E1735">
        <v>31.283199999999987</v>
      </c>
      <c r="G1735" s="21">
        <v>96.256</v>
      </c>
      <c r="I1735" s="22">
        <v>96.256</v>
      </c>
    </row>
    <row r="1736" spans="1:9" x14ac:dyDescent="0.25">
      <c r="A1736" s="20">
        <v>10.688000000000001</v>
      </c>
      <c r="C1736" s="18">
        <v>10.688000000000001</v>
      </c>
      <c r="E1736">
        <v>3.7407999999999997</v>
      </c>
      <c r="G1736" s="21">
        <v>10.688000000000001</v>
      </c>
      <c r="I1736" s="22">
        <v>10.688000000000001</v>
      </c>
    </row>
    <row r="1737" spans="1:9" x14ac:dyDescent="0.25">
      <c r="A1737" s="20">
        <v>338.04</v>
      </c>
      <c r="C1737" s="18">
        <v>338.04</v>
      </c>
      <c r="E1737">
        <v>-33.804000000000002</v>
      </c>
      <c r="G1737" s="21">
        <v>338.04</v>
      </c>
      <c r="I1737" s="22">
        <v>338.04</v>
      </c>
    </row>
    <row r="1738" spans="1:9" x14ac:dyDescent="0.25">
      <c r="A1738" s="20">
        <v>154.24</v>
      </c>
      <c r="C1738" s="18">
        <v>154.24</v>
      </c>
      <c r="E1738">
        <v>17.351999999999975</v>
      </c>
      <c r="G1738" s="21">
        <v>154.24</v>
      </c>
      <c r="I1738" s="22">
        <v>154.24</v>
      </c>
    </row>
    <row r="1739" spans="1:9" x14ac:dyDescent="0.25">
      <c r="A1739" s="20">
        <v>34.848000000000006</v>
      </c>
      <c r="C1739" s="18">
        <v>34.848000000000006</v>
      </c>
      <c r="E1739">
        <v>6.5339999999999971</v>
      </c>
      <c r="G1739" s="21">
        <v>34.848000000000006</v>
      </c>
      <c r="I1739" s="22">
        <v>34.848000000000006</v>
      </c>
    </row>
    <row r="1740" spans="1:9" x14ac:dyDescent="0.25">
      <c r="A1740" s="20">
        <v>22</v>
      </c>
      <c r="C1740" s="18">
        <v>22</v>
      </c>
      <c r="E1740">
        <v>1.375</v>
      </c>
      <c r="G1740" s="21">
        <v>22</v>
      </c>
      <c r="I1740" s="22">
        <v>22</v>
      </c>
    </row>
    <row r="1741" spans="1:9" x14ac:dyDescent="0.25">
      <c r="A1741" s="20">
        <v>4.3680000000000003</v>
      </c>
      <c r="C1741" s="18">
        <v>4.3680000000000003</v>
      </c>
      <c r="E1741">
        <v>0.3822000000000001</v>
      </c>
      <c r="G1741" s="21">
        <v>4.3680000000000003</v>
      </c>
      <c r="I1741" s="22">
        <v>4.3680000000000003</v>
      </c>
    </row>
    <row r="1742" spans="1:9" x14ac:dyDescent="0.25">
      <c r="A1742" s="20">
        <v>31.44</v>
      </c>
      <c r="C1742" s="18">
        <v>31.44</v>
      </c>
      <c r="E1742">
        <v>8.4888000000000012</v>
      </c>
      <c r="G1742" s="21">
        <v>31.44</v>
      </c>
      <c r="I1742" s="22">
        <v>31.44</v>
      </c>
    </row>
    <row r="1743" spans="1:9" x14ac:dyDescent="0.25">
      <c r="A1743" s="20">
        <v>17.899999999999999</v>
      </c>
      <c r="C1743" s="18">
        <v>17.899999999999999</v>
      </c>
      <c r="E1743">
        <v>3.400999999999998</v>
      </c>
      <c r="G1743" s="21">
        <v>17.899999999999999</v>
      </c>
      <c r="I1743" s="22">
        <v>17.899999999999999</v>
      </c>
    </row>
    <row r="1744" spans="1:9" x14ac:dyDescent="0.25">
      <c r="A1744" s="20">
        <v>129.44999999999999</v>
      </c>
      <c r="C1744" s="18">
        <v>129.44999999999999</v>
      </c>
      <c r="E1744">
        <v>46.601999999999997</v>
      </c>
      <c r="G1744" s="21">
        <v>129.44999999999999</v>
      </c>
      <c r="I1744" s="22">
        <v>129.44999999999999</v>
      </c>
    </row>
    <row r="1745" spans="1:9" x14ac:dyDescent="0.25">
      <c r="A1745" s="20">
        <v>20.88</v>
      </c>
      <c r="C1745" s="18">
        <v>20.88</v>
      </c>
      <c r="E1745">
        <v>9.6047999999999991</v>
      </c>
      <c r="G1745" s="21">
        <v>20.88</v>
      </c>
      <c r="I1745" s="22">
        <v>20.88</v>
      </c>
    </row>
    <row r="1746" spans="1:9" x14ac:dyDescent="0.25">
      <c r="A1746" s="20">
        <v>20.736000000000004</v>
      </c>
      <c r="C1746" s="18">
        <v>20.736000000000004</v>
      </c>
      <c r="E1746">
        <v>7.2576000000000001</v>
      </c>
      <c r="G1746" s="21">
        <v>20.736000000000004</v>
      </c>
      <c r="I1746" s="22">
        <v>20.736000000000004</v>
      </c>
    </row>
    <row r="1747" spans="1:9" x14ac:dyDescent="0.25">
      <c r="A1747" s="20">
        <v>7.168000000000001</v>
      </c>
      <c r="C1747" s="18">
        <v>7.168000000000001</v>
      </c>
      <c r="E1747">
        <v>0.98559999999999937</v>
      </c>
      <c r="G1747" s="21">
        <v>7.168000000000001</v>
      </c>
      <c r="I1747" s="22">
        <v>7.168000000000001</v>
      </c>
    </row>
    <row r="1748" spans="1:9" x14ac:dyDescent="0.25">
      <c r="A1748" s="20">
        <v>11.168000000000001</v>
      </c>
      <c r="C1748" s="18">
        <v>11.168000000000001</v>
      </c>
      <c r="E1748">
        <v>-2.5128000000000008</v>
      </c>
      <c r="G1748" s="21">
        <v>11.168000000000001</v>
      </c>
      <c r="I1748" s="22">
        <v>11.168000000000001</v>
      </c>
    </row>
    <row r="1749" spans="1:9" x14ac:dyDescent="0.25">
      <c r="A1749" s="20">
        <v>442.40000000000003</v>
      </c>
      <c r="C1749" s="18">
        <v>442.40000000000003</v>
      </c>
      <c r="E1749">
        <v>-55.300000000000068</v>
      </c>
      <c r="G1749" s="21">
        <v>442.40000000000003</v>
      </c>
      <c r="I1749" s="22">
        <v>442.40000000000003</v>
      </c>
    </row>
    <row r="1750" spans="1:9" x14ac:dyDescent="0.25">
      <c r="A1750" s="20">
        <v>13.36</v>
      </c>
      <c r="C1750" s="18">
        <v>13.36</v>
      </c>
      <c r="E1750">
        <v>4.9431999999999992</v>
      </c>
      <c r="G1750" s="21">
        <v>13.36</v>
      </c>
      <c r="I1750" s="22">
        <v>13.36</v>
      </c>
    </row>
    <row r="1751" spans="1:9" x14ac:dyDescent="0.25">
      <c r="A1751" s="20">
        <v>11.232000000000001</v>
      </c>
      <c r="C1751" s="18">
        <v>11.232000000000001</v>
      </c>
      <c r="E1751">
        <v>-8.2367999999999988</v>
      </c>
      <c r="G1751" s="21">
        <v>11.232000000000001</v>
      </c>
      <c r="I1751" s="22">
        <v>11.232000000000001</v>
      </c>
    </row>
    <row r="1752" spans="1:9" x14ac:dyDescent="0.25">
      <c r="A1752" s="20">
        <v>10.272000000000002</v>
      </c>
      <c r="C1752" s="18">
        <v>10.272000000000002</v>
      </c>
      <c r="E1752">
        <v>3.2099999999999982</v>
      </c>
      <c r="G1752" s="21">
        <v>10.272000000000002</v>
      </c>
      <c r="I1752" s="22">
        <v>10.272000000000002</v>
      </c>
    </row>
    <row r="1753" spans="1:9" x14ac:dyDescent="0.25">
      <c r="A1753" s="20">
        <v>10.368000000000002</v>
      </c>
      <c r="C1753" s="18">
        <v>10.368000000000002</v>
      </c>
      <c r="E1753">
        <v>3.6288</v>
      </c>
      <c r="G1753" s="21">
        <v>10.368000000000002</v>
      </c>
      <c r="I1753" s="22">
        <v>10.368000000000002</v>
      </c>
    </row>
    <row r="1754" spans="1:9" x14ac:dyDescent="0.25">
      <c r="A1754" s="20">
        <v>6.24</v>
      </c>
      <c r="C1754" s="18">
        <v>6.24</v>
      </c>
      <c r="E1754">
        <v>0.54600000000000071</v>
      </c>
      <c r="G1754" s="21">
        <v>6.24</v>
      </c>
      <c r="I1754" s="22">
        <v>6.24</v>
      </c>
    </row>
    <row r="1755" spans="1:9" x14ac:dyDescent="0.25">
      <c r="A1755" s="20">
        <v>206.96200000000002</v>
      </c>
      <c r="C1755" s="18">
        <v>206.96200000000002</v>
      </c>
      <c r="E1755">
        <v>-32.522600000000011</v>
      </c>
      <c r="G1755" s="21">
        <v>206.96200000000002</v>
      </c>
      <c r="I1755" s="22">
        <v>206.96200000000002</v>
      </c>
    </row>
    <row r="1756" spans="1:9" x14ac:dyDescent="0.25">
      <c r="A1756" s="20">
        <v>9.4600000000000009</v>
      </c>
      <c r="C1756" s="18">
        <v>9.4600000000000009</v>
      </c>
      <c r="E1756">
        <v>3.6894000000000009</v>
      </c>
      <c r="G1756" s="21">
        <v>9.4600000000000009</v>
      </c>
      <c r="I1756" s="22">
        <v>9.4600000000000009</v>
      </c>
    </row>
    <row r="1757" spans="1:9" x14ac:dyDescent="0.25">
      <c r="A1757" s="20">
        <v>559.62</v>
      </c>
      <c r="C1757" s="18">
        <v>559.62</v>
      </c>
      <c r="E1757">
        <v>151.09740000000002</v>
      </c>
      <c r="G1757" s="21">
        <v>559.62</v>
      </c>
      <c r="I1757" s="22">
        <v>559.62</v>
      </c>
    </row>
    <row r="1758" spans="1:9" x14ac:dyDescent="0.25">
      <c r="A1758" s="20">
        <v>109.92</v>
      </c>
      <c r="C1758" s="18">
        <v>109.92</v>
      </c>
      <c r="E1758">
        <v>53.860799999999998</v>
      </c>
      <c r="G1758" s="21">
        <v>109.92</v>
      </c>
      <c r="I1758" s="22">
        <v>109.92</v>
      </c>
    </row>
    <row r="1759" spans="1:9" x14ac:dyDescent="0.25">
      <c r="A1759" s="20">
        <v>8.56</v>
      </c>
      <c r="C1759" s="18">
        <v>8.56</v>
      </c>
      <c r="E1759">
        <v>3.8519999999999994</v>
      </c>
      <c r="G1759" s="21">
        <v>8.56</v>
      </c>
      <c r="I1759" s="22">
        <v>8.56</v>
      </c>
    </row>
    <row r="1760" spans="1:9" x14ac:dyDescent="0.25">
      <c r="A1760" s="20">
        <v>360.71199999999999</v>
      </c>
      <c r="C1760" s="18">
        <v>360.71199999999999</v>
      </c>
      <c r="E1760">
        <v>130.75810000000001</v>
      </c>
      <c r="G1760" s="21">
        <v>360.71199999999999</v>
      </c>
      <c r="I1760" s="22">
        <v>360.71199999999999</v>
      </c>
    </row>
    <row r="1761" spans="1:9" x14ac:dyDescent="0.25">
      <c r="A1761" s="20">
        <v>1718.4</v>
      </c>
      <c r="C1761" s="18">
        <v>1718.4</v>
      </c>
      <c r="E1761">
        <v>150.36000000000013</v>
      </c>
      <c r="G1761" s="21">
        <v>1718.4</v>
      </c>
      <c r="I1761" s="22">
        <v>1718.4</v>
      </c>
    </row>
    <row r="1762" spans="1:9" x14ac:dyDescent="0.25">
      <c r="A1762" s="20">
        <v>41.567999999999991</v>
      </c>
      <c r="C1762" s="18">
        <v>41.567999999999991</v>
      </c>
      <c r="E1762">
        <v>-66.508800000000036</v>
      </c>
      <c r="G1762" s="21">
        <v>41.567999999999991</v>
      </c>
      <c r="I1762" s="22">
        <v>41.567999999999991</v>
      </c>
    </row>
    <row r="1763" spans="1:9" x14ac:dyDescent="0.25">
      <c r="A1763" s="20">
        <v>46.864000000000004</v>
      </c>
      <c r="C1763" s="18">
        <v>46.864000000000004</v>
      </c>
      <c r="E1763">
        <v>7.615399999999994</v>
      </c>
      <c r="G1763" s="21">
        <v>46.864000000000004</v>
      </c>
      <c r="I1763" s="22">
        <v>46.864000000000004</v>
      </c>
    </row>
    <row r="1764" spans="1:9" x14ac:dyDescent="0.25">
      <c r="A1764" s="20">
        <v>19.536000000000001</v>
      </c>
      <c r="C1764" s="18">
        <v>19.536000000000001</v>
      </c>
      <c r="E1764">
        <v>4.8840000000000003</v>
      </c>
      <c r="G1764" s="21">
        <v>19.536000000000001</v>
      </c>
      <c r="I1764" s="22">
        <v>19.536000000000001</v>
      </c>
    </row>
    <row r="1765" spans="1:9" x14ac:dyDescent="0.25">
      <c r="A1765" s="20">
        <v>411.33199999999999</v>
      </c>
      <c r="C1765" s="18">
        <v>411.33199999999999</v>
      </c>
      <c r="E1765">
        <v>-4.8391999999999769</v>
      </c>
      <c r="G1765" s="21">
        <v>411.33199999999999</v>
      </c>
      <c r="I1765" s="22">
        <v>411.33199999999999</v>
      </c>
    </row>
    <row r="1766" spans="1:9" x14ac:dyDescent="0.25">
      <c r="A1766" s="20">
        <v>28.752000000000002</v>
      </c>
      <c r="C1766" s="18">
        <v>28.752000000000002</v>
      </c>
      <c r="E1766">
        <v>9.7037999999999993</v>
      </c>
      <c r="G1766" s="21">
        <v>28.752000000000002</v>
      </c>
      <c r="I1766" s="22">
        <v>28.752000000000002</v>
      </c>
    </row>
    <row r="1767" spans="1:9" x14ac:dyDescent="0.25">
      <c r="A1767" s="20">
        <v>293.19900000000001</v>
      </c>
      <c r="C1767" s="18">
        <v>293.19900000000001</v>
      </c>
      <c r="E1767">
        <v>-20.696400000000025</v>
      </c>
      <c r="G1767" s="21">
        <v>293.19900000000001</v>
      </c>
      <c r="I1767" s="22">
        <v>293.19900000000001</v>
      </c>
    </row>
    <row r="1768" spans="1:9" x14ac:dyDescent="0.25">
      <c r="A1768" s="20">
        <v>35.06</v>
      </c>
      <c r="C1768" s="18">
        <v>35.06</v>
      </c>
      <c r="E1768">
        <v>10.517999999999997</v>
      </c>
      <c r="G1768" s="21">
        <v>35.06</v>
      </c>
      <c r="I1768" s="22">
        <v>35.06</v>
      </c>
    </row>
    <row r="1769" spans="1:9" x14ac:dyDescent="0.25">
      <c r="A1769" s="20">
        <v>4.13</v>
      </c>
      <c r="C1769" s="18">
        <v>4.13</v>
      </c>
      <c r="E1769">
        <v>1.8997999999999999</v>
      </c>
      <c r="G1769" s="21">
        <v>4.13</v>
      </c>
      <c r="I1769" s="22">
        <v>4.13</v>
      </c>
    </row>
    <row r="1770" spans="1:9" x14ac:dyDescent="0.25">
      <c r="A1770" s="20">
        <v>109.8</v>
      </c>
      <c r="C1770" s="18">
        <v>109.8</v>
      </c>
      <c r="E1770">
        <v>46.116000000000007</v>
      </c>
      <c r="G1770" s="21">
        <v>109.8</v>
      </c>
      <c r="I1770" s="22">
        <v>109.8</v>
      </c>
    </row>
    <row r="1771" spans="1:9" x14ac:dyDescent="0.25">
      <c r="A1771" s="20">
        <v>9.82</v>
      </c>
      <c r="C1771" s="18">
        <v>9.82</v>
      </c>
      <c r="E1771">
        <v>4.8117999999999999</v>
      </c>
      <c r="G1771" s="21">
        <v>9.82</v>
      </c>
      <c r="I1771" s="22">
        <v>9.82</v>
      </c>
    </row>
    <row r="1772" spans="1:9" x14ac:dyDescent="0.25">
      <c r="A1772" s="20">
        <v>7.644000000000001</v>
      </c>
      <c r="C1772" s="18">
        <v>7.644000000000001</v>
      </c>
      <c r="E1772">
        <v>-5.8603999999999985</v>
      </c>
      <c r="G1772" s="21">
        <v>7.644000000000001</v>
      </c>
      <c r="I1772" s="22">
        <v>7.644000000000001</v>
      </c>
    </row>
    <row r="1773" spans="1:9" x14ac:dyDescent="0.25">
      <c r="A1773" s="20">
        <v>51.465000000000018</v>
      </c>
      <c r="C1773" s="18">
        <v>51.465000000000018</v>
      </c>
      <c r="E1773">
        <v>-39.456499999999991</v>
      </c>
      <c r="G1773" s="21">
        <v>51.465000000000018</v>
      </c>
      <c r="I1773" s="22">
        <v>51.465000000000018</v>
      </c>
    </row>
    <row r="1774" spans="1:9" x14ac:dyDescent="0.25">
      <c r="A1774" s="20">
        <v>6.9760000000000009</v>
      </c>
      <c r="C1774" s="18">
        <v>6.9760000000000009</v>
      </c>
      <c r="E1774">
        <v>-1.3952000000000013</v>
      </c>
      <c r="G1774" s="21">
        <v>6.9760000000000009</v>
      </c>
      <c r="I1774" s="22">
        <v>6.9760000000000009</v>
      </c>
    </row>
    <row r="1775" spans="1:9" x14ac:dyDescent="0.25">
      <c r="A1775" s="20">
        <v>12.221999999999998</v>
      </c>
      <c r="C1775" s="18">
        <v>12.221999999999998</v>
      </c>
      <c r="E1775">
        <v>-20.166300000000007</v>
      </c>
      <c r="G1775" s="21">
        <v>12.221999999999998</v>
      </c>
      <c r="I1775" s="22">
        <v>12.221999999999998</v>
      </c>
    </row>
    <row r="1776" spans="1:9" x14ac:dyDescent="0.25">
      <c r="A1776" s="20">
        <v>97.984000000000009</v>
      </c>
      <c r="C1776" s="18">
        <v>97.984000000000009</v>
      </c>
      <c r="E1776">
        <v>-24.496000000000002</v>
      </c>
      <c r="G1776" s="21">
        <v>97.984000000000009</v>
      </c>
      <c r="I1776" s="22">
        <v>97.984000000000009</v>
      </c>
    </row>
    <row r="1777" spans="1:9" x14ac:dyDescent="0.25">
      <c r="A1777" s="20">
        <v>62.400000000000006</v>
      </c>
      <c r="C1777" s="18">
        <v>62.400000000000006</v>
      </c>
      <c r="E1777">
        <v>19.499999999999993</v>
      </c>
      <c r="G1777" s="21">
        <v>62.400000000000006</v>
      </c>
      <c r="I1777" s="22">
        <v>62.400000000000006</v>
      </c>
    </row>
    <row r="1778" spans="1:9" x14ac:dyDescent="0.25">
      <c r="A1778" s="20">
        <v>20.86</v>
      </c>
      <c r="C1778" s="18">
        <v>20.86</v>
      </c>
      <c r="E1778">
        <v>9.3869999999999987</v>
      </c>
      <c r="G1778" s="21">
        <v>20.86</v>
      </c>
      <c r="I1778" s="22">
        <v>20.86</v>
      </c>
    </row>
    <row r="1779" spans="1:9" x14ac:dyDescent="0.25">
      <c r="A1779" s="20">
        <v>497.61</v>
      </c>
      <c r="C1779" s="18">
        <v>497.61</v>
      </c>
      <c r="E1779">
        <v>129.37860000000001</v>
      </c>
      <c r="G1779" s="21">
        <v>497.61</v>
      </c>
      <c r="I1779" s="22">
        <v>497.61</v>
      </c>
    </row>
    <row r="1780" spans="1:9" x14ac:dyDescent="0.25">
      <c r="A1780" s="20">
        <v>5.34</v>
      </c>
      <c r="C1780" s="18">
        <v>5.34</v>
      </c>
      <c r="E1780">
        <v>1.4952000000000001</v>
      </c>
      <c r="G1780" s="21">
        <v>5.34</v>
      </c>
      <c r="I1780" s="22">
        <v>5.34</v>
      </c>
    </row>
    <row r="1781" spans="1:9" x14ac:dyDescent="0.25">
      <c r="A1781" s="20">
        <v>3.15</v>
      </c>
      <c r="C1781" s="18">
        <v>3.15</v>
      </c>
      <c r="E1781">
        <v>1.512</v>
      </c>
      <c r="G1781" s="21">
        <v>3.15</v>
      </c>
      <c r="I1781" s="22">
        <v>3.15</v>
      </c>
    </row>
    <row r="1782" spans="1:9" x14ac:dyDescent="0.25">
      <c r="A1782" s="20">
        <v>368.91</v>
      </c>
      <c r="C1782" s="18">
        <v>368.91</v>
      </c>
      <c r="E1782">
        <v>180.76590000000002</v>
      </c>
      <c r="G1782" s="21">
        <v>368.91</v>
      </c>
      <c r="I1782" s="22">
        <v>368.91</v>
      </c>
    </row>
    <row r="1783" spans="1:9" x14ac:dyDescent="0.25">
      <c r="A1783" s="20">
        <v>14.7</v>
      </c>
      <c r="C1783" s="18">
        <v>14.7</v>
      </c>
      <c r="E1783">
        <v>6.6150000000000002</v>
      </c>
      <c r="G1783" s="21">
        <v>14.7</v>
      </c>
      <c r="I1783" s="22">
        <v>14.7</v>
      </c>
    </row>
    <row r="1784" spans="1:9" x14ac:dyDescent="0.25">
      <c r="A1784" s="20">
        <v>59.97</v>
      </c>
      <c r="C1784" s="18">
        <v>59.97</v>
      </c>
      <c r="E1784">
        <v>14.992499999999996</v>
      </c>
      <c r="G1784" s="21">
        <v>59.97</v>
      </c>
      <c r="I1784" s="22">
        <v>59.97</v>
      </c>
    </row>
    <row r="1785" spans="1:9" x14ac:dyDescent="0.25">
      <c r="A1785" s="20">
        <v>83.36</v>
      </c>
      <c r="C1785" s="18">
        <v>83.36</v>
      </c>
      <c r="E1785">
        <v>20.840000000000003</v>
      </c>
      <c r="G1785" s="21">
        <v>83.36</v>
      </c>
      <c r="I1785" s="22">
        <v>83.36</v>
      </c>
    </row>
    <row r="1786" spans="1:9" x14ac:dyDescent="0.25">
      <c r="A1786" s="20">
        <v>6.58</v>
      </c>
      <c r="C1786" s="18">
        <v>6.58</v>
      </c>
      <c r="E1786">
        <v>3.0267999999999997</v>
      </c>
      <c r="G1786" s="21">
        <v>6.58</v>
      </c>
      <c r="I1786" s="22">
        <v>6.58</v>
      </c>
    </row>
    <row r="1787" spans="1:9" x14ac:dyDescent="0.25">
      <c r="A1787" s="20">
        <v>122.94</v>
      </c>
      <c r="C1787" s="18">
        <v>122.94</v>
      </c>
      <c r="E1787">
        <v>59.011199999999988</v>
      </c>
      <c r="G1787" s="21">
        <v>122.94</v>
      </c>
      <c r="I1787" s="22">
        <v>122.94</v>
      </c>
    </row>
    <row r="1788" spans="1:9" x14ac:dyDescent="0.25">
      <c r="A1788" s="20">
        <v>219.84</v>
      </c>
      <c r="C1788" s="18">
        <v>219.84</v>
      </c>
      <c r="E1788">
        <v>107.7216</v>
      </c>
      <c r="G1788" s="21">
        <v>219.84</v>
      </c>
      <c r="I1788" s="22">
        <v>219.84</v>
      </c>
    </row>
    <row r="1789" spans="1:9" x14ac:dyDescent="0.25">
      <c r="A1789" s="20">
        <v>98.16</v>
      </c>
      <c r="C1789" s="18">
        <v>98.16</v>
      </c>
      <c r="E1789">
        <v>9.8159999999999954</v>
      </c>
      <c r="G1789" s="21">
        <v>98.16</v>
      </c>
      <c r="I1789" s="22">
        <v>98.16</v>
      </c>
    </row>
    <row r="1790" spans="1:9" x14ac:dyDescent="0.25">
      <c r="A1790" s="20">
        <v>33.04</v>
      </c>
      <c r="C1790" s="18">
        <v>33.04</v>
      </c>
      <c r="E1790">
        <v>15.5288</v>
      </c>
      <c r="G1790" s="21">
        <v>33.04</v>
      </c>
      <c r="I1790" s="22">
        <v>33.04</v>
      </c>
    </row>
    <row r="1791" spans="1:9" x14ac:dyDescent="0.25">
      <c r="A1791" s="20">
        <v>86.97</v>
      </c>
      <c r="C1791" s="18">
        <v>86.97</v>
      </c>
      <c r="E1791">
        <v>25.221299999999989</v>
      </c>
      <c r="G1791" s="21">
        <v>86.97</v>
      </c>
      <c r="I1791" s="22">
        <v>86.97</v>
      </c>
    </row>
    <row r="1792" spans="1:9" x14ac:dyDescent="0.25">
      <c r="A1792" s="20">
        <v>134.97</v>
      </c>
      <c r="C1792" s="18">
        <v>134.97</v>
      </c>
      <c r="E1792">
        <v>64.785599999999988</v>
      </c>
      <c r="G1792" s="21">
        <v>134.97</v>
      </c>
      <c r="I1792" s="22">
        <v>134.97</v>
      </c>
    </row>
    <row r="1793" spans="1:9" x14ac:dyDescent="0.25">
      <c r="A1793" s="20">
        <v>699.98</v>
      </c>
      <c r="C1793" s="18">
        <v>699.98</v>
      </c>
      <c r="E1793">
        <v>195.99440000000004</v>
      </c>
      <c r="G1793" s="21">
        <v>699.98</v>
      </c>
      <c r="I1793" s="22">
        <v>699.98</v>
      </c>
    </row>
    <row r="1794" spans="1:9" x14ac:dyDescent="0.25">
      <c r="A1794" s="20">
        <v>139.94999999999999</v>
      </c>
      <c r="C1794" s="18">
        <v>139.94999999999999</v>
      </c>
      <c r="E1794">
        <v>26.590499999999988</v>
      </c>
      <c r="G1794" s="21">
        <v>139.94999999999999</v>
      </c>
      <c r="I1794" s="22">
        <v>139.94999999999999</v>
      </c>
    </row>
    <row r="1795" spans="1:9" x14ac:dyDescent="0.25">
      <c r="A1795" s="20">
        <v>48.94</v>
      </c>
      <c r="C1795" s="18">
        <v>48.94</v>
      </c>
      <c r="E1795">
        <v>24.47</v>
      </c>
      <c r="G1795" s="21">
        <v>48.94</v>
      </c>
      <c r="I1795" s="22">
        <v>48.94</v>
      </c>
    </row>
    <row r="1796" spans="1:9" x14ac:dyDescent="0.25">
      <c r="A1796" s="20">
        <v>2807.84</v>
      </c>
      <c r="C1796" s="18">
        <v>2807.84</v>
      </c>
      <c r="E1796">
        <v>673.88160000000016</v>
      </c>
      <c r="G1796" s="21">
        <v>2807.84</v>
      </c>
      <c r="I1796" s="22">
        <v>2807.84</v>
      </c>
    </row>
    <row r="1797" spans="1:9" x14ac:dyDescent="0.25">
      <c r="A1797" s="20">
        <v>46.64</v>
      </c>
      <c r="C1797" s="18">
        <v>46.64</v>
      </c>
      <c r="E1797">
        <v>12.592800000000004</v>
      </c>
      <c r="G1797" s="21">
        <v>46.64</v>
      </c>
      <c r="I1797" s="22">
        <v>46.64</v>
      </c>
    </row>
    <row r="1798" spans="1:9" x14ac:dyDescent="0.25">
      <c r="A1798" s="20">
        <v>60.415999999999997</v>
      </c>
      <c r="C1798" s="18">
        <v>60.415999999999997</v>
      </c>
      <c r="E1798">
        <v>6.0416000000000025</v>
      </c>
      <c r="G1798" s="21">
        <v>60.415999999999997</v>
      </c>
      <c r="I1798" s="22">
        <v>60.415999999999997</v>
      </c>
    </row>
    <row r="1799" spans="1:9" x14ac:dyDescent="0.25">
      <c r="A1799" s="20">
        <v>107.94</v>
      </c>
      <c r="C1799" s="18">
        <v>107.94</v>
      </c>
      <c r="E1799">
        <v>26.984999999999992</v>
      </c>
      <c r="G1799" s="21">
        <v>107.94</v>
      </c>
      <c r="I1799" s="22">
        <v>107.94</v>
      </c>
    </row>
    <row r="1800" spans="1:9" x14ac:dyDescent="0.25">
      <c r="A1800" s="20">
        <v>63.84</v>
      </c>
      <c r="C1800" s="18">
        <v>63.84</v>
      </c>
      <c r="E1800">
        <v>16.598399999999998</v>
      </c>
      <c r="G1800" s="21">
        <v>63.84</v>
      </c>
      <c r="I1800" s="22">
        <v>63.84</v>
      </c>
    </row>
    <row r="1801" spans="1:9" x14ac:dyDescent="0.25">
      <c r="A1801" s="20">
        <v>347.96999999999997</v>
      </c>
      <c r="C1801" s="18">
        <v>347.96999999999997</v>
      </c>
      <c r="E1801">
        <v>100.91129999999997</v>
      </c>
      <c r="G1801" s="21">
        <v>347.96999999999997</v>
      </c>
      <c r="I1801" s="22">
        <v>347.96999999999997</v>
      </c>
    </row>
    <row r="1802" spans="1:9" x14ac:dyDescent="0.25">
      <c r="A1802" s="20">
        <v>37.008000000000003</v>
      </c>
      <c r="C1802" s="18">
        <v>37.008000000000003</v>
      </c>
      <c r="E1802">
        <v>11.565</v>
      </c>
      <c r="G1802" s="21">
        <v>37.008000000000003</v>
      </c>
      <c r="I1802" s="22">
        <v>37.008000000000003</v>
      </c>
    </row>
    <row r="1803" spans="1:9" x14ac:dyDescent="0.25">
      <c r="A1803" s="20">
        <v>215.65</v>
      </c>
      <c r="C1803" s="18">
        <v>215.65</v>
      </c>
      <c r="E1803">
        <v>73.320999999999998</v>
      </c>
      <c r="G1803" s="21">
        <v>215.65</v>
      </c>
      <c r="I1803" s="22">
        <v>215.65</v>
      </c>
    </row>
    <row r="1804" spans="1:9" x14ac:dyDescent="0.25">
      <c r="A1804" s="20">
        <v>11.168000000000001</v>
      </c>
      <c r="C1804" s="18">
        <v>11.168000000000001</v>
      </c>
      <c r="E1804">
        <v>3.6295999999999995</v>
      </c>
      <c r="G1804" s="21">
        <v>11.168000000000001</v>
      </c>
      <c r="I1804" s="22">
        <v>11.168000000000001</v>
      </c>
    </row>
    <row r="1805" spans="1:9" x14ac:dyDescent="0.25">
      <c r="A1805" s="20">
        <v>53.952000000000005</v>
      </c>
      <c r="C1805" s="18">
        <v>53.952000000000005</v>
      </c>
      <c r="E1805">
        <v>17.534399999999998</v>
      </c>
      <c r="G1805" s="21">
        <v>53.952000000000005</v>
      </c>
      <c r="I1805" s="22">
        <v>53.952000000000005</v>
      </c>
    </row>
    <row r="1806" spans="1:9" x14ac:dyDescent="0.25">
      <c r="A1806" s="20">
        <v>4.18</v>
      </c>
      <c r="C1806" s="18">
        <v>4.18</v>
      </c>
      <c r="E1806">
        <v>1.5047999999999999</v>
      </c>
      <c r="G1806" s="21">
        <v>4.18</v>
      </c>
      <c r="I1806" s="22">
        <v>4.18</v>
      </c>
    </row>
    <row r="1807" spans="1:9" x14ac:dyDescent="0.25">
      <c r="A1807" s="20">
        <v>5.6070000000000011</v>
      </c>
      <c r="C1807" s="18">
        <v>5.6070000000000011</v>
      </c>
      <c r="E1807">
        <v>-4.2987000000000002</v>
      </c>
      <c r="G1807" s="21">
        <v>5.6070000000000011</v>
      </c>
      <c r="I1807" s="22">
        <v>5.6070000000000011</v>
      </c>
    </row>
    <row r="1808" spans="1:9" x14ac:dyDescent="0.25">
      <c r="A1808" s="20">
        <v>4663.7360000000008</v>
      </c>
      <c r="C1808" s="18">
        <v>4663.7360000000008</v>
      </c>
      <c r="E1808">
        <v>-1049.3406</v>
      </c>
      <c r="G1808" s="21">
        <v>4663.7360000000008</v>
      </c>
      <c r="I1808" s="22">
        <v>4663.7360000000008</v>
      </c>
    </row>
    <row r="1809" spans="1:9" x14ac:dyDescent="0.25">
      <c r="A1809" s="20">
        <v>79.984000000000009</v>
      </c>
      <c r="C1809" s="18">
        <v>79.984000000000009</v>
      </c>
      <c r="E1809">
        <v>22.995400000000004</v>
      </c>
      <c r="G1809" s="21">
        <v>79.984000000000009</v>
      </c>
      <c r="I1809" s="22">
        <v>79.984000000000009</v>
      </c>
    </row>
    <row r="1810" spans="1:9" x14ac:dyDescent="0.25">
      <c r="A1810" s="20">
        <v>2575.944</v>
      </c>
      <c r="C1810" s="18">
        <v>2575.944</v>
      </c>
      <c r="E1810">
        <v>257.59440000000029</v>
      </c>
      <c r="G1810" s="21">
        <v>2575.944</v>
      </c>
      <c r="I1810" s="22">
        <v>2575.944</v>
      </c>
    </row>
    <row r="1811" spans="1:9" x14ac:dyDescent="0.25">
      <c r="A1811" s="20">
        <v>45.36</v>
      </c>
      <c r="C1811" s="18">
        <v>45.36</v>
      </c>
      <c r="E1811">
        <v>21.772800000000004</v>
      </c>
      <c r="G1811" s="21">
        <v>45.36</v>
      </c>
      <c r="I1811" s="22">
        <v>45.36</v>
      </c>
    </row>
    <row r="1812" spans="1:9" x14ac:dyDescent="0.25">
      <c r="A1812" s="20">
        <v>254.24</v>
      </c>
      <c r="C1812" s="18">
        <v>254.24</v>
      </c>
      <c r="E1812">
        <v>76.271999999999977</v>
      </c>
      <c r="G1812" s="21">
        <v>254.24</v>
      </c>
      <c r="I1812" s="22">
        <v>254.24</v>
      </c>
    </row>
    <row r="1813" spans="1:9" x14ac:dyDescent="0.25">
      <c r="A1813" s="20">
        <v>69.930000000000007</v>
      </c>
      <c r="C1813" s="18">
        <v>69.930000000000007</v>
      </c>
      <c r="E1813">
        <v>0.69929999999999914</v>
      </c>
      <c r="G1813" s="21">
        <v>69.930000000000007</v>
      </c>
      <c r="I1813" s="22">
        <v>69.930000000000007</v>
      </c>
    </row>
    <row r="1814" spans="1:9" x14ac:dyDescent="0.25">
      <c r="A1814" s="20">
        <v>16.155999999999999</v>
      </c>
      <c r="C1814" s="18">
        <v>16.155999999999999</v>
      </c>
      <c r="E1814">
        <v>-12.116999999999999</v>
      </c>
      <c r="G1814" s="21">
        <v>16.155999999999999</v>
      </c>
      <c r="I1814" s="22">
        <v>16.155999999999999</v>
      </c>
    </row>
    <row r="1815" spans="1:9" x14ac:dyDescent="0.25">
      <c r="A1815" s="20">
        <v>54.816000000000003</v>
      </c>
      <c r="C1815" s="18">
        <v>54.816000000000003</v>
      </c>
      <c r="E1815">
        <v>17.815199999999997</v>
      </c>
      <c r="G1815" s="21">
        <v>54.816000000000003</v>
      </c>
      <c r="I1815" s="22">
        <v>54.816000000000003</v>
      </c>
    </row>
    <row r="1816" spans="1:9" x14ac:dyDescent="0.25">
      <c r="A1816" s="20">
        <v>1441.3</v>
      </c>
      <c r="C1816" s="18">
        <v>1441.3</v>
      </c>
      <c r="E1816">
        <v>245.0209999999999</v>
      </c>
      <c r="G1816" s="21">
        <v>1441.3</v>
      </c>
      <c r="I1816" s="22">
        <v>1441.3</v>
      </c>
    </row>
    <row r="1817" spans="1:9" x14ac:dyDescent="0.25">
      <c r="A1817" s="20">
        <v>77.599999999999994</v>
      </c>
      <c r="C1817" s="18">
        <v>77.599999999999994</v>
      </c>
      <c r="E1817">
        <v>28.129999999999995</v>
      </c>
      <c r="G1817" s="21">
        <v>77.599999999999994</v>
      </c>
      <c r="I1817" s="22">
        <v>77.599999999999994</v>
      </c>
    </row>
    <row r="1818" spans="1:9" x14ac:dyDescent="0.25">
      <c r="A1818" s="20">
        <v>4.6560000000000006</v>
      </c>
      <c r="C1818" s="18">
        <v>4.6560000000000006</v>
      </c>
      <c r="E1818">
        <v>1.5713999999999997</v>
      </c>
      <c r="G1818" s="21">
        <v>4.6560000000000006</v>
      </c>
      <c r="I1818" s="22">
        <v>4.6560000000000006</v>
      </c>
    </row>
    <row r="1819" spans="1:9" x14ac:dyDescent="0.25">
      <c r="A1819" s="20">
        <v>170.13600000000002</v>
      </c>
      <c r="C1819" s="18">
        <v>170.13600000000002</v>
      </c>
      <c r="E1819">
        <v>-8.5067999999999913</v>
      </c>
      <c r="G1819" s="21">
        <v>170.13600000000002</v>
      </c>
      <c r="I1819" s="22">
        <v>170.13600000000002</v>
      </c>
    </row>
    <row r="1820" spans="1:9" x14ac:dyDescent="0.25">
      <c r="A1820" s="20">
        <v>7.38</v>
      </c>
      <c r="C1820" s="18">
        <v>7.38</v>
      </c>
      <c r="E1820">
        <v>3.4685999999999999</v>
      </c>
      <c r="G1820" s="21">
        <v>7.38</v>
      </c>
      <c r="I1820" s="22">
        <v>7.38</v>
      </c>
    </row>
    <row r="1821" spans="1:9" x14ac:dyDescent="0.25">
      <c r="A1821" s="20">
        <v>9.26</v>
      </c>
      <c r="C1821" s="18">
        <v>9.26</v>
      </c>
      <c r="E1821">
        <v>3.0557999999999996</v>
      </c>
      <c r="G1821" s="21">
        <v>9.26</v>
      </c>
      <c r="I1821" s="22">
        <v>9.26</v>
      </c>
    </row>
    <row r="1822" spans="1:9" x14ac:dyDescent="0.25">
      <c r="A1822" s="20">
        <v>9.9600000000000009</v>
      </c>
      <c r="C1822" s="18">
        <v>9.9600000000000009</v>
      </c>
      <c r="E1822">
        <v>4.5815999999999999</v>
      </c>
      <c r="G1822" s="21">
        <v>9.9600000000000009</v>
      </c>
      <c r="I1822" s="22">
        <v>9.9600000000000009</v>
      </c>
    </row>
    <row r="1823" spans="1:9" x14ac:dyDescent="0.25">
      <c r="A1823" s="20">
        <v>75.59999999999998</v>
      </c>
      <c r="C1823" s="18">
        <v>75.59999999999998</v>
      </c>
      <c r="E1823">
        <v>-166.32000000000005</v>
      </c>
      <c r="G1823" s="21">
        <v>75.59999999999998</v>
      </c>
      <c r="I1823" s="22">
        <v>75.59999999999998</v>
      </c>
    </row>
    <row r="1824" spans="1:9" x14ac:dyDescent="0.25">
      <c r="A1824" s="20">
        <v>29.32</v>
      </c>
      <c r="C1824" s="18">
        <v>29.32</v>
      </c>
      <c r="E1824">
        <v>-24.188999999999993</v>
      </c>
      <c r="G1824" s="21">
        <v>29.32</v>
      </c>
      <c r="I1824" s="22">
        <v>29.32</v>
      </c>
    </row>
    <row r="1825" spans="1:9" x14ac:dyDescent="0.25">
      <c r="A1825" s="20">
        <v>92.063999999999979</v>
      </c>
      <c r="C1825" s="18">
        <v>92.063999999999979</v>
      </c>
      <c r="E1825">
        <v>-225.55680000000007</v>
      </c>
      <c r="G1825" s="21">
        <v>92.063999999999979</v>
      </c>
      <c r="I1825" s="22">
        <v>92.063999999999979</v>
      </c>
    </row>
    <row r="1826" spans="1:9" x14ac:dyDescent="0.25">
      <c r="A1826" s="20">
        <v>6.9760000000000009</v>
      </c>
      <c r="C1826" s="18">
        <v>6.9760000000000009</v>
      </c>
      <c r="E1826">
        <v>1.8312000000000004</v>
      </c>
      <c r="G1826" s="21">
        <v>6.9760000000000009</v>
      </c>
      <c r="I1826" s="22">
        <v>6.9760000000000009</v>
      </c>
    </row>
    <row r="1827" spans="1:9" x14ac:dyDescent="0.25">
      <c r="A1827" s="20">
        <v>62.957999999999998</v>
      </c>
      <c r="C1827" s="18">
        <v>62.957999999999998</v>
      </c>
      <c r="E1827">
        <v>-2.6981999999999999</v>
      </c>
      <c r="G1827" s="21">
        <v>62.957999999999998</v>
      </c>
      <c r="I1827" s="22">
        <v>62.957999999999998</v>
      </c>
    </row>
    <row r="1828" spans="1:9" x14ac:dyDescent="0.25">
      <c r="A1828" s="20">
        <v>5.1840000000000011</v>
      </c>
      <c r="C1828" s="18">
        <v>5.1840000000000011</v>
      </c>
      <c r="E1828">
        <v>1.8144</v>
      </c>
      <c r="G1828" s="21">
        <v>5.1840000000000011</v>
      </c>
      <c r="I1828" s="22">
        <v>5.1840000000000011</v>
      </c>
    </row>
    <row r="1829" spans="1:9" x14ac:dyDescent="0.25">
      <c r="A1829" s="20">
        <v>31.32</v>
      </c>
      <c r="C1829" s="18">
        <v>31.32</v>
      </c>
      <c r="E1829">
        <v>-25.05599999999999</v>
      </c>
      <c r="G1829" s="21">
        <v>31.32</v>
      </c>
      <c r="I1829" s="22">
        <v>31.32</v>
      </c>
    </row>
    <row r="1830" spans="1:9" x14ac:dyDescent="0.25">
      <c r="A1830" s="20">
        <v>11.840000000000002</v>
      </c>
      <c r="C1830" s="18">
        <v>11.840000000000002</v>
      </c>
      <c r="E1830">
        <v>3.108000000000001</v>
      </c>
      <c r="G1830" s="21">
        <v>11.840000000000002</v>
      </c>
      <c r="I1830" s="22">
        <v>11.840000000000002</v>
      </c>
    </row>
    <row r="1831" spans="1:9" x14ac:dyDescent="0.25">
      <c r="A1831" s="20">
        <v>22.784000000000002</v>
      </c>
      <c r="C1831" s="18">
        <v>22.784000000000002</v>
      </c>
      <c r="E1831">
        <v>4.8416000000000006</v>
      </c>
      <c r="G1831" s="21">
        <v>22.784000000000002</v>
      </c>
      <c r="I1831" s="22">
        <v>22.784000000000002</v>
      </c>
    </row>
    <row r="1832" spans="1:9" x14ac:dyDescent="0.25">
      <c r="A1832" s="20">
        <v>1127.9760000000001</v>
      </c>
      <c r="C1832" s="18">
        <v>1127.9760000000001</v>
      </c>
      <c r="E1832">
        <v>126.8972999999998</v>
      </c>
      <c r="G1832" s="21">
        <v>1127.9760000000001</v>
      </c>
      <c r="I1832" s="22">
        <v>1127.9760000000001</v>
      </c>
    </row>
    <row r="1833" spans="1:9" x14ac:dyDescent="0.25">
      <c r="A1833" s="20">
        <v>38.880000000000003</v>
      </c>
      <c r="C1833" s="18">
        <v>38.880000000000003</v>
      </c>
      <c r="E1833">
        <v>18.662400000000002</v>
      </c>
      <c r="G1833" s="21">
        <v>38.880000000000003</v>
      </c>
      <c r="I1833" s="22">
        <v>38.880000000000003</v>
      </c>
    </row>
    <row r="1834" spans="1:9" x14ac:dyDescent="0.25">
      <c r="A1834" s="20">
        <v>779.79600000000005</v>
      </c>
      <c r="C1834" s="18">
        <v>779.79600000000005</v>
      </c>
      <c r="E1834">
        <v>-168.95579999999995</v>
      </c>
      <c r="G1834" s="21">
        <v>779.79600000000005</v>
      </c>
      <c r="I1834" s="22">
        <v>779.79600000000005</v>
      </c>
    </row>
    <row r="1835" spans="1:9" x14ac:dyDescent="0.25">
      <c r="A1835" s="20">
        <v>1439.92</v>
      </c>
      <c r="C1835" s="18">
        <v>1439.92</v>
      </c>
      <c r="E1835">
        <v>374.37920000000008</v>
      </c>
      <c r="G1835" s="21">
        <v>1439.92</v>
      </c>
      <c r="I1835" s="22">
        <v>1439.92</v>
      </c>
    </row>
    <row r="1836" spans="1:9" x14ac:dyDescent="0.25">
      <c r="A1836" s="20">
        <v>262.11</v>
      </c>
      <c r="C1836" s="18">
        <v>262.11</v>
      </c>
      <c r="E1836">
        <v>62.906399999999991</v>
      </c>
      <c r="G1836" s="21">
        <v>262.11</v>
      </c>
      <c r="I1836" s="22">
        <v>262.11</v>
      </c>
    </row>
    <row r="1837" spans="1:9" x14ac:dyDescent="0.25">
      <c r="A1837" s="20">
        <v>207</v>
      </c>
      <c r="C1837" s="18">
        <v>207</v>
      </c>
      <c r="E1837">
        <v>25.874999999999972</v>
      </c>
      <c r="G1837" s="21">
        <v>207</v>
      </c>
      <c r="I1837" s="22">
        <v>207</v>
      </c>
    </row>
    <row r="1838" spans="1:9" x14ac:dyDescent="0.25">
      <c r="A1838" s="20">
        <v>1439.982</v>
      </c>
      <c r="C1838" s="18">
        <v>1439.982</v>
      </c>
      <c r="E1838">
        <v>-263.99670000000026</v>
      </c>
      <c r="G1838" s="21">
        <v>1439.982</v>
      </c>
      <c r="I1838" s="22">
        <v>1439.982</v>
      </c>
    </row>
    <row r="1839" spans="1:9" x14ac:dyDescent="0.25">
      <c r="A1839" s="20">
        <v>36.288000000000011</v>
      </c>
      <c r="C1839" s="18">
        <v>36.288000000000011</v>
      </c>
      <c r="E1839">
        <v>12.700800000000001</v>
      </c>
      <c r="G1839" s="21">
        <v>36.288000000000011</v>
      </c>
      <c r="I1839" s="22">
        <v>36.288000000000011</v>
      </c>
    </row>
    <row r="1840" spans="1:9" x14ac:dyDescent="0.25">
      <c r="A1840" s="20">
        <v>21.400000000000002</v>
      </c>
      <c r="C1840" s="18">
        <v>21.400000000000002</v>
      </c>
      <c r="E1840">
        <v>6.2059999999999977</v>
      </c>
      <c r="G1840" s="21">
        <v>21.400000000000002</v>
      </c>
      <c r="I1840" s="22">
        <v>21.400000000000002</v>
      </c>
    </row>
    <row r="1841" spans="1:9" x14ac:dyDescent="0.25">
      <c r="A1841" s="20">
        <v>1245.8599999999999</v>
      </c>
      <c r="C1841" s="18">
        <v>1245.8599999999999</v>
      </c>
      <c r="E1841">
        <v>361.29939999999988</v>
      </c>
      <c r="G1841" s="21">
        <v>1245.8599999999999</v>
      </c>
      <c r="I1841" s="22">
        <v>1245.8599999999999</v>
      </c>
    </row>
    <row r="1842" spans="1:9" x14ac:dyDescent="0.25">
      <c r="A1842" s="20">
        <v>17.544</v>
      </c>
      <c r="C1842" s="18">
        <v>17.544</v>
      </c>
      <c r="E1842">
        <v>5.9210999999999983</v>
      </c>
      <c r="G1842" s="21">
        <v>17.544</v>
      </c>
      <c r="I1842" s="22">
        <v>17.544</v>
      </c>
    </row>
    <row r="1843" spans="1:9" x14ac:dyDescent="0.25">
      <c r="A1843" s="20">
        <v>44.128</v>
      </c>
      <c r="C1843" s="18">
        <v>44.128</v>
      </c>
      <c r="E1843">
        <v>12.135200000000001</v>
      </c>
      <c r="G1843" s="21">
        <v>44.128</v>
      </c>
      <c r="I1843" s="22">
        <v>44.128</v>
      </c>
    </row>
    <row r="1844" spans="1:9" x14ac:dyDescent="0.25">
      <c r="A1844" s="20">
        <v>62.920000000000009</v>
      </c>
      <c r="C1844" s="18">
        <v>62.920000000000009</v>
      </c>
      <c r="E1844">
        <v>10.224499999999994</v>
      </c>
      <c r="G1844" s="21">
        <v>62.920000000000009</v>
      </c>
      <c r="I1844" s="22">
        <v>62.920000000000009</v>
      </c>
    </row>
    <row r="1845" spans="1:9" x14ac:dyDescent="0.25">
      <c r="A1845" s="20">
        <v>78.304000000000002</v>
      </c>
      <c r="C1845" s="18">
        <v>78.304000000000002</v>
      </c>
      <c r="E1845">
        <v>29.363999999999997</v>
      </c>
      <c r="G1845" s="21">
        <v>78.304000000000002</v>
      </c>
      <c r="I1845" s="22">
        <v>78.304000000000002</v>
      </c>
    </row>
    <row r="1846" spans="1:9" x14ac:dyDescent="0.25">
      <c r="A1846" s="20">
        <v>140.81</v>
      </c>
      <c r="C1846" s="18">
        <v>140.81</v>
      </c>
      <c r="E1846">
        <v>39.4268</v>
      </c>
      <c r="G1846" s="21">
        <v>140.81</v>
      </c>
      <c r="I1846" s="22">
        <v>140.81</v>
      </c>
    </row>
    <row r="1847" spans="1:9" x14ac:dyDescent="0.25">
      <c r="A1847" s="20">
        <v>40.096000000000004</v>
      </c>
      <c r="C1847" s="18">
        <v>40.096000000000004</v>
      </c>
      <c r="E1847">
        <v>13.532399999999996</v>
      </c>
      <c r="G1847" s="21">
        <v>40.096000000000004</v>
      </c>
      <c r="I1847" s="22">
        <v>40.096000000000004</v>
      </c>
    </row>
    <row r="1848" spans="1:9" x14ac:dyDescent="0.25">
      <c r="A1848" s="20">
        <v>40.783999999999999</v>
      </c>
      <c r="C1848" s="18">
        <v>40.783999999999999</v>
      </c>
      <c r="E1848">
        <v>-30.588000000000001</v>
      </c>
      <c r="G1848" s="21">
        <v>40.783999999999999</v>
      </c>
      <c r="I1848" s="22">
        <v>40.783999999999999</v>
      </c>
    </row>
    <row r="1849" spans="1:9" x14ac:dyDescent="0.25">
      <c r="A1849" s="20">
        <v>90.570000000000007</v>
      </c>
      <c r="C1849" s="18">
        <v>90.570000000000007</v>
      </c>
      <c r="E1849">
        <v>11.774100000000004</v>
      </c>
      <c r="G1849" s="21">
        <v>90.570000000000007</v>
      </c>
      <c r="I1849" s="22">
        <v>90.570000000000007</v>
      </c>
    </row>
    <row r="1850" spans="1:9" x14ac:dyDescent="0.25">
      <c r="A1850" s="20">
        <v>40.08</v>
      </c>
      <c r="C1850" s="18">
        <v>40.08</v>
      </c>
      <c r="E1850">
        <v>19.238399999999999</v>
      </c>
      <c r="G1850" s="21">
        <v>40.08</v>
      </c>
      <c r="I1850" s="22">
        <v>40.08</v>
      </c>
    </row>
    <row r="1851" spans="1:9" x14ac:dyDescent="0.25">
      <c r="A1851" s="20">
        <v>37.68</v>
      </c>
      <c r="C1851" s="18">
        <v>37.68</v>
      </c>
      <c r="E1851">
        <v>15.825600000000001</v>
      </c>
      <c r="G1851" s="21">
        <v>37.68</v>
      </c>
      <c r="I1851" s="22">
        <v>37.68</v>
      </c>
    </row>
    <row r="1852" spans="1:9" x14ac:dyDescent="0.25">
      <c r="A1852" s="20">
        <v>362.35199999999998</v>
      </c>
      <c r="C1852" s="18">
        <v>362.35199999999998</v>
      </c>
      <c r="E1852">
        <v>27.176400000000015</v>
      </c>
      <c r="G1852" s="21">
        <v>362.35199999999998</v>
      </c>
      <c r="I1852" s="22">
        <v>362.35199999999998</v>
      </c>
    </row>
    <row r="1853" spans="1:9" x14ac:dyDescent="0.25">
      <c r="A1853" s="20">
        <v>7.1840000000000011</v>
      </c>
      <c r="C1853" s="18">
        <v>7.1840000000000011</v>
      </c>
      <c r="E1853">
        <v>2.2449999999999992</v>
      </c>
      <c r="G1853" s="21">
        <v>7.1840000000000011</v>
      </c>
      <c r="I1853" s="22">
        <v>7.1840000000000011</v>
      </c>
    </row>
    <row r="1854" spans="1:9" x14ac:dyDescent="0.25">
      <c r="A1854" s="20">
        <v>34.76</v>
      </c>
      <c r="C1854" s="18">
        <v>34.76</v>
      </c>
      <c r="E1854">
        <v>9.732800000000001</v>
      </c>
      <c r="G1854" s="21">
        <v>34.76</v>
      </c>
      <c r="I1854" s="22">
        <v>34.76</v>
      </c>
    </row>
    <row r="1855" spans="1:9" x14ac:dyDescent="0.25">
      <c r="A1855" s="20">
        <v>831.2</v>
      </c>
      <c r="C1855" s="18">
        <v>831.2</v>
      </c>
      <c r="E1855">
        <v>124.68000000000004</v>
      </c>
      <c r="G1855" s="21">
        <v>831.2</v>
      </c>
      <c r="I1855" s="22">
        <v>831.2</v>
      </c>
    </row>
    <row r="1856" spans="1:9" x14ac:dyDescent="0.25">
      <c r="A1856" s="20">
        <v>26.400000000000002</v>
      </c>
      <c r="C1856" s="18">
        <v>26.400000000000002</v>
      </c>
      <c r="E1856">
        <v>11.879999999999999</v>
      </c>
      <c r="G1856" s="21">
        <v>26.400000000000002</v>
      </c>
      <c r="I1856" s="22">
        <v>26.400000000000002</v>
      </c>
    </row>
    <row r="1857" spans="1:9" x14ac:dyDescent="0.25">
      <c r="A1857" s="20">
        <v>106.75</v>
      </c>
      <c r="C1857" s="18">
        <v>106.75</v>
      </c>
      <c r="E1857">
        <v>49.10499999999999</v>
      </c>
      <c r="G1857" s="21">
        <v>106.75</v>
      </c>
      <c r="I1857" s="22">
        <v>106.75</v>
      </c>
    </row>
    <row r="1858" spans="1:9" x14ac:dyDescent="0.25">
      <c r="A1858" s="20">
        <v>97.82</v>
      </c>
      <c r="C1858" s="18">
        <v>97.82</v>
      </c>
      <c r="E1858">
        <v>45.975399999999993</v>
      </c>
      <c r="G1858" s="21">
        <v>97.82</v>
      </c>
      <c r="I1858" s="22">
        <v>97.82</v>
      </c>
    </row>
    <row r="1859" spans="1:9" x14ac:dyDescent="0.25">
      <c r="A1859" s="20">
        <v>141.4</v>
      </c>
      <c r="C1859" s="18">
        <v>141.4</v>
      </c>
      <c r="E1859">
        <v>38.177999999999997</v>
      </c>
      <c r="G1859" s="21">
        <v>141.4</v>
      </c>
      <c r="I1859" s="22">
        <v>141.4</v>
      </c>
    </row>
    <row r="1860" spans="1:9" x14ac:dyDescent="0.25">
      <c r="A1860" s="20">
        <v>14.52</v>
      </c>
      <c r="C1860" s="18">
        <v>14.52</v>
      </c>
      <c r="E1860">
        <v>4.7915999999999999</v>
      </c>
      <c r="G1860" s="21">
        <v>14.52</v>
      </c>
      <c r="I1860" s="22">
        <v>14.52</v>
      </c>
    </row>
    <row r="1861" spans="1:9" x14ac:dyDescent="0.25">
      <c r="A1861" s="20">
        <v>127.92000000000002</v>
      </c>
      <c r="C1861" s="18">
        <v>127.92000000000002</v>
      </c>
      <c r="E1861">
        <v>-15.990000000000002</v>
      </c>
      <c r="G1861" s="21">
        <v>127.92000000000002</v>
      </c>
      <c r="I1861" s="22">
        <v>127.92000000000002</v>
      </c>
    </row>
    <row r="1862" spans="1:9" x14ac:dyDescent="0.25">
      <c r="A1862" s="20">
        <v>34.239999999999988</v>
      </c>
      <c r="C1862" s="18">
        <v>34.239999999999988</v>
      </c>
      <c r="E1862">
        <v>-53.072000000000017</v>
      </c>
      <c r="G1862" s="21">
        <v>34.239999999999988</v>
      </c>
      <c r="I1862" s="22">
        <v>34.239999999999988</v>
      </c>
    </row>
    <row r="1863" spans="1:9" x14ac:dyDescent="0.25">
      <c r="A1863" s="20">
        <v>137.62</v>
      </c>
      <c r="C1863" s="18">
        <v>137.62</v>
      </c>
      <c r="E1863">
        <v>60.552800000000005</v>
      </c>
      <c r="G1863" s="21">
        <v>137.62</v>
      </c>
      <c r="I1863" s="22">
        <v>137.62</v>
      </c>
    </row>
    <row r="1864" spans="1:9" x14ac:dyDescent="0.25">
      <c r="A1864" s="20">
        <v>100.49</v>
      </c>
      <c r="C1864" s="18">
        <v>100.49</v>
      </c>
      <c r="E1864">
        <v>25.122500000000002</v>
      </c>
      <c r="G1864" s="21">
        <v>100.49</v>
      </c>
      <c r="I1864" s="22">
        <v>100.49</v>
      </c>
    </row>
    <row r="1865" spans="1:9" x14ac:dyDescent="0.25">
      <c r="A1865" s="20">
        <v>257.56799999999998</v>
      </c>
      <c r="C1865" s="18">
        <v>257.56799999999998</v>
      </c>
      <c r="E1865">
        <v>-28.976400000000012</v>
      </c>
      <c r="G1865" s="21">
        <v>257.56799999999998</v>
      </c>
      <c r="I1865" s="22">
        <v>257.56799999999998</v>
      </c>
    </row>
    <row r="1866" spans="1:9" x14ac:dyDescent="0.25">
      <c r="A1866" s="20">
        <v>119.96</v>
      </c>
      <c r="C1866" s="18">
        <v>119.96</v>
      </c>
      <c r="E1866">
        <v>33.588800000000006</v>
      </c>
      <c r="G1866" s="21">
        <v>119.96</v>
      </c>
      <c r="I1866" s="22">
        <v>119.96</v>
      </c>
    </row>
    <row r="1867" spans="1:9" x14ac:dyDescent="0.25">
      <c r="A1867" s="20">
        <v>49.632000000000005</v>
      </c>
      <c r="C1867" s="18">
        <v>49.632000000000005</v>
      </c>
      <c r="E1867">
        <v>4.9632000000000005</v>
      </c>
      <c r="G1867" s="21">
        <v>49.632000000000005</v>
      </c>
      <c r="I1867" s="22">
        <v>49.632000000000005</v>
      </c>
    </row>
    <row r="1868" spans="1:9" x14ac:dyDescent="0.25">
      <c r="A1868" s="20">
        <v>727.45</v>
      </c>
      <c r="C1868" s="18">
        <v>727.45</v>
      </c>
      <c r="E1868">
        <v>-465.5680000000001</v>
      </c>
      <c r="G1868" s="21">
        <v>727.45</v>
      </c>
      <c r="I1868" s="22">
        <v>727.45</v>
      </c>
    </row>
    <row r="1869" spans="1:9" x14ac:dyDescent="0.25">
      <c r="A1869" s="20">
        <v>24.96</v>
      </c>
      <c r="C1869" s="18">
        <v>24.96</v>
      </c>
      <c r="E1869">
        <v>4.3679999999999986</v>
      </c>
      <c r="G1869" s="21">
        <v>24.96</v>
      </c>
      <c r="I1869" s="22">
        <v>24.96</v>
      </c>
    </row>
    <row r="1870" spans="1:9" x14ac:dyDescent="0.25">
      <c r="A1870" s="20">
        <v>370.78199999999998</v>
      </c>
      <c r="C1870" s="18">
        <v>370.78199999999998</v>
      </c>
      <c r="E1870">
        <v>-92.695500000000038</v>
      </c>
      <c r="G1870" s="21">
        <v>370.78199999999998</v>
      </c>
      <c r="I1870" s="22">
        <v>370.78199999999998</v>
      </c>
    </row>
    <row r="1871" spans="1:9" x14ac:dyDescent="0.25">
      <c r="A1871" s="20">
        <v>196.45</v>
      </c>
      <c r="C1871" s="18">
        <v>196.45</v>
      </c>
      <c r="E1871">
        <v>70.72199999999998</v>
      </c>
      <c r="G1871" s="21">
        <v>196.45</v>
      </c>
      <c r="I1871" s="22">
        <v>196.45</v>
      </c>
    </row>
    <row r="1872" spans="1:9" x14ac:dyDescent="0.25">
      <c r="A1872" s="20">
        <v>31.104000000000006</v>
      </c>
      <c r="C1872" s="18">
        <v>31.104000000000006</v>
      </c>
      <c r="E1872">
        <v>10.8864</v>
      </c>
      <c r="G1872" s="21">
        <v>31.104000000000006</v>
      </c>
      <c r="I1872" s="22">
        <v>31.104000000000006</v>
      </c>
    </row>
    <row r="1873" spans="1:9" x14ac:dyDescent="0.25">
      <c r="A1873" s="20">
        <v>78.256</v>
      </c>
      <c r="C1873" s="18">
        <v>78.256</v>
      </c>
      <c r="E1873">
        <v>-17.607599999999998</v>
      </c>
      <c r="G1873" s="21">
        <v>78.256</v>
      </c>
      <c r="I1873" s="22">
        <v>78.256</v>
      </c>
    </row>
    <row r="1874" spans="1:9" x14ac:dyDescent="0.25">
      <c r="A1874" s="20">
        <v>6.48</v>
      </c>
      <c r="C1874" s="18">
        <v>6.48</v>
      </c>
      <c r="E1874">
        <v>3.1104000000000003</v>
      </c>
      <c r="G1874" s="21">
        <v>6.48</v>
      </c>
      <c r="I1874" s="22">
        <v>6.48</v>
      </c>
    </row>
    <row r="1875" spans="1:9" x14ac:dyDescent="0.25">
      <c r="A1875" s="20">
        <v>99.2</v>
      </c>
      <c r="C1875" s="18">
        <v>99.2</v>
      </c>
      <c r="E1875">
        <v>25.792000000000002</v>
      </c>
      <c r="G1875" s="21">
        <v>99.2</v>
      </c>
      <c r="I1875" s="22">
        <v>99.2</v>
      </c>
    </row>
    <row r="1876" spans="1:9" x14ac:dyDescent="0.25">
      <c r="A1876" s="20">
        <v>801.5680000000001</v>
      </c>
      <c r="C1876" s="18">
        <v>801.5680000000001</v>
      </c>
      <c r="E1876">
        <v>50.097999999999985</v>
      </c>
      <c r="G1876" s="21">
        <v>801.5680000000001</v>
      </c>
      <c r="I1876" s="22">
        <v>801.5680000000001</v>
      </c>
    </row>
    <row r="1877" spans="1:9" x14ac:dyDescent="0.25">
      <c r="A1877" s="20">
        <v>272.84800000000001</v>
      </c>
      <c r="C1877" s="18">
        <v>272.84800000000001</v>
      </c>
      <c r="E1877">
        <v>27.284800000000004</v>
      </c>
      <c r="G1877" s="21">
        <v>272.84800000000001</v>
      </c>
      <c r="I1877" s="22">
        <v>272.84800000000001</v>
      </c>
    </row>
    <row r="1878" spans="1:9" x14ac:dyDescent="0.25">
      <c r="A1878" s="20">
        <v>70.98</v>
      </c>
      <c r="C1878" s="18">
        <v>70.98</v>
      </c>
      <c r="E1878">
        <v>20.584199999999996</v>
      </c>
      <c r="G1878" s="21">
        <v>70.98</v>
      </c>
      <c r="I1878" s="22">
        <v>70.98</v>
      </c>
    </row>
    <row r="1879" spans="1:9" x14ac:dyDescent="0.25">
      <c r="A1879" s="20">
        <v>16.224</v>
      </c>
      <c r="C1879" s="18">
        <v>16.224</v>
      </c>
      <c r="E1879">
        <v>5.8812000000000006</v>
      </c>
      <c r="G1879" s="21">
        <v>16.224</v>
      </c>
      <c r="I1879" s="22">
        <v>16.224</v>
      </c>
    </row>
    <row r="1880" spans="1:9" x14ac:dyDescent="0.25">
      <c r="A1880" s="20">
        <v>176.78399999999999</v>
      </c>
      <c r="C1880" s="18">
        <v>176.78399999999999</v>
      </c>
      <c r="E1880">
        <v>-22.098000000000013</v>
      </c>
      <c r="G1880" s="21">
        <v>176.78399999999999</v>
      </c>
      <c r="I1880" s="22">
        <v>176.78399999999999</v>
      </c>
    </row>
    <row r="1881" spans="1:9" x14ac:dyDescent="0.25">
      <c r="A1881" s="20">
        <v>470.37600000000009</v>
      </c>
      <c r="C1881" s="18">
        <v>470.37600000000009</v>
      </c>
      <c r="E1881">
        <v>47.037600000000026</v>
      </c>
      <c r="G1881" s="21">
        <v>470.37600000000009</v>
      </c>
      <c r="I1881" s="22">
        <v>470.37600000000009</v>
      </c>
    </row>
    <row r="1882" spans="1:9" x14ac:dyDescent="0.25">
      <c r="A1882" s="20">
        <v>393.56799999999998</v>
      </c>
      <c r="C1882" s="18">
        <v>393.56799999999998</v>
      </c>
      <c r="E1882">
        <v>-44.276400000000024</v>
      </c>
      <c r="G1882" s="21">
        <v>393.56799999999998</v>
      </c>
      <c r="I1882" s="22">
        <v>393.56799999999998</v>
      </c>
    </row>
    <row r="1883" spans="1:9" x14ac:dyDescent="0.25">
      <c r="A1883" s="20">
        <v>302.37599999999998</v>
      </c>
      <c r="C1883" s="18">
        <v>302.37599999999998</v>
      </c>
      <c r="E1883">
        <v>22.678200000000018</v>
      </c>
      <c r="G1883" s="21">
        <v>302.37599999999998</v>
      </c>
      <c r="I1883" s="22">
        <v>302.37599999999998</v>
      </c>
    </row>
    <row r="1884" spans="1:9" x14ac:dyDescent="0.25">
      <c r="A1884" s="20">
        <v>68.742000000000019</v>
      </c>
      <c r="C1884" s="18">
        <v>68.742000000000019</v>
      </c>
      <c r="E1884">
        <v>-48.119399999999985</v>
      </c>
      <c r="G1884" s="21">
        <v>68.742000000000019</v>
      </c>
      <c r="I1884" s="22">
        <v>68.742000000000019</v>
      </c>
    </row>
    <row r="1885" spans="1:9" x14ac:dyDescent="0.25">
      <c r="A1885" s="20">
        <v>29.339999999999996</v>
      </c>
      <c r="C1885" s="18">
        <v>29.339999999999996</v>
      </c>
      <c r="E1885">
        <v>14.669999999999998</v>
      </c>
      <c r="G1885" s="21">
        <v>29.339999999999996</v>
      </c>
      <c r="I1885" s="22">
        <v>29.339999999999996</v>
      </c>
    </row>
    <row r="1886" spans="1:9" x14ac:dyDescent="0.25">
      <c r="A1886" s="20">
        <v>383.60700000000003</v>
      </c>
      <c r="C1886" s="18">
        <v>383.60700000000003</v>
      </c>
      <c r="E1886">
        <v>63.934499999999971</v>
      </c>
      <c r="G1886" s="21">
        <v>383.60700000000003</v>
      </c>
      <c r="I1886" s="22">
        <v>383.60700000000003</v>
      </c>
    </row>
    <row r="1887" spans="1:9" x14ac:dyDescent="0.25">
      <c r="A1887" s="20">
        <v>563.4</v>
      </c>
      <c r="C1887" s="18">
        <v>563.4</v>
      </c>
      <c r="E1887">
        <v>67.608000000000004</v>
      </c>
      <c r="G1887" s="21">
        <v>563.4</v>
      </c>
      <c r="I1887" s="22">
        <v>563.4</v>
      </c>
    </row>
    <row r="1888" spans="1:9" x14ac:dyDescent="0.25">
      <c r="A1888" s="20">
        <v>217.05599999999998</v>
      </c>
      <c r="C1888" s="18">
        <v>217.05599999999998</v>
      </c>
      <c r="E1888">
        <v>78.6828</v>
      </c>
      <c r="G1888" s="21">
        <v>217.05599999999998</v>
      </c>
      <c r="I1888" s="22">
        <v>217.05599999999998</v>
      </c>
    </row>
    <row r="1889" spans="1:9" x14ac:dyDescent="0.25">
      <c r="A1889" s="20">
        <v>6</v>
      </c>
      <c r="C1889" s="18">
        <v>6</v>
      </c>
      <c r="E1889">
        <v>2.0999999999999996</v>
      </c>
      <c r="G1889" s="21">
        <v>6</v>
      </c>
      <c r="I1889" s="22">
        <v>6</v>
      </c>
    </row>
    <row r="1890" spans="1:9" x14ac:dyDescent="0.25">
      <c r="A1890" s="20">
        <v>31.56</v>
      </c>
      <c r="C1890" s="18">
        <v>31.56</v>
      </c>
      <c r="E1890">
        <v>10.4148</v>
      </c>
      <c r="G1890" s="21">
        <v>31.56</v>
      </c>
      <c r="I1890" s="22">
        <v>31.56</v>
      </c>
    </row>
    <row r="1891" spans="1:9" x14ac:dyDescent="0.25">
      <c r="A1891" s="20">
        <v>7.104000000000001</v>
      </c>
      <c r="C1891" s="18">
        <v>7.104000000000001</v>
      </c>
      <c r="E1891">
        <v>2.3976000000000002</v>
      </c>
      <c r="G1891" s="21">
        <v>7.104000000000001</v>
      </c>
      <c r="I1891" s="22">
        <v>7.104000000000001</v>
      </c>
    </row>
    <row r="1892" spans="1:9" x14ac:dyDescent="0.25">
      <c r="A1892" s="20">
        <v>398.35200000000003</v>
      </c>
      <c r="C1892" s="18">
        <v>398.35200000000003</v>
      </c>
      <c r="E1892">
        <v>-331.95999999999992</v>
      </c>
      <c r="G1892" s="21">
        <v>398.35200000000003</v>
      </c>
      <c r="I1892" s="22">
        <v>398.35200000000003</v>
      </c>
    </row>
    <row r="1893" spans="1:9" x14ac:dyDescent="0.25">
      <c r="A1893" s="20">
        <v>121.79200000000002</v>
      </c>
      <c r="C1893" s="18">
        <v>121.79200000000002</v>
      </c>
      <c r="E1893">
        <v>13.701599999999988</v>
      </c>
      <c r="G1893" s="21">
        <v>121.79200000000002</v>
      </c>
      <c r="I1893" s="22">
        <v>121.79200000000002</v>
      </c>
    </row>
    <row r="1894" spans="1:9" x14ac:dyDescent="0.25">
      <c r="A1894" s="20">
        <v>409.59000000000003</v>
      </c>
      <c r="C1894" s="18">
        <v>409.59000000000003</v>
      </c>
      <c r="E1894">
        <v>-122.87700000000004</v>
      </c>
      <c r="G1894" s="21">
        <v>409.59000000000003</v>
      </c>
      <c r="I1894" s="22">
        <v>409.59000000000003</v>
      </c>
    </row>
    <row r="1895" spans="1:9" x14ac:dyDescent="0.25">
      <c r="A1895" s="20">
        <v>10.56</v>
      </c>
      <c r="C1895" s="18">
        <v>10.56</v>
      </c>
      <c r="E1895">
        <v>4.7519999999999998</v>
      </c>
      <c r="G1895" s="21">
        <v>10.56</v>
      </c>
      <c r="I1895" s="22">
        <v>10.56</v>
      </c>
    </row>
    <row r="1896" spans="1:9" x14ac:dyDescent="0.25">
      <c r="A1896" s="20">
        <v>3.38</v>
      </c>
      <c r="C1896" s="18">
        <v>3.38</v>
      </c>
      <c r="E1896">
        <v>1.2505999999999999</v>
      </c>
      <c r="G1896" s="21">
        <v>3.38</v>
      </c>
      <c r="I1896" s="22">
        <v>3.38</v>
      </c>
    </row>
    <row r="1897" spans="1:9" x14ac:dyDescent="0.25">
      <c r="A1897" s="20">
        <v>7.8239999999999998</v>
      </c>
      <c r="C1897" s="18">
        <v>7.8239999999999998</v>
      </c>
      <c r="E1897">
        <v>2.9339999999999997</v>
      </c>
      <c r="G1897" s="21">
        <v>7.8239999999999998</v>
      </c>
      <c r="I1897" s="22">
        <v>7.8239999999999998</v>
      </c>
    </row>
    <row r="1898" spans="1:9" x14ac:dyDescent="0.25">
      <c r="A1898" s="20">
        <v>24.784000000000002</v>
      </c>
      <c r="C1898" s="18">
        <v>24.784000000000002</v>
      </c>
      <c r="E1898">
        <v>7.7449999999999983</v>
      </c>
      <c r="G1898" s="21">
        <v>24.784000000000002</v>
      </c>
      <c r="I1898" s="22">
        <v>24.784000000000002</v>
      </c>
    </row>
    <row r="1899" spans="1:9" x14ac:dyDescent="0.25">
      <c r="A1899" s="20">
        <v>34.650000000000006</v>
      </c>
      <c r="C1899" s="18">
        <v>34.650000000000006</v>
      </c>
      <c r="E1899">
        <v>10.395</v>
      </c>
      <c r="G1899" s="21">
        <v>34.650000000000006</v>
      </c>
      <c r="I1899" s="22">
        <v>34.650000000000006</v>
      </c>
    </row>
    <row r="1900" spans="1:9" x14ac:dyDescent="0.25">
      <c r="A1900" s="20">
        <v>487.98400000000004</v>
      </c>
      <c r="C1900" s="18">
        <v>487.98400000000004</v>
      </c>
      <c r="E1900">
        <v>152.49499999999998</v>
      </c>
      <c r="G1900" s="21">
        <v>487.98400000000004</v>
      </c>
      <c r="I1900" s="22">
        <v>487.98400000000004</v>
      </c>
    </row>
    <row r="1901" spans="1:9" x14ac:dyDescent="0.25">
      <c r="A1901" s="20">
        <v>1793.98</v>
      </c>
      <c r="C1901" s="18">
        <v>1793.98</v>
      </c>
      <c r="E1901">
        <v>843.17059999999992</v>
      </c>
      <c r="G1901" s="21">
        <v>1793.98</v>
      </c>
      <c r="I1901" s="22">
        <v>1793.98</v>
      </c>
    </row>
    <row r="1902" spans="1:9" x14ac:dyDescent="0.25">
      <c r="A1902" s="20">
        <v>29.808</v>
      </c>
      <c r="C1902" s="18">
        <v>29.808</v>
      </c>
      <c r="E1902">
        <v>10.805399999999997</v>
      </c>
      <c r="G1902" s="21">
        <v>29.808</v>
      </c>
      <c r="I1902" s="22">
        <v>29.808</v>
      </c>
    </row>
    <row r="1903" spans="1:9" x14ac:dyDescent="0.25">
      <c r="A1903" s="20">
        <v>505.1760000000001</v>
      </c>
      <c r="C1903" s="18">
        <v>505.1760000000001</v>
      </c>
      <c r="E1903">
        <v>-336.78399999999988</v>
      </c>
      <c r="G1903" s="21">
        <v>505.1760000000001</v>
      </c>
      <c r="I1903" s="22">
        <v>505.1760000000001</v>
      </c>
    </row>
    <row r="1904" spans="1:9" x14ac:dyDescent="0.25">
      <c r="A1904" s="20">
        <v>174.05850000000001</v>
      </c>
      <c r="C1904" s="18">
        <v>174.05850000000001</v>
      </c>
      <c r="E1904">
        <v>-110.76450000000001</v>
      </c>
      <c r="G1904" s="21">
        <v>174.05850000000001</v>
      </c>
      <c r="I1904" s="22">
        <v>174.05850000000001</v>
      </c>
    </row>
    <row r="1905" spans="1:9" x14ac:dyDescent="0.25">
      <c r="A1905" s="20">
        <v>191.88</v>
      </c>
      <c r="C1905" s="18">
        <v>191.88</v>
      </c>
      <c r="E1905">
        <v>19.188000000000002</v>
      </c>
      <c r="G1905" s="21">
        <v>191.88</v>
      </c>
      <c r="I1905" s="22">
        <v>191.88</v>
      </c>
    </row>
    <row r="1906" spans="1:9" x14ac:dyDescent="0.25">
      <c r="A1906" s="20">
        <v>14.78</v>
      </c>
      <c r="C1906" s="18">
        <v>14.78</v>
      </c>
      <c r="E1906">
        <v>3.9906000000000006</v>
      </c>
      <c r="G1906" s="21">
        <v>14.78</v>
      </c>
      <c r="I1906" s="22">
        <v>14.78</v>
      </c>
    </row>
    <row r="1907" spans="1:9" x14ac:dyDescent="0.25">
      <c r="A1907" s="20">
        <v>5.1840000000000011</v>
      </c>
      <c r="C1907" s="18">
        <v>5.1840000000000011</v>
      </c>
      <c r="E1907">
        <v>1.8144</v>
      </c>
      <c r="G1907" s="21">
        <v>5.1840000000000011</v>
      </c>
      <c r="I1907" s="22">
        <v>5.1840000000000011</v>
      </c>
    </row>
    <row r="1908" spans="1:9" x14ac:dyDescent="0.25">
      <c r="A1908" s="20">
        <v>478.48</v>
      </c>
      <c r="C1908" s="18">
        <v>478.48</v>
      </c>
      <c r="E1908">
        <v>47.848000000000013</v>
      </c>
      <c r="G1908" s="21">
        <v>478.48</v>
      </c>
      <c r="I1908" s="22">
        <v>478.48</v>
      </c>
    </row>
    <row r="1909" spans="1:9" x14ac:dyDescent="0.25">
      <c r="A1909" s="20">
        <v>28.400000000000002</v>
      </c>
      <c r="C1909" s="18">
        <v>28.400000000000002</v>
      </c>
      <c r="E1909">
        <v>6.7449999999999983</v>
      </c>
      <c r="G1909" s="21">
        <v>28.400000000000002</v>
      </c>
      <c r="I1909" s="22">
        <v>28.400000000000002</v>
      </c>
    </row>
    <row r="1910" spans="1:9" x14ac:dyDescent="0.25">
      <c r="A1910" s="20">
        <v>909.12</v>
      </c>
      <c r="C1910" s="18">
        <v>909.12</v>
      </c>
      <c r="E1910">
        <v>9.091199999999958</v>
      </c>
      <c r="G1910" s="21">
        <v>909.12</v>
      </c>
      <c r="I1910" s="22">
        <v>909.12</v>
      </c>
    </row>
    <row r="1911" spans="1:9" x14ac:dyDescent="0.25">
      <c r="A1911" s="20">
        <v>2.9520000000000004</v>
      </c>
      <c r="C1911" s="18">
        <v>2.9520000000000004</v>
      </c>
      <c r="E1911">
        <v>-2.1648000000000005</v>
      </c>
      <c r="G1911" s="21">
        <v>2.9520000000000004</v>
      </c>
      <c r="I1911" s="22">
        <v>2.9520000000000004</v>
      </c>
    </row>
    <row r="1912" spans="1:9" x14ac:dyDescent="0.25">
      <c r="A1912" s="20">
        <v>27.018000000000008</v>
      </c>
      <c r="C1912" s="18">
        <v>27.018000000000008</v>
      </c>
      <c r="E1912">
        <v>-21.61440000000001</v>
      </c>
      <c r="G1912" s="21">
        <v>27.018000000000008</v>
      </c>
      <c r="I1912" s="22">
        <v>27.018000000000008</v>
      </c>
    </row>
    <row r="1913" spans="1:9" x14ac:dyDescent="0.25">
      <c r="A1913" s="20">
        <v>136.91999999999999</v>
      </c>
      <c r="C1913" s="18">
        <v>136.91999999999999</v>
      </c>
      <c r="E1913">
        <v>41.075999999999993</v>
      </c>
      <c r="G1913" s="21">
        <v>136.91999999999999</v>
      </c>
      <c r="I1913" s="22">
        <v>136.91999999999999</v>
      </c>
    </row>
    <row r="1914" spans="1:9" x14ac:dyDescent="0.25">
      <c r="A1914" s="20">
        <v>18.96</v>
      </c>
      <c r="C1914" s="18">
        <v>18.96</v>
      </c>
      <c r="E1914">
        <v>8.532</v>
      </c>
      <c r="G1914" s="21">
        <v>18.96</v>
      </c>
      <c r="I1914" s="22">
        <v>18.96</v>
      </c>
    </row>
    <row r="1915" spans="1:9" x14ac:dyDescent="0.25">
      <c r="A1915" s="20">
        <v>99.390000000000015</v>
      </c>
      <c r="C1915" s="18">
        <v>99.390000000000015</v>
      </c>
      <c r="E1915">
        <v>40.749900000000004</v>
      </c>
      <c r="G1915" s="21">
        <v>99.390000000000015</v>
      </c>
      <c r="I1915" s="22">
        <v>99.390000000000015</v>
      </c>
    </row>
    <row r="1916" spans="1:9" x14ac:dyDescent="0.25">
      <c r="A1916" s="20">
        <v>273.89600000000002</v>
      </c>
      <c r="C1916" s="18">
        <v>273.89600000000002</v>
      </c>
      <c r="E1916">
        <v>92.43989999999998</v>
      </c>
      <c r="G1916" s="21">
        <v>273.89600000000002</v>
      </c>
      <c r="I1916" s="22">
        <v>273.89600000000002</v>
      </c>
    </row>
    <row r="1917" spans="1:9" x14ac:dyDescent="0.25">
      <c r="A1917" s="20">
        <v>597.13200000000006</v>
      </c>
      <c r="C1917" s="18">
        <v>597.13200000000006</v>
      </c>
      <c r="E1917">
        <v>49.760999999999967</v>
      </c>
      <c r="G1917" s="21">
        <v>597.13200000000006</v>
      </c>
      <c r="I1917" s="22">
        <v>597.13200000000006</v>
      </c>
    </row>
    <row r="1918" spans="1:9" x14ac:dyDescent="0.25">
      <c r="A1918" s="20">
        <v>149.94999999999999</v>
      </c>
      <c r="C1918" s="18">
        <v>149.94999999999999</v>
      </c>
      <c r="E1918">
        <v>65.978000000000009</v>
      </c>
      <c r="G1918" s="21">
        <v>149.94999999999999</v>
      </c>
      <c r="I1918" s="22">
        <v>149.94999999999999</v>
      </c>
    </row>
    <row r="1919" spans="1:9" x14ac:dyDescent="0.25">
      <c r="A1919" s="20">
        <v>4.6079999999999997</v>
      </c>
      <c r="C1919" s="18">
        <v>4.6079999999999997</v>
      </c>
      <c r="E1919">
        <v>1.6704000000000001</v>
      </c>
      <c r="G1919" s="21">
        <v>4.6079999999999997</v>
      </c>
      <c r="I1919" s="22">
        <v>4.6079999999999997</v>
      </c>
    </row>
    <row r="1920" spans="1:9" x14ac:dyDescent="0.25">
      <c r="A1920" s="20">
        <v>15.528</v>
      </c>
      <c r="C1920" s="18">
        <v>15.528</v>
      </c>
      <c r="E1920">
        <v>4.8524999999999991</v>
      </c>
      <c r="G1920" s="21">
        <v>15.528</v>
      </c>
      <c r="I1920" s="22">
        <v>15.528</v>
      </c>
    </row>
    <row r="1921" spans="1:9" x14ac:dyDescent="0.25">
      <c r="A1921" s="20">
        <v>11.952000000000002</v>
      </c>
      <c r="C1921" s="18">
        <v>11.952000000000002</v>
      </c>
      <c r="E1921">
        <v>3.8843999999999994</v>
      </c>
      <c r="G1921" s="21">
        <v>11.952000000000002</v>
      </c>
      <c r="I1921" s="22">
        <v>11.952000000000002</v>
      </c>
    </row>
    <row r="1922" spans="1:9" x14ac:dyDescent="0.25">
      <c r="A1922" s="20">
        <v>11.65</v>
      </c>
      <c r="C1922" s="18">
        <v>11.65</v>
      </c>
      <c r="E1922">
        <v>3.3784999999999989</v>
      </c>
      <c r="G1922" s="21">
        <v>11.65</v>
      </c>
      <c r="I1922" s="22">
        <v>11.65</v>
      </c>
    </row>
    <row r="1923" spans="1:9" x14ac:dyDescent="0.25">
      <c r="A1923" s="20">
        <v>299.89999999999998</v>
      </c>
      <c r="C1923" s="18">
        <v>299.89999999999998</v>
      </c>
      <c r="E1923">
        <v>74.974999999999994</v>
      </c>
      <c r="G1923" s="21">
        <v>299.89999999999998</v>
      </c>
      <c r="I1923" s="22">
        <v>299.89999999999998</v>
      </c>
    </row>
    <row r="1924" spans="1:9" x14ac:dyDescent="0.25">
      <c r="A1924" s="20">
        <v>895.92</v>
      </c>
      <c r="C1924" s="18">
        <v>895.92</v>
      </c>
      <c r="E1924">
        <v>302.37299999999993</v>
      </c>
      <c r="G1924" s="21">
        <v>895.92</v>
      </c>
      <c r="I1924" s="22">
        <v>895.92</v>
      </c>
    </row>
    <row r="1925" spans="1:9" x14ac:dyDescent="0.25">
      <c r="A1925" s="20">
        <v>462.56400000000002</v>
      </c>
      <c r="C1925" s="18">
        <v>462.56400000000002</v>
      </c>
      <c r="E1925">
        <v>97.652399999999943</v>
      </c>
      <c r="G1925" s="21">
        <v>462.56400000000002</v>
      </c>
      <c r="I1925" s="22">
        <v>462.56400000000002</v>
      </c>
    </row>
    <row r="1926" spans="1:9" x14ac:dyDescent="0.25">
      <c r="A1926" s="20">
        <v>15.008000000000003</v>
      </c>
      <c r="C1926" s="18">
        <v>15.008000000000003</v>
      </c>
      <c r="E1926">
        <v>1.5007999999999999</v>
      </c>
      <c r="G1926" s="21">
        <v>15.008000000000003</v>
      </c>
      <c r="I1926" s="22">
        <v>15.008000000000003</v>
      </c>
    </row>
    <row r="1927" spans="1:9" x14ac:dyDescent="0.25">
      <c r="A1927" s="20">
        <v>863.6400000000001</v>
      </c>
      <c r="C1927" s="18">
        <v>863.6400000000001</v>
      </c>
      <c r="E1927">
        <v>107.95499999999998</v>
      </c>
      <c r="G1927" s="21">
        <v>863.6400000000001</v>
      </c>
      <c r="I1927" s="22">
        <v>863.6400000000001</v>
      </c>
    </row>
    <row r="1928" spans="1:9" x14ac:dyDescent="0.25">
      <c r="A1928" s="20">
        <v>47.616</v>
      </c>
      <c r="C1928" s="18">
        <v>47.616</v>
      </c>
      <c r="E1928">
        <v>3.571200000000001</v>
      </c>
      <c r="G1928" s="21">
        <v>47.616</v>
      </c>
      <c r="I1928" s="22">
        <v>47.616</v>
      </c>
    </row>
    <row r="1929" spans="1:9" x14ac:dyDescent="0.25">
      <c r="A1929" s="20">
        <v>92.94</v>
      </c>
      <c r="C1929" s="18">
        <v>92.94</v>
      </c>
      <c r="E1929">
        <v>41.822999999999993</v>
      </c>
      <c r="G1929" s="21">
        <v>92.94</v>
      </c>
      <c r="I1929" s="22">
        <v>92.94</v>
      </c>
    </row>
    <row r="1930" spans="1:9" x14ac:dyDescent="0.25">
      <c r="A1930" s="20">
        <v>199.98</v>
      </c>
      <c r="C1930" s="18">
        <v>199.98</v>
      </c>
      <c r="E1930">
        <v>69.992999999999995</v>
      </c>
      <c r="G1930" s="21">
        <v>199.98</v>
      </c>
      <c r="I1930" s="22">
        <v>199.98</v>
      </c>
    </row>
    <row r="1931" spans="1:9" x14ac:dyDescent="0.25">
      <c r="A1931" s="20">
        <v>177.48000000000002</v>
      </c>
      <c r="C1931" s="18">
        <v>177.48000000000002</v>
      </c>
      <c r="E1931">
        <v>19.966499999999982</v>
      </c>
      <c r="G1931" s="21">
        <v>177.48000000000002</v>
      </c>
      <c r="I1931" s="22">
        <v>177.48000000000002</v>
      </c>
    </row>
    <row r="1932" spans="1:9" x14ac:dyDescent="0.25">
      <c r="A1932" s="20">
        <v>88.768000000000001</v>
      </c>
      <c r="C1932" s="18">
        <v>88.768000000000001</v>
      </c>
      <c r="E1932">
        <v>31.068799999999996</v>
      </c>
      <c r="G1932" s="21">
        <v>88.768000000000001</v>
      </c>
      <c r="I1932" s="22">
        <v>88.768000000000001</v>
      </c>
    </row>
    <row r="1933" spans="1:9" x14ac:dyDescent="0.25">
      <c r="A1933" s="20">
        <v>6.48</v>
      </c>
      <c r="C1933" s="18">
        <v>6.48</v>
      </c>
      <c r="E1933">
        <v>3.1104000000000003</v>
      </c>
      <c r="G1933" s="21">
        <v>6.48</v>
      </c>
      <c r="I1933" s="22">
        <v>6.48</v>
      </c>
    </row>
    <row r="1934" spans="1:9" x14ac:dyDescent="0.25">
      <c r="A1934" s="20">
        <v>46.51</v>
      </c>
      <c r="C1934" s="18">
        <v>46.51</v>
      </c>
      <c r="E1934">
        <v>1.8603999999999985</v>
      </c>
      <c r="G1934" s="21">
        <v>46.51</v>
      </c>
      <c r="I1934" s="22">
        <v>46.51</v>
      </c>
    </row>
    <row r="1935" spans="1:9" x14ac:dyDescent="0.25">
      <c r="A1935" s="20">
        <v>659.97600000000011</v>
      </c>
      <c r="C1935" s="18">
        <v>659.97600000000011</v>
      </c>
      <c r="E1935">
        <v>49.498199999999969</v>
      </c>
      <c r="G1935" s="21">
        <v>659.97600000000011</v>
      </c>
      <c r="I1935" s="22">
        <v>659.97600000000011</v>
      </c>
    </row>
    <row r="1936" spans="1:9" x14ac:dyDescent="0.25">
      <c r="A1936" s="20">
        <v>271.99200000000002</v>
      </c>
      <c r="C1936" s="18">
        <v>271.99200000000002</v>
      </c>
      <c r="E1936">
        <v>23.799300000000002</v>
      </c>
      <c r="G1936" s="21">
        <v>271.99200000000002</v>
      </c>
      <c r="I1936" s="22">
        <v>271.99200000000002</v>
      </c>
    </row>
    <row r="1937" spans="1:9" x14ac:dyDescent="0.25">
      <c r="A1937" s="20">
        <v>145.74</v>
      </c>
      <c r="C1937" s="18">
        <v>145.74</v>
      </c>
      <c r="E1937">
        <v>23.318400000000011</v>
      </c>
      <c r="G1937" s="21">
        <v>145.74</v>
      </c>
      <c r="I1937" s="22">
        <v>145.74</v>
      </c>
    </row>
    <row r="1938" spans="1:9" x14ac:dyDescent="0.25">
      <c r="A1938" s="20">
        <v>15.4</v>
      </c>
      <c r="C1938" s="18">
        <v>15.4</v>
      </c>
      <c r="E1938">
        <v>7.3919999999999995</v>
      </c>
      <c r="G1938" s="21">
        <v>15.4</v>
      </c>
      <c r="I1938" s="22">
        <v>15.4</v>
      </c>
    </row>
    <row r="1939" spans="1:9" x14ac:dyDescent="0.25">
      <c r="A1939" s="20">
        <v>244.54999999999998</v>
      </c>
      <c r="C1939" s="18">
        <v>244.54999999999998</v>
      </c>
      <c r="E1939">
        <v>114.93849999999998</v>
      </c>
      <c r="G1939" s="21">
        <v>244.54999999999998</v>
      </c>
      <c r="I1939" s="22">
        <v>244.54999999999998</v>
      </c>
    </row>
    <row r="1940" spans="1:9" x14ac:dyDescent="0.25">
      <c r="A1940" s="20">
        <v>166.16</v>
      </c>
      <c r="C1940" s="18">
        <v>166.16</v>
      </c>
      <c r="E1940">
        <v>59.817599999999999</v>
      </c>
      <c r="G1940" s="21">
        <v>166.16</v>
      </c>
      <c r="I1940" s="22">
        <v>166.16</v>
      </c>
    </row>
    <row r="1941" spans="1:9" x14ac:dyDescent="0.25">
      <c r="A1941" s="20">
        <v>14.73</v>
      </c>
      <c r="C1941" s="18">
        <v>14.73</v>
      </c>
      <c r="E1941">
        <v>4.8608999999999991</v>
      </c>
      <c r="G1941" s="21">
        <v>14.73</v>
      </c>
      <c r="I1941" s="22">
        <v>14.73</v>
      </c>
    </row>
    <row r="1942" spans="1:9" x14ac:dyDescent="0.25">
      <c r="A1942" s="20">
        <v>19.968000000000004</v>
      </c>
      <c r="C1942" s="18">
        <v>19.968000000000004</v>
      </c>
      <c r="E1942">
        <v>-13.311999999999998</v>
      </c>
      <c r="G1942" s="21">
        <v>19.968000000000004</v>
      </c>
      <c r="I1942" s="22">
        <v>19.968000000000004</v>
      </c>
    </row>
    <row r="1943" spans="1:9" x14ac:dyDescent="0.25">
      <c r="A1943" s="20">
        <v>33.488000000000007</v>
      </c>
      <c r="C1943" s="18">
        <v>33.488000000000007</v>
      </c>
      <c r="E1943">
        <v>-1.2558000000000051</v>
      </c>
      <c r="G1943" s="21">
        <v>33.488000000000007</v>
      </c>
      <c r="I1943" s="22">
        <v>33.488000000000007</v>
      </c>
    </row>
    <row r="1944" spans="1:9" x14ac:dyDescent="0.25">
      <c r="A1944" s="20">
        <v>8.7360000000000024</v>
      </c>
      <c r="C1944" s="18">
        <v>8.7360000000000024</v>
      </c>
      <c r="E1944">
        <v>-6.1151999999999997</v>
      </c>
      <c r="G1944" s="21">
        <v>8.7360000000000024</v>
      </c>
      <c r="I1944" s="22">
        <v>8.7360000000000024</v>
      </c>
    </row>
    <row r="1945" spans="1:9" x14ac:dyDescent="0.25">
      <c r="A1945" s="20">
        <v>662.88</v>
      </c>
      <c r="C1945" s="18">
        <v>662.88</v>
      </c>
      <c r="E1945">
        <v>74.573999999999955</v>
      </c>
      <c r="G1945" s="21">
        <v>662.88</v>
      </c>
      <c r="I1945" s="22">
        <v>662.88</v>
      </c>
    </row>
    <row r="1946" spans="1:9" x14ac:dyDescent="0.25">
      <c r="A1946" s="20">
        <v>47.360000000000007</v>
      </c>
      <c r="C1946" s="18">
        <v>47.360000000000007</v>
      </c>
      <c r="E1946">
        <v>17.759999999999998</v>
      </c>
      <c r="G1946" s="21">
        <v>47.360000000000007</v>
      </c>
      <c r="I1946" s="22">
        <v>47.360000000000007</v>
      </c>
    </row>
    <row r="1947" spans="1:9" x14ac:dyDescent="0.25">
      <c r="A1947" s="20">
        <v>27.439999999999998</v>
      </c>
      <c r="C1947" s="18">
        <v>27.439999999999998</v>
      </c>
      <c r="E1947">
        <v>2.4009999999999998</v>
      </c>
      <c r="G1947" s="21">
        <v>27.439999999999998</v>
      </c>
      <c r="I1947" s="22">
        <v>27.439999999999998</v>
      </c>
    </row>
    <row r="1948" spans="1:9" x14ac:dyDescent="0.25">
      <c r="A1948" s="20">
        <v>3.2399999999999993</v>
      </c>
      <c r="C1948" s="18">
        <v>3.2399999999999993</v>
      </c>
      <c r="E1948">
        <v>-5.1840000000000011</v>
      </c>
      <c r="G1948" s="21">
        <v>3.2399999999999993</v>
      </c>
      <c r="I1948" s="22">
        <v>3.2399999999999993</v>
      </c>
    </row>
    <row r="1949" spans="1:9" x14ac:dyDescent="0.25">
      <c r="A1949" s="20">
        <v>95.968000000000004</v>
      </c>
      <c r="C1949" s="18">
        <v>95.968000000000004</v>
      </c>
      <c r="E1949">
        <v>26.391200000000001</v>
      </c>
      <c r="G1949" s="21">
        <v>95.968000000000004</v>
      </c>
      <c r="I1949" s="22">
        <v>95.968000000000004</v>
      </c>
    </row>
    <row r="1950" spans="1:9" x14ac:dyDescent="0.25">
      <c r="A1950" s="20">
        <v>10.368000000000002</v>
      </c>
      <c r="C1950" s="18">
        <v>10.368000000000002</v>
      </c>
      <c r="E1950">
        <v>3.6288</v>
      </c>
      <c r="G1950" s="21">
        <v>10.368000000000002</v>
      </c>
      <c r="I1950" s="22">
        <v>10.368000000000002</v>
      </c>
    </row>
    <row r="1951" spans="1:9" x14ac:dyDescent="0.25">
      <c r="A1951" s="20">
        <v>23.1</v>
      </c>
      <c r="C1951" s="18">
        <v>23.1</v>
      </c>
      <c r="E1951">
        <v>6.468</v>
      </c>
      <c r="G1951" s="21">
        <v>23.1</v>
      </c>
      <c r="I1951" s="22">
        <v>23.1</v>
      </c>
    </row>
    <row r="1952" spans="1:9" x14ac:dyDescent="0.25">
      <c r="A1952" s="20">
        <v>11.54</v>
      </c>
      <c r="C1952" s="18">
        <v>11.54</v>
      </c>
      <c r="E1952">
        <v>3.4619999999999997</v>
      </c>
      <c r="G1952" s="21">
        <v>11.54</v>
      </c>
      <c r="I1952" s="22">
        <v>11.54</v>
      </c>
    </row>
    <row r="1953" spans="1:9" x14ac:dyDescent="0.25">
      <c r="A1953" s="20">
        <v>254.52599999999998</v>
      </c>
      <c r="C1953" s="18">
        <v>254.52599999999998</v>
      </c>
      <c r="E1953">
        <v>-93.3262</v>
      </c>
      <c r="G1953" s="21">
        <v>254.52599999999998</v>
      </c>
      <c r="I1953" s="22">
        <v>254.52599999999998</v>
      </c>
    </row>
    <row r="1954" spans="1:9" x14ac:dyDescent="0.25">
      <c r="A1954" s="20">
        <v>12.98</v>
      </c>
      <c r="C1954" s="18">
        <v>12.98</v>
      </c>
      <c r="E1954">
        <v>3.7641999999999989</v>
      </c>
      <c r="G1954" s="21">
        <v>12.98</v>
      </c>
      <c r="I1954" s="22">
        <v>12.98</v>
      </c>
    </row>
    <row r="1955" spans="1:9" x14ac:dyDescent="0.25">
      <c r="A1955" s="20">
        <v>26.432000000000002</v>
      </c>
      <c r="C1955" s="18">
        <v>26.432000000000002</v>
      </c>
      <c r="E1955">
        <v>8.9207999999999998</v>
      </c>
      <c r="G1955" s="21">
        <v>26.432000000000002</v>
      </c>
      <c r="I1955" s="22">
        <v>26.432000000000002</v>
      </c>
    </row>
    <row r="1956" spans="1:9" x14ac:dyDescent="0.25">
      <c r="A1956" s="20">
        <v>197.96999999999997</v>
      </c>
      <c r="C1956" s="18">
        <v>197.96999999999997</v>
      </c>
      <c r="E1956">
        <v>57.41129999999999</v>
      </c>
      <c r="G1956" s="21">
        <v>197.96999999999997</v>
      </c>
      <c r="I1956" s="22">
        <v>197.96999999999997</v>
      </c>
    </row>
    <row r="1957" spans="1:9" x14ac:dyDescent="0.25">
      <c r="A1957" s="20">
        <v>18.899999999999999</v>
      </c>
      <c r="C1957" s="18">
        <v>18.899999999999999</v>
      </c>
      <c r="E1957">
        <v>9.0719999999999992</v>
      </c>
      <c r="G1957" s="21">
        <v>18.899999999999999</v>
      </c>
      <c r="I1957" s="22">
        <v>18.899999999999999</v>
      </c>
    </row>
    <row r="1958" spans="1:9" x14ac:dyDescent="0.25">
      <c r="A1958" s="20">
        <v>1282.4100000000001</v>
      </c>
      <c r="C1958" s="18">
        <v>1282.4100000000001</v>
      </c>
      <c r="E1958">
        <v>213.73500000000001</v>
      </c>
      <c r="G1958" s="21">
        <v>1282.4100000000001</v>
      </c>
      <c r="I1958" s="22">
        <v>1282.4100000000001</v>
      </c>
    </row>
    <row r="1959" spans="1:9" x14ac:dyDescent="0.25">
      <c r="A1959" s="20">
        <v>4.92</v>
      </c>
      <c r="C1959" s="18">
        <v>4.92</v>
      </c>
      <c r="E1959">
        <v>2.2139999999999995</v>
      </c>
      <c r="G1959" s="21">
        <v>4.92</v>
      </c>
      <c r="I1959" s="22">
        <v>4.92</v>
      </c>
    </row>
    <row r="1960" spans="1:9" x14ac:dyDescent="0.25">
      <c r="A1960" s="20">
        <v>238</v>
      </c>
      <c r="C1960" s="18">
        <v>238</v>
      </c>
      <c r="E1960">
        <v>38.080000000000013</v>
      </c>
      <c r="G1960" s="21">
        <v>238</v>
      </c>
      <c r="I1960" s="22">
        <v>238</v>
      </c>
    </row>
    <row r="1961" spans="1:9" x14ac:dyDescent="0.25">
      <c r="A1961" s="20">
        <v>167.97</v>
      </c>
      <c r="C1961" s="18">
        <v>167.97</v>
      </c>
      <c r="E1961">
        <v>40.31280000000001</v>
      </c>
      <c r="G1961" s="21">
        <v>167.97</v>
      </c>
      <c r="I1961" s="22">
        <v>167.97</v>
      </c>
    </row>
    <row r="1962" spans="1:9" x14ac:dyDescent="0.25">
      <c r="A1962" s="20">
        <v>17.12</v>
      </c>
      <c r="C1962" s="18">
        <v>17.12</v>
      </c>
      <c r="E1962">
        <v>7.7039999999999988</v>
      </c>
      <c r="G1962" s="21">
        <v>17.12</v>
      </c>
      <c r="I1962" s="22">
        <v>17.12</v>
      </c>
    </row>
    <row r="1963" spans="1:9" x14ac:dyDescent="0.25">
      <c r="A1963" s="20">
        <v>16.200000000000003</v>
      </c>
      <c r="C1963" s="18">
        <v>16.200000000000003</v>
      </c>
      <c r="E1963">
        <v>7.7759999999999998</v>
      </c>
      <c r="G1963" s="21">
        <v>16.200000000000003</v>
      </c>
      <c r="I1963" s="22">
        <v>16.200000000000003</v>
      </c>
    </row>
    <row r="1964" spans="1:9" x14ac:dyDescent="0.25">
      <c r="A1964" s="20">
        <v>33.99</v>
      </c>
      <c r="C1964" s="18">
        <v>33.99</v>
      </c>
      <c r="E1964">
        <v>14.615700000000004</v>
      </c>
      <c r="G1964" s="21">
        <v>33.99</v>
      </c>
      <c r="I1964" s="22">
        <v>33.99</v>
      </c>
    </row>
    <row r="1965" spans="1:9" x14ac:dyDescent="0.25">
      <c r="A1965" s="20">
        <v>296.84999999999997</v>
      </c>
      <c r="C1965" s="18">
        <v>296.84999999999997</v>
      </c>
      <c r="E1965">
        <v>53.432999999999993</v>
      </c>
      <c r="G1965" s="21">
        <v>296.84999999999997</v>
      </c>
      <c r="I1965" s="22">
        <v>296.84999999999997</v>
      </c>
    </row>
    <row r="1966" spans="1:9" x14ac:dyDescent="0.25">
      <c r="A1966" s="20">
        <v>112.80000000000001</v>
      </c>
      <c r="C1966" s="18">
        <v>112.80000000000001</v>
      </c>
      <c r="E1966">
        <v>6.7680000000000007</v>
      </c>
      <c r="G1966" s="21">
        <v>112.80000000000001</v>
      </c>
      <c r="I1966" s="22">
        <v>112.80000000000001</v>
      </c>
    </row>
    <row r="1967" spans="1:9" x14ac:dyDescent="0.25">
      <c r="A1967" s="20">
        <v>13.71</v>
      </c>
      <c r="C1967" s="18">
        <v>13.71</v>
      </c>
      <c r="E1967">
        <v>6.5808</v>
      </c>
      <c r="G1967" s="21">
        <v>13.71</v>
      </c>
      <c r="I1967" s="22">
        <v>13.71</v>
      </c>
    </row>
    <row r="1968" spans="1:9" x14ac:dyDescent="0.25">
      <c r="A1968" s="20">
        <v>24.900000000000002</v>
      </c>
      <c r="C1968" s="18">
        <v>24.900000000000002</v>
      </c>
      <c r="E1968">
        <v>11.703000000000001</v>
      </c>
      <c r="G1968" s="21">
        <v>24.900000000000002</v>
      </c>
      <c r="I1968" s="22">
        <v>24.900000000000002</v>
      </c>
    </row>
    <row r="1969" spans="1:9" x14ac:dyDescent="0.25">
      <c r="A1969" s="20">
        <v>286.29000000000002</v>
      </c>
      <c r="C1969" s="18">
        <v>286.29000000000002</v>
      </c>
      <c r="E1969">
        <v>17.177399999999977</v>
      </c>
      <c r="G1969" s="21">
        <v>286.29000000000002</v>
      </c>
      <c r="I1969" s="22">
        <v>286.29000000000002</v>
      </c>
    </row>
    <row r="1970" spans="1:9" x14ac:dyDescent="0.25">
      <c r="A1970" s="20">
        <v>24.18</v>
      </c>
      <c r="C1970" s="18">
        <v>24.18</v>
      </c>
      <c r="E1970">
        <v>7.2539999999999978</v>
      </c>
      <c r="G1970" s="21">
        <v>24.18</v>
      </c>
      <c r="I1970" s="22">
        <v>24.18</v>
      </c>
    </row>
    <row r="1971" spans="1:9" x14ac:dyDescent="0.25">
      <c r="A1971" s="20">
        <v>281.96999999999997</v>
      </c>
      <c r="C1971" s="18">
        <v>281.96999999999997</v>
      </c>
      <c r="E1971">
        <v>78.951599999999999</v>
      </c>
      <c r="G1971" s="21">
        <v>281.96999999999997</v>
      </c>
      <c r="I1971" s="22">
        <v>281.96999999999997</v>
      </c>
    </row>
    <row r="1972" spans="1:9" x14ac:dyDescent="0.25">
      <c r="A1972" s="20">
        <v>69.5</v>
      </c>
      <c r="C1972" s="18">
        <v>69.5</v>
      </c>
      <c r="E1972">
        <v>20.154999999999994</v>
      </c>
      <c r="G1972" s="21">
        <v>69.5</v>
      </c>
      <c r="I1972" s="22">
        <v>69.5</v>
      </c>
    </row>
    <row r="1973" spans="1:9" x14ac:dyDescent="0.25">
      <c r="A1973" s="20">
        <v>166.44</v>
      </c>
      <c r="C1973" s="18">
        <v>166.44</v>
      </c>
      <c r="E1973">
        <v>79.891199999999998</v>
      </c>
      <c r="G1973" s="21">
        <v>166.44</v>
      </c>
      <c r="I1973" s="22">
        <v>166.44</v>
      </c>
    </row>
    <row r="1974" spans="1:9" x14ac:dyDescent="0.25">
      <c r="A1974" s="20">
        <v>291.95999999999998</v>
      </c>
      <c r="C1974" s="18">
        <v>291.95999999999998</v>
      </c>
      <c r="E1974">
        <v>102.18599999999998</v>
      </c>
      <c r="G1974" s="21">
        <v>291.95999999999998</v>
      </c>
      <c r="I1974" s="22">
        <v>291.95999999999998</v>
      </c>
    </row>
    <row r="1975" spans="1:9" x14ac:dyDescent="0.25">
      <c r="A1975" s="20">
        <v>6.4080000000000004</v>
      </c>
      <c r="C1975" s="18">
        <v>6.4080000000000004</v>
      </c>
      <c r="E1975">
        <v>0.64079999999999981</v>
      </c>
      <c r="G1975" s="21">
        <v>6.4080000000000004</v>
      </c>
      <c r="I1975" s="22">
        <v>6.4080000000000004</v>
      </c>
    </row>
    <row r="1976" spans="1:9" x14ac:dyDescent="0.25">
      <c r="A1976" s="20">
        <v>408.74399999999997</v>
      </c>
      <c r="C1976" s="18">
        <v>408.74399999999997</v>
      </c>
      <c r="E1976">
        <v>76.639499999999984</v>
      </c>
      <c r="G1976" s="21">
        <v>408.74399999999997</v>
      </c>
      <c r="I1976" s="22">
        <v>408.74399999999997</v>
      </c>
    </row>
    <row r="1977" spans="1:9" x14ac:dyDescent="0.25">
      <c r="A1977" s="20">
        <v>5.1039999999999992</v>
      </c>
      <c r="C1977" s="18">
        <v>5.1039999999999992</v>
      </c>
      <c r="E1977">
        <v>-8.6768000000000018</v>
      </c>
      <c r="G1977" s="21">
        <v>5.1039999999999992</v>
      </c>
      <c r="I1977" s="22">
        <v>5.1039999999999992</v>
      </c>
    </row>
    <row r="1978" spans="1:9" x14ac:dyDescent="0.25">
      <c r="A1978" s="20">
        <v>2.8960000000000004</v>
      </c>
      <c r="C1978" s="18">
        <v>2.8960000000000004</v>
      </c>
      <c r="E1978">
        <v>0.4705999999999998</v>
      </c>
      <c r="G1978" s="21">
        <v>2.8960000000000004</v>
      </c>
      <c r="I1978" s="22">
        <v>2.8960000000000004</v>
      </c>
    </row>
    <row r="1979" spans="1:9" x14ac:dyDescent="0.25">
      <c r="A1979" s="20">
        <v>35.016000000000005</v>
      </c>
      <c r="C1979" s="18">
        <v>35.016000000000005</v>
      </c>
      <c r="E1979">
        <v>-2.188500000000003</v>
      </c>
      <c r="G1979" s="21">
        <v>35.016000000000005</v>
      </c>
      <c r="I1979" s="22">
        <v>35.016000000000005</v>
      </c>
    </row>
    <row r="1980" spans="1:9" x14ac:dyDescent="0.25">
      <c r="A1980" s="20">
        <v>275.96999999999997</v>
      </c>
      <c r="C1980" s="18">
        <v>275.96999999999997</v>
      </c>
      <c r="E1980">
        <v>11.038799999999981</v>
      </c>
      <c r="G1980" s="21">
        <v>275.96999999999997</v>
      </c>
      <c r="I1980" s="22">
        <v>275.96999999999997</v>
      </c>
    </row>
    <row r="1981" spans="1:9" x14ac:dyDescent="0.25">
      <c r="A1981" s="20">
        <v>1394.95</v>
      </c>
      <c r="C1981" s="18">
        <v>1394.95</v>
      </c>
      <c r="E1981">
        <v>362.68699999999995</v>
      </c>
      <c r="G1981" s="21">
        <v>1394.95</v>
      </c>
      <c r="I1981" s="22">
        <v>1394.95</v>
      </c>
    </row>
    <row r="1982" spans="1:9" x14ac:dyDescent="0.25">
      <c r="A1982" s="20">
        <v>545.88</v>
      </c>
      <c r="C1982" s="18">
        <v>545.88</v>
      </c>
      <c r="E1982">
        <v>70.964399999999983</v>
      </c>
      <c r="G1982" s="21">
        <v>545.88</v>
      </c>
      <c r="I1982" s="22">
        <v>545.88</v>
      </c>
    </row>
    <row r="1983" spans="1:9" x14ac:dyDescent="0.25">
      <c r="A1983" s="20">
        <v>5.2480000000000002</v>
      </c>
      <c r="C1983" s="18">
        <v>5.2480000000000002</v>
      </c>
      <c r="E1983">
        <v>0.59039999999999915</v>
      </c>
      <c r="G1983" s="21">
        <v>5.2480000000000002</v>
      </c>
      <c r="I1983" s="22">
        <v>5.2480000000000002</v>
      </c>
    </row>
    <row r="1984" spans="1:9" x14ac:dyDescent="0.25">
      <c r="A1984" s="20">
        <v>933.53600000000006</v>
      </c>
      <c r="C1984" s="18">
        <v>933.53600000000006</v>
      </c>
      <c r="E1984">
        <v>105.02279999999996</v>
      </c>
      <c r="G1984" s="21">
        <v>933.53600000000006</v>
      </c>
      <c r="I1984" s="22">
        <v>933.53600000000006</v>
      </c>
    </row>
    <row r="1985" spans="1:9" x14ac:dyDescent="0.25">
      <c r="A1985" s="20">
        <v>42.975999999999999</v>
      </c>
      <c r="C1985" s="18">
        <v>42.975999999999999</v>
      </c>
      <c r="E1985">
        <v>4.2976000000000028</v>
      </c>
      <c r="G1985" s="21">
        <v>42.975999999999999</v>
      </c>
      <c r="I1985" s="22">
        <v>42.975999999999999</v>
      </c>
    </row>
    <row r="1986" spans="1:9" x14ac:dyDescent="0.25">
      <c r="A1986" s="20">
        <v>3.76</v>
      </c>
      <c r="C1986" s="18">
        <v>3.76</v>
      </c>
      <c r="E1986">
        <v>1.8047999999999997</v>
      </c>
      <c r="G1986" s="21">
        <v>3.76</v>
      </c>
      <c r="I1986" s="22">
        <v>3.76</v>
      </c>
    </row>
    <row r="1987" spans="1:9" x14ac:dyDescent="0.25">
      <c r="A1987" s="20">
        <v>479.96</v>
      </c>
      <c r="C1987" s="18">
        <v>479.96</v>
      </c>
      <c r="E1987">
        <v>134.3888</v>
      </c>
      <c r="G1987" s="21">
        <v>479.96</v>
      </c>
      <c r="I1987" s="22">
        <v>479.96</v>
      </c>
    </row>
    <row r="1988" spans="1:9" x14ac:dyDescent="0.25">
      <c r="A1988" s="20">
        <v>320.88</v>
      </c>
      <c r="C1988" s="18">
        <v>320.88</v>
      </c>
      <c r="E1988">
        <v>93.055199999999957</v>
      </c>
      <c r="G1988" s="21">
        <v>320.88</v>
      </c>
      <c r="I1988" s="22">
        <v>320.88</v>
      </c>
    </row>
    <row r="1989" spans="1:9" x14ac:dyDescent="0.25">
      <c r="A1989" s="20">
        <v>23.88</v>
      </c>
      <c r="C1989" s="18">
        <v>23.88</v>
      </c>
      <c r="E1989">
        <v>10.507200000000001</v>
      </c>
      <c r="G1989" s="21">
        <v>23.88</v>
      </c>
      <c r="I1989" s="22">
        <v>23.88</v>
      </c>
    </row>
    <row r="1990" spans="1:9" x14ac:dyDescent="0.25">
      <c r="A1990" s="20">
        <v>26.76</v>
      </c>
      <c r="C1990" s="18">
        <v>26.76</v>
      </c>
      <c r="E1990">
        <v>12.3096</v>
      </c>
      <c r="G1990" s="21">
        <v>26.76</v>
      </c>
      <c r="I1990" s="22">
        <v>26.76</v>
      </c>
    </row>
    <row r="1991" spans="1:9" x14ac:dyDescent="0.25">
      <c r="A1991" s="20">
        <v>1439.9759999999999</v>
      </c>
      <c r="C1991" s="18">
        <v>1439.9759999999999</v>
      </c>
      <c r="E1991">
        <v>191.99680000000001</v>
      </c>
      <c r="G1991" s="21">
        <v>1439.9759999999999</v>
      </c>
      <c r="I1991" s="22">
        <v>1439.9759999999999</v>
      </c>
    </row>
    <row r="1992" spans="1:9" x14ac:dyDescent="0.25">
      <c r="A1992" s="20">
        <v>17.22</v>
      </c>
      <c r="C1992" s="18">
        <v>17.22</v>
      </c>
      <c r="E1992">
        <v>7.9212000000000007</v>
      </c>
      <c r="G1992" s="21">
        <v>17.22</v>
      </c>
      <c r="I1992" s="22">
        <v>17.22</v>
      </c>
    </row>
    <row r="1993" spans="1:9" x14ac:dyDescent="0.25">
      <c r="A1993" s="20">
        <v>1024.3800000000001</v>
      </c>
      <c r="C1993" s="18">
        <v>1024.3800000000001</v>
      </c>
      <c r="E1993">
        <v>215.11979999999994</v>
      </c>
      <c r="G1993" s="21">
        <v>1024.3800000000001</v>
      </c>
      <c r="I1993" s="22">
        <v>1024.3800000000001</v>
      </c>
    </row>
    <row r="1994" spans="1:9" x14ac:dyDescent="0.25">
      <c r="A1994" s="20">
        <v>26.22</v>
      </c>
      <c r="C1994" s="18">
        <v>26.22</v>
      </c>
      <c r="E1994">
        <v>12.323399999999999</v>
      </c>
      <c r="G1994" s="21">
        <v>26.22</v>
      </c>
      <c r="I1994" s="22">
        <v>26.22</v>
      </c>
    </row>
    <row r="1995" spans="1:9" x14ac:dyDescent="0.25">
      <c r="A1995" s="20">
        <v>17.34</v>
      </c>
      <c r="C1995" s="18">
        <v>17.34</v>
      </c>
      <c r="E1995">
        <v>8.4966000000000008</v>
      </c>
      <c r="G1995" s="21">
        <v>17.34</v>
      </c>
      <c r="I1995" s="22">
        <v>17.34</v>
      </c>
    </row>
    <row r="1996" spans="1:9" x14ac:dyDescent="0.25">
      <c r="A1996" s="20">
        <v>4.9560000000000004</v>
      </c>
      <c r="C1996" s="18">
        <v>4.9560000000000004</v>
      </c>
      <c r="E1996">
        <v>-3.7995999999999981</v>
      </c>
      <c r="G1996" s="21">
        <v>4.9560000000000004</v>
      </c>
      <c r="I1996" s="22">
        <v>4.9560000000000004</v>
      </c>
    </row>
    <row r="1997" spans="1:9" x14ac:dyDescent="0.25">
      <c r="A1997" s="20">
        <v>71.040000000000006</v>
      </c>
      <c r="C1997" s="18">
        <v>71.040000000000006</v>
      </c>
      <c r="E1997">
        <v>26.640000000000004</v>
      </c>
      <c r="G1997" s="21">
        <v>71.040000000000006</v>
      </c>
      <c r="I1997" s="22">
        <v>71.040000000000006</v>
      </c>
    </row>
    <row r="1998" spans="1:9" x14ac:dyDescent="0.25">
      <c r="A1998" s="20">
        <v>5.3440000000000003</v>
      </c>
      <c r="C1998" s="18">
        <v>5.3440000000000003</v>
      </c>
      <c r="E1998">
        <v>0.73479999999999923</v>
      </c>
      <c r="G1998" s="21">
        <v>5.3440000000000003</v>
      </c>
      <c r="I1998" s="22">
        <v>5.3440000000000003</v>
      </c>
    </row>
    <row r="1999" spans="1:9" x14ac:dyDescent="0.25">
      <c r="A1999" s="20">
        <v>11.304</v>
      </c>
      <c r="C1999" s="18">
        <v>11.304</v>
      </c>
      <c r="E1999">
        <v>-2.1194999999999999</v>
      </c>
      <c r="G1999" s="21">
        <v>11.304</v>
      </c>
      <c r="I1999" s="22">
        <v>11.304</v>
      </c>
    </row>
    <row r="2000" spans="1:9" x14ac:dyDescent="0.25">
      <c r="A2000" s="20">
        <v>294.61999999999995</v>
      </c>
      <c r="C2000" s="18">
        <v>294.61999999999995</v>
      </c>
      <c r="E2000">
        <v>-766.01199999999994</v>
      </c>
      <c r="G2000" s="21">
        <v>294.61999999999995</v>
      </c>
      <c r="I2000" s="22">
        <v>294.61999999999995</v>
      </c>
    </row>
    <row r="2001" spans="1:9" x14ac:dyDescent="0.25">
      <c r="A2001" s="20">
        <v>8.7520000000000007</v>
      </c>
      <c r="C2001" s="18">
        <v>8.7520000000000007</v>
      </c>
      <c r="E2001">
        <v>-3.719599999999998</v>
      </c>
      <c r="G2001" s="21">
        <v>8.7520000000000007</v>
      </c>
      <c r="I2001" s="22">
        <v>8.7520000000000007</v>
      </c>
    </row>
    <row r="2002" spans="1:9" x14ac:dyDescent="0.25">
      <c r="A2002" s="20">
        <v>15</v>
      </c>
      <c r="C2002" s="18">
        <v>15</v>
      </c>
      <c r="E2002">
        <v>7.1999999999999993</v>
      </c>
      <c r="G2002" s="21">
        <v>15</v>
      </c>
      <c r="I2002" s="22">
        <v>15</v>
      </c>
    </row>
    <row r="2003" spans="1:9" x14ac:dyDescent="0.25">
      <c r="A2003" s="20">
        <v>161.61000000000001</v>
      </c>
      <c r="C2003" s="18">
        <v>161.61000000000001</v>
      </c>
      <c r="E2003">
        <v>42.018600000000006</v>
      </c>
      <c r="G2003" s="21">
        <v>161.61000000000001</v>
      </c>
      <c r="I2003" s="22">
        <v>161.61000000000001</v>
      </c>
    </row>
    <row r="2004" spans="1:9" x14ac:dyDescent="0.25">
      <c r="A2004" s="20">
        <v>144.94999999999999</v>
      </c>
      <c r="C2004" s="18">
        <v>144.94999999999999</v>
      </c>
      <c r="E2004">
        <v>42.035499999999985</v>
      </c>
      <c r="G2004" s="21">
        <v>144.94999999999999</v>
      </c>
      <c r="I2004" s="22">
        <v>144.94999999999999</v>
      </c>
    </row>
    <row r="2005" spans="1:9" x14ac:dyDescent="0.25">
      <c r="A2005" s="20">
        <v>199.95000000000002</v>
      </c>
      <c r="C2005" s="18">
        <v>199.95000000000002</v>
      </c>
      <c r="E2005">
        <v>21.994499999999988</v>
      </c>
      <c r="G2005" s="21">
        <v>199.95000000000002</v>
      </c>
      <c r="I2005" s="22">
        <v>199.95000000000002</v>
      </c>
    </row>
    <row r="2006" spans="1:9" x14ac:dyDescent="0.25">
      <c r="A2006" s="20">
        <v>41.86</v>
      </c>
      <c r="C2006" s="18">
        <v>41.86</v>
      </c>
      <c r="E2006">
        <v>14.232399999999998</v>
      </c>
      <c r="G2006" s="21">
        <v>41.86</v>
      </c>
      <c r="I2006" s="22">
        <v>41.86</v>
      </c>
    </row>
    <row r="2007" spans="1:9" x14ac:dyDescent="0.25">
      <c r="A2007" s="20">
        <v>95.94</v>
      </c>
      <c r="C2007" s="18">
        <v>95.94</v>
      </c>
      <c r="E2007">
        <v>9.5940000000000012</v>
      </c>
      <c r="G2007" s="21">
        <v>95.94</v>
      </c>
      <c r="I2007" s="22">
        <v>95.94</v>
      </c>
    </row>
    <row r="2008" spans="1:9" x14ac:dyDescent="0.25">
      <c r="A2008" s="20">
        <v>304.45</v>
      </c>
      <c r="C2008" s="18">
        <v>304.45</v>
      </c>
      <c r="E2008">
        <v>76.112499999999983</v>
      </c>
      <c r="G2008" s="21">
        <v>304.45</v>
      </c>
      <c r="I2008" s="22">
        <v>304.45</v>
      </c>
    </row>
    <row r="2009" spans="1:9" x14ac:dyDescent="0.25">
      <c r="A2009" s="20">
        <v>11.363999999999997</v>
      </c>
      <c r="C2009" s="18">
        <v>11.363999999999997</v>
      </c>
      <c r="E2009">
        <v>-17.045999999999999</v>
      </c>
      <c r="G2009" s="21">
        <v>11.363999999999997</v>
      </c>
      <c r="I2009" s="22">
        <v>11.363999999999997</v>
      </c>
    </row>
    <row r="2010" spans="1:9" x14ac:dyDescent="0.25">
      <c r="A2010" s="20">
        <v>29.68</v>
      </c>
      <c r="C2010" s="18">
        <v>29.68</v>
      </c>
      <c r="E2010">
        <v>11.575199999999999</v>
      </c>
      <c r="G2010" s="21">
        <v>29.68</v>
      </c>
      <c r="I2010" s="22">
        <v>29.68</v>
      </c>
    </row>
    <row r="2011" spans="1:9" x14ac:dyDescent="0.25">
      <c r="A2011" s="20">
        <v>47.53</v>
      </c>
      <c r="C2011" s="18">
        <v>47.53</v>
      </c>
      <c r="E2011">
        <v>16.160200000000003</v>
      </c>
      <c r="G2011" s="21">
        <v>47.53</v>
      </c>
      <c r="I2011" s="22">
        <v>47.53</v>
      </c>
    </row>
    <row r="2012" spans="1:9" x14ac:dyDescent="0.25">
      <c r="A2012" s="20">
        <v>183.37199999999999</v>
      </c>
      <c r="C2012" s="18">
        <v>183.37199999999999</v>
      </c>
      <c r="E2012">
        <v>-36.674399999999991</v>
      </c>
      <c r="G2012" s="21">
        <v>183.37199999999999</v>
      </c>
      <c r="I2012" s="22">
        <v>183.37199999999999</v>
      </c>
    </row>
    <row r="2013" spans="1:9" x14ac:dyDescent="0.25">
      <c r="A2013" s="20">
        <v>4.2240000000000002</v>
      </c>
      <c r="C2013" s="18">
        <v>4.2240000000000002</v>
      </c>
      <c r="E2013">
        <v>0.47519999999999984</v>
      </c>
      <c r="G2013" s="21">
        <v>4.2240000000000002</v>
      </c>
      <c r="I2013" s="22">
        <v>4.2240000000000002</v>
      </c>
    </row>
    <row r="2014" spans="1:9" x14ac:dyDescent="0.25">
      <c r="A2014" s="20">
        <v>333.05600000000004</v>
      </c>
      <c r="C2014" s="18">
        <v>333.05600000000004</v>
      </c>
      <c r="E2014">
        <v>29.142400000000009</v>
      </c>
      <c r="G2014" s="21">
        <v>333.05600000000004</v>
      </c>
      <c r="I2014" s="22">
        <v>333.05600000000004</v>
      </c>
    </row>
    <row r="2015" spans="1:9" x14ac:dyDescent="0.25">
      <c r="A2015" s="20">
        <v>24.896000000000001</v>
      </c>
      <c r="C2015" s="18">
        <v>24.896000000000001</v>
      </c>
      <c r="E2015">
        <v>7.7799999999999976</v>
      </c>
      <c r="G2015" s="21">
        <v>24.896000000000001</v>
      </c>
      <c r="I2015" s="22">
        <v>24.896000000000001</v>
      </c>
    </row>
    <row r="2016" spans="1:9" x14ac:dyDescent="0.25">
      <c r="A2016" s="20">
        <v>159.98400000000001</v>
      </c>
      <c r="C2016" s="18">
        <v>159.98400000000001</v>
      </c>
      <c r="E2016">
        <v>35.996400000000001</v>
      </c>
      <c r="G2016" s="21">
        <v>159.98400000000001</v>
      </c>
      <c r="I2016" s="22">
        <v>159.98400000000001</v>
      </c>
    </row>
    <row r="2017" spans="1:9" x14ac:dyDescent="0.25">
      <c r="A2017" s="20">
        <v>46.344000000000001</v>
      </c>
      <c r="C2017" s="18">
        <v>46.344000000000001</v>
      </c>
      <c r="E2017">
        <v>4.6344000000000012</v>
      </c>
      <c r="G2017" s="21">
        <v>46.344000000000001</v>
      </c>
      <c r="I2017" s="22">
        <v>46.344000000000001</v>
      </c>
    </row>
    <row r="2018" spans="1:9" x14ac:dyDescent="0.25">
      <c r="A2018" s="20">
        <v>350.98</v>
      </c>
      <c r="C2018" s="18">
        <v>350.98</v>
      </c>
      <c r="E2018">
        <v>84.23520000000002</v>
      </c>
      <c r="G2018" s="21">
        <v>350.98</v>
      </c>
      <c r="I2018" s="22">
        <v>350.98</v>
      </c>
    </row>
    <row r="2019" spans="1:9" x14ac:dyDescent="0.25">
      <c r="A2019" s="20">
        <v>13.08</v>
      </c>
      <c r="C2019" s="18">
        <v>13.08</v>
      </c>
      <c r="E2019">
        <v>6.0167999999999999</v>
      </c>
      <c r="G2019" s="21">
        <v>13.08</v>
      </c>
      <c r="I2019" s="22">
        <v>13.08</v>
      </c>
    </row>
    <row r="2020" spans="1:9" x14ac:dyDescent="0.25">
      <c r="A2020" s="20">
        <v>900.08</v>
      </c>
      <c r="C2020" s="18">
        <v>900.08</v>
      </c>
      <c r="E2020">
        <v>117.0104</v>
      </c>
      <c r="G2020" s="21">
        <v>900.08</v>
      </c>
      <c r="I2020" s="22">
        <v>900.08</v>
      </c>
    </row>
    <row r="2021" spans="1:9" x14ac:dyDescent="0.25">
      <c r="A2021" s="20">
        <v>17.568000000000001</v>
      </c>
      <c r="C2021" s="18">
        <v>17.568000000000001</v>
      </c>
      <c r="E2021">
        <v>6.3684000000000003</v>
      </c>
      <c r="G2021" s="21">
        <v>17.568000000000001</v>
      </c>
      <c r="I2021" s="22">
        <v>17.568000000000001</v>
      </c>
    </row>
    <row r="2022" spans="1:9" x14ac:dyDescent="0.25">
      <c r="A2022" s="20">
        <v>14.62</v>
      </c>
      <c r="C2022" s="18">
        <v>14.62</v>
      </c>
      <c r="E2022">
        <v>6.8713999999999995</v>
      </c>
      <c r="G2022" s="21">
        <v>14.62</v>
      </c>
      <c r="I2022" s="22">
        <v>14.62</v>
      </c>
    </row>
    <row r="2023" spans="1:9" x14ac:dyDescent="0.25">
      <c r="A2023" s="20">
        <v>33.36</v>
      </c>
      <c r="C2023" s="18">
        <v>33.36</v>
      </c>
      <c r="E2023">
        <v>8.6736000000000004</v>
      </c>
      <c r="G2023" s="21">
        <v>33.36</v>
      </c>
      <c r="I2023" s="22">
        <v>33.36</v>
      </c>
    </row>
    <row r="2024" spans="1:9" x14ac:dyDescent="0.25">
      <c r="A2024" s="20">
        <v>40.14</v>
      </c>
      <c r="C2024" s="18">
        <v>40.14</v>
      </c>
      <c r="E2024">
        <v>19.668600000000001</v>
      </c>
      <c r="G2024" s="21">
        <v>40.14</v>
      </c>
      <c r="I2024" s="22">
        <v>40.14</v>
      </c>
    </row>
    <row r="2025" spans="1:9" x14ac:dyDescent="0.25">
      <c r="A2025" s="20">
        <v>1606.23</v>
      </c>
      <c r="C2025" s="18">
        <v>1606.23</v>
      </c>
      <c r="E2025">
        <v>481.86899999999986</v>
      </c>
      <c r="G2025" s="21">
        <v>1606.23</v>
      </c>
      <c r="I2025" s="22">
        <v>1606.23</v>
      </c>
    </row>
    <row r="2026" spans="1:9" x14ac:dyDescent="0.25">
      <c r="A2026" s="20">
        <v>17.04</v>
      </c>
      <c r="C2026" s="18">
        <v>17.04</v>
      </c>
      <c r="E2026">
        <v>7.6679999999999993</v>
      </c>
      <c r="G2026" s="21">
        <v>17.04</v>
      </c>
      <c r="I2026" s="22">
        <v>17.04</v>
      </c>
    </row>
    <row r="2027" spans="1:9" x14ac:dyDescent="0.25">
      <c r="A2027" s="20">
        <v>49.53</v>
      </c>
      <c r="C2027" s="18">
        <v>49.53</v>
      </c>
      <c r="E2027">
        <v>23.774400000000004</v>
      </c>
      <c r="G2027" s="21">
        <v>49.53</v>
      </c>
      <c r="I2027" s="22">
        <v>49.53</v>
      </c>
    </row>
    <row r="2028" spans="1:9" x14ac:dyDescent="0.25">
      <c r="A2028" s="20">
        <v>872.32</v>
      </c>
      <c r="C2028" s="18">
        <v>872.32</v>
      </c>
      <c r="E2028">
        <v>244.24959999999999</v>
      </c>
      <c r="G2028" s="21">
        <v>872.32</v>
      </c>
      <c r="I2028" s="22">
        <v>872.32</v>
      </c>
    </row>
    <row r="2029" spans="1:9" x14ac:dyDescent="0.25">
      <c r="A2029" s="20">
        <v>239.12000000000003</v>
      </c>
      <c r="C2029" s="18">
        <v>239.12000000000003</v>
      </c>
      <c r="E2029">
        <v>77.71399999999997</v>
      </c>
      <c r="G2029" s="21">
        <v>239.12000000000003</v>
      </c>
      <c r="I2029" s="22">
        <v>239.12000000000003</v>
      </c>
    </row>
    <row r="2030" spans="1:9" x14ac:dyDescent="0.25">
      <c r="A2030" s="20">
        <v>141.96</v>
      </c>
      <c r="C2030" s="18">
        <v>141.96</v>
      </c>
      <c r="E2030">
        <v>39.748800000000003</v>
      </c>
      <c r="G2030" s="21">
        <v>141.96</v>
      </c>
      <c r="I2030" s="22">
        <v>141.96</v>
      </c>
    </row>
    <row r="2031" spans="1:9" x14ac:dyDescent="0.25">
      <c r="A2031" s="20">
        <v>33.024000000000001</v>
      </c>
      <c r="C2031" s="18">
        <v>33.024000000000001</v>
      </c>
      <c r="E2031">
        <v>11.558399999999999</v>
      </c>
      <c r="G2031" s="21">
        <v>33.024000000000001</v>
      </c>
      <c r="I2031" s="22">
        <v>33.024000000000001</v>
      </c>
    </row>
    <row r="2032" spans="1:9" x14ac:dyDescent="0.25">
      <c r="A2032" s="20">
        <v>67.13600000000001</v>
      </c>
      <c r="C2032" s="18">
        <v>67.13600000000001</v>
      </c>
      <c r="E2032">
        <v>23.497599999999995</v>
      </c>
      <c r="G2032" s="21">
        <v>67.13600000000001</v>
      </c>
      <c r="I2032" s="22">
        <v>67.13600000000001</v>
      </c>
    </row>
    <row r="2033" spans="1:9" x14ac:dyDescent="0.25">
      <c r="A2033" s="20">
        <v>14.73</v>
      </c>
      <c r="C2033" s="18">
        <v>14.73</v>
      </c>
      <c r="E2033">
        <v>6.9230999999999998</v>
      </c>
      <c r="G2033" s="21">
        <v>14.73</v>
      </c>
      <c r="I2033" s="22">
        <v>14.73</v>
      </c>
    </row>
    <row r="2034" spans="1:9" x14ac:dyDescent="0.25">
      <c r="A2034" s="20">
        <v>104.9</v>
      </c>
      <c r="C2034" s="18">
        <v>104.9</v>
      </c>
      <c r="E2034">
        <v>25.175999999999998</v>
      </c>
      <c r="G2034" s="21">
        <v>104.9</v>
      </c>
      <c r="I2034" s="22">
        <v>104.9</v>
      </c>
    </row>
    <row r="2035" spans="1:9" x14ac:dyDescent="0.25">
      <c r="A2035" s="20">
        <v>61.04</v>
      </c>
      <c r="C2035" s="18">
        <v>61.04</v>
      </c>
      <c r="E2035">
        <v>30.52</v>
      </c>
      <c r="G2035" s="21">
        <v>61.04</v>
      </c>
      <c r="I2035" s="22">
        <v>61.04</v>
      </c>
    </row>
    <row r="2036" spans="1:9" x14ac:dyDescent="0.25">
      <c r="A2036" s="20">
        <v>10.95</v>
      </c>
      <c r="C2036" s="18">
        <v>10.95</v>
      </c>
      <c r="E2036">
        <v>5.1464999999999996</v>
      </c>
      <c r="G2036" s="21">
        <v>10.95</v>
      </c>
      <c r="I2036" s="22">
        <v>10.95</v>
      </c>
    </row>
    <row r="2037" spans="1:9" x14ac:dyDescent="0.25">
      <c r="A2037" s="20">
        <v>9.3920000000000012</v>
      </c>
      <c r="C2037" s="18">
        <v>9.3920000000000012</v>
      </c>
      <c r="E2037">
        <v>3.2871999999999999</v>
      </c>
      <c r="G2037" s="21">
        <v>9.3920000000000012</v>
      </c>
      <c r="I2037" s="22">
        <v>9.3920000000000012</v>
      </c>
    </row>
    <row r="2038" spans="1:9" x14ac:dyDescent="0.25">
      <c r="A2038" s="20">
        <v>9.3280000000000012</v>
      </c>
      <c r="C2038" s="18">
        <v>9.3280000000000012</v>
      </c>
      <c r="E2038">
        <v>0.8162000000000007</v>
      </c>
      <c r="G2038" s="21">
        <v>9.3280000000000012</v>
      </c>
      <c r="I2038" s="22">
        <v>9.3280000000000012</v>
      </c>
    </row>
    <row r="2039" spans="1:9" x14ac:dyDescent="0.25">
      <c r="A2039" s="20">
        <v>8.26</v>
      </c>
      <c r="C2039" s="18">
        <v>8.26</v>
      </c>
      <c r="E2039">
        <v>3.8822000000000001</v>
      </c>
      <c r="G2039" s="21">
        <v>8.26</v>
      </c>
      <c r="I2039" s="22">
        <v>8.26</v>
      </c>
    </row>
    <row r="2040" spans="1:9" x14ac:dyDescent="0.25">
      <c r="A2040" s="20">
        <v>269.96999999999997</v>
      </c>
      <c r="C2040" s="18">
        <v>269.96999999999997</v>
      </c>
      <c r="E2040">
        <v>51.294299999999964</v>
      </c>
      <c r="G2040" s="21">
        <v>269.96999999999997</v>
      </c>
      <c r="I2040" s="22">
        <v>269.96999999999997</v>
      </c>
    </row>
    <row r="2041" spans="1:9" x14ac:dyDescent="0.25">
      <c r="A2041" s="20">
        <v>29.04</v>
      </c>
      <c r="C2041" s="18">
        <v>29.04</v>
      </c>
      <c r="E2041">
        <v>13.9392</v>
      </c>
      <c r="G2041" s="21">
        <v>29.04</v>
      </c>
      <c r="I2041" s="22">
        <v>29.04</v>
      </c>
    </row>
    <row r="2042" spans="1:9" x14ac:dyDescent="0.25">
      <c r="A2042" s="20">
        <v>14.62</v>
      </c>
      <c r="C2042" s="18">
        <v>14.62</v>
      </c>
      <c r="E2042">
        <v>6.8713999999999995</v>
      </c>
      <c r="G2042" s="21">
        <v>14.62</v>
      </c>
      <c r="I2042" s="22">
        <v>14.62</v>
      </c>
    </row>
    <row r="2043" spans="1:9" x14ac:dyDescent="0.25">
      <c r="A2043" s="20">
        <v>11.952000000000002</v>
      </c>
      <c r="C2043" s="18">
        <v>11.952000000000002</v>
      </c>
      <c r="E2043">
        <v>4.3326000000000002</v>
      </c>
      <c r="G2043" s="21">
        <v>11.952000000000002</v>
      </c>
      <c r="I2043" s="22">
        <v>11.952000000000002</v>
      </c>
    </row>
    <row r="2044" spans="1:9" x14ac:dyDescent="0.25">
      <c r="A2044" s="20">
        <v>4.5360000000000014</v>
      </c>
      <c r="C2044" s="18">
        <v>4.5360000000000014</v>
      </c>
      <c r="E2044">
        <v>-3.3263999999999996</v>
      </c>
      <c r="G2044" s="21">
        <v>4.5360000000000014</v>
      </c>
      <c r="I2044" s="22">
        <v>4.5360000000000014</v>
      </c>
    </row>
    <row r="2045" spans="1:9" x14ac:dyDescent="0.25">
      <c r="A2045" s="20">
        <v>9.1560000000000006</v>
      </c>
      <c r="C2045" s="18">
        <v>9.1560000000000006</v>
      </c>
      <c r="E2045">
        <v>-6.1039999999999974</v>
      </c>
      <c r="G2045" s="21">
        <v>9.1560000000000006</v>
      </c>
      <c r="I2045" s="22">
        <v>9.1560000000000006</v>
      </c>
    </row>
    <row r="2046" spans="1:9" x14ac:dyDescent="0.25">
      <c r="A2046" s="20">
        <v>75.36</v>
      </c>
      <c r="C2046" s="18">
        <v>75.36</v>
      </c>
      <c r="E2046">
        <v>20.724000000000007</v>
      </c>
      <c r="G2046" s="21">
        <v>75.36</v>
      </c>
      <c r="I2046" s="22">
        <v>75.36</v>
      </c>
    </row>
    <row r="2047" spans="1:9" x14ac:dyDescent="0.25">
      <c r="A2047" s="20">
        <v>57.504000000000005</v>
      </c>
      <c r="C2047" s="18">
        <v>57.504000000000005</v>
      </c>
      <c r="E2047">
        <v>20.1264</v>
      </c>
      <c r="G2047" s="21">
        <v>57.504000000000005</v>
      </c>
      <c r="I2047" s="22">
        <v>57.504000000000005</v>
      </c>
    </row>
    <row r="2048" spans="1:9" x14ac:dyDescent="0.25">
      <c r="A2048" s="20">
        <v>38.864000000000004</v>
      </c>
      <c r="C2048" s="18">
        <v>38.864000000000004</v>
      </c>
      <c r="E2048">
        <v>7.7728000000000002</v>
      </c>
      <c r="G2048" s="21">
        <v>38.864000000000004</v>
      </c>
      <c r="I2048" s="22">
        <v>38.864000000000004</v>
      </c>
    </row>
    <row r="2049" spans="1:9" x14ac:dyDescent="0.25">
      <c r="A2049" s="20">
        <v>15.552000000000003</v>
      </c>
      <c r="C2049" s="18">
        <v>15.552000000000003</v>
      </c>
      <c r="E2049">
        <v>5.4432</v>
      </c>
      <c r="G2049" s="21">
        <v>15.552000000000003</v>
      </c>
      <c r="I2049" s="22">
        <v>15.552000000000003</v>
      </c>
    </row>
    <row r="2050" spans="1:9" x14ac:dyDescent="0.25">
      <c r="A2050" s="20">
        <v>162.63999999999999</v>
      </c>
      <c r="C2050" s="18">
        <v>162.63999999999999</v>
      </c>
      <c r="E2050">
        <v>45.539199999999994</v>
      </c>
      <c r="G2050" s="21">
        <v>162.63999999999999</v>
      </c>
      <c r="I2050" s="22">
        <v>162.63999999999999</v>
      </c>
    </row>
    <row r="2051" spans="1:9" x14ac:dyDescent="0.25">
      <c r="A2051" s="20">
        <v>597</v>
      </c>
      <c r="C2051" s="18">
        <v>597</v>
      </c>
      <c r="E2051">
        <v>280.59000000000003</v>
      </c>
      <c r="G2051" s="21">
        <v>597</v>
      </c>
      <c r="I2051" s="22">
        <v>597</v>
      </c>
    </row>
    <row r="2052" spans="1:9" x14ac:dyDescent="0.25">
      <c r="A2052" s="20">
        <v>55.48</v>
      </c>
      <c r="C2052" s="18">
        <v>55.48</v>
      </c>
      <c r="E2052">
        <v>26.630399999999998</v>
      </c>
      <c r="G2052" s="21">
        <v>55.48</v>
      </c>
      <c r="I2052" s="22">
        <v>55.48</v>
      </c>
    </row>
    <row r="2053" spans="1:9" x14ac:dyDescent="0.25">
      <c r="A2053" s="20">
        <v>289.80000000000007</v>
      </c>
      <c r="C2053" s="18">
        <v>289.80000000000007</v>
      </c>
      <c r="E2053">
        <v>36.224999999999966</v>
      </c>
      <c r="G2053" s="21">
        <v>289.80000000000007</v>
      </c>
      <c r="I2053" s="22">
        <v>289.80000000000007</v>
      </c>
    </row>
    <row r="2054" spans="1:9" x14ac:dyDescent="0.25">
      <c r="A2054" s="20">
        <v>2.5020000000000002</v>
      </c>
      <c r="C2054" s="18">
        <v>2.5020000000000002</v>
      </c>
      <c r="E2054">
        <v>-2.0015999999999998</v>
      </c>
      <c r="G2054" s="21">
        <v>2.5020000000000002</v>
      </c>
      <c r="I2054" s="22">
        <v>2.5020000000000002</v>
      </c>
    </row>
    <row r="2055" spans="1:9" x14ac:dyDescent="0.25">
      <c r="A2055" s="20">
        <v>6.4800000000000013</v>
      </c>
      <c r="C2055" s="18">
        <v>6.4800000000000013</v>
      </c>
      <c r="E2055">
        <v>-4.7519999999999989</v>
      </c>
      <c r="G2055" s="21">
        <v>6.4800000000000013</v>
      </c>
      <c r="I2055" s="22">
        <v>6.4800000000000013</v>
      </c>
    </row>
    <row r="2056" spans="1:9" x14ac:dyDescent="0.25">
      <c r="A2056" s="20">
        <v>341.48799999999994</v>
      </c>
      <c r="C2056" s="18">
        <v>341.48799999999994</v>
      </c>
      <c r="E2056">
        <v>-73.175999999999988</v>
      </c>
      <c r="G2056" s="21">
        <v>341.48799999999994</v>
      </c>
      <c r="I2056" s="22">
        <v>341.48799999999994</v>
      </c>
    </row>
    <row r="2057" spans="1:9" x14ac:dyDescent="0.25">
      <c r="A2057" s="20">
        <v>11.12</v>
      </c>
      <c r="C2057" s="18">
        <v>11.12</v>
      </c>
      <c r="E2057">
        <v>0.83399999999999963</v>
      </c>
      <c r="G2057" s="21">
        <v>11.12</v>
      </c>
      <c r="I2057" s="22">
        <v>11.12</v>
      </c>
    </row>
    <row r="2058" spans="1:9" x14ac:dyDescent="0.25">
      <c r="A2058" s="20">
        <v>25.344000000000001</v>
      </c>
      <c r="C2058" s="18">
        <v>25.344000000000001</v>
      </c>
      <c r="E2058">
        <v>3.4847999999999981</v>
      </c>
      <c r="G2058" s="21">
        <v>25.344000000000001</v>
      </c>
      <c r="I2058" s="22">
        <v>25.344000000000001</v>
      </c>
    </row>
    <row r="2059" spans="1:9" x14ac:dyDescent="0.25">
      <c r="A2059" s="20">
        <v>17.309999999999999</v>
      </c>
      <c r="C2059" s="18">
        <v>17.309999999999999</v>
      </c>
      <c r="E2059">
        <v>5.1929999999999996</v>
      </c>
      <c r="G2059" s="21">
        <v>17.309999999999999</v>
      </c>
      <c r="I2059" s="22">
        <v>17.309999999999999</v>
      </c>
    </row>
    <row r="2060" spans="1:9" x14ac:dyDescent="0.25">
      <c r="A2060" s="20">
        <v>199.95000000000002</v>
      </c>
      <c r="C2060" s="18">
        <v>199.95000000000002</v>
      </c>
      <c r="E2060">
        <v>63.983999999999988</v>
      </c>
      <c r="G2060" s="21">
        <v>199.95000000000002</v>
      </c>
      <c r="I2060" s="22">
        <v>199.95000000000002</v>
      </c>
    </row>
    <row r="2061" spans="1:9" x14ac:dyDescent="0.25">
      <c r="A2061" s="20">
        <v>1586.6899999999998</v>
      </c>
      <c r="C2061" s="18">
        <v>1586.6899999999998</v>
      </c>
      <c r="E2061">
        <v>412.5394</v>
      </c>
      <c r="G2061" s="21">
        <v>1586.6899999999998</v>
      </c>
      <c r="I2061" s="22">
        <v>1586.6899999999998</v>
      </c>
    </row>
    <row r="2062" spans="1:9" x14ac:dyDescent="0.25">
      <c r="A2062" s="20">
        <v>84.99</v>
      </c>
      <c r="C2062" s="18">
        <v>84.99</v>
      </c>
      <c r="E2062">
        <v>30.596399999999996</v>
      </c>
      <c r="G2062" s="21">
        <v>84.99</v>
      </c>
      <c r="I2062" s="22">
        <v>84.99</v>
      </c>
    </row>
    <row r="2063" spans="1:9" x14ac:dyDescent="0.25">
      <c r="A2063" s="20">
        <v>411.8</v>
      </c>
      <c r="C2063" s="18">
        <v>411.8</v>
      </c>
      <c r="E2063">
        <v>70.005999999999972</v>
      </c>
      <c r="G2063" s="21">
        <v>411.8</v>
      </c>
      <c r="I2063" s="22">
        <v>411.8</v>
      </c>
    </row>
    <row r="2064" spans="1:9" x14ac:dyDescent="0.25">
      <c r="A2064" s="20">
        <v>11.34</v>
      </c>
      <c r="C2064" s="18">
        <v>11.34</v>
      </c>
      <c r="E2064">
        <v>5.2164000000000001</v>
      </c>
      <c r="G2064" s="21">
        <v>11.34</v>
      </c>
      <c r="I2064" s="22">
        <v>11.34</v>
      </c>
    </row>
    <row r="2065" spans="1:9" x14ac:dyDescent="0.25">
      <c r="A2065" s="20">
        <v>80.3</v>
      </c>
      <c r="C2065" s="18">
        <v>80.3</v>
      </c>
      <c r="E2065">
        <v>20.877999999999997</v>
      </c>
      <c r="G2065" s="21">
        <v>80.3</v>
      </c>
      <c r="I2065" s="22">
        <v>80.3</v>
      </c>
    </row>
    <row r="2066" spans="1:9" x14ac:dyDescent="0.25">
      <c r="A2066" s="20">
        <v>15.968000000000002</v>
      </c>
      <c r="C2066" s="18">
        <v>15.968000000000002</v>
      </c>
      <c r="E2066">
        <v>5.3891999999999989</v>
      </c>
      <c r="G2066" s="21">
        <v>15.968000000000002</v>
      </c>
      <c r="I2066" s="22">
        <v>15.968000000000002</v>
      </c>
    </row>
    <row r="2067" spans="1:9" x14ac:dyDescent="0.25">
      <c r="A2067" s="20">
        <v>64.740000000000009</v>
      </c>
      <c r="C2067" s="18">
        <v>64.740000000000009</v>
      </c>
      <c r="E2067">
        <v>30.427800000000005</v>
      </c>
      <c r="G2067" s="21">
        <v>64.740000000000009</v>
      </c>
      <c r="I2067" s="22">
        <v>64.740000000000009</v>
      </c>
    </row>
    <row r="2068" spans="1:9" x14ac:dyDescent="0.25">
      <c r="A2068" s="20">
        <v>19.295999999999999</v>
      </c>
      <c r="C2068" s="18">
        <v>19.295999999999999</v>
      </c>
      <c r="E2068">
        <v>6.0299999999999994</v>
      </c>
      <c r="G2068" s="21">
        <v>19.295999999999999</v>
      </c>
      <c r="I2068" s="22">
        <v>19.295999999999999</v>
      </c>
    </row>
    <row r="2069" spans="1:9" x14ac:dyDescent="0.25">
      <c r="A2069" s="20">
        <v>405.64</v>
      </c>
      <c r="C2069" s="18">
        <v>405.64</v>
      </c>
      <c r="E2069">
        <v>12.169199999999989</v>
      </c>
      <c r="G2069" s="21">
        <v>405.64</v>
      </c>
      <c r="I2069" s="22">
        <v>405.64</v>
      </c>
    </row>
    <row r="2070" spans="1:9" x14ac:dyDescent="0.25">
      <c r="A2070" s="20">
        <v>146.352</v>
      </c>
      <c r="C2070" s="18">
        <v>146.352</v>
      </c>
      <c r="E2070">
        <v>-9.1470000000000056</v>
      </c>
      <c r="G2070" s="21">
        <v>146.352</v>
      </c>
      <c r="I2070" s="22">
        <v>146.352</v>
      </c>
    </row>
    <row r="2071" spans="1:9" x14ac:dyDescent="0.25">
      <c r="A2071" s="20">
        <v>251.91</v>
      </c>
      <c r="C2071" s="18">
        <v>251.91</v>
      </c>
      <c r="E2071">
        <v>47.862899999999982</v>
      </c>
      <c r="G2071" s="21">
        <v>251.91</v>
      </c>
      <c r="I2071" s="22">
        <v>251.91</v>
      </c>
    </row>
    <row r="2072" spans="1:9" x14ac:dyDescent="0.25">
      <c r="A2072" s="20">
        <v>12.39</v>
      </c>
      <c r="C2072" s="18">
        <v>12.39</v>
      </c>
      <c r="E2072">
        <v>3.7169999999999996</v>
      </c>
      <c r="G2072" s="21">
        <v>12.39</v>
      </c>
      <c r="I2072" s="22">
        <v>12.39</v>
      </c>
    </row>
    <row r="2073" spans="1:9" x14ac:dyDescent="0.25">
      <c r="A2073" s="20">
        <v>199.96</v>
      </c>
      <c r="C2073" s="18">
        <v>199.96</v>
      </c>
      <c r="E2073">
        <v>69.98599999999999</v>
      </c>
      <c r="G2073" s="21">
        <v>199.96</v>
      </c>
      <c r="I2073" s="22">
        <v>199.96</v>
      </c>
    </row>
    <row r="2074" spans="1:9" x14ac:dyDescent="0.25">
      <c r="A2074" s="20">
        <v>710.83200000000011</v>
      </c>
      <c r="C2074" s="18">
        <v>710.83200000000011</v>
      </c>
      <c r="E2074">
        <v>-97.739399999999989</v>
      </c>
      <c r="G2074" s="21">
        <v>710.83200000000011</v>
      </c>
      <c r="I2074" s="22">
        <v>710.83200000000011</v>
      </c>
    </row>
    <row r="2075" spans="1:9" x14ac:dyDescent="0.25">
      <c r="A2075" s="20">
        <v>1.9410000000000003</v>
      </c>
      <c r="C2075" s="18">
        <v>1.9410000000000003</v>
      </c>
      <c r="E2075">
        <v>-1.294</v>
      </c>
      <c r="G2075" s="21">
        <v>1.9410000000000003</v>
      </c>
      <c r="I2075" s="22">
        <v>1.9410000000000003</v>
      </c>
    </row>
    <row r="2076" spans="1:9" x14ac:dyDescent="0.25">
      <c r="A2076" s="20">
        <v>283.92</v>
      </c>
      <c r="C2076" s="18">
        <v>283.92</v>
      </c>
      <c r="E2076">
        <v>-46.137000000000029</v>
      </c>
      <c r="G2076" s="21">
        <v>283.92</v>
      </c>
      <c r="I2076" s="22">
        <v>283.92</v>
      </c>
    </row>
    <row r="2077" spans="1:9" x14ac:dyDescent="0.25">
      <c r="A2077" s="20">
        <v>7.3120000000000012</v>
      </c>
      <c r="C2077" s="18">
        <v>7.3120000000000012</v>
      </c>
      <c r="E2077">
        <v>2.5591999999999997</v>
      </c>
      <c r="G2077" s="21">
        <v>7.3120000000000012</v>
      </c>
      <c r="I2077" s="22">
        <v>7.3120000000000012</v>
      </c>
    </row>
    <row r="2078" spans="1:9" x14ac:dyDescent="0.25">
      <c r="A2078" s="20">
        <v>59.97</v>
      </c>
      <c r="C2078" s="18">
        <v>59.97</v>
      </c>
      <c r="E2078">
        <v>13.793099999999999</v>
      </c>
      <c r="G2078" s="21">
        <v>59.97</v>
      </c>
      <c r="I2078" s="22">
        <v>59.97</v>
      </c>
    </row>
    <row r="2079" spans="1:9" x14ac:dyDescent="0.25">
      <c r="A2079" s="20">
        <v>761.5440000000001</v>
      </c>
      <c r="C2079" s="18">
        <v>761.5440000000001</v>
      </c>
      <c r="E2079">
        <v>66.635100000000023</v>
      </c>
      <c r="G2079" s="21">
        <v>761.5440000000001</v>
      </c>
      <c r="I2079" s="22">
        <v>761.5440000000001</v>
      </c>
    </row>
    <row r="2080" spans="1:9" x14ac:dyDescent="0.25">
      <c r="A2080" s="20">
        <v>58.199999999999996</v>
      </c>
      <c r="C2080" s="18">
        <v>58.199999999999996</v>
      </c>
      <c r="E2080">
        <v>28.517999999999994</v>
      </c>
      <c r="G2080" s="21">
        <v>58.199999999999996</v>
      </c>
      <c r="I2080" s="22">
        <v>58.199999999999996</v>
      </c>
    </row>
    <row r="2081" spans="1:9" x14ac:dyDescent="0.25">
      <c r="A2081" s="20">
        <v>39.900000000000006</v>
      </c>
      <c r="C2081" s="18">
        <v>39.900000000000006</v>
      </c>
      <c r="E2081">
        <v>19.950000000000003</v>
      </c>
      <c r="G2081" s="21">
        <v>39.900000000000006</v>
      </c>
      <c r="I2081" s="22">
        <v>39.900000000000006</v>
      </c>
    </row>
    <row r="2082" spans="1:9" x14ac:dyDescent="0.25">
      <c r="A2082" s="20">
        <v>90.86</v>
      </c>
      <c r="C2082" s="18">
        <v>90.86</v>
      </c>
      <c r="E2082">
        <v>26.349399999999992</v>
      </c>
      <c r="G2082" s="21">
        <v>90.86</v>
      </c>
      <c r="I2082" s="22">
        <v>90.86</v>
      </c>
    </row>
    <row r="2083" spans="1:9" x14ac:dyDescent="0.25">
      <c r="A2083" s="20">
        <v>94.85</v>
      </c>
      <c r="C2083" s="18">
        <v>94.85</v>
      </c>
      <c r="E2083">
        <v>45.527999999999992</v>
      </c>
      <c r="G2083" s="21">
        <v>94.85</v>
      </c>
      <c r="I2083" s="22">
        <v>94.85</v>
      </c>
    </row>
    <row r="2084" spans="1:9" x14ac:dyDescent="0.25">
      <c r="A2084" s="20">
        <v>106.232</v>
      </c>
      <c r="C2084" s="18">
        <v>106.232</v>
      </c>
      <c r="E2084">
        <v>37.181199999999997</v>
      </c>
      <c r="G2084" s="21">
        <v>106.232</v>
      </c>
      <c r="I2084" s="22">
        <v>106.232</v>
      </c>
    </row>
    <row r="2085" spans="1:9" x14ac:dyDescent="0.25">
      <c r="A2085" s="20">
        <v>111.98399999999999</v>
      </c>
      <c r="C2085" s="18">
        <v>111.98399999999999</v>
      </c>
      <c r="E2085">
        <v>11.198400000000003</v>
      </c>
      <c r="G2085" s="21">
        <v>111.98399999999999</v>
      </c>
      <c r="I2085" s="22">
        <v>111.98399999999999</v>
      </c>
    </row>
    <row r="2086" spans="1:9" x14ac:dyDescent="0.25">
      <c r="A2086" s="20">
        <v>7.7120000000000006</v>
      </c>
      <c r="C2086" s="18">
        <v>7.7120000000000006</v>
      </c>
      <c r="E2086">
        <v>1.7352000000000005</v>
      </c>
      <c r="G2086" s="21">
        <v>7.7120000000000006</v>
      </c>
      <c r="I2086" s="22">
        <v>7.7120000000000006</v>
      </c>
    </row>
    <row r="2087" spans="1:9" x14ac:dyDescent="0.25">
      <c r="A2087" s="20">
        <v>37.44</v>
      </c>
      <c r="C2087" s="18">
        <v>37.44</v>
      </c>
      <c r="E2087">
        <v>16.847999999999999</v>
      </c>
      <c r="G2087" s="21">
        <v>37.44</v>
      </c>
      <c r="I2087" s="22">
        <v>37.44</v>
      </c>
    </row>
    <row r="2088" spans="1:9" x14ac:dyDescent="0.25">
      <c r="A2088" s="20">
        <v>23.680000000000003</v>
      </c>
      <c r="C2088" s="18">
        <v>23.680000000000003</v>
      </c>
      <c r="E2088">
        <v>8.879999999999999</v>
      </c>
      <c r="G2088" s="21">
        <v>23.680000000000003</v>
      </c>
      <c r="I2088" s="22">
        <v>23.680000000000003</v>
      </c>
    </row>
    <row r="2089" spans="1:9" x14ac:dyDescent="0.25">
      <c r="A2089" s="20">
        <v>122.12</v>
      </c>
      <c r="C2089" s="18">
        <v>122.12</v>
      </c>
      <c r="E2089">
        <v>56.175200000000004</v>
      </c>
      <c r="G2089" s="21">
        <v>122.12</v>
      </c>
      <c r="I2089" s="22">
        <v>122.12</v>
      </c>
    </row>
    <row r="2090" spans="1:9" x14ac:dyDescent="0.25">
      <c r="A2090" s="20">
        <v>18.45</v>
      </c>
      <c r="C2090" s="18">
        <v>18.45</v>
      </c>
      <c r="E2090">
        <v>8.6715</v>
      </c>
      <c r="G2090" s="21">
        <v>18.45</v>
      </c>
      <c r="I2090" s="22">
        <v>18.45</v>
      </c>
    </row>
    <row r="2091" spans="1:9" x14ac:dyDescent="0.25">
      <c r="A2091" s="20">
        <v>324.90000000000003</v>
      </c>
      <c r="C2091" s="18">
        <v>324.90000000000003</v>
      </c>
      <c r="E2091">
        <v>38.988000000000014</v>
      </c>
      <c r="G2091" s="21">
        <v>324.90000000000003</v>
      </c>
      <c r="I2091" s="22">
        <v>324.90000000000003</v>
      </c>
    </row>
    <row r="2092" spans="1:9" x14ac:dyDescent="0.25">
      <c r="A2092" s="20">
        <v>146.72999999999999</v>
      </c>
      <c r="C2092" s="18">
        <v>146.72999999999999</v>
      </c>
      <c r="E2092">
        <v>68.963099999999997</v>
      </c>
      <c r="G2092" s="21">
        <v>146.72999999999999</v>
      </c>
      <c r="I2092" s="22">
        <v>146.72999999999999</v>
      </c>
    </row>
    <row r="2093" spans="1:9" x14ac:dyDescent="0.25">
      <c r="A2093" s="20">
        <v>3.96</v>
      </c>
      <c r="C2093" s="18">
        <v>3.96</v>
      </c>
      <c r="E2093">
        <v>1.4651999999999998</v>
      </c>
      <c r="G2093" s="21">
        <v>3.96</v>
      </c>
      <c r="I2093" s="22">
        <v>3.96</v>
      </c>
    </row>
    <row r="2094" spans="1:9" x14ac:dyDescent="0.25">
      <c r="A2094" s="20">
        <v>5.76</v>
      </c>
      <c r="C2094" s="18">
        <v>5.76</v>
      </c>
      <c r="E2094">
        <v>2.6495999999999995</v>
      </c>
      <c r="G2094" s="21">
        <v>5.76</v>
      </c>
      <c r="I2094" s="22">
        <v>5.76</v>
      </c>
    </row>
    <row r="2095" spans="1:9" x14ac:dyDescent="0.25">
      <c r="A2095" s="20">
        <v>26.549999999999997</v>
      </c>
      <c r="C2095" s="18">
        <v>26.549999999999997</v>
      </c>
      <c r="E2095">
        <v>13.009499999999999</v>
      </c>
      <c r="G2095" s="21">
        <v>26.549999999999997</v>
      </c>
      <c r="I2095" s="22">
        <v>26.549999999999997</v>
      </c>
    </row>
    <row r="2096" spans="1:9" x14ac:dyDescent="0.25">
      <c r="A2096" s="20">
        <v>310.44300000000004</v>
      </c>
      <c r="C2096" s="18">
        <v>310.44300000000004</v>
      </c>
      <c r="E2096">
        <v>-48.783900000000031</v>
      </c>
      <c r="G2096" s="21">
        <v>310.44300000000004</v>
      </c>
      <c r="I2096" s="22">
        <v>310.44300000000004</v>
      </c>
    </row>
    <row r="2097" spans="1:9" x14ac:dyDescent="0.25">
      <c r="A2097" s="20">
        <v>479.90000000000003</v>
      </c>
      <c r="C2097" s="18">
        <v>479.90000000000003</v>
      </c>
      <c r="E2097">
        <v>81.58299999999997</v>
      </c>
      <c r="G2097" s="21">
        <v>479.90000000000003</v>
      </c>
      <c r="I2097" s="22">
        <v>479.90000000000003</v>
      </c>
    </row>
    <row r="2098" spans="1:9" x14ac:dyDescent="0.25">
      <c r="A2098" s="20">
        <v>12.88</v>
      </c>
      <c r="C2098" s="18">
        <v>12.88</v>
      </c>
      <c r="E2098">
        <v>0.38640000000000008</v>
      </c>
      <c r="G2098" s="21">
        <v>12.88</v>
      </c>
      <c r="I2098" s="22">
        <v>12.88</v>
      </c>
    </row>
    <row r="2099" spans="1:9" x14ac:dyDescent="0.25">
      <c r="A2099" s="20">
        <v>13.120000000000001</v>
      </c>
      <c r="C2099" s="18">
        <v>13.120000000000001</v>
      </c>
      <c r="E2099">
        <v>1.4759999999999982</v>
      </c>
      <c r="G2099" s="21">
        <v>13.120000000000001</v>
      </c>
      <c r="I2099" s="22">
        <v>13.120000000000001</v>
      </c>
    </row>
    <row r="2100" spans="1:9" x14ac:dyDescent="0.25">
      <c r="A2100" s="20">
        <v>511.84</v>
      </c>
      <c r="C2100" s="18">
        <v>511.84</v>
      </c>
      <c r="E2100">
        <v>240.56479999999999</v>
      </c>
      <c r="G2100" s="21">
        <v>511.84</v>
      </c>
      <c r="I2100" s="22">
        <v>511.84</v>
      </c>
    </row>
    <row r="2101" spans="1:9" x14ac:dyDescent="0.25">
      <c r="A2101" s="20">
        <v>91.96</v>
      </c>
      <c r="C2101" s="18">
        <v>91.96</v>
      </c>
      <c r="E2101">
        <v>25.748800000000003</v>
      </c>
      <c r="G2101" s="21">
        <v>91.96</v>
      </c>
      <c r="I2101" s="22">
        <v>91.96</v>
      </c>
    </row>
    <row r="2102" spans="1:9" x14ac:dyDescent="0.25">
      <c r="A2102" s="20">
        <v>8.34</v>
      </c>
      <c r="C2102" s="18">
        <v>8.34</v>
      </c>
      <c r="E2102">
        <v>2.1683999999999997</v>
      </c>
      <c r="G2102" s="21">
        <v>8.34</v>
      </c>
      <c r="I2102" s="22">
        <v>8.34</v>
      </c>
    </row>
    <row r="2103" spans="1:9" x14ac:dyDescent="0.25">
      <c r="A2103" s="20">
        <v>37.68</v>
      </c>
      <c r="C2103" s="18">
        <v>37.68</v>
      </c>
      <c r="E2103">
        <v>2.3550000000000022</v>
      </c>
      <c r="G2103" s="21">
        <v>37.68</v>
      </c>
      <c r="I2103" s="22">
        <v>37.68</v>
      </c>
    </row>
    <row r="2104" spans="1:9" x14ac:dyDescent="0.25">
      <c r="A2104" s="20">
        <v>279.94400000000002</v>
      </c>
      <c r="C2104" s="18">
        <v>279.94400000000002</v>
      </c>
      <c r="E2104">
        <v>80.48390000000002</v>
      </c>
      <c r="G2104" s="21">
        <v>279.94400000000002</v>
      </c>
      <c r="I2104" s="22">
        <v>279.94400000000002</v>
      </c>
    </row>
    <row r="2105" spans="1:9" x14ac:dyDescent="0.25">
      <c r="A2105" s="20">
        <v>636.40800000000013</v>
      </c>
      <c r="C2105" s="18">
        <v>636.40800000000013</v>
      </c>
      <c r="E2105">
        <v>-15.910200000000088</v>
      </c>
      <c r="G2105" s="21">
        <v>636.40800000000013</v>
      </c>
      <c r="I2105" s="22">
        <v>636.40800000000013</v>
      </c>
    </row>
    <row r="2106" spans="1:9" x14ac:dyDescent="0.25">
      <c r="A2106" s="20">
        <v>83.168000000000006</v>
      </c>
      <c r="C2106" s="18">
        <v>83.168000000000006</v>
      </c>
      <c r="E2106">
        <v>9.3563999999999936</v>
      </c>
      <c r="G2106" s="21">
        <v>83.168000000000006</v>
      </c>
      <c r="I2106" s="22">
        <v>83.168000000000006</v>
      </c>
    </row>
    <row r="2107" spans="1:9" x14ac:dyDescent="0.25">
      <c r="A2107" s="20">
        <v>259.13600000000002</v>
      </c>
      <c r="C2107" s="18">
        <v>259.13600000000002</v>
      </c>
      <c r="E2107">
        <v>-25.913599999999988</v>
      </c>
      <c r="G2107" s="21">
        <v>259.13600000000002</v>
      </c>
      <c r="I2107" s="22">
        <v>259.13600000000002</v>
      </c>
    </row>
    <row r="2108" spans="1:9" x14ac:dyDescent="0.25">
      <c r="A2108" s="20">
        <v>221.92</v>
      </c>
      <c r="C2108" s="18">
        <v>221.92</v>
      </c>
      <c r="E2108">
        <v>106.52159999999999</v>
      </c>
      <c r="G2108" s="21">
        <v>221.92</v>
      </c>
      <c r="I2108" s="22">
        <v>221.92</v>
      </c>
    </row>
    <row r="2109" spans="1:9" x14ac:dyDescent="0.25">
      <c r="A2109" s="20">
        <v>26</v>
      </c>
      <c r="C2109" s="18">
        <v>26</v>
      </c>
      <c r="E2109">
        <v>11.7</v>
      </c>
      <c r="G2109" s="21">
        <v>26</v>
      </c>
      <c r="I2109" s="22">
        <v>26</v>
      </c>
    </row>
    <row r="2110" spans="1:9" x14ac:dyDescent="0.25">
      <c r="A2110" s="20">
        <v>15.552000000000003</v>
      </c>
      <c r="C2110" s="18">
        <v>15.552000000000003</v>
      </c>
      <c r="E2110">
        <v>5.4432</v>
      </c>
      <c r="G2110" s="21">
        <v>15.552000000000003</v>
      </c>
      <c r="I2110" s="22">
        <v>15.552000000000003</v>
      </c>
    </row>
    <row r="2111" spans="1:9" x14ac:dyDescent="0.25">
      <c r="A2111" s="20">
        <v>0.87599999999999978</v>
      </c>
      <c r="C2111" s="18">
        <v>0.87599999999999978</v>
      </c>
      <c r="E2111">
        <v>-1.4016000000000002</v>
      </c>
      <c r="G2111" s="21">
        <v>0.87599999999999978</v>
      </c>
      <c r="I2111" s="22">
        <v>0.87599999999999978</v>
      </c>
    </row>
    <row r="2112" spans="1:9" x14ac:dyDescent="0.25">
      <c r="A2112" s="20">
        <v>19.98</v>
      </c>
      <c r="C2112" s="18">
        <v>19.98</v>
      </c>
      <c r="E2112">
        <v>9.3905999999999992</v>
      </c>
      <c r="G2112" s="21">
        <v>19.98</v>
      </c>
      <c r="I2112" s="22">
        <v>19.98</v>
      </c>
    </row>
    <row r="2113" spans="1:9" x14ac:dyDescent="0.25">
      <c r="A2113" s="20">
        <v>398.35199999999998</v>
      </c>
      <c r="C2113" s="18">
        <v>398.35199999999998</v>
      </c>
      <c r="E2113">
        <v>124.48499999999999</v>
      </c>
      <c r="G2113" s="21">
        <v>398.35199999999998</v>
      </c>
      <c r="I2113" s="22">
        <v>398.35199999999998</v>
      </c>
    </row>
    <row r="2114" spans="1:9" x14ac:dyDescent="0.25">
      <c r="A2114" s="20">
        <v>5.04</v>
      </c>
      <c r="C2114" s="18">
        <v>5.04</v>
      </c>
      <c r="E2114">
        <v>1.2599999999999998</v>
      </c>
      <c r="G2114" s="21">
        <v>5.04</v>
      </c>
      <c r="I2114" s="22">
        <v>5.04</v>
      </c>
    </row>
    <row r="2115" spans="1:9" x14ac:dyDescent="0.25">
      <c r="A2115" s="20">
        <v>17.450000000000003</v>
      </c>
      <c r="C2115" s="18">
        <v>17.450000000000003</v>
      </c>
      <c r="E2115">
        <v>8.0269999999999992</v>
      </c>
      <c r="G2115" s="21">
        <v>17.450000000000003</v>
      </c>
      <c r="I2115" s="22">
        <v>17.450000000000003</v>
      </c>
    </row>
    <row r="2116" spans="1:9" x14ac:dyDescent="0.25">
      <c r="A2116" s="20">
        <v>323.13600000000002</v>
      </c>
      <c r="C2116" s="18">
        <v>323.13600000000002</v>
      </c>
      <c r="E2116">
        <v>20.196000000000012</v>
      </c>
      <c r="G2116" s="21">
        <v>323.13600000000002</v>
      </c>
      <c r="I2116" s="22">
        <v>323.13600000000002</v>
      </c>
    </row>
    <row r="2117" spans="1:9" x14ac:dyDescent="0.25">
      <c r="A2117" s="20">
        <v>29.700000000000003</v>
      </c>
      <c r="C2117" s="18">
        <v>29.700000000000003</v>
      </c>
      <c r="E2117">
        <v>8.0190000000000001</v>
      </c>
      <c r="G2117" s="21">
        <v>29.700000000000003</v>
      </c>
      <c r="I2117" s="22">
        <v>29.700000000000003</v>
      </c>
    </row>
    <row r="2118" spans="1:9" x14ac:dyDescent="0.25">
      <c r="A2118" s="20">
        <v>1295.8400000000001</v>
      </c>
      <c r="C2118" s="18">
        <v>1295.8400000000001</v>
      </c>
      <c r="E2118">
        <v>145.78199999999993</v>
      </c>
      <c r="G2118" s="21">
        <v>1295.8400000000001</v>
      </c>
      <c r="I2118" s="22">
        <v>1295.8400000000001</v>
      </c>
    </row>
    <row r="2119" spans="1:9" x14ac:dyDescent="0.25">
      <c r="A2119" s="20">
        <v>46.84</v>
      </c>
      <c r="C2119" s="18">
        <v>46.84</v>
      </c>
      <c r="E2119">
        <v>12.646799999999999</v>
      </c>
      <c r="G2119" s="21">
        <v>46.84</v>
      </c>
      <c r="I2119" s="22">
        <v>46.84</v>
      </c>
    </row>
    <row r="2120" spans="1:9" x14ac:dyDescent="0.25">
      <c r="A2120" s="20">
        <v>425.83300000000003</v>
      </c>
      <c r="C2120" s="18">
        <v>425.83300000000003</v>
      </c>
      <c r="E2120">
        <v>20.03919999999998</v>
      </c>
      <c r="G2120" s="21">
        <v>425.83300000000003</v>
      </c>
      <c r="I2120" s="22">
        <v>425.83300000000003</v>
      </c>
    </row>
    <row r="2121" spans="1:9" x14ac:dyDescent="0.25">
      <c r="A2121" s="20">
        <v>209.67</v>
      </c>
      <c r="C2121" s="18">
        <v>209.67</v>
      </c>
      <c r="E2121">
        <v>-13.978000000000009</v>
      </c>
      <c r="G2121" s="21">
        <v>209.67</v>
      </c>
      <c r="I2121" s="22">
        <v>209.67</v>
      </c>
    </row>
    <row r="2122" spans="1:9" x14ac:dyDescent="0.25">
      <c r="A2122" s="20">
        <v>159.88</v>
      </c>
      <c r="C2122" s="18">
        <v>159.88</v>
      </c>
      <c r="E2122">
        <v>73.544799999999995</v>
      </c>
      <c r="G2122" s="21">
        <v>159.88</v>
      </c>
      <c r="I2122" s="22">
        <v>159.88</v>
      </c>
    </row>
    <row r="2123" spans="1:9" x14ac:dyDescent="0.25">
      <c r="A2123" s="20">
        <v>5.28</v>
      </c>
      <c r="C2123" s="18">
        <v>5.28</v>
      </c>
      <c r="E2123">
        <v>2.3759999999999999</v>
      </c>
      <c r="G2123" s="21">
        <v>5.28</v>
      </c>
      <c r="I2123" s="22">
        <v>5.28</v>
      </c>
    </row>
    <row r="2124" spans="1:9" x14ac:dyDescent="0.25">
      <c r="A2124" s="20">
        <v>895.92</v>
      </c>
      <c r="C2124" s="18">
        <v>895.92</v>
      </c>
      <c r="E2124">
        <v>302.37299999999993</v>
      </c>
      <c r="G2124" s="21">
        <v>895.92</v>
      </c>
      <c r="I2124" s="22">
        <v>895.92</v>
      </c>
    </row>
    <row r="2125" spans="1:9" x14ac:dyDescent="0.25">
      <c r="A2125" s="20">
        <v>2.8080000000000007</v>
      </c>
      <c r="C2125" s="18">
        <v>2.8080000000000007</v>
      </c>
      <c r="E2125">
        <v>-1.9656000000000002</v>
      </c>
      <c r="G2125" s="21">
        <v>2.8080000000000007</v>
      </c>
      <c r="I2125" s="22">
        <v>2.8080000000000007</v>
      </c>
    </row>
    <row r="2126" spans="1:9" x14ac:dyDescent="0.25">
      <c r="A2126" s="20">
        <v>215.976</v>
      </c>
      <c r="C2126" s="18">
        <v>215.976</v>
      </c>
      <c r="E2126">
        <v>-2.6997000000000355</v>
      </c>
      <c r="G2126" s="21">
        <v>215.976</v>
      </c>
      <c r="I2126" s="22">
        <v>215.976</v>
      </c>
    </row>
    <row r="2127" spans="1:9" x14ac:dyDescent="0.25">
      <c r="A2127" s="20">
        <v>241.96</v>
      </c>
      <c r="C2127" s="18">
        <v>241.96</v>
      </c>
      <c r="E2127">
        <v>41.133199999999988</v>
      </c>
      <c r="G2127" s="21">
        <v>241.96</v>
      </c>
      <c r="I2127" s="22">
        <v>241.96</v>
      </c>
    </row>
    <row r="2128" spans="1:9" x14ac:dyDescent="0.25">
      <c r="A2128" s="20">
        <v>27.72</v>
      </c>
      <c r="C2128" s="18">
        <v>27.72</v>
      </c>
      <c r="E2128">
        <v>13.3056</v>
      </c>
      <c r="G2128" s="21">
        <v>27.72</v>
      </c>
      <c r="I2128" s="22">
        <v>27.72</v>
      </c>
    </row>
    <row r="2129" spans="1:9" x14ac:dyDescent="0.25">
      <c r="A2129" s="20">
        <v>104.68000000000002</v>
      </c>
      <c r="C2129" s="18">
        <v>104.68000000000002</v>
      </c>
      <c r="E2129">
        <v>35.329499999999996</v>
      </c>
      <c r="G2129" s="21">
        <v>104.68000000000002</v>
      </c>
      <c r="I2129" s="22">
        <v>104.68000000000002</v>
      </c>
    </row>
    <row r="2130" spans="1:9" x14ac:dyDescent="0.25">
      <c r="A2130" s="20">
        <v>62.957999999999998</v>
      </c>
      <c r="C2130" s="18">
        <v>62.957999999999998</v>
      </c>
      <c r="E2130">
        <v>9.4436999999999998</v>
      </c>
      <c r="G2130" s="21">
        <v>62.957999999999998</v>
      </c>
      <c r="I2130" s="22">
        <v>62.957999999999998</v>
      </c>
    </row>
    <row r="2131" spans="1:9" x14ac:dyDescent="0.25">
      <c r="A2131" s="20">
        <v>86.376000000000005</v>
      </c>
      <c r="C2131" s="18">
        <v>86.376000000000005</v>
      </c>
      <c r="E2131">
        <v>1.079699999999999</v>
      </c>
      <c r="G2131" s="21">
        <v>86.376000000000005</v>
      </c>
      <c r="I2131" s="22">
        <v>86.376000000000005</v>
      </c>
    </row>
    <row r="2132" spans="1:9" x14ac:dyDescent="0.25">
      <c r="A2132" s="20">
        <v>64.944000000000003</v>
      </c>
      <c r="C2132" s="18">
        <v>64.944000000000003</v>
      </c>
      <c r="E2132">
        <v>6.4943999999999953</v>
      </c>
      <c r="G2132" s="21">
        <v>64.944000000000003</v>
      </c>
      <c r="I2132" s="22">
        <v>64.944000000000003</v>
      </c>
    </row>
    <row r="2133" spans="1:9" x14ac:dyDescent="0.25">
      <c r="A2133" s="20">
        <v>20.736000000000004</v>
      </c>
      <c r="C2133" s="18">
        <v>20.736000000000004</v>
      </c>
      <c r="E2133">
        <v>7.2576000000000001</v>
      </c>
      <c r="G2133" s="21">
        <v>20.736000000000004</v>
      </c>
      <c r="I2133" s="22">
        <v>20.736000000000004</v>
      </c>
    </row>
    <row r="2134" spans="1:9" x14ac:dyDescent="0.25">
      <c r="A2134" s="20">
        <v>33.28</v>
      </c>
      <c r="C2134" s="18">
        <v>33.28</v>
      </c>
      <c r="E2134">
        <v>9.3184000000000005</v>
      </c>
      <c r="G2134" s="21">
        <v>33.28</v>
      </c>
      <c r="I2134" s="22">
        <v>33.28</v>
      </c>
    </row>
    <row r="2135" spans="1:9" x14ac:dyDescent="0.25">
      <c r="A2135" s="20">
        <v>38.520000000000003</v>
      </c>
      <c r="C2135" s="18">
        <v>38.520000000000003</v>
      </c>
      <c r="E2135">
        <v>11.9412</v>
      </c>
      <c r="G2135" s="21">
        <v>38.520000000000003</v>
      </c>
      <c r="I2135" s="22">
        <v>38.520000000000003</v>
      </c>
    </row>
    <row r="2136" spans="1:9" x14ac:dyDescent="0.25">
      <c r="A2136" s="20">
        <v>139.86000000000001</v>
      </c>
      <c r="C2136" s="18">
        <v>139.86000000000001</v>
      </c>
      <c r="E2136">
        <v>60.139800000000015</v>
      </c>
      <c r="G2136" s="21">
        <v>139.86000000000001</v>
      </c>
      <c r="I2136" s="22">
        <v>139.86000000000001</v>
      </c>
    </row>
    <row r="2137" spans="1:9" x14ac:dyDescent="0.25">
      <c r="A2137" s="20">
        <v>19.649999999999999</v>
      </c>
      <c r="C2137" s="18">
        <v>19.649999999999999</v>
      </c>
      <c r="E2137">
        <v>9.0389999999999997</v>
      </c>
      <c r="G2137" s="21">
        <v>19.649999999999999</v>
      </c>
      <c r="I2137" s="22">
        <v>19.649999999999999</v>
      </c>
    </row>
    <row r="2138" spans="1:9" x14ac:dyDescent="0.25">
      <c r="A2138" s="20">
        <v>152.99100000000001</v>
      </c>
      <c r="C2138" s="18">
        <v>152.99100000000001</v>
      </c>
      <c r="E2138">
        <v>-122.39280000000002</v>
      </c>
      <c r="G2138" s="21">
        <v>152.99100000000001</v>
      </c>
      <c r="I2138" s="22">
        <v>152.99100000000001</v>
      </c>
    </row>
    <row r="2139" spans="1:9" x14ac:dyDescent="0.25">
      <c r="A2139" s="20">
        <v>10.584</v>
      </c>
      <c r="C2139" s="18">
        <v>10.584</v>
      </c>
      <c r="E2139">
        <v>-2.3813999999999993</v>
      </c>
      <c r="G2139" s="21">
        <v>10.584</v>
      </c>
      <c r="I2139" s="22">
        <v>10.584</v>
      </c>
    </row>
    <row r="2140" spans="1:9" x14ac:dyDescent="0.25">
      <c r="A2140" s="20">
        <v>94.919999999999987</v>
      </c>
      <c r="C2140" s="18">
        <v>94.919999999999987</v>
      </c>
      <c r="E2140">
        <v>15.819999999999993</v>
      </c>
      <c r="G2140" s="21">
        <v>94.919999999999987</v>
      </c>
      <c r="I2140" s="22">
        <v>94.919999999999987</v>
      </c>
    </row>
    <row r="2141" spans="1:9" x14ac:dyDescent="0.25">
      <c r="A2141" s="20">
        <v>14.76</v>
      </c>
      <c r="C2141" s="18">
        <v>14.76</v>
      </c>
      <c r="E2141">
        <v>-11.439000000000004</v>
      </c>
      <c r="G2141" s="21">
        <v>14.76</v>
      </c>
      <c r="I2141" s="22">
        <v>14.76</v>
      </c>
    </row>
    <row r="2142" spans="1:9" x14ac:dyDescent="0.25">
      <c r="A2142" s="20">
        <v>3.6559999999999993</v>
      </c>
      <c r="C2142" s="18">
        <v>3.6559999999999993</v>
      </c>
      <c r="E2142">
        <v>-5.8496000000000024</v>
      </c>
      <c r="G2142" s="21">
        <v>3.6559999999999993</v>
      </c>
      <c r="I2142" s="22">
        <v>3.6559999999999993</v>
      </c>
    </row>
    <row r="2143" spans="1:9" x14ac:dyDescent="0.25">
      <c r="A2143" s="20">
        <v>146.82</v>
      </c>
      <c r="C2143" s="18">
        <v>146.82</v>
      </c>
      <c r="E2143">
        <v>73.41</v>
      </c>
      <c r="G2143" s="21">
        <v>146.82</v>
      </c>
      <c r="I2143" s="22">
        <v>146.82</v>
      </c>
    </row>
    <row r="2144" spans="1:9" x14ac:dyDescent="0.25">
      <c r="A2144" s="20">
        <v>149.54399999999998</v>
      </c>
      <c r="C2144" s="18">
        <v>149.54399999999998</v>
      </c>
      <c r="E2144">
        <v>50.471099999999993</v>
      </c>
      <c r="G2144" s="21">
        <v>149.54399999999998</v>
      </c>
      <c r="I2144" s="22">
        <v>149.54399999999998</v>
      </c>
    </row>
    <row r="2145" spans="1:9" x14ac:dyDescent="0.25">
      <c r="A2145" s="20">
        <v>17.14</v>
      </c>
      <c r="C2145" s="18">
        <v>17.14</v>
      </c>
      <c r="E2145">
        <v>4.4564000000000004</v>
      </c>
      <c r="G2145" s="21">
        <v>17.14</v>
      </c>
      <c r="I2145" s="22">
        <v>17.14</v>
      </c>
    </row>
    <row r="2146" spans="1:9" x14ac:dyDescent="0.25">
      <c r="A2146" s="20">
        <v>991.76400000000012</v>
      </c>
      <c r="C2146" s="18">
        <v>991.76400000000012</v>
      </c>
      <c r="E2146">
        <v>-347.11740000000009</v>
      </c>
      <c r="G2146" s="21">
        <v>991.76400000000012</v>
      </c>
      <c r="I2146" s="22">
        <v>991.76400000000012</v>
      </c>
    </row>
    <row r="2147" spans="1:9" x14ac:dyDescent="0.25">
      <c r="A2147" s="20">
        <v>30.48</v>
      </c>
      <c r="C2147" s="18">
        <v>30.48</v>
      </c>
      <c r="E2147">
        <v>9.9059999999999988</v>
      </c>
      <c r="G2147" s="21">
        <v>30.48</v>
      </c>
      <c r="I2147" s="22">
        <v>30.48</v>
      </c>
    </row>
    <row r="2148" spans="1:9" x14ac:dyDescent="0.25">
      <c r="A2148" s="20">
        <v>23.987999999999996</v>
      </c>
      <c r="C2148" s="18">
        <v>23.987999999999996</v>
      </c>
      <c r="E2148">
        <v>-4.7975999999999974</v>
      </c>
      <c r="G2148" s="21">
        <v>23.987999999999996</v>
      </c>
      <c r="I2148" s="22">
        <v>23.987999999999996</v>
      </c>
    </row>
    <row r="2149" spans="1:9" x14ac:dyDescent="0.25">
      <c r="A2149" s="20">
        <v>16.687999999999999</v>
      </c>
      <c r="C2149" s="18">
        <v>16.687999999999999</v>
      </c>
      <c r="E2149">
        <v>5.4235999999999995</v>
      </c>
      <c r="G2149" s="21">
        <v>16.687999999999999</v>
      </c>
      <c r="I2149" s="22">
        <v>16.687999999999999</v>
      </c>
    </row>
    <row r="2150" spans="1:9" x14ac:dyDescent="0.25">
      <c r="A2150" s="20">
        <v>422.05799999999994</v>
      </c>
      <c r="C2150" s="18">
        <v>422.05799999999994</v>
      </c>
      <c r="E2150">
        <v>-18.088200000000001</v>
      </c>
      <c r="G2150" s="21">
        <v>422.05799999999994</v>
      </c>
      <c r="I2150" s="22">
        <v>422.05799999999994</v>
      </c>
    </row>
    <row r="2151" spans="1:9" x14ac:dyDescent="0.25">
      <c r="A2151" s="20">
        <v>38.088000000000001</v>
      </c>
      <c r="C2151" s="18">
        <v>38.088000000000001</v>
      </c>
      <c r="E2151">
        <v>-27.93119999999999</v>
      </c>
      <c r="G2151" s="21">
        <v>38.088000000000001</v>
      </c>
      <c r="I2151" s="22">
        <v>38.088000000000001</v>
      </c>
    </row>
    <row r="2152" spans="1:9" x14ac:dyDescent="0.25">
      <c r="A2152" s="20">
        <v>254.35200000000003</v>
      </c>
      <c r="C2152" s="18">
        <v>254.35200000000003</v>
      </c>
      <c r="E2152">
        <v>-50.870400000000018</v>
      </c>
      <c r="G2152" s="21">
        <v>254.35200000000003</v>
      </c>
      <c r="I2152" s="22">
        <v>254.35200000000003</v>
      </c>
    </row>
    <row r="2153" spans="1:9" x14ac:dyDescent="0.25">
      <c r="A2153" s="20">
        <v>43.31</v>
      </c>
      <c r="C2153" s="18">
        <v>43.31</v>
      </c>
      <c r="E2153">
        <v>4.330999999999996</v>
      </c>
      <c r="G2153" s="21">
        <v>43.31</v>
      </c>
      <c r="I2153" s="22">
        <v>43.31</v>
      </c>
    </row>
    <row r="2154" spans="1:9" x14ac:dyDescent="0.25">
      <c r="A2154" s="20">
        <v>84.949999999999989</v>
      </c>
      <c r="C2154" s="18">
        <v>84.949999999999989</v>
      </c>
      <c r="E2154">
        <v>22.086999999999996</v>
      </c>
      <c r="G2154" s="21">
        <v>84.949999999999989</v>
      </c>
      <c r="I2154" s="22">
        <v>84.949999999999989</v>
      </c>
    </row>
    <row r="2155" spans="1:9" x14ac:dyDescent="0.25">
      <c r="A2155" s="20">
        <v>233.05799999999999</v>
      </c>
      <c r="C2155" s="18">
        <v>233.05799999999999</v>
      </c>
      <c r="E2155">
        <v>-53.270399999999995</v>
      </c>
      <c r="G2155" s="21">
        <v>233.05799999999999</v>
      </c>
      <c r="I2155" s="22">
        <v>233.05799999999999</v>
      </c>
    </row>
    <row r="2156" spans="1:9" x14ac:dyDescent="0.25">
      <c r="A2156" s="20">
        <v>111.79</v>
      </c>
      <c r="C2156" s="18">
        <v>111.79</v>
      </c>
      <c r="E2156">
        <v>43.598100000000002</v>
      </c>
      <c r="G2156" s="21">
        <v>111.79</v>
      </c>
      <c r="I2156" s="22">
        <v>111.79</v>
      </c>
    </row>
    <row r="2157" spans="1:9" x14ac:dyDescent="0.25">
      <c r="A2157" s="20">
        <v>14.940000000000001</v>
      </c>
      <c r="C2157" s="18">
        <v>14.940000000000001</v>
      </c>
      <c r="E2157">
        <v>7.0218000000000007</v>
      </c>
      <c r="G2157" s="21">
        <v>14.940000000000001</v>
      </c>
      <c r="I2157" s="22">
        <v>14.940000000000001</v>
      </c>
    </row>
    <row r="2158" spans="1:9" x14ac:dyDescent="0.25">
      <c r="A2158" s="20">
        <v>14.16</v>
      </c>
      <c r="C2158" s="18">
        <v>14.16</v>
      </c>
      <c r="E2158">
        <v>5.133</v>
      </c>
      <c r="G2158" s="21">
        <v>14.16</v>
      </c>
      <c r="I2158" s="22">
        <v>14.16</v>
      </c>
    </row>
    <row r="2159" spans="1:9" x14ac:dyDescent="0.25">
      <c r="A2159" s="20">
        <v>22.608000000000001</v>
      </c>
      <c r="C2159" s="18">
        <v>22.608000000000001</v>
      </c>
      <c r="E2159">
        <v>-10.173599999999997</v>
      </c>
      <c r="G2159" s="21">
        <v>22.608000000000001</v>
      </c>
      <c r="I2159" s="22">
        <v>22.608000000000001</v>
      </c>
    </row>
    <row r="2160" spans="1:9" x14ac:dyDescent="0.25">
      <c r="A2160" s="20">
        <v>21.48</v>
      </c>
      <c r="C2160" s="18">
        <v>21.48</v>
      </c>
      <c r="E2160">
        <v>10.74</v>
      </c>
      <c r="G2160" s="21">
        <v>21.48</v>
      </c>
      <c r="I2160" s="22">
        <v>21.48</v>
      </c>
    </row>
    <row r="2161" spans="1:9" x14ac:dyDescent="0.25">
      <c r="A2161" s="20">
        <v>501.81000000000006</v>
      </c>
      <c r="C2161" s="18">
        <v>501.81000000000006</v>
      </c>
      <c r="E2161">
        <v>0</v>
      </c>
      <c r="G2161" s="21">
        <v>501.81000000000006</v>
      </c>
      <c r="I2161" s="22">
        <v>501.81000000000006</v>
      </c>
    </row>
    <row r="2162" spans="1:9" x14ac:dyDescent="0.25">
      <c r="A2162" s="20">
        <v>161.94</v>
      </c>
      <c r="C2162" s="18">
        <v>161.94</v>
      </c>
      <c r="E2162">
        <v>9.716399999999993</v>
      </c>
      <c r="G2162" s="21">
        <v>161.94</v>
      </c>
      <c r="I2162" s="22">
        <v>161.94</v>
      </c>
    </row>
    <row r="2163" spans="1:9" x14ac:dyDescent="0.25">
      <c r="A2163" s="20">
        <v>17.856000000000002</v>
      </c>
      <c r="C2163" s="18">
        <v>17.856000000000002</v>
      </c>
      <c r="E2163">
        <v>2.0087999999999973</v>
      </c>
      <c r="G2163" s="21">
        <v>17.856000000000002</v>
      </c>
      <c r="I2163" s="22">
        <v>17.856000000000002</v>
      </c>
    </row>
    <row r="2164" spans="1:9" x14ac:dyDescent="0.25">
      <c r="A2164" s="20">
        <v>8.8079999999999981</v>
      </c>
      <c r="C2164" s="18">
        <v>8.8079999999999981</v>
      </c>
      <c r="E2164">
        <v>-14.973600000000001</v>
      </c>
      <c r="G2164" s="21">
        <v>8.8079999999999981</v>
      </c>
      <c r="I2164" s="22">
        <v>8.8079999999999981</v>
      </c>
    </row>
    <row r="2165" spans="1:9" x14ac:dyDescent="0.25">
      <c r="A2165" s="20">
        <v>79.384000000000015</v>
      </c>
      <c r="C2165" s="18">
        <v>79.384000000000015</v>
      </c>
      <c r="E2165">
        <v>29.768999999999998</v>
      </c>
      <c r="G2165" s="21">
        <v>79.384000000000015</v>
      </c>
      <c r="I2165" s="22">
        <v>79.384000000000015</v>
      </c>
    </row>
    <row r="2166" spans="1:9" x14ac:dyDescent="0.25">
      <c r="A2166" s="20">
        <v>34.58</v>
      </c>
      <c r="C2166" s="18">
        <v>34.58</v>
      </c>
      <c r="E2166">
        <v>10.028199999999998</v>
      </c>
      <c r="G2166" s="21">
        <v>34.58</v>
      </c>
      <c r="I2166" s="22">
        <v>34.58</v>
      </c>
    </row>
    <row r="2167" spans="1:9" x14ac:dyDescent="0.25">
      <c r="A2167" s="20">
        <v>314.54999999999995</v>
      </c>
      <c r="C2167" s="18">
        <v>314.54999999999995</v>
      </c>
      <c r="E2167">
        <v>150.98399999999998</v>
      </c>
      <c r="G2167" s="21">
        <v>314.54999999999995</v>
      </c>
      <c r="I2167" s="22">
        <v>314.54999999999995</v>
      </c>
    </row>
    <row r="2168" spans="1:9" x14ac:dyDescent="0.25">
      <c r="A2168" s="20">
        <v>191.976</v>
      </c>
      <c r="C2168" s="18">
        <v>191.976</v>
      </c>
      <c r="E2168">
        <v>23.996999999999986</v>
      </c>
      <c r="G2168" s="21">
        <v>191.976</v>
      </c>
      <c r="I2168" s="22">
        <v>191.976</v>
      </c>
    </row>
    <row r="2169" spans="1:9" x14ac:dyDescent="0.25">
      <c r="A2169" s="20">
        <v>8.2880000000000003</v>
      </c>
      <c r="C2169" s="18">
        <v>8.2880000000000003</v>
      </c>
      <c r="E2169">
        <v>3.0043999999999995</v>
      </c>
      <c r="G2169" s="21">
        <v>8.2880000000000003</v>
      </c>
      <c r="I2169" s="22">
        <v>8.2880000000000003</v>
      </c>
    </row>
    <row r="2170" spans="1:9" x14ac:dyDescent="0.25">
      <c r="A2170" s="20">
        <v>139.91999999999999</v>
      </c>
      <c r="C2170" s="18">
        <v>139.91999999999999</v>
      </c>
      <c r="E2170">
        <v>-150.41399999999999</v>
      </c>
      <c r="G2170" s="21">
        <v>139.91999999999999</v>
      </c>
      <c r="I2170" s="22">
        <v>139.91999999999999</v>
      </c>
    </row>
    <row r="2171" spans="1:9" x14ac:dyDescent="0.25">
      <c r="A2171" s="20">
        <v>15.872</v>
      </c>
      <c r="C2171" s="18">
        <v>15.872</v>
      </c>
      <c r="E2171">
        <v>1.1904000000000003</v>
      </c>
      <c r="G2171" s="21">
        <v>15.872</v>
      </c>
      <c r="I2171" s="22">
        <v>15.872</v>
      </c>
    </row>
    <row r="2172" spans="1:9" x14ac:dyDescent="0.25">
      <c r="A2172" s="20">
        <v>6.2859999999999987</v>
      </c>
      <c r="C2172" s="18">
        <v>6.2859999999999987</v>
      </c>
      <c r="E2172">
        <v>-11.000500000000008</v>
      </c>
      <c r="G2172" s="21">
        <v>6.2859999999999987</v>
      </c>
      <c r="I2172" s="22">
        <v>6.2859999999999987</v>
      </c>
    </row>
    <row r="2173" spans="1:9" x14ac:dyDescent="0.25">
      <c r="A2173" s="20">
        <v>14.015999999999998</v>
      </c>
      <c r="C2173" s="18">
        <v>14.015999999999998</v>
      </c>
      <c r="E2173">
        <v>1.7519999999999998</v>
      </c>
      <c r="G2173" s="21">
        <v>14.015999999999998</v>
      </c>
      <c r="I2173" s="22">
        <v>14.015999999999998</v>
      </c>
    </row>
    <row r="2174" spans="1:9" x14ac:dyDescent="0.25">
      <c r="A2174" s="20">
        <v>71.975999999999999</v>
      </c>
      <c r="C2174" s="18">
        <v>71.975999999999999</v>
      </c>
      <c r="E2174">
        <v>-8.9970000000000034</v>
      </c>
      <c r="G2174" s="21">
        <v>71.975999999999999</v>
      </c>
      <c r="I2174" s="22">
        <v>71.975999999999999</v>
      </c>
    </row>
    <row r="2175" spans="1:9" x14ac:dyDescent="0.25">
      <c r="A2175" s="20">
        <v>107.982</v>
      </c>
      <c r="C2175" s="18">
        <v>107.982</v>
      </c>
      <c r="E2175">
        <v>-26.995499999999993</v>
      </c>
      <c r="G2175" s="21">
        <v>107.982</v>
      </c>
      <c r="I2175" s="22">
        <v>107.982</v>
      </c>
    </row>
    <row r="2176" spans="1:9" x14ac:dyDescent="0.25">
      <c r="A2176" s="20">
        <v>305.31200000000001</v>
      </c>
      <c r="C2176" s="18">
        <v>305.31200000000001</v>
      </c>
      <c r="E2176">
        <v>-8.7232000000000198</v>
      </c>
      <c r="G2176" s="21">
        <v>305.31200000000001</v>
      </c>
      <c r="I2176" s="22">
        <v>305.31200000000001</v>
      </c>
    </row>
    <row r="2177" spans="1:9" x14ac:dyDescent="0.25">
      <c r="A2177" s="20">
        <v>19.752000000000002</v>
      </c>
      <c r="C2177" s="18">
        <v>19.752000000000002</v>
      </c>
      <c r="E2177">
        <v>6.9131999999999998</v>
      </c>
      <c r="G2177" s="21">
        <v>19.752000000000002</v>
      </c>
      <c r="I2177" s="22">
        <v>19.752000000000002</v>
      </c>
    </row>
    <row r="2178" spans="1:9" x14ac:dyDescent="0.25">
      <c r="A2178" s="20">
        <v>9.2639999999999976</v>
      </c>
      <c r="C2178" s="18">
        <v>9.2639999999999976</v>
      </c>
      <c r="E2178">
        <v>-13.895999999999997</v>
      </c>
      <c r="G2178" s="21">
        <v>9.2639999999999976</v>
      </c>
      <c r="I2178" s="22">
        <v>9.2639999999999976</v>
      </c>
    </row>
    <row r="2179" spans="1:9" x14ac:dyDescent="0.25">
      <c r="A2179" s="20">
        <v>61.792000000000002</v>
      </c>
      <c r="C2179" s="18">
        <v>61.792000000000002</v>
      </c>
      <c r="E2179">
        <v>6.1792000000000016</v>
      </c>
      <c r="G2179" s="21">
        <v>61.792000000000002</v>
      </c>
      <c r="I2179" s="22">
        <v>61.792000000000002</v>
      </c>
    </row>
    <row r="2180" spans="1:9" x14ac:dyDescent="0.25">
      <c r="A2180" s="20">
        <v>45.68</v>
      </c>
      <c r="C2180" s="18">
        <v>45.68</v>
      </c>
      <c r="E2180">
        <v>21.012799999999999</v>
      </c>
      <c r="G2180" s="21">
        <v>45.68</v>
      </c>
      <c r="I2180" s="22">
        <v>45.68</v>
      </c>
    </row>
    <row r="2181" spans="1:9" x14ac:dyDescent="0.25">
      <c r="A2181" s="20">
        <v>60.12</v>
      </c>
      <c r="C2181" s="18">
        <v>60.12</v>
      </c>
      <c r="E2181">
        <v>28.857599999999998</v>
      </c>
      <c r="G2181" s="21">
        <v>60.12</v>
      </c>
      <c r="I2181" s="22">
        <v>60.12</v>
      </c>
    </row>
    <row r="2182" spans="1:9" x14ac:dyDescent="0.25">
      <c r="A2182" s="20">
        <v>41.72</v>
      </c>
      <c r="C2182" s="18">
        <v>41.72</v>
      </c>
      <c r="E2182">
        <v>13.037499999999998</v>
      </c>
      <c r="G2182" s="21">
        <v>41.72</v>
      </c>
      <c r="I2182" s="22">
        <v>41.72</v>
      </c>
    </row>
    <row r="2183" spans="1:9" x14ac:dyDescent="0.25">
      <c r="A2183" s="20">
        <v>71.599999999999994</v>
      </c>
      <c r="C2183" s="18">
        <v>71.599999999999994</v>
      </c>
      <c r="E2183">
        <v>32.935999999999993</v>
      </c>
      <c r="G2183" s="21">
        <v>71.599999999999994</v>
      </c>
      <c r="I2183" s="22">
        <v>71.599999999999994</v>
      </c>
    </row>
    <row r="2184" spans="1:9" x14ac:dyDescent="0.25">
      <c r="A2184" s="20">
        <v>85.232000000000014</v>
      </c>
      <c r="C2184" s="18">
        <v>85.232000000000014</v>
      </c>
      <c r="E2184">
        <v>30.896599999999996</v>
      </c>
      <c r="G2184" s="21">
        <v>85.232000000000014</v>
      </c>
      <c r="I2184" s="22">
        <v>85.232000000000014</v>
      </c>
    </row>
    <row r="2185" spans="1:9" x14ac:dyDescent="0.25">
      <c r="A2185" s="20">
        <v>44.400000000000006</v>
      </c>
      <c r="C2185" s="18">
        <v>44.400000000000006</v>
      </c>
      <c r="E2185">
        <v>22.200000000000003</v>
      </c>
      <c r="G2185" s="21">
        <v>44.400000000000006</v>
      </c>
      <c r="I2185" s="22">
        <v>44.400000000000006</v>
      </c>
    </row>
    <row r="2186" spans="1:9" x14ac:dyDescent="0.25">
      <c r="A2186" s="20">
        <v>442.76400000000001</v>
      </c>
      <c r="C2186" s="18">
        <v>442.76400000000001</v>
      </c>
      <c r="E2186">
        <v>59.035200000000003</v>
      </c>
      <c r="G2186" s="21">
        <v>442.76400000000001</v>
      </c>
      <c r="I2186" s="22">
        <v>442.76400000000001</v>
      </c>
    </row>
    <row r="2187" spans="1:9" x14ac:dyDescent="0.25">
      <c r="A2187" s="20">
        <v>3999.95</v>
      </c>
      <c r="C2187" s="18">
        <v>3999.95</v>
      </c>
      <c r="E2187">
        <v>1159.9854999999998</v>
      </c>
      <c r="G2187" s="21">
        <v>3999.95</v>
      </c>
      <c r="I2187" s="22">
        <v>3999.95</v>
      </c>
    </row>
    <row r="2188" spans="1:9" x14ac:dyDescent="0.25">
      <c r="A2188" s="20">
        <v>199.95000000000002</v>
      </c>
      <c r="C2188" s="18">
        <v>199.95000000000002</v>
      </c>
      <c r="E2188">
        <v>21.994499999999988</v>
      </c>
      <c r="G2188" s="21">
        <v>199.95000000000002</v>
      </c>
      <c r="I2188" s="22">
        <v>199.95000000000002</v>
      </c>
    </row>
    <row r="2189" spans="1:9" x14ac:dyDescent="0.25">
      <c r="A2189" s="20">
        <v>63.68</v>
      </c>
      <c r="C2189" s="18">
        <v>63.68</v>
      </c>
      <c r="E2189">
        <v>28.019200000000005</v>
      </c>
      <c r="G2189" s="21">
        <v>63.68</v>
      </c>
      <c r="I2189" s="22">
        <v>63.68</v>
      </c>
    </row>
    <row r="2190" spans="1:9" x14ac:dyDescent="0.25">
      <c r="A2190" s="20">
        <v>54.896000000000008</v>
      </c>
      <c r="C2190" s="18">
        <v>54.896000000000008</v>
      </c>
      <c r="E2190">
        <v>18.5274</v>
      </c>
      <c r="G2190" s="21">
        <v>54.896000000000008</v>
      </c>
      <c r="I2190" s="22">
        <v>54.896000000000008</v>
      </c>
    </row>
    <row r="2191" spans="1:9" x14ac:dyDescent="0.25">
      <c r="A2191" s="20">
        <v>29</v>
      </c>
      <c r="C2191" s="18">
        <v>29</v>
      </c>
      <c r="E2191">
        <v>7.25</v>
      </c>
      <c r="G2191" s="21">
        <v>29</v>
      </c>
      <c r="I2191" s="22">
        <v>29</v>
      </c>
    </row>
    <row r="2192" spans="1:9" x14ac:dyDescent="0.25">
      <c r="A2192" s="20">
        <v>70.08</v>
      </c>
      <c r="C2192" s="18">
        <v>70.08</v>
      </c>
      <c r="E2192">
        <v>35.04</v>
      </c>
      <c r="G2192" s="21">
        <v>70.08</v>
      </c>
      <c r="I2192" s="22">
        <v>70.08</v>
      </c>
    </row>
    <row r="2193" spans="1:9" x14ac:dyDescent="0.25">
      <c r="A2193" s="20">
        <v>121.3</v>
      </c>
      <c r="C2193" s="18">
        <v>121.3</v>
      </c>
      <c r="E2193">
        <v>25.472999999999999</v>
      </c>
      <c r="G2193" s="21">
        <v>121.3</v>
      </c>
      <c r="I2193" s="22">
        <v>121.3</v>
      </c>
    </row>
    <row r="2194" spans="1:9" x14ac:dyDescent="0.25">
      <c r="A2194" s="20">
        <v>1454.4900000000002</v>
      </c>
      <c r="C2194" s="18">
        <v>1454.4900000000002</v>
      </c>
      <c r="E2194">
        <v>378.16740000000004</v>
      </c>
      <c r="G2194" s="21">
        <v>1454.4900000000002</v>
      </c>
      <c r="I2194" s="22">
        <v>1454.4900000000002</v>
      </c>
    </row>
    <row r="2195" spans="1:9" x14ac:dyDescent="0.25">
      <c r="A2195" s="20">
        <v>60.81</v>
      </c>
      <c r="C2195" s="18">
        <v>60.81</v>
      </c>
      <c r="E2195">
        <v>17.026800000000001</v>
      </c>
      <c r="G2195" s="21">
        <v>60.81</v>
      </c>
      <c r="I2195" s="22">
        <v>60.81</v>
      </c>
    </row>
    <row r="2196" spans="1:9" x14ac:dyDescent="0.25">
      <c r="A2196" s="20">
        <v>153.55199999999999</v>
      </c>
      <c r="C2196" s="18">
        <v>153.55199999999999</v>
      </c>
      <c r="E2196">
        <v>51.823799999999999</v>
      </c>
      <c r="G2196" s="21">
        <v>153.55199999999999</v>
      </c>
      <c r="I2196" s="22">
        <v>153.55199999999999</v>
      </c>
    </row>
    <row r="2197" spans="1:9" x14ac:dyDescent="0.25">
      <c r="A2197" s="20">
        <v>65.34</v>
      </c>
      <c r="C2197" s="18">
        <v>65.34</v>
      </c>
      <c r="E2197">
        <v>22.869</v>
      </c>
      <c r="G2197" s="21">
        <v>65.34</v>
      </c>
      <c r="I2197" s="22">
        <v>65.34</v>
      </c>
    </row>
    <row r="2198" spans="1:9" x14ac:dyDescent="0.25">
      <c r="A2198" s="20">
        <v>123.92</v>
      </c>
      <c r="C2198" s="18">
        <v>123.92</v>
      </c>
      <c r="E2198">
        <v>55.763999999999996</v>
      </c>
      <c r="G2198" s="21">
        <v>123.92</v>
      </c>
      <c r="I2198" s="22">
        <v>123.92</v>
      </c>
    </row>
    <row r="2199" spans="1:9" x14ac:dyDescent="0.25">
      <c r="A2199" s="20">
        <v>35.099999999999994</v>
      </c>
      <c r="C2199" s="18">
        <v>35.099999999999994</v>
      </c>
      <c r="E2199">
        <v>12.285</v>
      </c>
      <c r="G2199" s="21">
        <v>35.099999999999994</v>
      </c>
      <c r="I2199" s="22">
        <v>35.099999999999994</v>
      </c>
    </row>
    <row r="2200" spans="1:9" x14ac:dyDescent="0.25">
      <c r="A2200" s="20">
        <v>44.75</v>
      </c>
      <c r="C2200" s="18">
        <v>44.75</v>
      </c>
      <c r="E2200">
        <v>8.5024999999999942</v>
      </c>
      <c r="G2200" s="21">
        <v>44.75</v>
      </c>
      <c r="I2200" s="22">
        <v>44.75</v>
      </c>
    </row>
    <row r="2201" spans="1:9" x14ac:dyDescent="0.25">
      <c r="A2201" s="20">
        <v>4.7039999999999997</v>
      </c>
      <c r="C2201" s="18">
        <v>4.7039999999999997</v>
      </c>
      <c r="E2201">
        <v>0.41160000000000019</v>
      </c>
      <c r="G2201" s="21">
        <v>4.7039999999999997</v>
      </c>
      <c r="I2201" s="22">
        <v>4.7039999999999997</v>
      </c>
    </row>
    <row r="2202" spans="1:9" x14ac:dyDescent="0.25">
      <c r="A2202" s="20">
        <v>14.669999999999998</v>
      </c>
      <c r="C2202" s="18">
        <v>14.669999999999998</v>
      </c>
      <c r="E2202">
        <v>3.9609000000000001</v>
      </c>
      <c r="G2202" s="21">
        <v>14.669999999999998</v>
      </c>
      <c r="I2202" s="22">
        <v>14.669999999999998</v>
      </c>
    </row>
    <row r="2203" spans="1:9" x14ac:dyDescent="0.25">
      <c r="A2203" s="20">
        <v>15.552000000000003</v>
      </c>
      <c r="C2203" s="18">
        <v>15.552000000000003</v>
      </c>
      <c r="E2203">
        <v>5.4432</v>
      </c>
      <c r="G2203" s="21">
        <v>15.552000000000003</v>
      </c>
      <c r="I2203" s="22">
        <v>15.552000000000003</v>
      </c>
    </row>
    <row r="2204" spans="1:9" x14ac:dyDescent="0.25">
      <c r="A2204" s="20">
        <v>5.2320000000000002</v>
      </c>
      <c r="C2204" s="18">
        <v>5.2320000000000002</v>
      </c>
      <c r="E2204">
        <v>1.7003999999999999</v>
      </c>
      <c r="G2204" s="21">
        <v>5.2320000000000002</v>
      </c>
      <c r="I2204" s="22">
        <v>5.2320000000000002</v>
      </c>
    </row>
    <row r="2205" spans="1:9" x14ac:dyDescent="0.25">
      <c r="A2205" s="20">
        <v>22.200000000000003</v>
      </c>
      <c r="C2205" s="18">
        <v>22.200000000000003</v>
      </c>
      <c r="E2205">
        <v>9.1020000000000021</v>
      </c>
      <c r="G2205" s="21">
        <v>22.200000000000003</v>
      </c>
      <c r="I2205" s="22">
        <v>22.200000000000003</v>
      </c>
    </row>
    <row r="2206" spans="1:9" x14ac:dyDescent="0.25">
      <c r="A2206" s="20">
        <v>881.93</v>
      </c>
      <c r="C2206" s="18">
        <v>881.93</v>
      </c>
      <c r="E2206">
        <v>229.30180000000001</v>
      </c>
      <c r="G2206" s="21">
        <v>881.93</v>
      </c>
      <c r="I2206" s="22">
        <v>881.93</v>
      </c>
    </row>
    <row r="2207" spans="1:9" x14ac:dyDescent="0.25">
      <c r="A2207" s="20">
        <v>6.0960000000000001</v>
      </c>
      <c r="C2207" s="18">
        <v>6.0960000000000001</v>
      </c>
      <c r="E2207">
        <v>2.1335999999999999</v>
      </c>
      <c r="G2207" s="21">
        <v>6.0960000000000001</v>
      </c>
      <c r="I2207" s="22">
        <v>6.0960000000000001</v>
      </c>
    </row>
    <row r="2208" spans="1:9" x14ac:dyDescent="0.25">
      <c r="A2208" s="20">
        <v>191.82</v>
      </c>
      <c r="C2208" s="18">
        <v>191.82</v>
      </c>
      <c r="E2208">
        <v>74.809799999999996</v>
      </c>
      <c r="G2208" s="21">
        <v>191.82</v>
      </c>
      <c r="I2208" s="22">
        <v>191.82</v>
      </c>
    </row>
    <row r="2209" spans="1:9" x14ac:dyDescent="0.25">
      <c r="A2209" s="20">
        <v>20.103999999999999</v>
      </c>
      <c r="C2209" s="18">
        <v>20.103999999999999</v>
      </c>
      <c r="E2209">
        <v>1.7591000000000001</v>
      </c>
      <c r="G2209" s="21">
        <v>20.103999999999999</v>
      </c>
      <c r="I2209" s="22">
        <v>20.103999999999999</v>
      </c>
    </row>
    <row r="2210" spans="1:9" x14ac:dyDescent="0.25">
      <c r="A2210" s="20">
        <v>67.56</v>
      </c>
      <c r="C2210" s="18">
        <v>67.56</v>
      </c>
      <c r="E2210">
        <v>8.4449999999999896</v>
      </c>
      <c r="G2210" s="21">
        <v>67.56</v>
      </c>
      <c r="I2210" s="22">
        <v>67.56</v>
      </c>
    </row>
    <row r="2211" spans="1:9" x14ac:dyDescent="0.25">
      <c r="A2211" s="20">
        <v>29.931999999999992</v>
      </c>
      <c r="C2211" s="18">
        <v>29.931999999999992</v>
      </c>
      <c r="E2211">
        <v>-46.394600000000011</v>
      </c>
      <c r="G2211" s="21">
        <v>29.931999999999992</v>
      </c>
      <c r="I2211" s="22">
        <v>29.931999999999992</v>
      </c>
    </row>
    <row r="2212" spans="1:9" x14ac:dyDescent="0.25">
      <c r="A2212" s="20">
        <v>38.272000000000006</v>
      </c>
      <c r="C2212" s="18">
        <v>38.272000000000006</v>
      </c>
      <c r="E2212">
        <v>3.8272000000000013</v>
      </c>
      <c r="G2212" s="21">
        <v>38.272000000000006</v>
      </c>
      <c r="I2212" s="22">
        <v>38.272000000000006</v>
      </c>
    </row>
    <row r="2213" spans="1:9" x14ac:dyDescent="0.25">
      <c r="A2213" s="20">
        <v>16.52</v>
      </c>
      <c r="C2213" s="18">
        <v>16.52</v>
      </c>
      <c r="E2213">
        <v>7.5991999999999997</v>
      </c>
      <c r="G2213" s="21">
        <v>16.52</v>
      </c>
      <c r="I2213" s="22">
        <v>16.52</v>
      </c>
    </row>
    <row r="2214" spans="1:9" x14ac:dyDescent="0.25">
      <c r="A2214" s="20">
        <v>832.93</v>
      </c>
      <c r="C2214" s="18">
        <v>832.93</v>
      </c>
      <c r="E2214">
        <v>233.22039999999998</v>
      </c>
      <c r="G2214" s="21">
        <v>832.93</v>
      </c>
      <c r="I2214" s="22">
        <v>832.93</v>
      </c>
    </row>
    <row r="2215" spans="1:9" x14ac:dyDescent="0.25">
      <c r="A2215" s="20">
        <v>43.8</v>
      </c>
      <c r="C2215" s="18">
        <v>43.8</v>
      </c>
      <c r="E2215">
        <v>21.023999999999997</v>
      </c>
      <c r="G2215" s="21">
        <v>43.8</v>
      </c>
      <c r="I2215" s="22">
        <v>43.8</v>
      </c>
    </row>
    <row r="2216" spans="1:9" x14ac:dyDescent="0.25">
      <c r="A2216" s="20">
        <v>167.292</v>
      </c>
      <c r="C2216" s="18">
        <v>167.292</v>
      </c>
      <c r="E2216">
        <v>29.7408</v>
      </c>
      <c r="G2216" s="21">
        <v>167.292</v>
      </c>
      <c r="I2216" s="22">
        <v>167.292</v>
      </c>
    </row>
    <row r="2217" spans="1:9" x14ac:dyDescent="0.25">
      <c r="A2217" s="20">
        <v>27.42</v>
      </c>
      <c r="C2217" s="18">
        <v>27.42</v>
      </c>
      <c r="E2217">
        <v>11.2422</v>
      </c>
      <c r="G2217" s="21">
        <v>27.42</v>
      </c>
      <c r="I2217" s="22">
        <v>27.42</v>
      </c>
    </row>
    <row r="2218" spans="1:9" x14ac:dyDescent="0.25">
      <c r="A2218" s="20">
        <v>1.4400000000000002</v>
      </c>
      <c r="C2218" s="18">
        <v>1.4400000000000002</v>
      </c>
      <c r="E2218">
        <v>0.504</v>
      </c>
      <c r="G2218" s="21">
        <v>1.4400000000000002</v>
      </c>
      <c r="I2218" s="22">
        <v>1.4400000000000002</v>
      </c>
    </row>
    <row r="2219" spans="1:9" x14ac:dyDescent="0.25">
      <c r="A2219" s="20">
        <v>61.77600000000001</v>
      </c>
      <c r="C2219" s="18">
        <v>61.77600000000001</v>
      </c>
      <c r="E2219">
        <v>20.849399999999996</v>
      </c>
      <c r="G2219" s="21">
        <v>61.77600000000001</v>
      </c>
      <c r="I2219" s="22">
        <v>61.77600000000001</v>
      </c>
    </row>
    <row r="2220" spans="1:9" x14ac:dyDescent="0.25">
      <c r="A2220" s="20">
        <v>241.96</v>
      </c>
      <c r="C2220" s="18">
        <v>241.96</v>
      </c>
      <c r="E2220">
        <v>60.490000000000009</v>
      </c>
      <c r="G2220" s="21">
        <v>241.96</v>
      </c>
      <c r="I2220" s="22">
        <v>241.96</v>
      </c>
    </row>
    <row r="2221" spans="1:9" x14ac:dyDescent="0.25">
      <c r="A2221" s="20">
        <v>108.608</v>
      </c>
      <c r="C2221" s="18">
        <v>108.608</v>
      </c>
      <c r="E2221">
        <v>9.5031999999999925</v>
      </c>
      <c r="G2221" s="21">
        <v>108.608</v>
      </c>
      <c r="I2221" s="22">
        <v>108.608</v>
      </c>
    </row>
    <row r="2222" spans="1:9" x14ac:dyDescent="0.25">
      <c r="A2222" s="20">
        <v>2.8160000000000003</v>
      </c>
      <c r="C2222" s="18">
        <v>2.8160000000000003</v>
      </c>
      <c r="E2222">
        <v>0.98559999999999992</v>
      </c>
      <c r="G2222" s="21">
        <v>2.8160000000000003</v>
      </c>
      <c r="I2222" s="22">
        <v>2.8160000000000003</v>
      </c>
    </row>
    <row r="2223" spans="1:9" x14ac:dyDescent="0.25">
      <c r="A2223" s="20">
        <v>9.9840000000000018</v>
      </c>
      <c r="C2223" s="18">
        <v>9.9840000000000018</v>
      </c>
      <c r="E2223">
        <v>3.6191999999999993</v>
      </c>
      <c r="G2223" s="21">
        <v>9.9840000000000018</v>
      </c>
      <c r="I2223" s="22">
        <v>9.9840000000000018</v>
      </c>
    </row>
    <row r="2224" spans="1:9" x14ac:dyDescent="0.25">
      <c r="A2224" s="20">
        <v>14.98</v>
      </c>
      <c r="C2224" s="18">
        <v>14.98</v>
      </c>
      <c r="E2224">
        <v>4.1943999999999999</v>
      </c>
      <c r="G2224" s="21">
        <v>14.98</v>
      </c>
      <c r="I2224" s="22">
        <v>14.98</v>
      </c>
    </row>
    <row r="2225" spans="1:9" x14ac:dyDescent="0.25">
      <c r="A2225" s="20">
        <v>1145.6000000000001</v>
      </c>
      <c r="C2225" s="18">
        <v>1145.6000000000001</v>
      </c>
      <c r="E2225">
        <v>100.24000000000007</v>
      </c>
      <c r="G2225" s="21">
        <v>1145.6000000000001</v>
      </c>
      <c r="I2225" s="22">
        <v>1145.6000000000001</v>
      </c>
    </row>
    <row r="2226" spans="1:9" x14ac:dyDescent="0.25">
      <c r="A2226" s="20">
        <v>485.93999999999994</v>
      </c>
      <c r="C2226" s="18">
        <v>485.93999999999994</v>
      </c>
      <c r="E2226">
        <v>-89.089000000000055</v>
      </c>
      <c r="G2226" s="21">
        <v>485.93999999999994</v>
      </c>
      <c r="I2226" s="22">
        <v>485.93999999999994</v>
      </c>
    </row>
    <row r="2227" spans="1:9" x14ac:dyDescent="0.25">
      <c r="A2227" s="20">
        <v>37.375999999999998</v>
      </c>
      <c r="C2227" s="18">
        <v>37.375999999999998</v>
      </c>
      <c r="E2227">
        <v>4.6719999999999988</v>
      </c>
      <c r="G2227" s="21">
        <v>37.375999999999998</v>
      </c>
      <c r="I2227" s="22">
        <v>37.375999999999998</v>
      </c>
    </row>
    <row r="2228" spans="1:9" x14ac:dyDescent="0.25">
      <c r="A2228" s="20">
        <v>70.685999999999993</v>
      </c>
      <c r="C2228" s="18">
        <v>70.685999999999993</v>
      </c>
      <c r="E2228">
        <v>-24.23520000000001</v>
      </c>
      <c r="G2228" s="21">
        <v>70.685999999999993</v>
      </c>
      <c r="I2228" s="22">
        <v>70.685999999999993</v>
      </c>
    </row>
    <row r="2229" spans="1:9" x14ac:dyDescent="0.25">
      <c r="A2229" s="20">
        <v>54.816000000000003</v>
      </c>
      <c r="C2229" s="18">
        <v>54.816000000000003</v>
      </c>
      <c r="E2229">
        <v>17.815199999999997</v>
      </c>
      <c r="G2229" s="21">
        <v>54.816000000000003</v>
      </c>
      <c r="I2229" s="22">
        <v>54.816000000000003</v>
      </c>
    </row>
    <row r="2230" spans="1:9" x14ac:dyDescent="0.25">
      <c r="A2230" s="20">
        <v>72.294000000000011</v>
      </c>
      <c r="C2230" s="18">
        <v>72.294000000000011</v>
      </c>
      <c r="E2230">
        <v>-98.801799999999986</v>
      </c>
      <c r="G2230" s="21">
        <v>72.294000000000011</v>
      </c>
      <c r="I2230" s="22">
        <v>72.294000000000011</v>
      </c>
    </row>
    <row r="2231" spans="1:9" x14ac:dyDescent="0.25">
      <c r="A2231" s="20">
        <v>2.8960000000000004</v>
      </c>
      <c r="C2231" s="18">
        <v>2.8960000000000004</v>
      </c>
      <c r="E2231">
        <v>0.4705999999999998</v>
      </c>
      <c r="G2231" s="21">
        <v>2.8960000000000004</v>
      </c>
      <c r="I2231" s="22">
        <v>2.8960000000000004</v>
      </c>
    </row>
    <row r="2232" spans="1:9" x14ac:dyDescent="0.25">
      <c r="A2232" s="20">
        <v>124.79200000000002</v>
      </c>
      <c r="C2232" s="18">
        <v>124.79200000000002</v>
      </c>
      <c r="E2232">
        <v>15.598999999999993</v>
      </c>
      <c r="G2232" s="21">
        <v>124.79200000000002</v>
      </c>
      <c r="I2232" s="22">
        <v>124.79200000000002</v>
      </c>
    </row>
    <row r="2233" spans="1:9" x14ac:dyDescent="0.25">
      <c r="A2233" s="20">
        <v>330.58800000000002</v>
      </c>
      <c r="C2233" s="18">
        <v>330.58800000000002</v>
      </c>
      <c r="E2233">
        <v>-115.70580000000004</v>
      </c>
      <c r="G2233" s="21">
        <v>330.58800000000002</v>
      </c>
      <c r="I2233" s="22">
        <v>330.58800000000002</v>
      </c>
    </row>
    <row r="2234" spans="1:9" x14ac:dyDescent="0.25">
      <c r="A2234" s="20">
        <v>673.5680000000001</v>
      </c>
      <c r="C2234" s="18">
        <v>673.5680000000001</v>
      </c>
      <c r="E2234">
        <v>252.58799999999999</v>
      </c>
      <c r="G2234" s="21">
        <v>673.5680000000001</v>
      </c>
      <c r="I2234" s="22">
        <v>673.5680000000001</v>
      </c>
    </row>
    <row r="2235" spans="1:9" x14ac:dyDescent="0.25">
      <c r="A2235" s="20">
        <v>52.98</v>
      </c>
      <c r="C2235" s="18">
        <v>52.98</v>
      </c>
      <c r="E2235">
        <v>14.834400000000002</v>
      </c>
      <c r="G2235" s="21">
        <v>52.98</v>
      </c>
      <c r="I2235" s="22">
        <v>52.98</v>
      </c>
    </row>
    <row r="2236" spans="1:9" x14ac:dyDescent="0.25">
      <c r="A2236" s="20">
        <v>526.45000000000005</v>
      </c>
      <c r="C2236" s="18">
        <v>526.45000000000005</v>
      </c>
      <c r="E2236">
        <v>31.586999999999961</v>
      </c>
      <c r="G2236" s="21">
        <v>526.45000000000005</v>
      </c>
      <c r="I2236" s="22">
        <v>526.45000000000005</v>
      </c>
    </row>
    <row r="2237" spans="1:9" x14ac:dyDescent="0.25">
      <c r="A2237" s="20">
        <v>228.92</v>
      </c>
      <c r="C2237" s="18">
        <v>228.92</v>
      </c>
      <c r="E2237">
        <v>14.307499999999997</v>
      </c>
      <c r="G2237" s="21">
        <v>228.92</v>
      </c>
      <c r="I2237" s="22">
        <v>228.92</v>
      </c>
    </row>
    <row r="2238" spans="1:9" x14ac:dyDescent="0.25">
      <c r="A2238" s="20">
        <v>319.96800000000002</v>
      </c>
      <c r="C2238" s="18">
        <v>319.96800000000002</v>
      </c>
      <c r="E2238">
        <v>35.996399999999952</v>
      </c>
      <c r="G2238" s="21">
        <v>319.96800000000002</v>
      </c>
      <c r="I2238" s="22">
        <v>319.96800000000002</v>
      </c>
    </row>
    <row r="2239" spans="1:9" x14ac:dyDescent="0.25">
      <c r="A2239" s="20">
        <v>205.03</v>
      </c>
      <c r="C2239" s="18">
        <v>205.03</v>
      </c>
      <c r="E2239">
        <v>67.659899999999979</v>
      </c>
      <c r="G2239" s="21">
        <v>205.03</v>
      </c>
      <c r="I2239" s="22">
        <v>205.03</v>
      </c>
    </row>
    <row r="2240" spans="1:9" x14ac:dyDescent="0.25">
      <c r="A2240" s="20">
        <v>190.86</v>
      </c>
      <c r="C2240" s="18">
        <v>190.86</v>
      </c>
      <c r="E2240">
        <v>11.451599999999985</v>
      </c>
      <c r="G2240" s="21">
        <v>190.86</v>
      </c>
      <c r="I2240" s="22">
        <v>190.86</v>
      </c>
    </row>
    <row r="2241" spans="1:9" x14ac:dyDescent="0.25">
      <c r="A2241" s="20">
        <v>24.32</v>
      </c>
      <c r="C2241" s="18">
        <v>24.32</v>
      </c>
      <c r="E2241">
        <v>8.2687999999999988</v>
      </c>
      <c r="G2241" s="21">
        <v>24.32</v>
      </c>
      <c r="I2241" s="22">
        <v>24.32</v>
      </c>
    </row>
    <row r="2242" spans="1:9" x14ac:dyDescent="0.25">
      <c r="A2242" s="20">
        <v>44.400000000000006</v>
      </c>
      <c r="C2242" s="18">
        <v>44.400000000000006</v>
      </c>
      <c r="E2242">
        <v>12.432000000000002</v>
      </c>
      <c r="G2242" s="21">
        <v>44.400000000000006</v>
      </c>
      <c r="I2242" s="22">
        <v>44.400000000000006</v>
      </c>
    </row>
    <row r="2243" spans="1:9" x14ac:dyDescent="0.25">
      <c r="A2243" s="20">
        <v>44.400000000000006</v>
      </c>
      <c r="C2243" s="18">
        <v>44.400000000000006</v>
      </c>
      <c r="E2243">
        <v>-52.169999999999987</v>
      </c>
      <c r="G2243" s="21">
        <v>44.400000000000006</v>
      </c>
      <c r="I2243" s="22">
        <v>44.400000000000006</v>
      </c>
    </row>
    <row r="2244" spans="1:9" x14ac:dyDescent="0.25">
      <c r="A2244" s="20">
        <v>1016.792</v>
      </c>
      <c r="C2244" s="18">
        <v>1016.792</v>
      </c>
      <c r="E2244">
        <v>381.29700000000003</v>
      </c>
      <c r="G2244" s="21">
        <v>1016.792</v>
      </c>
      <c r="I2244" s="22">
        <v>1016.792</v>
      </c>
    </row>
    <row r="2245" spans="1:9" x14ac:dyDescent="0.25">
      <c r="A2245" s="20">
        <v>38.136000000000003</v>
      </c>
      <c r="C2245" s="18">
        <v>38.136000000000003</v>
      </c>
      <c r="E2245">
        <v>13.347599999999998</v>
      </c>
      <c r="G2245" s="21">
        <v>38.136000000000003</v>
      </c>
      <c r="I2245" s="22">
        <v>38.136000000000003</v>
      </c>
    </row>
    <row r="2246" spans="1:9" x14ac:dyDescent="0.25">
      <c r="A2246" s="20">
        <v>494.98199999999997</v>
      </c>
      <c r="C2246" s="18">
        <v>494.98199999999997</v>
      </c>
      <c r="E2246">
        <v>-115.49580000000006</v>
      </c>
      <c r="G2246" s="21">
        <v>494.98199999999997</v>
      </c>
      <c r="I2246" s="22">
        <v>494.98199999999997</v>
      </c>
    </row>
    <row r="2247" spans="1:9" x14ac:dyDescent="0.25">
      <c r="A2247" s="20">
        <v>56.56</v>
      </c>
      <c r="C2247" s="18">
        <v>56.56</v>
      </c>
      <c r="E2247">
        <v>15.2712</v>
      </c>
      <c r="G2247" s="21">
        <v>56.56</v>
      </c>
      <c r="I2247" s="22">
        <v>56.56</v>
      </c>
    </row>
    <row r="2248" spans="1:9" x14ac:dyDescent="0.25">
      <c r="A2248" s="20">
        <v>5.56</v>
      </c>
      <c r="C2248" s="18">
        <v>5.56</v>
      </c>
      <c r="E2248">
        <v>1.4455999999999998</v>
      </c>
      <c r="G2248" s="21">
        <v>5.56</v>
      </c>
      <c r="I2248" s="22">
        <v>5.56</v>
      </c>
    </row>
    <row r="2249" spans="1:9" x14ac:dyDescent="0.25">
      <c r="A2249" s="20">
        <v>9.02</v>
      </c>
      <c r="C2249" s="18">
        <v>9.02</v>
      </c>
      <c r="E2249">
        <v>3.5178000000000003</v>
      </c>
      <c r="G2249" s="21">
        <v>9.02</v>
      </c>
      <c r="I2249" s="22">
        <v>9.02</v>
      </c>
    </row>
    <row r="2250" spans="1:9" x14ac:dyDescent="0.25">
      <c r="A2250" s="20">
        <v>8.6199999999999992</v>
      </c>
      <c r="C2250" s="18">
        <v>8.6199999999999992</v>
      </c>
      <c r="E2250">
        <v>2.2412000000000001</v>
      </c>
      <c r="G2250" s="21">
        <v>8.6199999999999992</v>
      </c>
      <c r="I2250" s="22">
        <v>8.6199999999999992</v>
      </c>
    </row>
    <row r="2251" spans="1:9" x14ac:dyDescent="0.25">
      <c r="A2251" s="20">
        <v>659.97600000000011</v>
      </c>
      <c r="C2251" s="18">
        <v>659.97600000000011</v>
      </c>
      <c r="E2251">
        <v>49.498199999999969</v>
      </c>
      <c r="G2251" s="21">
        <v>659.97600000000011</v>
      </c>
      <c r="I2251" s="22">
        <v>659.97600000000011</v>
      </c>
    </row>
    <row r="2252" spans="1:9" x14ac:dyDescent="0.25">
      <c r="A2252" s="20">
        <v>13.36</v>
      </c>
      <c r="C2252" s="18">
        <v>13.36</v>
      </c>
      <c r="E2252">
        <v>6.4127999999999998</v>
      </c>
      <c r="G2252" s="21">
        <v>13.36</v>
      </c>
      <c r="I2252" s="22">
        <v>13.36</v>
      </c>
    </row>
    <row r="2253" spans="1:9" x14ac:dyDescent="0.25">
      <c r="A2253" s="20">
        <v>41.72</v>
      </c>
      <c r="C2253" s="18">
        <v>41.72</v>
      </c>
      <c r="E2253">
        <v>13.037499999999998</v>
      </c>
      <c r="G2253" s="21">
        <v>41.72</v>
      </c>
      <c r="I2253" s="22">
        <v>41.72</v>
      </c>
    </row>
    <row r="2254" spans="1:9" x14ac:dyDescent="0.25">
      <c r="A2254" s="20">
        <v>11.52</v>
      </c>
      <c r="C2254" s="18">
        <v>11.52</v>
      </c>
      <c r="E2254">
        <v>4.1760000000000002</v>
      </c>
      <c r="G2254" s="21">
        <v>11.52</v>
      </c>
      <c r="I2254" s="22">
        <v>11.52</v>
      </c>
    </row>
    <row r="2255" spans="1:9" x14ac:dyDescent="0.25">
      <c r="A2255" s="20">
        <v>541.43999999999994</v>
      </c>
      <c r="C2255" s="18">
        <v>541.43999999999994</v>
      </c>
      <c r="E2255">
        <v>157.01759999999993</v>
      </c>
      <c r="G2255" s="21">
        <v>541.43999999999994</v>
      </c>
      <c r="I2255" s="22">
        <v>541.43999999999994</v>
      </c>
    </row>
    <row r="2256" spans="1:9" x14ac:dyDescent="0.25">
      <c r="A2256" s="20">
        <v>19.440000000000001</v>
      </c>
      <c r="C2256" s="18">
        <v>19.440000000000001</v>
      </c>
      <c r="E2256">
        <v>9.3312000000000008</v>
      </c>
      <c r="G2256" s="21">
        <v>19.440000000000001</v>
      </c>
      <c r="I2256" s="22">
        <v>19.440000000000001</v>
      </c>
    </row>
    <row r="2257" spans="1:9" x14ac:dyDescent="0.25">
      <c r="A2257" s="20">
        <v>143.69999999999999</v>
      </c>
      <c r="C2257" s="18">
        <v>143.69999999999999</v>
      </c>
      <c r="E2257">
        <v>68.975999999999999</v>
      </c>
      <c r="G2257" s="21">
        <v>143.69999999999999</v>
      </c>
      <c r="I2257" s="22">
        <v>143.69999999999999</v>
      </c>
    </row>
    <row r="2258" spans="1:9" x14ac:dyDescent="0.25">
      <c r="A2258" s="20">
        <v>43.26</v>
      </c>
      <c r="C2258" s="18">
        <v>43.26</v>
      </c>
      <c r="E2258">
        <v>14.275799999999998</v>
      </c>
      <c r="G2258" s="21">
        <v>43.26</v>
      </c>
      <c r="I2258" s="22">
        <v>43.26</v>
      </c>
    </row>
    <row r="2259" spans="1:9" x14ac:dyDescent="0.25">
      <c r="A2259" s="20">
        <v>43.56</v>
      </c>
      <c r="C2259" s="18">
        <v>43.56</v>
      </c>
      <c r="E2259">
        <v>15.245999999999999</v>
      </c>
      <c r="G2259" s="21">
        <v>43.56</v>
      </c>
      <c r="I2259" s="22">
        <v>43.56</v>
      </c>
    </row>
    <row r="2260" spans="1:9" x14ac:dyDescent="0.25">
      <c r="A2260" s="20">
        <v>437.84999999999997</v>
      </c>
      <c r="C2260" s="18">
        <v>437.84999999999997</v>
      </c>
      <c r="E2260">
        <v>131.35499999999996</v>
      </c>
      <c r="G2260" s="21">
        <v>437.84999999999997</v>
      </c>
      <c r="I2260" s="22">
        <v>437.84999999999997</v>
      </c>
    </row>
    <row r="2261" spans="1:9" x14ac:dyDescent="0.25">
      <c r="A2261" s="20">
        <v>109.48</v>
      </c>
      <c r="C2261" s="18">
        <v>109.48</v>
      </c>
      <c r="E2261">
        <v>33.938800000000001</v>
      </c>
      <c r="G2261" s="21">
        <v>109.48</v>
      </c>
      <c r="I2261" s="22">
        <v>109.48</v>
      </c>
    </row>
    <row r="2262" spans="1:9" x14ac:dyDescent="0.25">
      <c r="A2262" s="20">
        <v>1212.96</v>
      </c>
      <c r="C2262" s="18">
        <v>1212.96</v>
      </c>
      <c r="E2262">
        <v>90.97199999999998</v>
      </c>
      <c r="G2262" s="21">
        <v>1212.96</v>
      </c>
      <c r="I2262" s="22">
        <v>1212.96</v>
      </c>
    </row>
    <row r="2263" spans="1:9" x14ac:dyDescent="0.25">
      <c r="A2263" s="20">
        <v>18.54</v>
      </c>
      <c r="C2263" s="18">
        <v>18.54</v>
      </c>
      <c r="E2263">
        <v>8.7137999999999991</v>
      </c>
      <c r="G2263" s="21">
        <v>18.54</v>
      </c>
      <c r="I2263" s="22">
        <v>18.54</v>
      </c>
    </row>
    <row r="2264" spans="1:9" x14ac:dyDescent="0.25">
      <c r="A2264" s="20">
        <v>5</v>
      </c>
      <c r="C2264" s="18">
        <v>5</v>
      </c>
      <c r="E2264">
        <v>2.4</v>
      </c>
      <c r="G2264" s="21">
        <v>5</v>
      </c>
      <c r="I2264" s="22">
        <v>5</v>
      </c>
    </row>
    <row r="2265" spans="1:9" x14ac:dyDescent="0.25">
      <c r="A2265" s="20">
        <v>371.96999999999997</v>
      </c>
      <c r="C2265" s="18">
        <v>371.96999999999997</v>
      </c>
      <c r="E2265">
        <v>66.954599999999971</v>
      </c>
      <c r="G2265" s="21">
        <v>371.96999999999997</v>
      </c>
      <c r="I2265" s="22">
        <v>371.96999999999997</v>
      </c>
    </row>
    <row r="2266" spans="1:9" x14ac:dyDescent="0.25">
      <c r="A2266" s="20">
        <v>166.24</v>
      </c>
      <c r="C2266" s="18">
        <v>166.24</v>
      </c>
      <c r="E2266">
        <v>24.936000000000007</v>
      </c>
      <c r="G2266" s="21">
        <v>166.24</v>
      </c>
      <c r="I2266" s="22">
        <v>166.24</v>
      </c>
    </row>
    <row r="2267" spans="1:9" x14ac:dyDescent="0.25">
      <c r="A2267" s="20">
        <v>359.96999999999997</v>
      </c>
      <c r="C2267" s="18">
        <v>359.96999999999997</v>
      </c>
      <c r="E2267">
        <v>79.193399999999968</v>
      </c>
      <c r="G2267" s="21">
        <v>359.96999999999997</v>
      </c>
      <c r="I2267" s="22">
        <v>359.96999999999997</v>
      </c>
    </row>
    <row r="2268" spans="1:9" x14ac:dyDescent="0.25">
      <c r="A2268" s="20">
        <v>499.98</v>
      </c>
      <c r="C2268" s="18">
        <v>499.98</v>
      </c>
      <c r="E2268">
        <v>114.99540000000002</v>
      </c>
      <c r="G2268" s="21">
        <v>499.98</v>
      </c>
      <c r="I2268" s="22">
        <v>499.98</v>
      </c>
    </row>
    <row r="2269" spans="1:9" x14ac:dyDescent="0.25">
      <c r="A2269" s="20">
        <v>5.28</v>
      </c>
      <c r="C2269" s="18">
        <v>5.28</v>
      </c>
      <c r="E2269">
        <v>2.3759999999999999</v>
      </c>
      <c r="G2269" s="21">
        <v>5.28</v>
      </c>
      <c r="I2269" s="22">
        <v>5.28</v>
      </c>
    </row>
    <row r="2270" spans="1:9" x14ac:dyDescent="0.25">
      <c r="A2270" s="20">
        <v>8.26</v>
      </c>
      <c r="C2270" s="18">
        <v>8.26</v>
      </c>
      <c r="E2270">
        <v>3.8822000000000001</v>
      </c>
      <c r="G2270" s="21">
        <v>8.26</v>
      </c>
      <c r="I2270" s="22">
        <v>8.26</v>
      </c>
    </row>
    <row r="2271" spans="1:9" x14ac:dyDescent="0.25">
      <c r="A2271" s="20">
        <v>7.9680000000000009</v>
      </c>
      <c r="C2271" s="18">
        <v>7.9680000000000009</v>
      </c>
      <c r="E2271">
        <v>2.6892000000000005</v>
      </c>
      <c r="G2271" s="21">
        <v>7.9680000000000009</v>
      </c>
      <c r="I2271" s="22">
        <v>7.9680000000000009</v>
      </c>
    </row>
    <row r="2272" spans="1:9" x14ac:dyDescent="0.25">
      <c r="A2272" s="20">
        <v>12.96</v>
      </c>
      <c r="C2272" s="18">
        <v>12.96</v>
      </c>
      <c r="E2272">
        <v>6.3504000000000005</v>
      </c>
      <c r="G2272" s="21">
        <v>12.96</v>
      </c>
      <c r="I2272" s="22">
        <v>12.96</v>
      </c>
    </row>
    <row r="2273" spans="1:9" x14ac:dyDescent="0.25">
      <c r="A2273" s="20">
        <v>6.48</v>
      </c>
      <c r="C2273" s="18">
        <v>6.48</v>
      </c>
      <c r="E2273">
        <v>3.1104000000000003</v>
      </c>
      <c r="G2273" s="21">
        <v>6.48</v>
      </c>
      <c r="I2273" s="22">
        <v>6.48</v>
      </c>
    </row>
    <row r="2274" spans="1:9" x14ac:dyDescent="0.25">
      <c r="A2274" s="20">
        <v>6.9840000000000009</v>
      </c>
      <c r="C2274" s="18">
        <v>6.9840000000000009</v>
      </c>
      <c r="E2274">
        <v>2.3570999999999991</v>
      </c>
      <c r="G2274" s="21">
        <v>6.9840000000000009</v>
      </c>
      <c r="I2274" s="22">
        <v>6.9840000000000009</v>
      </c>
    </row>
    <row r="2275" spans="1:9" x14ac:dyDescent="0.25">
      <c r="A2275" s="20">
        <v>47.96</v>
      </c>
      <c r="C2275" s="18">
        <v>47.96</v>
      </c>
      <c r="E2275">
        <v>4.196499999999995</v>
      </c>
      <c r="G2275" s="21">
        <v>47.96</v>
      </c>
      <c r="I2275" s="22">
        <v>47.96</v>
      </c>
    </row>
    <row r="2276" spans="1:9" x14ac:dyDescent="0.25">
      <c r="A2276" s="20">
        <v>199.74</v>
      </c>
      <c r="C2276" s="18">
        <v>199.74</v>
      </c>
      <c r="E2276">
        <v>47.937599999999996</v>
      </c>
      <c r="G2276" s="21">
        <v>199.74</v>
      </c>
      <c r="I2276" s="22">
        <v>199.74</v>
      </c>
    </row>
    <row r="2277" spans="1:9" x14ac:dyDescent="0.25">
      <c r="A2277" s="20">
        <v>435.26</v>
      </c>
      <c r="C2277" s="18">
        <v>435.26</v>
      </c>
      <c r="E2277">
        <v>95.757200000000012</v>
      </c>
      <c r="G2277" s="21">
        <v>435.26</v>
      </c>
      <c r="I2277" s="22">
        <v>435.26</v>
      </c>
    </row>
    <row r="2278" spans="1:9" x14ac:dyDescent="0.25">
      <c r="A2278" s="20">
        <v>1119.9840000000002</v>
      </c>
      <c r="C2278" s="18">
        <v>1119.9840000000002</v>
      </c>
      <c r="E2278">
        <v>377.99459999999993</v>
      </c>
      <c r="G2278" s="21">
        <v>1119.9840000000002</v>
      </c>
      <c r="I2278" s="22">
        <v>1119.9840000000002</v>
      </c>
    </row>
    <row r="2279" spans="1:9" x14ac:dyDescent="0.25">
      <c r="A2279" s="20">
        <v>143.43199999999999</v>
      </c>
      <c r="C2279" s="18">
        <v>143.43199999999999</v>
      </c>
      <c r="E2279">
        <v>3.5857999999999848</v>
      </c>
      <c r="G2279" s="21">
        <v>143.43199999999999</v>
      </c>
      <c r="I2279" s="22">
        <v>143.43199999999999</v>
      </c>
    </row>
    <row r="2280" spans="1:9" x14ac:dyDescent="0.25">
      <c r="A2280" s="20">
        <v>122.352</v>
      </c>
      <c r="C2280" s="18">
        <v>122.352</v>
      </c>
      <c r="E2280">
        <v>13.764599999999994</v>
      </c>
      <c r="G2280" s="21">
        <v>122.352</v>
      </c>
      <c r="I2280" s="22">
        <v>122.352</v>
      </c>
    </row>
    <row r="2281" spans="1:9" x14ac:dyDescent="0.25">
      <c r="A2281" s="20">
        <v>306.2</v>
      </c>
      <c r="C2281" s="18">
        <v>306.2</v>
      </c>
      <c r="E2281">
        <v>0</v>
      </c>
      <c r="G2281" s="21">
        <v>306.2</v>
      </c>
      <c r="I2281" s="22">
        <v>306.2</v>
      </c>
    </row>
    <row r="2282" spans="1:9" x14ac:dyDescent="0.25">
      <c r="A2282" s="20">
        <v>85.98</v>
      </c>
      <c r="C2282" s="18">
        <v>85.98</v>
      </c>
      <c r="E2282">
        <v>22.354800000000004</v>
      </c>
      <c r="G2282" s="21">
        <v>85.98</v>
      </c>
      <c r="I2282" s="22">
        <v>85.98</v>
      </c>
    </row>
    <row r="2283" spans="1:9" x14ac:dyDescent="0.25">
      <c r="A2283" s="20">
        <v>223.96</v>
      </c>
      <c r="C2283" s="18">
        <v>223.96</v>
      </c>
      <c r="E2283">
        <v>53.750400000000013</v>
      </c>
      <c r="G2283" s="21">
        <v>223.96</v>
      </c>
      <c r="I2283" s="22">
        <v>223.96</v>
      </c>
    </row>
    <row r="2284" spans="1:9" x14ac:dyDescent="0.25">
      <c r="A2284" s="20">
        <v>97.567999999999998</v>
      </c>
      <c r="C2284" s="18">
        <v>97.567999999999998</v>
      </c>
      <c r="E2284">
        <v>-6.0980000000000025</v>
      </c>
      <c r="G2284" s="21">
        <v>97.567999999999998</v>
      </c>
      <c r="I2284" s="22">
        <v>97.567999999999998</v>
      </c>
    </row>
    <row r="2285" spans="1:9" x14ac:dyDescent="0.25">
      <c r="A2285" s="20">
        <v>614.27200000000005</v>
      </c>
      <c r="C2285" s="18">
        <v>614.27200000000005</v>
      </c>
      <c r="E2285">
        <v>-23.03520000000006</v>
      </c>
      <c r="G2285" s="21">
        <v>614.27200000000005</v>
      </c>
      <c r="I2285" s="22">
        <v>614.27200000000005</v>
      </c>
    </row>
    <row r="2286" spans="1:9" x14ac:dyDescent="0.25">
      <c r="A2286" s="20">
        <v>199.98</v>
      </c>
      <c r="C2286" s="18">
        <v>199.98</v>
      </c>
      <c r="E2286">
        <v>37.996199999999988</v>
      </c>
      <c r="G2286" s="21">
        <v>199.98</v>
      </c>
      <c r="I2286" s="22">
        <v>199.98</v>
      </c>
    </row>
    <row r="2287" spans="1:9" x14ac:dyDescent="0.25">
      <c r="A2287" s="20">
        <v>48.16</v>
      </c>
      <c r="C2287" s="18">
        <v>48.16</v>
      </c>
      <c r="E2287">
        <v>22.153599999999997</v>
      </c>
      <c r="G2287" s="21">
        <v>48.16</v>
      </c>
      <c r="I2287" s="22">
        <v>48.16</v>
      </c>
    </row>
    <row r="2288" spans="1:9" x14ac:dyDescent="0.25">
      <c r="A2288" s="20">
        <v>23.92</v>
      </c>
      <c r="C2288" s="18">
        <v>23.92</v>
      </c>
      <c r="E2288">
        <v>6.6976000000000013</v>
      </c>
      <c r="G2288" s="21">
        <v>23.92</v>
      </c>
      <c r="I2288" s="22">
        <v>23.92</v>
      </c>
    </row>
    <row r="2289" spans="1:9" x14ac:dyDescent="0.25">
      <c r="A2289" s="20">
        <v>60.69</v>
      </c>
      <c r="C2289" s="18">
        <v>60.69</v>
      </c>
      <c r="E2289">
        <v>16.386300000000002</v>
      </c>
      <c r="G2289" s="21">
        <v>60.69</v>
      </c>
      <c r="I2289" s="22">
        <v>60.69</v>
      </c>
    </row>
    <row r="2290" spans="1:9" x14ac:dyDescent="0.25">
      <c r="A2290" s="20">
        <v>14.352000000000002</v>
      </c>
      <c r="C2290" s="18">
        <v>14.352000000000002</v>
      </c>
      <c r="E2290">
        <v>5.2026000000000003</v>
      </c>
      <c r="G2290" s="21">
        <v>14.352000000000002</v>
      </c>
      <c r="I2290" s="22">
        <v>14.352000000000002</v>
      </c>
    </row>
    <row r="2291" spans="1:9" x14ac:dyDescent="0.25">
      <c r="A2291" s="20">
        <v>35.04</v>
      </c>
      <c r="C2291" s="18">
        <v>35.04</v>
      </c>
      <c r="E2291">
        <v>12.263999999999999</v>
      </c>
      <c r="G2291" s="21">
        <v>35.04</v>
      </c>
      <c r="I2291" s="22">
        <v>35.04</v>
      </c>
    </row>
    <row r="2292" spans="1:9" x14ac:dyDescent="0.25">
      <c r="A2292" s="20">
        <v>17.480000000000004</v>
      </c>
      <c r="C2292" s="18">
        <v>17.480000000000004</v>
      </c>
      <c r="E2292">
        <v>1.3109999999999999</v>
      </c>
      <c r="G2292" s="21">
        <v>17.480000000000004</v>
      </c>
      <c r="I2292" s="22">
        <v>17.480000000000004</v>
      </c>
    </row>
    <row r="2293" spans="1:9" x14ac:dyDescent="0.25">
      <c r="A2293" s="20">
        <v>16.399999999999999</v>
      </c>
      <c r="C2293" s="18">
        <v>16.399999999999999</v>
      </c>
      <c r="E2293">
        <v>4.7559999999999985</v>
      </c>
      <c r="G2293" s="21">
        <v>16.399999999999999</v>
      </c>
      <c r="I2293" s="22">
        <v>16.399999999999999</v>
      </c>
    </row>
    <row r="2294" spans="1:9" x14ac:dyDescent="0.25">
      <c r="A2294" s="20">
        <v>892.98</v>
      </c>
      <c r="C2294" s="18">
        <v>892.98</v>
      </c>
      <c r="E2294">
        <v>80.368200000000002</v>
      </c>
      <c r="G2294" s="21">
        <v>892.98</v>
      </c>
      <c r="I2294" s="22">
        <v>892.98</v>
      </c>
    </row>
    <row r="2295" spans="1:9" x14ac:dyDescent="0.25">
      <c r="A2295" s="20">
        <v>287.96999999999997</v>
      </c>
      <c r="C2295" s="18">
        <v>287.96999999999997</v>
      </c>
      <c r="E2295">
        <v>77.751899999999992</v>
      </c>
      <c r="G2295" s="21">
        <v>287.96999999999997</v>
      </c>
      <c r="I2295" s="22">
        <v>287.96999999999997</v>
      </c>
    </row>
    <row r="2296" spans="1:9" x14ac:dyDescent="0.25">
      <c r="A2296" s="20">
        <v>595.38</v>
      </c>
      <c r="C2296" s="18">
        <v>595.38</v>
      </c>
      <c r="E2296">
        <v>297.69</v>
      </c>
      <c r="G2296" s="21">
        <v>595.38</v>
      </c>
      <c r="I2296" s="22">
        <v>595.38</v>
      </c>
    </row>
    <row r="2297" spans="1:9" x14ac:dyDescent="0.25">
      <c r="A2297" s="20">
        <v>12.96</v>
      </c>
      <c r="C2297" s="18">
        <v>12.96</v>
      </c>
      <c r="E2297">
        <v>6.2208000000000006</v>
      </c>
      <c r="G2297" s="21">
        <v>12.96</v>
      </c>
      <c r="I2297" s="22">
        <v>12.96</v>
      </c>
    </row>
    <row r="2298" spans="1:9" x14ac:dyDescent="0.25">
      <c r="A2298" s="20">
        <v>4.95</v>
      </c>
      <c r="C2298" s="18">
        <v>4.95</v>
      </c>
      <c r="E2298">
        <v>1.3365</v>
      </c>
      <c r="G2298" s="21">
        <v>4.95</v>
      </c>
      <c r="I2298" s="22">
        <v>4.95</v>
      </c>
    </row>
    <row r="2299" spans="1:9" x14ac:dyDescent="0.25">
      <c r="A2299" s="20">
        <v>181.95</v>
      </c>
      <c r="C2299" s="18">
        <v>181.95</v>
      </c>
      <c r="E2299">
        <v>38.209499999999998</v>
      </c>
      <c r="G2299" s="21">
        <v>181.95</v>
      </c>
      <c r="I2299" s="22">
        <v>181.95</v>
      </c>
    </row>
    <row r="2300" spans="1:9" x14ac:dyDescent="0.25">
      <c r="A2300" s="20">
        <v>13.52</v>
      </c>
      <c r="C2300" s="18">
        <v>13.52</v>
      </c>
      <c r="E2300">
        <v>6.219199999999999</v>
      </c>
      <c r="G2300" s="21">
        <v>13.52</v>
      </c>
      <c r="I2300" s="22">
        <v>13.52</v>
      </c>
    </row>
    <row r="2301" spans="1:9" x14ac:dyDescent="0.25">
      <c r="A2301" s="20">
        <v>259.7</v>
      </c>
      <c r="C2301" s="18">
        <v>259.7</v>
      </c>
      <c r="E2301">
        <v>106.477</v>
      </c>
      <c r="G2301" s="21">
        <v>259.7</v>
      </c>
      <c r="I2301" s="22">
        <v>259.7</v>
      </c>
    </row>
    <row r="2302" spans="1:9" x14ac:dyDescent="0.25">
      <c r="A2302" s="20">
        <v>42.95</v>
      </c>
      <c r="C2302" s="18">
        <v>42.95</v>
      </c>
      <c r="E2302">
        <v>1.2884999999999991</v>
      </c>
      <c r="G2302" s="21">
        <v>42.95</v>
      </c>
      <c r="I2302" s="22">
        <v>42.95</v>
      </c>
    </row>
    <row r="2303" spans="1:9" x14ac:dyDescent="0.25">
      <c r="A2303" s="20">
        <v>1399.93</v>
      </c>
      <c r="C2303" s="18">
        <v>1399.93</v>
      </c>
      <c r="E2303">
        <v>601.96990000000005</v>
      </c>
      <c r="G2303" s="21">
        <v>1399.93</v>
      </c>
      <c r="I2303" s="22">
        <v>1399.93</v>
      </c>
    </row>
    <row r="2304" spans="1:9" x14ac:dyDescent="0.25">
      <c r="A2304" s="20">
        <v>503.96</v>
      </c>
      <c r="C2304" s="18">
        <v>503.96</v>
      </c>
      <c r="E2304">
        <v>125.99000000000001</v>
      </c>
      <c r="G2304" s="21">
        <v>503.96</v>
      </c>
      <c r="I2304" s="22">
        <v>503.96</v>
      </c>
    </row>
    <row r="2305" spans="1:9" x14ac:dyDescent="0.25">
      <c r="A2305" s="20">
        <v>12.72</v>
      </c>
      <c r="C2305" s="18">
        <v>12.72</v>
      </c>
      <c r="E2305">
        <v>6.36</v>
      </c>
      <c r="G2305" s="21">
        <v>12.72</v>
      </c>
      <c r="I2305" s="22">
        <v>12.72</v>
      </c>
    </row>
    <row r="2306" spans="1:9" x14ac:dyDescent="0.25">
      <c r="A2306" s="20">
        <v>11.52</v>
      </c>
      <c r="C2306" s="18">
        <v>11.52</v>
      </c>
      <c r="E2306">
        <v>5.6448</v>
      </c>
      <c r="G2306" s="21">
        <v>11.52</v>
      </c>
      <c r="I2306" s="22">
        <v>11.52</v>
      </c>
    </row>
    <row r="2307" spans="1:9" x14ac:dyDescent="0.25">
      <c r="A2307" s="20">
        <v>316</v>
      </c>
      <c r="C2307" s="18">
        <v>316</v>
      </c>
      <c r="E2307">
        <v>31.599999999999966</v>
      </c>
      <c r="G2307" s="21">
        <v>316</v>
      </c>
      <c r="I2307" s="22">
        <v>316</v>
      </c>
    </row>
    <row r="2308" spans="1:9" x14ac:dyDescent="0.25">
      <c r="A2308" s="20">
        <v>723.92</v>
      </c>
      <c r="C2308" s="18">
        <v>723.92</v>
      </c>
      <c r="E2308">
        <v>188.2192</v>
      </c>
      <c r="G2308" s="21">
        <v>723.92</v>
      </c>
      <c r="I2308" s="22">
        <v>723.92</v>
      </c>
    </row>
    <row r="2309" spans="1:9" x14ac:dyDescent="0.25">
      <c r="A2309" s="20">
        <v>106.32</v>
      </c>
      <c r="C2309" s="18">
        <v>106.32</v>
      </c>
      <c r="E2309">
        <v>49.970399999999991</v>
      </c>
      <c r="G2309" s="21">
        <v>106.32</v>
      </c>
      <c r="I2309" s="22">
        <v>106.32</v>
      </c>
    </row>
    <row r="2310" spans="1:9" x14ac:dyDescent="0.25">
      <c r="A2310" s="20">
        <v>141.37199999999999</v>
      </c>
      <c r="C2310" s="18">
        <v>141.37199999999999</v>
      </c>
      <c r="E2310">
        <v>-14.137200000000014</v>
      </c>
      <c r="G2310" s="21">
        <v>141.37199999999999</v>
      </c>
      <c r="I2310" s="22">
        <v>141.37199999999999</v>
      </c>
    </row>
    <row r="2311" spans="1:9" x14ac:dyDescent="0.25">
      <c r="A2311" s="20">
        <v>27.216000000000001</v>
      </c>
      <c r="C2311" s="18">
        <v>27.216000000000001</v>
      </c>
      <c r="E2311">
        <v>9.8657999999999983</v>
      </c>
      <c r="G2311" s="21">
        <v>27.216000000000001</v>
      </c>
      <c r="I2311" s="22">
        <v>27.216000000000001</v>
      </c>
    </row>
    <row r="2312" spans="1:9" x14ac:dyDescent="0.25">
      <c r="A2312" s="20">
        <v>390.75</v>
      </c>
      <c r="C2312" s="18">
        <v>390.75</v>
      </c>
      <c r="E2312">
        <v>171.93000000000006</v>
      </c>
      <c r="G2312" s="21">
        <v>390.75</v>
      </c>
      <c r="I2312" s="22">
        <v>390.75</v>
      </c>
    </row>
    <row r="2313" spans="1:9" x14ac:dyDescent="0.25">
      <c r="A2313" s="20">
        <v>280.79200000000003</v>
      </c>
      <c r="C2313" s="18">
        <v>280.79200000000003</v>
      </c>
      <c r="E2313">
        <v>35.098999999999961</v>
      </c>
      <c r="G2313" s="21">
        <v>280.79200000000003</v>
      </c>
      <c r="I2313" s="22">
        <v>280.79200000000003</v>
      </c>
    </row>
    <row r="2314" spans="1:9" x14ac:dyDescent="0.25">
      <c r="A2314" s="20">
        <v>68.448000000000008</v>
      </c>
      <c r="C2314" s="18">
        <v>68.448000000000008</v>
      </c>
      <c r="E2314">
        <v>7.7003999999999948</v>
      </c>
      <c r="G2314" s="21">
        <v>68.448000000000008</v>
      </c>
      <c r="I2314" s="22">
        <v>68.448000000000008</v>
      </c>
    </row>
    <row r="2315" spans="1:9" x14ac:dyDescent="0.25">
      <c r="A2315" s="20">
        <v>88.04</v>
      </c>
      <c r="C2315" s="18">
        <v>88.04</v>
      </c>
      <c r="E2315">
        <v>6.602999999999998</v>
      </c>
      <c r="G2315" s="21">
        <v>88.04</v>
      </c>
      <c r="I2315" s="22">
        <v>88.04</v>
      </c>
    </row>
    <row r="2316" spans="1:9" x14ac:dyDescent="0.25">
      <c r="A2316" s="20">
        <v>15.872</v>
      </c>
      <c r="C2316" s="18">
        <v>15.872</v>
      </c>
      <c r="E2316">
        <v>1.9839999999999982</v>
      </c>
      <c r="G2316" s="21">
        <v>15.872</v>
      </c>
      <c r="I2316" s="22">
        <v>15.872</v>
      </c>
    </row>
    <row r="2317" spans="1:9" x14ac:dyDescent="0.25">
      <c r="A2317" s="20">
        <v>215.59200000000001</v>
      </c>
      <c r="C2317" s="18">
        <v>215.59200000000001</v>
      </c>
      <c r="E2317">
        <v>-48.508200000000009</v>
      </c>
      <c r="G2317" s="21">
        <v>215.59200000000001</v>
      </c>
      <c r="I2317" s="22">
        <v>215.59200000000001</v>
      </c>
    </row>
    <row r="2318" spans="1:9" x14ac:dyDescent="0.25">
      <c r="A2318" s="20">
        <v>14.62</v>
      </c>
      <c r="C2318" s="18">
        <v>14.62</v>
      </c>
      <c r="E2318">
        <v>6.8713999999999995</v>
      </c>
      <c r="G2318" s="21">
        <v>14.62</v>
      </c>
      <c r="I2318" s="22">
        <v>14.62</v>
      </c>
    </row>
    <row r="2319" spans="1:9" x14ac:dyDescent="0.25">
      <c r="A2319" s="20">
        <v>416.32</v>
      </c>
      <c r="C2319" s="18">
        <v>416.32</v>
      </c>
      <c r="E2319">
        <v>112.40640000000002</v>
      </c>
      <c r="G2319" s="21">
        <v>416.32</v>
      </c>
      <c r="I2319" s="22">
        <v>416.32</v>
      </c>
    </row>
    <row r="2320" spans="1:9" x14ac:dyDescent="0.25">
      <c r="A2320" s="20">
        <v>43</v>
      </c>
      <c r="C2320" s="18">
        <v>43</v>
      </c>
      <c r="E2320">
        <v>20.21</v>
      </c>
      <c r="G2320" s="21">
        <v>43</v>
      </c>
      <c r="I2320" s="22">
        <v>43</v>
      </c>
    </row>
    <row r="2321" spans="1:9" x14ac:dyDescent="0.25">
      <c r="A2321" s="20">
        <v>182.94</v>
      </c>
      <c r="C2321" s="18">
        <v>182.94</v>
      </c>
      <c r="E2321">
        <v>27.440999999999995</v>
      </c>
      <c r="G2321" s="21">
        <v>182.94</v>
      </c>
      <c r="I2321" s="22">
        <v>182.94</v>
      </c>
    </row>
    <row r="2322" spans="1:9" x14ac:dyDescent="0.25">
      <c r="A2322" s="20">
        <v>60.83</v>
      </c>
      <c r="C2322" s="18">
        <v>60.83</v>
      </c>
      <c r="E2322">
        <v>30.414999999999999</v>
      </c>
      <c r="G2322" s="21">
        <v>60.83</v>
      </c>
      <c r="I2322" s="22">
        <v>60.83</v>
      </c>
    </row>
    <row r="2323" spans="1:9" x14ac:dyDescent="0.25">
      <c r="A2323" s="20">
        <v>389.97</v>
      </c>
      <c r="C2323" s="18">
        <v>389.97</v>
      </c>
      <c r="E2323">
        <v>132.58980000000003</v>
      </c>
      <c r="G2323" s="21">
        <v>389.97</v>
      </c>
      <c r="I2323" s="22">
        <v>389.97</v>
      </c>
    </row>
    <row r="2324" spans="1:9" x14ac:dyDescent="0.25">
      <c r="A2324" s="20">
        <v>194.32</v>
      </c>
      <c r="C2324" s="18">
        <v>194.32</v>
      </c>
      <c r="E2324">
        <v>56.352799999999974</v>
      </c>
      <c r="G2324" s="21">
        <v>194.32</v>
      </c>
      <c r="I2324" s="22">
        <v>194.32</v>
      </c>
    </row>
    <row r="2325" spans="1:9" x14ac:dyDescent="0.25">
      <c r="A2325" s="20">
        <v>265.93</v>
      </c>
      <c r="C2325" s="18">
        <v>265.93</v>
      </c>
      <c r="E2325">
        <v>63.8232</v>
      </c>
      <c r="G2325" s="21">
        <v>265.93</v>
      </c>
      <c r="I2325" s="22">
        <v>265.93</v>
      </c>
    </row>
    <row r="2326" spans="1:9" x14ac:dyDescent="0.25">
      <c r="A2326" s="20">
        <v>94.74</v>
      </c>
      <c r="C2326" s="18">
        <v>94.74</v>
      </c>
      <c r="E2326">
        <v>44.527799999999992</v>
      </c>
      <c r="G2326" s="21">
        <v>94.74</v>
      </c>
      <c r="I2326" s="22">
        <v>94.74</v>
      </c>
    </row>
    <row r="2327" spans="1:9" x14ac:dyDescent="0.25">
      <c r="A2327" s="20">
        <v>60.64</v>
      </c>
      <c r="C2327" s="18">
        <v>60.64</v>
      </c>
      <c r="E2327">
        <v>27.894399999999997</v>
      </c>
      <c r="G2327" s="21">
        <v>60.64</v>
      </c>
      <c r="I2327" s="22">
        <v>60.64</v>
      </c>
    </row>
    <row r="2328" spans="1:9" x14ac:dyDescent="0.25">
      <c r="A2328" s="20">
        <v>76.3</v>
      </c>
      <c r="C2328" s="18">
        <v>76.3</v>
      </c>
      <c r="E2328">
        <v>38.15</v>
      </c>
      <c r="G2328" s="21">
        <v>76.3</v>
      </c>
      <c r="I2328" s="22">
        <v>76.3</v>
      </c>
    </row>
    <row r="2329" spans="1:9" x14ac:dyDescent="0.25">
      <c r="A2329" s="20">
        <v>364.79999999999995</v>
      </c>
      <c r="C2329" s="18">
        <v>364.79999999999995</v>
      </c>
      <c r="E2329">
        <v>167.80799999999999</v>
      </c>
      <c r="G2329" s="21">
        <v>364.79999999999995</v>
      </c>
      <c r="I2329" s="22">
        <v>364.79999999999995</v>
      </c>
    </row>
    <row r="2330" spans="1:9" x14ac:dyDescent="0.25">
      <c r="A2330" s="20">
        <v>79.872000000000014</v>
      </c>
      <c r="C2330" s="18">
        <v>79.872000000000014</v>
      </c>
      <c r="E2330">
        <v>29.951999999999998</v>
      </c>
      <c r="G2330" s="21">
        <v>79.872000000000014</v>
      </c>
      <c r="I2330" s="22">
        <v>79.872000000000014</v>
      </c>
    </row>
    <row r="2331" spans="1:9" x14ac:dyDescent="0.25">
      <c r="A2331" s="20">
        <v>46.384</v>
      </c>
      <c r="C2331" s="18">
        <v>46.384</v>
      </c>
      <c r="E2331">
        <v>1.1596000000000011</v>
      </c>
      <c r="G2331" s="21">
        <v>46.384</v>
      </c>
      <c r="I2331" s="22">
        <v>46.384</v>
      </c>
    </row>
    <row r="2332" spans="1:9" x14ac:dyDescent="0.25">
      <c r="A2332" s="20">
        <v>12.96</v>
      </c>
      <c r="C2332" s="18">
        <v>12.96</v>
      </c>
      <c r="E2332">
        <v>6.2208000000000006</v>
      </c>
      <c r="G2332" s="21">
        <v>12.96</v>
      </c>
      <c r="I2332" s="22">
        <v>12.96</v>
      </c>
    </row>
    <row r="2333" spans="1:9" x14ac:dyDescent="0.25">
      <c r="A2333" s="20">
        <v>14.352000000000002</v>
      </c>
      <c r="C2333" s="18">
        <v>14.352000000000002</v>
      </c>
      <c r="E2333">
        <v>5.2026000000000003</v>
      </c>
      <c r="G2333" s="21">
        <v>14.352000000000002</v>
      </c>
      <c r="I2333" s="22">
        <v>14.352000000000002</v>
      </c>
    </row>
    <row r="2334" spans="1:9" x14ac:dyDescent="0.25">
      <c r="A2334" s="20">
        <v>547.13599999999997</v>
      </c>
      <c r="C2334" s="18">
        <v>547.13599999999997</v>
      </c>
      <c r="E2334">
        <v>-68.392000000000053</v>
      </c>
      <c r="G2334" s="21">
        <v>547.13599999999997</v>
      </c>
      <c r="I2334" s="22">
        <v>547.13599999999997</v>
      </c>
    </row>
    <row r="2335" spans="1:9" x14ac:dyDescent="0.25">
      <c r="A2335" s="20">
        <v>41.96</v>
      </c>
      <c r="C2335" s="18">
        <v>41.96</v>
      </c>
      <c r="E2335">
        <v>2.9371999999999971</v>
      </c>
      <c r="G2335" s="21">
        <v>41.96</v>
      </c>
      <c r="I2335" s="22">
        <v>41.96</v>
      </c>
    </row>
    <row r="2336" spans="1:9" x14ac:dyDescent="0.25">
      <c r="A2336" s="20">
        <v>41.7</v>
      </c>
      <c r="C2336" s="18">
        <v>41.7</v>
      </c>
      <c r="E2336">
        <v>20.85</v>
      </c>
      <c r="G2336" s="21">
        <v>41.7</v>
      </c>
      <c r="I2336" s="22">
        <v>41.7</v>
      </c>
    </row>
    <row r="2337" spans="1:9" x14ac:dyDescent="0.25">
      <c r="A2337" s="20">
        <v>277.39999999999998</v>
      </c>
      <c r="C2337" s="18">
        <v>277.39999999999998</v>
      </c>
      <c r="E2337">
        <v>133.15199999999999</v>
      </c>
      <c r="G2337" s="21">
        <v>277.39999999999998</v>
      </c>
      <c r="I2337" s="22">
        <v>277.39999999999998</v>
      </c>
    </row>
    <row r="2338" spans="1:9" x14ac:dyDescent="0.25">
      <c r="A2338" s="20">
        <v>5.78</v>
      </c>
      <c r="C2338" s="18">
        <v>5.78</v>
      </c>
      <c r="E2338">
        <v>2.8322000000000003</v>
      </c>
      <c r="G2338" s="21">
        <v>5.78</v>
      </c>
      <c r="I2338" s="22">
        <v>5.78</v>
      </c>
    </row>
    <row r="2339" spans="1:9" x14ac:dyDescent="0.25">
      <c r="A2339" s="20">
        <v>69.216000000000008</v>
      </c>
      <c r="C2339" s="18">
        <v>69.216000000000008</v>
      </c>
      <c r="E2339">
        <v>11.247599999999995</v>
      </c>
      <c r="G2339" s="21">
        <v>69.216000000000008</v>
      </c>
      <c r="I2339" s="22">
        <v>69.216000000000008</v>
      </c>
    </row>
    <row r="2340" spans="1:9" x14ac:dyDescent="0.25">
      <c r="A2340" s="20">
        <v>10.86</v>
      </c>
      <c r="C2340" s="18">
        <v>10.86</v>
      </c>
      <c r="E2340">
        <v>5.1042000000000005</v>
      </c>
      <c r="G2340" s="21">
        <v>10.86</v>
      </c>
      <c r="I2340" s="22">
        <v>10.86</v>
      </c>
    </row>
    <row r="2341" spans="1:9" x14ac:dyDescent="0.25">
      <c r="A2341" s="20">
        <v>426.78999999999996</v>
      </c>
      <c r="C2341" s="18">
        <v>426.78999999999996</v>
      </c>
      <c r="E2341">
        <v>123.76909999999995</v>
      </c>
      <c r="G2341" s="21">
        <v>426.78999999999996</v>
      </c>
      <c r="I2341" s="22">
        <v>426.78999999999996</v>
      </c>
    </row>
    <row r="2342" spans="1:9" x14ac:dyDescent="0.25">
      <c r="A2342" s="20">
        <v>25.92</v>
      </c>
      <c r="C2342" s="18">
        <v>25.92</v>
      </c>
      <c r="E2342">
        <v>12.441600000000001</v>
      </c>
      <c r="G2342" s="21">
        <v>25.92</v>
      </c>
      <c r="I2342" s="22">
        <v>25.92</v>
      </c>
    </row>
    <row r="2343" spans="1:9" x14ac:dyDescent="0.25">
      <c r="A2343" s="20">
        <v>45.92</v>
      </c>
      <c r="C2343" s="18">
        <v>45.92</v>
      </c>
      <c r="E2343">
        <v>22.500800000000002</v>
      </c>
      <c r="G2343" s="21">
        <v>45.92</v>
      </c>
      <c r="I2343" s="22">
        <v>45.92</v>
      </c>
    </row>
    <row r="2344" spans="1:9" x14ac:dyDescent="0.25">
      <c r="A2344" s="20">
        <v>10.72</v>
      </c>
      <c r="C2344" s="18">
        <v>10.72</v>
      </c>
      <c r="E2344">
        <v>1.7419999999999987</v>
      </c>
      <c r="G2344" s="21">
        <v>10.72</v>
      </c>
      <c r="I2344" s="22">
        <v>10.72</v>
      </c>
    </row>
    <row r="2345" spans="1:9" x14ac:dyDescent="0.25">
      <c r="A2345" s="20">
        <v>41.86</v>
      </c>
      <c r="C2345" s="18">
        <v>41.86</v>
      </c>
      <c r="E2345">
        <v>10.465</v>
      </c>
      <c r="G2345" s="21">
        <v>41.86</v>
      </c>
      <c r="I2345" s="22">
        <v>41.86</v>
      </c>
    </row>
    <row r="2346" spans="1:9" x14ac:dyDescent="0.25">
      <c r="A2346" s="20">
        <v>63.2</v>
      </c>
      <c r="C2346" s="18">
        <v>63.2</v>
      </c>
      <c r="E2346">
        <v>23.384</v>
      </c>
      <c r="G2346" s="21">
        <v>63.2</v>
      </c>
      <c r="I2346" s="22">
        <v>63.2</v>
      </c>
    </row>
    <row r="2347" spans="1:9" x14ac:dyDescent="0.25">
      <c r="A2347" s="20">
        <v>113.97</v>
      </c>
      <c r="C2347" s="18">
        <v>113.97</v>
      </c>
      <c r="E2347">
        <v>27.352799999999998</v>
      </c>
      <c r="G2347" s="21">
        <v>113.97</v>
      </c>
      <c r="I2347" s="22">
        <v>113.97</v>
      </c>
    </row>
    <row r="2348" spans="1:9" x14ac:dyDescent="0.25">
      <c r="A2348" s="20">
        <v>123.55199999999999</v>
      </c>
      <c r="C2348" s="18">
        <v>123.55199999999999</v>
      </c>
      <c r="E2348">
        <v>-29.343599999999995</v>
      </c>
      <c r="G2348" s="21">
        <v>123.55199999999999</v>
      </c>
      <c r="I2348" s="22">
        <v>123.55199999999999</v>
      </c>
    </row>
    <row r="2349" spans="1:9" x14ac:dyDescent="0.25">
      <c r="A2349" s="20">
        <v>490.32</v>
      </c>
      <c r="C2349" s="18">
        <v>490.32</v>
      </c>
      <c r="E2349">
        <v>137.28960000000004</v>
      </c>
      <c r="G2349" s="21">
        <v>490.32</v>
      </c>
      <c r="I2349" s="22">
        <v>490.32</v>
      </c>
    </row>
    <row r="2350" spans="1:9" x14ac:dyDescent="0.25">
      <c r="A2350" s="20">
        <v>70.08</v>
      </c>
      <c r="C2350" s="18">
        <v>70.08</v>
      </c>
      <c r="E2350">
        <v>24.527999999999995</v>
      </c>
      <c r="G2350" s="21">
        <v>70.08</v>
      </c>
      <c r="I2350" s="22">
        <v>70.08</v>
      </c>
    </row>
    <row r="2351" spans="1:9" x14ac:dyDescent="0.25">
      <c r="A2351" s="20">
        <v>1.2719999999999998</v>
      </c>
      <c r="C2351" s="18">
        <v>1.2719999999999998</v>
      </c>
      <c r="E2351">
        <v>-2.1624000000000012</v>
      </c>
      <c r="G2351" s="21">
        <v>1.2719999999999998</v>
      </c>
      <c r="I2351" s="22">
        <v>1.2719999999999998</v>
      </c>
    </row>
    <row r="2352" spans="1:9" x14ac:dyDescent="0.25">
      <c r="A2352" s="20">
        <v>557.58500000000004</v>
      </c>
      <c r="C2352" s="18">
        <v>557.58500000000004</v>
      </c>
      <c r="E2352">
        <v>0</v>
      </c>
      <c r="G2352" s="21">
        <v>557.58500000000004</v>
      </c>
      <c r="I2352" s="22">
        <v>557.58500000000004</v>
      </c>
    </row>
    <row r="2353" spans="1:9" x14ac:dyDescent="0.25">
      <c r="A2353" s="20">
        <v>9.0240000000000009</v>
      </c>
      <c r="C2353" s="18">
        <v>9.0240000000000009</v>
      </c>
      <c r="E2353">
        <v>3.1583999999999985</v>
      </c>
      <c r="G2353" s="21">
        <v>9.0240000000000009</v>
      </c>
      <c r="I2353" s="22">
        <v>9.0240000000000009</v>
      </c>
    </row>
    <row r="2354" spans="1:9" x14ac:dyDescent="0.25">
      <c r="A2354" s="20">
        <v>69.456000000000003</v>
      </c>
      <c r="C2354" s="18">
        <v>69.456000000000003</v>
      </c>
      <c r="E2354">
        <v>22.573199999999996</v>
      </c>
      <c r="G2354" s="21">
        <v>69.456000000000003</v>
      </c>
      <c r="I2354" s="22">
        <v>69.456000000000003</v>
      </c>
    </row>
    <row r="2355" spans="1:9" x14ac:dyDescent="0.25">
      <c r="A2355" s="20">
        <v>10.86</v>
      </c>
      <c r="C2355" s="18">
        <v>10.86</v>
      </c>
      <c r="E2355">
        <v>5.3213999999999997</v>
      </c>
      <c r="G2355" s="21">
        <v>10.86</v>
      </c>
      <c r="I2355" s="22">
        <v>10.86</v>
      </c>
    </row>
    <row r="2356" spans="1:9" x14ac:dyDescent="0.25">
      <c r="A2356" s="20">
        <v>79.47</v>
      </c>
      <c r="C2356" s="18">
        <v>79.47</v>
      </c>
      <c r="E2356">
        <v>22.251600000000003</v>
      </c>
      <c r="G2356" s="21">
        <v>79.47</v>
      </c>
      <c r="I2356" s="22">
        <v>79.47</v>
      </c>
    </row>
    <row r="2357" spans="1:9" x14ac:dyDescent="0.25">
      <c r="A2357" s="20">
        <v>10.08</v>
      </c>
      <c r="C2357" s="18">
        <v>10.08</v>
      </c>
      <c r="E2357">
        <v>5.04</v>
      </c>
      <c r="G2357" s="21">
        <v>10.08</v>
      </c>
      <c r="I2357" s="22">
        <v>10.08</v>
      </c>
    </row>
    <row r="2358" spans="1:9" x14ac:dyDescent="0.25">
      <c r="A2358" s="20">
        <v>1552.8309999999999</v>
      </c>
      <c r="C2358" s="18">
        <v>1552.8309999999999</v>
      </c>
      <c r="E2358">
        <v>200.95460000000008</v>
      </c>
      <c r="G2358" s="21">
        <v>1552.8309999999999</v>
      </c>
      <c r="I2358" s="22">
        <v>1552.8309999999999</v>
      </c>
    </row>
    <row r="2359" spans="1:9" x14ac:dyDescent="0.25">
      <c r="A2359" s="20">
        <v>137.24</v>
      </c>
      <c r="C2359" s="18">
        <v>137.24</v>
      </c>
      <c r="E2359">
        <v>46.3185</v>
      </c>
      <c r="G2359" s="21">
        <v>137.24</v>
      </c>
      <c r="I2359" s="22">
        <v>137.24</v>
      </c>
    </row>
    <row r="2360" spans="1:9" x14ac:dyDescent="0.25">
      <c r="A2360" s="20">
        <v>36.51</v>
      </c>
      <c r="C2360" s="18">
        <v>36.51</v>
      </c>
      <c r="E2360">
        <v>15.699300000000001</v>
      </c>
      <c r="G2360" s="21">
        <v>36.51</v>
      </c>
      <c r="I2360" s="22">
        <v>36.51</v>
      </c>
    </row>
    <row r="2361" spans="1:9" x14ac:dyDescent="0.25">
      <c r="A2361" s="20">
        <v>239.976</v>
      </c>
      <c r="C2361" s="18">
        <v>239.976</v>
      </c>
      <c r="E2361">
        <v>80.991899999999987</v>
      </c>
      <c r="G2361" s="21">
        <v>239.976</v>
      </c>
      <c r="I2361" s="22">
        <v>239.976</v>
      </c>
    </row>
    <row r="2362" spans="1:9" x14ac:dyDescent="0.25">
      <c r="A2362" s="20">
        <v>1579.7460000000001</v>
      </c>
      <c r="C2362" s="18">
        <v>1579.7460000000001</v>
      </c>
      <c r="E2362">
        <v>-447.59469999999988</v>
      </c>
      <c r="G2362" s="21">
        <v>1579.7460000000001</v>
      </c>
      <c r="I2362" s="22">
        <v>1579.7460000000001</v>
      </c>
    </row>
    <row r="2363" spans="1:9" x14ac:dyDescent="0.25">
      <c r="A2363" s="20">
        <v>1071.576</v>
      </c>
      <c r="C2363" s="18">
        <v>1071.576</v>
      </c>
      <c r="E2363">
        <v>-553.64760000000001</v>
      </c>
      <c r="G2363" s="21">
        <v>1071.576</v>
      </c>
      <c r="I2363" s="22">
        <v>1071.576</v>
      </c>
    </row>
    <row r="2364" spans="1:9" x14ac:dyDescent="0.25">
      <c r="A2364" s="20">
        <v>613.90800000000002</v>
      </c>
      <c r="C2364" s="18">
        <v>613.90800000000002</v>
      </c>
      <c r="E2364">
        <v>-122.78160000000003</v>
      </c>
      <c r="G2364" s="21">
        <v>613.90800000000002</v>
      </c>
      <c r="I2364" s="22">
        <v>613.90800000000002</v>
      </c>
    </row>
    <row r="2365" spans="1:9" x14ac:dyDescent="0.25">
      <c r="A2365" s="20">
        <v>34.86</v>
      </c>
      <c r="C2365" s="18">
        <v>34.86</v>
      </c>
      <c r="E2365">
        <v>16.3842</v>
      </c>
      <c r="G2365" s="21">
        <v>34.86</v>
      </c>
      <c r="I2365" s="22">
        <v>34.86</v>
      </c>
    </row>
    <row r="2366" spans="1:9" x14ac:dyDescent="0.25">
      <c r="A2366" s="20">
        <v>155.04</v>
      </c>
      <c r="C2366" s="18">
        <v>155.04</v>
      </c>
      <c r="E2366">
        <v>75.9696</v>
      </c>
      <c r="G2366" s="21">
        <v>155.04</v>
      </c>
      <c r="I2366" s="22">
        <v>155.04</v>
      </c>
    </row>
    <row r="2367" spans="1:9" x14ac:dyDescent="0.25">
      <c r="A2367" s="20">
        <v>13.710000000000003</v>
      </c>
      <c r="C2367" s="18">
        <v>13.710000000000003</v>
      </c>
      <c r="E2367">
        <v>-10.053999999999998</v>
      </c>
      <c r="G2367" s="21">
        <v>13.710000000000003</v>
      </c>
      <c r="I2367" s="22">
        <v>13.710000000000003</v>
      </c>
    </row>
    <row r="2368" spans="1:9" x14ac:dyDescent="0.25">
      <c r="A2368" s="20">
        <v>127.88</v>
      </c>
      <c r="C2368" s="18">
        <v>127.88</v>
      </c>
      <c r="E2368">
        <v>40.921599999999998</v>
      </c>
      <c r="G2368" s="21">
        <v>127.88</v>
      </c>
      <c r="I2368" s="22">
        <v>127.88</v>
      </c>
    </row>
    <row r="2369" spans="1:9" x14ac:dyDescent="0.25">
      <c r="A2369" s="20">
        <v>160.32</v>
      </c>
      <c r="C2369" s="18">
        <v>160.32</v>
      </c>
      <c r="E2369">
        <v>44.889600000000002</v>
      </c>
      <c r="G2369" s="21">
        <v>160.32</v>
      </c>
      <c r="I2369" s="22">
        <v>160.32</v>
      </c>
    </row>
    <row r="2370" spans="1:9" x14ac:dyDescent="0.25">
      <c r="A2370" s="20">
        <v>46</v>
      </c>
      <c r="C2370" s="18">
        <v>46</v>
      </c>
      <c r="E2370">
        <v>20.7</v>
      </c>
      <c r="G2370" s="21">
        <v>46</v>
      </c>
      <c r="I2370" s="22">
        <v>46</v>
      </c>
    </row>
    <row r="2371" spans="1:9" x14ac:dyDescent="0.25">
      <c r="A2371" s="20">
        <v>120.71199999999999</v>
      </c>
      <c r="C2371" s="18">
        <v>120.71199999999999</v>
      </c>
      <c r="E2371">
        <v>-18.106799999999993</v>
      </c>
      <c r="G2371" s="21">
        <v>120.71199999999999</v>
      </c>
      <c r="I2371" s="22">
        <v>120.71199999999999</v>
      </c>
    </row>
    <row r="2372" spans="1:9" x14ac:dyDescent="0.25">
      <c r="A2372" s="20">
        <v>23.12</v>
      </c>
      <c r="C2372" s="18">
        <v>23.12</v>
      </c>
      <c r="E2372">
        <v>11.328800000000001</v>
      </c>
      <c r="G2372" s="21">
        <v>23.12</v>
      </c>
      <c r="I2372" s="22">
        <v>23.12</v>
      </c>
    </row>
    <row r="2373" spans="1:9" x14ac:dyDescent="0.25">
      <c r="A2373" s="20">
        <v>532.70400000000006</v>
      </c>
      <c r="C2373" s="18">
        <v>532.70400000000006</v>
      </c>
      <c r="E2373">
        <v>-26.635200000000026</v>
      </c>
      <c r="G2373" s="21">
        <v>532.70400000000006</v>
      </c>
      <c r="I2373" s="22">
        <v>532.70400000000006</v>
      </c>
    </row>
    <row r="2374" spans="1:9" x14ac:dyDescent="0.25">
      <c r="A2374" s="20">
        <v>4.9119999999999999</v>
      </c>
      <c r="C2374" s="18">
        <v>4.9119999999999999</v>
      </c>
      <c r="E2374">
        <v>0.30700000000000016</v>
      </c>
      <c r="G2374" s="21">
        <v>4.9119999999999999</v>
      </c>
      <c r="I2374" s="22">
        <v>4.9119999999999999</v>
      </c>
    </row>
    <row r="2375" spans="1:9" x14ac:dyDescent="0.25">
      <c r="A2375" s="20">
        <v>252</v>
      </c>
      <c r="C2375" s="18">
        <v>252</v>
      </c>
      <c r="E2375">
        <v>93.240000000000009</v>
      </c>
      <c r="G2375" s="21">
        <v>252</v>
      </c>
      <c r="I2375" s="22">
        <v>252</v>
      </c>
    </row>
    <row r="2376" spans="1:9" x14ac:dyDescent="0.25">
      <c r="A2376" s="20">
        <v>60.288000000000004</v>
      </c>
      <c r="C2376" s="18">
        <v>60.288000000000004</v>
      </c>
      <c r="E2376">
        <v>-27.129599999999996</v>
      </c>
      <c r="G2376" s="21">
        <v>60.288000000000004</v>
      </c>
      <c r="I2376" s="22">
        <v>60.288000000000004</v>
      </c>
    </row>
    <row r="2377" spans="1:9" x14ac:dyDescent="0.25">
      <c r="A2377" s="20">
        <v>2.6320000000000001</v>
      </c>
      <c r="C2377" s="18">
        <v>2.6320000000000001</v>
      </c>
      <c r="E2377">
        <v>0.8224999999999999</v>
      </c>
      <c r="G2377" s="21">
        <v>2.6320000000000001</v>
      </c>
      <c r="I2377" s="22">
        <v>2.6320000000000001</v>
      </c>
    </row>
    <row r="2378" spans="1:9" x14ac:dyDescent="0.25">
      <c r="A2378" s="20">
        <v>23.688000000000002</v>
      </c>
      <c r="C2378" s="18">
        <v>23.688000000000002</v>
      </c>
      <c r="E2378">
        <v>7.698599999999999</v>
      </c>
      <c r="G2378" s="21">
        <v>23.688000000000002</v>
      </c>
      <c r="I2378" s="22">
        <v>23.688000000000002</v>
      </c>
    </row>
    <row r="2379" spans="1:9" x14ac:dyDescent="0.25">
      <c r="A2379" s="20">
        <v>253.37199999999996</v>
      </c>
      <c r="C2379" s="18">
        <v>253.37199999999996</v>
      </c>
      <c r="E2379">
        <v>-14.478399999999993</v>
      </c>
      <c r="G2379" s="21">
        <v>253.37199999999996</v>
      </c>
      <c r="I2379" s="22">
        <v>253.37199999999996</v>
      </c>
    </row>
    <row r="2380" spans="1:9" x14ac:dyDescent="0.25">
      <c r="A2380" s="20">
        <v>5.67</v>
      </c>
      <c r="C2380" s="18">
        <v>5.67</v>
      </c>
      <c r="E2380">
        <v>0.11340000000000017</v>
      </c>
      <c r="G2380" s="21">
        <v>5.67</v>
      </c>
      <c r="I2380" s="22">
        <v>5.67</v>
      </c>
    </row>
    <row r="2381" spans="1:9" x14ac:dyDescent="0.25">
      <c r="A2381" s="20">
        <v>76.77600000000001</v>
      </c>
      <c r="C2381" s="18">
        <v>76.77600000000001</v>
      </c>
      <c r="E2381">
        <v>-58.861599999999981</v>
      </c>
      <c r="G2381" s="21">
        <v>76.77600000000001</v>
      </c>
      <c r="I2381" s="22">
        <v>76.77600000000001</v>
      </c>
    </row>
    <row r="2382" spans="1:9" x14ac:dyDescent="0.25">
      <c r="A2382" s="20">
        <v>9.1840000000000011</v>
      </c>
      <c r="C2382" s="18">
        <v>9.1840000000000011</v>
      </c>
      <c r="E2382">
        <v>1.1479999999999988</v>
      </c>
      <c r="G2382" s="21">
        <v>9.1840000000000011</v>
      </c>
      <c r="I2382" s="22">
        <v>9.1840000000000011</v>
      </c>
    </row>
    <row r="2383" spans="1:9" x14ac:dyDescent="0.25">
      <c r="A2383" s="20">
        <v>32.75</v>
      </c>
      <c r="C2383" s="18">
        <v>32.75</v>
      </c>
      <c r="E2383">
        <v>15.065</v>
      </c>
      <c r="G2383" s="21">
        <v>32.75</v>
      </c>
      <c r="I2383" s="22">
        <v>32.75</v>
      </c>
    </row>
    <row r="2384" spans="1:9" x14ac:dyDescent="0.25">
      <c r="A2384" s="20">
        <v>7.2160000000000002</v>
      </c>
      <c r="C2384" s="18">
        <v>7.2160000000000002</v>
      </c>
      <c r="E2384">
        <v>1.7138000000000002</v>
      </c>
      <c r="G2384" s="21">
        <v>7.2160000000000002</v>
      </c>
      <c r="I2384" s="22">
        <v>7.2160000000000002</v>
      </c>
    </row>
    <row r="2385" spans="1:9" x14ac:dyDescent="0.25">
      <c r="A2385" s="20">
        <v>49.568000000000005</v>
      </c>
      <c r="C2385" s="18">
        <v>49.568000000000005</v>
      </c>
      <c r="E2385">
        <v>15.489999999999997</v>
      </c>
      <c r="G2385" s="21">
        <v>49.568000000000005</v>
      </c>
      <c r="I2385" s="22">
        <v>49.568000000000005</v>
      </c>
    </row>
    <row r="2386" spans="1:9" x14ac:dyDescent="0.25">
      <c r="A2386" s="20">
        <v>54.711999999999996</v>
      </c>
      <c r="C2386" s="18">
        <v>54.711999999999996</v>
      </c>
      <c r="E2386">
        <v>11.626299999999999</v>
      </c>
      <c r="G2386" s="21">
        <v>54.711999999999996</v>
      </c>
      <c r="I2386" s="22">
        <v>54.711999999999996</v>
      </c>
    </row>
    <row r="2387" spans="1:9" x14ac:dyDescent="0.25">
      <c r="A2387" s="20">
        <v>176.04</v>
      </c>
      <c r="C2387" s="18">
        <v>176.04</v>
      </c>
      <c r="E2387">
        <v>45.770399999999995</v>
      </c>
      <c r="G2387" s="21">
        <v>176.04</v>
      </c>
      <c r="I2387" s="22">
        <v>176.04</v>
      </c>
    </row>
    <row r="2388" spans="1:9" x14ac:dyDescent="0.25">
      <c r="A2388" s="20">
        <v>16.02</v>
      </c>
      <c r="C2388" s="18">
        <v>16.02</v>
      </c>
      <c r="E2388">
        <v>4.4855999999999998</v>
      </c>
      <c r="G2388" s="21">
        <v>16.02</v>
      </c>
      <c r="I2388" s="22">
        <v>16.02</v>
      </c>
    </row>
    <row r="2389" spans="1:9" x14ac:dyDescent="0.25">
      <c r="A2389" s="20">
        <v>185.92000000000002</v>
      </c>
      <c r="C2389" s="18">
        <v>185.92000000000002</v>
      </c>
      <c r="E2389">
        <v>62.74799999999999</v>
      </c>
      <c r="G2389" s="21">
        <v>185.92000000000002</v>
      </c>
      <c r="I2389" s="22">
        <v>185.92000000000002</v>
      </c>
    </row>
    <row r="2390" spans="1:9" x14ac:dyDescent="0.25">
      <c r="A2390" s="20">
        <v>211.16800000000001</v>
      </c>
      <c r="C2390" s="18">
        <v>211.16800000000001</v>
      </c>
      <c r="E2390">
        <v>15.837600000000009</v>
      </c>
      <c r="G2390" s="21">
        <v>211.16800000000001</v>
      </c>
      <c r="I2390" s="22">
        <v>211.16800000000001</v>
      </c>
    </row>
    <row r="2391" spans="1:9" x14ac:dyDescent="0.25">
      <c r="A2391" s="20">
        <v>479.98400000000004</v>
      </c>
      <c r="C2391" s="18">
        <v>479.98400000000004</v>
      </c>
      <c r="E2391">
        <v>59.997999999999962</v>
      </c>
      <c r="G2391" s="21">
        <v>479.98400000000004</v>
      </c>
      <c r="I2391" s="22">
        <v>479.98400000000004</v>
      </c>
    </row>
    <row r="2392" spans="1:9" x14ac:dyDescent="0.25">
      <c r="A2392" s="20">
        <v>7.86</v>
      </c>
      <c r="C2392" s="18">
        <v>7.86</v>
      </c>
      <c r="E2392">
        <v>3.6155999999999997</v>
      </c>
      <c r="G2392" s="21">
        <v>7.86</v>
      </c>
      <c r="I2392" s="22">
        <v>7.86</v>
      </c>
    </row>
    <row r="2393" spans="1:9" x14ac:dyDescent="0.25">
      <c r="A2393" s="20">
        <v>24.448</v>
      </c>
      <c r="C2393" s="18">
        <v>24.448</v>
      </c>
      <c r="E2393">
        <v>8.8623999999999992</v>
      </c>
      <c r="G2393" s="21">
        <v>24.448</v>
      </c>
      <c r="I2393" s="22">
        <v>24.448</v>
      </c>
    </row>
    <row r="2394" spans="1:9" x14ac:dyDescent="0.25">
      <c r="A2394" s="20">
        <v>6.48</v>
      </c>
      <c r="C2394" s="18">
        <v>6.48</v>
      </c>
      <c r="E2394">
        <v>3.1104000000000003</v>
      </c>
      <c r="G2394" s="21">
        <v>6.48</v>
      </c>
      <c r="I2394" s="22">
        <v>6.48</v>
      </c>
    </row>
    <row r="2395" spans="1:9" x14ac:dyDescent="0.25">
      <c r="A2395" s="20">
        <v>41.86</v>
      </c>
      <c r="C2395" s="18">
        <v>41.86</v>
      </c>
      <c r="E2395">
        <v>20.511400000000002</v>
      </c>
      <c r="G2395" s="21">
        <v>41.86</v>
      </c>
      <c r="I2395" s="22">
        <v>41.86</v>
      </c>
    </row>
    <row r="2396" spans="1:9" x14ac:dyDescent="0.25">
      <c r="A2396" s="20">
        <v>1619.91</v>
      </c>
      <c r="C2396" s="18">
        <v>1619.91</v>
      </c>
      <c r="E2396">
        <v>97.194599999999923</v>
      </c>
      <c r="G2396" s="21">
        <v>1619.91</v>
      </c>
      <c r="I2396" s="22">
        <v>1619.91</v>
      </c>
    </row>
    <row r="2397" spans="1:9" x14ac:dyDescent="0.25">
      <c r="A2397" s="20">
        <v>113.92</v>
      </c>
      <c r="C2397" s="18">
        <v>113.92</v>
      </c>
      <c r="E2397">
        <v>42.150400000000005</v>
      </c>
      <c r="G2397" s="21">
        <v>113.92</v>
      </c>
      <c r="I2397" s="22">
        <v>113.92</v>
      </c>
    </row>
    <row r="2398" spans="1:9" x14ac:dyDescent="0.25">
      <c r="A2398" s="20">
        <v>39.68</v>
      </c>
      <c r="C2398" s="18">
        <v>39.68</v>
      </c>
      <c r="E2398">
        <v>10.316800000000001</v>
      </c>
      <c r="G2398" s="21">
        <v>39.68</v>
      </c>
      <c r="I2398" s="22">
        <v>39.68</v>
      </c>
    </row>
    <row r="2399" spans="1:9" x14ac:dyDescent="0.25">
      <c r="A2399" s="20">
        <v>37.6</v>
      </c>
      <c r="C2399" s="18">
        <v>37.6</v>
      </c>
      <c r="E2399">
        <v>2.2560000000000002</v>
      </c>
      <c r="G2399" s="21">
        <v>37.6</v>
      </c>
      <c r="I2399" s="22">
        <v>37.6</v>
      </c>
    </row>
    <row r="2400" spans="1:9" x14ac:dyDescent="0.25">
      <c r="A2400" s="20">
        <v>59.9</v>
      </c>
      <c r="C2400" s="18">
        <v>59.9</v>
      </c>
      <c r="E2400">
        <v>23.96</v>
      </c>
      <c r="G2400" s="21">
        <v>59.9</v>
      </c>
      <c r="I2400" s="22">
        <v>59.9</v>
      </c>
    </row>
    <row r="2401" spans="1:9" x14ac:dyDescent="0.25">
      <c r="A2401" s="20">
        <v>37</v>
      </c>
      <c r="C2401" s="18">
        <v>37</v>
      </c>
      <c r="E2401">
        <v>16.649999999999999</v>
      </c>
      <c r="G2401" s="21">
        <v>37</v>
      </c>
      <c r="I2401" s="22">
        <v>37</v>
      </c>
    </row>
    <row r="2402" spans="1:9" x14ac:dyDescent="0.25">
      <c r="A2402" s="20">
        <v>5.76</v>
      </c>
      <c r="C2402" s="18">
        <v>5.76</v>
      </c>
      <c r="E2402">
        <v>2.8224</v>
      </c>
      <c r="G2402" s="21">
        <v>5.76</v>
      </c>
      <c r="I2402" s="22">
        <v>5.76</v>
      </c>
    </row>
    <row r="2403" spans="1:9" x14ac:dyDescent="0.25">
      <c r="A2403" s="20">
        <v>16.68</v>
      </c>
      <c r="C2403" s="18">
        <v>16.68</v>
      </c>
      <c r="E2403">
        <v>4.3367999999999993</v>
      </c>
      <c r="G2403" s="21">
        <v>16.68</v>
      </c>
      <c r="I2403" s="22">
        <v>16.68</v>
      </c>
    </row>
    <row r="2404" spans="1:9" x14ac:dyDescent="0.25">
      <c r="A2404" s="20">
        <v>628.80999999999995</v>
      </c>
      <c r="C2404" s="18">
        <v>628.80999999999995</v>
      </c>
      <c r="E2404">
        <v>12.576199999999986</v>
      </c>
      <c r="G2404" s="21">
        <v>628.80999999999995</v>
      </c>
      <c r="I2404" s="22">
        <v>628.80999999999995</v>
      </c>
    </row>
    <row r="2405" spans="1:9" x14ac:dyDescent="0.25">
      <c r="A2405" s="20">
        <v>56.449999999999996</v>
      </c>
      <c r="C2405" s="18">
        <v>56.449999999999996</v>
      </c>
      <c r="E2405">
        <v>14.676999999999998</v>
      </c>
      <c r="G2405" s="21">
        <v>56.449999999999996</v>
      </c>
      <c r="I2405" s="22">
        <v>56.449999999999996</v>
      </c>
    </row>
    <row r="2406" spans="1:9" x14ac:dyDescent="0.25">
      <c r="A2406" s="20">
        <v>94.199999999999989</v>
      </c>
      <c r="C2406" s="18">
        <v>94.199999999999989</v>
      </c>
      <c r="E2406">
        <v>23.550000000000004</v>
      </c>
      <c r="G2406" s="21">
        <v>94.199999999999989</v>
      </c>
      <c r="I2406" s="22">
        <v>94.199999999999989</v>
      </c>
    </row>
    <row r="2407" spans="1:9" x14ac:dyDescent="0.25">
      <c r="A2407" s="20">
        <v>28.4</v>
      </c>
      <c r="C2407" s="18">
        <v>28.4</v>
      </c>
      <c r="E2407">
        <v>13.347999999999997</v>
      </c>
      <c r="G2407" s="21">
        <v>28.4</v>
      </c>
      <c r="I2407" s="22">
        <v>28.4</v>
      </c>
    </row>
    <row r="2408" spans="1:9" x14ac:dyDescent="0.25">
      <c r="A2408" s="20">
        <v>956.6647999999999</v>
      </c>
      <c r="C2408" s="18">
        <v>956.6647999999999</v>
      </c>
      <c r="E2408">
        <v>-225.09759999999991</v>
      </c>
      <c r="G2408" s="21">
        <v>956.6647999999999</v>
      </c>
      <c r="I2408" s="22">
        <v>956.6647999999999</v>
      </c>
    </row>
    <row r="2409" spans="1:9" x14ac:dyDescent="0.25">
      <c r="A2409" s="20">
        <v>1115.9099999999999</v>
      </c>
      <c r="C2409" s="18">
        <v>1115.9099999999999</v>
      </c>
      <c r="E2409">
        <v>200.86379999999991</v>
      </c>
      <c r="G2409" s="21">
        <v>1115.9099999999999</v>
      </c>
      <c r="I2409" s="22">
        <v>1115.9099999999999</v>
      </c>
    </row>
    <row r="2410" spans="1:9" x14ac:dyDescent="0.25">
      <c r="A2410" s="20">
        <v>128.744</v>
      </c>
      <c r="C2410" s="18">
        <v>128.744</v>
      </c>
      <c r="E2410">
        <v>-28.967399999999991</v>
      </c>
      <c r="G2410" s="21">
        <v>128.744</v>
      </c>
      <c r="I2410" s="22">
        <v>128.744</v>
      </c>
    </row>
    <row r="2411" spans="1:9" x14ac:dyDescent="0.25">
      <c r="A2411" s="20">
        <v>79.920000000000016</v>
      </c>
      <c r="C2411" s="18">
        <v>79.920000000000016</v>
      </c>
      <c r="E2411">
        <v>26.972999999999992</v>
      </c>
      <c r="G2411" s="21">
        <v>79.920000000000016</v>
      </c>
      <c r="I2411" s="22">
        <v>79.920000000000016</v>
      </c>
    </row>
    <row r="2412" spans="1:9" x14ac:dyDescent="0.25">
      <c r="A2412" s="20">
        <v>24.2</v>
      </c>
      <c r="C2412" s="18">
        <v>24.2</v>
      </c>
      <c r="E2412">
        <v>7.9859999999999998</v>
      </c>
      <c r="G2412" s="21">
        <v>24.2</v>
      </c>
      <c r="I2412" s="22">
        <v>24.2</v>
      </c>
    </row>
    <row r="2413" spans="1:9" x14ac:dyDescent="0.25">
      <c r="A2413" s="20">
        <v>359.97600000000006</v>
      </c>
      <c r="C2413" s="18">
        <v>359.97600000000006</v>
      </c>
      <c r="E2413">
        <v>130.49130000000002</v>
      </c>
      <c r="G2413" s="21">
        <v>359.97600000000006</v>
      </c>
      <c r="I2413" s="22">
        <v>359.97600000000006</v>
      </c>
    </row>
    <row r="2414" spans="1:9" x14ac:dyDescent="0.25">
      <c r="A2414" s="20">
        <v>211.84</v>
      </c>
      <c r="C2414" s="18">
        <v>211.84</v>
      </c>
      <c r="E2414">
        <v>76.262399999999985</v>
      </c>
      <c r="G2414" s="21">
        <v>211.84</v>
      </c>
      <c r="I2414" s="22">
        <v>211.84</v>
      </c>
    </row>
    <row r="2415" spans="1:9" x14ac:dyDescent="0.25">
      <c r="A2415" s="20">
        <v>5.68</v>
      </c>
      <c r="C2415" s="18">
        <v>5.68</v>
      </c>
      <c r="E2415">
        <v>1.9169999999999998</v>
      </c>
      <c r="G2415" s="21">
        <v>5.68</v>
      </c>
      <c r="I2415" s="22">
        <v>5.68</v>
      </c>
    </row>
    <row r="2416" spans="1:9" x14ac:dyDescent="0.25">
      <c r="A2416" s="20">
        <v>7.52</v>
      </c>
      <c r="C2416" s="18">
        <v>7.52</v>
      </c>
      <c r="E2416">
        <v>2.6319999999999997</v>
      </c>
      <c r="G2416" s="21">
        <v>7.52</v>
      </c>
      <c r="I2416" s="22">
        <v>7.52</v>
      </c>
    </row>
    <row r="2417" spans="1:9" x14ac:dyDescent="0.25">
      <c r="A2417" s="20">
        <v>11.96</v>
      </c>
      <c r="C2417" s="18">
        <v>11.96</v>
      </c>
      <c r="E2417">
        <v>5.8604000000000003</v>
      </c>
      <c r="G2417" s="21">
        <v>11.96</v>
      </c>
      <c r="I2417" s="22">
        <v>11.96</v>
      </c>
    </row>
    <row r="2418" spans="1:9" x14ac:dyDescent="0.25">
      <c r="A2418" s="20">
        <v>629.06400000000008</v>
      </c>
      <c r="C2418" s="18">
        <v>629.06400000000008</v>
      </c>
      <c r="E2418">
        <v>31.453199999999953</v>
      </c>
      <c r="G2418" s="21">
        <v>629.06400000000008</v>
      </c>
      <c r="I2418" s="22">
        <v>629.06400000000008</v>
      </c>
    </row>
    <row r="2419" spans="1:9" x14ac:dyDescent="0.25">
      <c r="A2419" s="20">
        <v>754.44999999999993</v>
      </c>
      <c r="C2419" s="18">
        <v>754.44999999999993</v>
      </c>
      <c r="E2419">
        <v>60.356000000000023</v>
      </c>
      <c r="G2419" s="21">
        <v>754.44999999999993</v>
      </c>
      <c r="I2419" s="22">
        <v>754.44999999999993</v>
      </c>
    </row>
    <row r="2420" spans="1:9" x14ac:dyDescent="0.25">
      <c r="A2420" s="20">
        <v>301.95999999999998</v>
      </c>
      <c r="C2420" s="18">
        <v>301.95999999999998</v>
      </c>
      <c r="E2420">
        <v>60.391999999999996</v>
      </c>
      <c r="G2420" s="21">
        <v>301.95999999999998</v>
      </c>
      <c r="I2420" s="22">
        <v>301.95999999999998</v>
      </c>
    </row>
    <row r="2421" spans="1:9" x14ac:dyDescent="0.25">
      <c r="A2421" s="20">
        <v>595</v>
      </c>
      <c r="C2421" s="18">
        <v>595</v>
      </c>
      <c r="E2421">
        <v>95.200000000000031</v>
      </c>
      <c r="G2421" s="21">
        <v>595</v>
      </c>
      <c r="I2421" s="22">
        <v>595</v>
      </c>
    </row>
    <row r="2422" spans="1:9" x14ac:dyDescent="0.25">
      <c r="A2422" s="20">
        <v>79.872000000000014</v>
      </c>
      <c r="C2422" s="18">
        <v>79.872000000000014</v>
      </c>
      <c r="E2422">
        <v>29.951999999999998</v>
      </c>
      <c r="G2422" s="21">
        <v>79.872000000000014</v>
      </c>
      <c r="I2422" s="22">
        <v>79.872000000000014</v>
      </c>
    </row>
    <row r="2423" spans="1:9" x14ac:dyDescent="0.25">
      <c r="A2423" s="20">
        <v>2396.4</v>
      </c>
      <c r="C2423" s="18">
        <v>2396.4</v>
      </c>
      <c r="E2423">
        <v>179.73000000000013</v>
      </c>
      <c r="G2423" s="21">
        <v>2396.4</v>
      </c>
      <c r="I2423" s="22">
        <v>2396.4</v>
      </c>
    </row>
    <row r="2424" spans="1:9" x14ac:dyDescent="0.25">
      <c r="A2424" s="20">
        <v>63.56</v>
      </c>
      <c r="C2424" s="18">
        <v>63.56</v>
      </c>
      <c r="E2424">
        <v>3.1779999999999973</v>
      </c>
      <c r="G2424" s="21">
        <v>63.56</v>
      </c>
      <c r="I2424" s="22">
        <v>63.56</v>
      </c>
    </row>
    <row r="2425" spans="1:9" x14ac:dyDescent="0.25">
      <c r="A2425" s="20">
        <v>99.99</v>
      </c>
      <c r="C2425" s="18">
        <v>99.99</v>
      </c>
      <c r="E2425">
        <v>43.995600000000003</v>
      </c>
      <c r="G2425" s="21">
        <v>99.99</v>
      </c>
      <c r="I2425" s="22">
        <v>99.99</v>
      </c>
    </row>
    <row r="2426" spans="1:9" x14ac:dyDescent="0.25">
      <c r="A2426" s="20">
        <v>230.376</v>
      </c>
      <c r="C2426" s="18">
        <v>230.376</v>
      </c>
      <c r="E2426">
        <v>-48.954900000000002</v>
      </c>
      <c r="G2426" s="21">
        <v>230.376</v>
      </c>
      <c r="I2426" s="22">
        <v>230.376</v>
      </c>
    </row>
    <row r="2427" spans="1:9" x14ac:dyDescent="0.25">
      <c r="A2427" s="20">
        <v>9.6640000000000015</v>
      </c>
      <c r="C2427" s="18">
        <v>9.6640000000000015</v>
      </c>
      <c r="E2427">
        <v>3.2615999999999996</v>
      </c>
      <c r="G2427" s="21">
        <v>9.6640000000000015</v>
      </c>
      <c r="I2427" s="22">
        <v>9.6640000000000015</v>
      </c>
    </row>
    <row r="2428" spans="1:9" x14ac:dyDescent="0.25">
      <c r="A2428" s="20">
        <v>158.928</v>
      </c>
      <c r="C2428" s="18">
        <v>158.928</v>
      </c>
      <c r="E2428">
        <v>41.718599999999995</v>
      </c>
      <c r="G2428" s="21">
        <v>158.928</v>
      </c>
      <c r="I2428" s="22">
        <v>158.928</v>
      </c>
    </row>
    <row r="2429" spans="1:9" x14ac:dyDescent="0.25">
      <c r="A2429" s="20">
        <v>13.023000000000001</v>
      </c>
      <c r="C2429" s="18">
        <v>13.023000000000001</v>
      </c>
      <c r="E2429">
        <v>-10.418399999999998</v>
      </c>
      <c r="G2429" s="21">
        <v>13.023000000000001</v>
      </c>
      <c r="I2429" s="22">
        <v>13.023000000000001</v>
      </c>
    </row>
    <row r="2430" spans="1:9" x14ac:dyDescent="0.25">
      <c r="A2430" s="20">
        <v>273.06</v>
      </c>
      <c r="C2430" s="18">
        <v>273.06</v>
      </c>
      <c r="E2430">
        <v>-104.67300000000006</v>
      </c>
      <c r="G2430" s="21">
        <v>273.06</v>
      </c>
      <c r="I2430" s="22">
        <v>273.06</v>
      </c>
    </row>
    <row r="2431" spans="1:9" x14ac:dyDescent="0.25">
      <c r="A2431" s="20">
        <v>39.311999999999998</v>
      </c>
      <c r="C2431" s="18">
        <v>39.311999999999998</v>
      </c>
      <c r="E2431">
        <v>12.776399999999999</v>
      </c>
      <c r="G2431" s="21">
        <v>39.311999999999998</v>
      </c>
      <c r="I2431" s="22">
        <v>39.311999999999998</v>
      </c>
    </row>
    <row r="2432" spans="1:9" x14ac:dyDescent="0.25">
      <c r="A2432" s="20">
        <v>1.3439999999999996</v>
      </c>
      <c r="C2432" s="18">
        <v>1.3439999999999996</v>
      </c>
      <c r="E2432">
        <v>-2.1504000000000008</v>
      </c>
      <c r="G2432" s="21">
        <v>1.3439999999999996</v>
      </c>
      <c r="I2432" s="22">
        <v>1.3439999999999996</v>
      </c>
    </row>
    <row r="2433" spans="1:9" x14ac:dyDescent="0.25">
      <c r="A2433" s="20">
        <v>8.2719999999999985</v>
      </c>
      <c r="C2433" s="18">
        <v>8.2719999999999985</v>
      </c>
      <c r="E2433">
        <v>-13.648800000000001</v>
      </c>
      <c r="G2433" s="21">
        <v>8.2719999999999985</v>
      </c>
      <c r="I2433" s="22">
        <v>8.2719999999999985</v>
      </c>
    </row>
    <row r="2434" spans="1:9" x14ac:dyDescent="0.25">
      <c r="A2434" s="20">
        <v>12.544000000000002</v>
      </c>
      <c r="C2434" s="18">
        <v>12.544000000000002</v>
      </c>
      <c r="E2434">
        <v>-9.0944000000000038</v>
      </c>
      <c r="G2434" s="21">
        <v>12.544000000000002</v>
      </c>
      <c r="I2434" s="22">
        <v>12.544000000000002</v>
      </c>
    </row>
    <row r="2435" spans="1:9" x14ac:dyDescent="0.25">
      <c r="A2435" s="20">
        <v>58.48</v>
      </c>
      <c r="C2435" s="18">
        <v>58.48</v>
      </c>
      <c r="E2435">
        <v>27.485599999999998</v>
      </c>
      <c r="G2435" s="21">
        <v>58.48</v>
      </c>
      <c r="I2435" s="22">
        <v>58.48</v>
      </c>
    </row>
    <row r="2436" spans="1:9" x14ac:dyDescent="0.25">
      <c r="A2436" s="20">
        <v>7.4</v>
      </c>
      <c r="C2436" s="18">
        <v>7.4</v>
      </c>
      <c r="E2436">
        <v>3.0340000000000007</v>
      </c>
      <c r="G2436" s="21">
        <v>7.4</v>
      </c>
      <c r="I2436" s="22">
        <v>7.4</v>
      </c>
    </row>
    <row r="2437" spans="1:9" x14ac:dyDescent="0.25">
      <c r="A2437" s="20">
        <v>366.786</v>
      </c>
      <c r="C2437" s="18">
        <v>366.786</v>
      </c>
      <c r="E2437">
        <v>65.206400000000002</v>
      </c>
      <c r="G2437" s="21">
        <v>366.786</v>
      </c>
      <c r="I2437" s="22">
        <v>366.786</v>
      </c>
    </row>
    <row r="2438" spans="1:9" x14ac:dyDescent="0.25">
      <c r="A2438" s="20">
        <v>54.367999999999995</v>
      </c>
      <c r="C2438" s="18">
        <v>54.367999999999995</v>
      </c>
      <c r="E2438">
        <v>4.0775999999999968</v>
      </c>
      <c r="G2438" s="21">
        <v>54.367999999999995</v>
      </c>
      <c r="I2438" s="22">
        <v>54.367999999999995</v>
      </c>
    </row>
    <row r="2439" spans="1:9" x14ac:dyDescent="0.25">
      <c r="A2439" s="20">
        <v>33.96</v>
      </c>
      <c r="C2439" s="18">
        <v>33.96</v>
      </c>
      <c r="E2439">
        <v>16.98</v>
      </c>
      <c r="G2439" s="21">
        <v>33.96</v>
      </c>
      <c r="I2439" s="22">
        <v>33.96</v>
      </c>
    </row>
    <row r="2440" spans="1:9" x14ac:dyDescent="0.25">
      <c r="A2440" s="20">
        <v>826.11</v>
      </c>
      <c r="C2440" s="18">
        <v>826.11</v>
      </c>
      <c r="E2440">
        <v>322.18290000000002</v>
      </c>
      <c r="G2440" s="21">
        <v>826.11</v>
      </c>
      <c r="I2440" s="22">
        <v>826.11</v>
      </c>
    </row>
    <row r="2441" spans="1:9" x14ac:dyDescent="0.25">
      <c r="A2441" s="20">
        <v>545.85</v>
      </c>
      <c r="C2441" s="18">
        <v>545.85</v>
      </c>
      <c r="E2441">
        <v>114.6285</v>
      </c>
      <c r="G2441" s="21">
        <v>545.85</v>
      </c>
      <c r="I2441" s="22">
        <v>545.85</v>
      </c>
    </row>
    <row r="2442" spans="1:9" x14ac:dyDescent="0.25">
      <c r="A2442" s="20">
        <v>145.97999999999999</v>
      </c>
      <c r="C2442" s="18">
        <v>145.97999999999999</v>
      </c>
      <c r="E2442">
        <v>-99.266399999999976</v>
      </c>
      <c r="G2442" s="21">
        <v>145.97999999999999</v>
      </c>
      <c r="I2442" s="22">
        <v>145.97999999999999</v>
      </c>
    </row>
    <row r="2443" spans="1:9" x14ac:dyDescent="0.25">
      <c r="A2443" s="20">
        <v>35.808</v>
      </c>
      <c r="C2443" s="18">
        <v>35.808</v>
      </c>
      <c r="E2443">
        <v>12.5328</v>
      </c>
      <c r="G2443" s="21">
        <v>35.808</v>
      </c>
      <c r="I2443" s="22">
        <v>35.808</v>
      </c>
    </row>
    <row r="2444" spans="1:9" x14ac:dyDescent="0.25">
      <c r="A2444" s="20">
        <v>7.9040000000000008</v>
      </c>
      <c r="C2444" s="18">
        <v>7.9040000000000008</v>
      </c>
      <c r="E2444">
        <v>2.1736000000000004</v>
      </c>
      <c r="G2444" s="21">
        <v>7.9040000000000008</v>
      </c>
      <c r="I2444" s="22">
        <v>7.9040000000000008</v>
      </c>
    </row>
    <row r="2445" spans="1:9" x14ac:dyDescent="0.25">
      <c r="A2445" s="20">
        <v>345</v>
      </c>
      <c r="C2445" s="18">
        <v>345</v>
      </c>
      <c r="E2445">
        <v>86.25</v>
      </c>
      <c r="G2445" s="21">
        <v>345</v>
      </c>
      <c r="I2445" s="22">
        <v>345</v>
      </c>
    </row>
    <row r="2446" spans="1:9" x14ac:dyDescent="0.25">
      <c r="A2446" s="20">
        <v>174.28599999999997</v>
      </c>
      <c r="C2446" s="18">
        <v>174.28599999999997</v>
      </c>
      <c r="E2446">
        <v>-19.918399999999991</v>
      </c>
      <c r="G2446" s="21">
        <v>174.28599999999997</v>
      </c>
      <c r="I2446" s="22">
        <v>174.28599999999997</v>
      </c>
    </row>
    <row r="2447" spans="1:9" x14ac:dyDescent="0.25">
      <c r="A2447" s="20">
        <v>662.84</v>
      </c>
      <c r="C2447" s="18">
        <v>662.84</v>
      </c>
      <c r="E2447">
        <v>172.33840000000004</v>
      </c>
      <c r="G2447" s="21">
        <v>662.84</v>
      </c>
      <c r="I2447" s="22">
        <v>662.84</v>
      </c>
    </row>
    <row r="2448" spans="1:9" x14ac:dyDescent="0.25">
      <c r="A2448" s="20">
        <v>95.1</v>
      </c>
      <c r="C2448" s="18">
        <v>95.1</v>
      </c>
      <c r="E2448">
        <v>30.431999999999995</v>
      </c>
      <c r="G2448" s="21">
        <v>95.1</v>
      </c>
      <c r="I2448" s="22">
        <v>95.1</v>
      </c>
    </row>
    <row r="2449" spans="1:9" x14ac:dyDescent="0.25">
      <c r="A2449" s="20">
        <v>26.880000000000003</v>
      </c>
      <c r="C2449" s="18">
        <v>26.880000000000003</v>
      </c>
      <c r="E2449">
        <v>12.902400000000002</v>
      </c>
      <c r="G2449" s="21">
        <v>26.880000000000003</v>
      </c>
      <c r="I2449" s="22">
        <v>26.880000000000003</v>
      </c>
    </row>
    <row r="2450" spans="1:9" x14ac:dyDescent="0.25">
      <c r="A2450" s="20">
        <v>257.98</v>
      </c>
      <c r="C2450" s="18">
        <v>257.98</v>
      </c>
      <c r="E2450">
        <v>74.8142</v>
      </c>
      <c r="G2450" s="21">
        <v>257.98</v>
      </c>
      <c r="I2450" s="22">
        <v>257.98</v>
      </c>
    </row>
    <row r="2451" spans="1:9" x14ac:dyDescent="0.25">
      <c r="A2451" s="20">
        <v>17.48</v>
      </c>
      <c r="C2451" s="18">
        <v>17.48</v>
      </c>
      <c r="E2451">
        <v>8.2156000000000002</v>
      </c>
      <c r="G2451" s="21">
        <v>17.48</v>
      </c>
      <c r="I2451" s="22">
        <v>17.48</v>
      </c>
    </row>
    <row r="2452" spans="1:9" x14ac:dyDescent="0.25">
      <c r="A2452" s="20">
        <v>492.83499999999998</v>
      </c>
      <c r="C2452" s="18">
        <v>492.83499999999998</v>
      </c>
      <c r="E2452">
        <v>-14.080999999999989</v>
      </c>
      <c r="G2452" s="21">
        <v>492.83499999999998</v>
      </c>
      <c r="I2452" s="22">
        <v>492.83499999999998</v>
      </c>
    </row>
    <row r="2453" spans="1:9" x14ac:dyDescent="0.25">
      <c r="A2453" s="20">
        <v>269.49</v>
      </c>
      <c r="C2453" s="18">
        <v>269.49</v>
      </c>
      <c r="E2453">
        <v>5.3897999999999939</v>
      </c>
      <c r="G2453" s="21">
        <v>269.49</v>
      </c>
      <c r="I2453" s="22">
        <v>269.49</v>
      </c>
    </row>
    <row r="2454" spans="1:9" x14ac:dyDescent="0.25">
      <c r="A2454" s="20">
        <v>29.120000000000005</v>
      </c>
      <c r="C2454" s="18">
        <v>29.120000000000005</v>
      </c>
      <c r="E2454">
        <v>9.8279999999999959</v>
      </c>
      <c r="G2454" s="21">
        <v>29.120000000000005</v>
      </c>
      <c r="I2454" s="22">
        <v>29.120000000000005</v>
      </c>
    </row>
    <row r="2455" spans="1:9" x14ac:dyDescent="0.25">
      <c r="A2455" s="20">
        <v>18.75</v>
      </c>
      <c r="C2455" s="18">
        <v>18.75</v>
      </c>
      <c r="E2455">
        <v>9</v>
      </c>
      <c r="G2455" s="21">
        <v>18.75</v>
      </c>
      <c r="I2455" s="22">
        <v>18.75</v>
      </c>
    </row>
    <row r="2456" spans="1:9" x14ac:dyDescent="0.25">
      <c r="A2456" s="20">
        <v>119.69999999999999</v>
      </c>
      <c r="C2456" s="18">
        <v>119.69999999999999</v>
      </c>
      <c r="E2456">
        <v>31.121999999999996</v>
      </c>
      <c r="G2456" s="21">
        <v>119.69999999999999</v>
      </c>
      <c r="I2456" s="22">
        <v>119.69999999999999</v>
      </c>
    </row>
    <row r="2457" spans="1:9" x14ac:dyDescent="0.25">
      <c r="A2457" s="20">
        <v>9.1440000000000001</v>
      </c>
      <c r="C2457" s="18">
        <v>9.1440000000000001</v>
      </c>
      <c r="E2457">
        <v>3.0860999999999996</v>
      </c>
      <c r="G2457" s="21">
        <v>9.1440000000000001</v>
      </c>
      <c r="I2457" s="22">
        <v>9.1440000000000001</v>
      </c>
    </row>
    <row r="2458" spans="1:9" x14ac:dyDescent="0.25">
      <c r="A2458" s="20">
        <v>57.06</v>
      </c>
      <c r="C2458" s="18">
        <v>57.06</v>
      </c>
      <c r="E2458">
        <v>18.2592</v>
      </c>
      <c r="G2458" s="21">
        <v>57.06</v>
      </c>
      <c r="I2458" s="22">
        <v>57.06</v>
      </c>
    </row>
    <row r="2459" spans="1:9" x14ac:dyDescent="0.25">
      <c r="A2459" s="20">
        <v>71.599999999999994</v>
      </c>
      <c r="C2459" s="18">
        <v>71.599999999999994</v>
      </c>
      <c r="E2459">
        <v>13.603999999999992</v>
      </c>
      <c r="G2459" s="21">
        <v>71.599999999999994</v>
      </c>
      <c r="I2459" s="22">
        <v>71.599999999999994</v>
      </c>
    </row>
    <row r="2460" spans="1:9" x14ac:dyDescent="0.25">
      <c r="A2460" s="20">
        <v>107.44</v>
      </c>
      <c r="C2460" s="18">
        <v>107.44</v>
      </c>
      <c r="E2460">
        <v>27.934399999999997</v>
      </c>
      <c r="G2460" s="21">
        <v>107.44</v>
      </c>
      <c r="I2460" s="22">
        <v>107.44</v>
      </c>
    </row>
    <row r="2461" spans="1:9" x14ac:dyDescent="0.25">
      <c r="A2461" s="20">
        <v>7.31</v>
      </c>
      <c r="C2461" s="18">
        <v>7.31</v>
      </c>
      <c r="E2461">
        <v>3.4356999999999998</v>
      </c>
      <c r="G2461" s="21">
        <v>7.31</v>
      </c>
      <c r="I2461" s="22">
        <v>7.31</v>
      </c>
    </row>
    <row r="2462" spans="1:9" x14ac:dyDescent="0.25">
      <c r="A2462" s="20">
        <v>59.099999999999994</v>
      </c>
      <c r="C2462" s="18">
        <v>59.099999999999994</v>
      </c>
      <c r="E2462">
        <v>22.458000000000002</v>
      </c>
      <c r="G2462" s="21">
        <v>59.099999999999994</v>
      </c>
      <c r="I2462" s="22">
        <v>59.099999999999994</v>
      </c>
    </row>
    <row r="2463" spans="1:9" x14ac:dyDescent="0.25">
      <c r="A2463" s="20">
        <v>46.53</v>
      </c>
      <c r="C2463" s="18">
        <v>46.53</v>
      </c>
      <c r="E2463">
        <v>12.097800000000001</v>
      </c>
      <c r="G2463" s="21">
        <v>46.53</v>
      </c>
      <c r="I2463" s="22">
        <v>46.53</v>
      </c>
    </row>
    <row r="2464" spans="1:9" x14ac:dyDescent="0.25">
      <c r="A2464" s="20">
        <v>97.84</v>
      </c>
      <c r="C2464" s="18">
        <v>97.84</v>
      </c>
      <c r="E2464">
        <v>25.438400000000001</v>
      </c>
      <c r="G2464" s="21">
        <v>97.84</v>
      </c>
      <c r="I2464" s="22">
        <v>97.84</v>
      </c>
    </row>
    <row r="2465" spans="1:9" x14ac:dyDescent="0.25">
      <c r="A2465" s="20">
        <v>29.97</v>
      </c>
      <c r="C2465" s="18">
        <v>29.97</v>
      </c>
      <c r="E2465">
        <v>13.486499999999999</v>
      </c>
      <c r="G2465" s="21">
        <v>29.97</v>
      </c>
      <c r="I2465" s="22">
        <v>29.97</v>
      </c>
    </row>
    <row r="2466" spans="1:9" x14ac:dyDescent="0.25">
      <c r="A2466" s="20">
        <v>98.352000000000004</v>
      </c>
      <c r="C2466" s="18">
        <v>98.352000000000004</v>
      </c>
      <c r="E2466">
        <v>34.423199999999987</v>
      </c>
      <c r="G2466" s="21">
        <v>98.352000000000004</v>
      </c>
      <c r="I2466" s="22">
        <v>98.352000000000004</v>
      </c>
    </row>
    <row r="2467" spans="1:9" x14ac:dyDescent="0.25">
      <c r="A2467" s="20">
        <v>83.920000000000016</v>
      </c>
      <c r="C2467" s="18">
        <v>83.920000000000016</v>
      </c>
      <c r="E2467">
        <v>29.371999999999993</v>
      </c>
      <c r="G2467" s="21">
        <v>83.920000000000016</v>
      </c>
      <c r="I2467" s="22">
        <v>83.920000000000016</v>
      </c>
    </row>
    <row r="2468" spans="1:9" x14ac:dyDescent="0.25">
      <c r="A2468" s="20">
        <v>14.624000000000002</v>
      </c>
      <c r="C2468" s="18">
        <v>14.624000000000002</v>
      </c>
      <c r="E2468">
        <v>5.1183999999999994</v>
      </c>
      <c r="G2468" s="21">
        <v>14.624000000000002</v>
      </c>
      <c r="I2468" s="22">
        <v>14.624000000000002</v>
      </c>
    </row>
    <row r="2469" spans="1:9" x14ac:dyDescent="0.25">
      <c r="A2469" s="20">
        <v>136.99</v>
      </c>
      <c r="C2469" s="18">
        <v>136.99</v>
      </c>
      <c r="E2469">
        <v>36.987300000000005</v>
      </c>
      <c r="G2469" s="21">
        <v>136.99</v>
      </c>
      <c r="I2469" s="22">
        <v>136.99</v>
      </c>
    </row>
    <row r="2470" spans="1:9" x14ac:dyDescent="0.25">
      <c r="A2470" s="20">
        <v>3.15</v>
      </c>
      <c r="C2470" s="18">
        <v>3.15</v>
      </c>
      <c r="E2470">
        <v>1.512</v>
      </c>
      <c r="G2470" s="21">
        <v>3.15</v>
      </c>
      <c r="I2470" s="22">
        <v>3.15</v>
      </c>
    </row>
    <row r="2471" spans="1:9" x14ac:dyDescent="0.25">
      <c r="A2471" s="20">
        <v>9.11</v>
      </c>
      <c r="C2471" s="18">
        <v>9.11</v>
      </c>
      <c r="E2471">
        <v>4.099499999999999</v>
      </c>
      <c r="G2471" s="21">
        <v>9.11</v>
      </c>
      <c r="I2471" s="22">
        <v>9.11</v>
      </c>
    </row>
    <row r="2472" spans="1:9" x14ac:dyDescent="0.25">
      <c r="A2472" s="20">
        <v>571.44000000000005</v>
      </c>
      <c r="C2472" s="18">
        <v>571.44000000000005</v>
      </c>
      <c r="E2472">
        <v>165.71759999999995</v>
      </c>
      <c r="G2472" s="21">
        <v>571.44000000000005</v>
      </c>
      <c r="I2472" s="22">
        <v>571.44000000000005</v>
      </c>
    </row>
    <row r="2473" spans="1:9" x14ac:dyDescent="0.25">
      <c r="A2473" s="20">
        <v>32.400000000000006</v>
      </c>
      <c r="C2473" s="18">
        <v>32.400000000000006</v>
      </c>
      <c r="E2473">
        <v>15.552000000000001</v>
      </c>
      <c r="G2473" s="21">
        <v>32.400000000000006</v>
      </c>
      <c r="I2473" s="22">
        <v>32.400000000000006</v>
      </c>
    </row>
    <row r="2474" spans="1:9" x14ac:dyDescent="0.25">
      <c r="A2474" s="20">
        <v>16.91</v>
      </c>
      <c r="C2474" s="18">
        <v>16.91</v>
      </c>
      <c r="E2474">
        <v>4.5656999999999996</v>
      </c>
      <c r="G2474" s="21">
        <v>16.91</v>
      </c>
      <c r="I2474" s="22">
        <v>16.91</v>
      </c>
    </row>
    <row r="2475" spans="1:9" x14ac:dyDescent="0.25">
      <c r="A2475" s="20">
        <v>14.272</v>
      </c>
      <c r="C2475" s="18">
        <v>14.272</v>
      </c>
      <c r="E2475">
        <v>4.281600000000001</v>
      </c>
      <c r="G2475" s="21">
        <v>14.272</v>
      </c>
      <c r="I2475" s="22">
        <v>14.272</v>
      </c>
    </row>
    <row r="2476" spans="1:9" x14ac:dyDescent="0.25">
      <c r="A2476" s="20">
        <v>451.13599999999997</v>
      </c>
      <c r="C2476" s="18">
        <v>451.13599999999997</v>
      </c>
      <c r="E2476">
        <v>-67.670399999999972</v>
      </c>
      <c r="G2476" s="21">
        <v>451.13599999999997</v>
      </c>
      <c r="I2476" s="22">
        <v>451.13599999999997</v>
      </c>
    </row>
    <row r="2477" spans="1:9" x14ac:dyDescent="0.25">
      <c r="A2477" s="20">
        <v>64.864000000000004</v>
      </c>
      <c r="C2477" s="18">
        <v>64.864000000000004</v>
      </c>
      <c r="E2477">
        <v>6.4864000000000033</v>
      </c>
      <c r="G2477" s="21">
        <v>64.864000000000004</v>
      </c>
      <c r="I2477" s="22">
        <v>64.864000000000004</v>
      </c>
    </row>
    <row r="2478" spans="1:9" x14ac:dyDescent="0.25">
      <c r="A2478" s="20">
        <v>217.58400000000003</v>
      </c>
      <c r="C2478" s="18">
        <v>217.58400000000003</v>
      </c>
      <c r="E2478">
        <v>-29.917800000000021</v>
      </c>
      <c r="G2478" s="21">
        <v>217.58400000000003</v>
      </c>
      <c r="I2478" s="22">
        <v>217.58400000000003</v>
      </c>
    </row>
    <row r="2479" spans="1:9" x14ac:dyDescent="0.25">
      <c r="A2479" s="20">
        <v>82.95</v>
      </c>
      <c r="C2479" s="18">
        <v>82.95</v>
      </c>
      <c r="E2479">
        <v>29.032499999999999</v>
      </c>
      <c r="G2479" s="21">
        <v>82.95</v>
      </c>
      <c r="I2479" s="22">
        <v>82.95</v>
      </c>
    </row>
    <row r="2480" spans="1:9" x14ac:dyDescent="0.25">
      <c r="A2480" s="20">
        <v>87.71</v>
      </c>
      <c r="C2480" s="18">
        <v>87.71</v>
      </c>
      <c r="E2480">
        <v>41.223699999999994</v>
      </c>
      <c r="G2480" s="21">
        <v>87.71</v>
      </c>
      <c r="I2480" s="22">
        <v>87.71</v>
      </c>
    </row>
    <row r="2481" spans="1:9" x14ac:dyDescent="0.25">
      <c r="A2481" s="20">
        <v>1101.48</v>
      </c>
      <c r="C2481" s="18">
        <v>1101.48</v>
      </c>
      <c r="E2481">
        <v>429.57720000000006</v>
      </c>
      <c r="G2481" s="21">
        <v>1101.48</v>
      </c>
      <c r="I2481" s="22">
        <v>1101.48</v>
      </c>
    </row>
    <row r="2482" spans="1:9" x14ac:dyDescent="0.25">
      <c r="A2482" s="20">
        <v>1322.3520000000001</v>
      </c>
      <c r="C2482" s="18">
        <v>1322.3520000000001</v>
      </c>
      <c r="E2482">
        <v>-99.176400000000001</v>
      </c>
      <c r="G2482" s="21">
        <v>1322.3520000000001</v>
      </c>
      <c r="I2482" s="22">
        <v>1322.3520000000001</v>
      </c>
    </row>
    <row r="2483" spans="1:9" x14ac:dyDescent="0.25">
      <c r="A2483" s="20">
        <v>5.46</v>
      </c>
      <c r="C2483" s="18">
        <v>5.46</v>
      </c>
      <c r="E2483">
        <v>1.4742000000000002</v>
      </c>
      <c r="G2483" s="21">
        <v>5.46</v>
      </c>
      <c r="I2483" s="22">
        <v>5.46</v>
      </c>
    </row>
    <row r="2484" spans="1:9" x14ac:dyDescent="0.25">
      <c r="A2484" s="20">
        <v>11.184000000000001</v>
      </c>
      <c r="C2484" s="18">
        <v>11.184000000000001</v>
      </c>
      <c r="E2484">
        <v>0.83879999999999999</v>
      </c>
      <c r="G2484" s="21">
        <v>11.184000000000001</v>
      </c>
      <c r="I2484" s="22">
        <v>11.184000000000001</v>
      </c>
    </row>
    <row r="2485" spans="1:9" x14ac:dyDescent="0.25">
      <c r="A2485" s="20">
        <v>153.584</v>
      </c>
      <c r="C2485" s="18">
        <v>153.584</v>
      </c>
      <c r="E2485">
        <v>-32.636600000000001</v>
      </c>
      <c r="G2485" s="21">
        <v>153.584</v>
      </c>
      <c r="I2485" s="22">
        <v>153.584</v>
      </c>
    </row>
    <row r="2486" spans="1:9" x14ac:dyDescent="0.25">
      <c r="A2486" s="20">
        <v>1003.6200000000001</v>
      </c>
      <c r="C2486" s="18">
        <v>1003.6200000000001</v>
      </c>
      <c r="E2486">
        <v>0</v>
      </c>
      <c r="G2486" s="21">
        <v>1003.6200000000001</v>
      </c>
      <c r="I2486" s="22">
        <v>1003.6200000000001</v>
      </c>
    </row>
    <row r="2487" spans="1:9" x14ac:dyDescent="0.25">
      <c r="A2487" s="20">
        <v>35.167999999999999</v>
      </c>
      <c r="C2487" s="18">
        <v>35.167999999999999</v>
      </c>
      <c r="E2487">
        <v>11.429599999999999</v>
      </c>
      <c r="G2487" s="21">
        <v>35.167999999999999</v>
      </c>
      <c r="I2487" s="22">
        <v>35.167999999999999</v>
      </c>
    </row>
    <row r="2488" spans="1:9" x14ac:dyDescent="0.25">
      <c r="A2488" s="20">
        <v>1137.75</v>
      </c>
      <c r="C2488" s="18">
        <v>1137.75</v>
      </c>
      <c r="E2488">
        <v>250.30500000000004</v>
      </c>
      <c r="G2488" s="21">
        <v>1137.75</v>
      </c>
      <c r="I2488" s="22">
        <v>1137.75</v>
      </c>
    </row>
    <row r="2489" spans="1:9" x14ac:dyDescent="0.25">
      <c r="A2489" s="20">
        <v>99.680000000000021</v>
      </c>
      <c r="C2489" s="18">
        <v>99.680000000000021</v>
      </c>
      <c r="E2489">
        <v>32.396000000000001</v>
      </c>
      <c r="G2489" s="21">
        <v>99.680000000000021</v>
      </c>
      <c r="I2489" s="22">
        <v>99.680000000000021</v>
      </c>
    </row>
    <row r="2490" spans="1:9" x14ac:dyDescent="0.25">
      <c r="A2490" s="20">
        <v>5.56</v>
      </c>
      <c r="C2490" s="18">
        <v>5.56</v>
      </c>
      <c r="E2490">
        <v>1.4455999999999998</v>
      </c>
      <c r="G2490" s="21">
        <v>5.56</v>
      </c>
      <c r="I2490" s="22">
        <v>5.56</v>
      </c>
    </row>
    <row r="2491" spans="1:9" x14ac:dyDescent="0.25">
      <c r="A2491" s="20">
        <v>85.52</v>
      </c>
      <c r="C2491" s="18">
        <v>85.52</v>
      </c>
      <c r="E2491">
        <v>22.235199999999999</v>
      </c>
      <c r="G2491" s="21">
        <v>85.52</v>
      </c>
      <c r="I2491" s="22">
        <v>85.52</v>
      </c>
    </row>
    <row r="2492" spans="1:9" x14ac:dyDescent="0.25">
      <c r="A2492" s="20">
        <v>9.84</v>
      </c>
      <c r="C2492" s="18">
        <v>9.84</v>
      </c>
      <c r="E2492">
        <v>2.6568000000000005</v>
      </c>
      <c r="G2492" s="21">
        <v>9.84</v>
      </c>
      <c r="I2492" s="22">
        <v>9.84</v>
      </c>
    </row>
    <row r="2493" spans="1:9" x14ac:dyDescent="0.25">
      <c r="A2493" s="20">
        <v>20.04</v>
      </c>
      <c r="C2493" s="18">
        <v>20.04</v>
      </c>
      <c r="E2493">
        <v>9.6191999999999993</v>
      </c>
      <c r="G2493" s="21">
        <v>20.04</v>
      </c>
      <c r="I2493" s="22">
        <v>20.04</v>
      </c>
    </row>
    <row r="2494" spans="1:9" x14ac:dyDescent="0.25">
      <c r="A2494" s="20">
        <v>631.96</v>
      </c>
      <c r="C2494" s="18">
        <v>631.96</v>
      </c>
      <c r="E2494">
        <v>303.3408</v>
      </c>
      <c r="G2494" s="21">
        <v>631.96</v>
      </c>
      <c r="I2494" s="22">
        <v>631.96</v>
      </c>
    </row>
    <row r="2495" spans="1:9" x14ac:dyDescent="0.25">
      <c r="A2495" s="20">
        <v>23.92</v>
      </c>
      <c r="C2495" s="18">
        <v>23.92</v>
      </c>
      <c r="E2495">
        <v>10.763999999999999</v>
      </c>
      <c r="G2495" s="21">
        <v>23.92</v>
      </c>
      <c r="I2495" s="22">
        <v>23.92</v>
      </c>
    </row>
    <row r="2496" spans="1:9" x14ac:dyDescent="0.25">
      <c r="A2496" s="20">
        <v>90.24</v>
      </c>
      <c r="C2496" s="18">
        <v>90.24</v>
      </c>
      <c r="E2496">
        <v>41.51039999999999</v>
      </c>
      <c r="G2496" s="21">
        <v>90.24</v>
      </c>
      <c r="I2496" s="22">
        <v>90.24</v>
      </c>
    </row>
    <row r="2497" spans="1:9" x14ac:dyDescent="0.25">
      <c r="A2497" s="20">
        <v>4548.8100000000004</v>
      </c>
      <c r="C2497" s="18">
        <v>4548.8100000000004</v>
      </c>
      <c r="E2497">
        <v>1228.1787000000004</v>
      </c>
      <c r="G2497" s="21">
        <v>4548.8100000000004</v>
      </c>
      <c r="I2497" s="22">
        <v>4548.8100000000004</v>
      </c>
    </row>
    <row r="2498" spans="1:9" x14ac:dyDescent="0.25">
      <c r="A2498" s="20">
        <v>300.93</v>
      </c>
      <c r="C2498" s="18">
        <v>300.93</v>
      </c>
      <c r="E2498">
        <v>-34.39200000000001</v>
      </c>
      <c r="G2498" s="21">
        <v>300.93</v>
      </c>
      <c r="I2498" s="22">
        <v>300.93</v>
      </c>
    </row>
    <row r="2499" spans="1:9" x14ac:dyDescent="0.25">
      <c r="A2499" s="20">
        <v>719.96</v>
      </c>
      <c r="C2499" s="18">
        <v>719.96</v>
      </c>
      <c r="E2499">
        <v>53.997000000000043</v>
      </c>
      <c r="G2499" s="21">
        <v>719.96</v>
      </c>
      <c r="I2499" s="22">
        <v>719.96</v>
      </c>
    </row>
    <row r="2500" spans="1:9" x14ac:dyDescent="0.25">
      <c r="A2500" s="20">
        <v>647.84</v>
      </c>
      <c r="C2500" s="18">
        <v>647.84</v>
      </c>
      <c r="E2500">
        <v>32.391999999999939</v>
      </c>
      <c r="G2500" s="21">
        <v>647.84</v>
      </c>
      <c r="I2500" s="22">
        <v>647.84</v>
      </c>
    </row>
    <row r="2501" spans="1:9" x14ac:dyDescent="0.25">
      <c r="A2501" s="20">
        <v>64.17</v>
      </c>
      <c r="C2501" s="18">
        <v>64.17</v>
      </c>
      <c r="E2501">
        <v>18.609299999999998</v>
      </c>
      <c r="G2501" s="21">
        <v>64.17</v>
      </c>
      <c r="I2501" s="22">
        <v>64.17</v>
      </c>
    </row>
    <row r="2502" spans="1:9" x14ac:dyDescent="0.25">
      <c r="A2502" s="20">
        <v>124.46</v>
      </c>
      <c r="C2502" s="18">
        <v>124.46</v>
      </c>
      <c r="E2502">
        <v>58.496199999999988</v>
      </c>
      <c r="G2502" s="21">
        <v>124.46</v>
      </c>
      <c r="I2502" s="22">
        <v>124.46</v>
      </c>
    </row>
    <row r="2503" spans="1:9" x14ac:dyDescent="0.25">
      <c r="A2503" s="20">
        <v>9.5840000000000014</v>
      </c>
      <c r="C2503" s="18">
        <v>9.5840000000000014</v>
      </c>
      <c r="E2503">
        <v>3.3543999999999996</v>
      </c>
      <c r="G2503" s="21">
        <v>9.5840000000000014</v>
      </c>
      <c r="I2503" s="22">
        <v>9.5840000000000014</v>
      </c>
    </row>
    <row r="2504" spans="1:9" x14ac:dyDescent="0.25">
      <c r="A2504" s="20">
        <v>37.608000000000004</v>
      </c>
      <c r="C2504" s="18">
        <v>37.608000000000004</v>
      </c>
      <c r="E2504">
        <v>12.692699999999995</v>
      </c>
      <c r="G2504" s="21">
        <v>37.608000000000004</v>
      </c>
      <c r="I2504" s="22">
        <v>37.608000000000004</v>
      </c>
    </row>
    <row r="2505" spans="1:9" x14ac:dyDescent="0.25">
      <c r="A2505" s="20">
        <v>12.224</v>
      </c>
      <c r="C2505" s="18">
        <v>12.224</v>
      </c>
      <c r="E2505">
        <v>4.4311999999999996</v>
      </c>
      <c r="G2505" s="21">
        <v>12.224</v>
      </c>
      <c r="I2505" s="22">
        <v>12.224</v>
      </c>
    </row>
    <row r="2506" spans="1:9" x14ac:dyDescent="0.25">
      <c r="A2506" s="20">
        <v>2.3039999999999994</v>
      </c>
      <c r="C2506" s="18">
        <v>2.3039999999999994</v>
      </c>
      <c r="E2506">
        <v>-3.5711999999999993</v>
      </c>
      <c r="G2506" s="21">
        <v>2.3039999999999994</v>
      </c>
      <c r="I2506" s="22">
        <v>2.3039999999999994</v>
      </c>
    </row>
    <row r="2507" spans="1:9" x14ac:dyDescent="0.25">
      <c r="A2507" s="20">
        <v>9.3599999999999977</v>
      </c>
      <c r="C2507" s="18">
        <v>9.3599999999999977</v>
      </c>
      <c r="E2507">
        <v>-16.380000000000003</v>
      </c>
      <c r="G2507" s="21">
        <v>9.3599999999999977</v>
      </c>
      <c r="I2507" s="22">
        <v>9.3599999999999977</v>
      </c>
    </row>
    <row r="2508" spans="1:9" x14ac:dyDescent="0.25">
      <c r="A2508" s="20">
        <v>7.38</v>
      </c>
      <c r="C2508" s="18">
        <v>7.38</v>
      </c>
      <c r="E2508">
        <v>3.4685999999999999</v>
      </c>
      <c r="G2508" s="21">
        <v>7.38</v>
      </c>
      <c r="I2508" s="22">
        <v>7.38</v>
      </c>
    </row>
    <row r="2509" spans="1:9" x14ac:dyDescent="0.25">
      <c r="A2509" s="20">
        <v>53.72</v>
      </c>
      <c r="C2509" s="18">
        <v>53.72</v>
      </c>
      <c r="E2509">
        <v>15.041600000000003</v>
      </c>
      <c r="G2509" s="21">
        <v>53.72</v>
      </c>
      <c r="I2509" s="22">
        <v>53.72</v>
      </c>
    </row>
    <row r="2510" spans="1:9" x14ac:dyDescent="0.25">
      <c r="A2510" s="20">
        <v>8187.65</v>
      </c>
      <c r="C2510" s="18">
        <v>8187.65</v>
      </c>
      <c r="E2510">
        <v>327.50599999999963</v>
      </c>
      <c r="G2510" s="21">
        <v>8187.65</v>
      </c>
      <c r="I2510" s="22">
        <v>8187.65</v>
      </c>
    </row>
    <row r="2511" spans="1:9" x14ac:dyDescent="0.25">
      <c r="A2511" s="20">
        <v>77.92</v>
      </c>
      <c r="C2511" s="18">
        <v>77.92</v>
      </c>
      <c r="E2511">
        <v>34.284800000000004</v>
      </c>
      <c r="G2511" s="21">
        <v>77.92</v>
      </c>
      <c r="I2511" s="22">
        <v>77.92</v>
      </c>
    </row>
    <row r="2512" spans="1:9" x14ac:dyDescent="0.25">
      <c r="A2512" s="20">
        <v>32.783999999999992</v>
      </c>
      <c r="C2512" s="18">
        <v>32.783999999999992</v>
      </c>
      <c r="E2512">
        <v>-85.238399999999999</v>
      </c>
      <c r="G2512" s="21">
        <v>32.783999999999992</v>
      </c>
      <c r="I2512" s="22">
        <v>32.783999999999992</v>
      </c>
    </row>
    <row r="2513" spans="1:9" x14ac:dyDescent="0.25">
      <c r="A2513" s="20">
        <v>196.77600000000001</v>
      </c>
      <c r="C2513" s="18">
        <v>196.77600000000001</v>
      </c>
      <c r="E2513">
        <v>14.758199999999995</v>
      </c>
      <c r="G2513" s="21">
        <v>196.77600000000001</v>
      </c>
      <c r="I2513" s="22">
        <v>196.77600000000001</v>
      </c>
    </row>
    <row r="2514" spans="1:9" x14ac:dyDescent="0.25">
      <c r="A2514" s="20">
        <v>479.93999999999994</v>
      </c>
      <c r="C2514" s="18">
        <v>479.93999999999994</v>
      </c>
      <c r="E2514">
        <v>52.79340000000002</v>
      </c>
      <c r="G2514" s="21">
        <v>479.93999999999994</v>
      </c>
      <c r="I2514" s="22">
        <v>479.93999999999994</v>
      </c>
    </row>
    <row r="2515" spans="1:9" x14ac:dyDescent="0.25">
      <c r="A2515" s="20">
        <v>1117.92</v>
      </c>
      <c r="C2515" s="18">
        <v>1117.92</v>
      </c>
      <c r="E2515">
        <v>55.895999999999958</v>
      </c>
      <c r="G2515" s="21">
        <v>1117.92</v>
      </c>
      <c r="I2515" s="22">
        <v>1117.92</v>
      </c>
    </row>
    <row r="2516" spans="1:9" x14ac:dyDescent="0.25">
      <c r="A2516" s="20">
        <v>106.5</v>
      </c>
      <c r="C2516" s="18">
        <v>106.5</v>
      </c>
      <c r="E2516">
        <v>41.534999999999997</v>
      </c>
      <c r="G2516" s="21">
        <v>106.5</v>
      </c>
      <c r="I2516" s="22">
        <v>106.5</v>
      </c>
    </row>
    <row r="2517" spans="1:9" x14ac:dyDescent="0.25">
      <c r="A2517" s="20">
        <v>45.660000000000011</v>
      </c>
      <c r="C2517" s="18">
        <v>45.660000000000011</v>
      </c>
      <c r="E2517">
        <v>-33.483999999999995</v>
      </c>
      <c r="G2517" s="21">
        <v>45.660000000000011</v>
      </c>
      <c r="I2517" s="22">
        <v>45.660000000000011</v>
      </c>
    </row>
    <row r="2518" spans="1:9" x14ac:dyDescent="0.25">
      <c r="A2518" s="20">
        <v>95.968000000000004</v>
      </c>
      <c r="C2518" s="18">
        <v>95.968000000000004</v>
      </c>
      <c r="E2518">
        <v>1.1995999999999931</v>
      </c>
      <c r="G2518" s="21">
        <v>95.968000000000004</v>
      </c>
      <c r="I2518" s="22">
        <v>95.968000000000004</v>
      </c>
    </row>
    <row r="2519" spans="1:9" x14ac:dyDescent="0.25">
      <c r="A2519" s="20">
        <v>47.991999999999997</v>
      </c>
      <c r="C2519" s="18">
        <v>47.991999999999997</v>
      </c>
      <c r="E2519">
        <v>-2.0567999999999991</v>
      </c>
      <c r="G2519" s="21">
        <v>47.991999999999997</v>
      </c>
      <c r="I2519" s="22">
        <v>47.991999999999997</v>
      </c>
    </row>
    <row r="2520" spans="1:9" x14ac:dyDescent="0.25">
      <c r="A2520" s="20">
        <v>264.32</v>
      </c>
      <c r="C2520" s="18">
        <v>264.32</v>
      </c>
      <c r="E2520">
        <v>19.823999999999998</v>
      </c>
      <c r="G2520" s="21">
        <v>264.32</v>
      </c>
      <c r="I2520" s="22">
        <v>264.32</v>
      </c>
    </row>
    <row r="2521" spans="1:9" x14ac:dyDescent="0.25">
      <c r="A2521" s="20">
        <v>604.65600000000006</v>
      </c>
      <c r="C2521" s="18">
        <v>604.65600000000006</v>
      </c>
      <c r="E2521">
        <v>204.07139999999995</v>
      </c>
      <c r="G2521" s="21">
        <v>604.65600000000006</v>
      </c>
      <c r="I2521" s="22">
        <v>604.65600000000006</v>
      </c>
    </row>
    <row r="2522" spans="1:9" x14ac:dyDescent="0.25">
      <c r="A2522" s="20">
        <v>129.93</v>
      </c>
      <c r="C2522" s="18">
        <v>129.93</v>
      </c>
      <c r="E2522">
        <v>12.992999999999988</v>
      </c>
      <c r="G2522" s="21">
        <v>129.93</v>
      </c>
      <c r="I2522" s="22">
        <v>129.93</v>
      </c>
    </row>
    <row r="2523" spans="1:9" x14ac:dyDescent="0.25">
      <c r="A2523" s="20">
        <v>20.16</v>
      </c>
      <c r="C2523" s="18">
        <v>20.16</v>
      </c>
      <c r="E2523">
        <v>9.8783999999999992</v>
      </c>
      <c r="G2523" s="21">
        <v>20.16</v>
      </c>
      <c r="I2523" s="22">
        <v>20.16</v>
      </c>
    </row>
    <row r="2524" spans="1:9" x14ac:dyDescent="0.25">
      <c r="A2524" s="20">
        <v>29.46</v>
      </c>
      <c r="C2524" s="18">
        <v>29.46</v>
      </c>
      <c r="E2524">
        <v>14.4354</v>
      </c>
      <c r="G2524" s="21">
        <v>29.46</v>
      </c>
      <c r="I2524" s="22">
        <v>29.46</v>
      </c>
    </row>
    <row r="2525" spans="1:9" x14ac:dyDescent="0.25">
      <c r="A2525" s="20">
        <v>868.58999999999992</v>
      </c>
      <c r="C2525" s="18">
        <v>868.58999999999992</v>
      </c>
      <c r="E2525">
        <v>251.89109999999988</v>
      </c>
      <c r="G2525" s="21">
        <v>868.58999999999992</v>
      </c>
      <c r="I2525" s="22">
        <v>868.58999999999992</v>
      </c>
    </row>
    <row r="2526" spans="1:9" x14ac:dyDescent="0.25">
      <c r="A2526" s="20">
        <v>12.96</v>
      </c>
      <c r="C2526" s="18">
        <v>12.96</v>
      </c>
      <c r="E2526">
        <v>6.2208000000000006</v>
      </c>
      <c r="G2526" s="21">
        <v>12.96</v>
      </c>
      <c r="I2526" s="22">
        <v>12.96</v>
      </c>
    </row>
    <row r="2527" spans="1:9" x14ac:dyDescent="0.25">
      <c r="A2527" s="20">
        <v>5.5</v>
      </c>
      <c r="C2527" s="18">
        <v>5.5</v>
      </c>
      <c r="E2527">
        <v>1.375</v>
      </c>
      <c r="G2527" s="21">
        <v>5.5</v>
      </c>
      <c r="I2527" s="22">
        <v>5.5</v>
      </c>
    </row>
    <row r="2528" spans="1:9" x14ac:dyDescent="0.25">
      <c r="A2528" s="20">
        <v>121.6</v>
      </c>
      <c r="C2528" s="18">
        <v>121.6</v>
      </c>
      <c r="E2528">
        <v>55.935999999999993</v>
      </c>
      <c r="G2528" s="21">
        <v>121.6</v>
      </c>
      <c r="I2528" s="22">
        <v>121.6</v>
      </c>
    </row>
    <row r="2529" spans="1:9" x14ac:dyDescent="0.25">
      <c r="A2529" s="20">
        <v>42.047999999999995</v>
      </c>
      <c r="C2529" s="18">
        <v>42.047999999999995</v>
      </c>
      <c r="E2529">
        <v>5.2559999999999985</v>
      </c>
      <c r="G2529" s="21">
        <v>42.047999999999995</v>
      </c>
      <c r="I2529" s="22">
        <v>42.047999999999995</v>
      </c>
    </row>
    <row r="2530" spans="1:9" x14ac:dyDescent="0.25">
      <c r="A2530" s="20">
        <v>25.488</v>
      </c>
      <c r="C2530" s="18">
        <v>25.488</v>
      </c>
      <c r="E2530">
        <v>4.4603999999999999</v>
      </c>
      <c r="G2530" s="21">
        <v>25.488</v>
      </c>
      <c r="I2530" s="22">
        <v>25.488</v>
      </c>
    </row>
    <row r="2531" spans="1:9" x14ac:dyDescent="0.25">
      <c r="A2531" s="20">
        <v>6.8999999999999986</v>
      </c>
      <c r="C2531" s="18">
        <v>6.8999999999999986</v>
      </c>
      <c r="E2531">
        <v>-12.075000000000003</v>
      </c>
      <c r="G2531" s="21">
        <v>6.8999999999999986</v>
      </c>
      <c r="I2531" s="22">
        <v>6.8999999999999986</v>
      </c>
    </row>
    <row r="2532" spans="1:9" x14ac:dyDescent="0.25">
      <c r="A2532" s="20">
        <v>9.6479999999999961</v>
      </c>
      <c r="C2532" s="18">
        <v>9.6479999999999961</v>
      </c>
      <c r="E2532">
        <v>-16.884</v>
      </c>
      <c r="G2532" s="21">
        <v>9.6479999999999961</v>
      </c>
      <c r="I2532" s="22">
        <v>9.6479999999999961</v>
      </c>
    </row>
    <row r="2533" spans="1:9" x14ac:dyDescent="0.25">
      <c r="A2533" s="20">
        <v>7.9680000000000009</v>
      </c>
      <c r="C2533" s="18">
        <v>7.9680000000000009</v>
      </c>
      <c r="E2533">
        <v>2.8884000000000007</v>
      </c>
      <c r="G2533" s="21">
        <v>7.9680000000000009</v>
      </c>
      <c r="I2533" s="22">
        <v>7.9680000000000009</v>
      </c>
    </row>
    <row r="2534" spans="1:9" x14ac:dyDescent="0.25">
      <c r="A2534" s="20">
        <v>10.368000000000002</v>
      </c>
      <c r="C2534" s="18">
        <v>10.368000000000002</v>
      </c>
      <c r="E2534">
        <v>3.6288</v>
      </c>
      <c r="G2534" s="21">
        <v>10.368000000000002</v>
      </c>
      <c r="I2534" s="22">
        <v>10.368000000000002</v>
      </c>
    </row>
    <row r="2535" spans="1:9" x14ac:dyDescent="0.25">
      <c r="A2535" s="20">
        <v>114.2</v>
      </c>
      <c r="C2535" s="18">
        <v>114.2</v>
      </c>
      <c r="E2535">
        <v>52.531999999999996</v>
      </c>
      <c r="G2535" s="21">
        <v>114.2</v>
      </c>
      <c r="I2535" s="22">
        <v>114.2</v>
      </c>
    </row>
    <row r="2536" spans="1:9" x14ac:dyDescent="0.25">
      <c r="A2536" s="20">
        <v>17.96</v>
      </c>
      <c r="C2536" s="18">
        <v>17.96</v>
      </c>
      <c r="E2536">
        <v>8.2615999999999996</v>
      </c>
      <c r="G2536" s="21">
        <v>17.96</v>
      </c>
      <c r="I2536" s="22">
        <v>17.96</v>
      </c>
    </row>
    <row r="2537" spans="1:9" x14ac:dyDescent="0.25">
      <c r="A2537" s="20">
        <v>12.67</v>
      </c>
      <c r="C2537" s="18">
        <v>12.67</v>
      </c>
      <c r="E2537">
        <v>4.5611999999999995</v>
      </c>
      <c r="G2537" s="21">
        <v>12.67</v>
      </c>
      <c r="I2537" s="22">
        <v>12.67</v>
      </c>
    </row>
    <row r="2538" spans="1:9" x14ac:dyDescent="0.25">
      <c r="A2538" s="20">
        <v>339.96</v>
      </c>
      <c r="C2538" s="18">
        <v>339.96</v>
      </c>
      <c r="E2538">
        <v>122.38559999999998</v>
      </c>
      <c r="G2538" s="21">
        <v>339.96</v>
      </c>
      <c r="I2538" s="22">
        <v>339.96</v>
      </c>
    </row>
    <row r="2539" spans="1:9" x14ac:dyDescent="0.25">
      <c r="A2539" s="20">
        <v>1801.6320000000001</v>
      </c>
      <c r="C2539" s="18">
        <v>1801.6320000000001</v>
      </c>
      <c r="E2539">
        <v>-337.80600000000004</v>
      </c>
      <c r="G2539" s="21">
        <v>1801.6320000000001</v>
      </c>
      <c r="I2539" s="22">
        <v>1801.6320000000001</v>
      </c>
    </row>
    <row r="2540" spans="1:9" x14ac:dyDescent="0.25">
      <c r="A2540" s="20">
        <v>46.32</v>
      </c>
      <c r="C2540" s="18">
        <v>46.32</v>
      </c>
      <c r="E2540">
        <v>18.064800000000002</v>
      </c>
      <c r="G2540" s="21">
        <v>46.32</v>
      </c>
      <c r="I2540" s="22">
        <v>46.32</v>
      </c>
    </row>
    <row r="2541" spans="1:9" x14ac:dyDescent="0.25">
      <c r="A2541" s="20">
        <v>181.98599999999999</v>
      </c>
      <c r="C2541" s="18">
        <v>181.98599999999999</v>
      </c>
      <c r="E2541">
        <v>-54.595799999999997</v>
      </c>
      <c r="G2541" s="21">
        <v>181.98599999999999</v>
      </c>
      <c r="I2541" s="22">
        <v>181.98599999999999</v>
      </c>
    </row>
    <row r="2542" spans="1:9" x14ac:dyDescent="0.25">
      <c r="A2542" s="20">
        <v>431.976</v>
      </c>
      <c r="C2542" s="18">
        <v>431.976</v>
      </c>
      <c r="E2542">
        <v>-100.7944</v>
      </c>
      <c r="G2542" s="21">
        <v>431.976</v>
      </c>
      <c r="I2542" s="22">
        <v>431.976</v>
      </c>
    </row>
    <row r="2543" spans="1:9" x14ac:dyDescent="0.25">
      <c r="A2543" s="20">
        <v>155.36999999999998</v>
      </c>
      <c r="C2543" s="18">
        <v>155.36999999999998</v>
      </c>
      <c r="E2543">
        <v>-36.253</v>
      </c>
      <c r="G2543" s="21">
        <v>155.36999999999998</v>
      </c>
      <c r="I2543" s="22">
        <v>155.36999999999998</v>
      </c>
    </row>
    <row r="2544" spans="1:9" x14ac:dyDescent="0.25">
      <c r="A2544" s="20">
        <v>1348.7040000000002</v>
      </c>
      <c r="C2544" s="18">
        <v>1348.7040000000002</v>
      </c>
      <c r="E2544">
        <v>-219.16440000000023</v>
      </c>
      <c r="G2544" s="21">
        <v>1348.7040000000002</v>
      </c>
      <c r="I2544" s="22">
        <v>1348.7040000000002</v>
      </c>
    </row>
    <row r="2545" spans="1:9" x14ac:dyDescent="0.25">
      <c r="A2545" s="20">
        <v>700.15200000000004</v>
      </c>
      <c r="C2545" s="18">
        <v>700.15200000000004</v>
      </c>
      <c r="E2545">
        <v>78.767099999999971</v>
      </c>
      <c r="G2545" s="21">
        <v>700.15200000000004</v>
      </c>
      <c r="I2545" s="22">
        <v>700.15200000000004</v>
      </c>
    </row>
    <row r="2546" spans="1:9" x14ac:dyDescent="0.25">
      <c r="A2546" s="20">
        <v>111.88800000000001</v>
      </c>
      <c r="C2546" s="18">
        <v>111.88800000000001</v>
      </c>
      <c r="E2546">
        <v>22.377600000000001</v>
      </c>
      <c r="G2546" s="21">
        <v>111.88800000000001</v>
      </c>
      <c r="I2546" s="22">
        <v>111.88800000000001</v>
      </c>
    </row>
    <row r="2547" spans="1:9" x14ac:dyDescent="0.25">
      <c r="A2547" s="20">
        <v>143.952</v>
      </c>
      <c r="C2547" s="18">
        <v>143.952</v>
      </c>
      <c r="E2547">
        <v>14.39520000000001</v>
      </c>
      <c r="G2547" s="21">
        <v>143.952</v>
      </c>
      <c r="I2547" s="22">
        <v>143.952</v>
      </c>
    </row>
    <row r="2548" spans="1:9" x14ac:dyDescent="0.25">
      <c r="A2548" s="20">
        <v>173.94</v>
      </c>
      <c r="C2548" s="18">
        <v>173.94</v>
      </c>
      <c r="E2548">
        <v>13.915199999999992</v>
      </c>
      <c r="G2548" s="21">
        <v>173.94</v>
      </c>
      <c r="I2548" s="22">
        <v>173.94</v>
      </c>
    </row>
    <row r="2549" spans="1:9" x14ac:dyDescent="0.25">
      <c r="A2549" s="20">
        <v>14.76</v>
      </c>
      <c r="C2549" s="18">
        <v>14.76</v>
      </c>
      <c r="E2549">
        <v>6.9371999999999998</v>
      </c>
      <c r="G2549" s="21">
        <v>14.76</v>
      </c>
      <c r="I2549" s="22">
        <v>14.76</v>
      </c>
    </row>
    <row r="2550" spans="1:9" x14ac:dyDescent="0.25">
      <c r="A2550" s="20">
        <v>205.92</v>
      </c>
      <c r="C2550" s="18">
        <v>205.92</v>
      </c>
      <c r="E2550">
        <v>2.0592000000000041</v>
      </c>
      <c r="G2550" s="21">
        <v>205.92</v>
      </c>
      <c r="I2550" s="22">
        <v>205.92</v>
      </c>
    </row>
    <row r="2551" spans="1:9" x14ac:dyDescent="0.25">
      <c r="A2551" s="20">
        <v>102.833</v>
      </c>
      <c r="C2551" s="18">
        <v>102.833</v>
      </c>
      <c r="E2551">
        <v>-6.0489999999999995</v>
      </c>
      <c r="G2551" s="21">
        <v>102.833</v>
      </c>
      <c r="I2551" s="22">
        <v>102.833</v>
      </c>
    </row>
    <row r="2552" spans="1:9" x14ac:dyDescent="0.25">
      <c r="A2552" s="20">
        <v>2.3039999999999998</v>
      </c>
      <c r="C2552" s="18">
        <v>2.3039999999999998</v>
      </c>
      <c r="E2552">
        <v>0.25919999999999999</v>
      </c>
      <c r="G2552" s="21">
        <v>2.3039999999999998</v>
      </c>
      <c r="I2552" s="22">
        <v>2.3039999999999998</v>
      </c>
    </row>
    <row r="2553" spans="1:9" x14ac:dyDescent="0.25">
      <c r="A2553" s="20">
        <v>1879.96</v>
      </c>
      <c r="C2553" s="18">
        <v>1879.96</v>
      </c>
      <c r="E2553">
        <v>211.49549999999977</v>
      </c>
      <c r="G2553" s="21">
        <v>1879.96</v>
      </c>
      <c r="I2553" s="22">
        <v>1879.96</v>
      </c>
    </row>
    <row r="2554" spans="1:9" x14ac:dyDescent="0.25">
      <c r="A2554" s="20">
        <v>313.024</v>
      </c>
      <c r="C2554" s="18">
        <v>313.024</v>
      </c>
      <c r="E2554">
        <v>105.64559999999997</v>
      </c>
      <c r="G2554" s="21">
        <v>313.024</v>
      </c>
      <c r="I2554" s="22">
        <v>313.024</v>
      </c>
    </row>
    <row r="2555" spans="1:9" x14ac:dyDescent="0.25">
      <c r="A2555" s="20">
        <v>5.04</v>
      </c>
      <c r="C2555" s="18">
        <v>5.04</v>
      </c>
      <c r="E2555">
        <v>1.764</v>
      </c>
      <c r="G2555" s="21">
        <v>5.04</v>
      </c>
      <c r="I2555" s="22">
        <v>5.04</v>
      </c>
    </row>
    <row r="2556" spans="1:9" x14ac:dyDescent="0.25">
      <c r="A2556" s="20">
        <v>821.87999999999988</v>
      </c>
      <c r="C2556" s="18">
        <v>821.87999999999988</v>
      </c>
      <c r="E2556">
        <v>213.68880000000001</v>
      </c>
      <c r="G2556" s="21">
        <v>821.87999999999988</v>
      </c>
      <c r="I2556" s="22">
        <v>821.87999999999988</v>
      </c>
    </row>
    <row r="2557" spans="1:9" x14ac:dyDescent="0.25">
      <c r="A2557" s="20">
        <v>21.96</v>
      </c>
      <c r="C2557" s="18">
        <v>21.96</v>
      </c>
      <c r="E2557">
        <v>10.760400000000001</v>
      </c>
      <c r="G2557" s="21">
        <v>21.96</v>
      </c>
      <c r="I2557" s="22">
        <v>21.96</v>
      </c>
    </row>
    <row r="2558" spans="1:9" x14ac:dyDescent="0.25">
      <c r="A2558" s="20">
        <v>25.92</v>
      </c>
      <c r="C2558" s="18">
        <v>25.92</v>
      </c>
      <c r="E2558">
        <v>12.441600000000001</v>
      </c>
      <c r="G2558" s="21">
        <v>25.92</v>
      </c>
      <c r="I2558" s="22">
        <v>25.92</v>
      </c>
    </row>
    <row r="2559" spans="1:9" x14ac:dyDescent="0.25">
      <c r="A2559" s="20">
        <v>705.54399999999998</v>
      </c>
      <c r="C2559" s="18">
        <v>705.54399999999998</v>
      </c>
      <c r="E2559">
        <v>70.554400000000072</v>
      </c>
      <c r="G2559" s="21">
        <v>705.54399999999998</v>
      </c>
      <c r="I2559" s="22">
        <v>705.54399999999998</v>
      </c>
    </row>
    <row r="2560" spans="1:9" x14ac:dyDescent="0.25">
      <c r="A2560" s="20">
        <v>50</v>
      </c>
      <c r="C2560" s="18">
        <v>50</v>
      </c>
      <c r="E2560">
        <v>12</v>
      </c>
      <c r="G2560" s="21">
        <v>50</v>
      </c>
      <c r="I2560" s="22">
        <v>50</v>
      </c>
    </row>
    <row r="2561" spans="1:9" x14ac:dyDescent="0.25">
      <c r="A2561" s="20">
        <v>51.712000000000003</v>
      </c>
      <c r="C2561" s="18">
        <v>51.712000000000003</v>
      </c>
      <c r="E2561">
        <v>-32.320000000000007</v>
      </c>
      <c r="G2561" s="21">
        <v>51.712000000000003</v>
      </c>
      <c r="I2561" s="22">
        <v>51.712000000000003</v>
      </c>
    </row>
    <row r="2562" spans="1:9" x14ac:dyDescent="0.25">
      <c r="A2562" s="20">
        <v>6.9920000000000009</v>
      </c>
      <c r="C2562" s="18">
        <v>6.9920000000000009</v>
      </c>
      <c r="E2562">
        <v>0.52439999999999998</v>
      </c>
      <c r="G2562" s="21">
        <v>6.9920000000000009</v>
      </c>
      <c r="I2562" s="22">
        <v>6.9920000000000009</v>
      </c>
    </row>
    <row r="2563" spans="1:9" x14ac:dyDescent="0.25">
      <c r="A2563" s="20">
        <v>1406.86</v>
      </c>
      <c r="C2563" s="18">
        <v>1406.86</v>
      </c>
      <c r="E2563">
        <v>140.68599999999989</v>
      </c>
      <c r="G2563" s="21">
        <v>1406.86</v>
      </c>
      <c r="I2563" s="22">
        <v>1406.86</v>
      </c>
    </row>
    <row r="2564" spans="1:9" x14ac:dyDescent="0.25">
      <c r="A2564" s="20">
        <v>15.75</v>
      </c>
      <c r="C2564" s="18">
        <v>15.75</v>
      </c>
      <c r="E2564">
        <v>7.5600000000000005</v>
      </c>
      <c r="G2564" s="21">
        <v>15.75</v>
      </c>
      <c r="I2564" s="22">
        <v>15.75</v>
      </c>
    </row>
    <row r="2565" spans="1:9" x14ac:dyDescent="0.25">
      <c r="A2565" s="20">
        <v>323.10000000000002</v>
      </c>
      <c r="C2565" s="18">
        <v>323.10000000000002</v>
      </c>
      <c r="E2565">
        <v>61.38900000000001</v>
      </c>
      <c r="G2565" s="21">
        <v>323.10000000000002</v>
      </c>
      <c r="I2565" s="22">
        <v>323.10000000000002</v>
      </c>
    </row>
    <row r="2566" spans="1:9" x14ac:dyDescent="0.25">
      <c r="A2566" s="20">
        <v>9.2159999999999993</v>
      </c>
      <c r="C2566" s="18">
        <v>9.2159999999999993</v>
      </c>
      <c r="E2566">
        <v>3.3408000000000002</v>
      </c>
      <c r="G2566" s="21">
        <v>9.2159999999999993</v>
      </c>
      <c r="I2566" s="22">
        <v>9.2159999999999993</v>
      </c>
    </row>
    <row r="2567" spans="1:9" x14ac:dyDescent="0.25">
      <c r="A2567" s="20">
        <v>10.368000000000002</v>
      </c>
      <c r="C2567" s="18">
        <v>10.368000000000002</v>
      </c>
      <c r="E2567">
        <v>3.6288</v>
      </c>
      <c r="G2567" s="21">
        <v>10.368000000000002</v>
      </c>
      <c r="I2567" s="22">
        <v>10.368000000000002</v>
      </c>
    </row>
    <row r="2568" spans="1:9" x14ac:dyDescent="0.25">
      <c r="A2568" s="20">
        <v>15.02</v>
      </c>
      <c r="C2568" s="18">
        <v>15.02</v>
      </c>
      <c r="E2568">
        <v>2.7035999999999998</v>
      </c>
      <c r="G2568" s="21">
        <v>15.02</v>
      </c>
      <c r="I2568" s="22">
        <v>15.02</v>
      </c>
    </row>
    <row r="2569" spans="1:9" x14ac:dyDescent="0.25">
      <c r="A2569" s="20">
        <v>33.82</v>
      </c>
      <c r="C2569" s="18">
        <v>33.82</v>
      </c>
      <c r="E2569">
        <v>9.1313999999999993</v>
      </c>
      <c r="G2569" s="21">
        <v>33.82</v>
      </c>
      <c r="I2569" s="22">
        <v>33.82</v>
      </c>
    </row>
    <row r="2570" spans="1:9" x14ac:dyDescent="0.25">
      <c r="A2570" s="20">
        <v>71</v>
      </c>
      <c r="C2570" s="18">
        <v>71</v>
      </c>
      <c r="E2570">
        <v>27.689999999999998</v>
      </c>
      <c r="G2570" s="21">
        <v>71</v>
      </c>
      <c r="I2570" s="22">
        <v>71</v>
      </c>
    </row>
    <row r="2571" spans="1:9" x14ac:dyDescent="0.25">
      <c r="A2571" s="20">
        <v>25.120000000000005</v>
      </c>
      <c r="C2571" s="18">
        <v>25.120000000000005</v>
      </c>
      <c r="E2571">
        <v>7.8499999999999979</v>
      </c>
      <c r="G2571" s="21">
        <v>25.120000000000005</v>
      </c>
      <c r="I2571" s="22">
        <v>25.120000000000005</v>
      </c>
    </row>
    <row r="2572" spans="1:9" x14ac:dyDescent="0.25">
      <c r="A2572" s="20">
        <v>2665.62</v>
      </c>
      <c r="C2572" s="18">
        <v>2665.62</v>
      </c>
      <c r="E2572">
        <v>239.90580000000011</v>
      </c>
      <c r="G2572" s="21">
        <v>2665.62</v>
      </c>
      <c r="I2572" s="22">
        <v>2665.62</v>
      </c>
    </row>
    <row r="2573" spans="1:9" x14ac:dyDescent="0.25">
      <c r="A2573" s="20">
        <v>478.08</v>
      </c>
      <c r="C2573" s="18">
        <v>478.08</v>
      </c>
      <c r="E2573">
        <v>133.86240000000004</v>
      </c>
      <c r="G2573" s="21">
        <v>478.08</v>
      </c>
      <c r="I2573" s="22">
        <v>478.08</v>
      </c>
    </row>
    <row r="2574" spans="1:9" x14ac:dyDescent="0.25">
      <c r="A2574" s="20">
        <v>164.38800000000001</v>
      </c>
      <c r="C2574" s="18">
        <v>164.38800000000001</v>
      </c>
      <c r="E2574">
        <v>-35.617400000000004</v>
      </c>
      <c r="G2574" s="21">
        <v>164.38800000000001</v>
      </c>
      <c r="I2574" s="22">
        <v>164.38800000000001</v>
      </c>
    </row>
    <row r="2575" spans="1:9" x14ac:dyDescent="0.25">
      <c r="A2575" s="20">
        <v>13.247999999999999</v>
      </c>
      <c r="C2575" s="18">
        <v>13.247999999999999</v>
      </c>
      <c r="E2575">
        <v>3.6431999999999998</v>
      </c>
      <c r="G2575" s="21">
        <v>13.247999999999999</v>
      </c>
      <c r="I2575" s="22">
        <v>13.247999999999999</v>
      </c>
    </row>
    <row r="2576" spans="1:9" x14ac:dyDescent="0.25">
      <c r="A2576" s="20">
        <v>2.9120000000000004</v>
      </c>
      <c r="C2576" s="18">
        <v>2.9120000000000004</v>
      </c>
      <c r="E2576">
        <v>0.90999999999999981</v>
      </c>
      <c r="G2576" s="21">
        <v>2.9120000000000004</v>
      </c>
      <c r="I2576" s="22">
        <v>2.9120000000000004</v>
      </c>
    </row>
    <row r="2577" spans="1:9" x14ac:dyDescent="0.25">
      <c r="A2577" s="20">
        <v>1399.9440000000002</v>
      </c>
      <c r="C2577" s="18">
        <v>1399.9440000000002</v>
      </c>
      <c r="E2577">
        <v>52.497900000000016</v>
      </c>
      <c r="G2577" s="21">
        <v>1399.9440000000002</v>
      </c>
      <c r="I2577" s="22">
        <v>1399.9440000000002</v>
      </c>
    </row>
    <row r="2578" spans="1:9" x14ac:dyDescent="0.25">
      <c r="A2578" s="20">
        <v>526.45000000000005</v>
      </c>
      <c r="C2578" s="18">
        <v>526.45000000000005</v>
      </c>
      <c r="E2578">
        <v>31.586999999999961</v>
      </c>
      <c r="G2578" s="21">
        <v>526.45000000000005</v>
      </c>
      <c r="I2578" s="22">
        <v>526.45000000000005</v>
      </c>
    </row>
    <row r="2579" spans="1:9" x14ac:dyDescent="0.25">
      <c r="A2579" s="20">
        <v>16.23</v>
      </c>
      <c r="C2579" s="18">
        <v>16.23</v>
      </c>
      <c r="E2579">
        <v>7.9527000000000001</v>
      </c>
      <c r="G2579" s="21">
        <v>16.23</v>
      </c>
      <c r="I2579" s="22">
        <v>16.23</v>
      </c>
    </row>
    <row r="2580" spans="1:9" x14ac:dyDescent="0.25">
      <c r="A2580" s="20">
        <v>319.89999999999998</v>
      </c>
      <c r="C2580" s="18">
        <v>319.89999999999998</v>
      </c>
      <c r="E2580">
        <v>156.751</v>
      </c>
      <c r="G2580" s="21">
        <v>319.89999999999998</v>
      </c>
      <c r="I2580" s="22">
        <v>319.89999999999998</v>
      </c>
    </row>
    <row r="2581" spans="1:9" x14ac:dyDescent="0.25">
      <c r="A2581" s="20">
        <v>11.36</v>
      </c>
      <c r="C2581" s="18">
        <v>11.36</v>
      </c>
      <c r="E2581">
        <v>5.3391999999999991</v>
      </c>
      <c r="G2581" s="21">
        <v>11.36</v>
      </c>
      <c r="I2581" s="22">
        <v>11.36</v>
      </c>
    </row>
    <row r="2582" spans="1:9" x14ac:dyDescent="0.25">
      <c r="A2582" s="20">
        <v>675.12</v>
      </c>
      <c r="C2582" s="18">
        <v>675.12</v>
      </c>
      <c r="E2582">
        <v>290.30160000000001</v>
      </c>
      <c r="G2582" s="21">
        <v>675.12</v>
      </c>
      <c r="I2582" s="22">
        <v>675.12</v>
      </c>
    </row>
    <row r="2583" spans="1:9" x14ac:dyDescent="0.25">
      <c r="A2583" s="20">
        <v>62.820000000000007</v>
      </c>
      <c r="C2583" s="18">
        <v>62.820000000000007</v>
      </c>
      <c r="E2583">
        <v>30.7818</v>
      </c>
      <c r="G2583" s="21">
        <v>62.820000000000007</v>
      </c>
      <c r="I2583" s="22">
        <v>62.820000000000007</v>
      </c>
    </row>
    <row r="2584" spans="1:9" x14ac:dyDescent="0.25">
      <c r="A2584" s="20">
        <v>489.92</v>
      </c>
      <c r="C2584" s="18">
        <v>489.92</v>
      </c>
      <c r="E2584">
        <v>0</v>
      </c>
      <c r="G2584" s="21">
        <v>489.92</v>
      </c>
      <c r="I2584" s="22">
        <v>489.92</v>
      </c>
    </row>
    <row r="2585" spans="1:9" x14ac:dyDescent="0.25">
      <c r="A2585" s="20">
        <v>19.440000000000001</v>
      </c>
      <c r="C2585" s="18">
        <v>19.440000000000001</v>
      </c>
      <c r="E2585">
        <v>9.3312000000000008</v>
      </c>
      <c r="G2585" s="21">
        <v>19.440000000000001</v>
      </c>
      <c r="I2585" s="22">
        <v>19.440000000000001</v>
      </c>
    </row>
    <row r="2586" spans="1:9" x14ac:dyDescent="0.25">
      <c r="A2586" s="20">
        <v>16.68</v>
      </c>
      <c r="C2586" s="18">
        <v>16.68</v>
      </c>
      <c r="E2586">
        <v>8.34</v>
      </c>
      <c r="G2586" s="21">
        <v>16.68</v>
      </c>
      <c r="I2586" s="22">
        <v>16.68</v>
      </c>
    </row>
    <row r="2587" spans="1:9" x14ac:dyDescent="0.25">
      <c r="A2587" s="20">
        <v>155.35</v>
      </c>
      <c r="C2587" s="18">
        <v>155.35</v>
      </c>
      <c r="E2587">
        <v>0</v>
      </c>
      <c r="G2587" s="21">
        <v>155.35</v>
      </c>
      <c r="I2587" s="22">
        <v>155.35</v>
      </c>
    </row>
    <row r="2588" spans="1:9" x14ac:dyDescent="0.25">
      <c r="A2588" s="20">
        <v>12.419999999999998</v>
      </c>
      <c r="C2588" s="18">
        <v>12.419999999999998</v>
      </c>
      <c r="E2588">
        <v>4.4711999999999996</v>
      </c>
      <c r="G2588" s="21">
        <v>12.419999999999998</v>
      </c>
      <c r="I2588" s="22">
        <v>12.419999999999998</v>
      </c>
    </row>
    <row r="2589" spans="1:9" x14ac:dyDescent="0.25">
      <c r="A2589" s="20">
        <v>187.98</v>
      </c>
      <c r="C2589" s="18">
        <v>187.98</v>
      </c>
      <c r="E2589">
        <v>52.634399999999999</v>
      </c>
      <c r="G2589" s="21">
        <v>187.98</v>
      </c>
      <c r="I2589" s="22">
        <v>187.98</v>
      </c>
    </row>
    <row r="2590" spans="1:9" x14ac:dyDescent="0.25">
      <c r="A2590" s="20">
        <v>6.6080000000000005</v>
      </c>
      <c r="C2590" s="18">
        <v>6.6080000000000005</v>
      </c>
      <c r="E2590">
        <v>2.1475999999999997</v>
      </c>
      <c r="G2590" s="21">
        <v>6.6080000000000005</v>
      </c>
      <c r="I2590" s="22">
        <v>6.6080000000000005</v>
      </c>
    </row>
    <row r="2591" spans="1:9" x14ac:dyDescent="0.25">
      <c r="A2591" s="20">
        <v>248.57</v>
      </c>
      <c r="C2591" s="18">
        <v>248.57</v>
      </c>
      <c r="E2591">
        <v>67.113900000000015</v>
      </c>
      <c r="G2591" s="21">
        <v>248.57</v>
      </c>
      <c r="I2591" s="22">
        <v>248.57</v>
      </c>
    </row>
    <row r="2592" spans="1:9" x14ac:dyDescent="0.25">
      <c r="A2592" s="20">
        <v>22.23</v>
      </c>
      <c r="C2592" s="18">
        <v>22.23</v>
      </c>
      <c r="E2592">
        <v>9.7812000000000019</v>
      </c>
      <c r="G2592" s="21">
        <v>22.23</v>
      </c>
      <c r="I2592" s="22">
        <v>22.23</v>
      </c>
    </row>
    <row r="2593" spans="1:9" x14ac:dyDescent="0.25">
      <c r="A2593" s="20">
        <v>5.98</v>
      </c>
      <c r="C2593" s="18">
        <v>5.98</v>
      </c>
      <c r="E2593">
        <v>1.0165999999999995</v>
      </c>
      <c r="G2593" s="21">
        <v>5.98</v>
      </c>
      <c r="I2593" s="22">
        <v>5.98</v>
      </c>
    </row>
    <row r="2594" spans="1:9" x14ac:dyDescent="0.25">
      <c r="A2594" s="20">
        <v>246.16800000000001</v>
      </c>
      <c r="C2594" s="18">
        <v>246.16800000000001</v>
      </c>
      <c r="E2594">
        <v>21.539699999999996</v>
      </c>
      <c r="G2594" s="21">
        <v>246.16800000000001</v>
      </c>
      <c r="I2594" s="22">
        <v>246.16800000000001</v>
      </c>
    </row>
    <row r="2595" spans="1:9" x14ac:dyDescent="0.25">
      <c r="A2595" s="20">
        <v>14.136000000000003</v>
      </c>
      <c r="C2595" s="18">
        <v>14.136000000000003</v>
      </c>
      <c r="E2595">
        <v>-7.774799999999999</v>
      </c>
      <c r="G2595" s="21">
        <v>14.136000000000003</v>
      </c>
      <c r="I2595" s="22">
        <v>14.136000000000003</v>
      </c>
    </row>
    <row r="2596" spans="1:9" x14ac:dyDescent="0.25">
      <c r="A2596" s="20">
        <v>601.47</v>
      </c>
      <c r="C2596" s="18">
        <v>601.47</v>
      </c>
      <c r="E2596">
        <v>-300.73500000000001</v>
      </c>
      <c r="G2596" s="21">
        <v>601.47</v>
      </c>
      <c r="I2596" s="22">
        <v>601.47</v>
      </c>
    </row>
    <row r="2597" spans="1:9" x14ac:dyDescent="0.25">
      <c r="A2597" s="20">
        <v>79.099999999999994</v>
      </c>
      <c r="C2597" s="18">
        <v>79.099999999999994</v>
      </c>
      <c r="E2597">
        <v>39.549999999999997</v>
      </c>
      <c r="G2597" s="21">
        <v>79.099999999999994</v>
      </c>
      <c r="I2597" s="22">
        <v>79.099999999999994</v>
      </c>
    </row>
    <row r="2598" spans="1:9" x14ac:dyDescent="0.25">
      <c r="A2598" s="20">
        <v>327.84</v>
      </c>
      <c r="C2598" s="18">
        <v>327.84</v>
      </c>
      <c r="E2598">
        <v>157.36319999999998</v>
      </c>
      <c r="G2598" s="21">
        <v>327.84</v>
      </c>
      <c r="I2598" s="22">
        <v>327.84</v>
      </c>
    </row>
    <row r="2599" spans="1:9" x14ac:dyDescent="0.25">
      <c r="A2599" s="20">
        <v>180.96</v>
      </c>
      <c r="C2599" s="18">
        <v>180.96</v>
      </c>
      <c r="E2599">
        <v>81.432000000000002</v>
      </c>
      <c r="G2599" s="21">
        <v>180.96</v>
      </c>
      <c r="I2599" s="22">
        <v>180.96</v>
      </c>
    </row>
    <row r="2600" spans="1:9" x14ac:dyDescent="0.25">
      <c r="A2600" s="20">
        <v>914.97</v>
      </c>
      <c r="C2600" s="18">
        <v>914.97</v>
      </c>
      <c r="E2600">
        <v>411.73649999999998</v>
      </c>
      <c r="G2600" s="21">
        <v>914.97</v>
      </c>
      <c r="I2600" s="22">
        <v>914.97</v>
      </c>
    </row>
    <row r="2601" spans="1:9" x14ac:dyDescent="0.25">
      <c r="A2601" s="20">
        <v>587.97</v>
      </c>
      <c r="C2601" s="18">
        <v>587.97</v>
      </c>
      <c r="E2601">
        <v>158.75190000000003</v>
      </c>
      <c r="G2601" s="21">
        <v>587.97</v>
      </c>
      <c r="I2601" s="22">
        <v>587.97</v>
      </c>
    </row>
    <row r="2602" spans="1:9" x14ac:dyDescent="0.25">
      <c r="A2602" s="20">
        <v>530.34</v>
      </c>
      <c r="C2602" s="18">
        <v>530.34</v>
      </c>
      <c r="E2602">
        <v>95.461199999999963</v>
      </c>
      <c r="G2602" s="21">
        <v>530.34</v>
      </c>
      <c r="I2602" s="22">
        <v>530.34</v>
      </c>
    </row>
    <row r="2603" spans="1:9" x14ac:dyDescent="0.25">
      <c r="A2603" s="20">
        <v>14.940000000000001</v>
      </c>
      <c r="C2603" s="18">
        <v>14.940000000000001</v>
      </c>
      <c r="E2603">
        <v>7.3206000000000007</v>
      </c>
      <c r="G2603" s="21">
        <v>14.940000000000001</v>
      </c>
      <c r="I2603" s="22">
        <v>14.940000000000001</v>
      </c>
    </row>
    <row r="2604" spans="1:9" x14ac:dyDescent="0.25">
      <c r="A2604" s="20">
        <v>121.94</v>
      </c>
      <c r="C2604" s="18">
        <v>121.94</v>
      </c>
      <c r="E2604">
        <v>35.362599999999986</v>
      </c>
      <c r="G2604" s="21">
        <v>121.94</v>
      </c>
      <c r="I2604" s="22">
        <v>121.94</v>
      </c>
    </row>
    <row r="2605" spans="1:9" x14ac:dyDescent="0.25">
      <c r="A2605" s="20">
        <v>122.71000000000001</v>
      </c>
      <c r="C2605" s="18">
        <v>122.71000000000001</v>
      </c>
      <c r="E2605">
        <v>36.812999999999988</v>
      </c>
      <c r="G2605" s="21">
        <v>122.71000000000001</v>
      </c>
      <c r="I2605" s="22">
        <v>122.71000000000001</v>
      </c>
    </row>
    <row r="2606" spans="1:9" x14ac:dyDescent="0.25">
      <c r="A2606" s="20">
        <v>14.940000000000001</v>
      </c>
      <c r="C2606" s="18">
        <v>14.940000000000001</v>
      </c>
      <c r="E2606">
        <v>7.0218000000000007</v>
      </c>
      <c r="G2606" s="21">
        <v>14.940000000000001</v>
      </c>
      <c r="I2606" s="22">
        <v>14.940000000000001</v>
      </c>
    </row>
    <row r="2607" spans="1:9" x14ac:dyDescent="0.25">
      <c r="A2607" s="20">
        <v>1349.85</v>
      </c>
      <c r="C2607" s="18">
        <v>1349.85</v>
      </c>
      <c r="E2607">
        <v>364.45949999999993</v>
      </c>
      <c r="G2607" s="21">
        <v>1349.85</v>
      </c>
      <c r="I2607" s="22">
        <v>1349.85</v>
      </c>
    </row>
    <row r="2608" spans="1:9" x14ac:dyDescent="0.25">
      <c r="A2608" s="20">
        <v>136.78399999999999</v>
      </c>
      <c r="C2608" s="18">
        <v>136.78399999999999</v>
      </c>
      <c r="E2608">
        <v>5.129400000000004</v>
      </c>
      <c r="G2608" s="21">
        <v>136.78399999999999</v>
      </c>
      <c r="I2608" s="22">
        <v>136.78399999999999</v>
      </c>
    </row>
    <row r="2609" spans="1:9" x14ac:dyDescent="0.25">
      <c r="A2609" s="20">
        <v>61.12</v>
      </c>
      <c r="C2609" s="18">
        <v>61.12</v>
      </c>
      <c r="E2609">
        <v>20.780799999999999</v>
      </c>
      <c r="G2609" s="21">
        <v>61.12</v>
      </c>
      <c r="I2609" s="22">
        <v>61.12</v>
      </c>
    </row>
    <row r="2610" spans="1:9" x14ac:dyDescent="0.25">
      <c r="A2610" s="20">
        <v>1.1670000000000003</v>
      </c>
      <c r="C2610" s="18">
        <v>1.1670000000000003</v>
      </c>
      <c r="E2610">
        <v>-0.85579999999999989</v>
      </c>
      <c r="G2610" s="21">
        <v>1.1670000000000003</v>
      </c>
      <c r="I2610" s="22">
        <v>1.1670000000000003</v>
      </c>
    </row>
    <row r="2611" spans="1:9" x14ac:dyDescent="0.25">
      <c r="A2611" s="20">
        <v>16.989999999999998</v>
      </c>
      <c r="C2611" s="18">
        <v>16.989999999999998</v>
      </c>
      <c r="E2611">
        <v>4.9270999999999976</v>
      </c>
      <c r="G2611" s="21">
        <v>16.989999999999998</v>
      </c>
      <c r="I2611" s="22">
        <v>16.989999999999998</v>
      </c>
    </row>
    <row r="2612" spans="1:9" x14ac:dyDescent="0.25">
      <c r="A2612" s="20">
        <v>24.672000000000001</v>
      </c>
      <c r="C2612" s="18">
        <v>24.672000000000001</v>
      </c>
      <c r="E2612">
        <v>0</v>
      </c>
      <c r="G2612" s="21">
        <v>24.672000000000001</v>
      </c>
      <c r="I2612" s="22">
        <v>24.672000000000001</v>
      </c>
    </row>
    <row r="2613" spans="1:9" x14ac:dyDescent="0.25">
      <c r="A2613" s="20">
        <v>2.52</v>
      </c>
      <c r="C2613" s="18">
        <v>2.52</v>
      </c>
      <c r="E2613">
        <v>0.88200000000000001</v>
      </c>
      <c r="G2613" s="21">
        <v>2.52</v>
      </c>
      <c r="I2613" s="22">
        <v>2.52</v>
      </c>
    </row>
    <row r="2614" spans="1:9" x14ac:dyDescent="0.25">
      <c r="A2614" s="20">
        <v>1218.7349999999997</v>
      </c>
      <c r="C2614" s="18">
        <v>1218.7349999999997</v>
      </c>
      <c r="E2614">
        <v>-121.87349999999992</v>
      </c>
      <c r="G2614" s="21">
        <v>1218.7349999999997</v>
      </c>
      <c r="I2614" s="22">
        <v>1218.7349999999997</v>
      </c>
    </row>
    <row r="2615" spans="1:9" x14ac:dyDescent="0.25">
      <c r="A2615" s="20">
        <v>5.9039999999999999</v>
      </c>
      <c r="C2615" s="18">
        <v>5.9039999999999999</v>
      </c>
      <c r="E2615">
        <v>1.9925999999999999</v>
      </c>
      <c r="G2615" s="21">
        <v>5.9039999999999999</v>
      </c>
      <c r="I2615" s="22">
        <v>5.9039999999999999</v>
      </c>
    </row>
    <row r="2616" spans="1:9" x14ac:dyDescent="0.25">
      <c r="A2616" s="20">
        <v>15.696000000000002</v>
      </c>
      <c r="C2616" s="18">
        <v>15.696000000000002</v>
      </c>
      <c r="E2616">
        <v>5.1011999999999995</v>
      </c>
      <c r="G2616" s="21">
        <v>15.696000000000002</v>
      </c>
      <c r="I2616" s="22">
        <v>15.696000000000002</v>
      </c>
    </row>
    <row r="2617" spans="1:9" x14ac:dyDescent="0.25">
      <c r="A2617" s="20">
        <v>6.0960000000000001</v>
      </c>
      <c r="C2617" s="18">
        <v>6.0960000000000001</v>
      </c>
      <c r="E2617">
        <v>-3.9624000000000006</v>
      </c>
      <c r="G2617" s="21">
        <v>6.0960000000000001</v>
      </c>
      <c r="I2617" s="22">
        <v>6.0960000000000001</v>
      </c>
    </row>
    <row r="2618" spans="1:9" x14ac:dyDescent="0.25">
      <c r="A2618" s="20">
        <v>41.568000000000005</v>
      </c>
      <c r="C2618" s="18">
        <v>41.568000000000005</v>
      </c>
      <c r="E2618">
        <v>2.5980000000000008</v>
      </c>
      <c r="G2618" s="21">
        <v>41.568000000000005</v>
      </c>
      <c r="I2618" s="22">
        <v>41.568000000000005</v>
      </c>
    </row>
    <row r="2619" spans="1:9" x14ac:dyDescent="0.25">
      <c r="A2619" s="20">
        <v>230.28000000000003</v>
      </c>
      <c r="C2619" s="18">
        <v>230.28000000000003</v>
      </c>
      <c r="E2619">
        <v>23.027999999999992</v>
      </c>
      <c r="G2619" s="21">
        <v>230.28000000000003</v>
      </c>
      <c r="I2619" s="22">
        <v>230.28000000000003</v>
      </c>
    </row>
    <row r="2620" spans="1:9" x14ac:dyDescent="0.25">
      <c r="A2620" s="20">
        <v>18.288</v>
      </c>
      <c r="C2620" s="18">
        <v>18.288</v>
      </c>
      <c r="E2620">
        <v>5.714999999999999</v>
      </c>
      <c r="G2620" s="21">
        <v>18.288</v>
      </c>
      <c r="I2620" s="22">
        <v>18.288</v>
      </c>
    </row>
    <row r="2621" spans="1:9" x14ac:dyDescent="0.25">
      <c r="A2621" s="20">
        <v>5.78</v>
      </c>
      <c r="C2621" s="18">
        <v>5.78</v>
      </c>
      <c r="E2621">
        <v>2.7166000000000001</v>
      </c>
      <c r="G2621" s="21">
        <v>5.78</v>
      </c>
      <c r="I2621" s="22">
        <v>5.78</v>
      </c>
    </row>
    <row r="2622" spans="1:9" x14ac:dyDescent="0.25">
      <c r="A2622" s="20">
        <v>121.67999999999999</v>
      </c>
      <c r="C2622" s="18">
        <v>121.67999999999999</v>
      </c>
      <c r="E2622">
        <v>38.024999999999977</v>
      </c>
      <c r="G2622" s="21">
        <v>121.67999999999999</v>
      </c>
      <c r="I2622" s="22">
        <v>121.67999999999999</v>
      </c>
    </row>
    <row r="2623" spans="1:9" x14ac:dyDescent="0.25">
      <c r="A2623" s="20">
        <v>4.17</v>
      </c>
      <c r="C2623" s="18">
        <v>4.17</v>
      </c>
      <c r="E2623">
        <v>1.0841999999999998</v>
      </c>
      <c r="G2623" s="21">
        <v>4.17</v>
      </c>
      <c r="I2623" s="22">
        <v>4.17</v>
      </c>
    </row>
    <row r="2624" spans="1:9" x14ac:dyDescent="0.25">
      <c r="A2624" s="20">
        <v>67.040000000000006</v>
      </c>
      <c r="C2624" s="18">
        <v>67.040000000000006</v>
      </c>
      <c r="E2624">
        <v>6.7039999999999971</v>
      </c>
      <c r="G2624" s="21">
        <v>67.040000000000006</v>
      </c>
      <c r="I2624" s="22">
        <v>67.040000000000006</v>
      </c>
    </row>
    <row r="2625" spans="1:9" x14ac:dyDescent="0.25">
      <c r="A2625" s="20">
        <v>37.32</v>
      </c>
      <c r="C2625" s="18">
        <v>37.32</v>
      </c>
      <c r="E2625">
        <v>10.4496</v>
      </c>
      <c r="G2625" s="21">
        <v>37.32</v>
      </c>
      <c r="I2625" s="22">
        <v>37.32</v>
      </c>
    </row>
    <row r="2626" spans="1:9" x14ac:dyDescent="0.25">
      <c r="A2626" s="20">
        <v>18.45</v>
      </c>
      <c r="C2626" s="18">
        <v>18.45</v>
      </c>
      <c r="E2626">
        <v>8.6715</v>
      </c>
      <c r="G2626" s="21">
        <v>18.45</v>
      </c>
      <c r="I2626" s="22">
        <v>18.45</v>
      </c>
    </row>
    <row r="2627" spans="1:9" x14ac:dyDescent="0.25">
      <c r="A2627" s="20">
        <v>25.92</v>
      </c>
      <c r="C2627" s="18">
        <v>25.92</v>
      </c>
      <c r="E2627">
        <v>12.441600000000001</v>
      </c>
      <c r="G2627" s="21">
        <v>25.92</v>
      </c>
      <c r="I2627" s="22">
        <v>25.92</v>
      </c>
    </row>
    <row r="2628" spans="1:9" x14ac:dyDescent="0.25">
      <c r="A2628" s="20">
        <v>11199.968000000001</v>
      </c>
      <c r="C2628" s="18">
        <v>11199.968000000001</v>
      </c>
      <c r="E2628">
        <v>3919.9887999999992</v>
      </c>
      <c r="G2628" s="21">
        <v>11199.968000000001</v>
      </c>
      <c r="I2628" s="22">
        <v>11199.968000000001</v>
      </c>
    </row>
    <row r="2629" spans="1:9" x14ac:dyDescent="0.25">
      <c r="A2629" s="20">
        <v>2399.6</v>
      </c>
      <c r="C2629" s="18">
        <v>2399.6</v>
      </c>
      <c r="E2629">
        <v>647.89200000000005</v>
      </c>
      <c r="G2629" s="21">
        <v>2399.6</v>
      </c>
      <c r="I2629" s="22">
        <v>2399.6</v>
      </c>
    </row>
    <row r="2630" spans="1:9" x14ac:dyDescent="0.25">
      <c r="A2630" s="20">
        <v>63.9</v>
      </c>
      <c r="C2630" s="18">
        <v>63.9</v>
      </c>
      <c r="E2630">
        <v>28.754999999999995</v>
      </c>
      <c r="G2630" s="21">
        <v>63.9</v>
      </c>
      <c r="I2630" s="22">
        <v>63.9</v>
      </c>
    </row>
    <row r="2631" spans="1:9" x14ac:dyDescent="0.25">
      <c r="A2631" s="20">
        <v>52.99</v>
      </c>
      <c r="C2631" s="18">
        <v>52.99</v>
      </c>
      <c r="E2631">
        <v>0.52989999999999782</v>
      </c>
      <c r="G2631" s="21">
        <v>52.99</v>
      </c>
      <c r="I2631" s="22">
        <v>52.99</v>
      </c>
    </row>
    <row r="2632" spans="1:9" x14ac:dyDescent="0.25">
      <c r="A2632" s="20">
        <v>60.864000000000004</v>
      </c>
      <c r="C2632" s="18">
        <v>60.864000000000004</v>
      </c>
      <c r="E2632">
        <v>9.1295999999999964</v>
      </c>
      <c r="G2632" s="21">
        <v>60.864000000000004</v>
      </c>
      <c r="I2632" s="22">
        <v>60.864000000000004</v>
      </c>
    </row>
    <row r="2633" spans="1:9" x14ac:dyDescent="0.25">
      <c r="A2633" s="20">
        <v>652.99500000000012</v>
      </c>
      <c r="C2633" s="18">
        <v>652.99500000000012</v>
      </c>
      <c r="E2633">
        <v>-935.95949999999993</v>
      </c>
      <c r="G2633" s="21">
        <v>652.99500000000012</v>
      </c>
      <c r="I2633" s="22">
        <v>652.99500000000012</v>
      </c>
    </row>
    <row r="2634" spans="1:9" x14ac:dyDescent="0.25">
      <c r="A2634" s="20">
        <v>11.220000000000002</v>
      </c>
      <c r="C2634" s="18">
        <v>11.220000000000002</v>
      </c>
      <c r="E2634">
        <v>-7.4799999999999969</v>
      </c>
      <c r="G2634" s="21">
        <v>11.220000000000002</v>
      </c>
      <c r="I2634" s="22">
        <v>11.220000000000002</v>
      </c>
    </row>
    <row r="2635" spans="1:9" x14ac:dyDescent="0.25">
      <c r="A2635" s="20">
        <v>14.940000000000001</v>
      </c>
      <c r="C2635" s="18">
        <v>14.940000000000001</v>
      </c>
      <c r="E2635">
        <v>7.0218000000000007</v>
      </c>
      <c r="G2635" s="21">
        <v>14.940000000000001</v>
      </c>
      <c r="I2635" s="22">
        <v>14.940000000000001</v>
      </c>
    </row>
    <row r="2636" spans="1:9" x14ac:dyDescent="0.25">
      <c r="A2636" s="20">
        <v>39.96</v>
      </c>
      <c r="C2636" s="18">
        <v>39.96</v>
      </c>
      <c r="E2636">
        <v>17.182800000000004</v>
      </c>
      <c r="G2636" s="21">
        <v>39.96</v>
      </c>
      <c r="I2636" s="22">
        <v>39.96</v>
      </c>
    </row>
    <row r="2637" spans="1:9" x14ac:dyDescent="0.25">
      <c r="A2637" s="20">
        <v>42.624000000000002</v>
      </c>
      <c r="C2637" s="18">
        <v>42.624000000000002</v>
      </c>
      <c r="E2637">
        <v>4.2623999999999977</v>
      </c>
      <c r="G2637" s="21">
        <v>42.624000000000002</v>
      </c>
      <c r="I2637" s="22">
        <v>42.624000000000002</v>
      </c>
    </row>
    <row r="2638" spans="1:9" x14ac:dyDescent="0.25">
      <c r="A2638" s="20">
        <v>220.96</v>
      </c>
      <c r="C2638" s="18">
        <v>220.96</v>
      </c>
      <c r="E2638">
        <v>24.857999999999983</v>
      </c>
      <c r="G2638" s="21">
        <v>220.96</v>
      </c>
      <c r="I2638" s="22">
        <v>220.96</v>
      </c>
    </row>
    <row r="2639" spans="1:9" x14ac:dyDescent="0.25">
      <c r="A2639" s="20">
        <v>4.9280000000000008</v>
      </c>
      <c r="C2639" s="18">
        <v>4.9280000000000008</v>
      </c>
      <c r="E2639">
        <v>0.73919999999999941</v>
      </c>
      <c r="G2639" s="21">
        <v>4.9280000000000008</v>
      </c>
      <c r="I2639" s="22">
        <v>4.9280000000000008</v>
      </c>
    </row>
    <row r="2640" spans="1:9" x14ac:dyDescent="0.25">
      <c r="A2640" s="20">
        <v>7.2300000000000022</v>
      </c>
      <c r="C2640" s="18">
        <v>7.2300000000000022</v>
      </c>
      <c r="E2640">
        <v>-5.7840000000000007</v>
      </c>
      <c r="G2640" s="21">
        <v>7.2300000000000022</v>
      </c>
      <c r="I2640" s="22">
        <v>7.2300000000000022</v>
      </c>
    </row>
    <row r="2641" spans="1:9" x14ac:dyDescent="0.25">
      <c r="A2641" s="20">
        <v>323.10000000000002</v>
      </c>
      <c r="C2641" s="18">
        <v>323.10000000000002</v>
      </c>
      <c r="E2641">
        <v>61.38900000000001</v>
      </c>
      <c r="G2641" s="21">
        <v>323.10000000000002</v>
      </c>
      <c r="I2641" s="22">
        <v>323.10000000000002</v>
      </c>
    </row>
    <row r="2642" spans="1:9" x14ac:dyDescent="0.25">
      <c r="A2642" s="20">
        <v>19.04</v>
      </c>
      <c r="C2642" s="18">
        <v>19.04</v>
      </c>
      <c r="E2642">
        <v>9.3295999999999992</v>
      </c>
      <c r="G2642" s="21">
        <v>19.04</v>
      </c>
      <c r="I2642" s="22">
        <v>19.04</v>
      </c>
    </row>
    <row r="2643" spans="1:9" x14ac:dyDescent="0.25">
      <c r="A2643" s="20">
        <v>13.128</v>
      </c>
      <c r="C2643" s="18">
        <v>13.128</v>
      </c>
      <c r="E2643">
        <v>4.2665999999999986</v>
      </c>
      <c r="G2643" s="21">
        <v>13.128</v>
      </c>
      <c r="I2643" s="22">
        <v>13.128</v>
      </c>
    </row>
    <row r="2644" spans="1:9" x14ac:dyDescent="0.25">
      <c r="A2644" s="20">
        <v>64.14</v>
      </c>
      <c r="C2644" s="18">
        <v>64.14</v>
      </c>
      <c r="E2644">
        <v>16.676400000000001</v>
      </c>
      <c r="G2644" s="21">
        <v>64.14</v>
      </c>
      <c r="I2644" s="22">
        <v>64.14</v>
      </c>
    </row>
    <row r="2645" spans="1:9" x14ac:dyDescent="0.25">
      <c r="A2645" s="20">
        <v>858.24</v>
      </c>
      <c r="C2645" s="18">
        <v>858.24</v>
      </c>
      <c r="E2645">
        <v>143.03999999999996</v>
      </c>
      <c r="G2645" s="21">
        <v>858.24</v>
      </c>
      <c r="I2645" s="22">
        <v>858.24</v>
      </c>
    </row>
    <row r="2646" spans="1:9" x14ac:dyDescent="0.25">
      <c r="A2646" s="20">
        <v>29.99</v>
      </c>
      <c r="C2646" s="18">
        <v>29.99</v>
      </c>
      <c r="E2646">
        <v>2.9989999999999988</v>
      </c>
      <c r="G2646" s="21">
        <v>29.99</v>
      </c>
      <c r="I2646" s="22">
        <v>29.99</v>
      </c>
    </row>
    <row r="2647" spans="1:9" x14ac:dyDescent="0.25">
      <c r="A2647" s="20">
        <v>186.048</v>
      </c>
      <c r="C2647" s="18">
        <v>186.048</v>
      </c>
      <c r="E2647">
        <v>67.442399999999992</v>
      </c>
      <c r="G2647" s="21">
        <v>186.048</v>
      </c>
      <c r="I2647" s="22">
        <v>186.048</v>
      </c>
    </row>
    <row r="2648" spans="1:9" x14ac:dyDescent="0.25">
      <c r="A2648" s="20">
        <v>36.792000000000002</v>
      </c>
      <c r="C2648" s="18">
        <v>36.792000000000002</v>
      </c>
      <c r="E2648">
        <v>4.1390999999999991</v>
      </c>
      <c r="G2648" s="21">
        <v>36.792000000000002</v>
      </c>
      <c r="I2648" s="22">
        <v>36.792000000000002</v>
      </c>
    </row>
    <row r="2649" spans="1:9" x14ac:dyDescent="0.25">
      <c r="A2649" s="20">
        <v>18.624000000000002</v>
      </c>
      <c r="C2649" s="18">
        <v>18.624000000000002</v>
      </c>
      <c r="E2649">
        <v>6.2855999999999987</v>
      </c>
      <c r="G2649" s="21">
        <v>18.624000000000002</v>
      </c>
      <c r="I2649" s="22">
        <v>18.624000000000002</v>
      </c>
    </row>
    <row r="2650" spans="1:9" x14ac:dyDescent="0.25">
      <c r="A2650" s="20">
        <v>57.69</v>
      </c>
      <c r="C2650" s="18">
        <v>57.69</v>
      </c>
      <c r="E2650">
        <v>23.652900000000002</v>
      </c>
      <c r="G2650" s="21">
        <v>57.69</v>
      </c>
      <c r="I2650" s="22">
        <v>57.69</v>
      </c>
    </row>
    <row r="2651" spans="1:9" x14ac:dyDescent="0.25">
      <c r="A2651" s="20">
        <v>42.81</v>
      </c>
      <c r="C2651" s="18">
        <v>42.81</v>
      </c>
      <c r="E2651">
        <v>20.120699999999999</v>
      </c>
      <c r="G2651" s="21">
        <v>42.81</v>
      </c>
      <c r="I2651" s="22">
        <v>42.81</v>
      </c>
    </row>
    <row r="2652" spans="1:9" x14ac:dyDescent="0.25">
      <c r="A2652" s="20">
        <v>12.96</v>
      </c>
      <c r="C2652" s="18">
        <v>12.96</v>
      </c>
      <c r="E2652">
        <v>6.2208000000000006</v>
      </c>
      <c r="G2652" s="21">
        <v>12.96</v>
      </c>
      <c r="I2652" s="22">
        <v>12.96</v>
      </c>
    </row>
    <row r="2653" spans="1:9" x14ac:dyDescent="0.25">
      <c r="A2653" s="20">
        <v>821.87999999999988</v>
      </c>
      <c r="C2653" s="18">
        <v>821.87999999999988</v>
      </c>
      <c r="E2653">
        <v>213.68880000000001</v>
      </c>
      <c r="G2653" s="21">
        <v>821.87999999999988</v>
      </c>
      <c r="I2653" s="22">
        <v>821.87999999999988</v>
      </c>
    </row>
    <row r="2654" spans="1:9" x14ac:dyDescent="0.25">
      <c r="A2654" s="20">
        <v>104.85000000000001</v>
      </c>
      <c r="C2654" s="18">
        <v>104.85000000000001</v>
      </c>
      <c r="E2654">
        <v>28.309500000000007</v>
      </c>
      <c r="G2654" s="21">
        <v>104.85000000000001</v>
      </c>
      <c r="I2654" s="22">
        <v>104.85000000000001</v>
      </c>
    </row>
    <row r="2655" spans="1:9" x14ac:dyDescent="0.25">
      <c r="A2655" s="20">
        <v>424.95749999999992</v>
      </c>
      <c r="C2655" s="18">
        <v>424.95749999999992</v>
      </c>
      <c r="E2655">
        <v>19.997999999999976</v>
      </c>
      <c r="G2655" s="21">
        <v>424.95749999999992</v>
      </c>
      <c r="I2655" s="22">
        <v>424.95749999999992</v>
      </c>
    </row>
    <row r="2656" spans="1:9" x14ac:dyDescent="0.25">
      <c r="A2656" s="20">
        <v>10.776000000000002</v>
      </c>
      <c r="C2656" s="18">
        <v>10.776000000000002</v>
      </c>
      <c r="E2656">
        <v>3.5021999999999989</v>
      </c>
      <c r="G2656" s="21">
        <v>10.776000000000002</v>
      </c>
      <c r="I2656" s="22">
        <v>10.776000000000002</v>
      </c>
    </row>
    <row r="2657" spans="1:9" x14ac:dyDescent="0.25">
      <c r="A2657" s="20">
        <v>11.784000000000001</v>
      </c>
      <c r="C2657" s="18">
        <v>11.784000000000001</v>
      </c>
      <c r="E2657">
        <v>4.2716999999999992</v>
      </c>
      <c r="G2657" s="21">
        <v>11.784000000000001</v>
      </c>
      <c r="I2657" s="22">
        <v>11.784000000000001</v>
      </c>
    </row>
    <row r="2658" spans="1:9" x14ac:dyDescent="0.25">
      <c r="A2658" s="20">
        <v>164.88</v>
      </c>
      <c r="C2658" s="18">
        <v>164.88</v>
      </c>
      <c r="E2658">
        <v>80.791200000000003</v>
      </c>
      <c r="G2658" s="21">
        <v>164.88</v>
      </c>
      <c r="I2658" s="22">
        <v>164.88</v>
      </c>
    </row>
    <row r="2659" spans="1:9" x14ac:dyDescent="0.25">
      <c r="A2659" s="20">
        <v>1292.94</v>
      </c>
      <c r="C2659" s="18">
        <v>1292.94</v>
      </c>
      <c r="E2659">
        <v>77.576399999999921</v>
      </c>
      <c r="G2659" s="21">
        <v>1292.94</v>
      </c>
      <c r="I2659" s="22">
        <v>1292.94</v>
      </c>
    </row>
    <row r="2660" spans="1:9" x14ac:dyDescent="0.25">
      <c r="A2660" s="20">
        <v>25.584000000000003</v>
      </c>
      <c r="C2660" s="18">
        <v>25.584000000000003</v>
      </c>
      <c r="E2660">
        <v>8.9543999999999997</v>
      </c>
      <c r="G2660" s="21">
        <v>25.584000000000003</v>
      </c>
      <c r="I2660" s="22">
        <v>25.584000000000003</v>
      </c>
    </row>
    <row r="2661" spans="1:9" x14ac:dyDescent="0.25">
      <c r="A2661" s="20">
        <v>261.74</v>
      </c>
      <c r="C2661" s="18">
        <v>261.74</v>
      </c>
      <c r="E2661">
        <v>65.435000000000002</v>
      </c>
      <c r="G2661" s="21">
        <v>261.74</v>
      </c>
      <c r="I2661" s="22">
        <v>261.74</v>
      </c>
    </row>
    <row r="2662" spans="1:9" x14ac:dyDescent="0.25">
      <c r="A2662" s="20">
        <v>14.399999999999999</v>
      </c>
      <c r="C2662" s="18">
        <v>14.399999999999999</v>
      </c>
      <c r="E2662">
        <v>7.056</v>
      </c>
      <c r="G2662" s="21">
        <v>14.399999999999999</v>
      </c>
      <c r="I2662" s="22">
        <v>14.399999999999999</v>
      </c>
    </row>
    <row r="2663" spans="1:9" x14ac:dyDescent="0.25">
      <c r="A2663" s="20">
        <v>10.86</v>
      </c>
      <c r="C2663" s="18">
        <v>10.86</v>
      </c>
      <c r="E2663">
        <v>5.1042000000000005</v>
      </c>
      <c r="G2663" s="21">
        <v>10.86</v>
      </c>
      <c r="I2663" s="22">
        <v>10.86</v>
      </c>
    </row>
    <row r="2664" spans="1:9" x14ac:dyDescent="0.25">
      <c r="A2664" s="20">
        <v>883.84</v>
      </c>
      <c r="C2664" s="18">
        <v>883.84</v>
      </c>
      <c r="E2664">
        <v>99.431999999999931</v>
      </c>
      <c r="G2664" s="21">
        <v>883.84</v>
      </c>
      <c r="I2664" s="22">
        <v>883.84</v>
      </c>
    </row>
    <row r="2665" spans="1:9" x14ac:dyDescent="0.25">
      <c r="A2665" s="20">
        <v>1979.89</v>
      </c>
      <c r="C2665" s="18">
        <v>1979.89</v>
      </c>
      <c r="E2665">
        <v>494.97250000000003</v>
      </c>
      <c r="G2665" s="21">
        <v>1979.89</v>
      </c>
      <c r="I2665" s="22">
        <v>1979.89</v>
      </c>
    </row>
    <row r="2666" spans="1:9" x14ac:dyDescent="0.25">
      <c r="A2666" s="20">
        <v>79.959999999999994</v>
      </c>
      <c r="C2666" s="18">
        <v>79.959999999999994</v>
      </c>
      <c r="E2666">
        <v>35.981999999999992</v>
      </c>
      <c r="G2666" s="21">
        <v>79.959999999999994</v>
      </c>
      <c r="I2666" s="22">
        <v>79.959999999999994</v>
      </c>
    </row>
    <row r="2667" spans="1:9" x14ac:dyDescent="0.25">
      <c r="A2667" s="20">
        <v>8.76</v>
      </c>
      <c r="C2667" s="18">
        <v>8.76</v>
      </c>
      <c r="E2667">
        <v>4.2047999999999996</v>
      </c>
      <c r="G2667" s="21">
        <v>8.76</v>
      </c>
      <c r="I2667" s="22">
        <v>8.76</v>
      </c>
    </row>
    <row r="2668" spans="1:9" x14ac:dyDescent="0.25">
      <c r="A2668" s="20">
        <v>3.9840000000000004</v>
      </c>
      <c r="C2668" s="18">
        <v>3.9840000000000004</v>
      </c>
      <c r="E2668">
        <v>1.2948</v>
      </c>
      <c r="G2668" s="21">
        <v>3.9840000000000004</v>
      </c>
      <c r="I2668" s="22">
        <v>3.9840000000000004</v>
      </c>
    </row>
    <row r="2669" spans="1:9" x14ac:dyDescent="0.25">
      <c r="A2669" s="20">
        <v>370.62</v>
      </c>
      <c r="C2669" s="18">
        <v>370.62</v>
      </c>
      <c r="E2669">
        <v>-142.07100000000008</v>
      </c>
      <c r="G2669" s="21">
        <v>370.62</v>
      </c>
      <c r="I2669" s="22">
        <v>370.62</v>
      </c>
    </row>
    <row r="2670" spans="1:9" x14ac:dyDescent="0.25">
      <c r="A2670" s="20">
        <v>2.7420000000000004</v>
      </c>
      <c r="C2670" s="18">
        <v>2.7420000000000004</v>
      </c>
      <c r="E2670">
        <v>-2.0107999999999997</v>
      </c>
      <c r="G2670" s="21">
        <v>2.7420000000000004</v>
      </c>
      <c r="I2670" s="22">
        <v>2.7420000000000004</v>
      </c>
    </row>
    <row r="2671" spans="1:9" x14ac:dyDescent="0.25">
      <c r="A2671" s="20">
        <v>79.512000000000015</v>
      </c>
      <c r="C2671" s="18">
        <v>79.512000000000015</v>
      </c>
      <c r="E2671">
        <v>20.8719</v>
      </c>
      <c r="G2671" s="21">
        <v>79.512000000000015</v>
      </c>
      <c r="I2671" s="22">
        <v>79.512000000000015</v>
      </c>
    </row>
    <row r="2672" spans="1:9" x14ac:dyDescent="0.25">
      <c r="A2672" s="20">
        <v>28.352</v>
      </c>
      <c r="C2672" s="18">
        <v>28.352</v>
      </c>
      <c r="E2672">
        <v>9.568799999999996</v>
      </c>
      <c r="G2672" s="21">
        <v>28.352</v>
      </c>
      <c r="I2672" s="22">
        <v>28.352</v>
      </c>
    </row>
    <row r="2673" spans="1:9" x14ac:dyDescent="0.25">
      <c r="A2673" s="20">
        <v>40.783999999999999</v>
      </c>
      <c r="C2673" s="18">
        <v>40.783999999999999</v>
      </c>
      <c r="E2673">
        <v>4.5881999999999987</v>
      </c>
      <c r="G2673" s="21">
        <v>40.783999999999999</v>
      </c>
      <c r="I2673" s="22">
        <v>40.783999999999999</v>
      </c>
    </row>
    <row r="2674" spans="1:9" x14ac:dyDescent="0.25">
      <c r="A2674" s="20">
        <v>105.96</v>
      </c>
      <c r="C2674" s="18">
        <v>105.96</v>
      </c>
      <c r="E2674">
        <v>29.668800000000005</v>
      </c>
      <c r="G2674" s="21">
        <v>105.96</v>
      </c>
      <c r="I2674" s="22">
        <v>105.96</v>
      </c>
    </row>
    <row r="2675" spans="1:9" x14ac:dyDescent="0.25">
      <c r="A2675" s="20">
        <v>166.44</v>
      </c>
      <c r="C2675" s="18">
        <v>166.44</v>
      </c>
      <c r="E2675">
        <v>79.891199999999998</v>
      </c>
      <c r="G2675" s="21">
        <v>166.44</v>
      </c>
      <c r="I2675" s="22">
        <v>166.44</v>
      </c>
    </row>
    <row r="2676" spans="1:9" x14ac:dyDescent="0.25">
      <c r="A2676" s="20">
        <v>785.87999999999988</v>
      </c>
      <c r="C2676" s="18">
        <v>785.87999999999988</v>
      </c>
      <c r="E2676">
        <v>212.18759999999997</v>
      </c>
      <c r="G2676" s="21">
        <v>785.87999999999988</v>
      </c>
      <c r="I2676" s="22">
        <v>785.87999999999988</v>
      </c>
    </row>
    <row r="2677" spans="1:9" x14ac:dyDescent="0.25">
      <c r="A2677" s="20">
        <v>26.2</v>
      </c>
      <c r="C2677" s="18">
        <v>26.2</v>
      </c>
      <c r="E2677">
        <v>12.837999999999999</v>
      </c>
      <c r="G2677" s="21">
        <v>26.2</v>
      </c>
      <c r="I2677" s="22">
        <v>26.2</v>
      </c>
    </row>
    <row r="2678" spans="1:9" x14ac:dyDescent="0.25">
      <c r="A2678" s="20">
        <v>1325.8500000000001</v>
      </c>
      <c r="C2678" s="18">
        <v>1325.8500000000001</v>
      </c>
      <c r="E2678">
        <v>238.65299999999991</v>
      </c>
      <c r="G2678" s="21">
        <v>1325.8500000000001</v>
      </c>
      <c r="I2678" s="22">
        <v>1325.8500000000001</v>
      </c>
    </row>
    <row r="2679" spans="1:9" x14ac:dyDescent="0.25">
      <c r="A2679" s="20">
        <v>166.44</v>
      </c>
      <c r="C2679" s="18">
        <v>166.44</v>
      </c>
      <c r="E2679">
        <v>79.891199999999998</v>
      </c>
      <c r="G2679" s="21">
        <v>166.44</v>
      </c>
      <c r="I2679" s="22">
        <v>166.44</v>
      </c>
    </row>
    <row r="2680" spans="1:9" x14ac:dyDescent="0.25">
      <c r="A2680" s="20">
        <v>8.76</v>
      </c>
      <c r="C2680" s="18">
        <v>8.76</v>
      </c>
      <c r="E2680">
        <v>0.76649999999999974</v>
      </c>
      <c r="G2680" s="21">
        <v>8.76</v>
      </c>
      <c r="I2680" s="22">
        <v>8.76</v>
      </c>
    </row>
    <row r="2681" spans="1:9" x14ac:dyDescent="0.25">
      <c r="A2681" s="20">
        <v>43.584000000000003</v>
      </c>
      <c r="C2681" s="18">
        <v>43.584000000000003</v>
      </c>
      <c r="E2681">
        <v>4.3584000000000032</v>
      </c>
      <c r="G2681" s="21">
        <v>43.584000000000003</v>
      </c>
      <c r="I2681" s="22">
        <v>43.584000000000003</v>
      </c>
    </row>
    <row r="2682" spans="1:9" x14ac:dyDescent="0.25">
      <c r="A2682" s="20">
        <v>11.088000000000003</v>
      </c>
      <c r="C2682" s="18">
        <v>11.088000000000003</v>
      </c>
      <c r="E2682">
        <v>-8.1311999999999998</v>
      </c>
      <c r="G2682" s="21">
        <v>11.088000000000003</v>
      </c>
      <c r="I2682" s="22">
        <v>11.088000000000003</v>
      </c>
    </row>
    <row r="2683" spans="1:9" x14ac:dyDescent="0.25">
      <c r="A2683" s="20">
        <v>25.164000000000001</v>
      </c>
      <c r="C2683" s="18">
        <v>25.164000000000001</v>
      </c>
      <c r="E2683">
        <v>-16.775999999999996</v>
      </c>
      <c r="G2683" s="21">
        <v>25.164000000000001</v>
      </c>
      <c r="I2683" s="22">
        <v>25.164000000000001</v>
      </c>
    </row>
    <row r="2684" spans="1:9" x14ac:dyDescent="0.25">
      <c r="A2684" s="20">
        <v>14.399999999999999</v>
      </c>
      <c r="C2684" s="18">
        <v>14.399999999999999</v>
      </c>
      <c r="E2684">
        <v>7.056</v>
      </c>
      <c r="G2684" s="21">
        <v>14.399999999999999</v>
      </c>
      <c r="I2684" s="22">
        <v>14.399999999999999</v>
      </c>
    </row>
    <row r="2685" spans="1:9" x14ac:dyDescent="0.25">
      <c r="A2685" s="20">
        <v>619.94999999999993</v>
      </c>
      <c r="C2685" s="18">
        <v>619.94999999999993</v>
      </c>
      <c r="E2685">
        <v>111.59099999999995</v>
      </c>
      <c r="G2685" s="21">
        <v>619.94999999999993</v>
      </c>
      <c r="I2685" s="22">
        <v>619.94999999999993</v>
      </c>
    </row>
    <row r="2686" spans="1:9" x14ac:dyDescent="0.25">
      <c r="A2686" s="20">
        <v>89.52</v>
      </c>
      <c r="C2686" s="18">
        <v>89.52</v>
      </c>
      <c r="E2686">
        <v>42.074399999999997</v>
      </c>
      <c r="G2686" s="21">
        <v>89.52</v>
      </c>
      <c r="I2686" s="22">
        <v>89.52</v>
      </c>
    </row>
    <row r="2687" spans="1:9" x14ac:dyDescent="0.25">
      <c r="A2687" s="20">
        <v>350.97300000000007</v>
      </c>
      <c r="C2687" s="18">
        <v>350.97300000000007</v>
      </c>
      <c r="E2687">
        <v>152.08829999999998</v>
      </c>
      <c r="G2687" s="21">
        <v>350.97300000000007</v>
      </c>
      <c r="I2687" s="22">
        <v>350.97300000000007</v>
      </c>
    </row>
    <row r="2688" spans="1:9" x14ac:dyDescent="0.25">
      <c r="A2688" s="20">
        <v>164.99</v>
      </c>
      <c r="C2688" s="18">
        <v>164.99</v>
      </c>
      <c r="E2688">
        <v>49.496999999999986</v>
      </c>
      <c r="G2688" s="21">
        <v>164.99</v>
      </c>
      <c r="I2688" s="22">
        <v>164.99</v>
      </c>
    </row>
    <row r="2689" spans="1:9" x14ac:dyDescent="0.25">
      <c r="A2689" s="20">
        <v>312.55200000000002</v>
      </c>
      <c r="C2689" s="18">
        <v>312.55200000000002</v>
      </c>
      <c r="E2689">
        <v>101.57939999999999</v>
      </c>
      <c r="G2689" s="21">
        <v>312.55200000000002</v>
      </c>
      <c r="I2689" s="22">
        <v>312.55200000000002</v>
      </c>
    </row>
    <row r="2690" spans="1:9" x14ac:dyDescent="0.25">
      <c r="A2690" s="20">
        <v>95.951999999999998</v>
      </c>
      <c r="C2690" s="18">
        <v>95.951999999999998</v>
      </c>
      <c r="E2690">
        <v>29.984999999999985</v>
      </c>
      <c r="G2690" s="21">
        <v>95.951999999999998</v>
      </c>
      <c r="I2690" s="22">
        <v>95.951999999999998</v>
      </c>
    </row>
    <row r="2691" spans="1:9" x14ac:dyDescent="0.25">
      <c r="A2691" s="20">
        <v>3.2040000000000002</v>
      </c>
      <c r="C2691" s="18">
        <v>3.2040000000000002</v>
      </c>
      <c r="E2691">
        <v>-2.4563999999999995</v>
      </c>
      <c r="G2691" s="21">
        <v>3.2040000000000002</v>
      </c>
      <c r="I2691" s="22">
        <v>3.2040000000000002</v>
      </c>
    </row>
    <row r="2692" spans="1:9" x14ac:dyDescent="0.25">
      <c r="A2692" s="20">
        <v>3.9799999999999991</v>
      </c>
      <c r="C2692" s="18">
        <v>3.9799999999999991</v>
      </c>
      <c r="E2692">
        <v>-6.5670000000000019</v>
      </c>
      <c r="G2692" s="21">
        <v>3.9799999999999991</v>
      </c>
      <c r="I2692" s="22">
        <v>3.9799999999999991</v>
      </c>
    </row>
    <row r="2693" spans="1:9" x14ac:dyDescent="0.25">
      <c r="A2693" s="20">
        <v>15.700000000000001</v>
      </c>
      <c r="C2693" s="18">
        <v>15.700000000000001</v>
      </c>
      <c r="E2693">
        <v>7.0649999999999995</v>
      </c>
      <c r="G2693" s="21">
        <v>15.700000000000001</v>
      </c>
      <c r="I2693" s="22">
        <v>15.700000000000001</v>
      </c>
    </row>
    <row r="2694" spans="1:9" x14ac:dyDescent="0.25">
      <c r="A2694" s="20">
        <v>5.2480000000000002</v>
      </c>
      <c r="C2694" s="18">
        <v>5.2480000000000002</v>
      </c>
      <c r="E2694">
        <v>1.6399999999999995</v>
      </c>
      <c r="G2694" s="21">
        <v>5.2480000000000002</v>
      </c>
      <c r="I2694" s="22">
        <v>5.2480000000000002</v>
      </c>
    </row>
    <row r="2695" spans="1:9" x14ac:dyDescent="0.25">
      <c r="A2695" s="20">
        <v>5.3460000000000019</v>
      </c>
      <c r="C2695" s="18">
        <v>5.3460000000000019</v>
      </c>
      <c r="E2695">
        <v>-4.4550000000000001</v>
      </c>
      <c r="G2695" s="21">
        <v>5.3460000000000019</v>
      </c>
      <c r="I2695" s="22">
        <v>5.3460000000000019</v>
      </c>
    </row>
    <row r="2696" spans="1:9" x14ac:dyDescent="0.25">
      <c r="A2696" s="20">
        <v>15.48</v>
      </c>
      <c r="C2696" s="18">
        <v>15.48</v>
      </c>
      <c r="E2696">
        <v>5.6115000000000004</v>
      </c>
      <c r="G2696" s="21">
        <v>15.48</v>
      </c>
      <c r="I2696" s="22">
        <v>15.48</v>
      </c>
    </row>
    <row r="2697" spans="1:9" x14ac:dyDescent="0.25">
      <c r="A2697" s="20">
        <v>108.57599999999999</v>
      </c>
      <c r="C2697" s="18">
        <v>108.57599999999999</v>
      </c>
      <c r="E2697">
        <v>8.1432000000000002</v>
      </c>
      <c r="G2697" s="21">
        <v>108.57599999999999</v>
      </c>
      <c r="I2697" s="22">
        <v>108.57599999999999</v>
      </c>
    </row>
    <row r="2698" spans="1:9" x14ac:dyDescent="0.25">
      <c r="A2698" s="20">
        <v>109.9</v>
      </c>
      <c r="C2698" s="18">
        <v>109.9</v>
      </c>
      <c r="E2698">
        <v>37.366</v>
      </c>
      <c r="G2698" s="21">
        <v>109.9</v>
      </c>
      <c r="I2698" s="22">
        <v>109.9</v>
      </c>
    </row>
    <row r="2699" spans="1:9" x14ac:dyDescent="0.25">
      <c r="A2699" s="20">
        <v>15.384</v>
      </c>
      <c r="C2699" s="18">
        <v>15.384</v>
      </c>
      <c r="E2699">
        <v>4.0383000000000013</v>
      </c>
      <c r="G2699" s="21">
        <v>15.384</v>
      </c>
      <c r="I2699" s="22">
        <v>15.384</v>
      </c>
    </row>
    <row r="2700" spans="1:9" x14ac:dyDescent="0.25">
      <c r="A2700" s="20">
        <v>30.352</v>
      </c>
      <c r="C2700" s="18">
        <v>30.352</v>
      </c>
      <c r="E2700">
        <v>10.623199999999997</v>
      </c>
      <c r="G2700" s="21">
        <v>30.352</v>
      </c>
      <c r="I2700" s="22">
        <v>30.352</v>
      </c>
    </row>
    <row r="2701" spans="1:9" x14ac:dyDescent="0.25">
      <c r="A2701" s="20">
        <v>821.3</v>
      </c>
      <c r="C2701" s="18">
        <v>821.3</v>
      </c>
      <c r="E2701">
        <v>-16.426000000000045</v>
      </c>
      <c r="G2701" s="21">
        <v>821.3</v>
      </c>
      <c r="I2701" s="22">
        <v>821.3</v>
      </c>
    </row>
    <row r="2702" spans="1:9" x14ac:dyDescent="0.25">
      <c r="A2702" s="20">
        <v>22638.48</v>
      </c>
      <c r="C2702" s="18">
        <v>22638.48</v>
      </c>
      <c r="E2702">
        <v>-1811.0784000000021</v>
      </c>
      <c r="G2702" s="21">
        <v>22638.48</v>
      </c>
      <c r="I2702" s="22">
        <v>22638.48</v>
      </c>
    </row>
    <row r="2703" spans="1:9" x14ac:dyDescent="0.25">
      <c r="A2703" s="20">
        <v>21.376000000000001</v>
      </c>
      <c r="C2703" s="18">
        <v>21.376000000000001</v>
      </c>
      <c r="E2703">
        <v>7.4815999999999994</v>
      </c>
      <c r="G2703" s="21">
        <v>21.376000000000001</v>
      </c>
      <c r="I2703" s="22">
        <v>21.376000000000001</v>
      </c>
    </row>
    <row r="2704" spans="1:9" x14ac:dyDescent="0.25">
      <c r="A2704" s="20">
        <v>8.016</v>
      </c>
      <c r="C2704" s="18">
        <v>8.016</v>
      </c>
      <c r="E2704">
        <v>1.0019999999999993</v>
      </c>
      <c r="G2704" s="21">
        <v>8.016</v>
      </c>
      <c r="I2704" s="22">
        <v>8.016</v>
      </c>
    </row>
    <row r="2705" spans="1:9" x14ac:dyDescent="0.25">
      <c r="A2705" s="20">
        <v>30.768000000000001</v>
      </c>
      <c r="C2705" s="18">
        <v>30.768000000000001</v>
      </c>
      <c r="E2705">
        <v>8.0766000000000027</v>
      </c>
      <c r="G2705" s="21">
        <v>30.768000000000001</v>
      </c>
      <c r="I2705" s="22">
        <v>30.768000000000001</v>
      </c>
    </row>
    <row r="2706" spans="1:9" x14ac:dyDescent="0.25">
      <c r="A2706" s="20">
        <v>18.936</v>
      </c>
      <c r="C2706" s="18">
        <v>18.936</v>
      </c>
      <c r="E2706">
        <v>5.9174999999999986</v>
      </c>
      <c r="G2706" s="21">
        <v>18.936</v>
      </c>
      <c r="I2706" s="22">
        <v>18.936</v>
      </c>
    </row>
    <row r="2707" spans="1:9" x14ac:dyDescent="0.25">
      <c r="A2707" s="20">
        <v>122.352</v>
      </c>
      <c r="C2707" s="18">
        <v>122.352</v>
      </c>
      <c r="E2707">
        <v>15.29399999999999</v>
      </c>
      <c r="G2707" s="21">
        <v>122.352</v>
      </c>
      <c r="I2707" s="22">
        <v>122.352</v>
      </c>
    </row>
    <row r="2708" spans="1:9" x14ac:dyDescent="0.25">
      <c r="A2708" s="20">
        <v>116.28</v>
      </c>
      <c r="C2708" s="18">
        <v>116.28</v>
      </c>
      <c r="E2708">
        <v>56.977199999999996</v>
      </c>
      <c r="G2708" s="21">
        <v>116.28</v>
      </c>
      <c r="I2708" s="22">
        <v>116.28</v>
      </c>
    </row>
    <row r="2709" spans="1:9" x14ac:dyDescent="0.25">
      <c r="A2709" s="20">
        <v>132.60000000000002</v>
      </c>
      <c r="C2709" s="18">
        <v>132.60000000000002</v>
      </c>
      <c r="E2709">
        <v>17.238000000000007</v>
      </c>
      <c r="G2709" s="21">
        <v>132.60000000000002</v>
      </c>
      <c r="I2709" s="22">
        <v>132.60000000000002</v>
      </c>
    </row>
    <row r="2710" spans="1:9" x14ac:dyDescent="0.25">
      <c r="A2710" s="20">
        <v>16.68</v>
      </c>
      <c r="C2710" s="18">
        <v>16.68</v>
      </c>
      <c r="E2710">
        <v>4.3368000000000002</v>
      </c>
      <c r="G2710" s="21">
        <v>16.68</v>
      </c>
      <c r="I2710" s="22">
        <v>16.68</v>
      </c>
    </row>
    <row r="2711" spans="1:9" x14ac:dyDescent="0.25">
      <c r="A2711" s="20">
        <v>19.440000000000001</v>
      </c>
      <c r="C2711" s="18">
        <v>19.440000000000001</v>
      </c>
      <c r="E2711">
        <v>9.3312000000000008</v>
      </c>
      <c r="G2711" s="21">
        <v>19.440000000000001</v>
      </c>
      <c r="I2711" s="22">
        <v>19.440000000000001</v>
      </c>
    </row>
    <row r="2712" spans="1:9" x14ac:dyDescent="0.25">
      <c r="A2712" s="20">
        <v>192.16</v>
      </c>
      <c r="C2712" s="18">
        <v>192.16</v>
      </c>
      <c r="E2712">
        <v>92.236799999999988</v>
      </c>
      <c r="G2712" s="21">
        <v>192.16</v>
      </c>
      <c r="I2712" s="22">
        <v>192.16</v>
      </c>
    </row>
    <row r="2713" spans="1:9" x14ac:dyDescent="0.25">
      <c r="A2713" s="20">
        <v>227.35999999999999</v>
      </c>
      <c r="C2713" s="18">
        <v>227.35999999999999</v>
      </c>
      <c r="E2713">
        <v>81.849599999999981</v>
      </c>
      <c r="G2713" s="21">
        <v>227.35999999999999</v>
      </c>
      <c r="I2713" s="22">
        <v>227.35999999999999</v>
      </c>
    </row>
    <row r="2714" spans="1:9" x14ac:dyDescent="0.25">
      <c r="A2714" s="20">
        <v>1919.9760000000001</v>
      </c>
      <c r="C2714" s="18">
        <v>1919.9760000000001</v>
      </c>
      <c r="E2714">
        <v>215.99729999999977</v>
      </c>
      <c r="G2714" s="21">
        <v>1919.9760000000001</v>
      </c>
      <c r="I2714" s="22">
        <v>1919.9760000000001</v>
      </c>
    </row>
    <row r="2715" spans="1:9" x14ac:dyDescent="0.25">
      <c r="A2715" s="20">
        <v>12.828000000000001</v>
      </c>
      <c r="C2715" s="18">
        <v>12.828000000000001</v>
      </c>
      <c r="E2715">
        <v>-8.9795999999999978</v>
      </c>
      <c r="G2715" s="21">
        <v>12.828000000000001</v>
      </c>
      <c r="I2715" s="22">
        <v>12.828000000000001</v>
      </c>
    </row>
    <row r="2716" spans="1:9" x14ac:dyDescent="0.25">
      <c r="A2716" s="20">
        <v>45.888000000000005</v>
      </c>
      <c r="C2716" s="18">
        <v>45.888000000000005</v>
      </c>
      <c r="E2716">
        <v>9.1775999999999982</v>
      </c>
      <c r="G2716" s="21">
        <v>45.888000000000005</v>
      </c>
      <c r="I2716" s="22">
        <v>45.888000000000005</v>
      </c>
    </row>
    <row r="2717" spans="1:9" x14ac:dyDescent="0.25">
      <c r="A2717" s="20">
        <v>60.12</v>
      </c>
      <c r="C2717" s="18">
        <v>60.12</v>
      </c>
      <c r="E2717">
        <v>22.244399999999995</v>
      </c>
      <c r="G2717" s="21">
        <v>60.12</v>
      </c>
      <c r="I2717" s="22">
        <v>60.12</v>
      </c>
    </row>
    <row r="2718" spans="1:9" x14ac:dyDescent="0.25">
      <c r="A2718" s="20">
        <v>302.37599999999998</v>
      </c>
      <c r="C2718" s="18">
        <v>302.37599999999998</v>
      </c>
      <c r="E2718">
        <v>37.796999999999997</v>
      </c>
      <c r="G2718" s="21">
        <v>302.37599999999998</v>
      </c>
      <c r="I2718" s="22">
        <v>302.37599999999998</v>
      </c>
    </row>
    <row r="2719" spans="1:9" x14ac:dyDescent="0.25">
      <c r="A2719" s="20">
        <v>13.899999999999999</v>
      </c>
      <c r="C2719" s="18">
        <v>13.899999999999999</v>
      </c>
      <c r="E2719">
        <v>5.56</v>
      </c>
      <c r="G2719" s="21">
        <v>13.899999999999999</v>
      </c>
      <c r="I2719" s="22">
        <v>13.899999999999999</v>
      </c>
    </row>
    <row r="2720" spans="1:9" x14ac:dyDescent="0.25">
      <c r="A2720" s="20">
        <v>129.97999999999999</v>
      </c>
      <c r="C2720" s="18">
        <v>129.97999999999999</v>
      </c>
      <c r="E2720">
        <v>62.3904</v>
      </c>
      <c r="G2720" s="21">
        <v>129.97999999999999</v>
      </c>
      <c r="I2720" s="22">
        <v>129.97999999999999</v>
      </c>
    </row>
    <row r="2721" spans="1:9" x14ac:dyDescent="0.25">
      <c r="A2721" s="20">
        <v>71.98</v>
      </c>
      <c r="C2721" s="18">
        <v>71.98</v>
      </c>
      <c r="E2721">
        <v>15.1158</v>
      </c>
      <c r="G2721" s="21">
        <v>71.98</v>
      </c>
      <c r="I2721" s="22">
        <v>71.98</v>
      </c>
    </row>
    <row r="2722" spans="1:9" x14ac:dyDescent="0.25">
      <c r="A2722" s="20">
        <v>377.96999999999997</v>
      </c>
      <c r="C2722" s="18">
        <v>377.96999999999997</v>
      </c>
      <c r="E2722">
        <v>109.61129999999999</v>
      </c>
      <c r="G2722" s="21">
        <v>377.96999999999997</v>
      </c>
      <c r="I2722" s="22">
        <v>377.96999999999997</v>
      </c>
    </row>
    <row r="2723" spans="1:9" x14ac:dyDescent="0.25">
      <c r="A2723" s="20">
        <v>124.36</v>
      </c>
      <c r="C2723" s="18">
        <v>124.36</v>
      </c>
      <c r="E2723">
        <v>33.577200000000005</v>
      </c>
      <c r="G2723" s="21">
        <v>124.36</v>
      </c>
      <c r="I2723" s="22">
        <v>124.36</v>
      </c>
    </row>
    <row r="2724" spans="1:9" x14ac:dyDescent="0.25">
      <c r="A2724" s="20">
        <v>23.976000000000003</v>
      </c>
      <c r="C2724" s="18">
        <v>23.976000000000003</v>
      </c>
      <c r="E2724">
        <v>-14.385599999999997</v>
      </c>
      <c r="G2724" s="21">
        <v>23.976000000000003</v>
      </c>
      <c r="I2724" s="22">
        <v>23.976000000000003</v>
      </c>
    </row>
    <row r="2725" spans="1:9" x14ac:dyDescent="0.25">
      <c r="A2725" s="20">
        <v>8.3760000000000012</v>
      </c>
      <c r="C2725" s="18">
        <v>8.3760000000000012</v>
      </c>
      <c r="E2725">
        <v>2.7222</v>
      </c>
      <c r="G2725" s="21">
        <v>8.3760000000000012</v>
      </c>
      <c r="I2725" s="22">
        <v>8.3760000000000012</v>
      </c>
    </row>
    <row r="2726" spans="1:9" x14ac:dyDescent="0.25">
      <c r="A2726" s="20">
        <v>58.240000000000009</v>
      </c>
      <c r="C2726" s="18">
        <v>58.240000000000009</v>
      </c>
      <c r="E2726">
        <v>5.0960000000000001</v>
      </c>
      <c r="G2726" s="21">
        <v>58.240000000000009</v>
      </c>
      <c r="I2726" s="22">
        <v>58.240000000000009</v>
      </c>
    </row>
    <row r="2727" spans="1:9" x14ac:dyDescent="0.25">
      <c r="A2727" s="20">
        <v>81.199999999999989</v>
      </c>
      <c r="C2727" s="18">
        <v>81.199999999999989</v>
      </c>
      <c r="E2727">
        <v>12.18</v>
      </c>
      <c r="G2727" s="21">
        <v>81.199999999999989</v>
      </c>
      <c r="I2727" s="22">
        <v>81.199999999999989</v>
      </c>
    </row>
    <row r="2728" spans="1:9" x14ac:dyDescent="0.25">
      <c r="A2728" s="20">
        <v>14.450000000000001</v>
      </c>
      <c r="C2728" s="18">
        <v>14.450000000000001</v>
      </c>
      <c r="E2728">
        <v>6.7915000000000001</v>
      </c>
      <c r="G2728" s="21">
        <v>14.450000000000001</v>
      </c>
      <c r="I2728" s="22">
        <v>14.450000000000001</v>
      </c>
    </row>
    <row r="2729" spans="1:9" x14ac:dyDescent="0.25">
      <c r="A2729" s="20">
        <v>95.64800000000001</v>
      </c>
      <c r="C2729" s="18">
        <v>95.64800000000001</v>
      </c>
      <c r="E2729">
        <v>31.085599999999989</v>
      </c>
      <c r="G2729" s="21">
        <v>95.64800000000001</v>
      </c>
      <c r="I2729" s="22">
        <v>95.64800000000001</v>
      </c>
    </row>
    <row r="2730" spans="1:9" x14ac:dyDescent="0.25">
      <c r="A2730" s="20">
        <v>359.97</v>
      </c>
      <c r="C2730" s="18">
        <v>359.97</v>
      </c>
      <c r="E2730">
        <v>-71.994000000000028</v>
      </c>
      <c r="G2730" s="21">
        <v>359.97</v>
      </c>
      <c r="I2730" s="22">
        <v>359.97</v>
      </c>
    </row>
    <row r="2731" spans="1:9" x14ac:dyDescent="0.25">
      <c r="A2731" s="20">
        <v>350.35199999999998</v>
      </c>
      <c r="C2731" s="18">
        <v>350.35199999999998</v>
      </c>
      <c r="E2731">
        <v>-140.14079999999996</v>
      </c>
      <c r="G2731" s="21">
        <v>350.35199999999998</v>
      </c>
      <c r="I2731" s="22">
        <v>350.35199999999998</v>
      </c>
    </row>
    <row r="2732" spans="1:9" x14ac:dyDescent="0.25">
      <c r="A2732" s="20">
        <v>1.6410000000000002</v>
      </c>
      <c r="C2732" s="18">
        <v>1.6410000000000002</v>
      </c>
      <c r="E2732">
        <v>-1.3128000000000002</v>
      </c>
      <c r="G2732" s="21">
        <v>1.6410000000000002</v>
      </c>
      <c r="I2732" s="22">
        <v>1.6410000000000002</v>
      </c>
    </row>
    <row r="2733" spans="1:9" x14ac:dyDescent="0.25">
      <c r="A2733" s="20">
        <v>629.95799999999997</v>
      </c>
      <c r="C2733" s="18">
        <v>629.95799999999997</v>
      </c>
      <c r="E2733">
        <v>94.49369999999999</v>
      </c>
      <c r="G2733" s="21">
        <v>629.95799999999997</v>
      </c>
      <c r="I2733" s="22">
        <v>629.95799999999997</v>
      </c>
    </row>
    <row r="2734" spans="1:9" x14ac:dyDescent="0.25">
      <c r="A2734" s="20">
        <v>6.63</v>
      </c>
      <c r="C2734" s="18">
        <v>6.63</v>
      </c>
      <c r="E2734">
        <v>1.7901</v>
      </c>
      <c r="G2734" s="21">
        <v>6.63</v>
      </c>
      <c r="I2734" s="22">
        <v>6.63</v>
      </c>
    </row>
    <row r="2735" spans="1:9" x14ac:dyDescent="0.25">
      <c r="A2735" s="20">
        <v>799.96</v>
      </c>
      <c r="C2735" s="18">
        <v>799.96</v>
      </c>
      <c r="E2735">
        <v>343.98280000000005</v>
      </c>
      <c r="G2735" s="21">
        <v>799.96</v>
      </c>
      <c r="I2735" s="22">
        <v>799.96</v>
      </c>
    </row>
    <row r="2736" spans="1:9" x14ac:dyDescent="0.25">
      <c r="A2736" s="20">
        <v>107.53</v>
      </c>
      <c r="C2736" s="18">
        <v>107.53</v>
      </c>
      <c r="E2736">
        <v>21.506</v>
      </c>
      <c r="G2736" s="21">
        <v>107.53</v>
      </c>
      <c r="I2736" s="22">
        <v>107.53</v>
      </c>
    </row>
    <row r="2737" spans="1:9" x14ac:dyDescent="0.25">
      <c r="A2737" s="20">
        <v>73.98</v>
      </c>
      <c r="C2737" s="18">
        <v>73.98</v>
      </c>
      <c r="E2737">
        <v>19.974600000000002</v>
      </c>
      <c r="G2737" s="21">
        <v>73.98</v>
      </c>
      <c r="I2737" s="22">
        <v>73.98</v>
      </c>
    </row>
    <row r="2738" spans="1:9" x14ac:dyDescent="0.25">
      <c r="A2738" s="20">
        <v>5.58</v>
      </c>
      <c r="C2738" s="18">
        <v>5.58</v>
      </c>
      <c r="E2738">
        <v>2.1762000000000001</v>
      </c>
      <c r="G2738" s="21">
        <v>5.58</v>
      </c>
      <c r="I2738" s="22">
        <v>5.58</v>
      </c>
    </row>
    <row r="2739" spans="1:9" x14ac:dyDescent="0.25">
      <c r="A2739" s="20">
        <v>49.12</v>
      </c>
      <c r="C2739" s="18">
        <v>49.12</v>
      </c>
      <c r="E2739">
        <v>23.086399999999998</v>
      </c>
      <c r="G2739" s="21">
        <v>49.12</v>
      </c>
      <c r="I2739" s="22">
        <v>49.12</v>
      </c>
    </row>
    <row r="2740" spans="1:9" x14ac:dyDescent="0.25">
      <c r="A2740" s="20">
        <v>377.96999999999997</v>
      </c>
      <c r="C2740" s="18">
        <v>377.96999999999997</v>
      </c>
      <c r="E2740">
        <v>94.492500000000007</v>
      </c>
      <c r="G2740" s="21">
        <v>377.96999999999997</v>
      </c>
      <c r="I2740" s="22">
        <v>377.96999999999997</v>
      </c>
    </row>
    <row r="2741" spans="1:9" x14ac:dyDescent="0.25">
      <c r="A2741" s="20">
        <v>42.28</v>
      </c>
      <c r="C2741" s="18">
        <v>42.28</v>
      </c>
      <c r="E2741">
        <v>19.871600000000001</v>
      </c>
      <c r="G2741" s="21">
        <v>42.28</v>
      </c>
      <c r="I2741" s="22">
        <v>42.28</v>
      </c>
    </row>
    <row r="2742" spans="1:9" x14ac:dyDescent="0.25">
      <c r="A2742" s="20">
        <v>299.96999999999997</v>
      </c>
      <c r="C2742" s="18">
        <v>299.96999999999997</v>
      </c>
      <c r="E2742">
        <v>56.994299999999981</v>
      </c>
      <c r="G2742" s="21">
        <v>299.96999999999997</v>
      </c>
      <c r="I2742" s="22">
        <v>299.96999999999997</v>
      </c>
    </row>
    <row r="2743" spans="1:9" x14ac:dyDescent="0.25">
      <c r="A2743" s="20">
        <v>89.98</v>
      </c>
      <c r="C2743" s="18">
        <v>89.98</v>
      </c>
      <c r="E2743">
        <v>43.190399999999997</v>
      </c>
      <c r="G2743" s="21">
        <v>89.98</v>
      </c>
      <c r="I2743" s="22">
        <v>89.98</v>
      </c>
    </row>
    <row r="2744" spans="1:9" x14ac:dyDescent="0.25">
      <c r="A2744" s="20">
        <v>477.24</v>
      </c>
      <c r="C2744" s="18">
        <v>477.24</v>
      </c>
      <c r="E2744">
        <v>9.5448000000000093</v>
      </c>
      <c r="G2744" s="21">
        <v>477.24</v>
      </c>
      <c r="I2744" s="22">
        <v>477.24</v>
      </c>
    </row>
    <row r="2745" spans="1:9" x14ac:dyDescent="0.25">
      <c r="A2745" s="20">
        <v>25.98</v>
      </c>
      <c r="C2745" s="18">
        <v>25.98</v>
      </c>
      <c r="E2745">
        <v>1.558799999999998</v>
      </c>
      <c r="G2745" s="21">
        <v>25.98</v>
      </c>
      <c r="I2745" s="22">
        <v>25.98</v>
      </c>
    </row>
    <row r="2746" spans="1:9" x14ac:dyDescent="0.25">
      <c r="A2746" s="20">
        <v>46.72</v>
      </c>
      <c r="C2746" s="18">
        <v>46.72</v>
      </c>
      <c r="E2746">
        <v>17.52</v>
      </c>
      <c r="G2746" s="21">
        <v>46.72</v>
      </c>
      <c r="I2746" s="22">
        <v>46.72</v>
      </c>
    </row>
    <row r="2747" spans="1:9" x14ac:dyDescent="0.25">
      <c r="A2747" s="20">
        <v>35.340000000000003</v>
      </c>
      <c r="C2747" s="18">
        <v>35.340000000000003</v>
      </c>
      <c r="E2747">
        <v>13.429200000000002</v>
      </c>
      <c r="G2747" s="21">
        <v>35.340000000000003</v>
      </c>
      <c r="I2747" s="22">
        <v>35.340000000000003</v>
      </c>
    </row>
    <row r="2748" spans="1:9" x14ac:dyDescent="0.25">
      <c r="A2748" s="20">
        <v>257.64</v>
      </c>
      <c r="C2748" s="18">
        <v>257.64</v>
      </c>
      <c r="E2748">
        <v>100.4796</v>
      </c>
      <c r="G2748" s="21">
        <v>257.64</v>
      </c>
      <c r="I2748" s="22">
        <v>257.64</v>
      </c>
    </row>
    <row r="2749" spans="1:9" x14ac:dyDescent="0.25">
      <c r="A2749" s="20">
        <v>125.97600000000001</v>
      </c>
      <c r="C2749" s="18">
        <v>125.97600000000001</v>
      </c>
      <c r="E2749">
        <v>47.241</v>
      </c>
      <c r="G2749" s="21">
        <v>125.97600000000001</v>
      </c>
      <c r="I2749" s="22">
        <v>125.97600000000001</v>
      </c>
    </row>
    <row r="2750" spans="1:9" x14ac:dyDescent="0.25">
      <c r="A2750" s="20">
        <v>79.992000000000004</v>
      </c>
      <c r="C2750" s="18">
        <v>79.992000000000004</v>
      </c>
      <c r="E2750">
        <v>21.997800000000002</v>
      </c>
      <c r="G2750" s="21">
        <v>79.992000000000004</v>
      </c>
      <c r="I2750" s="22">
        <v>79.992000000000004</v>
      </c>
    </row>
    <row r="2751" spans="1:9" x14ac:dyDescent="0.25">
      <c r="A2751" s="20">
        <v>700.05600000000004</v>
      </c>
      <c r="C2751" s="18">
        <v>700.05600000000004</v>
      </c>
      <c r="E2751">
        <v>-130.0104</v>
      </c>
      <c r="G2751" s="21">
        <v>700.05600000000004</v>
      </c>
      <c r="I2751" s="22">
        <v>700.05600000000004</v>
      </c>
    </row>
    <row r="2752" spans="1:9" x14ac:dyDescent="0.25">
      <c r="A2752" s="20">
        <v>27.168000000000003</v>
      </c>
      <c r="C2752" s="18">
        <v>27.168000000000003</v>
      </c>
      <c r="E2752">
        <v>-1.3583999999999987</v>
      </c>
      <c r="G2752" s="21">
        <v>27.168000000000003</v>
      </c>
      <c r="I2752" s="22">
        <v>27.168000000000003</v>
      </c>
    </row>
    <row r="2753" spans="1:9" x14ac:dyDescent="0.25">
      <c r="A2753" s="20">
        <v>8.2260000000000009</v>
      </c>
      <c r="C2753" s="18">
        <v>8.2260000000000009</v>
      </c>
      <c r="E2753">
        <v>-6.0323999999999991</v>
      </c>
      <c r="G2753" s="21">
        <v>8.2260000000000009</v>
      </c>
      <c r="I2753" s="22">
        <v>8.2260000000000009</v>
      </c>
    </row>
    <row r="2754" spans="1:9" x14ac:dyDescent="0.25">
      <c r="A2754" s="20">
        <v>585.55200000000002</v>
      </c>
      <c r="C2754" s="18">
        <v>585.55200000000002</v>
      </c>
      <c r="E2754">
        <v>73.19399999999996</v>
      </c>
      <c r="G2754" s="21">
        <v>585.55200000000002</v>
      </c>
      <c r="I2754" s="22">
        <v>585.55200000000002</v>
      </c>
    </row>
    <row r="2755" spans="1:9" x14ac:dyDescent="0.25">
      <c r="A2755" s="20">
        <v>423.28</v>
      </c>
      <c r="C2755" s="18">
        <v>423.28</v>
      </c>
      <c r="E2755">
        <v>110.05279999999999</v>
      </c>
      <c r="G2755" s="21">
        <v>423.28</v>
      </c>
      <c r="I2755" s="22">
        <v>423.28</v>
      </c>
    </row>
    <row r="2756" spans="1:9" x14ac:dyDescent="0.25">
      <c r="A2756" s="20">
        <v>225.29600000000002</v>
      </c>
      <c r="C2756" s="18">
        <v>225.29600000000002</v>
      </c>
      <c r="E2756">
        <v>22.529599999999995</v>
      </c>
      <c r="G2756" s="21">
        <v>225.29600000000002</v>
      </c>
      <c r="I2756" s="22">
        <v>225.29600000000002</v>
      </c>
    </row>
    <row r="2757" spans="1:9" x14ac:dyDescent="0.25">
      <c r="A2757" s="20">
        <v>5.56</v>
      </c>
      <c r="C2757" s="18">
        <v>5.56</v>
      </c>
      <c r="E2757">
        <v>2.2239999999999998</v>
      </c>
      <c r="G2757" s="21">
        <v>5.56</v>
      </c>
      <c r="I2757" s="22">
        <v>5.56</v>
      </c>
    </row>
    <row r="2758" spans="1:9" x14ac:dyDescent="0.25">
      <c r="A2758" s="20">
        <v>323.37</v>
      </c>
      <c r="C2758" s="18">
        <v>323.37</v>
      </c>
      <c r="E2758">
        <v>129.34800000000001</v>
      </c>
      <c r="G2758" s="21">
        <v>323.37</v>
      </c>
      <c r="I2758" s="22">
        <v>323.37</v>
      </c>
    </row>
    <row r="2759" spans="1:9" x14ac:dyDescent="0.25">
      <c r="A2759" s="20">
        <v>783.96000000000015</v>
      </c>
      <c r="C2759" s="18">
        <v>783.96000000000015</v>
      </c>
      <c r="E2759">
        <v>68.59650000000002</v>
      </c>
      <c r="G2759" s="21">
        <v>783.96000000000015</v>
      </c>
      <c r="I2759" s="22">
        <v>783.96000000000015</v>
      </c>
    </row>
    <row r="2760" spans="1:9" x14ac:dyDescent="0.25">
      <c r="A2760" s="20">
        <v>1447.6499999999999</v>
      </c>
      <c r="C2760" s="18">
        <v>1447.6499999999999</v>
      </c>
      <c r="E2760">
        <v>419.8184999999998</v>
      </c>
      <c r="G2760" s="21">
        <v>1447.6499999999999</v>
      </c>
      <c r="I2760" s="22">
        <v>1447.6499999999999</v>
      </c>
    </row>
    <row r="2761" spans="1:9" x14ac:dyDescent="0.25">
      <c r="A2761" s="20">
        <v>11.96</v>
      </c>
      <c r="C2761" s="18">
        <v>11.96</v>
      </c>
      <c r="E2761">
        <v>5.8604000000000003</v>
      </c>
      <c r="G2761" s="21">
        <v>11.96</v>
      </c>
      <c r="I2761" s="22">
        <v>11.96</v>
      </c>
    </row>
    <row r="2762" spans="1:9" x14ac:dyDescent="0.25">
      <c r="A2762" s="20">
        <v>239.96999999999997</v>
      </c>
      <c r="C2762" s="18">
        <v>239.96999999999997</v>
      </c>
      <c r="E2762">
        <v>71.990999999999985</v>
      </c>
      <c r="G2762" s="21">
        <v>239.96999999999997</v>
      </c>
      <c r="I2762" s="22">
        <v>239.96999999999997</v>
      </c>
    </row>
    <row r="2763" spans="1:9" x14ac:dyDescent="0.25">
      <c r="A2763" s="20">
        <v>76.92</v>
      </c>
      <c r="C2763" s="18">
        <v>76.92</v>
      </c>
      <c r="E2763">
        <v>31.537200000000006</v>
      </c>
      <c r="G2763" s="21">
        <v>76.92</v>
      </c>
      <c r="I2763" s="22">
        <v>76.92</v>
      </c>
    </row>
    <row r="2764" spans="1:9" x14ac:dyDescent="0.25">
      <c r="A2764" s="20">
        <v>481.32</v>
      </c>
      <c r="C2764" s="18">
        <v>481.32</v>
      </c>
      <c r="E2764">
        <v>125.14319999999998</v>
      </c>
      <c r="G2764" s="21">
        <v>481.32</v>
      </c>
      <c r="I2764" s="22">
        <v>481.32</v>
      </c>
    </row>
    <row r="2765" spans="1:9" x14ac:dyDescent="0.25">
      <c r="A2765" s="20">
        <v>48.4</v>
      </c>
      <c r="C2765" s="18">
        <v>48.4</v>
      </c>
      <c r="E2765">
        <v>23.231999999999999</v>
      </c>
      <c r="G2765" s="21">
        <v>48.4</v>
      </c>
      <c r="I2765" s="22">
        <v>48.4</v>
      </c>
    </row>
    <row r="2766" spans="1:9" x14ac:dyDescent="0.25">
      <c r="A2766" s="20">
        <v>0.99</v>
      </c>
      <c r="C2766" s="18">
        <v>0.99</v>
      </c>
      <c r="E2766">
        <v>0.4356000000000001</v>
      </c>
      <c r="G2766" s="21">
        <v>0.99</v>
      </c>
      <c r="I2766" s="22">
        <v>0.99</v>
      </c>
    </row>
    <row r="2767" spans="1:9" x14ac:dyDescent="0.25">
      <c r="A2767" s="20">
        <v>101.84</v>
      </c>
      <c r="C2767" s="18">
        <v>101.84</v>
      </c>
      <c r="E2767">
        <v>36.917000000000002</v>
      </c>
      <c r="G2767" s="21">
        <v>101.84</v>
      </c>
      <c r="I2767" s="22">
        <v>101.84</v>
      </c>
    </row>
    <row r="2768" spans="1:9" x14ac:dyDescent="0.25">
      <c r="A2768" s="20">
        <v>10.332000000000003</v>
      </c>
      <c r="C2768" s="18">
        <v>10.332000000000003</v>
      </c>
      <c r="E2768">
        <v>-7.5767999999999986</v>
      </c>
      <c r="G2768" s="21">
        <v>10.332000000000003</v>
      </c>
      <c r="I2768" s="22">
        <v>10.332000000000003</v>
      </c>
    </row>
    <row r="2769" spans="1:9" x14ac:dyDescent="0.25">
      <c r="A2769" s="20">
        <v>31.155000000000005</v>
      </c>
      <c r="C2769" s="18">
        <v>31.155000000000005</v>
      </c>
      <c r="E2769">
        <v>-23.8855</v>
      </c>
      <c r="G2769" s="21">
        <v>31.155000000000005</v>
      </c>
      <c r="I2769" s="22">
        <v>31.155000000000005</v>
      </c>
    </row>
    <row r="2770" spans="1:9" x14ac:dyDescent="0.25">
      <c r="A2770" s="20">
        <v>8.9280000000000008</v>
      </c>
      <c r="C2770" s="18">
        <v>8.9280000000000008</v>
      </c>
      <c r="E2770">
        <v>0.66959999999999997</v>
      </c>
      <c r="G2770" s="21">
        <v>8.9280000000000008</v>
      </c>
      <c r="I2770" s="22">
        <v>8.9280000000000008</v>
      </c>
    </row>
    <row r="2771" spans="1:9" x14ac:dyDescent="0.25">
      <c r="A2771" s="20">
        <v>34.384</v>
      </c>
      <c r="C2771" s="18">
        <v>34.384</v>
      </c>
      <c r="E2771">
        <v>3.8681999999999945</v>
      </c>
      <c r="G2771" s="21">
        <v>34.384</v>
      </c>
      <c r="I2771" s="22">
        <v>34.384</v>
      </c>
    </row>
    <row r="2772" spans="1:9" x14ac:dyDescent="0.25">
      <c r="A2772" s="20">
        <v>1924.1599999999999</v>
      </c>
      <c r="C2772" s="18">
        <v>1924.1599999999999</v>
      </c>
      <c r="E2772">
        <v>312.67599999999993</v>
      </c>
      <c r="G2772" s="21">
        <v>1924.1599999999999</v>
      </c>
      <c r="I2772" s="22">
        <v>1924.1599999999999</v>
      </c>
    </row>
    <row r="2773" spans="1:9" x14ac:dyDescent="0.25">
      <c r="A2773" s="20">
        <v>32.191999999999993</v>
      </c>
      <c r="C2773" s="18">
        <v>32.191999999999993</v>
      </c>
      <c r="E2773">
        <v>-80.48</v>
      </c>
      <c r="G2773" s="21">
        <v>32.191999999999993</v>
      </c>
      <c r="I2773" s="22">
        <v>32.191999999999993</v>
      </c>
    </row>
    <row r="2774" spans="1:9" x14ac:dyDescent="0.25">
      <c r="A2774" s="20">
        <v>50.120000000000005</v>
      </c>
      <c r="C2774" s="18">
        <v>50.120000000000005</v>
      </c>
      <c r="E2774">
        <v>-0.62650000000000716</v>
      </c>
      <c r="G2774" s="21">
        <v>50.120000000000005</v>
      </c>
      <c r="I2774" s="22">
        <v>50.120000000000005</v>
      </c>
    </row>
    <row r="2775" spans="1:9" x14ac:dyDescent="0.25">
      <c r="A2775" s="20">
        <v>47.975999999999999</v>
      </c>
      <c r="C2775" s="18">
        <v>47.975999999999999</v>
      </c>
      <c r="E2775">
        <v>1.7990999999999993</v>
      </c>
      <c r="G2775" s="21">
        <v>47.975999999999999</v>
      </c>
      <c r="I2775" s="22">
        <v>47.975999999999999</v>
      </c>
    </row>
    <row r="2776" spans="1:9" x14ac:dyDescent="0.25">
      <c r="A2776" s="20">
        <v>54.5</v>
      </c>
      <c r="C2776" s="18">
        <v>54.5</v>
      </c>
      <c r="E2776">
        <v>14.169999999999998</v>
      </c>
      <c r="G2776" s="21">
        <v>54.5</v>
      </c>
      <c r="I2776" s="22">
        <v>54.5</v>
      </c>
    </row>
    <row r="2777" spans="1:9" x14ac:dyDescent="0.25">
      <c r="A2777" s="20">
        <v>19.103999999999999</v>
      </c>
      <c r="C2777" s="18">
        <v>19.103999999999999</v>
      </c>
      <c r="E2777">
        <v>5.7312000000000012</v>
      </c>
      <c r="G2777" s="21">
        <v>19.103999999999999</v>
      </c>
      <c r="I2777" s="22">
        <v>19.103999999999999</v>
      </c>
    </row>
    <row r="2778" spans="1:9" x14ac:dyDescent="0.25">
      <c r="A2778" s="20">
        <v>49.44</v>
      </c>
      <c r="C2778" s="18">
        <v>49.44</v>
      </c>
      <c r="E2778">
        <v>24.2256</v>
      </c>
      <c r="G2778" s="21">
        <v>49.44</v>
      </c>
      <c r="I2778" s="22">
        <v>49.44</v>
      </c>
    </row>
    <row r="2779" spans="1:9" x14ac:dyDescent="0.25">
      <c r="A2779" s="20">
        <v>10.368000000000002</v>
      </c>
      <c r="C2779" s="18">
        <v>10.368000000000002</v>
      </c>
      <c r="E2779">
        <v>3.6288</v>
      </c>
      <c r="G2779" s="21">
        <v>10.368000000000002</v>
      </c>
      <c r="I2779" s="22">
        <v>10.368000000000002</v>
      </c>
    </row>
    <row r="2780" spans="1:9" x14ac:dyDescent="0.25">
      <c r="A2780" s="20">
        <v>154.44</v>
      </c>
      <c r="C2780" s="18">
        <v>154.44</v>
      </c>
      <c r="E2780">
        <v>1.5444000000000031</v>
      </c>
      <c r="G2780" s="21">
        <v>154.44</v>
      </c>
      <c r="I2780" s="22">
        <v>154.44</v>
      </c>
    </row>
    <row r="2781" spans="1:9" x14ac:dyDescent="0.25">
      <c r="A2781" s="20">
        <v>60.984000000000009</v>
      </c>
      <c r="C2781" s="18">
        <v>60.984000000000009</v>
      </c>
      <c r="E2781">
        <v>4.5737999999999985</v>
      </c>
      <c r="G2781" s="21">
        <v>60.984000000000009</v>
      </c>
      <c r="I2781" s="22">
        <v>60.984000000000009</v>
      </c>
    </row>
    <row r="2782" spans="1:9" x14ac:dyDescent="0.25">
      <c r="A2782" s="20">
        <v>195.46600000000001</v>
      </c>
      <c r="C2782" s="18">
        <v>195.46600000000001</v>
      </c>
      <c r="E2782">
        <v>-13.797600000000017</v>
      </c>
      <c r="G2782" s="21">
        <v>195.46600000000001</v>
      </c>
      <c r="I2782" s="22">
        <v>195.46600000000001</v>
      </c>
    </row>
    <row r="2783" spans="1:9" x14ac:dyDescent="0.25">
      <c r="A2783" s="20">
        <v>23.680000000000003</v>
      </c>
      <c r="C2783" s="18">
        <v>23.680000000000003</v>
      </c>
      <c r="E2783">
        <v>6.216000000000002</v>
      </c>
      <c r="G2783" s="21">
        <v>23.680000000000003</v>
      </c>
      <c r="I2783" s="22">
        <v>23.680000000000003</v>
      </c>
    </row>
    <row r="2784" spans="1:9" x14ac:dyDescent="0.25">
      <c r="A2784" s="20">
        <v>2.3760000000000003</v>
      </c>
      <c r="C2784" s="18">
        <v>2.3760000000000003</v>
      </c>
      <c r="E2784">
        <v>0.74249999999999994</v>
      </c>
      <c r="G2784" s="21">
        <v>2.3760000000000003</v>
      </c>
      <c r="I2784" s="22">
        <v>2.3760000000000003</v>
      </c>
    </row>
    <row r="2785" spans="1:9" x14ac:dyDescent="0.25">
      <c r="A2785" s="20">
        <v>59.2</v>
      </c>
      <c r="C2785" s="18">
        <v>59.2</v>
      </c>
      <c r="E2785">
        <v>29.6</v>
      </c>
      <c r="G2785" s="21">
        <v>59.2</v>
      </c>
      <c r="I2785" s="22">
        <v>59.2</v>
      </c>
    </row>
    <row r="2786" spans="1:9" x14ac:dyDescent="0.25">
      <c r="A2786" s="20">
        <v>22</v>
      </c>
      <c r="C2786" s="18">
        <v>22</v>
      </c>
      <c r="E2786">
        <v>9.6800000000000015</v>
      </c>
      <c r="G2786" s="21">
        <v>22</v>
      </c>
      <c r="I2786" s="22">
        <v>22</v>
      </c>
    </row>
    <row r="2787" spans="1:9" x14ac:dyDescent="0.25">
      <c r="A2787" s="20">
        <v>257.98</v>
      </c>
      <c r="C2787" s="18">
        <v>257.98</v>
      </c>
      <c r="E2787">
        <v>74.8142</v>
      </c>
      <c r="G2787" s="21">
        <v>257.98</v>
      </c>
      <c r="I2787" s="22">
        <v>257.98</v>
      </c>
    </row>
    <row r="2788" spans="1:9" x14ac:dyDescent="0.25">
      <c r="A2788" s="20">
        <v>23.987999999999996</v>
      </c>
      <c r="C2788" s="18">
        <v>23.987999999999996</v>
      </c>
      <c r="E2788">
        <v>-15.991999999999999</v>
      </c>
      <c r="G2788" s="21">
        <v>23.987999999999996</v>
      </c>
      <c r="I2788" s="22">
        <v>23.987999999999996</v>
      </c>
    </row>
    <row r="2789" spans="1:9" x14ac:dyDescent="0.25">
      <c r="A2789" s="20">
        <v>23.975999999999999</v>
      </c>
      <c r="C2789" s="18">
        <v>23.975999999999999</v>
      </c>
      <c r="E2789">
        <v>-15.584400000000002</v>
      </c>
      <c r="G2789" s="21">
        <v>23.975999999999999</v>
      </c>
      <c r="I2789" s="22">
        <v>23.975999999999999</v>
      </c>
    </row>
    <row r="2790" spans="1:9" x14ac:dyDescent="0.25">
      <c r="A2790" s="20">
        <v>601.53599999999994</v>
      </c>
      <c r="C2790" s="18">
        <v>601.53599999999994</v>
      </c>
      <c r="E2790">
        <v>0</v>
      </c>
      <c r="G2790" s="21">
        <v>601.53599999999994</v>
      </c>
      <c r="I2790" s="22">
        <v>601.53599999999994</v>
      </c>
    </row>
    <row r="2791" spans="1:9" x14ac:dyDescent="0.25">
      <c r="A2791" s="20">
        <v>7.9</v>
      </c>
      <c r="C2791" s="18">
        <v>7.9</v>
      </c>
      <c r="E2791">
        <v>2.5279999999999996</v>
      </c>
      <c r="G2791" s="21">
        <v>7.9</v>
      </c>
      <c r="I2791" s="22">
        <v>7.9</v>
      </c>
    </row>
    <row r="2792" spans="1:9" x14ac:dyDescent="0.25">
      <c r="A2792" s="20">
        <v>58.36</v>
      </c>
      <c r="C2792" s="18">
        <v>58.36</v>
      </c>
      <c r="E2792">
        <v>-24.802999999999997</v>
      </c>
      <c r="G2792" s="21">
        <v>58.36</v>
      </c>
      <c r="I2792" s="22">
        <v>58.36</v>
      </c>
    </row>
    <row r="2793" spans="1:9" x14ac:dyDescent="0.25">
      <c r="A2793" s="20">
        <v>16.463999999999999</v>
      </c>
      <c r="C2793" s="18">
        <v>16.463999999999999</v>
      </c>
      <c r="E2793">
        <v>1.4406000000000008</v>
      </c>
      <c r="G2793" s="21">
        <v>16.463999999999999</v>
      </c>
      <c r="I2793" s="22">
        <v>16.463999999999999</v>
      </c>
    </row>
    <row r="2794" spans="1:9" x14ac:dyDescent="0.25">
      <c r="A2794" s="20">
        <v>39.960000000000008</v>
      </c>
      <c r="C2794" s="18">
        <v>39.960000000000008</v>
      </c>
      <c r="E2794">
        <v>-23.975999999999999</v>
      </c>
      <c r="G2794" s="21">
        <v>39.960000000000008</v>
      </c>
      <c r="I2794" s="22">
        <v>39.960000000000008</v>
      </c>
    </row>
    <row r="2795" spans="1:9" x14ac:dyDescent="0.25">
      <c r="A2795" s="20">
        <v>25.96</v>
      </c>
      <c r="C2795" s="18">
        <v>25.96</v>
      </c>
      <c r="E2795">
        <v>7.5283999999999978</v>
      </c>
      <c r="G2795" s="21">
        <v>25.96</v>
      </c>
      <c r="I2795" s="22">
        <v>25.96</v>
      </c>
    </row>
    <row r="2796" spans="1:9" x14ac:dyDescent="0.25">
      <c r="A2796" s="20">
        <v>36.269999999999996</v>
      </c>
      <c r="C2796" s="18">
        <v>36.269999999999996</v>
      </c>
      <c r="E2796">
        <v>10.880999999999997</v>
      </c>
      <c r="G2796" s="21">
        <v>36.269999999999996</v>
      </c>
      <c r="I2796" s="22">
        <v>36.269999999999996</v>
      </c>
    </row>
    <row r="2797" spans="1:9" x14ac:dyDescent="0.25">
      <c r="A2797" s="20">
        <v>6.48</v>
      </c>
      <c r="C2797" s="18">
        <v>6.48</v>
      </c>
      <c r="E2797">
        <v>3.1104000000000003</v>
      </c>
      <c r="G2797" s="21">
        <v>6.48</v>
      </c>
      <c r="I2797" s="22">
        <v>6.48</v>
      </c>
    </row>
    <row r="2798" spans="1:9" x14ac:dyDescent="0.25">
      <c r="A2798" s="20">
        <v>1075.088</v>
      </c>
      <c r="C2798" s="18">
        <v>1075.088</v>
      </c>
      <c r="E2798">
        <v>94.070199999999943</v>
      </c>
      <c r="G2798" s="21">
        <v>1075.088</v>
      </c>
      <c r="I2798" s="22">
        <v>1075.088</v>
      </c>
    </row>
    <row r="2799" spans="1:9" x14ac:dyDescent="0.25">
      <c r="A2799" s="20">
        <v>438.36800000000005</v>
      </c>
      <c r="C2799" s="18">
        <v>438.36800000000005</v>
      </c>
      <c r="E2799">
        <v>38.357200000000006</v>
      </c>
      <c r="G2799" s="21">
        <v>438.36800000000005</v>
      </c>
      <c r="I2799" s="22">
        <v>438.36800000000005</v>
      </c>
    </row>
    <row r="2800" spans="1:9" x14ac:dyDescent="0.25">
      <c r="A2800" s="20">
        <v>18.088000000000001</v>
      </c>
      <c r="C2800" s="18">
        <v>18.088000000000001</v>
      </c>
      <c r="E2800">
        <v>6.5569000000000006</v>
      </c>
      <c r="G2800" s="21">
        <v>18.088000000000001</v>
      </c>
      <c r="I2800" s="22">
        <v>18.088000000000001</v>
      </c>
    </row>
    <row r="2801" spans="1:9" x14ac:dyDescent="0.25">
      <c r="A2801" s="20">
        <v>308.49900000000002</v>
      </c>
      <c r="C2801" s="18">
        <v>308.49900000000002</v>
      </c>
      <c r="E2801">
        <v>-18.146999999999998</v>
      </c>
      <c r="G2801" s="21">
        <v>308.49900000000002</v>
      </c>
      <c r="I2801" s="22">
        <v>308.49900000000002</v>
      </c>
    </row>
    <row r="2802" spans="1:9" x14ac:dyDescent="0.25">
      <c r="A2802" s="20">
        <v>13.36</v>
      </c>
      <c r="C2802" s="18">
        <v>13.36</v>
      </c>
      <c r="E2802">
        <v>4.1415999999999986</v>
      </c>
      <c r="G2802" s="21">
        <v>13.36</v>
      </c>
      <c r="I2802" s="22">
        <v>13.36</v>
      </c>
    </row>
    <row r="2803" spans="1:9" x14ac:dyDescent="0.25">
      <c r="A2803" s="20">
        <v>39.96</v>
      </c>
      <c r="C2803" s="18">
        <v>39.96</v>
      </c>
      <c r="E2803">
        <v>18.781199999999998</v>
      </c>
      <c r="G2803" s="21">
        <v>39.96</v>
      </c>
      <c r="I2803" s="22">
        <v>39.96</v>
      </c>
    </row>
    <row r="2804" spans="1:9" x14ac:dyDescent="0.25">
      <c r="A2804" s="20">
        <v>145.85000000000002</v>
      </c>
      <c r="C2804" s="18">
        <v>145.85000000000002</v>
      </c>
      <c r="E2804">
        <v>70.007999999999996</v>
      </c>
      <c r="G2804" s="21">
        <v>145.85000000000002</v>
      </c>
      <c r="I2804" s="22">
        <v>145.85000000000002</v>
      </c>
    </row>
    <row r="2805" spans="1:9" x14ac:dyDescent="0.25">
      <c r="A2805" s="20">
        <v>783.96000000000015</v>
      </c>
      <c r="C2805" s="18">
        <v>783.96000000000015</v>
      </c>
      <c r="E2805">
        <v>78.396000000000043</v>
      </c>
      <c r="G2805" s="21">
        <v>783.96000000000015</v>
      </c>
      <c r="I2805" s="22">
        <v>783.96000000000015</v>
      </c>
    </row>
    <row r="2806" spans="1:9" x14ac:dyDescent="0.25">
      <c r="A2806" s="20">
        <v>7.88</v>
      </c>
      <c r="C2806" s="18">
        <v>7.88</v>
      </c>
      <c r="E2806">
        <v>1.7730000000000004</v>
      </c>
      <c r="G2806" s="21">
        <v>7.88</v>
      </c>
      <c r="I2806" s="22">
        <v>7.88</v>
      </c>
    </row>
    <row r="2807" spans="1:9" x14ac:dyDescent="0.25">
      <c r="A2807" s="20">
        <v>41.37</v>
      </c>
      <c r="C2807" s="18">
        <v>41.37</v>
      </c>
      <c r="E2807">
        <v>17.375399999999999</v>
      </c>
      <c r="G2807" s="21">
        <v>41.37</v>
      </c>
      <c r="I2807" s="22">
        <v>41.37</v>
      </c>
    </row>
    <row r="2808" spans="1:9" x14ac:dyDescent="0.25">
      <c r="A2808" s="20">
        <v>12.84</v>
      </c>
      <c r="C2808" s="18">
        <v>12.84</v>
      </c>
      <c r="E2808">
        <v>5.7779999999999987</v>
      </c>
      <c r="G2808" s="21">
        <v>12.84</v>
      </c>
      <c r="I2808" s="22">
        <v>12.84</v>
      </c>
    </row>
    <row r="2809" spans="1:9" x14ac:dyDescent="0.25">
      <c r="A2809" s="20">
        <v>25.68</v>
      </c>
      <c r="C2809" s="18">
        <v>25.68</v>
      </c>
      <c r="E2809">
        <v>11.555999999999997</v>
      </c>
      <c r="G2809" s="21">
        <v>25.68</v>
      </c>
      <c r="I2809" s="22">
        <v>25.68</v>
      </c>
    </row>
    <row r="2810" spans="1:9" x14ac:dyDescent="0.25">
      <c r="A2810" s="20">
        <v>47.515999999999991</v>
      </c>
      <c r="C2810" s="18">
        <v>47.515999999999991</v>
      </c>
      <c r="E2810">
        <v>-2.0364000000000004</v>
      </c>
      <c r="G2810" s="21">
        <v>47.515999999999991</v>
      </c>
      <c r="I2810" s="22">
        <v>47.515999999999991</v>
      </c>
    </row>
    <row r="2811" spans="1:9" x14ac:dyDescent="0.25">
      <c r="A2811" s="20">
        <v>9.42</v>
      </c>
      <c r="C2811" s="18">
        <v>9.42</v>
      </c>
      <c r="E2811">
        <v>0.47100000000000009</v>
      </c>
      <c r="G2811" s="21">
        <v>9.42</v>
      </c>
      <c r="I2811" s="22">
        <v>9.42</v>
      </c>
    </row>
    <row r="2812" spans="1:9" x14ac:dyDescent="0.25">
      <c r="A2812" s="20">
        <v>12.96</v>
      </c>
      <c r="C2812" s="18">
        <v>12.96</v>
      </c>
      <c r="E2812">
        <v>6.2208000000000006</v>
      </c>
      <c r="G2812" s="21">
        <v>12.96</v>
      </c>
      <c r="I2812" s="22">
        <v>12.96</v>
      </c>
    </row>
    <row r="2813" spans="1:9" x14ac:dyDescent="0.25">
      <c r="A2813" s="20">
        <v>704.9</v>
      </c>
      <c r="C2813" s="18">
        <v>704.9</v>
      </c>
      <c r="E2813">
        <v>56.392000000000024</v>
      </c>
      <c r="G2813" s="21">
        <v>704.9</v>
      </c>
      <c r="I2813" s="22">
        <v>704.9</v>
      </c>
    </row>
    <row r="2814" spans="1:9" x14ac:dyDescent="0.25">
      <c r="A2814" s="20">
        <v>561.5680000000001</v>
      </c>
      <c r="C2814" s="18">
        <v>561.5680000000001</v>
      </c>
      <c r="E2814">
        <v>28.078400000000016</v>
      </c>
      <c r="G2814" s="21">
        <v>561.5680000000001</v>
      </c>
      <c r="I2814" s="22">
        <v>561.5680000000001</v>
      </c>
    </row>
    <row r="2815" spans="1:9" x14ac:dyDescent="0.25">
      <c r="A2815" s="20">
        <v>179.82</v>
      </c>
      <c r="C2815" s="18">
        <v>179.82</v>
      </c>
      <c r="E2815">
        <v>84.5154</v>
      </c>
      <c r="G2815" s="21">
        <v>179.82</v>
      </c>
      <c r="I2815" s="22">
        <v>179.82</v>
      </c>
    </row>
    <row r="2816" spans="1:9" x14ac:dyDescent="0.25">
      <c r="A2816" s="20">
        <v>185.57999999999998</v>
      </c>
      <c r="C2816" s="18">
        <v>185.57999999999998</v>
      </c>
      <c r="E2816">
        <v>76.087800000000001</v>
      </c>
      <c r="G2816" s="21">
        <v>185.57999999999998</v>
      </c>
      <c r="I2816" s="22">
        <v>185.57999999999998</v>
      </c>
    </row>
    <row r="2817" spans="1:9" x14ac:dyDescent="0.25">
      <c r="A2817" s="20">
        <v>214.11</v>
      </c>
      <c r="C2817" s="18">
        <v>214.11</v>
      </c>
      <c r="E2817">
        <v>36.398699999999977</v>
      </c>
      <c r="G2817" s="21">
        <v>214.11</v>
      </c>
      <c r="I2817" s="22">
        <v>214.11</v>
      </c>
    </row>
    <row r="2818" spans="1:9" x14ac:dyDescent="0.25">
      <c r="A2818" s="20">
        <v>999.96</v>
      </c>
      <c r="C2818" s="18">
        <v>999.96</v>
      </c>
      <c r="E2818">
        <v>229.99080000000004</v>
      </c>
      <c r="G2818" s="21">
        <v>999.96</v>
      </c>
      <c r="I2818" s="22">
        <v>999.96</v>
      </c>
    </row>
    <row r="2819" spans="1:9" x14ac:dyDescent="0.25">
      <c r="A2819" s="20">
        <v>653.54999999999995</v>
      </c>
      <c r="C2819" s="18">
        <v>653.54999999999995</v>
      </c>
      <c r="E2819">
        <v>111.10349999999994</v>
      </c>
      <c r="G2819" s="21">
        <v>653.54999999999995</v>
      </c>
      <c r="I2819" s="22">
        <v>653.54999999999995</v>
      </c>
    </row>
    <row r="2820" spans="1:9" x14ac:dyDescent="0.25">
      <c r="A2820" s="20">
        <v>114.60000000000001</v>
      </c>
      <c r="C2820" s="18">
        <v>114.60000000000001</v>
      </c>
      <c r="E2820">
        <v>51.57</v>
      </c>
      <c r="G2820" s="21">
        <v>114.60000000000001</v>
      </c>
      <c r="I2820" s="22">
        <v>114.60000000000001</v>
      </c>
    </row>
    <row r="2821" spans="1:9" x14ac:dyDescent="0.25">
      <c r="A2821" s="20">
        <v>60.74</v>
      </c>
      <c r="C2821" s="18">
        <v>60.74</v>
      </c>
      <c r="E2821">
        <v>15.185000000000002</v>
      </c>
      <c r="G2821" s="21">
        <v>60.74</v>
      </c>
      <c r="I2821" s="22">
        <v>60.74</v>
      </c>
    </row>
    <row r="2822" spans="1:9" x14ac:dyDescent="0.25">
      <c r="A2822" s="20">
        <v>124.36</v>
      </c>
      <c r="C2822" s="18">
        <v>124.36</v>
      </c>
      <c r="E2822">
        <v>27.359200000000001</v>
      </c>
      <c r="G2822" s="21">
        <v>124.36</v>
      </c>
      <c r="I2822" s="22">
        <v>124.36</v>
      </c>
    </row>
    <row r="2823" spans="1:9" x14ac:dyDescent="0.25">
      <c r="A2823" s="20">
        <v>1088.76</v>
      </c>
      <c r="C2823" s="18">
        <v>1088.76</v>
      </c>
      <c r="E2823">
        <v>315.74039999999985</v>
      </c>
      <c r="G2823" s="21">
        <v>1088.76</v>
      </c>
      <c r="I2823" s="22">
        <v>1088.76</v>
      </c>
    </row>
    <row r="2824" spans="1:9" x14ac:dyDescent="0.25">
      <c r="A2824" s="20">
        <v>6.7200000000000006</v>
      </c>
      <c r="C2824" s="18">
        <v>6.7200000000000006</v>
      </c>
      <c r="E2824">
        <v>2.351999999999999</v>
      </c>
      <c r="G2824" s="21">
        <v>6.7200000000000006</v>
      </c>
      <c r="I2824" s="22">
        <v>6.7200000000000006</v>
      </c>
    </row>
    <row r="2825" spans="1:9" x14ac:dyDescent="0.25">
      <c r="A2825" s="20">
        <v>298.77600000000001</v>
      </c>
      <c r="C2825" s="18">
        <v>298.77600000000001</v>
      </c>
      <c r="E2825">
        <v>7.4693999999999932</v>
      </c>
      <c r="G2825" s="21">
        <v>298.77600000000001</v>
      </c>
      <c r="I2825" s="22">
        <v>298.77600000000001</v>
      </c>
    </row>
    <row r="2826" spans="1:9" x14ac:dyDescent="0.25">
      <c r="A2826" s="20">
        <v>302.37599999999998</v>
      </c>
      <c r="C2826" s="18">
        <v>302.37599999999998</v>
      </c>
      <c r="E2826">
        <v>22.678200000000018</v>
      </c>
      <c r="G2826" s="21">
        <v>302.37599999999998</v>
      </c>
      <c r="I2826" s="22">
        <v>302.37599999999998</v>
      </c>
    </row>
    <row r="2827" spans="1:9" x14ac:dyDescent="0.25">
      <c r="A2827" s="20">
        <v>8.9280000000000008</v>
      </c>
      <c r="C2827" s="18">
        <v>8.9280000000000008</v>
      </c>
      <c r="E2827">
        <v>0.55799999999999894</v>
      </c>
      <c r="G2827" s="21">
        <v>8.9280000000000008</v>
      </c>
      <c r="I2827" s="22">
        <v>8.9280000000000008</v>
      </c>
    </row>
    <row r="2828" spans="1:9" x14ac:dyDescent="0.25">
      <c r="A2828" s="20">
        <v>47.584000000000003</v>
      </c>
      <c r="C2828" s="18">
        <v>47.584000000000003</v>
      </c>
      <c r="E2828">
        <v>-2.9739999999999966</v>
      </c>
      <c r="G2828" s="21">
        <v>47.584000000000003</v>
      </c>
      <c r="I2828" s="22">
        <v>47.584000000000003</v>
      </c>
    </row>
    <row r="2829" spans="1:9" x14ac:dyDescent="0.25">
      <c r="A2829" s="20">
        <v>33.792000000000002</v>
      </c>
      <c r="C2829" s="18">
        <v>33.792000000000002</v>
      </c>
      <c r="E2829">
        <v>10.559999999999999</v>
      </c>
      <c r="G2829" s="21">
        <v>33.792000000000002</v>
      </c>
      <c r="I2829" s="22">
        <v>33.792000000000002</v>
      </c>
    </row>
    <row r="2830" spans="1:9" x14ac:dyDescent="0.25">
      <c r="A2830" s="20">
        <v>300.53279999999995</v>
      </c>
      <c r="C2830" s="18">
        <v>300.53279999999995</v>
      </c>
      <c r="E2830">
        <v>-97.23120000000003</v>
      </c>
      <c r="G2830" s="21">
        <v>300.53279999999995</v>
      </c>
      <c r="I2830" s="22">
        <v>300.53279999999995</v>
      </c>
    </row>
    <row r="2831" spans="1:9" x14ac:dyDescent="0.25">
      <c r="A2831" s="20">
        <v>2.7239999999999993</v>
      </c>
      <c r="C2831" s="18">
        <v>2.7239999999999993</v>
      </c>
      <c r="E2831">
        <v>-4.3584000000000014</v>
      </c>
      <c r="G2831" s="21">
        <v>2.7239999999999993</v>
      </c>
      <c r="I2831" s="22">
        <v>2.7239999999999993</v>
      </c>
    </row>
    <row r="2832" spans="1:9" x14ac:dyDescent="0.25">
      <c r="A2832" s="20">
        <v>3.2640000000000002</v>
      </c>
      <c r="C2832" s="18">
        <v>3.2640000000000002</v>
      </c>
      <c r="E2832">
        <v>1.1015999999999997</v>
      </c>
      <c r="G2832" s="21">
        <v>3.2640000000000002</v>
      </c>
      <c r="I2832" s="22">
        <v>3.2640000000000002</v>
      </c>
    </row>
    <row r="2833" spans="1:9" x14ac:dyDescent="0.25">
      <c r="A2833" s="20">
        <v>108.33600000000001</v>
      </c>
      <c r="C2833" s="18">
        <v>108.33600000000001</v>
      </c>
      <c r="E2833">
        <v>37.917599999999993</v>
      </c>
      <c r="G2833" s="21">
        <v>108.33600000000001</v>
      </c>
      <c r="I2833" s="22">
        <v>108.33600000000001</v>
      </c>
    </row>
    <row r="2834" spans="1:9" x14ac:dyDescent="0.25">
      <c r="A2834" s="20">
        <v>55.92</v>
      </c>
      <c r="C2834" s="18">
        <v>55.92</v>
      </c>
      <c r="E2834">
        <v>6.2910000000000004</v>
      </c>
      <c r="G2834" s="21">
        <v>55.92</v>
      </c>
      <c r="I2834" s="22">
        <v>55.92</v>
      </c>
    </row>
    <row r="2835" spans="1:9" x14ac:dyDescent="0.25">
      <c r="A2835" s="20">
        <v>78.304000000000002</v>
      </c>
      <c r="C2835" s="18">
        <v>78.304000000000002</v>
      </c>
      <c r="E2835">
        <v>29.363999999999997</v>
      </c>
      <c r="G2835" s="21">
        <v>78.304000000000002</v>
      </c>
      <c r="I2835" s="22">
        <v>78.304000000000002</v>
      </c>
    </row>
    <row r="2836" spans="1:9" x14ac:dyDescent="0.25">
      <c r="A2836" s="20">
        <v>443.92</v>
      </c>
      <c r="C2836" s="18">
        <v>443.92</v>
      </c>
      <c r="E2836">
        <v>-94.33299999999997</v>
      </c>
      <c r="G2836" s="21">
        <v>443.92</v>
      </c>
      <c r="I2836" s="22">
        <v>443.92</v>
      </c>
    </row>
    <row r="2837" spans="1:9" x14ac:dyDescent="0.25">
      <c r="A2837" s="20">
        <v>155.976</v>
      </c>
      <c r="C2837" s="18">
        <v>155.976</v>
      </c>
      <c r="E2837">
        <v>54.5916</v>
      </c>
      <c r="G2837" s="21">
        <v>155.976</v>
      </c>
      <c r="I2837" s="22">
        <v>155.976</v>
      </c>
    </row>
    <row r="2838" spans="1:9" x14ac:dyDescent="0.25">
      <c r="A2838" s="20">
        <v>15.469999999999999</v>
      </c>
      <c r="C2838" s="18">
        <v>15.469999999999999</v>
      </c>
      <c r="E2838">
        <v>4.1768999999999998</v>
      </c>
      <c r="G2838" s="21">
        <v>15.469999999999999</v>
      </c>
      <c r="I2838" s="22">
        <v>15.469999999999999</v>
      </c>
    </row>
    <row r="2839" spans="1:9" x14ac:dyDescent="0.25">
      <c r="A2839" s="20">
        <v>7.16</v>
      </c>
      <c r="C2839" s="18">
        <v>7.16</v>
      </c>
      <c r="E2839">
        <v>3.4367999999999999</v>
      </c>
      <c r="G2839" s="21">
        <v>7.16</v>
      </c>
      <c r="I2839" s="22">
        <v>7.16</v>
      </c>
    </row>
    <row r="2840" spans="1:9" x14ac:dyDescent="0.25">
      <c r="A2840" s="20">
        <v>10.89</v>
      </c>
      <c r="C2840" s="18">
        <v>10.89</v>
      </c>
      <c r="E2840">
        <v>2.8314000000000004</v>
      </c>
      <c r="G2840" s="21">
        <v>10.89</v>
      </c>
      <c r="I2840" s="22">
        <v>10.89</v>
      </c>
    </row>
    <row r="2841" spans="1:9" x14ac:dyDescent="0.25">
      <c r="A2841" s="20">
        <v>19.440000000000001</v>
      </c>
      <c r="C2841" s="18">
        <v>19.440000000000001</v>
      </c>
      <c r="E2841">
        <v>9.3312000000000008</v>
      </c>
      <c r="G2841" s="21">
        <v>19.440000000000001</v>
      </c>
      <c r="I2841" s="22">
        <v>19.440000000000001</v>
      </c>
    </row>
    <row r="2842" spans="1:9" x14ac:dyDescent="0.25">
      <c r="A2842" s="20">
        <v>121.6</v>
      </c>
      <c r="C2842" s="18">
        <v>121.6</v>
      </c>
      <c r="E2842">
        <v>39.519999999999989</v>
      </c>
      <c r="G2842" s="21">
        <v>121.6</v>
      </c>
      <c r="I2842" s="22">
        <v>121.6</v>
      </c>
    </row>
    <row r="2843" spans="1:9" x14ac:dyDescent="0.25">
      <c r="A2843" s="20">
        <v>695.7</v>
      </c>
      <c r="C2843" s="18">
        <v>695.7</v>
      </c>
      <c r="E2843">
        <v>-27.827999999999975</v>
      </c>
      <c r="G2843" s="21">
        <v>695.7</v>
      </c>
      <c r="I2843" s="22">
        <v>695.7</v>
      </c>
    </row>
    <row r="2844" spans="1:9" x14ac:dyDescent="0.25">
      <c r="A2844" s="20">
        <v>120.33</v>
      </c>
      <c r="C2844" s="18">
        <v>120.33</v>
      </c>
      <c r="E2844">
        <v>31.285799999999995</v>
      </c>
      <c r="G2844" s="21">
        <v>120.33</v>
      </c>
      <c r="I2844" s="22">
        <v>120.33</v>
      </c>
    </row>
    <row r="2845" spans="1:9" x14ac:dyDescent="0.25">
      <c r="A2845" s="20">
        <v>1139.92</v>
      </c>
      <c r="C2845" s="18">
        <v>1139.92</v>
      </c>
      <c r="E2845">
        <v>284.98</v>
      </c>
      <c r="G2845" s="21">
        <v>1139.92</v>
      </c>
      <c r="I2845" s="22">
        <v>1139.92</v>
      </c>
    </row>
    <row r="2846" spans="1:9" x14ac:dyDescent="0.25">
      <c r="A2846" s="20">
        <v>229.54400000000001</v>
      </c>
      <c r="C2846" s="18">
        <v>229.54400000000001</v>
      </c>
      <c r="E2846">
        <v>83.209699999999998</v>
      </c>
      <c r="G2846" s="21">
        <v>229.54400000000001</v>
      </c>
      <c r="I2846" s="22">
        <v>229.54400000000001</v>
      </c>
    </row>
    <row r="2847" spans="1:9" x14ac:dyDescent="0.25">
      <c r="A2847" s="20">
        <v>143.72800000000001</v>
      </c>
      <c r="C2847" s="18">
        <v>143.72800000000001</v>
      </c>
      <c r="E2847">
        <v>-32.338800000000006</v>
      </c>
      <c r="G2847" s="21">
        <v>143.72800000000001</v>
      </c>
      <c r="I2847" s="22">
        <v>143.72800000000001</v>
      </c>
    </row>
    <row r="2848" spans="1:9" x14ac:dyDescent="0.25">
      <c r="A2848" s="20">
        <v>36.048000000000002</v>
      </c>
      <c r="C2848" s="18">
        <v>36.048000000000002</v>
      </c>
      <c r="E2848">
        <v>-0.90120000000000111</v>
      </c>
      <c r="G2848" s="21">
        <v>36.048000000000002</v>
      </c>
      <c r="I2848" s="22">
        <v>36.048000000000002</v>
      </c>
    </row>
    <row r="2849" spans="1:9" x14ac:dyDescent="0.25">
      <c r="A2849" s="20">
        <v>845.48799999999994</v>
      </c>
      <c r="C2849" s="18">
        <v>845.48799999999994</v>
      </c>
      <c r="E2849">
        <v>-12.078400000000101</v>
      </c>
      <c r="G2849" s="21">
        <v>845.48799999999994</v>
      </c>
      <c r="I2849" s="22">
        <v>845.48799999999994</v>
      </c>
    </row>
    <row r="2850" spans="1:9" x14ac:dyDescent="0.25">
      <c r="A2850" s="20">
        <v>50.94</v>
      </c>
      <c r="C2850" s="18">
        <v>50.94</v>
      </c>
      <c r="E2850">
        <v>14.263200000000001</v>
      </c>
      <c r="G2850" s="21">
        <v>50.94</v>
      </c>
      <c r="I2850" s="22">
        <v>50.94</v>
      </c>
    </row>
    <row r="2851" spans="1:9" x14ac:dyDescent="0.25">
      <c r="A2851" s="20">
        <v>762.59399999999982</v>
      </c>
      <c r="C2851" s="18">
        <v>762.59399999999982</v>
      </c>
      <c r="E2851">
        <v>-1143.8910000000001</v>
      </c>
      <c r="G2851" s="21">
        <v>762.59399999999982</v>
      </c>
      <c r="I2851" s="22">
        <v>762.59399999999982</v>
      </c>
    </row>
    <row r="2852" spans="1:9" x14ac:dyDescent="0.25">
      <c r="A2852" s="20">
        <v>56.28</v>
      </c>
      <c r="C2852" s="18">
        <v>56.28</v>
      </c>
      <c r="E2852">
        <v>15.758400000000002</v>
      </c>
      <c r="G2852" s="21">
        <v>56.28</v>
      </c>
      <c r="I2852" s="22">
        <v>56.28</v>
      </c>
    </row>
    <row r="2853" spans="1:9" x14ac:dyDescent="0.25">
      <c r="A2853" s="20">
        <v>2690.9700000000003</v>
      </c>
      <c r="C2853" s="18">
        <v>2690.9700000000003</v>
      </c>
      <c r="E2853">
        <v>1264.7558999999999</v>
      </c>
      <c r="G2853" s="21">
        <v>2690.9700000000003</v>
      </c>
      <c r="I2853" s="22">
        <v>2690.9700000000003</v>
      </c>
    </row>
    <row r="2854" spans="1:9" x14ac:dyDescent="0.25">
      <c r="A2854" s="20">
        <v>7.4340000000000011</v>
      </c>
      <c r="C2854" s="18">
        <v>7.4340000000000011</v>
      </c>
      <c r="E2854">
        <v>-5.6993999999999971</v>
      </c>
      <c r="G2854" s="21">
        <v>7.4340000000000011</v>
      </c>
      <c r="I2854" s="22">
        <v>7.4340000000000011</v>
      </c>
    </row>
    <row r="2855" spans="1:9" x14ac:dyDescent="0.25">
      <c r="A2855" s="20">
        <v>64.784000000000006</v>
      </c>
      <c r="C2855" s="18">
        <v>64.784000000000006</v>
      </c>
      <c r="E2855">
        <v>-12.956800000000005</v>
      </c>
      <c r="G2855" s="21">
        <v>64.784000000000006</v>
      </c>
      <c r="I2855" s="22">
        <v>64.784000000000006</v>
      </c>
    </row>
    <row r="2856" spans="1:9" x14ac:dyDescent="0.25">
      <c r="A2856" s="20">
        <v>28.16</v>
      </c>
      <c r="C2856" s="18">
        <v>28.16</v>
      </c>
      <c r="E2856">
        <v>13.235199999999999</v>
      </c>
      <c r="G2856" s="21">
        <v>28.16</v>
      </c>
      <c r="I2856" s="22">
        <v>28.16</v>
      </c>
    </row>
    <row r="2857" spans="1:9" x14ac:dyDescent="0.25">
      <c r="A2857" s="20">
        <v>14.98</v>
      </c>
      <c r="C2857" s="18">
        <v>14.98</v>
      </c>
      <c r="E2857">
        <v>6.8908000000000005</v>
      </c>
      <c r="G2857" s="21">
        <v>14.98</v>
      </c>
      <c r="I2857" s="22">
        <v>14.98</v>
      </c>
    </row>
    <row r="2858" spans="1:9" x14ac:dyDescent="0.25">
      <c r="A2858" s="20">
        <v>20.32</v>
      </c>
      <c r="C2858" s="18">
        <v>20.32</v>
      </c>
      <c r="E2858">
        <v>6.9087999999999994</v>
      </c>
      <c r="G2858" s="21">
        <v>20.32</v>
      </c>
      <c r="I2858" s="22">
        <v>20.32</v>
      </c>
    </row>
    <row r="2859" spans="1:9" x14ac:dyDescent="0.25">
      <c r="A2859" s="20">
        <v>40.29</v>
      </c>
      <c r="C2859" s="18">
        <v>40.29</v>
      </c>
      <c r="E2859">
        <v>10.475399999999999</v>
      </c>
      <c r="G2859" s="21">
        <v>40.29</v>
      </c>
      <c r="I2859" s="22">
        <v>40.29</v>
      </c>
    </row>
    <row r="2860" spans="1:9" x14ac:dyDescent="0.25">
      <c r="A2860" s="20">
        <v>20.23</v>
      </c>
      <c r="C2860" s="18">
        <v>20.23</v>
      </c>
      <c r="E2860">
        <v>9.5081000000000007</v>
      </c>
      <c r="G2860" s="21">
        <v>20.23</v>
      </c>
      <c r="I2860" s="22">
        <v>20.23</v>
      </c>
    </row>
    <row r="2861" spans="1:9" x14ac:dyDescent="0.25">
      <c r="A2861" s="20">
        <v>1603.1360000000002</v>
      </c>
      <c r="C2861" s="18">
        <v>1603.1360000000002</v>
      </c>
      <c r="E2861">
        <v>100.19599999999997</v>
      </c>
      <c r="G2861" s="21">
        <v>1603.1360000000002</v>
      </c>
      <c r="I2861" s="22">
        <v>1603.1360000000002</v>
      </c>
    </row>
    <row r="2862" spans="1:9" x14ac:dyDescent="0.25">
      <c r="A2862" s="20">
        <v>225.29600000000002</v>
      </c>
      <c r="C2862" s="18">
        <v>225.29600000000002</v>
      </c>
      <c r="E2862">
        <v>22.529599999999995</v>
      </c>
      <c r="G2862" s="21">
        <v>225.29600000000002</v>
      </c>
      <c r="I2862" s="22">
        <v>225.29600000000002</v>
      </c>
    </row>
    <row r="2863" spans="1:9" x14ac:dyDescent="0.25">
      <c r="A2863" s="20">
        <v>67.8</v>
      </c>
      <c r="C2863" s="18">
        <v>67.8</v>
      </c>
      <c r="E2863">
        <v>4.0679999999999978</v>
      </c>
      <c r="G2863" s="21">
        <v>67.8</v>
      </c>
      <c r="I2863" s="22">
        <v>67.8</v>
      </c>
    </row>
    <row r="2864" spans="1:9" x14ac:dyDescent="0.25">
      <c r="A2864" s="20">
        <v>377.96999999999997</v>
      </c>
      <c r="C2864" s="18">
        <v>377.96999999999997</v>
      </c>
      <c r="E2864">
        <v>98.272200000000012</v>
      </c>
      <c r="G2864" s="21">
        <v>377.96999999999997</v>
      </c>
      <c r="I2864" s="22">
        <v>377.96999999999997</v>
      </c>
    </row>
    <row r="2865" spans="1:9" x14ac:dyDescent="0.25">
      <c r="A2865" s="20">
        <v>1628.82</v>
      </c>
      <c r="C2865" s="18">
        <v>1628.82</v>
      </c>
      <c r="E2865">
        <v>374.62859999999989</v>
      </c>
      <c r="G2865" s="21">
        <v>1628.82</v>
      </c>
      <c r="I2865" s="22">
        <v>1628.82</v>
      </c>
    </row>
    <row r="2866" spans="1:9" x14ac:dyDescent="0.25">
      <c r="A2866" s="20">
        <v>286.93</v>
      </c>
      <c r="C2866" s="18">
        <v>286.93</v>
      </c>
      <c r="E2866">
        <v>140.59569999999999</v>
      </c>
      <c r="G2866" s="21">
        <v>286.93</v>
      </c>
      <c r="I2866" s="22">
        <v>286.93</v>
      </c>
    </row>
    <row r="2867" spans="1:9" x14ac:dyDescent="0.25">
      <c r="A2867" s="20">
        <v>20.736000000000004</v>
      </c>
      <c r="C2867" s="18">
        <v>20.736000000000004</v>
      </c>
      <c r="E2867">
        <v>7.2576000000000001</v>
      </c>
      <c r="G2867" s="21">
        <v>20.736000000000004</v>
      </c>
      <c r="I2867" s="22">
        <v>20.736000000000004</v>
      </c>
    </row>
    <row r="2868" spans="1:9" x14ac:dyDescent="0.25">
      <c r="A2868" s="20">
        <v>31.44</v>
      </c>
      <c r="C2868" s="18">
        <v>31.44</v>
      </c>
      <c r="E2868">
        <v>8.4888000000000012</v>
      </c>
      <c r="G2868" s="21">
        <v>31.44</v>
      </c>
      <c r="I2868" s="22">
        <v>31.44</v>
      </c>
    </row>
    <row r="2869" spans="1:9" x14ac:dyDescent="0.25">
      <c r="A2869" s="20">
        <v>83.79</v>
      </c>
      <c r="C2869" s="18">
        <v>83.79</v>
      </c>
      <c r="E2869">
        <v>22.623299999999997</v>
      </c>
      <c r="G2869" s="21">
        <v>83.79</v>
      </c>
      <c r="I2869" s="22">
        <v>83.79</v>
      </c>
    </row>
    <row r="2870" spans="1:9" x14ac:dyDescent="0.25">
      <c r="A2870" s="20">
        <v>59.519999999999996</v>
      </c>
      <c r="C2870" s="18">
        <v>59.519999999999996</v>
      </c>
      <c r="E2870">
        <v>15.475200000000001</v>
      </c>
      <c r="G2870" s="21">
        <v>59.519999999999996</v>
      </c>
      <c r="I2870" s="22">
        <v>59.519999999999996</v>
      </c>
    </row>
    <row r="2871" spans="1:9" x14ac:dyDescent="0.25">
      <c r="A2871" s="20">
        <v>31.92</v>
      </c>
      <c r="C2871" s="18">
        <v>31.92</v>
      </c>
      <c r="E2871">
        <v>9.2567999999999984</v>
      </c>
      <c r="G2871" s="21">
        <v>31.92</v>
      </c>
      <c r="I2871" s="22">
        <v>31.92</v>
      </c>
    </row>
    <row r="2872" spans="1:9" x14ac:dyDescent="0.25">
      <c r="A2872" s="20">
        <v>14.720000000000002</v>
      </c>
      <c r="C2872" s="18">
        <v>14.720000000000002</v>
      </c>
      <c r="E2872">
        <v>-3.3120000000000012</v>
      </c>
      <c r="G2872" s="21">
        <v>14.720000000000002</v>
      </c>
      <c r="I2872" s="22">
        <v>14.720000000000002</v>
      </c>
    </row>
    <row r="2873" spans="1:9" x14ac:dyDescent="0.25">
      <c r="A2873" s="20">
        <v>38.975999999999999</v>
      </c>
      <c r="C2873" s="18">
        <v>38.975999999999999</v>
      </c>
      <c r="E2873">
        <v>-2.4359999999999999</v>
      </c>
      <c r="G2873" s="21">
        <v>38.975999999999999</v>
      </c>
      <c r="I2873" s="22">
        <v>38.975999999999999</v>
      </c>
    </row>
    <row r="2874" spans="1:9" x14ac:dyDescent="0.25">
      <c r="A2874" s="20">
        <v>17.088000000000001</v>
      </c>
      <c r="C2874" s="18">
        <v>17.088000000000001</v>
      </c>
      <c r="E2874">
        <v>1.0679999999999996</v>
      </c>
      <c r="G2874" s="21">
        <v>17.088000000000001</v>
      </c>
      <c r="I2874" s="22">
        <v>17.088000000000001</v>
      </c>
    </row>
    <row r="2875" spans="1:9" x14ac:dyDescent="0.25">
      <c r="A2875" s="20">
        <v>74.352000000000004</v>
      </c>
      <c r="C2875" s="18">
        <v>74.352000000000004</v>
      </c>
      <c r="E2875">
        <v>23.234999999999992</v>
      </c>
      <c r="G2875" s="21">
        <v>74.352000000000004</v>
      </c>
      <c r="I2875" s="22">
        <v>74.352000000000004</v>
      </c>
    </row>
    <row r="2876" spans="1:9" x14ac:dyDescent="0.25">
      <c r="A2876" s="20">
        <v>314.35199999999998</v>
      </c>
      <c r="C2876" s="18">
        <v>314.35199999999998</v>
      </c>
      <c r="E2876">
        <v>-35.36460000000001</v>
      </c>
      <c r="G2876" s="21">
        <v>314.35199999999998</v>
      </c>
      <c r="I2876" s="22">
        <v>314.35199999999998</v>
      </c>
    </row>
    <row r="2877" spans="1:9" x14ac:dyDescent="0.25">
      <c r="A2877" s="20">
        <v>4.26</v>
      </c>
      <c r="C2877" s="18">
        <v>4.26</v>
      </c>
      <c r="E2877">
        <v>1.7465999999999999</v>
      </c>
      <c r="G2877" s="21">
        <v>4.26</v>
      </c>
      <c r="I2877" s="22">
        <v>4.26</v>
      </c>
    </row>
    <row r="2878" spans="1:9" x14ac:dyDescent="0.25">
      <c r="A2878" s="20">
        <v>811.28</v>
      </c>
      <c r="C2878" s="18">
        <v>811.28</v>
      </c>
      <c r="E2878">
        <v>24.338399999999979</v>
      </c>
      <c r="G2878" s="21">
        <v>811.28</v>
      </c>
      <c r="I2878" s="22">
        <v>811.28</v>
      </c>
    </row>
    <row r="2879" spans="1:9" x14ac:dyDescent="0.25">
      <c r="A2879" s="20">
        <v>6.0299999999999994</v>
      </c>
      <c r="C2879" s="18">
        <v>6.0299999999999994</v>
      </c>
      <c r="E2879">
        <v>2.9546999999999999</v>
      </c>
      <c r="G2879" s="21">
        <v>6.0299999999999994</v>
      </c>
      <c r="I2879" s="22">
        <v>6.0299999999999994</v>
      </c>
    </row>
    <row r="2880" spans="1:9" x14ac:dyDescent="0.25">
      <c r="A2880" s="20">
        <v>153.56800000000001</v>
      </c>
      <c r="C2880" s="18">
        <v>153.56800000000001</v>
      </c>
      <c r="E2880">
        <v>-5.758800000000015</v>
      </c>
      <c r="G2880" s="21">
        <v>153.56800000000001</v>
      </c>
      <c r="I2880" s="22">
        <v>153.56800000000001</v>
      </c>
    </row>
    <row r="2881" spans="1:9" x14ac:dyDescent="0.25">
      <c r="A2881" s="20">
        <v>1013.4879999999999</v>
      </c>
      <c r="C2881" s="18">
        <v>1013.4879999999999</v>
      </c>
      <c r="E2881">
        <v>76.011600000000016</v>
      </c>
      <c r="G2881" s="21">
        <v>1013.4879999999999</v>
      </c>
      <c r="I2881" s="22">
        <v>1013.4879999999999</v>
      </c>
    </row>
    <row r="2882" spans="1:9" x14ac:dyDescent="0.25">
      <c r="A2882" s="20">
        <v>52.34</v>
      </c>
      <c r="C2882" s="18">
        <v>52.34</v>
      </c>
      <c r="E2882">
        <v>24.599800000000002</v>
      </c>
      <c r="G2882" s="21">
        <v>52.34</v>
      </c>
      <c r="I2882" s="22">
        <v>52.34</v>
      </c>
    </row>
    <row r="2883" spans="1:9" x14ac:dyDescent="0.25">
      <c r="A2883" s="20">
        <v>4.66</v>
      </c>
      <c r="C2883" s="18">
        <v>4.66</v>
      </c>
      <c r="E2883">
        <v>1.3513999999999995</v>
      </c>
      <c r="G2883" s="21">
        <v>4.66</v>
      </c>
      <c r="I2883" s="22">
        <v>4.66</v>
      </c>
    </row>
    <row r="2884" spans="1:9" x14ac:dyDescent="0.25">
      <c r="A2884" s="20">
        <v>254.96999999999997</v>
      </c>
      <c r="C2884" s="18">
        <v>254.96999999999997</v>
      </c>
      <c r="E2884">
        <v>91.789199999999994</v>
      </c>
      <c r="G2884" s="21">
        <v>254.96999999999997</v>
      </c>
      <c r="I2884" s="22">
        <v>254.96999999999997</v>
      </c>
    </row>
    <row r="2885" spans="1:9" x14ac:dyDescent="0.25">
      <c r="A2885" s="20">
        <v>25.44</v>
      </c>
      <c r="C2885" s="18">
        <v>25.44</v>
      </c>
      <c r="E2885">
        <v>12.72</v>
      </c>
      <c r="G2885" s="21">
        <v>25.44</v>
      </c>
      <c r="I2885" s="22">
        <v>25.44</v>
      </c>
    </row>
    <row r="2886" spans="1:9" x14ac:dyDescent="0.25">
      <c r="A2886" s="20">
        <v>27.93</v>
      </c>
      <c r="C2886" s="18">
        <v>27.93</v>
      </c>
      <c r="E2886">
        <v>8.0996999999999986</v>
      </c>
      <c r="G2886" s="21">
        <v>27.93</v>
      </c>
      <c r="I2886" s="22">
        <v>27.93</v>
      </c>
    </row>
    <row r="2887" spans="1:9" x14ac:dyDescent="0.25">
      <c r="A2887" s="20">
        <v>8.8499999999999979</v>
      </c>
      <c r="C2887" s="18">
        <v>8.8499999999999979</v>
      </c>
      <c r="E2887">
        <v>-13.717499999999998</v>
      </c>
      <c r="G2887" s="21">
        <v>8.8499999999999979</v>
      </c>
      <c r="I2887" s="22">
        <v>8.8499999999999979</v>
      </c>
    </row>
    <row r="2888" spans="1:9" x14ac:dyDescent="0.25">
      <c r="A2888" s="20">
        <v>6.96</v>
      </c>
      <c r="C2888" s="18">
        <v>6.96</v>
      </c>
      <c r="E2888">
        <v>2.2271999999999998</v>
      </c>
      <c r="G2888" s="21">
        <v>6.96</v>
      </c>
      <c r="I2888" s="22">
        <v>6.96</v>
      </c>
    </row>
    <row r="2889" spans="1:9" x14ac:dyDescent="0.25">
      <c r="A2889" s="20">
        <v>17.456</v>
      </c>
      <c r="C2889" s="18">
        <v>17.456</v>
      </c>
      <c r="E2889">
        <v>5.8914</v>
      </c>
      <c r="G2889" s="21">
        <v>17.456</v>
      </c>
      <c r="I2889" s="22">
        <v>17.456</v>
      </c>
    </row>
    <row r="2890" spans="1:9" x14ac:dyDescent="0.25">
      <c r="A2890" s="20">
        <v>307.92</v>
      </c>
      <c r="C2890" s="18">
        <v>307.92</v>
      </c>
      <c r="E2890">
        <v>-34.64100000000002</v>
      </c>
      <c r="G2890" s="21">
        <v>307.92</v>
      </c>
      <c r="I2890" s="22">
        <v>307.92</v>
      </c>
    </row>
    <row r="2891" spans="1:9" x14ac:dyDescent="0.25">
      <c r="A2891" s="20">
        <v>6.63</v>
      </c>
      <c r="C2891" s="18">
        <v>6.63</v>
      </c>
      <c r="E2891">
        <v>1.7901</v>
      </c>
      <c r="G2891" s="21">
        <v>6.63</v>
      </c>
      <c r="I2891" s="22">
        <v>6.63</v>
      </c>
    </row>
    <row r="2892" spans="1:9" x14ac:dyDescent="0.25">
      <c r="A2892" s="20">
        <v>12.96</v>
      </c>
      <c r="C2892" s="18">
        <v>12.96</v>
      </c>
      <c r="E2892">
        <v>6.2208000000000006</v>
      </c>
      <c r="G2892" s="21">
        <v>12.96</v>
      </c>
      <c r="I2892" s="22">
        <v>12.96</v>
      </c>
    </row>
    <row r="2893" spans="1:9" x14ac:dyDescent="0.25">
      <c r="A2893" s="20">
        <v>32.400000000000006</v>
      </c>
      <c r="C2893" s="18">
        <v>32.400000000000006</v>
      </c>
      <c r="E2893">
        <v>15.552000000000001</v>
      </c>
      <c r="G2893" s="21">
        <v>32.400000000000006</v>
      </c>
      <c r="I2893" s="22">
        <v>32.400000000000006</v>
      </c>
    </row>
    <row r="2894" spans="1:9" x14ac:dyDescent="0.25">
      <c r="A2894" s="20">
        <v>23.849999999999998</v>
      </c>
      <c r="C2894" s="18">
        <v>23.849999999999998</v>
      </c>
      <c r="E2894">
        <v>10.732499999999998</v>
      </c>
      <c r="G2894" s="21">
        <v>23.849999999999998</v>
      </c>
      <c r="I2894" s="22">
        <v>23.849999999999998</v>
      </c>
    </row>
    <row r="2895" spans="1:9" x14ac:dyDescent="0.25">
      <c r="A2895" s="20">
        <v>51.96</v>
      </c>
      <c r="C2895" s="18">
        <v>51.96</v>
      </c>
      <c r="E2895">
        <v>12.990000000000002</v>
      </c>
      <c r="G2895" s="21">
        <v>51.96</v>
      </c>
      <c r="I2895" s="22">
        <v>51.96</v>
      </c>
    </row>
    <row r="2896" spans="1:9" x14ac:dyDescent="0.25">
      <c r="A2896" s="20">
        <v>17.940000000000001</v>
      </c>
      <c r="C2896" s="18">
        <v>17.940000000000001</v>
      </c>
      <c r="E2896">
        <v>8.6112000000000002</v>
      </c>
      <c r="G2896" s="21">
        <v>17.940000000000001</v>
      </c>
      <c r="I2896" s="22">
        <v>17.940000000000001</v>
      </c>
    </row>
    <row r="2897" spans="1:9" x14ac:dyDescent="0.25">
      <c r="A2897" s="20">
        <v>11.56</v>
      </c>
      <c r="C2897" s="18">
        <v>11.56</v>
      </c>
      <c r="E2897">
        <v>5.6644000000000005</v>
      </c>
      <c r="G2897" s="21">
        <v>11.56</v>
      </c>
      <c r="I2897" s="22">
        <v>11.56</v>
      </c>
    </row>
    <row r="2898" spans="1:9" x14ac:dyDescent="0.25">
      <c r="A2898" s="20">
        <v>26.400000000000002</v>
      </c>
      <c r="C2898" s="18">
        <v>26.400000000000002</v>
      </c>
      <c r="E2898">
        <v>11.879999999999999</v>
      </c>
      <c r="G2898" s="21">
        <v>26.400000000000002</v>
      </c>
      <c r="I2898" s="22">
        <v>26.400000000000002</v>
      </c>
    </row>
    <row r="2899" spans="1:9" x14ac:dyDescent="0.25">
      <c r="A2899" s="20">
        <v>69.08</v>
      </c>
      <c r="C2899" s="18">
        <v>69.08</v>
      </c>
      <c r="E2899">
        <v>29.013600000000004</v>
      </c>
      <c r="G2899" s="21">
        <v>69.08</v>
      </c>
      <c r="I2899" s="22">
        <v>69.08</v>
      </c>
    </row>
    <row r="2900" spans="1:9" x14ac:dyDescent="0.25">
      <c r="A2900" s="20">
        <v>35.880000000000003</v>
      </c>
      <c r="C2900" s="18">
        <v>35.880000000000003</v>
      </c>
      <c r="E2900">
        <v>10.046400000000002</v>
      </c>
      <c r="G2900" s="21">
        <v>35.880000000000003</v>
      </c>
      <c r="I2900" s="22">
        <v>35.880000000000003</v>
      </c>
    </row>
    <row r="2901" spans="1:9" x14ac:dyDescent="0.25">
      <c r="A2901" s="20">
        <v>49.65</v>
      </c>
      <c r="C2901" s="18">
        <v>49.65</v>
      </c>
      <c r="E2901">
        <v>20.853000000000002</v>
      </c>
      <c r="G2901" s="21">
        <v>49.65</v>
      </c>
      <c r="I2901" s="22">
        <v>49.65</v>
      </c>
    </row>
    <row r="2902" spans="1:9" x14ac:dyDescent="0.25">
      <c r="A2902" s="20">
        <v>959.96800000000007</v>
      </c>
      <c r="C2902" s="18">
        <v>959.96800000000007</v>
      </c>
      <c r="E2902">
        <v>119.99599999999992</v>
      </c>
      <c r="G2902" s="21">
        <v>959.96800000000007</v>
      </c>
      <c r="I2902" s="22">
        <v>959.96800000000007</v>
      </c>
    </row>
    <row r="2903" spans="1:9" x14ac:dyDescent="0.25">
      <c r="A2903" s="20">
        <v>408.42200000000003</v>
      </c>
      <c r="C2903" s="18">
        <v>408.42200000000003</v>
      </c>
      <c r="E2903">
        <v>-5.8346000000000231</v>
      </c>
      <c r="G2903" s="21">
        <v>408.42200000000003</v>
      </c>
      <c r="I2903" s="22">
        <v>408.42200000000003</v>
      </c>
    </row>
    <row r="2904" spans="1:9" x14ac:dyDescent="0.25">
      <c r="A2904" s="20">
        <v>479.98400000000004</v>
      </c>
      <c r="C2904" s="18">
        <v>479.98400000000004</v>
      </c>
      <c r="E2904">
        <v>59.997999999999962</v>
      </c>
      <c r="G2904" s="21">
        <v>479.98400000000004</v>
      </c>
      <c r="I2904" s="22">
        <v>479.98400000000004</v>
      </c>
    </row>
    <row r="2905" spans="1:9" x14ac:dyDescent="0.25">
      <c r="A2905" s="20">
        <v>12.6</v>
      </c>
      <c r="C2905" s="18">
        <v>12.6</v>
      </c>
      <c r="E2905">
        <v>6.048</v>
      </c>
      <c r="G2905" s="21">
        <v>12.6</v>
      </c>
      <c r="I2905" s="22">
        <v>12.6</v>
      </c>
    </row>
    <row r="2906" spans="1:9" x14ac:dyDescent="0.25">
      <c r="A2906" s="20">
        <v>184.66</v>
      </c>
      <c r="C2906" s="18">
        <v>184.66</v>
      </c>
      <c r="E2906">
        <v>84.943599999999989</v>
      </c>
      <c r="G2906" s="21">
        <v>184.66</v>
      </c>
      <c r="I2906" s="22">
        <v>184.66</v>
      </c>
    </row>
    <row r="2907" spans="1:9" x14ac:dyDescent="0.25">
      <c r="A2907" s="20">
        <v>23.120000000000005</v>
      </c>
      <c r="C2907" s="18">
        <v>23.120000000000005</v>
      </c>
      <c r="E2907">
        <v>8.3810000000000002</v>
      </c>
      <c r="G2907" s="21">
        <v>23.120000000000005</v>
      </c>
      <c r="I2907" s="22">
        <v>23.120000000000005</v>
      </c>
    </row>
    <row r="2908" spans="1:9" x14ac:dyDescent="0.25">
      <c r="A2908" s="20">
        <v>37.463999999999999</v>
      </c>
      <c r="C2908" s="18">
        <v>37.463999999999999</v>
      </c>
      <c r="E2908">
        <v>12.175799999999999</v>
      </c>
      <c r="G2908" s="21">
        <v>37.463999999999999</v>
      </c>
      <c r="I2908" s="22">
        <v>37.463999999999999</v>
      </c>
    </row>
    <row r="2909" spans="1:9" x14ac:dyDescent="0.25">
      <c r="A2909" s="20">
        <v>539.65800000000002</v>
      </c>
      <c r="C2909" s="18">
        <v>539.65800000000002</v>
      </c>
      <c r="E2909">
        <v>-7.7094000000001017</v>
      </c>
      <c r="G2909" s="21">
        <v>539.65800000000002</v>
      </c>
      <c r="I2909" s="22">
        <v>539.65800000000002</v>
      </c>
    </row>
    <row r="2910" spans="1:9" x14ac:dyDescent="0.25">
      <c r="A2910" s="20">
        <v>310.12</v>
      </c>
      <c r="C2910" s="18">
        <v>310.12</v>
      </c>
      <c r="E2910">
        <v>80.631200000000007</v>
      </c>
      <c r="G2910" s="21">
        <v>310.12</v>
      </c>
      <c r="I2910" s="22">
        <v>310.12</v>
      </c>
    </row>
    <row r="2911" spans="1:9" x14ac:dyDescent="0.25">
      <c r="A2911" s="20">
        <v>8.56</v>
      </c>
      <c r="C2911" s="18">
        <v>8.56</v>
      </c>
      <c r="E2911">
        <v>3.8519999999999994</v>
      </c>
      <c r="G2911" s="21">
        <v>8.56</v>
      </c>
      <c r="I2911" s="22">
        <v>8.56</v>
      </c>
    </row>
    <row r="2912" spans="1:9" x14ac:dyDescent="0.25">
      <c r="A2912" s="20">
        <v>52.400000000000006</v>
      </c>
      <c r="C2912" s="18">
        <v>52.400000000000006</v>
      </c>
      <c r="E2912">
        <v>14.148</v>
      </c>
      <c r="G2912" s="21">
        <v>52.400000000000006</v>
      </c>
      <c r="I2912" s="22">
        <v>52.400000000000006</v>
      </c>
    </row>
    <row r="2913" spans="1:9" x14ac:dyDescent="0.25">
      <c r="A2913" s="20">
        <v>14.940000000000001</v>
      </c>
      <c r="C2913" s="18">
        <v>14.940000000000001</v>
      </c>
      <c r="E2913">
        <v>6.8723999999999998</v>
      </c>
      <c r="G2913" s="21">
        <v>14.940000000000001</v>
      </c>
      <c r="I2913" s="22">
        <v>14.940000000000001</v>
      </c>
    </row>
    <row r="2914" spans="1:9" x14ac:dyDescent="0.25">
      <c r="A2914" s="20">
        <v>11.22</v>
      </c>
      <c r="C2914" s="18">
        <v>11.22</v>
      </c>
      <c r="E2914">
        <v>0.2244000000000006</v>
      </c>
      <c r="G2914" s="21">
        <v>11.22</v>
      </c>
      <c r="I2914" s="22">
        <v>11.22</v>
      </c>
    </row>
    <row r="2915" spans="1:9" x14ac:dyDescent="0.25">
      <c r="A2915" s="20">
        <v>387.13600000000002</v>
      </c>
      <c r="C2915" s="18">
        <v>387.13600000000002</v>
      </c>
      <c r="E2915">
        <v>24.196000000000012</v>
      </c>
      <c r="G2915" s="21">
        <v>387.13600000000002</v>
      </c>
      <c r="I2915" s="22">
        <v>387.13600000000002</v>
      </c>
    </row>
    <row r="2916" spans="1:9" x14ac:dyDescent="0.25">
      <c r="A2916" s="20">
        <v>41.4</v>
      </c>
      <c r="C2916" s="18">
        <v>41.4</v>
      </c>
      <c r="E2916">
        <v>19.457999999999998</v>
      </c>
      <c r="G2916" s="21">
        <v>41.4</v>
      </c>
      <c r="I2916" s="22">
        <v>41.4</v>
      </c>
    </row>
    <row r="2917" spans="1:9" x14ac:dyDescent="0.25">
      <c r="A2917" s="20">
        <v>35</v>
      </c>
      <c r="C2917" s="18">
        <v>35</v>
      </c>
      <c r="E2917">
        <v>10.499999999999996</v>
      </c>
      <c r="G2917" s="21">
        <v>35</v>
      </c>
      <c r="I2917" s="22">
        <v>35</v>
      </c>
    </row>
    <row r="2918" spans="1:9" x14ac:dyDescent="0.25">
      <c r="A2918" s="20">
        <v>39.552000000000007</v>
      </c>
      <c r="C2918" s="18">
        <v>39.552000000000007</v>
      </c>
      <c r="E2918">
        <v>14.337599999999998</v>
      </c>
      <c r="G2918" s="21">
        <v>39.552000000000007</v>
      </c>
      <c r="I2918" s="22">
        <v>39.552000000000007</v>
      </c>
    </row>
    <row r="2919" spans="1:9" x14ac:dyDescent="0.25">
      <c r="A2919" s="20">
        <v>135.72</v>
      </c>
      <c r="C2919" s="18">
        <v>135.72</v>
      </c>
      <c r="E2919">
        <v>35.287199999999999</v>
      </c>
      <c r="G2919" s="21">
        <v>135.72</v>
      </c>
      <c r="I2919" s="22">
        <v>135.72</v>
      </c>
    </row>
    <row r="2920" spans="1:9" x14ac:dyDescent="0.25">
      <c r="A2920" s="20">
        <v>12.56</v>
      </c>
      <c r="C2920" s="18">
        <v>12.56</v>
      </c>
      <c r="E2920">
        <v>5.6519999999999992</v>
      </c>
      <c r="G2920" s="21">
        <v>12.56</v>
      </c>
      <c r="I2920" s="22">
        <v>12.56</v>
      </c>
    </row>
    <row r="2921" spans="1:9" x14ac:dyDescent="0.25">
      <c r="A2921" s="20">
        <v>263.95999999999998</v>
      </c>
      <c r="C2921" s="18">
        <v>263.95999999999998</v>
      </c>
      <c r="E2921">
        <v>71.269200000000012</v>
      </c>
      <c r="G2921" s="21">
        <v>263.95999999999998</v>
      </c>
      <c r="I2921" s="22">
        <v>263.95999999999998</v>
      </c>
    </row>
    <row r="2922" spans="1:9" x14ac:dyDescent="0.25">
      <c r="A2922" s="20">
        <v>5.9520000000000008</v>
      </c>
      <c r="C2922" s="18">
        <v>5.9520000000000008</v>
      </c>
      <c r="E2922">
        <v>0.37200000000000011</v>
      </c>
      <c r="G2922" s="21">
        <v>5.9520000000000008</v>
      </c>
      <c r="I2922" s="22">
        <v>5.9520000000000008</v>
      </c>
    </row>
    <row r="2923" spans="1:9" x14ac:dyDescent="0.25">
      <c r="A2923" s="20">
        <v>15.8</v>
      </c>
      <c r="C2923" s="18">
        <v>15.8</v>
      </c>
      <c r="E2923">
        <v>2.3699999999999983</v>
      </c>
      <c r="G2923" s="21">
        <v>15.8</v>
      </c>
      <c r="I2923" s="22">
        <v>15.8</v>
      </c>
    </row>
    <row r="2924" spans="1:9" x14ac:dyDescent="0.25">
      <c r="A2924" s="20">
        <v>14.368000000000002</v>
      </c>
      <c r="C2924" s="18">
        <v>14.368000000000002</v>
      </c>
      <c r="E2924">
        <v>3.9512</v>
      </c>
      <c r="G2924" s="21">
        <v>14.368000000000002</v>
      </c>
      <c r="I2924" s="22">
        <v>14.368000000000002</v>
      </c>
    </row>
    <row r="2925" spans="1:9" x14ac:dyDescent="0.25">
      <c r="A2925" s="20">
        <v>70.448000000000008</v>
      </c>
      <c r="C2925" s="18">
        <v>70.448000000000008</v>
      </c>
      <c r="E2925">
        <v>12.328399999999988</v>
      </c>
      <c r="G2925" s="21">
        <v>70.448000000000008</v>
      </c>
      <c r="I2925" s="22">
        <v>70.448000000000008</v>
      </c>
    </row>
    <row r="2926" spans="1:9" x14ac:dyDescent="0.25">
      <c r="A2926" s="20">
        <v>129.30000000000001</v>
      </c>
      <c r="C2926" s="18">
        <v>129.30000000000001</v>
      </c>
      <c r="E2926">
        <v>6.4649999999999892</v>
      </c>
      <c r="G2926" s="21">
        <v>129.30000000000001</v>
      </c>
      <c r="I2926" s="22">
        <v>129.30000000000001</v>
      </c>
    </row>
    <row r="2927" spans="1:9" x14ac:dyDescent="0.25">
      <c r="A2927" s="20">
        <v>3.8819999999999988</v>
      </c>
      <c r="C2927" s="18">
        <v>3.8819999999999988</v>
      </c>
      <c r="E2927">
        <v>-5.8230000000000004</v>
      </c>
      <c r="G2927" s="21">
        <v>3.8819999999999988</v>
      </c>
      <c r="I2927" s="22">
        <v>3.8819999999999988</v>
      </c>
    </row>
    <row r="2928" spans="1:9" x14ac:dyDescent="0.25">
      <c r="A2928" s="20">
        <v>6.08</v>
      </c>
      <c r="C2928" s="18">
        <v>6.08</v>
      </c>
      <c r="E2928">
        <v>3.04</v>
      </c>
      <c r="G2928" s="21">
        <v>6.08</v>
      </c>
      <c r="I2928" s="22">
        <v>6.08</v>
      </c>
    </row>
    <row r="2929" spans="1:9" x14ac:dyDescent="0.25">
      <c r="A2929" s="20">
        <v>19.899999999999999</v>
      </c>
      <c r="C2929" s="18">
        <v>19.899999999999999</v>
      </c>
      <c r="E2929">
        <v>8.9549999999999983</v>
      </c>
      <c r="G2929" s="21">
        <v>19.899999999999999</v>
      </c>
      <c r="I2929" s="22">
        <v>19.899999999999999</v>
      </c>
    </row>
    <row r="2930" spans="1:9" x14ac:dyDescent="0.25">
      <c r="A2930" s="20">
        <v>70.709999999999994</v>
      </c>
      <c r="C2930" s="18">
        <v>70.709999999999994</v>
      </c>
      <c r="E2930">
        <v>4.9496999999999929</v>
      </c>
      <c r="G2930" s="21">
        <v>70.709999999999994</v>
      </c>
      <c r="I2930" s="22">
        <v>70.709999999999994</v>
      </c>
    </row>
    <row r="2931" spans="1:9" x14ac:dyDescent="0.25">
      <c r="A2931" s="20">
        <v>18.84</v>
      </c>
      <c r="C2931" s="18">
        <v>18.84</v>
      </c>
      <c r="E2931">
        <v>7.9128000000000007</v>
      </c>
      <c r="G2931" s="21">
        <v>18.84</v>
      </c>
      <c r="I2931" s="22">
        <v>18.84</v>
      </c>
    </row>
    <row r="2932" spans="1:9" x14ac:dyDescent="0.25">
      <c r="A2932" s="20">
        <v>8.64</v>
      </c>
      <c r="C2932" s="18">
        <v>8.64</v>
      </c>
      <c r="E2932">
        <v>2.5055999999999998</v>
      </c>
      <c r="G2932" s="21">
        <v>8.64</v>
      </c>
      <c r="I2932" s="22">
        <v>8.64</v>
      </c>
    </row>
    <row r="2933" spans="1:9" x14ac:dyDescent="0.25">
      <c r="A2933" s="20">
        <v>1633.1880000000003</v>
      </c>
      <c r="C2933" s="18">
        <v>1633.1880000000003</v>
      </c>
      <c r="E2933">
        <v>-1306.5504000000001</v>
      </c>
      <c r="G2933" s="21">
        <v>1633.1880000000003</v>
      </c>
      <c r="I2933" s="22">
        <v>1633.1880000000003</v>
      </c>
    </row>
    <row r="2934" spans="1:9" x14ac:dyDescent="0.25">
      <c r="A2934" s="20">
        <v>19.760000000000002</v>
      </c>
      <c r="C2934" s="18">
        <v>19.760000000000002</v>
      </c>
      <c r="E2934">
        <v>8.2992000000000008</v>
      </c>
      <c r="G2934" s="21">
        <v>19.760000000000002</v>
      </c>
      <c r="I2934" s="22">
        <v>19.760000000000002</v>
      </c>
    </row>
    <row r="2935" spans="1:9" x14ac:dyDescent="0.25">
      <c r="A2935" s="20">
        <v>6.6080000000000005</v>
      </c>
      <c r="C2935" s="18">
        <v>6.6080000000000005</v>
      </c>
      <c r="E2935">
        <v>2.2302</v>
      </c>
      <c r="G2935" s="21">
        <v>6.6080000000000005</v>
      </c>
      <c r="I2935" s="22">
        <v>6.6080000000000005</v>
      </c>
    </row>
    <row r="2936" spans="1:9" x14ac:dyDescent="0.25">
      <c r="A2936" s="20">
        <v>7.28</v>
      </c>
      <c r="C2936" s="18">
        <v>7.28</v>
      </c>
      <c r="E2936">
        <v>2.7299999999999995</v>
      </c>
      <c r="G2936" s="21">
        <v>7.28</v>
      </c>
      <c r="I2936" s="22">
        <v>7.28</v>
      </c>
    </row>
    <row r="2937" spans="1:9" x14ac:dyDescent="0.25">
      <c r="A2937" s="20">
        <v>144.78399999999999</v>
      </c>
      <c r="C2937" s="18">
        <v>144.78399999999999</v>
      </c>
      <c r="E2937">
        <v>10.858800000000002</v>
      </c>
      <c r="G2937" s="21">
        <v>144.78399999999999</v>
      </c>
      <c r="I2937" s="22">
        <v>144.78399999999999</v>
      </c>
    </row>
    <row r="2938" spans="1:9" x14ac:dyDescent="0.25">
      <c r="A2938" s="20">
        <v>156.79200000000003</v>
      </c>
      <c r="C2938" s="18">
        <v>156.79200000000003</v>
      </c>
      <c r="E2938">
        <v>13.719300000000004</v>
      </c>
      <c r="G2938" s="21">
        <v>156.79200000000003</v>
      </c>
      <c r="I2938" s="22">
        <v>156.79200000000003</v>
      </c>
    </row>
    <row r="2939" spans="1:9" x14ac:dyDescent="0.25">
      <c r="A2939" s="20">
        <v>431.97600000000006</v>
      </c>
      <c r="C2939" s="18">
        <v>431.97600000000006</v>
      </c>
      <c r="E2939">
        <v>26.998499999999993</v>
      </c>
      <c r="G2939" s="21">
        <v>431.97600000000006</v>
      </c>
      <c r="I2939" s="22">
        <v>431.97600000000006</v>
      </c>
    </row>
    <row r="2940" spans="1:9" x14ac:dyDescent="0.25">
      <c r="A2940" s="20">
        <v>35.89</v>
      </c>
      <c r="C2940" s="18">
        <v>35.89</v>
      </c>
      <c r="E2940">
        <v>16.150499999999997</v>
      </c>
      <c r="G2940" s="21">
        <v>35.89</v>
      </c>
      <c r="I2940" s="22">
        <v>35.89</v>
      </c>
    </row>
    <row r="2941" spans="1:9" x14ac:dyDescent="0.25">
      <c r="A2941" s="20">
        <v>47.207999999999998</v>
      </c>
      <c r="C2941" s="18">
        <v>47.207999999999998</v>
      </c>
      <c r="E2941">
        <v>15.342599999999997</v>
      </c>
      <c r="G2941" s="21">
        <v>47.207999999999998</v>
      </c>
      <c r="I2941" s="22">
        <v>47.207999999999998</v>
      </c>
    </row>
    <row r="2942" spans="1:9" x14ac:dyDescent="0.25">
      <c r="A2942" s="20">
        <v>248.07999999999998</v>
      </c>
      <c r="C2942" s="18">
        <v>248.07999999999998</v>
      </c>
      <c r="E2942">
        <v>116.59759999999997</v>
      </c>
      <c r="G2942" s="21">
        <v>248.07999999999998</v>
      </c>
      <c r="I2942" s="22">
        <v>248.07999999999998</v>
      </c>
    </row>
    <row r="2943" spans="1:9" x14ac:dyDescent="0.25">
      <c r="A2943" s="20">
        <v>189.7</v>
      </c>
      <c r="C2943" s="18">
        <v>189.7</v>
      </c>
      <c r="E2943">
        <v>89.158999999999992</v>
      </c>
      <c r="G2943" s="21">
        <v>189.7</v>
      </c>
      <c r="I2943" s="22">
        <v>189.7</v>
      </c>
    </row>
    <row r="2944" spans="1:9" x14ac:dyDescent="0.25">
      <c r="A2944" s="20">
        <v>59.808000000000007</v>
      </c>
      <c r="C2944" s="18">
        <v>59.808000000000007</v>
      </c>
      <c r="E2944">
        <v>19.4376</v>
      </c>
      <c r="G2944" s="21">
        <v>59.808000000000007</v>
      </c>
      <c r="I2944" s="22">
        <v>59.808000000000007</v>
      </c>
    </row>
    <row r="2945" spans="1:9" x14ac:dyDescent="0.25">
      <c r="A2945" s="20">
        <v>90.99</v>
      </c>
      <c r="C2945" s="18">
        <v>90.99</v>
      </c>
      <c r="E2945">
        <v>14.558400000000006</v>
      </c>
      <c r="G2945" s="21">
        <v>90.99</v>
      </c>
      <c r="I2945" s="22">
        <v>90.99</v>
      </c>
    </row>
    <row r="2946" spans="1:9" x14ac:dyDescent="0.25">
      <c r="A2946" s="20">
        <v>1526.5600000000002</v>
      </c>
      <c r="C2946" s="18">
        <v>1526.5600000000002</v>
      </c>
      <c r="E2946">
        <v>427.43679999999995</v>
      </c>
      <c r="G2946" s="21">
        <v>1526.5600000000002</v>
      </c>
      <c r="I2946" s="22">
        <v>1526.5600000000002</v>
      </c>
    </row>
    <row r="2947" spans="1:9" x14ac:dyDescent="0.25">
      <c r="A2947" s="20">
        <v>368.96999999999997</v>
      </c>
      <c r="C2947" s="18">
        <v>368.96999999999997</v>
      </c>
      <c r="E2947">
        <v>40.586699999999979</v>
      </c>
      <c r="G2947" s="21">
        <v>368.96999999999997</v>
      </c>
      <c r="I2947" s="22">
        <v>368.96999999999997</v>
      </c>
    </row>
    <row r="2948" spans="1:9" x14ac:dyDescent="0.25">
      <c r="A2948" s="20">
        <v>305.01</v>
      </c>
      <c r="C2948" s="18">
        <v>305.01</v>
      </c>
      <c r="E2948">
        <v>76.252499999999998</v>
      </c>
      <c r="G2948" s="21">
        <v>305.01</v>
      </c>
      <c r="I2948" s="22">
        <v>305.01</v>
      </c>
    </row>
    <row r="2949" spans="1:9" x14ac:dyDescent="0.25">
      <c r="A2949" s="20">
        <v>18.7</v>
      </c>
      <c r="C2949" s="18">
        <v>18.7</v>
      </c>
      <c r="E2949">
        <v>7.1059999999999999</v>
      </c>
      <c r="G2949" s="21">
        <v>18.7</v>
      </c>
      <c r="I2949" s="22">
        <v>18.7</v>
      </c>
    </row>
    <row r="2950" spans="1:9" x14ac:dyDescent="0.25">
      <c r="A2950" s="20">
        <v>38.29</v>
      </c>
      <c r="C2950" s="18">
        <v>38.29</v>
      </c>
      <c r="E2950">
        <v>16.464700000000001</v>
      </c>
      <c r="G2950" s="21">
        <v>38.29</v>
      </c>
      <c r="I2950" s="22">
        <v>38.29</v>
      </c>
    </row>
    <row r="2951" spans="1:9" x14ac:dyDescent="0.25">
      <c r="A2951" s="20">
        <v>26.25</v>
      </c>
      <c r="C2951" s="18">
        <v>26.25</v>
      </c>
      <c r="E2951">
        <v>11.025000000000002</v>
      </c>
      <c r="G2951" s="21">
        <v>26.25</v>
      </c>
      <c r="I2951" s="22">
        <v>26.25</v>
      </c>
    </row>
    <row r="2952" spans="1:9" x14ac:dyDescent="0.25">
      <c r="A2952" s="20">
        <v>64.959999999999994</v>
      </c>
      <c r="C2952" s="18">
        <v>64.959999999999994</v>
      </c>
      <c r="E2952">
        <v>22.736000000000001</v>
      </c>
      <c r="G2952" s="21">
        <v>64.959999999999994</v>
      </c>
      <c r="I2952" s="22">
        <v>64.959999999999994</v>
      </c>
    </row>
    <row r="2953" spans="1:9" x14ac:dyDescent="0.25">
      <c r="A2953" s="20">
        <v>43.7</v>
      </c>
      <c r="C2953" s="18">
        <v>43.7</v>
      </c>
      <c r="E2953">
        <v>20.539000000000001</v>
      </c>
      <c r="G2953" s="21">
        <v>43.7</v>
      </c>
      <c r="I2953" s="22">
        <v>43.7</v>
      </c>
    </row>
    <row r="2954" spans="1:9" x14ac:dyDescent="0.25">
      <c r="A2954" s="20">
        <v>41.6</v>
      </c>
      <c r="C2954" s="18">
        <v>41.6</v>
      </c>
      <c r="E2954">
        <v>12.999999999999998</v>
      </c>
      <c r="G2954" s="21">
        <v>41.6</v>
      </c>
      <c r="I2954" s="22">
        <v>41.6</v>
      </c>
    </row>
    <row r="2955" spans="1:9" x14ac:dyDescent="0.25">
      <c r="A2955" s="20">
        <v>23.120000000000005</v>
      </c>
      <c r="C2955" s="18">
        <v>23.120000000000005</v>
      </c>
      <c r="E2955">
        <v>8.3810000000000002</v>
      </c>
      <c r="G2955" s="21">
        <v>23.120000000000005</v>
      </c>
      <c r="I2955" s="22">
        <v>23.120000000000005</v>
      </c>
    </row>
    <row r="2956" spans="1:9" x14ac:dyDescent="0.25">
      <c r="A2956" s="20">
        <v>113.88800000000002</v>
      </c>
      <c r="C2956" s="18">
        <v>113.88800000000002</v>
      </c>
      <c r="E2956">
        <v>9.9651999999999994</v>
      </c>
      <c r="G2956" s="21">
        <v>113.88800000000002</v>
      </c>
      <c r="I2956" s="22">
        <v>113.88800000000002</v>
      </c>
    </row>
    <row r="2957" spans="1:9" x14ac:dyDescent="0.25">
      <c r="A2957" s="20">
        <v>113.56800000000001</v>
      </c>
      <c r="C2957" s="18">
        <v>113.56800000000001</v>
      </c>
      <c r="E2957">
        <v>-5.6784000000000034</v>
      </c>
      <c r="G2957" s="21">
        <v>113.56800000000001</v>
      </c>
      <c r="I2957" s="22">
        <v>113.56800000000001</v>
      </c>
    </row>
    <row r="2958" spans="1:9" x14ac:dyDescent="0.25">
      <c r="A2958" s="20">
        <v>7.9200000000000008</v>
      </c>
      <c r="C2958" s="18">
        <v>7.9200000000000008</v>
      </c>
      <c r="E2958">
        <v>0.69299999999999984</v>
      </c>
      <c r="G2958" s="21">
        <v>7.9200000000000008</v>
      </c>
      <c r="I2958" s="22">
        <v>7.9200000000000008</v>
      </c>
    </row>
    <row r="2959" spans="1:9" x14ac:dyDescent="0.25">
      <c r="A2959" s="20">
        <v>671.98400000000004</v>
      </c>
      <c r="C2959" s="18">
        <v>671.98400000000004</v>
      </c>
      <c r="E2959">
        <v>50.398800000000023</v>
      </c>
      <c r="G2959" s="21">
        <v>671.98400000000004</v>
      </c>
      <c r="I2959" s="22">
        <v>671.98400000000004</v>
      </c>
    </row>
    <row r="2960" spans="1:9" x14ac:dyDescent="0.25">
      <c r="A2960" s="20">
        <v>39.99</v>
      </c>
      <c r="C2960" s="18">
        <v>39.99</v>
      </c>
      <c r="E2960">
        <v>11.597099999999998</v>
      </c>
      <c r="G2960" s="21">
        <v>39.99</v>
      </c>
      <c r="I2960" s="22">
        <v>39.99</v>
      </c>
    </row>
    <row r="2961" spans="1:9" x14ac:dyDescent="0.25">
      <c r="A2961" s="20">
        <v>191.64600000000002</v>
      </c>
      <c r="C2961" s="18">
        <v>191.64600000000002</v>
      </c>
      <c r="E2961">
        <v>31.94100000000001</v>
      </c>
      <c r="G2961" s="21">
        <v>191.64600000000002</v>
      </c>
      <c r="I2961" s="22">
        <v>191.64600000000002</v>
      </c>
    </row>
    <row r="2962" spans="1:9" x14ac:dyDescent="0.25">
      <c r="A2962" s="20">
        <v>2.3130000000000002</v>
      </c>
      <c r="C2962" s="18">
        <v>2.3130000000000002</v>
      </c>
      <c r="E2962">
        <v>-1.9274999999999993</v>
      </c>
      <c r="G2962" s="21">
        <v>2.3130000000000002</v>
      </c>
      <c r="I2962" s="22">
        <v>2.3130000000000002</v>
      </c>
    </row>
    <row r="2963" spans="1:9" x14ac:dyDescent="0.25">
      <c r="A2963" s="20">
        <v>19.936000000000003</v>
      </c>
      <c r="C2963" s="18">
        <v>19.936000000000003</v>
      </c>
      <c r="E2963">
        <v>7.2267999999999999</v>
      </c>
      <c r="G2963" s="21">
        <v>19.936000000000003</v>
      </c>
      <c r="I2963" s="22">
        <v>19.936000000000003</v>
      </c>
    </row>
    <row r="2964" spans="1:9" x14ac:dyDescent="0.25">
      <c r="A2964" s="20">
        <v>45.92</v>
      </c>
      <c r="C2964" s="18">
        <v>45.92</v>
      </c>
      <c r="E2964">
        <v>21.5824</v>
      </c>
      <c r="G2964" s="21">
        <v>45.92</v>
      </c>
      <c r="I2964" s="22">
        <v>45.92</v>
      </c>
    </row>
    <row r="2965" spans="1:9" x14ac:dyDescent="0.25">
      <c r="A2965" s="20">
        <v>20.34</v>
      </c>
      <c r="C2965" s="18">
        <v>20.34</v>
      </c>
      <c r="E2965">
        <v>9.3563999999999989</v>
      </c>
      <c r="G2965" s="21">
        <v>20.34</v>
      </c>
      <c r="I2965" s="22">
        <v>20.34</v>
      </c>
    </row>
    <row r="2966" spans="1:9" x14ac:dyDescent="0.25">
      <c r="A2966" s="20">
        <v>39.28</v>
      </c>
      <c r="C2966" s="18">
        <v>39.28</v>
      </c>
      <c r="E2966">
        <v>19.247199999999999</v>
      </c>
      <c r="G2966" s="21">
        <v>39.28</v>
      </c>
      <c r="I2966" s="22">
        <v>39.28</v>
      </c>
    </row>
    <row r="2967" spans="1:9" x14ac:dyDescent="0.25">
      <c r="A2967" s="20">
        <v>81.567999999999998</v>
      </c>
      <c r="C2967" s="18">
        <v>81.567999999999998</v>
      </c>
      <c r="E2967">
        <v>9.1763999999999974</v>
      </c>
      <c r="G2967" s="21">
        <v>81.567999999999998</v>
      </c>
      <c r="I2967" s="22">
        <v>81.567999999999998</v>
      </c>
    </row>
    <row r="2968" spans="1:9" x14ac:dyDescent="0.25">
      <c r="A2968" s="20">
        <v>97.184000000000012</v>
      </c>
      <c r="C2968" s="18">
        <v>97.184000000000012</v>
      </c>
      <c r="E2968">
        <v>6.0740000000000016</v>
      </c>
      <c r="G2968" s="21">
        <v>97.184000000000012</v>
      </c>
      <c r="I2968" s="22">
        <v>97.184000000000012</v>
      </c>
    </row>
    <row r="2969" spans="1:9" x14ac:dyDescent="0.25">
      <c r="A2969" s="20">
        <v>24.320000000000004</v>
      </c>
      <c r="C2969" s="18">
        <v>24.320000000000004</v>
      </c>
      <c r="E2969">
        <v>8.2079999999999984</v>
      </c>
      <c r="G2969" s="21">
        <v>24.320000000000004</v>
      </c>
      <c r="I2969" s="22">
        <v>24.320000000000004</v>
      </c>
    </row>
    <row r="2970" spans="1:9" x14ac:dyDescent="0.25">
      <c r="A2970" s="20">
        <v>18.96</v>
      </c>
      <c r="C2970" s="18">
        <v>18.96</v>
      </c>
      <c r="E2970">
        <v>7.5840000000000014</v>
      </c>
      <c r="G2970" s="21">
        <v>18.96</v>
      </c>
      <c r="I2970" s="22">
        <v>18.96</v>
      </c>
    </row>
    <row r="2971" spans="1:9" x14ac:dyDescent="0.25">
      <c r="A2971" s="20">
        <v>32.952000000000005</v>
      </c>
      <c r="C2971" s="18">
        <v>32.952000000000005</v>
      </c>
      <c r="E2971">
        <v>-19.771199999999997</v>
      </c>
      <c r="G2971" s="21">
        <v>32.952000000000005</v>
      </c>
      <c r="I2971" s="22">
        <v>32.952000000000005</v>
      </c>
    </row>
    <row r="2972" spans="1:9" x14ac:dyDescent="0.25">
      <c r="A2972" s="20">
        <v>30.016000000000005</v>
      </c>
      <c r="C2972" s="18">
        <v>30.016000000000005</v>
      </c>
      <c r="E2972">
        <v>3.0015999999999998</v>
      </c>
      <c r="G2972" s="21">
        <v>30.016000000000005</v>
      </c>
      <c r="I2972" s="22">
        <v>30.016000000000005</v>
      </c>
    </row>
    <row r="2973" spans="1:9" x14ac:dyDescent="0.25">
      <c r="A2973" s="20">
        <v>499.58400000000006</v>
      </c>
      <c r="C2973" s="18">
        <v>499.58400000000006</v>
      </c>
      <c r="E2973">
        <v>43.713600000000014</v>
      </c>
      <c r="G2973" s="21">
        <v>499.58400000000006</v>
      </c>
      <c r="I2973" s="22">
        <v>499.58400000000006</v>
      </c>
    </row>
    <row r="2974" spans="1:9" x14ac:dyDescent="0.25">
      <c r="A2974" s="20">
        <v>31.104000000000006</v>
      </c>
      <c r="C2974" s="18">
        <v>31.104000000000006</v>
      </c>
      <c r="E2974">
        <v>10.8864</v>
      </c>
      <c r="G2974" s="21">
        <v>31.104000000000006</v>
      </c>
      <c r="I2974" s="22">
        <v>31.104000000000006</v>
      </c>
    </row>
    <row r="2975" spans="1:9" x14ac:dyDescent="0.25">
      <c r="A2975" s="20">
        <v>13.272000000000002</v>
      </c>
      <c r="C2975" s="18">
        <v>13.272000000000002</v>
      </c>
      <c r="E2975">
        <v>-10.617599999999999</v>
      </c>
      <c r="G2975" s="21">
        <v>13.272000000000002</v>
      </c>
      <c r="I2975" s="22">
        <v>13.272000000000002</v>
      </c>
    </row>
    <row r="2976" spans="1:9" x14ac:dyDescent="0.25">
      <c r="A2976" s="20">
        <v>28.272000000000006</v>
      </c>
      <c r="C2976" s="18">
        <v>28.272000000000006</v>
      </c>
      <c r="E2976">
        <v>6.3612000000000002</v>
      </c>
      <c r="G2976" s="21">
        <v>28.272000000000006</v>
      </c>
      <c r="I2976" s="22">
        <v>28.272000000000006</v>
      </c>
    </row>
    <row r="2977" spans="1:9" x14ac:dyDescent="0.25">
      <c r="A2977" s="20">
        <v>259.13600000000002</v>
      </c>
      <c r="C2977" s="18">
        <v>259.13600000000002</v>
      </c>
      <c r="E2977">
        <v>-51.827200000000019</v>
      </c>
      <c r="G2977" s="21">
        <v>259.13600000000002</v>
      </c>
      <c r="I2977" s="22">
        <v>259.13600000000002</v>
      </c>
    </row>
    <row r="2978" spans="1:9" x14ac:dyDescent="0.25">
      <c r="A2978" s="20">
        <v>10.8</v>
      </c>
      <c r="C2978" s="18">
        <v>10.8</v>
      </c>
      <c r="E2978">
        <v>5.1839999999999993</v>
      </c>
      <c r="G2978" s="21">
        <v>10.8</v>
      </c>
      <c r="I2978" s="22">
        <v>10.8</v>
      </c>
    </row>
    <row r="2979" spans="1:9" x14ac:dyDescent="0.25">
      <c r="A2979" s="20">
        <v>244.00599999999997</v>
      </c>
      <c r="C2979" s="18">
        <v>244.00599999999997</v>
      </c>
      <c r="E2979">
        <v>-31.372200000000007</v>
      </c>
      <c r="G2979" s="21">
        <v>244.00599999999997</v>
      </c>
      <c r="I2979" s="22">
        <v>244.00599999999997</v>
      </c>
    </row>
    <row r="2980" spans="1:9" x14ac:dyDescent="0.25">
      <c r="A2980" s="20">
        <v>15.936000000000002</v>
      </c>
      <c r="C2980" s="18">
        <v>15.936000000000002</v>
      </c>
      <c r="E2980">
        <v>5.378400000000001</v>
      </c>
      <c r="G2980" s="21">
        <v>15.936000000000002</v>
      </c>
      <c r="I2980" s="22">
        <v>15.936000000000002</v>
      </c>
    </row>
    <row r="2981" spans="1:9" x14ac:dyDescent="0.25">
      <c r="A2981" s="20">
        <v>188.55199999999996</v>
      </c>
      <c r="C2981" s="18">
        <v>188.55199999999996</v>
      </c>
      <c r="E2981">
        <v>-2.693600000000032</v>
      </c>
      <c r="G2981" s="21">
        <v>188.55199999999996</v>
      </c>
      <c r="I2981" s="22">
        <v>188.55199999999996</v>
      </c>
    </row>
    <row r="2982" spans="1:9" x14ac:dyDescent="0.25">
      <c r="A2982" s="20">
        <v>22.58</v>
      </c>
      <c r="C2982" s="18">
        <v>22.58</v>
      </c>
      <c r="E2982">
        <v>5.8707999999999991</v>
      </c>
      <c r="G2982" s="21">
        <v>22.58</v>
      </c>
      <c r="I2982" s="22">
        <v>22.58</v>
      </c>
    </row>
    <row r="2983" spans="1:9" x14ac:dyDescent="0.25">
      <c r="A2983" s="20">
        <v>545.93999999999994</v>
      </c>
      <c r="C2983" s="18">
        <v>545.93999999999994</v>
      </c>
      <c r="E2983">
        <v>87.350400000000036</v>
      </c>
      <c r="G2983" s="21">
        <v>545.93999999999994</v>
      </c>
      <c r="I2983" s="22">
        <v>545.93999999999994</v>
      </c>
    </row>
    <row r="2984" spans="1:9" x14ac:dyDescent="0.25">
      <c r="A2984" s="20">
        <v>20.736000000000004</v>
      </c>
      <c r="C2984" s="18">
        <v>20.736000000000004</v>
      </c>
      <c r="E2984">
        <v>7.2576000000000001</v>
      </c>
      <c r="G2984" s="21">
        <v>20.736000000000004</v>
      </c>
      <c r="I2984" s="22">
        <v>20.736000000000004</v>
      </c>
    </row>
    <row r="2985" spans="1:9" x14ac:dyDescent="0.25">
      <c r="A2985" s="20">
        <v>43.295999999999999</v>
      </c>
      <c r="C2985" s="18">
        <v>43.295999999999999</v>
      </c>
      <c r="E2985">
        <v>4.3295999999999975</v>
      </c>
      <c r="G2985" s="21">
        <v>43.295999999999999</v>
      </c>
      <c r="I2985" s="22">
        <v>43.295999999999999</v>
      </c>
    </row>
    <row r="2986" spans="1:9" x14ac:dyDescent="0.25">
      <c r="A2986" s="20">
        <v>123.136</v>
      </c>
      <c r="C2986" s="18">
        <v>123.136</v>
      </c>
      <c r="E2986">
        <v>13.852799999999981</v>
      </c>
      <c r="G2986" s="21">
        <v>123.136</v>
      </c>
      <c r="I2986" s="22">
        <v>123.136</v>
      </c>
    </row>
    <row r="2987" spans="1:9" x14ac:dyDescent="0.25">
      <c r="A2987" s="20">
        <v>11.264000000000001</v>
      </c>
      <c r="C2987" s="18">
        <v>11.264000000000001</v>
      </c>
      <c r="E2987">
        <v>3.8015999999999992</v>
      </c>
      <c r="G2987" s="21">
        <v>11.264000000000001</v>
      </c>
      <c r="I2987" s="22">
        <v>11.264000000000001</v>
      </c>
    </row>
    <row r="2988" spans="1:9" x14ac:dyDescent="0.25">
      <c r="A2988" s="20">
        <v>53.424000000000007</v>
      </c>
      <c r="C2988" s="18">
        <v>53.424000000000007</v>
      </c>
      <c r="E2988">
        <v>4.6746000000000016</v>
      </c>
      <c r="G2988" s="21">
        <v>53.424000000000007</v>
      </c>
      <c r="I2988" s="22">
        <v>53.424000000000007</v>
      </c>
    </row>
    <row r="2989" spans="1:9" x14ac:dyDescent="0.25">
      <c r="A2989" s="20">
        <v>275.49</v>
      </c>
      <c r="C2989" s="18">
        <v>275.49</v>
      </c>
      <c r="E2989">
        <v>-170.80380000000002</v>
      </c>
      <c r="G2989" s="21">
        <v>275.49</v>
      </c>
      <c r="I2989" s="22">
        <v>275.49</v>
      </c>
    </row>
    <row r="2990" spans="1:9" x14ac:dyDescent="0.25">
      <c r="A2990" s="20">
        <v>24.96</v>
      </c>
      <c r="C2990" s="18">
        <v>24.96</v>
      </c>
      <c r="E2990">
        <v>6.240000000000002</v>
      </c>
      <c r="G2990" s="21">
        <v>24.96</v>
      </c>
      <c r="I2990" s="22">
        <v>24.96</v>
      </c>
    </row>
    <row r="2991" spans="1:9" x14ac:dyDescent="0.25">
      <c r="A2991" s="20">
        <v>19.36</v>
      </c>
      <c r="C2991" s="18">
        <v>19.36</v>
      </c>
      <c r="E2991">
        <v>9.2927999999999997</v>
      </c>
      <c r="G2991" s="21">
        <v>19.36</v>
      </c>
      <c r="I2991" s="22">
        <v>19.36</v>
      </c>
    </row>
    <row r="2992" spans="1:9" x14ac:dyDescent="0.25">
      <c r="A2992" s="20">
        <v>1267.6499999999999</v>
      </c>
      <c r="C2992" s="18">
        <v>1267.6499999999999</v>
      </c>
      <c r="E2992">
        <v>152.11799999999999</v>
      </c>
      <c r="G2992" s="21">
        <v>1267.6499999999999</v>
      </c>
      <c r="I2992" s="22">
        <v>1267.6499999999999</v>
      </c>
    </row>
    <row r="2993" spans="1:9" x14ac:dyDescent="0.25">
      <c r="A2993" s="20">
        <v>12.99</v>
      </c>
      <c r="C2993" s="18">
        <v>12.99</v>
      </c>
      <c r="E2993">
        <v>0.77939999999999898</v>
      </c>
      <c r="G2993" s="21">
        <v>12.99</v>
      </c>
      <c r="I2993" s="22">
        <v>12.99</v>
      </c>
    </row>
    <row r="2994" spans="1:9" x14ac:dyDescent="0.25">
      <c r="A2994" s="20">
        <v>18.559999999999999</v>
      </c>
      <c r="C2994" s="18">
        <v>18.559999999999999</v>
      </c>
      <c r="E2994">
        <v>6.4959999999999996</v>
      </c>
      <c r="G2994" s="21">
        <v>18.559999999999999</v>
      </c>
      <c r="I2994" s="22">
        <v>18.559999999999999</v>
      </c>
    </row>
    <row r="2995" spans="1:9" x14ac:dyDescent="0.25">
      <c r="A2995" s="20">
        <v>449.15</v>
      </c>
      <c r="C2995" s="18">
        <v>449.15</v>
      </c>
      <c r="E2995">
        <v>8.9829999999999899</v>
      </c>
      <c r="G2995" s="21">
        <v>449.15</v>
      </c>
      <c r="I2995" s="22">
        <v>449.15</v>
      </c>
    </row>
    <row r="2996" spans="1:9" x14ac:dyDescent="0.25">
      <c r="A2996" s="20">
        <v>31.248000000000005</v>
      </c>
      <c r="C2996" s="18">
        <v>31.248000000000005</v>
      </c>
      <c r="E2996">
        <v>10.936799999999998</v>
      </c>
      <c r="G2996" s="21">
        <v>31.248000000000005</v>
      </c>
      <c r="I2996" s="22">
        <v>31.248000000000005</v>
      </c>
    </row>
    <row r="2997" spans="1:9" x14ac:dyDescent="0.25">
      <c r="A2997" s="20">
        <v>61.44</v>
      </c>
      <c r="C2997" s="18">
        <v>61.44</v>
      </c>
      <c r="E2997">
        <v>16.588799999999999</v>
      </c>
      <c r="G2997" s="21">
        <v>61.44</v>
      </c>
      <c r="I2997" s="22">
        <v>61.44</v>
      </c>
    </row>
    <row r="2998" spans="1:9" x14ac:dyDescent="0.25">
      <c r="A2998" s="20">
        <v>895.92</v>
      </c>
      <c r="C2998" s="18">
        <v>895.92</v>
      </c>
      <c r="E2998">
        <v>421.08239999999995</v>
      </c>
      <c r="G2998" s="21">
        <v>895.92</v>
      </c>
      <c r="I2998" s="22">
        <v>895.92</v>
      </c>
    </row>
    <row r="2999" spans="1:9" x14ac:dyDescent="0.25">
      <c r="A2999" s="20">
        <v>55.360000000000007</v>
      </c>
      <c r="C2999" s="18">
        <v>55.360000000000007</v>
      </c>
      <c r="E2999">
        <v>18.683999999999997</v>
      </c>
      <c r="G2999" s="21">
        <v>55.360000000000007</v>
      </c>
      <c r="I2999" s="22">
        <v>55.360000000000007</v>
      </c>
    </row>
    <row r="3000" spans="1:9" x14ac:dyDescent="0.25">
      <c r="A3000" s="20">
        <v>55.92</v>
      </c>
      <c r="C3000" s="18">
        <v>55.92</v>
      </c>
      <c r="E3000">
        <v>6.2910000000000004</v>
      </c>
      <c r="G3000" s="21">
        <v>55.92</v>
      </c>
      <c r="I3000" s="22">
        <v>55.92</v>
      </c>
    </row>
    <row r="3001" spans="1:9" x14ac:dyDescent="0.25">
      <c r="A3001" s="20">
        <v>24.896000000000001</v>
      </c>
      <c r="C3001" s="18">
        <v>24.896000000000001</v>
      </c>
      <c r="E3001">
        <v>8.4024000000000001</v>
      </c>
      <c r="G3001" s="21">
        <v>24.896000000000001</v>
      </c>
      <c r="I3001" s="22">
        <v>24.896000000000001</v>
      </c>
    </row>
    <row r="3002" spans="1:9" x14ac:dyDescent="0.25">
      <c r="A3002" s="20">
        <v>3.9840000000000004</v>
      </c>
      <c r="C3002" s="18">
        <v>3.9840000000000004</v>
      </c>
      <c r="E3002">
        <v>0.64739999999999964</v>
      </c>
      <c r="G3002" s="21">
        <v>3.9840000000000004</v>
      </c>
      <c r="I3002" s="22">
        <v>3.9840000000000004</v>
      </c>
    </row>
    <row r="3003" spans="1:9" x14ac:dyDescent="0.25">
      <c r="A3003" s="20">
        <v>95.968000000000004</v>
      </c>
      <c r="C3003" s="18">
        <v>95.968000000000004</v>
      </c>
      <c r="E3003">
        <v>28.790400000000009</v>
      </c>
      <c r="G3003" s="21">
        <v>95.968000000000004</v>
      </c>
      <c r="I3003" s="22">
        <v>95.968000000000004</v>
      </c>
    </row>
    <row r="3004" spans="1:9" x14ac:dyDescent="0.25">
      <c r="A3004" s="20">
        <v>206.99100000000004</v>
      </c>
      <c r="C3004" s="18">
        <v>206.99100000000004</v>
      </c>
      <c r="E3004">
        <v>-172.49250000000001</v>
      </c>
      <c r="G3004" s="21">
        <v>206.99100000000004</v>
      </c>
      <c r="I3004" s="22">
        <v>206.99100000000004</v>
      </c>
    </row>
    <row r="3005" spans="1:9" x14ac:dyDescent="0.25">
      <c r="A3005" s="20">
        <v>44.416000000000004</v>
      </c>
      <c r="C3005" s="18">
        <v>44.416000000000004</v>
      </c>
      <c r="E3005">
        <v>3.8864000000000001</v>
      </c>
      <c r="G3005" s="21">
        <v>44.416000000000004</v>
      </c>
      <c r="I3005" s="22">
        <v>44.416000000000004</v>
      </c>
    </row>
    <row r="3006" spans="1:9" x14ac:dyDescent="0.25">
      <c r="A3006" s="20">
        <v>9.006000000000002</v>
      </c>
      <c r="C3006" s="18">
        <v>9.006000000000002</v>
      </c>
      <c r="E3006">
        <v>-7.2048000000000023</v>
      </c>
      <c r="G3006" s="21">
        <v>9.006000000000002</v>
      </c>
      <c r="I3006" s="22">
        <v>9.006000000000002</v>
      </c>
    </row>
    <row r="3007" spans="1:9" x14ac:dyDescent="0.25">
      <c r="A3007" s="20">
        <v>19</v>
      </c>
      <c r="C3007" s="18">
        <v>19</v>
      </c>
      <c r="E3007">
        <v>8.93</v>
      </c>
      <c r="G3007" s="21">
        <v>19</v>
      </c>
      <c r="I3007" s="22">
        <v>19</v>
      </c>
    </row>
    <row r="3008" spans="1:9" x14ac:dyDescent="0.25">
      <c r="A3008" s="20">
        <v>33.375999999999998</v>
      </c>
      <c r="C3008" s="18">
        <v>33.375999999999998</v>
      </c>
      <c r="E3008">
        <v>10.429999999999998</v>
      </c>
      <c r="G3008" s="21">
        <v>33.375999999999998</v>
      </c>
      <c r="I3008" s="22">
        <v>33.375999999999998</v>
      </c>
    </row>
    <row r="3009" spans="1:9" x14ac:dyDescent="0.25">
      <c r="A3009" s="20">
        <v>207.48</v>
      </c>
      <c r="C3009" s="18">
        <v>207.48</v>
      </c>
      <c r="E3009">
        <v>62.243999999999971</v>
      </c>
      <c r="G3009" s="21">
        <v>207.48</v>
      </c>
      <c r="I3009" s="22">
        <v>207.48</v>
      </c>
    </row>
    <row r="3010" spans="1:9" x14ac:dyDescent="0.25">
      <c r="A3010" s="20">
        <v>91.679999999999993</v>
      </c>
      <c r="C3010" s="18">
        <v>91.679999999999993</v>
      </c>
      <c r="E3010">
        <v>45.839999999999996</v>
      </c>
      <c r="G3010" s="21">
        <v>91.679999999999993</v>
      </c>
      <c r="I3010" s="22">
        <v>91.679999999999993</v>
      </c>
    </row>
    <row r="3011" spans="1:9" x14ac:dyDescent="0.25">
      <c r="A3011" s="20">
        <v>904.9</v>
      </c>
      <c r="C3011" s="18">
        <v>904.9</v>
      </c>
      <c r="E3011">
        <v>253.37199999999996</v>
      </c>
      <c r="G3011" s="21">
        <v>904.9</v>
      </c>
      <c r="I3011" s="22">
        <v>904.9</v>
      </c>
    </row>
    <row r="3012" spans="1:9" x14ac:dyDescent="0.25">
      <c r="A3012" s="20">
        <v>34.271999999999998</v>
      </c>
      <c r="C3012" s="18">
        <v>34.271999999999998</v>
      </c>
      <c r="E3012">
        <v>11.138399999999999</v>
      </c>
      <c r="G3012" s="21">
        <v>34.271999999999998</v>
      </c>
      <c r="I3012" s="22">
        <v>34.271999999999998</v>
      </c>
    </row>
    <row r="3013" spans="1:9" x14ac:dyDescent="0.25">
      <c r="A3013" s="20">
        <v>191.82</v>
      </c>
      <c r="C3013" s="18">
        <v>191.82</v>
      </c>
      <c r="E3013">
        <v>74.809799999999996</v>
      </c>
      <c r="G3013" s="21">
        <v>191.82</v>
      </c>
      <c r="I3013" s="22">
        <v>191.82</v>
      </c>
    </row>
    <row r="3014" spans="1:9" x14ac:dyDescent="0.25">
      <c r="A3014" s="20">
        <v>243.88000000000002</v>
      </c>
      <c r="C3014" s="18">
        <v>243.88000000000002</v>
      </c>
      <c r="E3014">
        <v>27.43649999999996</v>
      </c>
      <c r="G3014" s="21">
        <v>243.88000000000002</v>
      </c>
      <c r="I3014" s="22">
        <v>243.88000000000002</v>
      </c>
    </row>
    <row r="3015" spans="1:9" x14ac:dyDescent="0.25">
      <c r="A3015" s="20">
        <v>12.030000000000001</v>
      </c>
      <c r="C3015" s="18">
        <v>12.030000000000001</v>
      </c>
      <c r="E3015">
        <v>-9.222999999999999</v>
      </c>
      <c r="G3015" s="21">
        <v>12.030000000000001</v>
      </c>
      <c r="I3015" s="22">
        <v>12.030000000000001</v>
      </c>
    </row>
    <row r="3016" spans="1:9" x14ac:dyDescent="0.25">
      <c r="A3016" s="20">
        <v>2549.9850000000006</v>
      </c>
      <c r="C3016" s="18">
        <v>2549.9850000000006</v>
      </c>
      <c r="E3016">
        <v>-3399.9800000000009</v>
      </c>
      <c r="G3016" s="21">
        <v>2549.9850000000006</v>
      </c>
      <c r="I3016" s="22">
        <v>2549.9850000000006</v>
      </c>
    </row>
    <row r="3017" spans="1:9" x14ac:dyDescent="0.25">
      <c r="A3017" s="20">
        <v>21.594000000000005</v>
      </c>
      <c r="C3017" s="18">
        <v>21.594000000000005</v>
      </c>
      <c r="E3017">
        <v>-15.835599999999999</v>
      </c>
      <c r="G3017" s="21">
        <v>21.594000000000005</v>
      </c>
      <c r="I3017" s="22">
        <v>21.594000000000005</v>
      </c>
    </row>
    <row r="3018" spans="1:9" x14ac:dyDescent="0.25">
      <c r="A3018" s="20">
        <v>8.9640000000000022</v>
      </c>
      <c r="C3018" s="18">
        <v>8.9640000000000022</v>
      </c>
      <c r="E3018">
        <v>-6.573599999999999</v>
      </c>
      <c r="G3018" s="21">
        <v>8.9640000000000022</v>
      </c>
      <c r="I3018" s="22">
        <v>8.9640000000000022</v>
      </c>
    </row>
    <row r="3019" spans="1:9" x14ac:dyDescent="0.25">
      <c r="A3019" s="20">
        <v>20.736000000000004</v>
      </c>
      <c r="C3019" s="18">
        <v>20.736000000000004</v>
      </c>
      <c r="E3019">
        <v>7.2576000000000001</v>
      </c>
      <c r="G3019" s="21">
        <v>20.736000000000004</v>
      </c>
      <c r="I3019" s="22">
        <v>20.736000000000004</v>
      </c>
    </row>
    <row r="3020" spans="1:9" x14ac:dyDescent="0.25">
      <c r="A3020" s="20">
        <v>344.22</v>
      </c>
      <c r="C3020" s="18">
        <v>344.22</v>
      </c>
      <c r="E3020">
        <v>-103.26600000000002</v>
      </c>
      <c r="G3020" s="21">
        <v>344.22</v>
      </c>
      <c r="I3020" s="22">
        <v>344.22</v>
      </c>
    </row>
    <row r="3021" spans="1:9" x14ac:dyDescent="0.25">
      <c r="A3021" s="20">
        <v>727.29600000000005</v>
      </c>
      <c r="C3021" s="18">
        <v>727.29600000000005</v>
      </c>
      <c r="E3021">
        <v>-172.73280000000005</v>
      </c>
      <c r="G3021" s="21">
        <v>727.29600000000005</v>
      </c>
      <c r="I3021" s="22">
        <v>727.29600000000005</v>
      </c>
    </row>
    <row r="3022" spans="1:9" x14ac:dyDescent="0.25">
      <c r="A3022" s="20">
        <v>22.608000000000001</v>
      </c>
      <c r="C3022" s="18">
        <v>22.608000000000001</v>
      </c>
      <c r="E3022">
        <v>-10.173599999999997</v>
      </c>
      <c r="G3022" s="21">
        <v>22.608000000000001</v>
      </c>
      <c r="I3022" s="22">
        <v>22.608000000000001</v>
      </c>
    </row>
    <row r="3023" spans="1:9" x14ac:dyDescent="0.25">
      <c r="A3023" s="20">
        <v>666.4</v>
      </c>
      <c r="C3023" s="18">
        <v>666.4</v>
      </c>
      <c r="E3023">
        <v>-33.319999999999965</v>
      </c>
      <c r="G3023" s="21">
        <v>666.4</v>
      </c>
      <c r="I3023" s="22">
        <v>666.4</v>
      </c>
    </row>
    <row r="3024" spans="1:9" x14ac:dyDescent="0.25">
      <c r="A3024" s="20">
        <v>5.04</v>
      </c>
      <c r="C3024" s="18">
        <v>5.04</v>
      </c>
      <c r="E3024">
        <v>0.20159999999999978</v>
      </c>
      <c r="G3024" s="21">
        <v>5.04</v>
      </c>
      <c r="I3024" s="22">
        <v>5.04</v>
      </c>
    </row>
    <row r="3025" spans="1:9" x14ac:dyDescent="0.25">
      <c r="A3025" s="20">
        <v>92.94</v>
      </c>
      <c r="C3025" s="18">
        <v>92.94</v>
      </c>
      <c r="E3025">
        <v>41.822999999999993</v>
      </c>
      <c r="G3025" s="21">
        <v>92.94</v>
      </c>
      <c r="I3025" s="22">
        <v>92.94</v>
      </c>
    </row>
    <row r="3026" spans="1:9" x14ac:dyDescent="0.25">
      <c r="A3026" s="20">
        <v>66.69</v>
      </c>
      <c r="C3026" s="18">
        <v>66.69</v>
      </c>
      <c r="E3026">
        <v>22.007699999999996</v>
      </c>
      <c r="G3026" s="21">
        <v>66.69</v>
      </c>
      <c r="I3026" s="22">
        <v>66.69</v>
      </c>
    </row>
    <row r="3027" spans="1:9" x14ac:dyDescent="0.25">
      <c r="A3027" s="20">
        <v>91.68</v>
      </c>
      <c r="C3027" s="18">
        <v>91.68</v>
      </c>
      <c r="E3027">
        <v>28.65</v>
      </c>
      <c r="G3027" s="21">
        <v>91.68</v>
      </c>
      <c r="I3027" s="22">
        <v>91.68</v>
      </c>
    </row>
    <row r="3028" spans="1:9" x14ac:dyDescent="0.25">
      <c r="A3028" s="20">
        <v>327.73279999999994</v>
      </c>
      <c r="C3028" s="18">
        <v>327.73279999999994</v>
      </c>
      <c r="E3028">
        <v>-14.458800000000025</v>
      </c>
      <c r="G3028" s="21">
        <v>327.73279999999994</v>
      </c>
      <c r="I3028" s="22">
        <v>327.73279999999994</v>
      </c>
    </row>
    <row r="3029" spans="1:9" x14ac:dyDescent="0.25">
      <c r="A3029" s="20">
        <v>52.272000000000006</v>
      </c>
      <c r="C3029" s="18">
        <v>52.272000000000006</v>
      </c>
      <c r="E3029">
        <v>17.641799999999996</v>
      </c>
      <c r="G3029" s="21">
        <v>52.272000000000006</v>
      </c>
      <c r="I3029" s="22">
        <v>52.272000000000006</v>
      </c>
    </row>
    <row r="3030" spans="1:9" x14ac:dyDescent="0.25">
      <c r="A3030" s="20">
        <v>17.940000000000001</v>
      </c>
      <c r="C3030" s="18">
        <v>17.940000000000001</v>
      </c>
      <c r="E3030">
        <v>8.0730000000000004</v>
      </c>
      <c r="G3030" s="21">
        <v>17.940000000000001</v>
      </c>
      <c r="I3030" s="22">
        <v>17.940000000000001</v>
      </c>
    </row>
    <row r="3031" spans="1:9" x14ac:dyDescent="0.25">
      <c r="A3031" s="20">
        <v>254.35200000000003</v>
      </c>
      <c r="C3031" s="18">
        <v>254.35200000000003</v>
      </c>
      <c r="E3031">
        <v>0</v>
      </c>
      <c r="G3031" s="21">
        <v>254.35200000000003</v>
      </c>
      <c r="I3031" s="22">
        <v>254.35200000000003</v>
      </c>
    </row>
    <row r="3032" spans="1:9" x14ac:dyDescent="0.25">
      <c r="A3032" s="20">
        <v>8.2880000000000003</v>
      </c>
      <c r="C3032" s="18">
        <v>8.2880000000000003</v>
      </c>
      <c r="E3032">
        <v>2.6935999999999991</v>
      </c>
      <c r="G3032" s="21">
        <v>8.2880000000000003</v>
      </c>
      <c r="I3032" s="22">
        <v>8.2880000000000003</v>
      </c>
    </row>
    <row r="3033" spans="1:9" x14ac:dyDescent="0.25">
      <c r="A3033" s="20">
        <v>504.90000000000003</v>
      </c>
      <c r="C3033" s="18">
        <v>504.90000000000003</v>
      </c>
      <c r="E3033">
        <v>80.78400000000002</v>
      </c>
      <c r="G3033" s="21">
        <v>504.90000000000003</v>
      </c>
      <c r="I3033" s="22">
        <v>504.90000000000003</v>
      </c>
    </row>
    <row r="3034" spans="1:9" x14ac:dyDescent="0.25">
      <c r="A3034" s="20">
        <v>403.16800000000001</v>
      </c>
      <c r="C3034" s="18">
        <v>403.16800000000001</v>
      </c>
      <c r="E3034">
        <v>25.198000000000008</v>
      </c>
      <c r="G3034" s="21">
        <v>403.16800000000001</v>
      </c>
      <c r="I3034" s="22">
        <v>403.16800000000001</v>
      </c>
    </row>
    <row r="3035" spans="1:9" x14ac:dyDescent="0.25">
      <c r="A3035" s="20">
        <v>194.32</v>
      </c>
      <c r="C3035" s="18">
        <v>194.32</v>
      </c>
      <c r="E3035">
        <v>31.091200000000015</v>
      </c>
      <c r="G3035" s="21">
        <v>194.32</v>
      </c>
      <c r="I3035" s="22">
        <v>194.32</v>
      </c>
    </row>
    <row r="3036" spans="1:9" x14ac:dyDescent="0.25">
      <c r="A3036" s="20">
        <v>25.99</v>
      </c>
      <c r="C3036" s="18">
        <v>25.99</v>
      </c>
      <c r="E3036">
        <v>7.5370999999999988</v>
      </c>
      <c r="G3036" s="21">
        <v>25.99</v>
      </c>
      <c r="I3036" s="22">
        <v>25.99</v>
      </c>
    </row>
    <row r="3037" spans="1:9" x14ac:dyDescent="0.25">
      <c r="A3037" s="20">
        <v>195.136</v>
      </c>
      <c r="C3037" s="18">
        <v>195.136</v>
      </c>
      <c r="E3037">
        <v>-12.196000000000005</v>
      </c>
      <c r="G3037" s="21">
        <v>195.136</v>
      </c>
      <c r="I3037" s="22">
        <v>195.136</v>
      </c>
    </row>
    <row r="3038" spans="1:9" x14ac:dyDescent="0.25">
      <c r="A3038" s="20">
        <v>20.736000000000004</v>
      </c>
      <c r="C3038" s="18">
        <v>20.736000000000004</v>
      </c>
      <c r="E3038">
        <v>7.2576000000000001</v>
      </c>
      <c r="G3038" s="21">
        <v>20.736000000000004</v>
      </c>
      <c r="I3038" s="22">
        <v>20.736000000000004</v>
      </c>
    </row>
    <row r="3039" spans="1:9" x14ac:dyDescent="0.25">
      <c r="A3039" s="20">
        <v>53.699999999999996</v>
      </c>
      <c r="C3039" s="18">
        <v>53.699999999999996</v>
      </c>
      <c r="E3039">
        <v>10.202999999999994</v>
      </c>
      <c r="G3039" s="21">
        <v>53.699999999999996</v>
      </c>
      <c r="I3039" s="22">
        <v>53.699999999999996</v>
      </c>
    </row>
    <row r="3040" spans="1:9" x14ac:dyDescent="0.25">
      <c r="A3040" s="20">
        <v>36.26</v>
      </c>
      <c r="C3040" s="18">
        <v>36.26</v>
      </c>
      <c r="E3040">
        <v>16.679599999999997</v>
      </c>
      <c r="G3040" s="21">
        <v>36.26</v>
      </c>
      <c r="I3040" s="22">
        <v>36.26</v>
      </c>
    </row>
    <row r="3041" spans="1:9" x14ac:dyDescent="0.25">
      <c r="A3041" s="20">
        <v>56.3</v>
      </c>
      <c r="C3041" s="18">
        <v>56.3</v>
      </c>
      <c r="E3041">
        <v>15.764000000000003</v>
      </c>
      <c r="G3041" s="21">
        <v>56.3</v>
      </c>
      <c r="I3041" s="22">
        <v>56.3</v>
      </c>
    </row>
    <row r="3042" spans="1:9" x14ac:dyDescent="0.25">
      <c r="A3042" s="20">
        <v>32.400000000000006</v>
      </c>
      <c r="C3042" s="18">
        <v>32.400000000000006</v>
      </c>
      <c r="E3042">
        <v>15.552000000000001</v>
      </c>
      <c r="G3042" s="21">
        <v>32.400000000000006</v>
      </c>
      <c r="I3042" s="22">
        <v>32.400000000000006</v>
      </c>
    </row>
    <row r="3043" spans="1:9" x14ac:dyDescent="0.25">
      <c r="A3043" s="20">
        <v>29.16</v>
      </c>
      <c r="C3043" s="18">
        <v>29.16</v>
      </c>
      <c r="E3043">
        <v>10.789200000000001</v>
      </c>
      <c r="G3043" s="21">
        <v>29.16</v>
      </c>
      <c r="I3043" s="22">
        <v>29.16</v>
      </c>
    </row>
    <row r="3044" spans="1:9" x14ac:dyDescent="0.25">
      <c r="A3044" s="20">
        <v>171.28800000000001</v>
      </c>
      <c r="C3044" s="18">
        <v>171.28800000000001</v>
      </c>
      <c r="E3044">
        <v>-6.423300000000026</v>
      </c>
      <c r="G3044" s="21">
        <v>171.28800000000001</v>
      </c>
      <c r="I3044" s="22">
        <v>171.28800000000001</v>
      </c>
    </row>
    <row r="3045" spans="1:9" x14ac:dyDescent="0.25">
      <c r="A3045" s="20">
        <v>16.72</v>
      </c>
      <c r="C3045" s="18">
        <v>16.72</v>
      </c>
      <c r="E3045">
        <v>3.3439999999999994</v>
      </c>
      <c r="G3045" s="21">
        <v>16.72</v>
      </c>
      <c r="I3045" s="22">
        <v>16.72</v>
      </c>
    </row>
    <row r="3046" spans="1:9" x14ac:dyDescent="0.25">
      <c r="A3046" s="20">
        <v>12.96</v>
      </c>
      <c r="C3046" s="18">
        <v>12.96</v>
      </c>
      <c r="E3046">
        <v>6.2208000000000006</v>
      </c>
      <c r="G3046" s="21">
        <v>12.96</v>
      </c>
      <c r="I3046" s="22">
        <v>12.96</v>
      </c>
    </row>
    <row r="3047" spans="1:9" x14ac:dyDescent="0.25">
      <c r="A3047" s="20">
        <v>22.18</v>
      </c>
      <c r="C3047" s="18">
        <v>22.18</v>
      </c>
      <c r="E3047">
        <v>10.8682</v>
      </c>
      <c r="G3047" s="21">
        <v>22.18</v>
      </c>
      <c r="I3047" s="22">
        <v>22.18</v>
      </c>
    </row>
    <row r="3048" spans="1:9" x14ac:dyDescent="0.25">
      <c r="A3048" s="20">
        <v>2054.2720000000004</v>
      </c>
      <c r="C3048" s="18">
        <v>2054.2720000000004</v>
      </c>
      <c r="E3048">
        <v>256.78399999999976</v>
      </c>
      <c r="G3048" s="21">
        <v>2054.2720000000004</v>
      </c>
      <c r="I3048" s="22">
        <v>2054.2720000000004</v>
      </c>
    </row>
    <row r="3049" spans="1:9" x14ac:dyDescent="0.25">
      <c r="A3049" s="20">
        <v>1022.97</v>
      </c>
      <c r="C3049" s="18">
        <v>1022.97</v>
      </c>
      <c r="E3049">
        <v>-255.74250000000001</v>
      </c>
      <c r="G3049" s="21">
        <v>1022.97</v>
      </c>
      <c r="I3049" s="22">
        <v>1022.97</v>
      </c>
    </row>
    <row r="3050" spans="1:9" x14ac:dyDescent="0.25">
      <c r="A3050" s="20">
        <v>13.899999999999999</v>
      </c>
      <c r="C3050" s="18">
        <v>13.899999999999999</v>
      </c>
      <c r="E3050">
        <v>3.6139999999999994</v>
      </c>
      <c r="G3050" s="21">
        <v>13.899999999999999</v>
      </c>
      <c r="I3050" s="22">
        <v>13.899999999999999</v>
      </c>
    </row>
    <row r="3051" spans="1:9" x14ac:dyDescent="0.25">
      <c r="A3051" s="20">
        <v>26.38</v>
      </c>
      <c r="C3051" s="18">
        <v>26.38</v>
      </c>
      <c r="E3051">
        <v>12.134799999999998</v>
      </c>
      <c r="G3051" s="21">
        <v>26.38</v>
      </c>
      <c r="I3051" s="22">
        <v>26.38</v>
      </c>
    </row>
    <row r="3052" spans="1:9" x14ac:dyDescent="0.25">
      <c r="A3052" s="20">
        <v>43.176000000000002</v>
      </c>
      <c r="C3052" s="18">
        <v>43.176000000000002</v>
      </c>
      <c r="E3052">
        <v>13.4925</v>
      </c>
      <c r="G3052" s="21">
        <v>43.176000000000002</v>
      </c>
      <c r="I3052" s="22">
        <v>43.176000000000002</v>
      </c>
    </row>
    <row r="3053" spans="1:9" x14ac:dyDescent="0.25">
      <c r="A3053" s="20">
        <v>411.8</v>
      </c>
      <c r="C3053" s="18">
        <v>411.8</v>
      </c>
      <c r="E3053">
        <v>70.005999999999972</v>
      </c>
      <c r="G3053" s="21">
        <v>411.8</v>
      </c>
      <c r="I3053" s="22">
        <v>411.8</v>
      </c>
    </row>
    <row r="3054" spans="1:9" x14ac:dyDescent="0.25">
      <c r="A3054" s="20">
        <v>360</v>
      </c>
      <c r="C3054" s="18">
        <v>360</v>
      </c>
      <c r="E3054">
        <v>129.6</v>
      </c>
      <c r="G3054" s="21">
        <v>360</v>
      </c>
      <c r="I3054" s="22">
        <v>360</v>
      </c>
    </row>
    <row r="3055" spans="1:9" x14ac:dyDescent="0.25">
      <c r="A3055" s="20">
        <v>41.96</v>
      </c>
      <c r="C3055" s="18">
        <v>41.96</v>
      </c>
      <c r="E3055">
        <v>2.9371999999999971</v>
      </c>
      <c r="G3055" s="21">
        <v>41.96</v>
      </c>
      <c r="I3055" s="22">
        <v>41.96</v>
      </c>
    </row>
    <row r="3056" spans="1:9" x14ac:dyDescent="0.25">
      <c r="A3056" s="20">
        <v>227.84</v>
      </c>
      <c r="C3056" s="18">
        <v>227.84</v>
      </c>
      <c r="E3056">
        <v>66.073599999999971</v>
      </c>
      <c r="G3056" s="21">
        <v>227.84</v>
      </c>
      <c r="I3056" s="22">
        <v>227.84</v>
      </c>
    </row>
    <row r="3057" spans="1:9" x14ac:dyDescent="0.25">
      <c r="A3057" s="20">
        <v>37.94</v>
      </c>
      <c r="C3057" s="18">
        <v>37.94</v>
      </c>
      <c r="E3057">
        <v>18.211199999999998</v>
      </c>
      <c r="G3057" s="21">
        <v>37.94</v>
      </c>
      <c r="I3057" s="22">
        <v>37.94</v>
      </c>
    </row>
    <row r="3058" spans="1:9" x14ac:dyDescent="0.25">
      <c r="A3058" s="20">
        <v>517.9</v>
      </c>
      <c r="C3058" s="18">
        <v>517.9</v>
      </c>
      <c r="E3058">
        <v>134.654</v>
      </c>
      <c r="G3058" s="21">
        <v>517.9</v>
      </c>
      <c r="I3058" s="22">
        <v>517.9</v>
      </c>
    </row>
    <row r="3059" spans="1:9" x14ac:dyDescent="0.25">
      <c r="A3059" s="20">
        <v>5.28</v>
      </c>
      <c r="C3059" s="18">
        <v>5.28</v>
      </c>
      <c r="E3059">
        <v>2.4287999999999998</v>
      </c>
      <c r="G3059" s="21">
        <v>5.28</v>
      </c>
      <c r="I3059" s="22">
        <v>5.28</v>
      </c>
    </row>
    <row r="3060" spans="1:9" x14ac:dyDescent="0.25">
      <c r="A3060" s="20">
        <v>2799.9600000000005</v>
      </c>
      <c r="C3060" s="18">
        <v>2799.9600000000005</v>
      </c>
      <c r="E3060">
        <v>874.98749999999984</v>
      </c>
      <c r="G3060" s="21">
        <v>2799.9600000000005</v>
      </c>
      <c r="I3060" s="22">
        <v>2799.9600000000005</v>
      </c>
    </row>
    <row r="3061" spans="1:9" x14ac:dyDescent="0.25">
      <c r="A3061" s="20">
        <v>8.9600000000000009</v>
      </c>
      <c r="C3061" s="18">
        <v>8.9600000000000009</v>
      </c>
      <c r="E3061">
        <v>4.3008000000000006</v>
      </c>
      <c r="G3061" s="21">
        <v>8.9600000000000009</v>
      </c>
      <c r="I3061" s="22">
        <v>8.9600000000000009</v>
      </c>
    </row>
    <row r="3062" spans="1:9" x14ac:dyDescent="0.25">
      <c r="A3062" s="20">
        <v>31.5</v>
      </c>
      <c r="C3062" s="18">
        <v>31.5</v>
      </c>
      <c r="E3062">
        <v>15.120000000000001</v>
      </c>
      <c r="G3062" s="21">
        <v>31.5</v>
      </c>
      <c r="I3062" s="22">
        <v>31.5</v>
      </c>
    </row>
    <row r="3063" spans="1:9" x14ac:dyDescent="0.25">
      <c r="A3063" s="20">
        <v>30.56</v>
      </c>
      <c r="C3063" s="18">
        <v>30.56</v>
      </c>
      <c r="E3063">
        <v>10.3904</v>
      </c>
      <c r="G3063" s="21">
        <v>30.56</v>
      </c>
      <c r="I3063" s="22">
        <v>30.56</v>
      </c>
    </row>
    <row r="3064" spans="1:9" x14ac:dyDescent="0.25">
      <c r="A3064" s="20">
        <v>24.368000000000002</v>
      </c>
      <c r="C3064" s="18">
        <v>24.368000000000002</v>
      </c>
      <c r="E3064">
        <v>-3.3506000000000018</v>
      </c>
      <c r="G3064" s="21">
        <v>24.368000000000002</v>
      </c>
      <c r="I3064" s="22">
        <v>24.368000000000002</v>
      </c>
    </row>
    <row r="3065" spans="1:9" x14ac:dyDescent="0.25">
      <c r="A3065" s="20">
        <v>119.97600000000001</v>
      </c>
      <c r="C3065" s="18">
        <v>119.97600000000001</v>
      </c>
      <c r="E3065">
        <v>22.495499999999989</v>
      </c>
      <c r="G3065" s="21">
        <v>119.97600000000001</v>
      </c>
      <c r="I3065" s="22">
        <v>119.97600000000001</v>
      </c>
    </row>
    <row r="3066" spans="1:9" x14ac:dyDescent="0.25">
      <c r="A3066" s="20">
        <v>26.880000000000003</v>
      </c>
      <c r="C3066" s="18">
        <v>26.880000000000003</v>
      </c>
      <c r="E3066">
        <v>9.743999999999998</v>
      </c>
      <c r="G3066" s="21">
        <v>26.880000000000003</v>
      </c>
      <c r="I3066" s="22">
        <v>26.880000000000003</v>
      </c>
    </row>
    <row r="3067" spans="1:9" x14ac:dyDescent="0.25">
      <c r="A3067" s="20">
        <v>83.97</v>
      </c>
      <c r="C3067" s="18">
        <v>83.97</v>
      </c>
      <c r="E3067">
        <v>23.511599999999998</v>
      </c>
      <c r="G3067" s="21">
        <v>83.97</v>
      </c>
      <c r="I3067" s="22">
        <v>83.97</v>
      </c>
    </row>
    <row r="3068" spans="1:9" x14ac:dyDescent="0.25">
      <c r="A3068" s="20">
        <v>104.97</v>
      </c>
      <c r="C3068" s="18">
        <v>104.97</v>
      </c>
      <c r="E3068">
        <v>7.3479000000000028</v>
      </c>
      <c r="G3068" s="21">
        <v>104.97</v>
      </c>
      <c r="I3068" s="22">
        <v>104.97</v>
      </c>
    </row>
    <row r="3069" spans="1:9" x14ac:dyDescent="0.25">
      <c r="A3069" s="20">
        <v>90.8</v>
      </c>
      <c r="C3069" s="18">
        <v>90.8</v>
      </c>
      <c r="E3069">
        <v>25.424000000000007</v>
      </c>
      <c r="G3069" s="21">
        <v>90.8</v>
      </c>
      <c r="I3069" s="22">
        <v>90.8</v>
      </c>
    </row>
    <row r="3070" spans="1:9" x14ac:dyDescent="0.25">
      <c r="A3070" s="20">
        <v>140.73599999999999</v>
      </c>
      <c r="C3070" s="18">
        <v>140.73599999999999</v>
      </c>
      <c r="E3070">
        <v>49.257599999999996</v>
      </c>
      <c r="G3070" s="21">
        <v>140.73599999999999</v>
      </c>
      <c r="I3070" s="22">
        <v>140.73599999999999</v>
      </c>
    </row>
    <row r="3071" spans="1:9" x14ac:dyDescent="0.25">
      <c r="A3071" s="20">
        <v>214.95000000000002</v>
      </c>
      <c r="C3071" s="18">
        <v>214.95000000000002</v>
      </c>
      <c r="E3071">
        <v>88.129500000000007</v>
      </c>
      <c r="G3071" s="21">
        <v>214.95000000000002</v>
      </c>
      <c r="I3071" s="22">
        <v>214.95000000000002</v>
      </c>
    </row>
    <row r="3072" spans="1:9" x14ac:dyDescent="0.25">
      <c r="A3072" s="20">
        <v>45.36</v>
      </c>
      <c r="C3072" s="18">
        <v>45.36</v>
      </c>
      <c r="E3072">
        <v>21.772800000000004</v>
      </c>
      <c r="G3072" s="21">
        <v>45.36</v>
      </c>
      <c r="I3072" s="22">
        <v>45.36</v>
      </c>
    </row>
    <row r="3073" spans="1:9" x14ac:dyDescent="0.25">
      <c r="A3073" s="20">
        <v>288.24</v>
      </c>
      <c r="C3073" s="18">
        <v>288.24</v>
      </c>
      <c r="E3073">
        <v>138.35519999999997</v>
      </c>
      <c r="G3073" s="21">
        <v>288.24</v>
      </c>
      <c r="I3073" s="22">
        <v>288.24</v>
      </c>
    </row>
    <row r="3074" spans="1:9" x14ac:dyDescent="0.25">
      <c r="A3074" s="20">
        <v>663.93600000000004</v>
      </c>
      <c r="C3074" s="18">
        <v>663.93600000000004</v>
      </c>
      <c r="E3074">
        <v>82.991999999999877</v>
      </c>
      <c r="G3074" s="21">
        <v>663.93600000000004</v>
      </c>
      <c r="I3074" s="22">
        <v>663.93600000000004</v>
      </c>
    </row>
    <row r="3075" spans="1:9" x14ac:dyDescent="0.25">
      <c r="A3075" s="20">
        <v>2934.33</v>
      </c>
      <c r="C3075" s="18">
        <v>2934.33</v>
      </c>
      <c r="E3075">
        <v>792.26910000000021</v>
      </c>
      <c r="G3075" s="21">
        <v>2934.33</v>
      </c>
      <c r="I3075" s="22">
        <v>2934.33</v>
      </c>
    </row>
    <row r="3076" spans="1:9" x14ac:dyDescent="0.25">
      <c r="A3076" s="20">
        <v>124.41</v>
      </c>
      <c r="C3076" s="18">
        <v>124.41</v>
      </c>
      <c r="E3076">
        <v>14.929199999999994</v>
      </c>
      <c r="G3076" s="21">
        <v>124.41</v>
      </c>
      <c r="I3076" s="22">
        <v>124.41</v>
      </c>
    </row>
    <row r="3077" spans="1:9" x14ac:dyDescent="0.25">
      <c r="A3077" s="20">
        <v>57.75</v>
      </c>
      <c r="C3077" s="18">
        <v>57.75</v>
      </c>
      <c r="E3077">
        <v>26.564999999999998</v>
      </c>
      <c r="G3077" s="21">
        <v>57.75</v>
      </c>
      <c r="I3077" s="22">
        <v>57.75</v>
      </c>
    </row>
    <row r="3078" spans="1:9" x14ac:dyDescent="0.25">
      <c r="A3078" s="20">
        <v>114.46</v>
      </c>
      <c r="C3078" s="18">
        <v>114.46</v>
      </c>
      <c r="E3078">
        <v>28.614999999999995</v>
      </c>
      <c r="G3078" s="21">
        <v>114.46</v>
      </c>
      <c r="I3078" s="22">
        <v>114.46</v>
      </c>
    </row>
    <row r="3079" spans="1:9" x14ac:dyDescent="0.25">
      <c r="A3079" s="20">
        <v>120.666</v>
      </c>
      <c r="C3079" s="18">
        <v>120.666</v>
      </c>
      <c r="E3079">
        <v>18.454800000000002</v>
      </c>
      <c r="G3079" s="21">
        <v>120.666</v>
      </c>
      <c r="I3079" s="22">
        <v>120.666</v>
      </c>
    </row>
    <row r="3080" spans="1:9" x14ac:dyDescent="0.25">
      <c r="A3080" s="20">
        <v>342.86400000000003</v>
      </c>
      <c r="C3080" s="18">
        <v>342.86400000000003</v>
      </c>
      <c r="E3080">
        <v>38.572199999999953</v>
      </c>
      <c r="G3080" s="21">
        <v>342.86400000000003</v>
      </c>
      <c r="I3080" s="22">
        <v>342.86400000000003</v>
      </c>
    </row>
    <row r="3081" spans="1:9" x14ac:dyDescent="0.25">
      <c r="A3081" s="20">
        <v>16.739999999999998</v>
      </c>
      <c r="C3081" s="18">
        <v>16.739999999999998</v>
      </c>
      <c r="E3081">
        <v>-14.228999999999997</v>
      </c>
      <c r="G3081" s="21">
        <v>16.739999999999998</v>
      </c>
      <c r="I3081" s="22">
        <v>16.739999999999998</v>
      </c>
    </row>
    <row r="3082" spans="1:9" x14ac:dyDescent="0.25">
      <c r="A3082" s="20">
        <v>981.37199999999996</v>
      </c>
      <c r="C3082" s="18">
        <v>981.37199999999996</v>
      </c>
      <c r="E3082">
        <v>-140.19599999999997</v>
      </c>
      <c r="G3082" s="21">
        <v>981.37199999999996</v>
      </c>
      <c r="I3082" s="22">
        <v>981.37199999999996</v>
      </c>
    </row>
    <row r="3083" spans="1:9" x14ac:dyDescent="0.25">
      <c r="A3083" s="20">
        <v>31.84</v>
      </c>
      <c r="C3083" s="18">
        <v>31.84</v>
      </c>
      <c r="E3083">
        <v>10.507199999999997</v>
      </c>
      <c r="G3083" s="21">
        <v>31.84</v>
      </c>
      <c r="I3083" s="22">
        <v>31.84</v>
      </c>
    </row>
    <row r="3084" spans="1:9" x14ac:dyDescent="0.25">
      <c r="A3084" s="20">
        <v>12.96</v>
      </c>
      <c r="C3084" s="18">
        <v>12.96</v>
      </c>
      <c r="E3084">
        <v>6.2208000000000006</v>
      </c>
      <c r="G3084" s="21">
        <v>12.96</v>
      </c>
      <c r="I3084" s="22">
        <v>12.96</v>
      </c>
    </row>
    <row r="3085" spans="1:9" x14ac:dyDescent="0.25">
      <c r="A3085" s="20">
        <v>43.176000000000002</v>
      </c>
      <c r="C3085" s="18">
        <v>43.176000000000002</v>
      </c>
      <c r="E3085">
        <v>15.111599999999999</v>
      </c>
      <c r="G3085" s="21">
        <v>43.176000000000002</v>
      </c>
      <c r="I3085" s="22">
        <v>43.176000000000002</v>
      </c>
    </row>
    <row r="3086" spans="1:9" x14ac:dyDescent="0.25">
      <c r="A3086" s="20">
        <v>58.34</v>
      </c>
      <c r="C3086" s="18">
        <v>58.34</v>
      </c>
      <c r="E3086">
        <v>28.0032</v>
      </c>
      <c r="G3086" s="21">
        <v>58.34</v>
      </c>
      <c r="I3086" s="22">
        <v>58.34</v>
      </c>
    </row>
    <row r="3087" spans="1:9" x14ac:dyDescent="0.25">
      <c r="A3087" s="20">
        <v>539.97</v>
      </c>
      <c r="C3087" s="18">
        <v>539.97</v>
      </c>
      <c r="E3087">
        <v>134.99250000000001</v>
      </c>
      <c r="G3087" s="21">
        <v>539.97</v>
      </c>
      <c r="I3087" s="22">
        <v>539.97</v>
      </c>
    </row>
    <row r="3088" spans="1:9" x14ac:dyDescent="0.25">
      <c r="A3088" s="20">
        <v>3.9280000000000004</v>
      </c>
      <c r="C3088" s="18">
        <v>3.9280000000000004</v>
      </c>
      <c r="E3088">
        <v>1.3256999999999999</v>
      </c>
      <c r="G3088" s="21">
        <v>3.9280000000000004</v>
      </c>
      <c r="I3088" s="22">
        <v>3.9280000000000004</v>
      </c>
    </row>
    <row r="3089" spans="1:9" x14ac:dyDescent="0.25">
      <c r="A3089" s="20">
        <v>252.78399999999996</v>
      </c>
      <c r="C3089" s="18">
        <v>252.78399999999996</v>
      </c>
      <c r="E3089">
        <v>-417.09360000000004</v>
      </c>
      <c r="G3089" s="21">
        <v>252.78399999999996</v>
      </c>
      <c r="I3089" s="22">
        <v>252.78399999999996</v>
      </c>
    </row>
    <row r="3090" spans="1:9" x14ac:dyDescent="0.25">
      <c r="A3090" s="20">
        <v>127.98399999999999</v>
      </c>
      <c r="C3090" s="18">
        <v>127.98399999999999</v>
      </c>
      <c r="E3090">
        <v>15.997999999999987</v>
      </c>
      <c r="G3090" s="21">
        <v>127.98399999999999</v>
      </c>
      <c r="I3090" s="22">
        <v>127.98399999999999</v>
      </c>
    </row>
    <row r="3091" spans="1:9" x14ac:dyDescent="0.25">
      <c r="A3091" s="20">
        <v>3.9840000000000004</v>
      </c>
      <c r="C3091" s="18">
        <v>3.9840000000000004</v>
      </c>
      <c r="E3091">
        <v>-2.6892000000000005</v>
      </c>
      <c r="G3091" s="21">
        <v>3.9840000000000004</v>
      </c>
      <c r="I3091" s="22">
        <v>3.9840000000000004</v>
      </c>
    </row>
    <row r="3092" spans="1:9" x14ac:dyDescent="0.25">
      <c r="A3092" s="20">
        <v>12.991999999999996</v>
      </c>
      <c r="C3092" s="18">
        <v>12.991999999999996</v>
      </c>
      <c r="E3092">
        <v>-32.480000000000004</v>
      </c>
      <c r="G3092" s="21">
        <v>12.991999999999996</v>
      </c>
      <c r="I3092" s="22">
        <v>12.991999999999996</v>
      </c>
    </row>
    <row r="3093" spans="1:9" x14ac:dyDescent="0.25">
      <c r="A3093" s="20">
        <v>61</v>
      </c>
      <c r="C3093" s="18">
        <v>61</v>
      </c>
      <c r="E3093">
        <v>25.620000000000005</v>
      </c>
      <c r="G3093" s="21">
        <v>61</v>
      </c>
      <c r="I3093" s="22">
        <v>61</v>
      </c>
    </row>
    <row r="3094" spans="1:9" x14ac:dyDescent="0.25">
      <c r="A3094" s="20">
        <v>671.93</v>
      </c>
      <c r="C3094" s="18">
        <v>671.93</v>
      </c>
      <c r="E3094">
        <v>188.1404</v>
      </c>
      <c r="G3094" s="21">
        <v>671.93</v>
      </c>
      <c r="I3094" s="22">
        <v>671.93</v>
      </c>
    </row>
    <row r="3095" spans="1:9" x14ac:dyDescent="0.25">
      <c r="A3095" s="20">
        <v>447.85999999999996</v>
      </c>
      <c r="C3095" s="18">
        <v>447.85999999999996</v>
      </c>
      <c r="E3095">
        <v>219.45140000000001</v>
      </c>
      <c r="G3095" s="21">
        <v>447.85999999999996</v>
      </c>
      <c r="I3095" s="22">
        <v>447.85999999999996</v>
      </c>
    </row>
    <row r="3096" spans="1:9" x14ac:dyDescent="0.25">
      <c r="A3096" s="20">
        <v>479.95</v>
      </c>
      <c r="C3096" s="18">
        <v>479.95</v>
      </c>
      <c r="E3096">
        <v>129.5865</v>
      </c>
      <c r="G3096" s="21">
        <v>479.95</v>
      </c>
      <c r="I3096" s="22">
        <v>479.95</v>
      </c>
    </row>
    <row r="3097" spans="1:9" x14ac:dyDescent="0.25">
      <c r="A3097" s="20">
        <v>166.44</v>
      </c>
      <c r="C3097" s="18">
        <v>166.44</v>
      </c>
      <c r="E3097">
        <v>79.891199999999998</v>
      </c>
      <c r="G3097" s="21">
        <v>166.44</v>
      </c>
      <c r="I3097" s="22">
        <v>166.44</v>
      </c>
    </row>
    <row r="3098" spans="1:9" x14ac:dyDescent="0.25">
      <c r="A3098" s="20">
        <v>31.680000000000003</v>
      </c>
      <c r="C3098" s="18">
        <v>31.680000000000003</v>
      </c>
      <c r="E3098">
        <v>2.7719999999999994</v>
      </c>
      <c r="G3098" s="21">
        <v>31.680000000000003</v>
      </c>
      <c r="I3098" s="22">
        <v>31.680000000000003</v>
      </c>
    </row>
    <row r="3099" spans="1:9" x14ac:dyDescent="0.25">
      <c r="A3099" s="20">
        <v>10.368000000000002</v>
      </c>
      <c r="C3099" s="18">
        <v>10.368000000000002</v>
      </c>
      <c r="E3099">
        <v>3.6288</v>
      </c>
      <c r="G3099" s="21">
        <v>10.368000000000002</v>
      </c>
      <c r="I3099" s="22">
        <v>10.368000000000002</v>
      </c>
    </row>
    <row r="3100" spans="1:9" x14ac:dyDescent="0.25">
      <c r="A3100" s="20">
        <v>12.032</v>
      </c>
      <c r="C3100" s="18">
        <v>12.032</v>
      </c>
      <c r="E3100">
        <v>2.2559999999999993</v>
      </c>
      <c r="G3100" s="21">
        <v>12.032</v>
      </c>
      <c r="I3100" s="22">
        <v>12.032</v>
      </c>
    </row>
    <row r="3101" spans="1:9" x14ac:dyDescent="0.25">
      <c r="A3101" s="20">
        <v>5.7679999999999989</v>
      </c>
      <c r="C3101" s="18">
        <v>5.7679999999999989</v>
      </c>
      <c r="E3101">
        <v>-13.554800000000004</v>
      </c>
      <c r="G3101" s="21">
        <v>5.7679999999999989</v>
      </c>
      <c r="I3101" s="22">
        <v>5.7679999999999989</v>
      </c>
    </row>
    <row r="3102" spans="1:9" x14ac:dyDescent="0.25">
      <c r="A3102" s="20">
        <v>33.119999999999997</v>
      </c>
      <c r="C3102" s="18">
        <v>33.119999999999997</v>
      </c>
      <c r="E3102">
        <v>11.592000000000001</v>
      </c>
      <c r="G3102" s="21">
        <v>33.119999999999997</v>
      </c>
      <c r="I3102" s="22">
        <v>33.119999999999997</v>
      </c>
    </row>
    <row r="3103" spans="1:9" x14ac:dyDescent="0.25">
      <c r="A3103" s="20">
        <v>220.26559999999998</v>
      </c>
      <c r="C3103" s="18">
        <v>220.26559999999998</v>
      </c>
      <c r="E3103">
        <v>-42.1096</v>
      </c>
      <c r="G3103" s="21">
        <v>220.26559999999998</v>
      </c>
      <c r="I3103" s="22">
        <v>220.26559999999998</v>
      </c>
    </row>
    <row r="3104" spans="1:9" x14ac:dyDescent="0.25">
      <c r="A3104" s="20">
        <v>10.776000000000002</v>
      </c>
      <c r="C3104" s="18">
        <v>10.776000000000002</v>
      </c>
      <c r="E3104">
        <v>3.5021999999999989</v>
      </c>
      <c r="G3104" s="21">
        <v>10.776000000000002</v>
      </c>
      <c r="I3104" s="22">
        <v>10.776000000000002</v>
      </c>
    </row>
    <row r="3105" spans="1:9" x14ac:dyDescent="0.25">
      <c r="A3105" s="20">
        <v>242.35200000000003</v>
      </c>
      <c r="C3105" s="18">
        <v>242.35200000000003</v>
      </c>
      <c r="E3105">
        <v>9.0881999999999721</v>
      </c>
      <c r="G3105" s="21">
        <v>242.35200000000003</v>
      </c>
      <c r="I3105" s="22">
        <v>242.35200000000003</v>
      </c>
    </row>
    <row r="3106" spans="1:9" x14ac:dyDescent="0.25">
      <c r="A3106" s="20">
        <v>695.16</v>
      </c>
      <c r="C3106" s="18">
        <v>695.16</v>
      </c>
      <c r="E3106">
        <v>34.757999999999953</v>
      </c>
      <c r="G3106" s="21">
        <v>695.16</v>
      </c>
      <c r="I3106" s="22">
        <v>695.16</v>
      </c>
    </row>
    <row r="3107" spans="1:9" x14ac:dyDescent="0.25">
      <c r="A3107" s="20">
        <v>220.98</v>
      </c>
      <c r="C3107" s="18">
        <v>220.98</v>
      </c>
      <c r="E3107">
        <v>50.825400000000002</v>
      </c>
      <c r="G3107" s="21">
        <v>220.98</v>
      </c>
      <c r="I3107" s="22">
        <v>220.98</v>
      </c>
    </row>
    <row r="3108" spans="1:9" x14ac:dyDescent="0.25">
      <c r="A3108" s="20">
        <v>12.957000000000001</v>
      </c>
      <c r="C3108" s="18">
        <v>12.957000000000001</v>
      </c>
      <c r="E3108">
        <v>-9.5018000000000029</v>
      </c>
      <c r="G3108" s="21">
        <v>12.957000000000001</v>
      </c>
      <c r="I3108" s="22">
        <v>12.957000000000001</v>
      </c>
    </row>
    <row r="3109" spans="1:9" x14ac:dyDescent="0.25">
      <c r="A3109" s="20">
        <v>25.68</v>
      </c>
      <c r="C3109" s="18">
        <v>25.68</v>
      </c>
      <c r="E3109">
        <v>11.555999999999997</v>
      </c>
      <c r="G3109" s="21">
        <v>25.68</v>
      </c>
      <c r="I3109" s="22">
        <v>25.68</v>
      </c>
    </row>
    <row r="3110" spans="1:9" x14ac:dyDescent="0.25">
      <c r="A3110" s="20">
        <v>15.712000000000002</v>
      </c>
      <c r="C3110" s="18">
        <v>15.712000000000002</v>
      </c>
      <c r="E3110">
        <v>5.6955999999999989</v>
      </c>
      <c r="G3110" s="21">
        <v>15.712000000000002</v>
      </c>
      <c r="I3110" s="22">
        <v>15.712000000000002</v>
      </c>
    </row>
    <row r="3111" spans="1:9" x14ac:dyDescent="0.25">
      <c r="A3111" s="20">
        <v>298.464</v>
      </c>
      <c r="C3111" s="18">
        <v>298.464</v>
      </c>
      <c r="E3111">
        <v>26.115600000000015</v>
      </c>
      <c r="G3111" s="21">
        <v>298.464</v>
      </c>
      <c r="I3111" s="22">
        <v>298.464</v>
      </c>
    </row>
    <row r="3112" spans="1:9" x14ac:dyDescent="0.25">
      <c r="A3112" s="20">
        <v>21.93</v>
      </c>
      <c r="C3112" s="18">
        <v>21.93</v>
      </c>
      <c r="E3112">
        <v>10.087799999999998</v>
      </c>
      <c r="G3112" s="21">
        <v>21.93</v>
      </c>
      <c r="I3112" s="22">
        <v>21.93</v>
      </c>
    </row>
    <row r="3113" spans="1:9" x14ac:dyDescent="0.25">
      <c r="A3113" s="20">
        <v>242.94</v>
      </c>
      <c r="C3113" s="18">
        <v>242.94</v>
      </c>
      <c r="E3113">
        <v>4.8588000000000164</v>
      </c>
      <c r="G3113" s="21">
        <v>242.94</v>
      </c>
      <c r="I3113" s="22">
        <v>242.94</v>
      </c>
    </row>
    <row r="3114" spans="1:9" x14ac:dyDescent="0.25">
      <c r="A3114" s="20">
        <v>7.64</v>
      </c>
      <c r="C3114" s="18">
        <v>7.64</v>
      </c>
      <c r="E3114">
        <v>3.7435999999999998</v>
      </c>
      <c r="G3114" s="21">
        <v>7.64</v>
      </c>
      <c r="I3114" s="22">
        <v>7.64</v>
      </c>
    </row>
    <row r="3115" spans="1:9" x14ac:dyDescent="0.25">
      <c r="A3115" s="20">
        <v>51.84</v>
      </c>
      <c r="C3115" s="18">
        <v>51.84</v>
      </c>
      <c r="E3115">
        <v>25.401600000000002</v>
      </c>
      <c r="G3115" s="21">
        <v>51.84</v>
      </c>
      <c r="I3115" s="22">
        <v>51.84</v>
      </c>
    </row>
    <row r="3116" spans="1:9" x14ac:dyDescent="0.25">
      <c r="A3116" s="20">
        <v>265.17</v>
      </c>
      <c r="C3116" s="18">
        <v>265.17</v>
      </c>
      <c r="E3116">
        <v>47.730599999999981</v>
      </c>
      <c r="G3116" s="21">
        <v>265.17</v>
      </c>
      <c r="I3116" s="22">
        <v>265.17</v>
      </c>
    </row>
    <row r="3117" spans="1:9" x14ac:dyDescent="0.25">
      <c r="A3117" s="20">
        <v>837.59999999999991</v>
      </c>
      <c r="C3117" s="18">
        <v>837.59999999999991</v>
      </c>
      <c r="E3117">
        <v>62.82000000000005</v>
      </c>
      <c r="G3117" s="21">
        <v>837.59999999999991</v>
      </c>
      <c r="I3117" s="22">
        <v>837.59999999999991</v>
      </c>
    </row>
    <row r="3118" spans="1:9" x14ac:dyDescent="0.25">
      <c r="A3118" s="20">
        <v>135.9</v>
      </c>
      <c r="C3118" s="18">
        <v>135.9</v>
      </c>
      <c r="E3118">
        <v>63.872999999999998</v>
      </c>
      <c r="G3118" s="21">
        <v>135.9</v>
      </c>
      <c r="I3118" s="22">
        <v>135.9</v>
      </c>
    </row>
    <row r="3119" spans="1:9" x14ac:dyDescent="0.25">
      <c r="A3119" s="20">
        <v>34.68</v>
      </c>
      <c r="C3119" s="18">
        <v>34.68</v>
      </c>
      <c r="E3119">
        <v>16.993200000000002</v>
      </c>
      <c r="G3119" s="21">
        <v>34.68</v>
      </c>
      <c r="I3119" s="22">
        <v>34.68</v>
      </c>
    </row>
    <row r="3120" spans="1:9" x14ac:dyDescent="0.25">
      <c r="A3120" s="20">
        <v>532.70400000000006</v>
      </c>
      <c r="C3120" s="18">
        <v>532.70400000000006</v>
      </c>
      <c r="E3120">
        <v>-39.952800000000025</v>
      </c>
      <c r="G3120" s="21">
        <v>532.70400000000006</v>
      </c>
      <c r="I3120" s="22">
        <v>532.70400000000006</v>
      </c>
    </row>
    <row r="3121" spans="1:9" x14ac:dyDescent="0.25">
      <c r="A3121" s="20">
        <v>43.099999999999994</v>
      </c>
      <c r="C3121" s="18">
        <v>43.099999999999994</v>
      </c>
      <c r="E3121">
        <v>11.206</v>
      </c>
      <c r="G3121" s="21">
        <v>43.099999999999994</v>
      </c>
      <c r="I3121" s="22">
        <v>43.099999999999994</v>
      </c>
    </row>
    <row r="3122" spans="1:9" x14ac:dyDescent="0.25">
      <c r="A3122" s="20">
        <v>15.88</v>
      </c>
      <c r="C3122" s="18">
        <v>15.88</v>
      </c>
      <c r="E3122">
        <v>0.15879999999999939</v>
      </c>
      <c r="G3122" s="21">
        <v>15.88</v>
      </c>
      <c r="I3122" s="22">
        <v>15.88</v>
      </c>
    </row>
    <row r="3123" spans="1:9" x14ac:dyDescent="0.25">
      <c r="A3123" s="20">
        <v>1123.92</v>
      </c>
      <c r="C3123" s="18">
        <v>1123.92</v>
      </c>
      <c r="E3123">
        <v>-182.63700000000017</v>
      </c>
      <c r="G3123" s="21">
        <v>1123.92</v>
      </c>
      <c r="I3123" s="22">
        <v>1123.92</v>
      </c>
    </row>
    <row r="3124" spans="1:9" x14ac:dyDescent="0.25">
      <c r="A3124" s="20">
        <v>249.58400000000003</v>
      </c>
      <c r="C3124" s="18">
        <v>249.58400000000003</v>
      </c>
      <c r="E3124">
        <v>31.197999999999986</v>
      </c>
      <c r="G3124" s="21">
        <v>249.58400000000003</v>
      </c>
      <c r="I3124" s="22">
        <v>249.58400000000003</v>
      </c>
    </row>
    <row r="3125" spans="1:9" x14ac:dyDescent="0.25">
      <c r="A3125" s="20">
        <v>48.671999999999997</v>
      </c>
      <c r="C3125" s="18">
        <v>48.671999999999997</v>
      </c>
      <c r="E3125">
        <v>7.3007999999999988</v>
      </c>
      <c r="G3125" s="21">
        <v>48.671999999999997</v>
      </c>
      <c r="I3125" s="22">
        <v>48.671999999999997</v>
      </c>
    </row>
    <row r="3126" spans="1:9" x14ac:dyDescent="0.25">
      <c r="A3126" s="20">
        <v>60.768000000000001</v>
      </c>
      <c r="C3126" s="18">
        <v>60.768000000000001</v>
      </c>
      <c r="E3126">
        <v>7.5959999999999894</v>
      </c>
      <c r="G3126" s="21">
        <v>60.768000000000001</v>
      </c>
      <c r="I3126" s="22">
        <v>60.768000000000001</v>
      </c>
    </row>
    <row r="3127" spans="1:9" x14ac:dyDescent="0.25">
      <c r="A3127" s="20">
        <v>78.600000000000009</v>
      </c>
      <c r="C3127" s="18">
        <v>78.600000000000009</v>
      </c>
      <c r="E3127">
        <v>-62.88000000000001</v>
      </c>
      <c r="G3127" s="21">
        <v>78.600000000000009</v>
      </c>
      <c r="I3127" s="22">
        <v>78.600000000000009</v>
      </c>
    </row>
    <row r="3128" spans="1:9" x14ac:dyDescent="0.25">
      <c r="A3128" s="20">
        <v>3.7680000000000007</v>
      </c>
      <c r="C3128" s="18">
        <v>3.7680000000000007</v>
      </c>
      <c r="E3128">
        <v>-3.1400000000000006</v>
      </c>
      <c r="G3128" s="21">
        <v>3.7680000000000007</v>
      </c>
      <c r="I3128" s="22">
        <v>3.7680000000000007</v>
      </c>
    </row>
    <row r="3129" spans="1:9" x14ac:dyDescent="0.25">
      <c r="A3129" s="20">
        <v>1036.624</v>
      </c>
      <c r="C3129" s="18">
        <v>1036.624</v>
      </c>
      <c r="E3129">
        <v>51.831200000000024</v>
      </c>
      <c r="G3129" s="21">
        <v>1036.624</v>
      </c>
      <c r="I3129" s="22">
        <v>1036.624</v>
      </c>
    </row>
    <row r="3130" spans="1:9" x14ac:dyDescent="0.25">
      <c r="A3130" s="20">
        <v>563.80799999999999</v>
      </c>
      <c r="C3130" s="18">
        <v>563.80799999999999</v>
      </c>
      <c r="E3130">
        <v>21.142799999999966</v>
      </c>
      <c r="G3130" s="21">
        <v>563.80799999999999</v>
      </c>
      <c r="I3130" s="22">
        <v>563.80799999999999</v>
      </c>
    </row>
    <row r="3131" spans="1:9" x14ac:dyDescent="0.25">
      <c r="A3131" s="20">
        <v>258.52799999999996</v>
      </c>
      <c r="C3131" s="18">
        <v>258.52799999999996</v>
      </c>
      <c r="E3131">
        <v>-47.396800000000013</v>
      </c>
      <c r="G3131" s="21">
        <v>258.52799999999996</v>
      </c>
      <c r="I3131" s="22">
        <v>258.52799999999996</v>
      </c>
    </row>
    <row r="3132" spans="1:9" x14ac:dyDescent="0.25">
      <c r="A3132" s="20">
        <v>49.12</v>
      </c>
      <c r="C3132" s="18">
        <v>49.12</v>
      </c>
      <c r="E3132">
        <v>23.086399999999998</v>
      </c>
      <c r="G3132" s="21">
        <v>49.12</v>
      </c>
      <c r="I3132" s="22">
        <v>49.12</v>
      </c>
    </row>
    <row r="3133" spans="1:9" x14ac:dyDescent="0.25">
      <c r="A3133" s="20">
        <v>44.46</v>
      </c>
      <c r="C3133" s="18">
        <v>44.46</v>
      </c>
      <c r="E3133">
        <v>14.671799999999998</v>
      </c>
      <c r="G3133" s="21">
        <v>44.46</v>
      </c>
      <c r="I3133" s="22">
        <v>44.46</v>
      </c>
    </row>
    <row r="3134" spans="1:9" x14ac:dyDescent="0.25">
      <c r="A3134" s="20">
        <v>241.56799999999998</v>
      </c>
      <c r="C3134" s="18">
        <v>241.56799999999998</v>
      </c>
      <c r="E3134">
        <v>18.11760000000001</v>
      </c>
      <c r="G3134" s="21">
        <v>241.56799999999998</v>
      </c>
      <c r="I3134" s="22">
        <v>241.56799999999998</v>
      </c>
    </row>
    <row r="3135" spans="1:9" x14ac:dyDescent="0.25">
      <c r="A3135" s="20">
        <v>395</v>
      </c>
      <c r="C3135" s="18">
        <v>395</v>
      </c>
      <c r="E3135">
        <v>39.499999999999957</v>
      </c>
      <c r="G3135" s="21">
        <v>395</v>
      </c>
      <c r="I3135" s="22">
        <v>395</v>
      </c>
    </row>
    <row r="3136" spans="1:9" x14ac:dyDescent="0.25">
      <c r="A3136" s="20">
        <v>627.16800000000012</v>
      </c>
      <c r="C3136" s="18">
        <v>627.16800000000012</v>
      </c>
      <c r="E3136">
        <v>70.55639999999994</v>
      </c>
      <c r="G3136" s="21">
        <v>627.16800000000012</v>
      </c>
      <c r="I3136" s="22">
        <v>627.16800000000012</v>
      </c>
    </row>
    <row r="3137" spans="1:9" x14ac:dyDescent="0.25">
      <c r="A3137" s="20">
        <v>13.28</v>
      </c>
      <c r="C3137" s="18">
        <v>13.28</v>
      </c>
      <c r="E3137">
        <v>6.3743999999999996</v>
      </c>
      <c r="G3137" s="21">
        <v>13.28</v>
      </c>
      <c r="I3137" s="22">
        <v>13.28</v>
      </c>
    </row>
    <row r="3138" spans="1:9" x14ac:dyDescent="0.25">
      <c r="A3138" s="20">
        <v>12.672000000000001</v>
      </c>
      <c r="C3138" s="18">
        <v>12.672000000000001</v>
      </c>
      <c r="E3138">
        <v>4.4352000000000009</v>
      </c>
      <c r="G3138" s="21">
        <v>12.672000000000001</v>
      </c>
      <c r="I3138" s="22">
        <v>12.672000000000001</v>
      </c>
    </row>
    <row r="3139" spans="1:9" x14ac:dyDescent="0.25">
      <c r="A3139" s="20">
        <v>30.559999999999992</v>
      </c>
      <c r="C3139" s="18">
        <v>30.559999999999992</v>
      </c>
      <c r="E3139">
        <v>-45.840000000000018</v>
      </c>
      <c r="G3139" s="21">
        <v>30.559999999999992</v>
      </c>
      <c r="I3139" s="22">
        <v>30.559999999999992</v>
      </c>
    </row>
    <row r="3140" spans="1:9" x14ac:dyDescent="0.25">
      <c r="A3140" s="20">
        <v>77.951999999999998</v>
      </c>
      <c r="C3140" s="18">
        <v>77.951999999999998</v>
      </c>
      <c r="E3140">
        <v>-15.590400000000002</v>
      </c>
      <c r="G3140" s="21">
        <v>77.951999999999998</v>
      </c>
      <c r="I3140" s="22">
        <v>77.951999999999998</v>
      </c>
    </row>
    <row r="3141" spans="1:9" x14ac:dyDescent="0.25">
      <c r="A3141" s="20">
        <v>67.992000000000004</v>
      </c>
      <c r="C3141" s="18">
        <v>67.992000000000004</v>
      </c>
      <c r="E3141">
        <v>8.4989999999999917</v>
      </c>
      <c r="G3141" s="21">
        <v>67.992000000000004</v>
      </c>
      <c r="I3141" s="22">
        <v>67.992000000000004</v>
      </c>
    </row>
    <row r="3142" spans="1:9" x14ac:dyDescent="0.25">
      <c r="A3142" s="20">
        <v>12.224</v>
      </c>
      <c r="C3142" s="18">
        <v>12.224</v>
      </c>
      <c r="E3142">
        <v>4.4311999999999996</v>
      </c>
      <c r="G3142" s="21">
        <v>12.224</v>
      </c>
      <c r="I3142" s="22">
        <v>12.224</v>
      </c>
    </row>
    <row r="3143" spans="1:9" x14ac:dyDescent="0.25">
      <c r="A3143" s="20">
        <v>44.783999999999999</v>
      </c>
      <c r="C3143" s="18">
        <v>44.783999999999999</v>
      </c>
      <c r="E3143">
        <v>-0.55980000000000452</v>
      </c>
      <c r="G3143" s="21">
        <v>44.783999999999999</v>
      </c>
      <c r="I3143" s="22">
        <v>44.783999999999999</v>
      </c>
    </row>
    <row r="3144" spans="1:9" x14ac:dyDescent="0.25">
      <c r="A3144" s="20">
        <v>22.847999999999999</v>
      </c>
      <c r="C3144" s="18">
        <v>22.847999999999999</v>
      </c>
      <c r="E3144">
        <v>-17.707200000000007</v>
      </c>
      <c r="G3144" s="21">
        <v>22.847999999999999</v>
      </c>
      <c r="I3144" s="22">
        <v>22.847999999999999</v>
      </c>
    </row>
    <row r="3145" spans="1:9" x14ac:dyDescent="0.25">
      <c r="A3145" s="20">
        <v>206.43</v>
      </c>
      <c r="C3145" s="18">
        <v>206.43</v>
      </c>
      <c r="E3145">
        <v>90.829200000000014</v>
      </c>
      <c r="G3145" s="21">
        <v>206.43</v>
      </c>
      <c r="I3145" s="22">
        <v>206.43</v>
      </c>
    </row>
    <row r="3146" spans="1:9" x14ac:dyDescent="0.25">
      <c r="A3146" s="20">
        <v>210.39199999999997</v>
      </c>
      <c r="C3146" s="18">
        <v>210.39199999999997</v>
      </c>
      <c r="E3146">
        <v>-336.62720000000013</v>
      </c>
      <c r="G3146" s="21">
        <v>210.39199999999997</v>
      </c>
      <c r="I3146" s="22">
        <v>210.39199999999997</v>
      </c>
    </row>
    <row r="3147" spans="1:9" x14ac:dyDescent="0.25">
      <c r="A3147" s="20">
        <v>119.96000000000001</v>
      </c>
      <c r="C3147" s="18">
        <v>119.96000000000001</v>
      </c>
      <c r="E3147">
        <v>35.988000000000007</v>
      </c>
      <c r="G3147" s="21">
        <v>119.96000000000001</v>
      </c>
      <c r="I3147" s="22">
        <v>119.96000000000001</v>
      </c>
    </row>
    <row r="3148" spans="1:9" x14ac:dyDescent="0.25">
      <c r="A3148" s="20">
        <v>10.608000000000001</v>
      </c>
      <c r="C3148" s="18">
        <v>10.608000000000001</v>
      </c>
      <c r="E3148">
        <v>0.92819999999999991</v>
      </c>
      <c r="G3148" s="21">
        <v>10.608000000000001</v>
      </c>
      <c r="I3148" s="22">
        <v>10.608000000000001</v>
      </c>
    </row>
    <row r="3149" spans="1:9" x14ac:dyDescent="0.25">
      <c r="A3149" s="20">
        <v>347.80200000000002</v>
      </c>
      <c r="C3149" s="18">
        <v>347.80200000000002</v>
      </c>
      <c r="E3149">
        <v>-24.842999999999961</v>
      </c>
      <c r="G3149" s="21">
        <v>347.80200000000002</v>
      </c>
      <c r="I3149" s="22">
        <v>347.80200000000002</v>
      </c>
    </row>
    <row r="3150" spans="1:9" x14ac:dyDescent="0.25">
      <c r="A3150" s="20">
        <v>963.13600000000008</v>
      </c>
      <c r="C3150" s="18">
        <v>963.13600000000008</v>
      </c>
      <c r="E3150">
        <v>108.35279999999986</v>
      </c>
      <c r="G3150" s="21">
        <v>963.13600000000008</v>
      </c>
      <c r="I3150" s="22">
        <v>963.13600000000008</v>
      </c>
    </row>
    <row r="3151" spans="1:9" x14ac:dyDescent="0.25">
      <c r="A3151" s="20">
        <v>88.77600000000001</v>
      </c>
      <c r="C3151" s="18">
        <v>88.77600000000001</v>
      </c>
      <c r="E3151">
        <v>7.7679000000000009</v>
      </c>
      <c r="G3151" s="21">
        <v>88.77600000000001</v>
      </c>
      <c r="I3151" s="22">
        <v>88.77600000000001</v>
      </c>
    </row>
    <row r="3152" spans="1:9" x14ac:dyDescent="0.25">
      <c r="A3152" s="20">
        <v>32.400000000000006</v>
      </c>
      <c r="C3152" s="18">
        <v>32.400000000000006</v>
      </c>
      <c r="E3152">
        <v>10.367999999999999</v>
      </c>
      <c r="G3152" s="21">
        <v>32.400000000000006</v>
      </c>
      <c r="I3152" s="22">
        <v>32.400000000000006</v>
      </c>
    </row>
    <row r="3153" spans="1:9" x14ac:dyDescent="0.25">
      <c r="A3153" s="20">
        <v>32.400000000000006</v>
      </c>
      <c r="C3153" s="18">
        <v>32.400000000000006</v>
      </c>
      <c r="E3153">
        <v>15.552000000000001</v>
      </c>
      <c r="G3153" s="21">
        <v>32.400000000000006</v>
      </c>
      <c r="I3153" s="22">
        <v>32.400000000000006</v>
      </c>
    </row>
    <row r="3154" spans="1:9" x14ac:dyDescent="0.25">
      <c r="A3154" s="20">
        <v>31.049999999999997</v>
      </c>
      <c r="C3154" s="18">
        <v>31.049999999999997</v>
      </c>
      <c r="E3154">
        <v>14.904</v>
      </c>
      <c r="G3154" s="21">
        <v>31.049999999999997</v>
      </c>
      <c r="I3154" s="22">
        <v>31.049999999999997</v>
      </c>
    </row>
    <row r="3155" spans="1:9" x14ac:dyDescent="0.25">
      <c r="A3155" s="20">
        <v>2025.3600000000001</v>
      </c>
      <c r="C3155" s="18">
        <v>2025.3600000000001</v>
      </c>
      <c r="E3155">
        <v>607.60800000000006</v>
      </c>
      <c r="G3155" s="21">
        <v>2025.3600000000001</v>
      </c>
      <c r="I3155" s="22">
        <v>2025.3600000000001</v>
      </c>
    </row>
    <row r="3156" spans="1:9" x14ac:dyDescent="0.25">
      <c r="A3156" s="20">
        <v>1799.9940000000001</v>
      </c>
      <c r="C3156" s="18">
        <v>1799.9940000000001</v>
      </c>
      <c r="E3156">
        <v>-2639.9912000000004</v>
      </c>
      <c r="G3156" s="21">
        <v>1799.9940000000001</v>
      </c>
      <c r="I3156" s="22">
        <v>1799.9940000000001</v>
      </c>
    </row>
    <row r="3157" spans="1:9" x14ac:dyDescent="0.25">
      <c r="A3157" s="20">
        <v>101.98799999999999</v>
      </c>
      <c r="C3157" s="18">
        <v>101.98799999999999</v>
      </c>
      <c r="E3157">
        <v>-16.998000000000019</v>
      </c>
      <c r="G3157" s="21">
        <v>101.98799999999999</v>
      </c>
      <c r="I3157" s="22">
        <v>101.98799999999999</v>
      </c>
    </row>
    <row r="3158" spans="1:9" x14ac:dyDescent="0.25">
      <c r="A3158" s="20">
        <v>262.86399999999998</v>
      </c>
      <c r="C3158" s="18">
        <v>262.86399999999998</v>
      </c>
      <c r="E3158">
        <v>69.001800000000017</v>
      </c>
      <c r="G3158" s="21">
        <v>262.86399999999998</v>
      </c>
      <c r="I3158" s="22">
        <v>262.86399999999998</v>
      </c>
    </row>
    <row r="3159" spans="1:9" x14ac:dyDescent="0.25">
      <c r="A3159" s="20">
        <v>735.98</v>
      </c>
      <c r="C3159" s="18">
        <v>735.98</v>
      </c>
      <c r="E3159">
        <v>331.19099999999997</v>
      </c>
      <c r="G3159" s="21">
        <v>735.98</v>
      </c>
      <c r="I3159" s="22">
        <v>735.98</v>
      </c>
    </row>
    <row r="3160" spans="1:9" x14ac:dyDescent="0.25">
      <c r="A3160" s="20">
        <v>93.024000000000001</v>
      </c>
      <c r="C3160" s="18">
        <v>93.024000000000001</v>
      </c>
      <c r="E3160">
        <v>33.721199999999996</v>
      </c>
      <c r="G3160" s="21">
        <v>93.024000000000001</v>
      </c>
      <c r="I3160" s="22">
        <v>93.024000000000001</v>
      </c>
    </row>
    <row r="3161" spans="1:9" x14ac:dyDescent="0.25">
      <c r="A3161" s="20">
        <v>284.36399999999998</v>
      </c>
      <c r="C3161" s="18">
        <v>284.36399999999998</v>
      </c>
      <c r="E3161">
        <v>-75.830400000000054</v>
      </c>
      <c r="G3161" s="21">
        <v>284.36399999999998</v>
      </c>
      <c r="I3161" s="22">
        <v>284.36399999999998</v>
      </c>
    </row>
    <row r="3162" spans="1:9" x14ac:dyDescent="0.25">
      <c r="A3162" s="20">
        <v>26</v>
      </c>
      <c r="C3162" s="18">
        <v>26</v>
      </c>
      <c r="E3162">
        <v>11.7</v>
      </c>
      <c r="G3162" s="21">
        <v>26</v>
      </c>
      <c r="I3162" s="22">
        <v>26</v>
      </c>
    </row>
    <row r="3163" spans="1:9" x14ac:dyDescent="0.25">
      <c r="A3163" s="20">
        <v>67.64</v>
      </c>
      <c r="C3163" s="18">
        <v>67.64</v>
      </c>
      <c r="E3163">
        <v>5.9184999999999981</v>
      </c>
      <c r="G3163" s="21">
        <v>67.64</v>
      </c>
      <c r="I3163" s="22">
        <v>67.64</v>
      </c>
    </row>
    <row r="3164" spans="1:9" x14ac:dyDescent="0.25">
      <c r="A3164" s="20">
        <v>119.97600000000001</v>
      </c>
      <c r="C3164" s="18">
        <v>119.97600000000001</v>
      </c>
      <c r="E3164">
        <v>-17.996400000000019</v>
      </c>
      <c r="G3164" s="21">
        <v>119.97600000000001</v>
      </c>
      <c r="I3164" s="22">
        <v>119.97600000000001</v>
      </c>
    </row>
    <row r="3165" spans="1:9" x14ac:dyDescent="0.25">
      <c r="A3165" s="20">
        <v>5.1799999999999988</v>
      </c>
      <c r="C3165" s="18">
        <v>5.1799999999999988</v>
      </c>
      <c r="E3165">
        <v>-8.0289999999999999</v>
      </c>
      <c r="G3165" s="21">
        <v>5.1799999999999988</v>
      </c>
      <c r="I3165" s="22">
        <v>5.1799999999999988</v>
      </c>
    </row>
    <row r="3166" spans="1:9" x14ac:dyDescent="0.25">
      <c r="A3166" s="20">
        <v>15.56</v>
      </c>
      <c r="C3166" s="18">
        <v>15.56</v>
      </c>
      <c r="E3166">
        <v>7.3132000000000001</v>
      </c>
      <c r="G3166" s="21">
        <v>15.56</v>
      </c>
      <c r="I3166" s="22">
        <v>15.56</v>
      </c>
    </row>
    <row r="3167" spans="1:9" x14ac:dyDescent="0.25">
      <c r="A3167" s="20">
        <v>78.349999999999994</v>
      </c>
      <c r="C3167" s="18">
        <v>78.349999999999994</v>
      </c>
      <c r="E3167">
        <v>36.824499999999993</v>
      </c>
      <c r="G3167" s="21">
        <v>78.349999999999994</v>
      </c>
      <c r="I3167" s="22">
        <v>78.349999999999994</v>
      </c>
    </row>
    <row r="3168" spans="1:9" x14ac:dyDescent="0.25">
      <c r="A3168" s="20">
        <v>59.519999999999996</v>
      </c>
      <c r="C3168" s="18">
        <v>59.519999999999996</v>
      </c>
      <c r="E3168">
        <v>15.475200000000001</v>
      </c>
      <c r="G3168" s="21">
        <v>59.519999999999996</v>
      </c>
      <c r="I3168" s="22">
        <v>59.519999999999996</v>
      </c>
    </row>
    <row r="3169" spans="1:9" x14ac:dyDescent="0.25">
      <c r="A3169" s="20">
        <v>38.520000000000003</v>
      </c>
      <c r="C3169" s="18">
        <v>38.520000000000003</v>
      </c>
      <c r="E3169">
        <v>17.333999999999996</v>
      </c>
      <c r="G3169" s="21">
        <v>38.520000000000003</v>
      </c>
      <c r="I3169" s="22">
        <v>38.520000000000003</v>
      </c>
    </row>
    <row r="3170" spans="1:9" x14ac:dyDescent="0.25">
      <c r="A3170" s="20">
        <v>239.98400000000004</v>
      </c>
      <c r="C3170" s="18">
        <v>239.98400000000004</v>
      </c>
      <c r="E3170">
        <v>23.998400000000004</v>
      </c>
      <c r="G3170" s="21">
        <v>239.98400000000004</v>
      </c>
      <c r="I3170" s="22">
        <v>239.98400000000004</v>
      </c>
    </row>
    <row r="3171" spans="1:9" x14ac:dyDescent="0.25">
      <c r="A3171" s="20">
        <v>19.350000000000001</v>
      </c>
      <c r="C3171" s="18">
        <v>19.350000000000001</v>
      </c>
      <c r="E3171">
        <v>9.4815000000000005</v>
      </c>
      <c r="G3171" s="21">
        <v>19.350000000000001</v>
      </c>
      <c r="I3171" s="22">
        <v>19.350000000000001</v>
      </c>
    </row>
    <row r="3172" spans="1:9" x14ac:dyDescent="0.25">
      <c r="A3172" s="20">
        <v>67</v>
      </c>
      <c r="C3172" s="18">
        <v>67</v>
      </c>
      <c r="E3172">
        <v>32.159999999999997</v>
      </c>
      <c r="G3172" s="21">
        <v>67</v>
      </c>
      <c r="I3172" s="22">
        <v>67</v>
      </c>
    </row>
    <row r="3173" spans="1:9" x14ac:dyDescent="0.25">
      <c r="A3173" s="20">
        <v>390.27199999999999</v>
      </c>
      <c r="C3173" s="18">
        <v>390.27199999999999</v>
      </c>
      <c r="E3173">
        <v>-24.39200000000001</v>
      </c>
      <c r="G3173" s="21">
        <v>390.27199999999999</v>
      </c>
      <c r="I3173" s="22">
        <v>390.27199999999999</v>
      </c>
    </row>
    <row r="3174" spans="1:9" x14ac:dyDescent="0.25">
      <c r="A3174" s="20">
        <v>62.192000000000007</v>
      </c>
      <c r="C3174" s="18">
        <v>62.192000000000007</v>
      </c>
      <c r="E3174">
        <v>19.434999999999995</v>
      </c>
      <c r="G3174" s="21">
        <v>62.192000000000007</v>
      </c>
      <c r="I3174" s="22">
        <v>62.192000000000007</v>
      </c>
    </row>
    <row r="3175" spans="1:9" x14ac:dyDescent="0.25">
      <c r="A3175" s="20">
        <v>23.88</v>
      </c>
      <c r="C3175" s="18">
        <v>23.88</v>
      </c>
      <c r="E3175">
        <v>11.223600000000001</v>
      </c>
      <c r="G3175" s="21">
        <v>23.88</v>
      </c>
      <c r="I3175" s="22">
        <v>23.88</v>
      </c>
    </row>
    <row r="3176" spans="1:9" x14ac:dyDescent="0.25">
      <c r="A3176" s="20">
        <v>3.1679999999999993</v>
      </c>
      <c r="C3176" s="18">
        <v>3.1679999999999993</v>
      </c>
      <c r="E3176">
        <v>-4.7520000000000007</v>
      </c>
      <c r="G3176" s="21">
        <v>3.1679999999999993</v>
      </c>
      <c r="I3176" s="22">
        <v>3.1679999999999993</v>
      </c>
    </row>
    <row r="3177" spans="1:9" x14ac:dyDescent="0.25">
      <c r="A3177" s="20">
        <v>528.42999999999995</v>
      </c>
      <c r="C3177" s="18">
        <v>528.42999999999995</v>
      </c>
      <c r="E3177">
        <v>0</v>
      </c>
      <c r="G3177" s="21">
        <v>528.42999999999995</v>
      </c>
      <c r="I3177" s="22">
        <v>528.42999999999995</v>
      </c>
    </row>
    <row r="3178" spans="1:9" x14ac:dyDescent="0.25">
      <c r="A3178" s="20">
        <v>13.392000000000001</v>
      </c>
      <c r="C3178" s="18">
        <v>13.392000000000001</v>
      </c>
      <c r="E3178">
        <v>1.5065999999999975</v>
      </c>
      <c r="G3178" s="21">
        <v>13.392000000000001</v>
      </c>
      <c r="I3178" s="22">
        <v>13.392000000000001</v>
      </c>
    </row>
    <row r="3179" spans="1:9" x14ac:dyDescent="0.25">
      <c r="A3179" s="20">
        <v>181.86</v>
      </c>
      <c r="C3179" s="18">
        <v>181.86</v>
      </c>
      <c r="E3179">
        <v>50.9208</v>
      </c>
      <c r="G3179" s="21">
        <v>181.86</v>
      </c>
      <c r="I3179" s="22">
        <v>181.86</v>
      </c>
    </row>
    <row r="3180" spans="1:9" x14ac:dyDescent="0.25">
      <c r="A3180" s="20">
        <v>180.58800000000005</v>
      </c>
      <c r="C3180" s="18">
        <v>180.58800000000005</v>
      </c>
      <c r="E3180">
        <v>-240.78400000000005</v>
      </c>
      <c r="G3180" s="21">
        <v>180.58800000000005</v>
      </c>
      <c r="I3180" s="22">
        <v>180.58800000000005</v>
      </c>
    </row>
    <row r="3181" spans="1:9" x14ac:dyDescent="0.25">
      <c r="A3181" s="20">
        <v>47.984000000000002</v>
      </c>
      <c r="C3181" s="18">
        <v>47.984000000000002</v>
      </c>
      <c r="E3181">
        <v>0.59979999999999656</v>
      </c>
      <c r="G3181" s="21">
        <v>47.984000000000002</v>
      </c>
      <c r="I3181" s="22">
        <v>47.984000000000002</v>
      </c>
    </row>
    <row r="3182" spans="1:9" x14ac:dyDescent="0.25">
      <c r="A3182" s="20">
        <v>18.760000000000002</v>
      </c>
      <c r="C3182" s="18">
        <v>18.760000000000002</v>
      </c>
      <c r="E3182">
        <v>9.0048000000000012</v>
      </c>
      <c r="G3182" s="21">
        <v>18.760000000000002</v>
      </c>
      <c r="I3182" s="22">
        <v>18.760000000000002</v>
      </c>
    </row>
    <row r="3183" spans="1:9" x14ac:dyDescent="0.25">
      <c r="A3183" s="20">
        <v>20.94</v>
      </c>
      <c r="C3183" s="18">
        <v>20.94</v>
      </c>
      <c r="E3183">
        <v>6.0725999999999987</v>
      </c>
      <c r="G3183" s="21">
        <v>20.94</v>
      </c>
      <c r="I3183" s="22">
        <v>20.94</v>
      </c>
    </row>
    <row r="3184" spans="1:9" x14ac:dyDescent="0.25">
      <c r="A3184" s="20">
        <v>58.68</v>
      </c>
      <c r="C3184" s="18">
        <v>58.68</v>
      </c>
      <c r="E3184">
        <v>18.190799999999996</v>
      </c>
      <c r="G3184" s="21">
        <v>58.68</v>
      </c>
      <c r="I3184" s="22">
        <v>58.68</v>
      </c>
    </row>
    <row r="3185" spans="1:9" x14ac:dyDescent="0.25">
      <c r="A3185" s="20">
        <v>254.89999999999998</v>
      </c>
      <c r="C3185" s="18">
        <v>254.89999999999998</v>
      </c>
      <c r="E3185">
        <v>68.823000000000008</v>
      </c>
      <c r="G3185" s="21">
        <v>254.89999999999998</v>
      </c>
      <c r="I3185" s="22">
        <v>254.89999999999998</v>
      </c>
    </row>
    <row r="3186" spans="1:9" x14ac:dyDescent="0.25">
      <c r="A3186" s="20">
        <v>9.64</v>
      </c>
      <c r="C3186" s="18">
        <v>9.64</v>
      </c>
      <c r="E3186">
        <v>4.4344000000000001</v>
      </c>
      <c r="G3186" s="21">
        <v>9.64</v>
      </c>
      <c r="I3186" s="22">
        <v>9.64</v>
      </c>
    </row>
    <row r="3187" spans="1:9" x14ac:dyDescent="0.25">
      <c r="A3187" s="20">
        <v>826.62000000000012</v>
      </c>
      <c r="C3187" s="18">
        <v>826.62000000000012</v>
      </c>
      <c r="E3187">
        <v>355.4466000000001</v>
      </c>
      <c r="G3187" s="21">
        <v>826.62000000000012</v>
      </c>
      <c r="I3187" s="22">
        <v>826.62000000000012</v>
      </c>
    </row>
    <row r="3188" spans="1:9" x14ac:dyDescent="0.25">
      <c r="A3188" s="20">
        <v>1633.14</v>
      </c>
      <c r="C3188" s="18">
        <v>1633.14</v>
      </c>
      <c r="E3188">
        <v>473.61059999999975</v>
      </c>
      <c r="G3188" s="21">
        <v>1633.14</v>
      </c>
      <c r="I3188" s="22">
        <v>1633.14</v>
      </c>
    </row>
    <row r="3189" spans="1:9" x14ac:dyDescent="0.25">
      <c r="A3189" s="20">
        <v>544.38</v>
      </c>
      <c r="C3189" s="18">
        <v>544.38</v>
      </c>
      <c r="E3189">
        <v>157.87019999999993</v>
      </c>
      <c r="G3189" s="21">
        <v>544.38</v>
      </c>
      <c r="I3189" s="22">
        <v>544.38</v>
      </c>
    </row>
    <row r="3190" spans="1:9" x14ac:dyDescent="0.25">
      <c r="A3190" s="20">
        <v>26.045999999999992</v>
      </c>
      <c r="C3190" s="18">
        <v>26.045999999999992</v>
      </c>
      <c r="E3190">
        <v>-44.278199999999998</v>
      </c>
      <c r="G3190" s="21">
        <v>26.045999999999992</v>
      </c>
      <c r="I3190" s="22">
        <v>26.045999999999992</v>
      </c>
    </row>
    <row r="3191" spans="1:9" x14ac:dyDescent="0.25">
      <c r="A3191" s="20">
        <v>74.352000000000004</v>
      </c>
      <c r="C3191" s="18">
        <v>74.352000000000004</v>
      </c>
      <c r="E3191">
        <v>26.952599999999997</v>
      </c>
      <c r="G3191" s="21">
        <v>74.352000000000004</v>
      </c>
      <c r="I3191" s="22">
        <v>74.352000000000004</v>
      </c>
    </row>
    <row r="3192" spans="1:9" x14ac:dyDescent="0.25">
      <c r="A3192" s="20">
        <v>69.930000000000007</v>
      </c>
      <c r="C3192" s="18">
        <v>69.930000000000007</v>
      </c>
      <c r="E3192">
        <v>32.1678</v>
      </c>
      <c r="G3192" s="21">
        <v>69.930000000000007</v>
      </c>
      <c r="I3192" s="22">
        <v>69.930000000000007</v>
      </c>
    </row>
    <row r="3193" spans="1:9" x14ac:dyDescent="0.25">
      <c r="A3193" s="20">
        <v>3.75</v>
      </c>
      <c r="C3193" s="18">
        <v>3.75</v>
      </c>
      <c r="E3193">
        <v>1.7999999999999998</v>
      </c>
      <c r="G3193" s="21">
        <v>3.75</v>
      </c>
      <c r="I3193" s="22">
        <v>3.75</v>
      </c>
    </row>
    <row r="3194" spans="1:9" x14ac:dyDescent="0.25">
      <c r="A3194" s="20">
        <v>20.928000000000001</v>
      </c>
      <c r="C3194" s="18">
        <v>20.928000000000001</v>
      </c>
      <c r="E3194">
        <v>7.5864000000000003</v>
      </c>
      <c r="G3194" s="21">
        <v>20.928000000000001</v>
      </c>
      <c r="I3194" s="22">
        <v>20.928000000000001</v>
      </c>
    </row>
    <row r="3195" spans="1:9" x14ac:dyDescent="0.25">
      <c r="A3195" s="20">
        <v>12.672000000000001</v>
      </c>
      <c r="C3195" s="18">
        <v>12.672000000000001</v>
      </c>
      <c r="E3195">
        <v>-3.1680000000000001</v>
      </c>
      <c r="G3195" s="21">
        <v>12.672000000000001</v>
      </c>
      <c r="I3195" s="22">
        <v>12.672000000000001</v>
      </c>
    </row>
    <row r="3196" spans="1:9" x14ac:dyDescent="0.25">
      <c r="A3196" s="20">
        <v>65.989999999999995</v>
      </c>
      <c r="C3196" s="18">
        <v>65.989999999999995</v>
      </c>
      <c r="E3196">
        <v>17.157400000000003</v>
      </c>
      <c r="G3196" s="21">
        <v>65.989999999999995</v>
      </c>
      <c r="I3196" s="22">
        <v>65.989999999999995</v>
      </c>
    </row>
    <row r="3197" spans="1:9" x14ac:dyDescent="0.25">
      <c r="A3197" s="20">
        <v>6.3699999999999983</v>
      </c>
      <c r="C3197" s="18">
        <v>6.3699999999999983</v>
      </c>
      <c r="E3197">
        <v>-9.5550000000000015</v>
      </c>
      <c r="G3197" s="21">
        <v>6.3699999999999983</v>
      </c>
      <c r="I3197" s="22">
        <v>6.3699999999999983</v>
      </c>
    </row>
    <row r="3198" spans="1:9" x14ac:dyDescent="0.25">
      <c r="A3198" s="20">
        <v>3.6479999999999992</v>
      </c>
      <c r="C3198" s="18">
        <v>3.6479999999999992</v>
      </c>
      <c r="E3198">
        <v>-6.0192000000000032</v>
      </c>
      <c r="G3198" s="21">
        <v>3.6479999999999992</v>
      </c>
      <c r="I3198" s="22">
        <v>3.6479999999999992</v>
      </c>
    </row>
    <row r="3199" spans="1:9" x14ac:dyDescent="0.25">
      <c r="A3199" s="20">
        <v>31.104000000000006</v>
      </c>
      <c r="C3199" s="18">
        <v>31.104000000000006</v>
      </c>
      <c r="E3199">
        <v>10.8864</v>
      </c>
      <c r="G3199" s="21">
        <v>31.104000000000006</v>
      </c>
      <c r="I3199" s="22">
        <v>31.104000000000006</v>
      </c>
    </row>
    <row r="3200" spans="1:9" x14ac:dyDescent="0.25">
      <c r="A3200" s="20">
        <v>23.34</v>
      </c>
      <c r="C3200" s="18">
        <v>23.34</v>
      </c>
      <c r="E3200">
        <v>0.23339999999999961</v>
      </c>
      <c r="G3200" s="21">
        <v>23.34</v>
      </c>
      <c r="I3200" s="22">
        <v>23.34</v>
      </c>
    </row>
    <row r="3201" spans="1:9" x14ac:dyDescent="0.25">
      <c r="A3201" s="20">
        <v>29.97</v>
      </c>
      <c r="C3201" s="18">
        <v>29.97</v>
      </c>
      <c r="E3201">
        <v>14.085899999999999</v>
      </c>
      <c r="G3201" s="21">
        <v>29.97</v>
      </c>
      <c r="I3201" s="22">
        <v>29.97</v>
      </c>
    </row>
    <row r="3202" spans="1:9" x14ac:dyDescent="0.25">
      <c r="A3202" s="20">
        <v>3.366000000000001</v>
      </c>
      <c r="C3202" s="18">
        <v>3.366000000000001</v>
      </c>
      <c r="E3202">
        <v>-2.2439999999999989</v>
      </c>
      <c r="G3202" s="21">
        <v>3.366000000000001</v>
      </c>
      <c r="I3202" s="22">
        <v>3.366000000000001</v>
      </c>
    </row>
    <row r="3203" spans="1:9" x14ac:dyDescent="0.25">
      <c r="A3203" s="20">
        <v>95.968000000000004</v>
      </c>
      <c r="C3203" s="18">
        <v>95.968000000000004</v>
      </c>
      <c r="E3203">
        <v>9.5968000000000053</v>
      </c>
      <c r="G3203" s="21">
        <v>95.968000000000004</v>
      </c>
      <c r="I3203" s="22">
        <v>95.968000000000004</v>
      </c>
    </row>
    <row r="3204" spans="1:9" x14ac:dyDescent="0.25">
      <c r="A3204" s="20">
        <v>18.704000000000001</v>
      </c>
      <c r="C3204" s="18">
        <v>18.704000000000001</v>
      </c>
      <c r="E3204">
        <v>2.3379999999999983</v>
      </c>
      <c r="G3204" s="21">
        <v>18.704000000000001</v>
      </c>
      <c r="I3204" s="22">
        <v>18.704000000000001</v>
      </c>
    </row>
    <row r="3205" spans="1:9" x14ac:dyDescent="0.25">
      <c r="A3205" s="20">
        <v>149.232</v>
      </c>
      <c r="C3205" s="18">
        <v>149.232</v>
      </c>
      <c r="E3205">
        <v>3.7308000000000021</v>
      </c>
      <c r="G3205" s="21">
        <v>149.232</v>
      </c>
      <c r="I3205" s="22">
        <v>149.232</v>
      </c>
    </row>
    <row r="3206" spans="1:9" x14ac:dyDescent="0.25">
      <c r="A3206" s="20">
        <v>15.936000000000002</v>
      </c>
      <c r="C3206" s="18">
        <v>15.936000000000002</v>
      </c>
      <c r="E3206">
        <v>5.7768000000000015</v>
      </c>
      <c r="G3206" s="21">
        <v>15.936000000000002</v>
      </c>
      <c r="I3206" s="22">
        <v>15.936000000000002</v>
      </c>
    </row>
    <row r="3207" spans="1:9" x14ac:dyDescent="0.25">
      <c r="A3207" s="20">
        <v>601.53599999999994</v>
      </c>
      <c r="C3207" s="18">
        <v>601.53599999999994</v>
      </c>
      <c r="E3207">
        <v>60.153600000000012</v>
      </c>
      <c r="G3207" s="21">
        <v>601.53599999999994</v>
      </c>
      <c r="I3207" s="22">
        <v>601.53599999999994</v>
      </c>
    </row>
    <row r="3208" spans="1:9" x14ac:dyDescent="0.25">
      <c r="A3208" s="20">
        <v>10.99</v>
      </c>
      <c r="C3208" s="18">
        <v>10.99</v>
      </c>
      <c r="E3208">
        <v>4.2861000000000002</v>
      </c>
      <c r="G3208" s="21">
        <v>10.99</v>
      </c>
      <c r="I3208" s="22">
        <v>10.99</v>
      </c>
    </row>
    <row r="3209" spans="1:9" x14ac:dyDescent="0.25">
      <c r="A3209" s="20">
        <v>39.880000000000003</v>
      </c>
      <c r="C3209" s="18">
        <v>39.880000000000003</v>
      </c>
      <c r="E3209">
        <v>11.166400000000003</v>
      </c>
      <c r="G3209" s="21">
        <v>39.880000000000003</v>
      </c>
      <c r="I3209" s="22">
        <v>39.880000000000003</v>
      </c>
    </row>
    <row r="3210" spans="1:9" x14ac:dyDescent="0.25">
      <c r="A3210" s="20">
        <v>62.24</v>
      </c>
      <c r="C3210" s="18">
        <v>62.24</v>
      </c>
      <c r="E3210">
        <v>28.007999999999996</v>
      </c>
      <c r="G3210" s="21">
        <v>62.24</v>
      </c>
      <c r="I3210" s="22">
        <v>62.24</v>
      </c>
    </row>
    <row r="3211" spans="1:9" x14ac:dyDescent="0.25">
      <c r="A3211" s="20">
        <v>53.2</v>
      </c>
      <c r="C3211" s="18">
        <v>53.2</v>
      </c>
      <c r="E3211">
        <v>14.896000000000003</v>
      </c>
      <c r="G3211" s="21">
        <v>53.2</v>
      </c>
      <c r="I3211" s="22">
        <v>53.2</v>
      </c>
    </row>
    <row r="3212" spans="1:9" x14ac:dyDescent="0.25">
      <c r="A3212" s="20">
        <v>39.840000000000003</v>
      </c>
      <c r="C3212" s="18">
        <v>39.840000000000003</v>
      </c>
      <c r="E3212">
        <v>18.3264</v>
      </c>
      <c r="G3212" s="21">
        <v>39.840000000000003</v>
      </c>
      <c r="I3212" s="22">
        <v>39.840000000000003</v>
      </c>
    </row>
    <row r="3213" spans="1:9" x14ac:dyDescent="0.25">
      <c r="A3213" s="20">
        <v>349.95</v>
      </c>
      <c r="C3213" s="18">
        <v>349.95</v>
      </c>
      <c r="E3213">
        <v>118.98299999999999</v>
      </c>
      <c r="G3213" s="21">
        <v>349.95</v>
      </c>
      <c r="I3213" s="22">
        <v>349.95</v>
      </c>
    </row>
    <row r="3214" spans="1:9" x14ac:dyDescent="0.25">
      <c r="A3214" s="20">
        <v>377.92800000000005</v>
      </c>
      <c r="C3214" s="18">
        <v>377.92800000000005</v>
      </c>
      <c r="E3214">
        <v>141.72300000000001</v>
      </c>
      <c r="G3214" s="21">
        <v>377.92800000000005</v>
      </c>
      <c r="I3214" s="22">
        <v>377.92800000000005</v>
      </c>
    </row>
    <row r="3215" spans="1:9" x14ac:dyDescent="0.25">
      <c r="A3215" s="20">
        <v>13.392000000000001</v>
      </c>
      <c r="C3215" s="18">
        <v>13.392000000000001</v>
      </c>
      <c r="E3215">
        <v>5.0220000000000002</v>
      </c>
      <c r="G3215" s="21">
        <v>13.392000000000001</v>
      </c>
      <c r="I3215" s="22">
        <v>13.392000000000001</v>
      </c>
    </row>
    <row r="3216" spans="1:9" x14ac:dyDescent="0.25">
      <c r="A3216" s="20">
        <v>11.227999999999998</v>
      </c>
      <c r="C3216" s="18">
        <v>11.227999999999998</v>
      </c>
      <c r="E3216">
        <v>-18.52620000000001</v>
      </c>
      <c r="G3216" s="21">
        <v>11.227999999999998</v>
      </c>
      <c r="I3216" s="22">
        <v>11.227999999999998</v>
      </c>
    </row>
    <row r="3217" spans="1:9" x14ac:dyDescent="0.25">
      <c r="A3217" s="20">
        <v>207.24</v>
      </c>
      <c r="C3217" s="18">
        <v>207.24</v>
      </c>
      <c r="E3217">
        <v>58.027200000000001</v>
      </c>
      <c r="G3217" s="21">
        <v>207.24</v>
      </c>
      <c r="I3217" s="22">
        <v>207.24</v>
      </c>
    </row>
    <row r="3218" spans="1:9" x14ac:dyDescent="0.25">
      <c r="A3218" s="20">
        <v>1.504</v>
      </c>
      <c r="C3218" s="18">
        <v>1.504</v>
      </c>
      <c r="E3218">
        <v>0.16919999999999991</v>
      </c>
      <c r="G3218" s="21">
        <v>1.504</v>
      </c>
      <c r="I3218" s="22">
        <v>1.504</v>
      </c>
    </row>
    <row r="3219" spans="1:9" x14ac:dyDescent="0.25">
      <c r="A3219" s="20">
        <v>34.848000000000006</v>
      </c>
      <c r="C3219" s="18">
        <v>34.848000000000006</v>
      </c>
      <c r="E3219">
        <v>6.5339999999999971</v>
      </c>
      <c r="G3219" s="21">
        <v>34.848000000000006</v>
      </c>
      <c r="I3219" s="22">
        <v>34.848000000000006</v>
      </c>
    </row>
    <row r="3220" spans="1:9" x14ac:dyDescent="0.25">
      <c r="A3220" s="20">
        <v>75.179999999999993</v>
      </c>
      <c r="C3220" s="18">
        <v>75.179999999999993</v>
      </c>
      <c r="E3220">
        <v>35.334599999999995</v>
      </c>
      <c r="G3220" s="21">
        <v>75.179999999999993</v>
      </c>
      <c r="I3220" s="22">
        <v>75.179999999999993</v>
      </c>
    </row>
    <row r="3221" spans="1:9" x14ac:dyDescent="0.25">
      <c r="A3221" s="20">
        <v>149.97</v>
      </c>
      <c r="C3221" s="18">
        <v>149.97</v>
      </c>
      <c r="E3221">
        <v>52.489499999999992</v>
      </c>
      <c r="G3221" s="21">
        <v>149.97</v>
      </c>
      <c r="I3221" s="22">
        <v>149.97</v>
      </c>
    </row>
    <row r="3222" spans="1:9" x14ac:dyDescent="0.25">
      <c r="A3222" s="20">
        <v>931.17600000000016</v>
      </c>
      <c r="C3222" s="18">
        <v>931.17600000000016</v>
      </c>
      <c r="E3222">
        <v>314.27190000000002</v>
      </c>
      <c r="G3222" s="21">
        <v>931.17600000000016</v>
      </c>
      <c r="I3222" s="22">
        <v>931.17600000000016</v>
      </c>
    </row>
    <row r="3223" spans="1:9" x14ac:dyDescent="0.25">
      <c r="A3223" s="20">
        <v>430.88</v>
      </c>
      <c r="C3223" s="18">
        <v>430.88</v>
      </c>
      <c r="E3223">
        <v>124.95519999999999</v>
      </c>
      <c r="G3223" s="21">
        <v>430.88</v>
      </c>
      <c r="I3223" s="22">
        <v>430.88</v>
      </c>
    </row>
    <row r="3224" spans="1:9" x14ac:dyDescent="0.25">
      <c r="A3224" s="20">
        <v>94.85</v>
      </c>
      <c r="C3224" s="18">
        <v>94.85</v>
      </c>
      <c r="E3224">
        <v>45.527999999999992</v>
      </c>
      <c r="G3224" s="21">
        <v>94.85</v>
      </c>
      <c r="I3224" s="22">
        <v>94.85</v>
      </c>
    </row>
    <row r="3225" spans="1:9" x14ac:dyDescent="0.25">
      <c r="A3225" s="20">
        <v>51.12</v>
      </c>
      <c r="C3225" s="18">
        <v>51.12</v>
      </c>
      <c r="E3225">
        <v>23.003999999999998</v>
      </c>
      <c r="G3225" s="21">
        <v>51.12</v>
      </c>
      <c r="I3225" s="22">
        <v>51.12</v>
      </c>
    </row>
    <row r="3226" spans="1:9" x14ac:dyDescent="0.25">
      <c r="A3226" s="20">
        <v>90</v>
      </c>
      <c r="C3226" s="18">
        <v>90</v>
      </c>
      <c r="E3226">
        <v>32.4</v>
      </c>
      <c r="G3226" s="21">
        <v>90</v>
      </c>
      <c r="I3226" s="22">
        <v>90</v>
      </c>
    </row>
    <row r="3227" spans="1:9" x14ac:dyDescent="0.25">
      <c r="A3227" s="20">
        <v>9.4079999999999995</v>
      </c>
      <c r="C3227" s="18">
        <v>9.4079999999999995</v>
      </c>
      <c r="E3227">
        <v>3.4103999999999997</v>
      </c>
      <c r="G3227" s="21">
        <v>9.4079999999999995</v>
      </c>
      <c r="I3227" s="22">
        <v>9.4079999999999995</v>
      </c>
    </row>
    <row r="3228" spans="1:9" x14ac:dyDescent="0.25">
      <c r="A3228" s="20">
        <v>4.6719999999999997</v>
      </c>
      <c r="C3228" s="18">
        <v>4.6719999999999997</v>
      </c>
      <c r="E3228">
        <v>1.4599999999999997</v>
      </c>
      <c r="G3228" s="21">
        <v>4.6719999999999997</v>
      </c>
      <c r="I3228" s="22">
        <v>4.6719999999999997</v>
      </c>
    </row>
    <row r="3229" spans="1:9" x14ac:dyDescent="0.25">
      <c r="A3229" s="20">
        <v>318.40000000000003</v>
      </c>
      <c r="C3229" s="18">
        <v>318.40000000000003</v>
      </c>
      <c r="E3229">
        <v>107.46</v>
      </c>
      <c r="G3229" s="21">
        <v>318.40000000000003</v>
      </c>
      <c r="I3229" s="22">
        <v>318.40000000000003</v>
      </c>
    </row>
    <row r="3230" spans="1:9" x14ac:dyDescent="0.25">
      <c r="A3230" s="20">
        <v>12.768000000000001</v>
      </c>
      <c r="C3230" s="18">
        <v>12.768000000000001</v>
      </c>
      <c r="E3230">
        <v>4.628400000000001</v>
      </c>
      <c r="G3230" s="21">
        <v>12.768000000000001</v>
      </c>
      <c r="I3230" s="22">
        <v>12.768000000000001</v>
      </c>
    </row>
    <row r="3231" spans="1:9" x14ac:dyDescent="0.25">
      <c r="A3231" s="20">
        <v>15.36</v>
      </c>
      <c r="C3231" s="18">
        <v>15.36</v>
      </c>
      <c r="E3231">
        <v>-3.2639999999999993</v>
      </c>
      <c r="G3231" s="21">
        <v>15.36</v>
      </c>
      <c r="I3231" s="22">
        <v>15.36</v>
      </c>
    </row>
    <row r="3232" spans="1:9" x14ac:dyDescent="0.25">
      <c r="A3232" s="20">
        <v>230.376</v>
      </c>
      <c r="C3232" s="18">
        <v>230.376</v>
      </c>
      <c r="E3232">
        <v>20.157899999999991</v>
      </c>
      <c r="G3232" s="21">
        <v>230.376</v>
      </c>
      <c r="I3232" s="22">
        <v>230.376</v>
      </c>
    </row>
    <row r="3233" spans="1:9" x14ac:dyDescent="0.25">
      <c r="A3233" s="20">
        <v>7.16</v>
      </c>
      <c r="C3233" s="18">
        <v>7.16</v>
      </c>
      <c r="E3233">
        <v>-8.9500000000001023E-2</v>
      </c>
      <c r="G3233" s="21">
        <v>7.16</v>
      </c>
      <c r="I3233" s="22">
        <v>7.16</v>
      </c>
    </row>
    <row r="3234" spans="1:9" x14ac:dyDescent="0.25">
      <c r="A3234" s="20">
        <v>375.34</v>
      </c>
      <c r="C3234" s="18">
        <v>375.34</v>
      </c>
      <c r="E3234">
        <v>18.766999999999996</v>
      </c>
      <c r="G3234" s="21">
        <v>375.34</v>
      </c>
      <c r="I3234" s="22">
        <v>375.34</v>
      </c>
    </row>
    <row r="3235" spans="1:9" x14ac:dyDescent="0.25">
      <c r="A3235" s="20">
        <v>114.9</v>
      </c>
      <c r="C3235" s="18">
        <v>114.9</v>
      </c>
      <c r="E3235">
        <v>39.066000000000003</v>
      </c>
      <c r="G3235" s="21">
        <v>114.9</v>
      </c>
      <c r="I3235" s="22">
        <v>114.9</v>
      </c>
    </row>
    <row r="3236" spans="1:9" x14ac:dyDescent="0.25">
      <c r="A3236" s="20">
        <v>26.045999999999992</v>
      </c>
      <c r="C3236" s="18">
        <v>26.045999999999992</v>
      </c>
      <c r="E3236">
        <v>-44.278199999999998</v>
      </c>
      <c r="G3236" s="21">
        <v>26.045999999999992</v>
      </c>
      <c r="I3236" s="22">
        <v>26.045999999999992</v>
      </c>
    </row>
    <row r="3237" spans="1:9" x14ac:dyDescent="0.25">
      <c r="A3237" s="20">
        <v>2.8959999999999995</v>
      </c>
      <c r="C3237" s="18">
        <v>2.8959999999999995</v>
      </c>
      <c r="E3237">
        <v>-4.7784000000000013</v>
      </c>
      <c r="G3237" s="21">
        <v>2.8959999999999995</v>
      </c>
      <c r="I3237" s="22">
        <v>2.8959999999999995</v>
      </c>
    </row>
    <row r="3238" spans="1:9" x14ac:dyDescent="0.25">
      <c r="A3238" s="20">
        <v>32.544000000000004</v>
      </c>
      <c r="C3238" s="18">
        <v>32.544000000000004</v>
      </c>
      <c r="E3238">
        <v>-7.7292000000000041</v>
      </c>
      <c r="G3238" s="21">
        <v>32.544000000000004</v>
      </c>
      <c r="I3238" s="22">
        <v>32.544000000000004</v>
      </c>
    </row>
    <row r="3239" spans="1:9" x14ac:dyDescent="0.25">
      <c r="A3239" s="20">
        <v>3.9840000000000004</v>
      </c>
      <c r="C3239" s="18">
        <v>3.9840000000000004</v>
      </c>
      <c r="E3239">
        <v>1.3944000000000001</v>
      </c>
      <c r="G3239" s="21">
        <v>3.9840000000000004</v>
      </c>
      <c r="I3239" s="22">
        <v>3.9840000000000004</v>
      </c>
    </row>
    <row r="3240" spans="1:9" x14ac:dyDescent="0.25">
      <c r="A3240" s="20">
        <v>181.79699999999997</v>
      </c>
      <c r="C3240" s="18">
        <v>181.79699999999997</v>
      </c>
      <c r="E3240">
        <v>-15.582599999999999</v>
      </c>
      <c r="G3240" s="21">
        <v>181.79699999999997</v>
      </c>
      <c r="I3240" s="22">
        <v>181.79699999999997</v>
      </c>
    </row>
    <row r="3241" spans="1:9" x14ac:dyDescent="0.25">
      <c r="A3241" s="20">
        <v>44.94</v>
      </c>
      <c r="C3241" s="18">
        <v>44.94</v>
      </c>
      <c r="E3241">
        <v>12.5832</v>
      </c>
      <c r="G3241" s="21">
        <v>44.94</v>
      </c>
      <c r="I3241" s="22">
        <v>44.94</v>
      </c>
    </row>
    <row r="3242" spans="1:9" x14ac:dyDescent="0.25">
      <c r="A3242" s="20">
        <v>45.576000000000001</v>
      </c>
      <c r="C3242" s="18">
        <v>45.576000000000001</v>
      </c>
      <c r="E3242">
        <v>15.951599999999997</v>
      </c>
      <c r="G3242" s="21">
        <v>45.576000000000001</v>
      </c>
      <c r="I3242" s="22">
        <v>45.576000000000001</v>
      </c>
    </row>
    <row r="3243" spans="1:9" x14ac:dyDescent="0.25">
      <c r="A3243" s="20">
        <v>318.43</v>
      </c>
      <c r="C3243" s="18">
        <v>318.43</v>
      </c>
      <c r="E3243">
        <v>-77.333000000000013</v>
      </c>
      <c r="G3243" s="21">
        <v>318.43</v>
      </c>
      <c r="I3243" s="22">
        <v>318.43</v>
      </c>
    </row>
    <row r="3244" spans="1:9" x14ac:dyDescent="0.25">
      <c r="A3244" s="20">
        <v>122.91999999999999</v>
      </c>
      <c r="C3244" s="18">
        <v>122.91999999999999</v>
      </c>
      <c r="E3244">
        <v>46.095000000000006</v>
      </c>
      <c r="G3244" s="21">
        <v>122.91999999999999</v>
      </c>
      <c r="I3244" s="22">
        <v>122.91999999999999</v>
      </c>
    </row>
    <row r="3245" spans="1:9" x14ac:dyDescent="0.25">
      <c r="A3245" s="20">
        <v>7.0679999999999996</v>
      </c>
      <c r="C3245" s="18">
        <v>7.0679999999999996</v>
      </c>
      <c r="E3245">
        <v>-2.8271999999999995</v>
      </c>
      <c r="G3245" s="21">
        <v>7.0679999999999996</v>
      </c>
      <c r="I3245" s="22">
        <v>7.0679999999999996</v>
      </c>
    </row>
    <row r="3246" spans="1:9" x14ac:dyDescent="0.25">
      <c r="A3246" s="20">
        <v>56.449999999999996</v>
      </c>
      <c r="C3246" s="18">
        <v>56.449999999999996</v>
      </c>
      <c r="E3246">
        <v>14.676999999999998</v>
      </c>
      <c r="G3246" s="21">
        <v>56.449999999999996</v>
      </c>
      <c r="I3246" s="22">
        <v>56.449999999999996</v>
      </c>
    </row>
    <row r="3247" spans="1:9" x14ac:dyDescent="0.25">
      <c r="A3247" s="20">
        <v>13.467999999999998</v>
      </c>
      <c r="C3247" s="18">
        <v>13.467999999999998</v>
      </c>
      <c r="E3247">
        <v>-22.895600000000005</v>
      </c>
      <c r="G3247" s="21">
        <v>13.467999999999998</v>
      </c>
      <c r="I3247" s="22">
        <v>13.467999999999998</v>
      </c>
    </row>
    <row r="3248" spans="1:9" x14ac:dyDescent="0.25">
      <c r="A3248" s="20">
        <v>219.80000000000004</v>
      </c>
      <c r="C3248" s="18">
        <v>219.80000000000004</v>
      </c>
      <c r="E3248">
        <v>24.727499999999971</v>
      </c>
      <c r="G3248" s="21">
        <v>219.80000000000004</v>
      </c>
      <c r="I3248" s="22">
        <v>219.80000000000004</v>
      </c>
    </row>
    <row r="3249" spans="1:9" x14ac:dyDescent="0.25">
      <c r="A3249" s="20">
        <v>317.05799999999999</v>
      </c>
      <c r="C3249" s="18">
        <v>317.05799999999999</v>
      </c>
      <c r="E3249">
        <v>-18.117599999999996</v>
      </c>
      <c r="G3249" s="21">
        <v>317.05799999999999</v>
      </c>
      <c r="I3249" s="22">
        <v>317.05799999999999</v>
      </c>
    </row>
    <row r="3250" spans="1:9" x14ac:dyDescent="0.25">
      <c r="A3250" s="20">
        <v>49.08</v>
      </c>
      <c r="C3250" s="18">
        <v>49.08</v>
      </c>
      <c r="E3250">
        <v>4.9079999999999977</v>
      </c>
      <c r="G3250" s="21">
        <v>49.08</v>
      </c>
      <c r="I3250" s="22">
        <v>49.08</v>
      </c>
    </row>
    <row r="3251" spans="1:9" x14ac:dyDescent="0.25">
      <c r="A3251" s="20">
        <v>324.90000000000003</v>
      </c>
      <c r="C3251" s="18">
        <v>324.90000000000003</v>
      </c>
      <c r="E3251">
        <v>38.988000000000014</v>
      </c>
      <c r="G3251" s="21">
        <v>324.90000000000003</v>
      </c>
      <c r="I3251" s="22">
        <v>324.90000000000003</v>
      </c>
    </row>
    <row r="3252" spans="1:9" x14ac:dyDescent="0.25">
      <c r="A3252" s="20">
        <v>18.240000000000002</v>
      </c>
      <c r="C3252" s="18">
        <v>18.240000000000002</v>
      </c>
      <c r="E3252">
        <v>5.2895999999999983</v>
      </c>
      <c r="G3252" s="21">
        <v>18.240000000000002</v>
      </c>
      <c r="I3252" s="22">
        <v>18.240000000000002</v>
      </c>
    </row>
    <row r="3253" spans="1:9" x14ac:dyDescent="0.25">
      <c r="A3253" s="20">
        <v>113.88800000000002</v>
      </c>
      <c r="C3253" s="18">
        <v>113.88800000000002</v>
      </c>
      <c r="E3253">
        <v>9.9651999999999994</v>
      </c>
      <c r="G3253" s="21">
        <v>113.88800000000002</v>
      </c>
      <c r="I3253" s="22">
        <v>113.88800000000002</v>
      </c>
    </row>
    <row r="3254" spans="1:9" x14ac:dyDescent="0.25">
      <c r="A3254" s="20">
        <v>105.584</v>
      </c>
      <c r="C3254" s="18">
        <v>105.584</v>
      </c>
      <c r="E3254">
        <v>7.9188000000000045</v>
      </c>
      <c r="G3254" s="21">
        <v>105.584</v>
      </c>
      <c r="I3254" s="22">
        <v>105.584</v>
      </c>
    </row>
    <row r="3255" spans="1:9" x14ac:dyDescent="0.25">
      <c r="A3255" s="20">
        <v>24.849999999999998</v>
      </c>
      <c r="C3255" s="18">
        <v>24.849999999999998</v>
      </c>
      <c r="E3255">
        <v>11.679499999999999</v>
      </c>
      <c r="G3255" s="21">
        <v>24.849999999999998</v>
      </c>
      <c r="I3255" s="22">
        <v>24.849999999999998</v>
      </c>
    </row>
    <row r="3256" spans="1:9" x14ac:dyDescent="0.25">
      <c r="A3256" s="20">
        <v>60.311999999999998</v>
      </c>
      <c r="C3256" s="18">
        <v>60.311999999999998</v>
      </c>
      <c r="E3256">
        <v>5.2773000000000003</v>
      </c>
      <c r="G3256" s="21">
        <v>60.311999999999998</v>
      </c>
      <c r="I3256" s="22">
        <v>60.311999999999998</v>
      </c>
    </row>
    <row r="3257" spans="1:9" x14ac:dyDescent="0.25">
      <c r="A3257" s="20">
        <v>7.0559999999999992</v>
      </c>
      <c r="C3257" s="18">
        <v>7.0559999999999992</v>
      </c>
      <c r="E3257">
        <v>2.2050000000000001</v>
      </c>
      <c r="G3257" s="21">
        <v>7.0559999999999992</v>
      </c>
      <c r="I3257" s="22">
        <v>7.0559999999999992</v>
      </c>
    </row>
    <row r="3258" spans="1:9" x14ac:dyDescent="0.25">
      <c r="A3258" s="20">
        <v>27.183999999999997</v>
      </c>
      <c r="C3258" s="18">
        <v>27.183999999999997</v>
      </c>
      <c r="E3258">
        <v>2.0387999999999984</v>
      </c>
      <c r="G3258" s="21">
        <v>27.183999999999997</v>
      </c>
      <c r="I3258" s="22">
        <v>27.183999999999997</v>
      </c>
    </row>
    <row r="3259" spans="1:9" x14ac:dyDescent="0.25">
      <c r="A3259" s="20">
        <v>107.98399999999999</v>
      </c>
      <c r="C3259" s="18">
        <v>107.98399999999999</v>
      </c>
      <c r="E3259">
        <v>9.4485999999999954</v>
      </c>
      <c r="G3259" s="21">
        <v>107.98399999999999</v>
      </c>
      <c r="I3259" s="22">
        <v>107.98399999999999</v>
      </c>
    </row>
    <row r="3260" spans="1:9" x14ac:dyDescent="0.25">
      <c r="A3260" s="20">
        <v>19.295999999999999</v>
      </c>
      <c r="C3260" s="18">
        <v>19.295999999999999</v>
      </c>
      <c r="E3260">
        <v>6.0299999999999994</v>
      </c>
      <c r="G3260" s="21">
        <v>19.295999999999999</v>
      </c>
      <c r="I3260" s="22">
        <v>19.295999999999999</v>
      </c>
    </row>
    <row r="3261" spans="1:9" x14ac:dyDescent="0.25">
      <c r="A3261" s="20">
        <v>4.6079999999999997</v>
      </c>
      <c r="C3261" s="18">
        <v>4.6079999999999997</v>
      </c>
      <c r="E3261">
        <v>1.6704000000000001</v>
      </c>
      <c r="G3261" s="21">
        <v>4.6079999999999997</v>
      </c>
      <c r="I3261" s="22">
        <v>4.6079999999999997</v>
      </c>
    </row>
    <row r="3262" spans="1:9" x14ac:dyDescent="0.25">
      <c r="A3262" s="20">
        <v>79.97399999999999</v>
      </c>
      <c r="C3262" s="18">
        <v>79.97399999999999</v>
      </c>
      <c r="E3262">
        <v>-29.323800000000006</v>
      </c>
      <c r="G3262" s="21">
        <v>79.97399999999999</v>
      </c>
      <c r="I3262" s="22">
        <v>79.97399999999999</v>
      </c>
    </row>
    <row r="3263" spans="1:9" x14ac:dyDescent="0.25">
      <c r="A3263" s="20">
        <v>2.9460000000000006</v>
      </c>
      <c r="C3263" s="18">
        <v>2.9460000000000006</v>
      </c>
      <c r="E3263">
        <v>-2.0621999999999998</v>
      </c>
      <c r="G3263" s="21">
        <v>2.9460000000000006</v>
      </c>
      <c r="I3263" s="22">
        <v>2.9460000000000006</v>
      </c>
    </row>
    <row r="3264" spans="1:9" x14ac:dyDescent="0.25">
      <c r="A3264" s="20">
        <v>3.1359999999999992</v>
      </c>
      <c r="C3264" s="18">
        <v>3.1359999999999992</v>
      </c>
      <c r="E3264">
        <v>-4.7040000000000006</v>
      </c>
      <c r="G3264" s="21">
        <v>3.1359999999999992</v>
      </c>
      <c r="I3264" s="22">
        <v>3.1359999999999992</v>
      </c>
    </row>
    <row r="3265" spans="1:9" x14ac:dyDescent="0.25">
      <c r="A3265" s="20">
        <v>20.736000000000004</v>
      </c>
      <c r="C3265" s="18">
        <v>20.736000000000004</v>
      </c>
      <c r="E3265">
        <v>7.2576000000000001</v>
      </c>
      <c r="G3265" s="21">
        <v>20.736000000000004</v>
      </c>
      <c r="I3265" s="22">
        <v>20.736000000000004</v>
      </c>
    </row>
    <row r="3266" spans="1:9" x14ac:dyDescent="0.25">
      <c r="A3266" s="20">
        <v>99.98</v>
      </c>
      <c r="C3266" s="18">
        <v>99.98</v>
      </c>
      <c r="E3266">
        <v>7.9983999999999895</v>
      </c>
      <c r="G3266" s="21">
        <v>99.98</v>
      </c>
      <c r="I3266" s="22">
        <v>99.98</v>
      </c>
    </row>
    <row r="3267" spans="1:9" x14ac:dyDescent="0.25">
      <c r="A3267" s="20">
        <v>733.94999999999993</v>
      </c>
      <c r="C3267" s="18">
        <v>733.94999999999993</v>
      </c>
      <c r="E3267">
        <v>352.29599999999999</v>
      </c>
      <c r="G3267" s="21">
        <v>733.94999999999993</v>
      </c>
      <c r="I3267" s="22">
        <v>733.94999999999993</v>
      </c>
    </row>
    <row r="3268" spans="1:9" x14ac:dyDescent="0.25">
      <c r="A3268" s="20">
        <v>241.44</v>
      </c>
      <c r="C3268" s="18">
        <v>241.44</v>
      </c>
      <c r="E3268">
        <v>72.431999999999988</v>
      </c>
      <c r="G3268" s="21">
        <v>241.44</v>
      </c>
      <c r="I3268" s="22">
        <v>241.44</v>
      </c>
    </row>
    <row r="3269" spans="1:9" x14ac:dyDescent="0.25">
      <c r="A3269" s="20">
        <v>10.08</v>
      </c>
      <c r="C3269" s="18">
        <v>10.08</v>
      </c>
      <c r="E3269">
        <v>3.528</v>
      </c>
      <c r="G3269" s="21">
        <v>10.08</v>
      </c>
      <c r="I3269" s="22">
        <v>10.08</v>
      </c>
    </row>
    <row r="3270" spans="1:9" x14ac:dyDescent="0.25">
      <c r="A3270" s="20">
        <v>281.904</v>
      </c>
      <c r="C3270" s="18">
        <v>281.904</v>
      </c>
      <c r="E3270">
        <v>10.571399999999983</v>
      </c>
      <c r="G3270" s="21">
        <v>281.904</v>
      </c>
      <c r="I3270" s="22">
        <v>281.904</v>
      </c>
    </row>
    <row r="3271" spans="1:9" x14ac:dyDescent="0.25">
      <c r="A3271" s="20">
        <v>201.43200000000002</v>
      </c>
      <c r="C3271" s="18">
        <v>201.43200000000002</v>
      </c>
      <c r="E3271">
        <v>67.983299999999986</v>
      </c>
      <c r="G3271" s="21">
        <v>201.43200000000002</v>
      </c>
      <c r="I3271" s="22">
        <v>201.43200000000002</v>
      </c>
    </row>
    <row r="3272" spans="1:9" x14ac:dyDescent="0.25">
      <c r="A3272" s="20">
        <v>135.97999999999999</v>
      </c>
      <c r="C3272" s="18">
        <v>135.97999999999999</v>
      </c>
      <c r="E3272">
        <v>33.995000000000005</v>
      </c>
      <c r="G3272" s="21">
        <v>135.97999999999999</v>
      </c>
      <c r="I3272" s="22">
        <v>135.97999999999999</v>
      </c>
    </row>
    <row r="3273" spans="1:9" x14ac:dyDescent="0.25">
      <c r="A3273" s="20">
        <v>44.95</v>
      </c>
      <c r="C3273" s="18">
        <v>44.95</v>
      </c>
      <c r="E3273">
        <v>12.585999999999999</v>
      </c>
      <c r="G3273" s="21">
        <v>44.95</v>
      </c>
      <c r="I3273" s="22">
        <v>44.95</v>
      </c>
    </row>
    <row r="3274" spans="1:9" x14ac:dyDescent="0.25">
      <c r="A3274" s="20">
        <v>2.9699999999999998</v>
      </c>
      <c r="C3274" s="18">
        <v>2.9699999999999998</v>
      </c>
      <c r="E3274">
        <v>1.3068000000000004</v>
      </c>
      <c r="G3274" s="21">
        <v>2.9699999999999998</v>
      </c>
      <c r="I3274" s="22">
        <v>2.9699999999999998</v>
      </c>
    </row>
    <row r="3275" spans="1:9" x14ac:dyDescent="0.25">
      <c r="A3275" s="20">
        <v>6.5400000000000009</v>
      </c>
      <c r="C3275" s="18">
        <v>6.5400000000000009</v>
      </c>
      <c r="E3275">
        <v>2.6814000000000004</v>
      </c>
      <c r="G3275" s="21">
        <v>6.5400000000000009</v>
      </c>
      <c r="I3275" s="22">
        <v>6.5400000000000009</v>
      </c>
    </row>
    <row r="3276" spans="1:9" x14ac:dyDescent="0.25">
      <c r="A3276" s="20">
        <v>7.92</v>
      </c>
      <c r="C3276" s="18">
        <v>7.92</v>
      </c>
      <c r="E3276">
        <v>3.4848000000000008</v>
      </c>
      <c r="G3276" s="21">
        <v>7.92</v>
      </c>
      <c r="I3276" s="22">
        <v>7.92</v>
      </c>
    </row>
    <row r="3277" spans="1:9" x14ac:dyDescent="0.25">
      <c r="A3277" s="20">
        <v>203.92</v>
      </c>
      <c r="C3277" s="18">
        <v>203.92</v>
      </c>
      <c r="E3277">
        <v>22.940999999999995</v>
      </c>
      <c r="G3277" s="21">
        <v>203.92</v>
      </c>
      <c r="I3277" s="22">
        <v>203.92</v>
      </c>
    </row>
    <row r="3278" spans="1:9" x14ac:dyDescent="0.25">
      <c r="A3278" s="20">
        <v>3359.9520000000002</v>
      </c>
      <c r="C3278" s="18">
        <v>3359.9520000000002</v>
      </c>
      <c r="E3278">
        <v>1049.9849999999999</v>
      </c>
      <c r="G3278" s="21">
        <v>3359.9520000000002</v>
      </c>
      <c r="I3278" s="22">
        <v>3359.9520000000002</v>
      </c>
    </row>
    <row r="3279" spans="1:9" x14ac:dyDescent="0.25">
      <c r="A3279" s="20">
        <v>18.240000000000002</v>
      </c>
      <c r="C3279" s="18">
        <v>18.240000000000002</v>
      </c>
      <c r="E3279">
        <v>9.120000000000001</v>
      </c>
      <c r="G3279" s="21">
        <v>18.240000000000002</v>
      </c>
      <c r="I3279" s="22">
        <v>18.240000000000002</v>
      </c>
    </row>
    <row r="3280" spans="1:9" x14ac:dyDescent="0.25">
      <c r="A3280" s="20">
        <v>27.78</v>
      </c>
      <c r="C3280" s="18">
        <v>27.78</v>
      </c>
      <c r="E3280">
        <v>9.1673999999999989</v>
      </c>
      <c r="G3280" s="21">
        <v>27.78</v>
      </c>
      <c r="I3280" s="22">
        <v>27.78</v>
      </c>
    </row>
    <row r="3281" spans="1:9" x14ac:dyDescent="0.25">
      <c r="A3281" s="20">
        <v>22.959999999999997</v>
      </c>
      <c r="C3281" s="18">
        <v>22.959999999999997</v>
      </c>
      <c r="E3281">
        <v>7.5767999999999986</v>
      </c>
      <c r="G3281" s="21">
        <v>22.959999999999997</v>
      </c>
      <c r="I3281" s="22">
        <v>22.959999999999997</v>
      </c>
    </row>
    <row r="3282" spans="1:9" x14ac:dyDescent="0.25">
      <c r="A3282" s="20">
        <v>28.99</v>
      </c>
      <c r="C3282" s="18">
        <v>28.99</v>
      </c>
      <c r="E3282">
        <v>8.4070999999999962</v>
      </c>
      <c r="G3282" s="21">
        <v>28.99</v>
      </c>
      <c r="I3282" s="22">
        <v>28.99</v>
      </c>
    </row>
    <row r="3283" spans="1:9" x14ac:dyDescent="0.25">
      <c r="A3283" s="20">
        <v>12.96</v>
      </c>
      <c r="C3283" s="18">
        <v>12.96</v>
      </c>
      <c r="E3283">
        <v>6.3504000000000005</v>
      </c>
      <c r="G3283" s="21">
        <v>12.96</v>
      </c>
      <c r="I3283" s="22">
        <v>12.96</v>
      </c>
    </row>
    <row r="3284" spans="1:9" x14ac:dyDescent="0.25">
      <c r="A3284" s="20">
        <v>22.959999999999997</v>
      </c>
      <c r="C3284" s="18">
        <v>22.959999999999997</v>
      </c>
      <c r="E3284">
        <v>6.6583999999999968</v>
      </c>
      <c r="G3284" s="21">
        <v>22.959999999999997</v>
      </c>
      <c r="I3284" s="22">
        <v>22.959999999999997</v>
      </c>
    </row>
    <row r="3285" spans="1:9" x14ac:dyDescent="0.25">
      <c r="A3285" s="20">
        <v>4164.0499999999993</v>
      </c>
      <c r="C3285" s="18">
        <v>4164.0499999999993</v>
      </c>
      <c r="E3285">
        <v>83.281000000000063</v>
      </c>
      <c r="G3285" s="21">
        <v>4164.0499999999993</v>
      </c>
      <c r="I3285" s="22">
        <v>4164.0499999999993</v>
      </c>
    </row>
    <row r="3286" spans="1:9" x14ac:dyDescent="0.25">
      <c r="A3286" s="20">
        <v>47.984000000000002</v>
      </c>
      <c r="C3286" s="18">
        <v>47.984000000000002</v>
      </c>
      <c r="E3286">
        <v>13.195600000000001</v>
      </c>
      <c r="G3286" s="21">
        <v>47.984000000000002</v>
      </c>
      <c r="I3286" s="22">
        <v>47.984000000000002</v>
      </c>
    </row>
    <row r="3287" spans="1:9" x14ac:dyDescent="0.25">
      <c r="A3287" s="20">
        <v>4.6240000000000006</v>
      </c>
      <c r="C3287" s="18">
        <v>4.6240000000000006</v>
      </c>
      <c r="E3287">
        <v>1.6762000000000001</v>
      </c>
      <c r="G3287" s="21">
        <v>4.6240000000000006</v>
      </c>
      <c r="I3287" s="22">
        <v>4.6240000000000006</v>
      </c>
    </row>
    <row r="3288" spans="1:9" x14ac:dyDescent="0.25">
      <c r="A3288" s="20">
        <v>15.24</v>
      </c>
      <c r="C3288" s="18">
        <v>15.24</v>
      </c>
      <c r="E3288">
        <v>5.1815999999999995</v>
      </c>
      <c r="G3288" s="21">
        <v>15.24</v>
      </c>
      <c r="I3288" s="22">
        <v>15.24</v>
      </c>
    </row>
    <row r="3289" spans="1:9" x14ac:dyDescent="0.25">
      <c r="A3289" s="20">
        <v>63.924000000000007</v>
      </c>
      <c r="C3289" s="18">
        <v>63.924000000000007</v>
      </c>
      <c r="E3289">
        <v>-46.877600000000001</v>
      </c>
      <c r="G3289" s="21">
        <v>63.924000000000007</v>
      </c>
      <c r="I3289" s="22">
        <v>63.924000000000007</v>
      </c>
    </row>
    <row r="3290" spans="1:9" x14ac:dyDescent="0.25">
      <c r="A3290" s="20">
        <v>6.56</v>
      </c>
      <c r="C3290" s="18">
        <v>6.56</v>
      </c>
      <c r="E3290">
        <v>1.9023999999999992</v>
      </c>
      <c r="G3290" s="21">
        <v>6.56</v>
      </c>
      <c r="I3290" s="22">
        <v>6.56</v>
      </c>
    </row>
    <row r="3291" spans="1:9" x14ac:dyDescent="0.25">
      <c r="A3291" s="20">
        <v>13.11</v>
      </c>
      <c r="C3291" s="18">
        <v>13.11</v>
      </c>
      <c r="E3291">
        <v>3.4086000000000003</v>
      </c>
      <c r="G3291" s="21">
        <v>13.11</v>
      </c>
      <c r="I3291" s="22">
        <v>13.11</v>
      </c>
    </row>
    <row r="3292" spans="1:9" x14ac:dyDescent="0.25">
      <c r="A3292" s="20">
        <v>494.37600000000009</v>
      </c>
      <c r="C3292" s="18">
        <v>494.37600000000009</v>
      </c>
      <c r="E3292">
        <v>49.437599999999975</v>
      </c>
      <c r="G3292" s="21">
        <v>494.37600000000009</v>
      </c>
      <c r="I3292" s="22">
        <v>494.37600000000009</v>
      </c>
    </row>
    <row r="3293" spans="1:9" x14ac:dyDescent="0.25">
      <c r="A3293" s="20">
        <v>29.2</v>
      </c>
      <c r="C3293" s="18">
        <v>29.2</v>
      </c>
      <c r="E3293">
        <v>9.8549999999999969</v>
      </c>
      <c r="G3293" s="21">
        <v>29.2</v>
      </c>
      <c r="I3293" s="22">
        <v>29.2</v>
      </c>
    </row>
    <row r="3294" spans="1:9" x14ac:dyDescent="0.25">
      <c r="A3294" s="20">
        <v>248.85000000000002</v>
      </c>
      <c r="C3294" s="18">
        <v>248.85000000000002</v>
      </c>
      <c r="E3294">
        <v>27.373499999999993</v>
      </c>
      <c r="G3294" s="21">
        <v>248.85000000000002</v>
      </c>
      <c r="I3294" s="22">
        <v>248.85000000000002</v>
      </c>
    </row>
    <row r="3295" spans="1:9" x14ac:dyDescent="0.25">
      <c r="A3295" s="20">
        <v>36.24</v>
      </c>
      <c r="C3295" s="18">
        <v>36.24</v>
      </c>
      <c r="E3295">
        <v>15.220800000000001</v>
      </c>
      <c r="G3295" s="21">
        <v>36.24</v>
      </c>
      <c r="I3295" s="22">
        <v>36.24</v>
      </c>
    </row>
    <row r="3296" spans="1:9" x14ac:dyDescent="0.25">
      <c r="A3296" s="20">
        <v>11.68</v>
      </c>
      <c r="C3296" s="18">
        <v>11.68</v>
      </c>
      <c r="E3296">
        <v>3.5039999999999996</v>
      </c>
      <c r="G3296" s="21">
        <v>11.68</v>
      </c>
      <c r="I3296" s="22">
        <v>11.68</v>
      </c>
    </row>
    <row r="3297" spans="1:9" x14ac:dyDescent="0.25">
      <c r="A3297" s="20">
        <v>11.91</v>
      </c>
      <c r="C3297" s="18">
        <v>11.91</v>
      </c>
      <c r="E3297">
        <v>0.11909999999999954</v>
      </c>
      <c r="G3297" s="21">
        <v>11.91</v>
      </c>
      <c r="I3297" s="22">
        <v>11.91</v>
      </c>
    </row>
    <row r="3298" spans="1:9" x14ac:dyDescent="0.25">
      <c r="A3298" s="20">
        <v>3.48</v>
      </c>
      <c r="C3298" s="18">
        <v>3.48</v>
      </c>
      <c r="E3298">
        <v>1.1135999999999999</v>
      </c>
      <c r="G3298" s="21">
        <v>3.48</v>
      </c>
      <c r="I3298" s="22">
        <v>3.48</v>
      </c>
    </row>
    <row r="3299" spans="1:9" x14ac:dyDescent="0.25">
      <c r="A3299" s="20">
        <v>30.959999999999994</v>
      </c>
      <c r="C3299" s="18">
        <v>30.959999999999994</v>
      </c>
      <c r="E3299">
        <v>-52.632000000000019</v>
      </c>
      <c r="G3299" s="21">
        <v>30.959999999999994</v>
      </c>
      <c r="I3299" s="22">
        <v>30.959999999999994</v>
      </c>
    </row>
    <row r="3300" spans="1:9" x14ac:dyDescent="0.25">
      <c r="A3300" s="20">
        <v>1704.89</v>
      </c>
      <c r="C3300" s="18">
        <v>1704.89</v>
      </c>
      <c r="E3300">
        <v>767.20049999999992</v>
      </c>
      <c r="G3300" s="21">
        <v>1704.89</v>
      </c>
      <c r="I3300" s="22">
        <v>1704.89</v>
      </c>
    </row>
    <row r="3301" spans="1:9" x14ac:dyDescent="0.25">
      <c r="A3301" s="20">
        <v>19.194000000000003</v>
      </c>
      <c r="C3301" s="18">
        <v>19.194000000000003</v>
      </c>
      <c r="E3301">
        <v>-12.795999999999999</v>
      </c>
      <c r="G3301" s="21">
        <v>19.194000000000003</v>
      </c>
      <c r="I3301" s="22">
        <v>19.194000000000003</v>
      </c>
    </row>
    <row r="3302" spans="1:9" x14ac:dyDescent="0.25">
      <c r="A3302" s="20">
        <v>121.79200000000002</v>
      </c>
      <c r="C3302" s="18">
        <v>121.79200000000002</v>
      </c>
      <c r="E3302">
        <v>13.701599999999988</v>
      </c>
      <c r="G3302" s="21">
        <v>121.79200000000002</v>
      </c>
      <c r="I3302" s="22">
        <v>121.79200000000002</v>
      </c>
    </row>
    <row r="3303" spans="1:9" x14ac:dyDescent="0.25">
      <c r="A3303" s="20">
        <v>1919.9760000000001</v>
      </c>
      <c r="C3303" s="18">
        <v>1919.9760000000001</v>
      </c>
      <c r="E3303">
        <v>215.99729999999977</v>
      </c>
      <c r="G3303" s="21">
        <v>1919.9760000000001</v>
      </c>
      <c r="I3303" s="22">
        <v>1919.9760000000001</v>
      </c>
    </row>
    <row r="3304" spans="1:9" x14ac:dyDescent="0.25">
      <c r="A3304" s="20">
        <v>50.997000000000007</v>
      </c>
      <c r="C3304" s="18">
        <v>50.997000000000007</v>
      </c>
      <c r="E3304">
        <v>-40.797600000000003</v>
      </c>
      <c r="G3304" s="21">
        <v>50.997000000000007</v>
      </c>
      <c r="I3304" s="22">
        <v>50.997000000000007</v>
      </c>
    </row>
    <row r="3305" spans="1:9" x14ac:dyDescent="0.25">
      <c r="A3305" s="20">
        <v>76.792000000000002</v>
      </c>
      <c r="C3305" s="18">
        <v>76.792000000000002</v>
      </c>
      <c r="E3305">
        <v>-16.318300000000001</v>
      </c>
      <c r="G3305" s="21">
        <v>76.792000000000002</v>
      </c>
      <c r="I3305" s="22">
        <v>76.792000000000002</v>
      </c>
    </row>
    <row r="3306" spans="1:9" x14ac:dyDescent="0.25">
      <c r="A3306" s="20">
        <v>539.96399999999994</v>
      </c>
      <c r="C3306" s="18">
        <v>539.96399999999994</v>
      </c>
      <c r="E3306">
        <v>-107.99280000000002</v>
      </c>
      <c r="G3306" s="21">
        <v>539.96399999999994</v>
      </c>
      <c r="I3306" s="22">
        <v>539.96399999999994</v>
      </c>
    </row>
    <row r="3307" spans="1:9" x14ac:dyDescent="0.25">
      <c r="A3307" s="20">
        <v>60.311999999999998</v>
      </c>
      <c r="C3307" s="18">
        <v>60.311999999999998</v>
      </c>
      <c r="E3307">
        <v>5.2773000000000003</v>
      </c>
      <c r="G3307" s="21">
        <v>60.311999999999998</v>
      </c>
      <c r="I3307" s="22">
        <v>60.311999999999998</v>
      </c>
    </row>
    <row r="3308" spans="1:9" x14ac:dyDescent="0.25">
      <c r="A3308" s="20">
        <v>1.9440000000000004</v>
      </c>
      <c r="C3308" s="18">
        <v>1.9440000000000004</v>
      </c>
      <c r="E3308">
        <v>-1.4255999999999998</v>
      </c>
      <c r="G3308" s="21">
        <v>1.9440000000000004</v>
      </c>
      <c r="I3308" s="22">
        <v>1.9440000000000004</v>
      </c>
    </row>
    <row r="3309" spans="1:9" x14ac:dyDescent="0.25">
      <c r="A3309" s="20">
        <v>12.984000000000002</v>
      </c>
      <c r="C3309" s="18">
        <v>12.984000000000002</v>
      </c>
      <c r="E3309">
        <v>4.7066999999999997</v>
      </c>
      <c r="G3309" s="21">
        <v>12.984000000000002</v>
      </c>
      <c r="I3309" s="22">
        <v>12.984000000000002</v>
      </c>
    </row>
    <row r="3310" spans="1:9" x14ac:dyDescent="0.25">
      <c r="A3310" s="20">
        <v>217.58400000000003</v>
      </c>
      <c r="C3310" s="18">
        <v>217.58400000000003</v>
      </c>
      <c r="E3310">
        <v>19.03860000000001</v>
      </c>
      <c r="G3310" s="21">
        <v>217.58400000000003</v>
      </c>
      <c r="I3310" s="22">
        <v>217.58400000000003</v>
      </c>
    </row>
    <row r="3311" spans="1:9" x14ac:dyDescent="0.25">
      <c r="A3311" s="20">
        <v>328.77600000000007</v>
      </c>
      <c r="C3311" s="18">
        <v>328.77600000000007</v>
      </c>
      <c r="E3311">
        <v>28.767899999999997</v>
      </c>
      <c r="G3311" s="21">
        <v>328.77600000000007</v>
      </c>
      <c r="I3311" s="22">
        <v>328.77600000000007</v>
      </c>
    </row>
    <row r="3312" spans="1:9" x14ac:dyDescent="0.25">
      <c r="A3312" s="20">
        <v>2.2859999999999996</v>
      </c>
      <c r="C3312" s="18">
        <v>2.2859999999999996</v>
      </c>
      <c r="E3312">
        <v>-3.6576000000000004</v>
      </c>
      <c r="G3312" s="21">
        <v>2.2859999999999996</v>
      </c>
      <c r="I3312" s="22">
        <v>2.2859999999999996</v>
      </c>
    </row>
    <row r="3313" spans="1:9" x14ac:dyDescent="0.25">
      <c r="A3313" s="20">
        <v>47.984000000000002</v>
      </c>
      <c r="C3313" s="18">
        <v>47.984000000000002</v>
      </c>
      <c r="E3313">
        <v>14.395200000000004</v>
      </c>
      <c r="G3313" s="21">
        <v>47.984000000000002</v>
      </c>
      <c r="I3313" s="22">
        <v>47.984000000000002</v>
      </c>
    </row>
    <row r="3314" spans="1:9" x14ac:dyDescent="0.25">
      <c r="A3314" s="20">
        <v>25.344000000000001</v>
      </c>
      <c r="C3314" s="18">
        <v>25.344000000000001</v>
      </c>
      <c r="E3314">
        <v>8.8704000000000018</v>
      </c>
      <c r="G3314" s="21">
        <v>25.344000000000001</v>
      </c>
      <c r="I3314" s="22">
        <v>25.344000000000001</v>
      </c>
    </row>
    <row r="3315" spans="1:9" x14ac:dyDescent="0.25">
      <c r="A3315" s="20">
        <v>232.40000000000003</v>
      </c>
      <c r="C3315" s="18">
        <v>232.40000000000003</v>
      </c>
      <c r="E3315">
        <v>78.434999999999988</v>
      </c>
      <c r="G3315" s="21">
        <v>232.40000000000003</v>
      </c>
      <c r="I3315" s="22">
        <v>232.40000000000003</v>
      </c>
    </row>
    <row r="3316" spans="1:9" x14ac:dyDescent="0.25">
      <c r="A3316" s="20">
        <v>86.45</v>
      </c>
      <c r="C3316" s="18">
        <v>86.45</v>
      </c>
      <c r="E3316">
        <v>38.038000000000004</v>
      </c>
      <c r="G3316" s="21">
        <v>86.45</v>
      </c>
      <c r="I3316" s="22">
        <v>86.45</v>
      </c>
    </row>
    <row r="3317" spans="1:9" x14ac:dyDescent="0.25">
      <c r="A3317" s="20">
        <v>603.91999999999996</v>
      </c>
      <c r="C3317" s="18">
        <v>603.91999999999996</v>
      </c>
      <c r="E3317">
        <v>45.294000000000011</v>
      </c>
      <c r="G3317" s="21">
        <v>603.91999999999996</v>
      </c>
      <c r="I3317" s="22">
        <v>603.91999999999996</v>
      </c>
    </row>
    <row r="3318" spans="1:9" x14ac:dyDescent="0.25">
      <c r="A3318" s="20">
        <v>81.98</v>
      </c>
      <c r="C3318" s="18">
        <v>81.98</v>
      </c>
      <c r="E3318">
        <v>40.170200000000001</v>
      </c>
      <c r="G3318" s="21">
        <v>81.98</v>
      </c>
      <c r="I3318" s="22">
        <v>81.98</v>
      </c>
    </row>
    <row r="3319" spans="1:9" x14ac:dyDescent="0.25">
      <c r="A3319" s="20">
        <v>271.76400000000001</v>
      </c>
      <c r="C3319" s="18">
        <v>271.76400000000001</v>
      </c>
      <c r="E3319">
        <v>48.313600000000008</v>
      </c>
      <c r="G3319" s="21">
        <v>271.76400000000001</v>
      </c>
      <c r="I3319" s="22">
        <v>271.76400000000001</v>
      </c>
    </row>
    <row r="3320" spans="1:9" x14ac:dyDescent="0.25">
      <c r="A3320" s="20">
        <v>14.376000000000001</v>
      </c>
      <c r="C3320" s="18">
        <v>14.376000000000001</v>
      </c>
      <c r="E3320">
        <v>4.8518999999999997</v>
      </c>
      <c r="G3320" s="21">
        <v>14.376000000000001</v>
      </c>
      <c r="I3320" s="22">
        <v>14.376000000000001</v>
      </c>
    </row>
    <row r="3321" spans="1:9" x14ac:dyDescent="0.25">
      <c r="A3321" s="20">
        <v>341.96</v>
      </c>
      <c r="C3321" s="18">
        <v>341.96</v>
      </c>
      <c r="E3321">
        <v>-427.45000000000005</v>
      </c>
      <c r="G3321" s="21">
        <v>341.96</v>
      </c>
      <c r="I3321" s="22">
        <v>341.96</v>
      </c>
    </row>
    <row r="3322" spans="1:9" x14ac:dyDescent="0.25">
      <c r="A3322" s="20">
        <v>181.35</v>
      </c>
      <c r="C3322" s="18">
        <v>181.35</v>
      </c>
      <c r="E3322">
        <v>48.964500000000001</v>
      </c>
      <c r="G3322" s="21">
        <v>181.35</v>
      </c>
      <c r="I3322" s="22">
        <v>181.35</v>
      </c>
    </row>
    <row r="3323" spans="1:9" x14ac:dyDescent="0.25">
      <c r="A3323" s="20">
        <v>8.64</v>
      </c>
      <c r="C3323" s="18">
        <v>8.64</v>
      </c>
      <c r="E3323">
        <v>4.2336</v>
      </c>
      <c r="G3323" s="21">
        <v>8.64</v>
      </c>
      <c r="I3323" s="22">
        <v>8.64</v>
      </c>
    </row>
    <row r="3324" spans="1:9" x14ac:dyDescent="0.25">
      <c r="A3324" s="20">
        <v>43.512</v>
      </c>
      <c r="C3324" s="18">
        <v>43.512</v>
      </c>
      <c r="E3324">
        <v>3.8073000000000015</v>
      </c>
      <c r="G3324" s="21">
        <v>43.512</v>
      </c>
      <c r="I3324" s="22">
        <v>43.512</v>
      </c>
    </row>
    <row r="3325" spans="1:9" x14ac:dyDescent="0.25">
      <c r="A3325" s="20">
        <v>662.88</v>
      </c>
      <c r="C3325" s="18">
        <v>662.88</v>
      </c>
      <c r="E3325">
        <v>74.573999999999955</v>
      </c>
      <c r="G3325" s="21">
        <v>662.88</v>
      </c>
      <c r="I3325" s="22">
        <v>662.88</v>
      </c>
    </row>
    <row r="3326" spans="1:9" x14ac:dyDescent="0.25">
      <c r="A3326" s="20">
        <v>25.920000000000005</v>
      </c>
      <c r="C3326" s="18">
        <v>25.920000000000005</v>
      </c>
      <c r="E3326">
        <v>9.0719999999999992</v>
      </c>
      <c r="G3326" s="21">
        <v>25.920000000000005</v>
      </c>
      <c r="I3326" s="22">
        <v>25.920000000000005</v>
      </c>
    </row>
    <row r="3327" spans="1:9" x14ac:dyDescent="0.25">
      <c r="A3327" s="20">
        <v>68.94</v>
      </c>
      <c r="C3327" s="18">
        <v>68.94</v>
      </c>
      <c r="E3327">
        <v>20.681999999999995</v>
      </c>
      <c r="G3327" s="21">
        <v>68.94</v>
      </c>
      <c r="I3327" s="22">
        <v>68.94</v>
      </c>
    </row>
    <row r="3328" spans="1:9" x14ac:dyDescent="0.25">
      <c r="A3328" s="20">
        <v>128.82</v>
      </c>
      <c r="C3328" s="18">
        <v>128.82</v>
      </c>
      <c r="E3328">
        <v>50.239800000000002</v>
      </c>
      <c r="G3328" s="21">
        <v>128.82</v>
      </c>
      <c r="I3328" s="22">
        <v>128.82</v>
      </c>
    </row>
    <row r="3329" spans="1:9" x14ac:dyDescent="0.25">
      <c r="A3329" s="20">
        <v>896.98999999999978</v>
      </c>
      <c r="C3329" s="18">
        <v>896.98999999999978</v>
      </c>
      <c r="E3329">
        <v>-1480.0335000000009</v>
      </c>
      <c r="G3329" s="21">
        <v>896.98999999999978</v>
      </c>
      <c r="I3329" s="22">
        <v>896.98999999999978</v>
      </c>
    </row>
    <row r="3330" spans="1:9" x14ac:dyDescent="0.25">
      <c r="A3330" s="20">
        <v>1.2339999999999998</v>
      </c>
      <c r="C3330" s="18">
        <v>1.2339999999999998</v>
      </c>
      <c r="E3330">
        <v>-1.9744000000000002</v>
      </c>
      <c r="G3330" s="21">
        <v>1.2339999999999998</v>
      </c>
      <c r="I3330" s="22">
        <v>1.2339999999999998</v>
      </c>
    </row>
    <row r="3331" spans="1:9" x14ac:dyDescent="0.25">
      <c r="A3331" s="20">
        <v>67.56</v>
      </c>
      <c r="C3331" s="18">
        <v>67.56</v>
      </c>
      <c r="E3331">
        <v>6.7560000000000038</v>
      </c>
      <c r="G3331" s="21">
        <v>67.56</v>
      </c>
      <c r="I3331" s="22">
        <v>67.56</v>
      </c>
    </row>
    <row r="3332" spans="1:9" x14ac:dyDescent="0.25">
      <c r="A3332" s="20">
        <v>21.720000000000002</v>
      </c>
      <c r="C3332" s="18">
        <v>21.720000000000002</v>
      </c>
      <c r="E3332">
        <v>7.8734999999999991</v>
      </c>
      <c r="G3332" s="21">
        <v>21.720000000000002</v>
      </c>
      <c r="I3332" s="22">
        <v>21.720000000000002</v>
      </c>
    </row>
    <row r="3333" spans="1:9" x14ac:dyDescent="0.25">
      <c r="A3333" s="20">
        <v>262.33600000000001</v>
      </c>
      <c r="C3333" s="18">
        <v>262.33600000000001</v>
      </c>
      <c r="E3333">
        <v>95.096800000000002</v>
      </c>
      <c r="G3333" s="21">
        <v>262.33600000000001</v>
      </c>
      <c r="I3333" s="22">
        <v>262.33600000000001</v>
      </c>
    </row>
    <row r="3334" spans="1:9" x14ac:dyDescent="0.25">
      <c r="A3334" s="20">
        <v>148.47999999999999</v>
      </c>
      <c r="C3334" s="18">
        <v>148.47999999999999</v>
      </c>
      <c r="E3334">
        <v>16.703999999999986</v>
      </c>
      <c r="G3334" s="21">
        <v>148.47999999999999</v>
      </c>
      <c r="I3334" s="22">
        <v>148.47999999999999</v>
      </c>
    </row>
    <row r="3335" spans="1:9" x14ac:dyDescent="0.25">
      <c r="A3335" s="20">
        <v>241.17599999999999</v>
      </c>
      <c r="C3335" s="18">
        <v>241.17599999999999</v>
      </c>
      <c r="E3335">
        <v>15.07350000000001</v>
      </c>
      <c r="G3335" s="21">
        <v>241.17599999999999</v>
      </c>
      <c r="I3335" s="22">
        <v>241.17599999999999</v>
      </c>
    </row>
    <row r="3336" spans="1:9" x14ac:dyDescent="0.25">
      <c r="A3336" s="20">
        <v>227.976</v>
      </c>
      <c r="C3336" s="18">
        <v>227.976</v>
      </c>
      <c r="E3336">
        <v>28.496999999999957</v>
      </c>
      <c r="G3336" s="21">
        <v>227.976</v>
      </c>
      <c r="I3336" s="22">
        <v>227.976</v>
      </c>
    </row>
    <row r="3337" spans="1:9" x14ac:dyDescent="0.25">
      <c r="A3337" s="20">
        <v>52.679999999999993</v>
      </c>
      <c r="C3337" s="18">
        <v>52.679999999999993</v>
      </c>
      <c r="E3337">
        <v>19.754999999999999</v>
      </c>
      <c r="G3337" s="21">
        <v>52.679999999999993</v>
      </c>
      <c r="I3337" s="22">
        <v>52.679999999999993</v>
      </c>
    </row>
    <row r="3338" spans="1:9" x14ac:dyDescent="0.25">
      <c r="A3338" s="20">
        <v>2.032</v>
      </c>
      <c r="C3338" s="18">
        <v>2.032</v>
      </c>
      <c r="E3338">
        <v>-1.3208000000000002</v>
      </c>
      <c r="G3338" s="21">
        <v>2.032</v>
      </c>
      <c r="I3338" s="22">
        <v>2.032</v>
      </c>
    </row>
    <row r="3339" spans="1:9" x14ac:dyDescent="0.25">
      <c r="A3339" s="20">
        <v>17.12</v>
      </c>
      <c r="C3339" s="18">
        <v>17.12</v>
      </c>
      <c r="E3339">
        <v>4.9647999999999985</v>
      </c>
      <c r="G3339" s="21">
        <v>17.12</v>
      </c>
      <c r="I3339" s="22">
        <v>17.12</v>
      </c>
    </row>
    <row r="3340" spans="1:9" x14ac:dyDescent="0.25">
      <c r="A3340" s="20">
        <v>431.96800000000007</v>
      </c>
      <c r="C3340" s="18">
        <v>431.96800000000007</v>
      </c>
      <c r="E3340">
        <v>37.797199999999975</v>
      </c>
      <c r="G3340" s="21">
        <v>431.96800000000007</v>
      </c>
      <c r="I3340" s="22">
        <v>431.96800000000007</v>
      </c>
    </row>
    <row r="3341" spans="1:9" x14ac:dyDescent="0.25">
      <c r="A3341" s="20">
        <v>129.91999999999999</v>
      </c>
      <c r="C3341" s="18">
        <v>129.91999999999999</v>
      </c>
      <c r="E3341">
        <v>10.393599999999992</v>
      </c>
      <c r="G3341" s="21">
        <v>129.91999999999999</v>
      </c>
      <c r="I3341" s="22">
        <v>129.91999999999999</v>
      </c>
    </row>
    <row r="3342" spans="1:9" x14ac:dyDescent="0.25">
      <c r="A3342" s="20">
        <v>568.72800000000007</v>
      </c>
      <c r="C3342" s="18">
        <v>568.72800000000007</v>
      </c>
      <c r="E3342">
        <v>28.436399999999935</v>
      </c>
      <c r="G3342" s="21">
        <v>568.72800000000007</v>
      </c>
      <c r="I3342" s="22">
        <v>568.72800000000007</v>
      </c>
    </row>
    <row r="3343" spans="1:9" x14ac:dyDescent="0.25">
      <c r="A3343" s="20">
        <v>117.14400000000001</v>
      </c>
      <c r="C3343" s="18">
        <v>117.14400000000001</v>
      </c>
      <c r="E3343">
        <v>42.464699999999993</v>
      </c>
      <c r="G3343" s="21">
        <v>117.14400000000001</v>
      </c>
      <c r="I3343" s="22">
        <v>117.14400000000001</v>
      </c>
    </row>
    <row r="3344" spans="1:9" x14ac:dyDescent="0.25">
      <c r="A3344" s="20">
        <v>203.52</v>
      </c>
      <c r="C3344" s="18">
        <v>203.52</v>
      </c>
      <c r="E3344">
        <v>54.950400000000002</v>
      </c>
      <c r="G3344" s="21">
        <v>203.52</v>
      </c>
      <c r="I3344" s="22">
        <v>203.52</v>
      </c>
    </row>
    <row r="3345" spans="1:9" x14ac:dyDescent="0.25">
      <c r="A3345" s="20">
        <v>51.75</v>
      </c>
      <c r="C3345" s="18">
        <v>51.75</v>
      </c>
      <c r="E3345">
        <v>24.84</v>
      </c>
      <c r="G3345" s="21">
        <v>51.75</v>
      </c>
      <c r="I3345" s="22">
        <v>51.75</v>
      </c>
    </row>
    <row r="3346" spans="1:9" x14ac:dyDescent="0.25">
      <c r="A3346" s="20">
        <v>122.97</v>
      </c>
      <c r="C3346" s="18">
        <v>122.97</v>
      </c>
      <c r="E3346">
        <v>60.255300000000005</v>
      </c>
      <c r="G3346" s="21">
        <v>122.97</v>
      </c>
      <c r="I3346" s="22">
        <v>122.97</v>
      </c>
    </row>
    <row r="3347" spans="1:9" x14ac:dyDescent="0.25">
      <c r="A3347" s="20">
        <v>244.61499999999998</v>
      </c>
      <c r="C3347" s="18">
        <v>244.61499999999998</v>
      </c>
      <c r="E3347">
        <v>20.966999999999999</v>
      </c>
      <c r="G3347" s="21">
        <v>244.61499999999998</v>
      </c>
      <c r="I3347" s="22">
        <v>244.61499999999998</v>
      </c>
    </row>
    <row r="3348" spans="1:9" x14ac:dyDescent="0.25">
      <c r="A3348" s="20">
        <v>59.97</v>
      </c>
      <c r="C3348" s="18">
        <v>59.97</v>
      </c>
      <c r="E3348">
        <v>28.785599999999995</v>
      </c>
      <c r="G3348" s="21">
        <v>59.97</v>
      </c>
      <c r="I3348" s="22">
        <v>59.97</v>
      </c>
    </row>
    <row r="3349" spans="1:9" x14ac:dyDescent="0.25">
      <c r="A3349" s="20">
        <v>81.540000000000006</v>
      </c>
      <c r="C3349" s="18">
        <v>81.540000000000006</v>
      </c>
      <c r="E3349">
        <v>36.692999999999998</v>
      </c>
      <c r="G3349" s="21">
        <v>81.540000000000006</v>
      </c>
      <c r="I3349" s="22">
        <v>81.540000000000006</v>
      </c>
    </row>
    <row r="3350" spans="1:9" x14ac:dyDescent="0.25">
      <c r="A3350" s="20">
        <v>11.68</v>
      </c>
      <c r="C3350" s="18">
        <v>11.68</v>
      </c>
      <c r="E3350">
        <v>5.2559999999999993</v>
      </c>
      <c r="G3350" s="21">
        <v>11.68</v>
      </c>
      <c r="I3350" s="22">
        <v>11.68</v>
      </c>
    </row>
    <row r="3351" spans="1:9" x14ac:dyDescent="0.25">
      <c r="A3351" s="20">
        <v>29</v>
      </c>
      <c r="C3351" s="18">
        <v>29</v>
      </c>
      <c r="E3351">
        <v>13.919999999999998</v>
      </c>
      <c r="G3351" s="21">
        <v>29</v>
      </c>
      <c r="I3351" s="22">
        <v>29</v>
      </c>
    </row>
    <row r="3352" spans="1:9" x14ac:dyDescent="0.25">
      <c r="A3352" s="20">
        <v>50.8</v>
      </c>
      <c r="C3352" s="18">
        <v>50.8</v>
      </c>
      <c r="E3352">
        <v>13.208000000000002</v>
      </c>
      <c r="G3352" s="21">
        <v>50.8</v>
      </c>
      <c r="I3352" s="22">
        <v>50.8</v>
      </c>
    </row>
    <row r="3353" spans="1:9" x14ac:dyDescent="0.25">
      <c r="A3353" s="20">
        <v>16.029999999999998</v>
      </c>
      <c r="C3353" s="18">
        <v>16.029999999999998</v>
      </c>
      <c r="E3353">
        <v>-25.648000000000003</v>
      </c>
      <c r="G3353" s="21">
        <v>16.029999999999998</v>
      </c>
      <c r="I3353" s="22">
        <v>16.029999999999998</v>
      </c>
    </row>
    <row r="3354" spans="1:9" x14ac:dyDescent="0.25">
      <c r="A3354" s="20">
        <v>15.712000000000002</v>
      </c>
      <c r="C3354" s="18">
        <v>15.712000000000002</v>
      </c>
      <c r="E3354">
        <v>5.6955999999999989</v>
      </c>
      <c r="G3354" s="21">
        <v>15.712000000000002</v>
      </c>
      <c r="I3354" s="22">
        <v>15.712000000000002</v>
      </c>
    </row>
    <row r="3355" spans="1:9" x14ac:dyDescent="0.25">
      <c r="A3355" s="20">
        <v>89.97</v>
      </c>
      <c r="C3355" s="18">
        <v>89.97</v>
      </c>
      <c r="E3355">
        <v>18.893699999999995</v>
      </c>
      <c r="G3355" s="21">
        <v>89.97</v>
      </c>
      <c r="I3355" s="22">
        <v>89.97</v>
      </c>
    </row>
    <row r="3356" spans="1:9" x14ac:dyDescent="0.25">
      <c r="A3356" s="20">
        <v>435.99900000000002</v>
      </c>
      <c r="C3356" s="18">
        <v>435.99900000000002</v>
      </c>
      <c r="E3356">
        <v>20.517599999999987</v>
      </c>
      <c r="G3356" s="21">
        <v>435.99900000000002</v>
      </c>
      <c r="I3356" s="22">
        <v>435.99900000000002</v>
      </c>
    </row>
    <row r="3357" spans="1:9" x14ac:dyDescent="0.25">
      <c r="A3357" s="20">
        <v>83.984000000000009</v>
      </c>
      <c r="C3357" s="18">
        <v>83.984000000000009</v>
      </c>
      <c r="E3357">
        <v>31.494</v>
      </c>
      <c r="G3357" s="21">
        <v>83.984000000000009</v>
      </c>
      <c r="I3357" s="22">
        <v>83.984000000000009</v>
      </c>
    </row>
    <row r="3358" spans="1:9" x14ac:dyDescent="0.25">
      <c r="A3358" s="20">
        <v>359.98</v>
      </c>
      <c r="C3358" s="18">
        <v>359.98</v>
      </c>
      <c r="E3358">
        <v>93.594800000000021</v>
      </c>
      <c r="G3358" s="21">
        <v>359.98</v>
      </c>
      <c r="I3358" s="22">
        <v>359.98</v>
      </c>
    </row>
    <row r="3359" spans="1:9" x14ac:dyDescent="0.25">
      <c r="A3359" s="20">
        <v>70.559999999999988</v>
      </c>
      <c r="C3359" s="18">
        <v>70.559999999999988</v>
      </c>
      <c r="E3359">
        <v>-4.032</v>
      </c>
      <c r="G3359" s="21">
        <v>70.559999999999988</v>
      </c>
      <c r="I3359" s="22">
        <v>70.559999999999988</v>
      </c>
    </row>
    <row r="3360" spans="1:9" x14ac:dyDescent="0.25">
      <c r="A3360" s="20">
        <v>20.88</v>
      </c>
      <c r="C3360" s="18">
        <v>20.88</v>
      </c>
      <c r="E3360">
        <v>9.6047999999999991</v>
      </c>
      <c r="G3360" s="21">
        <v>20.88</v>
      </c>
      <c r="I3360" s="22">
        <v>20.88</v>
      </c>
    </row>
    <row r="3361" spans="1:9" x14ac:dyDescent="0.25">
      <c r="A3361" s="20">
        <v>3.81</v>
      </c>
      <c r="C3361" s="18">
        <v>3.81</v>
      </c>
      <c r="E3361">
        <v>1.8288</v>
      </c>
      <c r="G3361" s="21">
        <v>3.81</v>
      </c>
      <c r="I3361" s="22">
        <v>3.81</v>
      </c>
    </row>
    <row r="3362" spans="1:9" x14ac:dyDescent="0.25">
      <c r="A3362" s="20">
        <v>73.007999999999996</v>
      </c>
      <c r="C3362" s="18">
        <v>73.007999999999996</v>
      </c>
      <c r="E3362">
        <v>26.465400000000006</v>
      </c>
      <c r="G3362" s="21">
        <v>73.007999999999996</v>
      </c>
      <c r="I3362" s="22">
        <v>73.007999999999996</v>
      </c>
    </row>
    <row r="3363" spans="1:9" x14ac:dyDescent="0.25">
      <c r="A3363" s="20">
        <v>3.2079999999999993</v>
      </c>
      <c r="C3363" s="18">
        <v>3.2079999999999993</v>
      </c>
      <c r="E3363">
        <v>-5.2932000000000023</v>
      </c>
      <c r="G3363" s="21">
        <v>3.2079999999999993</v>
      </c>
      <c r="I3363" s="22">
        <v>3.2079999999999993</v>
      </c>
    </row>
    <row r="3364" spans="1:9" x14ac:dyDescent="0.25">
      <c r="A3364" s="20">
        <v>26.176000000000002</v>
      </c>
      <c r="C3364" s="18">
        <v>26.176000000000002</v>
      </c>
      <c r="E3364">
        <v>-3.272000000000002</v>
      </c>
      <c r="G3364" s="21">
        <v>26.176000000000002</v>
      </c>
      <c r="I3364" s="22">
        <v>26.176000000000002</v>
      </c>
    </row>
    <row r="3365" spans="1:9" x14ac:dyDescent="0.25">
      <c r="A3365" s="20">
        <v>30.44</v>
      </c>
      <c r="C3365" s="18">
        <v>30.44</v>
      </c>
      <c r="E3365">
        <v>14.306799999999999</v>
      </c>
      <c r="G3365" s="21">
        <v>30.44</v>
      </c>
      <c r="I3365" s="22">
        <v>30.44</v>
      </c>
    </row>
    <row r="3366" spans="1:9" x14ac:dyDescent="0.25">
      <c r="A3366" s="20">
        <v>35.28</v>
      </c>
      <c r="C3366" s="18">
        <v>35.28</v>
      </c>
      <c r="E3366">
        <v>11.995199999999997</v>
      </c>
      <c r="G3366" s="21">
        <v>35.28</v>
      </c>
      <c r="I3366" s="22">
        <v>35.28</v>
      </c>
    </row>
    <row r="3367" spans="1:9" x14ac:dyDescent="0.25">
      <c r="A3367" s="20">
        <v>19.440000000000001</v>
      </c>
      <c r="C3367" s="18">
        <v>19.440000000000001</v>
      </c>
      <c r="E3367">
        <v>9.3312000000000008</v>
      </c>
      <c r="G3367" s="21">
        <v>19.440000000000001</v>
      </c>
      <c r="I3367" s="22">
        <v>19.440000000000001</v>
      </c>
    </row>
    <row r="3368" spans="1:9" x14ac:dyDescent="0.25">
      <c r="A3368" s="20">
        <v>37.880000000000003</v>
      </c>
      <c r="C3368" s="18">
        <v>37.880000000000003</v>
      </c>
      <c r="E3368">
        <v>18.940000000000001</v>
      </c>
      <c r="G3368" s="21">
        <v>37.880000000000003</v>
      </c>
      <c r="I3368" s="22">
        <v>37.880000000000003</v>
      </c>
    </row>
    <row r="3369" spans="1:9" x14ac:dyDescent="0.25">
      <c r="A3369" s="20">
        <v>9.5519999999999996</v>
      </c>
      <c r="C3369" s="18">
        <v>9.5519999999999996</v>
      </c>
      <c r="E3369">
        <v>-3.8207999999999984</v>
      </c>
      <c r="G3369" s="21">
        <v>9.5519999999999996</v>
      </c>
      <c r="I3369" s="22">
        <v>9.5519999999999996</v>
      </c>
    </row>
    <row r="3370" spans="1:9" x14ac:dyDescent="0.25">
      <c r="A3370" s="20">
        <v>290.666</v>
      </c>
      <c r="C3370" s="18">
        <v>290.666</v>
      </c>
      <c r="E3370">
        <v>3.4195999999999884</v>
      </c>
      <c r="G3370" s="21">
        <v>290.666</v>
      </c>
      <c r="I3370" s="22">
        <v>290.666</v>
      </c>
    </row>
    <row r="3371" spans="1:9" x14ac:dyDescent="0.25">
      <c r="A3371" s="20">
        <v>10.368000000000002</v>
      </c>
      <c r="C3371" s="18">
        <v>10.368000000000002</v>
      </c>
      <c r="E3371">
        <v>3.6288</v>
      </c>
      <c r="G3371" s="21">
        <v>10.368000000000002</v>
      </c>
      <c r="I3371" s="22">
        <v>10.368000000000002</v>
      </c>
    </row>
    <row r="3372" spans="1:9" x14ac:dyDescent="0.25">
      <c r="A3372" s="20">
        <v>14.352000000000002</v>
      </c>
      <c r="C3372" s="18">
        <v>14.352000000000002</v>
      </c>
      <c r="E3372">
        <v>4.4849999999999994</v>
      </c>
      <c r="G3372" s="21">
        <v>14.352000000000002</v>
      </c>
      <c r="I3372" s="22">
        <v>14.352000000000002</v>
      </c>
    </row>
    <row r="3373" spans="1:9" x14ac:dyDescent="0.25">
      <c r="A3373" s="20">
        <v>141.96</v>
      </c>
      <c r="C3373" s="18">
        <v>141.96</v>
      </c>
      <c r="E3373">
        <v>41.168399999999991</v>
      </c>
      <c r="G3373" s="21">
        <v>141.96</v>
      </c>
      <c r="I3373" s="22">
        <v>141.96</v>
      </c>
    </row>
    <row r="3374" spans="1:9" x14ac:dyDescent="0.25">
      <c r="A3374" s="20">
        <v>66.048000000000002</v>
      </c>
      <c r="C3374" s="18">
        <v>66.048000000000002</v>
      </c>
      <c r="E3374">
        <v>23.116799999999998</v>
      </c>
      <c r="G3374" s="21">
        <v>66.048000000000002</v>
      </c>
      <c r="I3374" s="22">
        <v>66.048000000000002</v>
      </c>
    </row>
    <row r="3375" spans="1:9" x14ac:dyDescent="0.25">
      <c r="A3375" s="20">
        <v>1287.45</v>
      </c>
      <c r="C3375" s="18">
        <v>1287.45</v>
      </c>
      <c r="E3375">
        <v>244.61549999999988</v>
      </c>
      <c r="G3375" s="21">
        <v>1287.45</v>
      </c>
      <c r="I3375" s="22">
        <v>1287.45</v>
      </c>
    </row>
    <row r="3376" spans="1:9" x14ac:dyDescent="0.25">
      <c r="A3376" s="20">
        <v>25.824000000000002</v>
      </c>
      <c r="C3376" s="18">
        <v>25.824000000000002</v>
      </c>
      <c r="E3376">
        <v>9.0383999999999993</v>
      </c>
      <c r="G3376" s="21">
        <v>25.824000000000002</v>
      </c>
      <c r="I3376" s="22">
        <v>25.824000000000002</v>
      </c>
    </row>
    <row r="3377" spans="1:9" x14ac:dyDescent="0.25">
      <c r="A3377" s="20">
        <v>160.96</v>
      </c>
      <c r="C3377" s="18">
        <v>160.96</v>
      </c>
      <c r="E3377">
        <v>48.287999999999997</v>
      </c>
      <c r="G3377" s="21">
        <v>160.96</v>
      </c>
      <c r="I3377" s="22">
        <v>160.96</v>
      </c>
    </row>
    <row r="3378" spans="1:9" x14ac:dyDescent="0.25">
      <c r="A3378" s="20">
        <v>28.44</v>
      </c>
      <c r="C3378" s="18">
        <v>28.44</v>
      </c>
      <c r="E3378">
        <v>11.376000000000001</v>
      </c>
      <c r="G3378" s="21">
        <v>28.44</v>
      </c>
      <c r="I3378" s="22">
        <v>28.44</v>
      </c>
    </row>
    <row r="3379" spans="1:9" x14ac:dyDescent="0.25">
      <c r="A3379" s="20">
        <v>364.41</v>
      </c>
      <c r="C3379" s="18">
        <v>364.41</v>
      </c>
      <c r="E3379">
        <v>8.0980000000000203</v>
      </c>
      <c r="G3379" s="21">
        <v>364.41</v>
      </c>
      <c r="I3379" s="22">
        <v>364.41</v>
      </c>
    </row>
    <row r="3380" spans="1:9" x14ac:dyDescent="0.25">
      <c r="A3380" s="20">
        <v>39.96</v>
      </c>
      <c r="C3380" s="18">
        <v>39.96</v>
      </c>
      <c r="E3380">
        <v>10.389600000000002</v>
      </c>
      <c r="G3380" s="21">
        <v>39.96</v>
      </c>
      <c r="I3380" s="22">
        <v>39.96</v>
      </c>
    </row>
    <row r="3381" spans="1:9" x14ac:dyDescent="0.25">
      <c r="A3381" s="20">
        <v>361.76400000000001</v>
      </c>
      <c r="C3381" s="18">
        <v>361.76400000000001</v>
      </c>
      <c r="E3381">
        <v>68.333200000000005</v>
      </c>
      <c r="G3381" s="21">
        <v>361.76400000000001</v>
      </c>
      <c r="I3381" s="22">
        <v>361.76400000000001</v>
      </c>
    </row>
    <row r="3382" spans="1:9" x14ac:dyDescent="0.25">
      <c r="A3382" s="20">
        <v>111.67200000000001</v>
      </c>
      <c r="C3382" s="18">
        <v>111.67200000000001</v>
      </c>
      <c r="E3382">
        <v>6.9794999999999909</v>
      </c>
      <c r="G3382" s="21">
        <v>111.67200000000001</v>
      </c>
      <c r="I3382" s="22">
        <v>111.67200000000001</v>
      </c>
    </row>
    <row r="3383" spans="1:9" x14ac:dyDescent="0.25">
      <c r="A3383" s="20">
        <v>13.775999999999996</v>
      </c>
      <c r="C3383" s="18">
        <v>13.775999999999996</v>
      </c>
      <c r="E3383">
        <v>-22.04160000000001</v>
      </c>
      <c r="G3383" s="21">
        <v>13.775999999999996</v>
      </c>
      <c r="I3383" s="22">
        <v>13.775999999999996</v>
      </c>
    </row>
    <row r="3384" spans="1:9" x14ac:dyDescent="0.25">
      <c r="A3384" s="20">
        <v>10.272000000000002</v>
      </c>
      <c r="C3384" s="18">
        <v>10.272000000000002</v>
      </c>
      <c r="E3384">
        <v>3.2099999999999982</v>
      </c>
      <c r="G3384" s="21">
        <v>10.272000000000002</v>
      </c>
      <c r="I3384" s="22">
        <v>10.272000000000002</v>
      </c>
    </row>
    <row r="3385" spans="1:9" x14ac:dyDescent="0.25">
      <c r="A3385" s="20">
        <v>24.048000000000002</v>
      </c>
      <c r="C3385" s="18">
        <v>24.048000000000002</v>
      </c>
      <c r="E3385">
        <v>7.2144000000000013</v>
      </c>
      <c r="G3385" s="21">
        <v>24.048000000000002</v>
      </c>
      <c r="I3385" s="22">
        <v>24.048000000000002</v>
      </c>
    </row>
    <row r="3386" spans="1:9" x14ac:dyDescent="0.25">
      <c r="A3386" s="20">
        <v>2.8960000000000004</v>
      </c>
      <c r="C3386" s="18">
        <v>2.8960000000000004</v>
      </c>
      <c r="E3386">
        <v>0.97739999999999994</v>
      </c>
      <c r="G3386" s="21">
        <v>2.8960000000000004</v>
      </c>
      <c r="I3386" s="22">
        <v>2.8960000000000004</v>
      </c>
    </row>
    <row r="3387" spans="1:9" x14ac:dyDescent="0.25">
      <c r="A3387" s="20">
        <v>17.940000000000001</v>
      </c>
      <c r="C3387" s="18">
        <v>17.940000000000001</v>
      </c>
      <c r="E3387">
        <v>8.7906000000000013</v>
      </c>
      <c r="G3387" s="21">
        <v>17.940000000000001</v>
      </c>
      <c r="I3387" s="22">
        <v>17.940000000000001</v>
      </c>
    </row>
    <row r="3388" spans="1:9" x14ac:dyDescent="0.25">
      <c r="A3388" s="20">
        <v>384.17399999999998</v>
      </c>
      <c r="C3388" s="18">
        <v>384.17399999999998</v>
      </c>
      <c r="E3388">
        <v>29.880199999999981</v>
      </c>
      <c r="G3388" s="21">
        <v>384.17399999999998</v>
      </c>
      <c r="I3388" s="22">
        <v>384.17399999999998</v>
      </c>
    </row>
    <row r="3389" spans="1:9" x14ac:dyDescent="0.25">
      <c r="A3389" s="20">
        <v>1799.75</v>
      </c>
      <c r="C3389" s="18">
        <v>1799.75</v>
      </c>
      <c r="E3389">
        <v>539.92499999999995</v>
      </c>
      <c r="G3389" s="21">
        <v>1799.75</v>
      </c>
      <c r="I3389" s="22">
        <v>1799.75</v>
      </c>
    </row>
    <row r="3390" spans="1:9" x14ac:dyDescent="0.25">
      <c r="A3390" s="20">
        <v>580.67200000000003</v>
      </c>
      <c r="C3390" s="18">
        <v>580.67200000000003</v>
      </c>
      <c r="E3390">
        <v>65.325599999999895</v>
      </c>
      <c r="G3390" s="21">
        <v>580.67200000000003</v>
      </c>
      <c r="I3390" s="22">
        <v>580.67200000000003</v>
      </c>
    </row>
    <row r="3391" spans="1:9" x14ac:dyDescent="0.25">
      <c r="A3391" s="20">
        <v>18.936</v>
      </c>
      <c r="C3391" s="18">
        <v>18.936</v>
      </c>
      <c r="E3391">
        <v>5.9174999999999986</v>
      </c>
      <c r="G3391" s="21">
        <v>18.936</v>
      </c>
      <c r="I3391" s="22">
        <v>18.936</v>
      </c>
    </row>
    <row r="3392" spans="1:9" x14ac:dyDescent="0.25">
      <c r="A3392" s="20">
        <v>222.38400000000001</v>
      </c>
      <c r="C3392" s="18">
        <v>222.38400000000001</v>
      </c>
      <c r="E3392">
        <v>16.678799999999995</v>
      </c>
      <c r="G3392" s="21">
        <v>222.38400000000001</v>
      </c>
      <c r="I3392" s="22">
        <v>222.38400000000001</v>
      </c>
    </row>
    <row r="3393" spans="1:9" x14ac:dyDescent="0.25">
      <c r="A3393" s="20">
        <v>50.454000000000015</v>
      </c>
      <c r="C3393" s="18">
        <v>50.454000000000015</v>
      </c>
      <c r="E3393">
        <v>-33.635999999999996</v>
      </c>
      <c r="G3393" s="21">
        <v>50.454000000000015</v>
      </c>
      <c r="I3393" s="22">
        <v>50.454000000000015</v>
      </c>
    </row>
    <row r="3394" spans="1:9" x14ac:dyDescent="0.25">
      <c r="A3394" s="20">
        <v>154.76400000000001</v>
      </c>
      <c r="C3394" s="18">
        <v>154.76400000000001</v>
      </c>
      <c r="E3394">
        <v>-36.11160000000001</v>
      </c>
      <c r="G3394" s="21">
        <v>154.76400000000001</v>
      </c>
      <c r="I3394" s="22">
        <v>154.76400000000001</v>
      </c>
    </row>
    <row r="3395" spans="1:9" x14ac:dyDescent="0.25">
      <c r="A3395" s="20">
        <v>6.8480000000000008</v>
      </c>
      <c r="C3395" s="18">
        <v>6.8480000000000008</v>
      </c>
      <c r="E3395">
        <v>2.1399999999999992</v>
      </c>
      <c r="G3395" s="21">
        <v>6.8480000000000008</v>
      </c>
      <c r="I3395" s="22">
        <v>6.8480000000000008</v>
      </c>
    </row>
    <row r="3396" spans="1:9" x14ac:dyDescent="0.25">
      <c r="A3396" s="20">
        <v>1091.1680000000001</v>
      </c>
      <c r="C3396" s="18">
        <v>1091.1680000000001</v>
      </c>
      <c r="E3396">
        <v>68.197999999999979</v>
      </c>
      <c r="G3396" s="21">
        <v>1091.1680000000001</v>
      </c>
      <c r="I3396" s="22">
        <v>1091.1680000000001</v>
      </c>
    </row>
    <row r="3397" spans="1:9" x14ac:dyDescent="0.25">
      <c r="A3397" s="20">
        <v>219.16800000000001</v>
      </c>
      <c r="C3397" s="18">
        <v>219.16800000000001</v>
      </c>
      <c r="E3397">
        <v>-43.833600000000018</v>
      </c>
      <c r="G3397" s="21">
        <v>219.16800000000001</v>
      </c>
      <c r="I3397" s="22">
        <v>219.16800000000001</v>
      </c>
    </row>
    <row r="3398" spans="1:9" x14ac:dyDescent="0.25">
      <c r="A3398" s="20">
        <v>6.9279999999999982</v>
      </c>
      <c r="C3398" s="18">
        <v>6.9279999999999982</v>
      </c>
      <c r="E3398">
        <v>-11.084800000000005</v>
      </c>
      <c r="G3398" s="21">
        <v>6.9279999999999982</v>
      </c>
      <c r="I3398" s="22">
        <v>6.9279999999999982</v>
      </c>
    </row>
    <row r="3399" spans="1:9" x14ac:dyDescent="0.25">
      <c r="A3399" s="20">
        <v>40.032000000000004</v>
      </c>
      <c r="C3399" s="18">
        <v>40.032000000000004</v>
      </c>
      <c r="E3399">
        <v>15.011999999999999</v>
      </c>
      <c r="G3399" s="21">
        <v>40.032000000000004</v>
      </c>
      <c r="I3399" s="22">
        <v>40.032000000000004</v>
      </c>
    </row>
    <row r="3400" spans="1:9" x14ac:dyDescent="0.25">
      <c r="A3400" s="20">
        <v>443.92</v>
      </c>
      <c r="C3400" s="18">
        <v>443.92</v>
      </c>
      <c r="E3400">
        <v>13.317600000000027</v>
      </c>
      <c r="G3400" s="21">
        <v>443.92</v>
      </c>
      <c r="I3400" s="22">
        <v>443.92</v>
      </c>
    </row>
    <row r="3401" spans="1:9" x14ac:dyDescent="0.25">
      <c r="A3401" s="20">
        <v>169.99</v>
      </c>
      <c r="C3401" s="18">
        <v>169.99</v>
      </c>
      <c r="E3401">
        <v>78.195399999999992</v>
      </c>
      <c r="G3401" s="21">
        <v>169.99</v>
      </c>
      <c r="I3401" s="22">
        <v>169.99</v>
      </c>
    </row>
    <row r="3402" spans="1:9" x14ac:dyDescent="0.25">
      <c r="A3402" s="20">
        <v>25.92</v>
      </c>
      <c r="C3402" s="18">
        <v>25.92</v>
      </c>
      <c r="E3402">
        <v>12.441600000000001</v>
      </c>
      <c r="G3402" s="21">
        <v>25.92</v>
      </c>
      <c r="I3402" s="22">
        <v>25.92</v>
      </c>
    </row>
    <row r="3403" spans="1:9" x14ac:dyDescent="0.25">
      <c r="A3403" s="20">
        <v>36.99</v>
      </c>
      <c r="C3403" s="18">
        <v>36.99</v>
      </c>
      <c r="E3403">
        <v>9.9873000000000012</v>
      </c>
      <c r="G3403" s="21">
        <v>36.99</v>
      </c>
      <c r="I3403" s="22">
        <v>36.99</v>
      </c>
    </row>
    <row r="3404" spans="1:9" x14ac:dyDescent="0.25">
      <c r="A3404" s="20">
        <v>629.09999999999991</v>
      </c>
      <c r="C3404" s="18">
        <v>629.09999999999991</v>
      </c>
      <c r="E3404">
        <v>301.96799999999996</v>
      </c>
      <c r="G3404" s="21">
        <v>629.09999999999991</v>
      </c>
      <c r="I3404" s="22">
        <v>629.09999999999991</v>
      </c>
    </row>
    <row r="3405" spans="1:9" x14ac:dyDescent="0.25">
      <c r="A3405" s="20">
        <v>193.95000000000002</v>
      </c>
      <c r="C3405" s="18">
        <v>193.95000000000002</v>
      </c>
      <c r="E3405">
        <v>9.6974999999999838</v>
      </c>
      <c r="G3405" s="21">
        <v>193.95000000000002</v>
      </c>
      <c r="I3405" s="22">
        <v>193.95000000000002</v>
      </c>
    </row>
    <row r="3406" spans="1:9" x14ac:dyDescent="0.25">
      <c r="A3406" s="20">
        <v>5.46</v>
      </c>
      <c r="C3406" s="18">
        <v>5.46</v>
      </c>
      <c r="E3406">
        <v>1.4742000000000002</v>
      </c>
      <c r="G3406" s="21">
        <v>5.46</v>
      </c>
      <c r="I3406" s="22">
        <v>5.46</v>
      </c>
    </row>
    <row r="3407" spans="1:9" x14ac:dyDescent="0.25">
      <c r="A3407" s="20">
        <v>22.288</v>
      </c>
      <c r="C3407" s="18">
        <v>22.288</v>
      </c>
      <c r="E3407">
        <v>-8.9151999999999987</v>
      </c>
      <c r="G3407" s="21">
        <v>22.288</v>
      </c>
      <c r="I3407" s="22">
        <v>22.288</v>
      </c>
    </row>
    <row r="3408" spans="1:9" x14ac:dyDescent="0.25">
      <c r="A3408" s="20">
        <v>65.424000000000007</v>
      </c>
      <c r="C3408" s="18">
        <v>65.424000000000007</v>
      </c>
      <c r="E3408">
        <v>-52.339199999999991</v>
      </c>
      <c r="G3408" s="21">
        <v>65.424000000000007</v>
      </c>
      <c r="I3408" s="22">
        <v>65.424000000000007</v>
      </c>
    </row>
    <row r="3409" spans="1:9" x14ac:dyDescent="0.25">
      <c r="A3409" s="20">
        <v>77.88</v>
      </c>
      <c r="C3409" s="18">
        <v>77.88</v>
      </c>
      <c r="E3409">
        <v>3.8939999999999912</v>
      </c>
      <c r="G3409" s="21">
        <v>77.88</v>
      </c>
      <c r="I3409" s="22">
        <v>77.88</v>
      </c>
    </row>
    <row r="3410" spans="1:9" x14ac:dyDescent="0.25">
      <c r="A3410" s="20">
        <v>281.37199999999996</v>
      </c>
      <c r="C3410" s="18">
        <v>281.37199999999996</v>
      </c>
      <c r="E3410">
        <v>-12.058799999999991</v>
      </c>
      <c r="G3410" s="21">
        <v>281.37199999999996</v>
      </c>
      <c r="I3410" s="22">
        <v>281.37199999999996</v>
      </c>
    </row>
    <row r="3411" spans="1:9" x14ac:dyDescent="0.25">
      <c r="A3411" s="20">
        <v>281.37199999999996</v>
      </c>
      <c r="C3411" s="18">
        <v>281.37199999999996</v>
      </c>
      <c r="E3411">
        <v>-12.058799999999991</v>
      </c>
      <c r="G3411" s="21">
        <v>281.37199999999996</v>
      </c>
      <c r="I3411" s="22">
        <v>281.37199999999996</v>
      </c>
    </row>
    <row r="3412" spans="1:9" x14ac:dyDescent="0.25">
      <c r="A3412" s="20">
        <v>7.4880000000000013</v>
      </c>
      <c r="C3412" s="18">
        <v>7.4880000000000013</v>
      </c>
      <c r="E3412">
        <v>-5.2415999999999983</v>
      </c>
      <c r="G3412" s="21">
        <v>7.4880000000000013</v>
      </c>
      <c r="I3412" s="22">
        <v>7.4880000000000013</v>
      </c>
    </row>
    <row r="3413" spans="1:9" x14ac:dyDescent="0.25">
      <c r="A3413" s="20">
        <v>22.336000000000002</v>
      </c>
      <c r="C3413" s="18">
        <v>22.336000000000002</v>
      </c>
      <c r="E3413">
        <v>7.8175999999999997</v>
      </c>
      <c r="G3413" s="21">
        <v>22.336000000000002</v>
      </c>
      <c r="I3413" s="22">
        <v>22.336000000000002</v>
      </c>
    </row>
    <row r="3414" spans="1:9" x14ac:dyDescent="0.25">
      <c r="A3414" s="20">
        <v>10.368000000000002</v>
      </c>
      <c r="C3414" s="18">
        <v>10.368000000000002</v>
      </c>
      <c r="E3414">
        <v>3.6288</v>
      </c>
      <c r="G3414" s="21">
        <v>10.368000000000002</v>
      </c>
      <c r="I3414" s="22">
        <v>10.368000000000002</v>
      </c>
    </row>
    <row r="3415" spans="1:9" x14ac:dyDescent="0.25">
      <c r="A3415" s="20">
        <v>65.789999999999992</v>
      </c>
      <c r="C3415" s="18">
        <v>65.789999999999992</v>
      </c>
      <c r="E3415">
        <v>30.263399999999997</v>
      </c>
      <c r="G3415" s="21">
        <v>65.789999999999992</v>
      </c>
      <c r="I3415" s="22">
        <v>65.789999999999992</v>
      </c>
    </row>
    <row r="3416" spans="1:9" x14ac:dyDescent="0.25">
      <c r="A3416" s="20">
        <v>271.98400000000004</v>
      </c>
      <c r="C3416" s="18">
        <v>271.98400000000004</v>
      </c>
      <c r="E3416">
        <v>88.394799999999975</v>
      </c>
      <c r="G3416" s="21">
        <v>271.98400000000004</v>
      </c>
      <c r="I3416" s="22">
        <v>271.98400000000004</v>
      </c>
    </row>
    <row r="3417" spans="1:9" x14ac:dyDescent="0.25">
      <c r="A3417" s="20">
        <v>11.76</v>
      </c>
      <c r="C3417" s="18">
        <v>11.76</v>
      </c>
      <c r="E3417">
        <v>3.1752000000000002</v>
      </c>
      <c r="G3417" s="21">
        <v>11.76</v>
      </c>
      <c r="I3417" s="22">
        <v>11.76</v>
      </c>
    </row>
    <row r="3418" spans="1:9" x14ac:dyDescent="0.25">
      <c r="A3418" s="20">
        <v>77.52</v>
      </c>
      <c r="C3418" s="18">
        <v>77.52</v>
      </c>
      <c r="E3418">
        <v>37.9848</v>
      </c>
      <c r="G3418" s="21">
        <v>77.52</v>
      </c>
      <c r="I3418" s="22">
        <v>77.52</v>
      </c>
    </row>
    <row r="3419" spans="1:9" x14ac:dyDescent="0.25">
      <c r="A3419" s="20">
        <v>48.64</v>
      </c>
      <c r="C3419" s="18">
        <v>48.64</v>
      </c>
      <c r="E3419">
        <v>15.807999999999996</v>
      </c>
      <c r="G3419" s="21">
        <v>48.64</v>
      </c>
      <c r="I3419" s="22">
        <v>48.64</v>
      </c>
    </row>
    <row r="3420" spans="1:9" x14ac:dyDescent="0.25">
      <c r="A3420" s="20">
        <v>1.81</v>
      </c>
      <c r="C3420" s="18">
        <v>1.81</v>
      </c>
      <c r="E3420">
        <v>0.65159999999999996</v>
      </c>
      <c r="G3420" s="21">
        <v>1.81</v>
      </c>
      <c r="I3420" s="22">
        <v>1.81</v>
      </c>
    </row>
    <row r="3421" spans="1:9" x14ac:dyDescent="0.25">
      <c r="A3421" s="20">
        <v>8.26</v>
      </c>
      <c r="C3421" s="18">
        <v>8.26</v>
      </c>
      <c r="E3421">
        <v>3.8822000000000001</v>
      </c>
      <c r="G3421" s="21">
        <v>8.26</v>
      </c>
      <c r="I3421" s="22">
        <v>8.26</v>
      </c>
    </row>
    <row r="3422" spans="1:9" x14ac:dyDescent="0.25">
      <c r="A3422" s="20">
        <v>43.560000000000009</v>
      </c>
      <c r="C3422" s="18">
        <v>43.560000000000009</v>
      </c>
      <c r="E3422">
        <v>3.2669999999999995</v>
      </c>
      <c r="G3422" s="21">
        <v>43.560000000000009</v>
      </c>
      <c r="I3422" s="22">
        <v>43.560000000000009</v>
      </c>
    </row>
    <row r="3423" spans="1:9" x14ac:dyDescent="0.25">
      <c r="A3423" s="20">
        <v>5.84</v>
      </c>
      <c r="C3423" s="18">
        <v>5.84</v>
      </c>
      <c r="E3423">
        <v>0.72999999999999954</v>
      </c>
      <c r="G3423" s="21">
        <v>5.84</v>
      </c>
      <c r="I3423" s="22">
        <v>5.84</v>
      </c>
    </row>
    <row r="3424" spans="1:9" x14ac:dyDescent="0.25">
      <c r="A3424" s="20">
        <v>271.76400000000001</v>
      </c>
      <c r="C3424" s="18">
        <v>271.76400000000001</v>
      </c>
      <c r="E3424">
        <v>60.391999999999967</v>
      </c>
      <c r="G3424" s="21">
        <v>271.76400000000001</v>
      </c>
      <c r="I3424" s="22">
        <v>271.76400000000001</v>
      </c>
    </row>
    <row r="3425" spans="1:9" x14ac:dyDescent="0.25">
      <c r="A3425" s="20">
        <v>262.24</v>
      </c>
      <c r="C3425" s="18">
        <v>262.24</v>
      </c>
      <c r="E3425">
        <v>78.671999999999997</v>
      </c>
      <c r="G3425" s="21">
        <v>262.24</v>
      </c>
      <c r="I3425" s="22">
        <v>262.24</v>
      </c>
    </row>
    <row r="3426" spans="1:9" x14ac:dyDescent="0.25">
      <c r="A3426" s="20">
        <v>182.72</v>
      </c>
      <c r="C3426" s="18">
        <v>182.72</v>
      </c>
      <c r="E3426">
        <v>84.051199999999994</v>
      </c>
      <c r="G3426" s="21">
        <v>182.72</v>
      </c>
      <c r="I3426" s="22">
        <v>182.72</v>
      </c>
    </row>
    <row r="3427" spans="1:9" x14ac:dyDescent="0.25">
      <c r="A3427" s="20">
        <v>131.6</v>
      </c>
      <c r="C3427" s="18">
        <v>131.6</v>
      </c>
      <c r="E3427">
        <v>7.8960000000000008</v>
      </c>
      <c r="G3427" s="21">
        <v>131.6</v>
      </c>
      <c r="I3427" s="22">
        <v>131.6</v>
      </c>
    </row>
    <row r="3428" spans="1:9" x14ac:dyDescent="0.25">
      <c r="A3428" s="20">
        <v>22.72</v>
      </c>
      <c r="C3428" s="18">
        <v>22.72</v>
      </c>
      <c r="E3428">
        <v>7.3839999999999986</v>
      </c>
      <c r="G3428" s="21">
        <v>22.72</v>
      </c>
      <c r="I3428" s="22">
        <v>22.72</v>
      </c>
    </row>
    <row r="3429" spans="1:9" x14ac:dyDescent="0.25">
      <c r="A3429" s="20">
        <v>558.4</v>
      </c>
      <c r="C3429" s="18">
        <v>558.4</v>
      </c>
      <c r="E3429">
        <v>41.880000000000024</v>
      </c>
      <c r="G3429" s="21">
        <v>558.4</v>
      </c>
      <c r="I3429" s="22">
        <v>558.4</v>
      </c>
    </row>
    <row r="3430" spans="1:9" x14ac:dyDescent="0.25">
      <c r="A3430" s="20">
        <v>15.24</v>
      </c>
      <c r="C3430" s="18">
        <v>15.24</v>
      </c>
      <c r="E3430">
        <v>6.8579999999999988</v>
      </c>
      <c r="G3430" s="21">
        <v>15.24</v>
      </c>
      <c r="I3430" s="22">
        <v>15.24</v>
      </c>
    </row>
    <row r="3431" spans="1:9" x14ac:dyDescent="0.25">
      <c r="A3431" s="20">
        <v>1408.1</v>
      </c>
      <c r="C3431" s="18">
        <v>1408.1</v>
      </c>
      <c r="E3431">
        <v>394.26800000000003</v>
      </c>
      <c r="G3431" s="21">
        <v>1408.1</v>
      </c>
      <c r="I3431" s="22">
        <v>1408.1</v>
      </c>
    </row>
    <row r="3432" spans="1:9" x14ac:dyDescent="0.25">
      <c r="A3432" s="20">
        <v>32.896000000000001</v>
      </c>
      <c r="C3432" s="18">
        <v>32.896000000000001</v>
      </c>
      <c r="E3432">
        <v>11.102399999999996</v>
      </c>
      <c r="G3432" s="21">
        <v>32.896000000000001</v>
      </c>
      <c r="I3432" s="22">
        <v>32.896000000000001</v>
      </c>
    </row>
    <row r="3433" spans="1:9" x14ac:dyDescent="0.25">
      <c r="A3433" s="20">
        <v>215.148</v>
      </c>
      <c r="C3433" s="18">
        <v>215.148</v>
      </c>
      <c r="E3433">
        <v>-103.98819999999998</v>
      </c>
      <c r="G3433" s="21">
        <v>215.148</v>
      </c>
      <c r="I3433" s="22">
        <v>215.148</v>
      </c>
    </row>
    <row r="3434" spans="1:9" x14ac:dyDescent="0.25">
      <c r="A3434" s="20">
        <v>30.96</v>
      </c>
      <c r="C3434" s="18">
        <v>30.96</v>
      </c>
      <c r="E3434">
        <v>11.223000000000001</v>
      </c>
      <c r="G3434" s="21">
        <v>30.96</v>
      </c>
      <c r="I3434" s="22">
        <v>30.96</v>
      </c>
    </row>
    <row r="3435" spans="1:9" x14ac:dyDescent="0.25">
      <c r="A3435" s="20">
        <v>29.79</v>
      </c>
      <c r="C3435" s="18">
        <v>29.79</v>
      </c>
      <c r="E3435">
        <v>8.6390999999999956</v>
      </c>
      <c r="G3435" s="21">
        <v>29.79</v>
      </c>
      <c r="I3435" s="22">
        <v>29.79</v>
      </c>
    </row>
    <row r="3436" spans="1:9" x14ac:dyDescent="0.25">
      <c r="A3436" s="20">
        <v>128.9</v>
      </c>
      <c r="C3436" s="18">
        <v>128.9</v>
      </c>
      <c r="E3436">
        <v>15.468000000000004</v>
      </c>
      <c r="G3436" s="21">
        <v>128.9</v>
      </c>
      <c r="I3436" s="22">
        <v>128.9</v>
      </c>
    </row>
    <row r="3437" spans="1:9" x14ac:dyDescent="0.25">
      <c r="A3437" s="20">
        <v>60.12</v>
      </c>
      <c r="C3437" s="18">
        <v>60.12</v>
      </c>
      <c r="E3437">
        <v>28.857599999999998</v>
      </c>
      <c r="G3437" s="21">
        <v>60.12</v>
      </c>
      <c r="I3437" s="22">
        <v>60.12</v>
      </c>
    </row>
    <row r="3438" spans="1:9" x14ac:dyDescent="0.25">
      <c r="A3438" s="20">
        <v>24.816000000000003</v>
      </c>
      <c r="C3438" s="18">
        <v>24.816000000000003</v>
      </c>
      <c r="E3438">
        <v>8.3753999999999991</v>
      </c>
      <c r="G3438" s="21">
        <v>24.816000000000003</v>
      </c>
      <c r="I3438" s="22">
        <v>24.816000000000003</v>
      </c>
    </row>
    <row r="3439" spans="1:9" x14ac:dyDescent="0.25">
      <c r="A3439" s="20">
        <v>14.976000000000003</v>
      </c>
      <c r="C3439" s="18">
        <v>14.976000000000003</v>
      </c>
      <c r="E3439">
        <v>5.4287999999999981</v>
      </c>
      <c r="G3439" s="21">
        <v>14.976000000000003</v>
      </c>
      <c r="I3439" s="22">
        <v>14.976000000000003</v>
      </c>
    </row>
    <row r="3440" spans="1:9" x14ac:dyDescent="0.25">
      <c r="A3440" s="20">
        <v>15.079999999999998</v>
      </c>
      <c r="C3440" s="18">
        <v>15.079999999999998</v>
      </c>
      <c r="E3440">
        <v>-22.620000000000005</v>
      </c>
      <c r="G3440" s="21">
        <v>15.079999999999998</v>
      </c>
      <c r="I3440" s="22">
        <v>15.079999999999998</v>
      </c>
    </row>
    <row r="3441" spans="1:9" x14ac:dyDescent="0.25">
      <c r="A3441" s="20">
        <v>24.288</v>
      </c>
      <c r="C3441" s="18">
        <v>24.288</v>
      </c>
      <c r="E3441">
        <v>-12.751199999999997</v>
      </c>
      <c r="G3441" s="21">
        <v>24.288</v>
      </c>
      <c r="I3441" s="22">
        <v>24.288</v>
      </c>
    </row>
    <row r="3442" spans="1:9" x14ac:dyDescent="0.25">
      <c r="A3442" s="20">
        <v>16.192</v>
      </c>
      <c r="C3442" s="18">
        <v>16.192</v>
      </c>
      <c r="E3442">
        <v>-8.5007999999999981</v>
      </c>
      <c r="G3442" s="21">
        <v>16.192</v>
      </c>
      <c r="I3442" s="22">
        <v>16.192</v>
      </c>
    </row>
    <row r="3443" spans="1:9" x14ac:dyDescent="0.25">
      <c r="A3443" s="20">
        <v>251.00599999999997</v>
      </c>
      <c r="C3443" s="18">
        <v>251.00599999999997</v>
      </c>
      <c r="E3443">
        <v>-68.130199999999988</v>
      </c>
      <c r="G3443" s="21">
        <v>251.00599999999997</v>
      </c>
      <c r="I3443" s="22">
        <v>251.00599999999997</v>
      </c>
    </row>
    <row r="3444" spans="1:9" x14ac:dyDescent="0.25">
      <c r="A3444" s="20">
        <v>54.192</v>
      </c>
      <c r="C3444" s="18">
        <v>54.192</v>
      </c>
      <c r="E3444">
        <v>4.0643999999999973</v>
      </c>
      <c r="G3444" s="21">
        <v>54.192</v>
      </c>
      <c r="I3444" s="22">
        <v>54.192</v>
      </c>
    </row>
    <row r="3445" spans="1:9" x14ac:dyDescent="0.25">
      <c r="A3445" s="20">
        <v>4.3040000000000003</v>
      </c>
      <c r="C3445" s="18">
        <v>4.3040000000000003</v>
      </c>
      <c r="E3445">
        <v>1.5602</v>
      </c>
      <c r="G3445" s="21">
        <v>4.3040000000000003</v>
      </c>
      <c r="I3445" s="22">
        <v>4.3040000000000003</v>
      </c>
    </row>
    <row r="3446" spans="1:9" x14ac:dyDescent="0.25">
      <c r="A3446" s="20">
        <v>108.92</v>
      </c>
      <c r="C3446" s="18">
        <v>108.92</v>
      </c>
      <c r="E3446">
        <v>49.013999999999996</v>
      </c>
      <c r="G3446" s="21">
        <v>108.92</v>
      </c>
      <c r="I3446" s="22">
        <v>108.92</v>
      </c>
    </row>
    <row r="3447" spans="1:9" x14ac:dyDescent="0.25">
      <c r="A3447" s="20">
        <v>16.740000000000002</v>
      </c>
      <c r="C3447" s="18">
        <v>16.740000000000002</v>
      </c>
      <c r="E3447">
        <v>8.370000000000001</v>
      </c>
      <c r="G3447" s="21">
        <v>16.740000000000002</v>
      </c>
      <c r="I3447" s="22">
        <v>16.740000000000002</v>
      </c>
    </row>
    <row r="3448" spans="1:9" x14ac:dyDescent="0.25">
      <c r="A3448" s="20">
        <v>2504.7399999999998</v>
      </c>
      <c r="C3448" s="18">
        <v>2504.7399999999998</v>
      </c>
      <c r="E3448">
        <v>626.18499999999995</v>
      </c>
      <c r="G3448" s="21">
        <v>2504.7399999999998</v>
      </c>
      <c r="I3448" s="22">
        <v>2504.7399999999998</v>
      </c>
    </row>
    <row r="3449" spans="1:9" x14ac:dyDescent="0.25">
      <c r="A3449" s="20">
        <v>84.784000000000006</v>
      </c>
      <c r="C3449" s="18">
        <v>84.784000000000006</v>
      </c>
      <c r="E3449">
        <v>-16.956800000000005</v>
      </c>
      <c r="G3449" s="21">
        <v>84.784000000000006</v>
      </c>
      <c r="I3449" s="22">
        <v>84.784000000000006</v>
      </c>
    </row>
    <row r="3450" spans="1:9" x14ac:dyDescent="0.25">
      <c r="A3450" s="20">
        <v>29.900000000000002</v>
      </c>
      <c r="C3450" s="18">
        <v>29.900000000000002</v>
      </c>
      <c r="E3450">
        <v>5.0829999999999975</v>
      </c>
      <c r="G3450" s="21">
        <v>29.900000000000002</v>
      </c>
      <c r="I3450" s="22">
        <v>29.900000000000002</v>
      </c>
    </row>
    <row r="3451" spans="1:9" x14ac:dyDescent="0.25">
      <c r="A3451" s="20">
        <v>70.88</v>
      </c>
      <c r="C3451" s="18">
        <v>70.88</v>
      </c>
      <c r="E3451">
        <v>33.313599999999994</v>
      </c>
      <c r="G3451" s="21">
        <v>70.88</v>
      </c>
      <c r="I3451" s="22">
        <v>70.88</v>
      </c>
    </row>
    <row r="3452" spans="1:9" x14ac:dyDescent="0.25">
      <c r="A3452" s="20">
        <v>3.76</v>
      </c>
      <c r="C3452" s="18">
        <v>3.76</v>
      </c>
      <c r="E3452">
        <v>1.0903999999999998</v>
      </c>
      <c r="G3452" s="21">
        <v>3.76</v>
      </c>
      <c r="I3452" s="22">
        <v>3.76</v>
      </c>
    </row>
    <row r="3453" spans="1:9" x14ac:dyDescent="0.25">
      <c r="A3453" s="20">
        <v>27.263999999999999</v>
      </c>
      <c r="C3453" s="18">
        <v>27.263999999999999</v>
      </c>
      <c r="E3453">
        <v>8.8607999999999976</v>
      </c>
      <c r="G3453" s="21">
        <v>27.263999999999999</v>
      </c>
      <c r="I3453" s="22">
        <v>27.263999999999999</v>
      </c>
    </row>
    <row r="3454" spans="1:9" x14ac:dyDescent="0.25">
      <c r="A3454" s="20">
        <v>56.65</v>
      </c>
      <c r="C3454" s="18">
        <v>56.65</v>
      </c>
      <c r="E3454">
        <v>24.359500000000004</v>
      </c>
      <c r="G3454" s="21">
        <v>56.65</v>
      </c>
      <c r="I3454" s="22">
        <v>56.65</v>
      </c>
    </row>
    <row r="3455" spans="1:9" x14ac:dyDescent="0.25">
      <c r="A3455" s="20">
        <v>14.97</v>
      </c>
      <c r="C3455" s="18">
        <v>14.97</v>
      </c>
      <c r="E3455">
        <v>4.1916000000000011</v>
      </c>
      <c r="G3455" s="21">
        <v>14.97</v>
      </c>
      <c r="I3455" s="22">
        <v>14.97</v>
      </c>
    </row>
    <row r="3456" spans="1:9" x14ac:dyDescent="0.25">
      <c r="A3456" s="20">
        <v>4.0199999999999996</v>
      </c>
      <c r="C3456" s="18">
        <v>4.0199999999999996</v>
      </c>
      <c r="E3456">
        <v>1.9697999999999998</v>
      </c>
      <c r="G3456" s="21">
        <v>4.0199999999999996</v>
      </c>
      <c r="I3456" s="22">
        <v>4.0199999999999996</v>
      </c>
    </row>
    <row r="3457" spans="1:9" x14ac:dyDescent="0.25">
      <c r="A3457" s="20">
        <v>471.92</v>
      </c>
      <c r="C3457" s="18">
        <v>471.92</v>
      </c>
      <c r="E3457">
        <v>29.495000000000019</v>
      </c>
      <c r="G3457" s="21">
        <v>471.92</v>
      </c>
      <c r="I3457" s="22">
        <v>471.92</v>
      </c>
    </row>
    <row r="3458" spans="1:9" x14ac:dyDescent="0.25">
      <c r="A3458" s="20">
        <v>58.72</v>
      </c>
      <c r="C3458" s="18">
        <v>58.72</v>
      </c>
      <c r="E3458">
        <v>27.011199999999999</v>
      </c>
      <c r="G3458" s="21">
        <v>58.72</v>
      </c>
      <c r="I3458" s="22">
        <v>58.72</v>
      </c>
    </row>
    <row r="3459" spans="1:9" x14ac:dyDescent="0.25">
      <c r="A3459" s="20">
        <v>5.16</v>
      </c>
      <c r="C3459" s="18">
        <v>5.16</v>
      </c>
      <c r="E3459">
        <v>0.83849999999999936</v>
      </c>
      <c r="G3459" s="21">
        <v>5.16</v>
      </c>
      <c r="I3459" s="22">
        <v>5.16</v>
      </c>
    </row>
    <row r="3460" spans="1:9" x14ac:dyDescent="0.25">
      <c r="A3460" s="20">
        <v>16.496000000000002</v>
      </c>
      <c r="C3460" s="18">
        <v>16.496000000000002</v>
      </c>
      <c r="E3460">
        <v>5.5673999999999992</v>
      </c>
      <c r="G3460" s="21">
        <v>16.496000000000002</v>
      </c>
      <c r="I3460" s="22">
        <v>16.496000000000002</v>
      </c>
    </row>
    <row r="3461" spans="1:9" x14ac:dyDescent="0.25">
      <c r="A3461" s="20">
        <v>71.975999999999999</v>
      </c>
      <c r="C3461" s="18">
        <v>71.975999999999999</v>
      </c>
      <c r="E3461">
        <v>19.793400000000005</v>
      </c>
      <c r="G3461" s="21">
        <v>71.975999999999999</v>
      </c>
      <c r="I3461" s="22">
        <v>71.975999999999999</v>
      </c>
    </row>
    <row r="3462" spans="1:9" x14ac:dyDescent="0.25">
      <c r="A3462" s="20">
        <v>22.512000000000004</v>
      </c>
      <c r="C3462" s="18">
        <v>22.512000000000004</v>
      </c>
      <c r="E3462">
        <v>2.2511999999999999</v>
      </c>
      <c r="G3462" s="21">
        <v>22.512000000000004</v>
      </c>
      <c r="I3462" s="22">
        <v>22.512000000000004</v>
      </c>
    </row>
    <row r="3463" spans="1:9" x14ac:dyDescent="0.25">
      <c r="A3463" s="20">
        <v>3.4440000000000008</v>
      </c>
      <c r="C3463" s="18">
        <v>3.4440000000000008</v>
      </c>
      <c r="E3463">
        <v>-2.7551999999999994</v>
      </c>
      <c r="G3463" s="21">
        <v>3.4440000000000008</v>
      </c>
      <c r="I3463" s="22">
        <v>3.4440000000000008</v>
      </c>
    </row>
    <row r="3464" spans="1:9" x14ac:dyDescent="0.25">
      <c r="A3464" s="20">
        <v>538.19400000000007</v>
      </c>
      <c r="C3464" s="18">
        <v>538.19400000000007</v>
      </c>
      <c r="E3464">
        <v>-412.61539999999991</v>
      </c>
      <c r="G3464" s="21">
        <v>538.19400000000007</v>
      </c>
      <c r="I3464" s="22">
        <v>538.19400000000007</v>
      </c>
    </row>
    <row r="3465" spans="1:9" x14ac:dyDescent="0.25">
      <c r="A3465" s="20">
        <v>47.984000000000002</v>
      </c>
      <c r="C3465" s="18">
        <v>47.984000000000002</v>
      </c>
      <c r="E3465">
        <v>14.395200000000004</v>
      </c>
      <c r="G3465" s="21">
        <v>47.984000000000002</v>
      </c>
      <c r="I3465" s="22">
        <v>47.984000000000002</v>
      </c>
    </row>
    <row r="3466" spans="1:9" x14ac:dyDescent="0.25">
      <c r="A3466" s="20">
        <v>492.76800000000003</v>
      </c>
      <c r="C3466" s="18">
        <v>492.76800000000003</v>
      </c>
      <c r="E3466">
        <v>55.436399999999935</v>
      </c>
      <c r="G3466" s="21">
        <v>492.76800000000003</v>
      </c>
      <c r="I3466" s="22">
        <v>492.76800000000003</v>
      </c>
    </row>
    <row r="3467" spans="1:9" x14ac:dyDescent="0.25">
      <c r="A3467" s="20">
        <v>286.78999999999996</v>
      </c>
      <c r="C3467" s="18">
        <v>286.78999999999996</v>
      </c>
      <c r="E3467">
        <v>74.565400000000011</v>
      </c>
      <c r="G3467" s="21">
        <v>286.78999999999996</v>
      </c>
      <c r="I3467" s="22">
        <v>286.78999999999996</v>
      </c>
    </row>
    <row r="3468" spans="1:9" x14ac:dyDescent="0.25">
      <c r="A3468" s="20">
        <v>5.08</v>
      </c>
      <c r="C3468" s="18">
        <v>5.08</v>
      </c>
      <c r="E3468">
        <v>1.6509999999999998</v>
      </c>
      <c r="G3468" s="21">
        <v>5.08</v>
      </c>
      <c r="I3468" s="22">
        <v>5.08</v>
      </c>
    </row>
    <row r="3469" spans="1:9" x14ac:dyDescent="0.25">
      <c r="A3469" s="20">
        <v>47.992000000000004</v>
      </c>
      <c r="C3469" s="18">
        <v>47.992000000000004</v>
      </c>
      <c r="E3469">
        <v>7.198799999999995</v>
      </c>
      <c r="G3469" s="21">
        <v>47.992000000000004</v>
      </c>
      <c r="I3469" s="22">
        <v>47.992000000000004</v>
      </c>
    </row>
    <row r="3470" spans="1:9" x14ac:dyDescent="0.25">
      <c r="A3470" s="20">
        <v>61.96</v>
      </c>
      <c r="C3470" s="18">
        <v>61.96</v>
      </c>
      <c r="E3470">
        <v>16.1096</v>
      </c>
      <c r="G3470" s="21">
        <v>61.96</v>
      </c>
      <c r="I3470" s="22">
        <v>61.96</v>
      </c>
    </row>
    <row r="3471" spans="1:9" x14ac:dyDescent="0.25">
      <c r="A3471" s="20">
        <v>361.96</v>
      </c>
      <c r="C3471" s="18">
        <v>361.96</v>
      </c>
      <c r="E3471">
        <v>83.25079999999997</v>
      </c>
      <c r="G3471" s="21">
        <v>361.96</v>
      </c>
      <c r="I3471" s="22">
        <v>361.96</v>
      </c>
    </row>
    <row r="3472" spans="1:9" x14ac:dyDescent="0.25">
      <c r="A3472" s="20">
        <v>278.82</v>
      </c>
      <c r="C3472" s="18">
        <v>278.82</v>
      </c>
      <c r="E3472">
        <v>125.46899999999999</v>
      </c>
      <c r="G3472" s="21">
        <v>278.82</v>
      </c>
      <c r="I3472" s="22">
        <v>278.82</v>
      </c>
    </row>
    <row r="3473" spans="1:9" x14ac:dyDescent="0.25">
      <c r="A3473" s="20">
        <v>133.38</v>
      </c>
      <c r="C3473" s="18">
        <v>133.38</v>
      </c>
      <c r="E3473">
        <v>58.687200000000011</v>
      </c>
      <c r="G3473" s="21">
        <v>133.38</v>
      </c>
      <c r="I3473" s="22">
        <v>133.38</v>
      </c>
    </row>
    <row r="3474" spans="1:9" x14ac:dyDescent="0.25">
      <c r="A3474" s="20">
        <v>47.952000000000005</v>
      </c>
      <c r="C3474" s="18">
        <v>47.952000000000005</v>
      </c>
      <c r="E3474">
        <v>16.183799999999998</v>
      </c>
      <c r="G3474" s="21">
        <v>47.952000000000005</v>
      </c>
      <c r="I3474" s="22">
        <v>47.952000000000005</v>
      </c>
    </row>
    <row r="3475" spans="1:9" x14ac:dyDescent="0.25">
      <c r="A3475" s="20">
        <v>16.739999999999998</v>
      </c>
      <c r="C3475" s="18">
        <v>16.739999999999998</v>
      </c>
      <c r="E3475">
        <v>4.3523999999999994</v>
      </c>
      <c r="G3475" s="21">
        <v>16.739999999999998</v>
      </c>
      <c r="I3475" s="22">
        <v>16.739999999999998</v>
      </c>
    </row>
    <row r="3476" spans="1:9" x14ac:dyDescent="0.25">
      <c r="A3476" s="20">
        <v>10.848000000000001</v>
      </c>
      <c r="C3476" s="18">
        <v>10.848000000000001</v>
      </c>
      <c r="E3476">
        <v>3.5255999999999994</v>
      </c>
      <c r="G3476" s="21">
        <v>10.848000000000001</v>
      </c>
      <c r="I3476" s="22">
        <v>10.848000000000001</v>
      </c>
    </row>
    <row r="3477" spans="1:9" x14ac:dyDescent="0.25">
      <c r="A3477" s="20">
        <v>18.544</v>
      </c>
      <c r="C3477" s="18">
        <v>18.544</v>
      </c>
      <c r="E3477">
        <v>3.0133999999999981</v>
      </c>
      <c r="G3477" s="21">
        <v>18.544</v>
      </c>
      <c r="I3477" s="22">
        <v>18.544</v>
      </c>
    </row>
    <row r="3478" spans="1:9" x14ac:dyDescent="0.25">
      <c r="A3478" s="20">
        <v>180.98</v>
      </c>
      <c r="C3478" s="18">
        <v>180.98</v>
      </c>
      <c r="E3478">
        <v>47.0548</v>
      </c>
      <c r="G3478" s="21">
        <v>180.98</v>
      </c>
      <c r="I3478" s="22">
        <v>180.98</v>
      </c>
    </row>
    <row r="3479" spans="1:9" x14ac:dyDescent="0.25">
      <c r="A3479" s="20">
        <v>99.98</v>
      </c>
      <c r="C3479" s="18">
        <v>99.98</v>
      </c>
      <c r="E3479">
        <v>42.991400000000006</v>
      </c>
      <c r="G3479" s="21">
        <v>99.98</v>
      </c>
      <c r="I3479" s="22">
        <v>99.98</v>
      </c>
    </row>
    <row r="3480" spans="1:9" x14ac:dyDescent="0.25">
      <c r="A3480" s="20">
        <v>34.950000000000003</v>
      </c>
      <c r="C3480" s="18">
        <v>34.950000000000003</v>
      </c>
      <c r="E3480">
        <v>15.378000000000004</v>
      </c>
      <c r="G3480" s="21">
        <v>34.950000000000003</v>
      </c>
      <c r="I3480" s="22">
        <v>34.950000000000003</v>
      </c>
    </row>
    <row r="3481" spans="1:9" x14ac:dyDescent="0.25">
      <c r="A3481" s="20">
        <v>152</v>
      </c>
      <c r="C3481" s="18">
        <v>152</v>
      </c>
      <c r="E3481">
        <v>69.919999999999987</v>
      </c>
      <c r="G3481" s="21">
        <v>152</v>
      </c>
      <c r="I3481" s="22">
        <v>152</v>
      </c>
    </row>
    <row r="3482" spans="1:9" x14ac:dyDescent="0.25">
      <c r="A3482" s="20">
        <v>92.52</v>
      </c>
      <c r="C3482" s="18">
        <v>92.52</v>
      </c>
      <c r="E3482">
        <v>18.503999999999991</v>
      </c>
      <c r="G3482" s="21">
        <v>92.52</v>
      </c>
      <c r="I3482" s="22">
        <v>92.52</v>
      </c>
    </row>
    <row r="3483" spans="1:9" x14ac:dyDescent="0.25">
      <c r="A3483" s="20">
        <v>8.56</v>
      </c>
      <c r="C3483" s="18">
        <v>8.56</v>
      </c>
      <c r="E3483">
        <v>2.4823999999999993</v>
      </c>
      <c r="G3483" s="21">
        <v>8.56</v>
      </c>
      <c r="I3483" s="22">
        <v>8.56</v>
      </c>
    </row>
    <row r="3484" spans="1:9" x14ac:dyDescent="0.25">
      <c r="A3484" s="20">
        <v>45.36</v>
      </c>
      <c r="C3484" s="18">
        <v>45.36</v>
      </c>
      <c r="E3484">
        <v>21.772800000000004</v>
      </c>
      <c r="G3484" s="21">
        <v>45.36</v>
      </c>
      <c r="I3484" s="22">
        <v>45.36</v>
      </c>
    </row>
    <row r="3485" spans="1:9" x14ac:dyDescent="0.25">
      <c r="A3485" s="20">
        <v>1421.6640000000002</v>
      </c>
      <c r="C3485" s="18">
        <v>1421.6640000000002</v>
      </c>
      <c r="E3485">
        <v>-195.47879999999998</v>
      </c>
      <c r="G3485" s="21">
        <v>1421.6640000000002</v>
      </c>
      <c r="I3485" s="22">
        <v>1421.6640000000002</v>
      </c>
    </row>
    <row r="3486" spans="1:9" x14ac:dyDescent="0.25">
      <c r="A3486" s="20">
        <v>8.9600000000000009</v>
      </c>
      <c r="C3486" s="18">
        <v>8.9600000000000009</v>
      </c>
      <c r="E3486">
        <v>2.7775999999999996</v>
      </c>
      <c r="G3486" s="21">
        <v>8.9600000000000009</v>
      </c>
      <c r="I3486" s="22">
        <v>8.9600000000000009</v>
      </c>
    </row>
    <row r="3487" spans="1:9" x14ac:dyDescent="0.25">
      <c r="A3487" s="20">
        <v>579.94999999999993</v>
      </c>
      <c r="C3487" s="18">
        <v>579.94999999999993</v>
      </c>
      <c r="E3487">
        <v>168.18549999999993</v>
      </c>
      <c r="G3487" s="21">
        <v>579.94999999999993</v>
      </c>
      <c r="I3487" s="22">
        <v>579.94999999999993</v>
      </c>
    </row>
    <row r="3488" spans="1:9" x14ac:dyDescent="0.25">
      <c r="A3488" s="20">
        <v>29.12</v>
      </c>
      <c r="C3488" s="18">
        <v>29.12</v>
      </c>
      <c r="E3488">
        <v>12.521600000000003</v>
      </c>
      <c r="G3488" s="21">
        <v>29.12</v>
      </c>
      <c r="I3488" s="22">
        <v>29.12</v>
      </c>
    </row>
    <row r="3489" spans="1:9" x14ac:dyDescent="0.25">
      <c r="A3489" s="20">
        <v>1202.94</v>
      </c>
      <c r="C3489" s="18">
        <v>1202.94</v>
      </c>
      <c r="E3489">
        <v>300.73500000000001</v>
      </c>
      <c r="G3489" s="21">
        <v>1202.94</v>
      </c>
      <c r="I3489" s="22">
        <v>1202.94</v>
      </c>
    </row>
    <row r="3490" spans="1:9" x14ac:dyDescent="0.25">
      <c r="A3490" s="20">
        <v>7.92</v>
      </c>
      <c r="C3490" s="18">
        <v>7.92</v>
      </c>
      <c r="E3490">
        <v>3.5640000000000001</v>
      </c>
      <c r="G3490" s="21">
        <v>7.92</v>
      </c>
      <c r="I3490" s="22">
        <v>7.92</v>
      </c>
    </row>
    <row r="3491" spans="1:9" x14ac:dyDescent="0.25">
      <c r="A3491" s="20">
        <v>36.192</v>
      </c>
      <c r="C3491" s="18">
        <v>36.192</v>
      </c>
      <c r="E3491">
        <v>2.7143999999999995</v>
      </c>
      <c r="G3491" s="21">
        <v>36.192</v>
      </c>
      <c r="I3491" s="22">
        <v>36.192</v>
      </c>
    </row>
    <row r="3492" spans="1:9" x14ac:dyDescent="0.25">
      <c r="A3492" s="20">
        <v>147.184</v>
      </c>
      <c r="C3492" s="18">
        <v>147.184</v>
      </c>
      <c r="E3492">
        <v>-29.436800000000012</v>
      </c>
      <c r="G3492" s="21">
        <v>147.184</v>
      </c>
      <c r="I3492" s="22">
        <v>147.184</v>
      </c>
    </row>
    <row r="3493" spans="1:9" x14ac:dyDescent="0.25">
      <c r="A3493" s="20">
        <v>408.42200000000003</v>
      </c>
      <c r="C3493" s="18">
        <v>408.42200000000003</v>
      </c>
      <c r="E3493">
        <v>-5.8346000000000231</v>
      </c>
      <c r="G3493" s="21">
        <v>408.42200000000003</v>
      </c>
      <c r="I3493" s="22">
        <v>408.42200000000003</v>
      </c>
    </row>
    <row r="3494" spans="1:9" x14ac:dyDescent="0.25">
      <c r="A3494" s="20">
        <v>382.11599999999999</v>
      </c>
      <c r="C3494" s="18">
        <v>382.11599999999999</v>
      </c>
      <c r="E3494">
        <v>-92.799600000000027</v>
      </c>
      <c r="G3494" s="21">
        <v>382.11599999999999</v>
      </c>
      <c r="I3494" s="22">
        <v>382.11599999999999</v>
      </c>
    </row>
    <row r="3495" spans="1:9" x14ac:dyDescent="0.25">
      <c r="A3495" s="20">
        <v>68.599999999999994</v>
      </c>
      <c r="C3495" s="18">
        <v>68.599999999999994</v>
      </c>
      <c r="E3495">
        <v>6.0024999999999977</v>
      </c>
      <c r="G3495" s="21">
        <v>68.599999999999994</v>
      </c>
      <c r="I3495" s="22">
        <v>68.599999999999994</v>
      </c>
    </row>
    <row r="3496" spans="1:9" x14ac:dyDescent="0.25">
      <c r="A3496" s="20">
        <v>435.50400000000002</v>
      </c>
      <c r="C3496" s="18">
        <v>435.50400000000002</v>
      </c>
      <c r="E3496">
        <v>48.994199999999921</v>
      </c>
      <c r="G3496" s="21">
        <v>435.50400000000002</v>
      </c>
      <c r="I3496" s="22">
        <v>435.50400000000002</v>
      </c>
    </row>
    <row r="3497" spans="1:9" x14ac:dyDescent="0.25">
      <c r="A3497" s="20">
        <v>11.168000000000001</v>
      </c>
      <c r="C3497" s="18">
        <v>11.168000000000001</v>
      </c>
      <c r="E3497">
        <v>3.7692000000000001</v>
      </c>
      <c r="G3497" s="21">
        <v>11.168000000000001</v>
      </c>
      <c r="I3497" s="22">
        <v>11.168000000000001</v>
      </c>
    </row>
    <row r="3498" spans="1:9" x14ac:dyDescent="0.25">
      <c r="A3498" s="20">
        <v>72</v>
      </c>
      <c r="C3498" s="18">
        <v>72</v>
      </c>
      <c r="E3498">
        <v>12.959999999999994</v>
      </c>
      <c r="G3498" s="21">
        <v>72</v>
      </c>
      <c r="I3498" s="22">
        <v>72</v>
      </c>
    </row>
    <row r="3499" spans="1:9" x14ac:dyDescent="0.25">
      <c r="A3499" s="20">
        <v>655.90000000000009</v>
      </c>
      <c r="C3499" s="18">
        <v>655.90000000000009</v>
      </c>
      <c r="E3499">
        <v>275.47800000000001</v>
      </c>
      <c r="G3499" s="21">
        <v>655.90000000000009</v>
      </c>
      <c r="I3499" s="22">
        <v>655.90000000000009</v>
      </c>
    </row>
    <row r="3500" spans="1:9" x14ac:dyDescent="0.25">
      <c r="A3500" s="20">
        <v>603.91999999999996</v>
      </c>
      <c r="C3500" s="18">
        <v>603.91999999999996</v>
      </c>
      <c r="E3500">
        <v>181.17599999999993</v>
      </c>
      <c r="G3500" s="21">
        <v>603.91999999999996</v>
      </c>
      <c r="I3500" s="22">
        <v>603.91999999999996</v>
      </c>
    </row>
    <row r="3501" spans="1:9" x14ac:dyDescent="0.25">
      <c r="A3501" s="20">
        <v>513.024</v>
      </c>
      <c r="C3501" s="18">
        <v>513.024</v>
      </c>
      <c r="E3501">
        <v>12.82559999999998</v>
      </c>
      <c r="G3501" s="21">
        <v>513.024</v>
      </c>
      <c r="I3501" s="22">
        <v>513.024</v>
      </c>
    </row>
    <row r="3502" spans="1:9" x14ac:dyDescent="0.25">
      <c r="A3502" s="20">
        <v>487.91999999999996</v>
      </c>
      <c r="C3502" s="18">
        <v>487.91999999999996</v>
      </c>
      <c r="E3502">
        <v>136.61759999999998</v>
      </c>
      <c r="G3502" s="21">
        <v>487.91999999999996</v>
      </c>
      <c r="I3502" s="22">
        <v>487.91999999999996</v>
      </c>
    </row>
    <row r="3503" spans="1:9" x14ac:dyDescent="0.25">
      <c r="A3503" s="20">
        <v>15.24</v>
      </c>
      <c r="C3503" s="18">
        <v>15.24</v>
      </c>
      <c r="E3503">
        <v>5.3339999999999996</v>
      </c>
      <c r="G3503" s="21">
        <v>15.24</v>
      </c>
      <c r="I3503" s="22">
        <v>15.24</v>
      </c>
    </row>
    <row r="3504" spans="1:9" x14ac:dyDescent="0.25">
      <c r="A3504" s="20">
        <v>209.96999999999997</v>
      </c>
      <c r="C3504" s="18">
        <v>209.96999999999997</v>
      </c>
      <c r="E3504">
        <v>71.389799999999994</v>
      </c>
      <c r="G3504" s="21">
        <v>209.96999999999997</v>
      </c>
      <c r="I3504" s="22">
        <v>209.96999999999997</v>
      </c>
    </row>
    <row r="3505" spans="1:9" x14ac:dyDescent="0.25">
      <c r="A3505" s="20">
        <v>62.94</v>
      </c>
      <c r="C3505" s="18">
        <v>62.94</v>
      </c>
      <c r="E3505">
        <v>30.211199999999998</v>
      </c>
      <c r="G3505" s="21">
        <v>62.94</v>
      </c>
      <c r="I3505" s="22">
        <v>62.94</v>
      </c>
    </row>
    <row r="3506" spans="1:9" x14ac:dyDescent="0.25">
      <c r="A3506" s="20">
        <v>25.919999999999998</v>
      </c>
      <c r="C3506" s="18">
        <v>25.919999999999998</v>
      </c>
      <c r="E3506">
        <v>7.7759999999999989</v>
      </c>
      <c r="G3506" s="21">
        <v>25.919999999999998</v>
      </c>
      <c r="I3506" s="22">
        <v>25.919999999999998</v>
      </c>
    </row>
    <row r="3507" spans="1:9" x14ac:dyDescent="0.25">
      <c r="A3507" s="20">
        <v>10.368000000000002</v>
      </c>
      <c r="C3507" s="18">
        <v>10.368000000000002</v>
      </c>
      <c r="E3507">
        <v>3.6288</v>
      </c>
      <c r="G3507" s="21">
        <v>10.368000000000002</v>
      </c>
      <c r="I3507" s="22">
        <v>10.368000000000002</v>
      </c>
    </row>
    <row r="3508" spans="1:9" x14ac:dyDescent="0.25">
      <c r="A3508" s="20">
        <v>95.736000000000004</v>
      </c>
      <c r="C3508" s="18">
        <v>95.736000000000004</v>
      </c>
      <c r="E3508">
        <v>20.343900000000001</v>
      </c>
      <c r="G3508" s="21">
        <v>95.736000000000004</v>
      </c>
      <c r="I3508" s="22">
        <v>95.736000000000004</v>
      </c>
    </row>
    <row r="3509" spans="1:9" x14ac:dyDescent="0.25">
      <c r="A3509" s="20">
        <v>900.08</v>
      </c>
      <c r="C3509" s="18">
        <v>900.08</v>
      </c>
      <c r="E3509">
        <v>117.0104</v>
      </c>
      <c r="G3509" s="21">
        <v>900.08</v>
      </c>
      <c r="I3509" s="22">
        <v>900.08</v>
      </c>
    </row>
    <row r="3510" spans="1:9" x14ac:dyDescent="0.25">
      <c r="A3510" s="20">
        <v>201.584</v>
      </c>
      <c r="C3510" s="18">
        <v>201.584</v>
      </c>
      <c r="E3510">
        <v>20.158400000000015</v>
      </c>
      <c r="G3510" s="21">
        <v>201.584</v>
      </c>
      <c r="I3510" s="22">
        <v>201.584</v>
      </c>
    </row>
    <row r="3511" spans="1:9" x14ac:dyDescent="0.25">
      <c r="A3511" s="20">
        <v>3.3919999999999995</v>
      </c>
      <c r="C3511" s="18">
        <v>3.3919999999999995</v>
      </c>
      <c r="E3511">
        <v>-5.088000000000001</v>
      </c>
      <c r="G3511" s="21">
        <v>3.3919999999999995</v>
      </c>
      <c r="I3511" s="22">
        <v>3.3919999999999995</v>
      </c>
    </row>
    <row r="3512" spans="1:9" x14ac:dyDescent="0.25">
      <c r="A3512" s="20">
        <v>193.06559999999999</v>
      </c>
      <c r="C3512" s="18">
        <v>193.06559999999999</v>
      </c>
      <c r="E3512">
        <v>-19.874399999999994</v>
      </c>
      <c r="G3512" s="21">
        <v>193.06559999999999</v>
      </c>
      <c r="I3512" s="22">
        <v>193.06559999999999</v>
      </c>
    </row>
    <row r="3513" spans="1:9" x14ac:dyDescent="0.25">
      <c r="A3513" s="20">
        <v>15.552000000000003</v>
      </c>
      <c r="C3513" s="18">
        <v>15.552000000000003</v>
      </c>
      <c r="E3513">
        <v>5.4432</v>
      </c>
      <c r="G3513" s="21">
        <v>15.552000000000003</v>
      </c>
      <c r="I3513" s="22">
        <v>15.552000000000003</v>
      </c>
    </row>
    <row r="3514" spans="1:9" x14ac:dyDescent="0.25">
      <c r="A3514" s="20">
        <v>11.648000000000001</v>
      </c>
      <c r="C3514" s="18">
        <v>11.648000000000001</v>
      </c>
      <c r="E3514">
        <v>4.0768000000000004</v>
      </c>
      <c r="G3514" s="21">
        <v>11.648000000000001</v>
      </c>
      <c r="I3514" s="22">
        <v>11.648000000000001</v>
      </c>
    </row>
    <row r="3515" spans="1:9" x14ac:dyDescent="0.25">
      <c r="A3515" s="20">
        <v>418.8</v>
      </c>
      <c r="C3515" s="18">
        <v>418.8</v>
      </c>
      <c r="E3515">
        <v>-97.71999999999997</v>
      </c>
      <c r="G3515" s="21">
        <v>418.8</v>
      </c>
      <c r="I3515" s="22">
        <v>418.8</v>
      </c>
    </row>
    <row r="3516" spans="1:9" x14ac:dyDescent="0.25">
      <c r="A3516" s="20">
        <v>509.48800000000006</v>
      </c>
      <c r="C3516" s="18">
        <v>509.48800000000006</v>
      </c>
      <c r="E3516">
        <v>-127.37200000000001</v>
      </c>
      <c r="G3516" s="21">
        <v>509.48800000000006</v>
      </c>
      <c r="I3516" s="22">
        <v>509.48800000000006</v>
      </c>
    </row>
    <row r="3517" spans="1:9" x14ac:dyDescent="0.25">
      <c r="A3517" s="20">
        <v>825.17399999999998</v>
      </c>
      <c r="C3517" s="18">
        <v>825.17399999999998</v>
      </c>
      <c r="E3517">
        <v>-117.88199999999998</v>
      </c>
      <c r="G3517" s="21">
        <v>825.17399999999998</v>
      </c>
      <c r="I3517" s="22">
        <v>825.17399999999998</v>
      </c>
    </row>
    <row r="3518" spans="1:9" x14ac:dyDescent="0.25">
      <c r="A3518" s="20">
        <v>17.760000000000002</v>
      </c>
      <c r="C3518" s="18">
        <v>17.760000000000002</v>
      </c>
      <c r="E3518">
        <v>5.55</v>
      </c>
      <c r="G3518" s="21">
        <v>17.760000000000002</v>
      </c>
      <c r="I3518" s="22">
        <v>17.760000000000002</v>
      </c>
    </row>
    <row r="3519" spans="1:9" x14ac:dyDescent="0.25">
      <c r="A3519" s="20">
        <v>6.911999999999999</v>
      </c>
      <c r="C3519" s="18">
        <v>6.911999999999999</v>
      </c>
      <c r="E3519">
        <v>0.86399999999999988</v>
      </c>
      <c r="G3519" s="21">
        <v>6.911999999999999</v>
      </c>
      <c r="I3519" s="22">
        <v>6.911999999999999</v>
      </c>
    </row>
    <row r="3520" spans="1:9" x14ac:dyDescent="0.25">
      <c r="A3520" s="20">
        <v>66.300000000000011</v>
      </c>
      <c r="C3520" s="18">
        <v>66.300000000000011</v>
      </c>
      <c r="E3520">
        <v>8.6190000000000033</v>
      </c>
      <c r="G3520" s="21">
        <v>66.300000000000011</v>
      </c>
      <c r="I3520" s="22">
        <v>66.300000000000011</v>
      </c>
    </row>
    <row r="3521" spans="1:9" x14ac:dyDescent="0.25">
      <c r="A3521" s="20">
        <v>30.816000000000003</v>
      </c>
      <c r="C3521" s="18">
        <v>30.816000000000003</v>
      </c>
      <c r="E3521">
        <v>9.6299999999999955</v>
      </c>
      <c r="G3521" s="21">
        <v>30.816000000000003</v>
      </c>
      <c r="I3521" s="22">
        <v>30.816000000000003</v>
      </c>
    </row>
    <row r="3522" spans="1:9" x14ac:dyDescent="0.25">
      <c r="A3522" s="20">
        <v>44.783999999999999</v>
      </c>
      <c r="C3522" s="18">
        <v>44.783999999999999</v>
      </c>
      <c r="E3522">
        <v>4.4783999999999988</v>
      </c>
      <c r="G3522" s="21">
        <v>44.783999999999999</v>
      </c>
      <c r="I3522" s="22">
        <v>44.783999999999999</v>
      </c>
    </row>
    <row r="3523" spans="1:9" x14ac:dyDescent="0.25">
      <c r="A3523" s="20">
        <v>569.53599999999994</v>
      </c>
      <c r="C3523" s="18">
        <v>569.53599999999994</v>
      </c>
      <c r="E3523">
        <v>64.072799999999944</v>
      </c>
      <c r="G3523" s="21">
        <v>569.53599999999994</v>
      </c>
      <c r="I3523" s="22">
        <v>569.53599999999994</v>
      </c>
    </row>
    <row r="3524" spans="1:9" x14ac:dyDescent="0.25">
      <c r="A3524" s="20">
        <v>796.42500000000007</v>
      </c>
      <c r="C3524" s="18">
        <v>796.42500000000007</v>
      </c>
      <c r="E3524">
        <v>-525.6405000000002</v>
      </c>
      <c r="G3524" s="21">
        <v>796.42500000000007</v>
      </c>
      <c r="I3524" s="22">
        <v>796.42500000000007</v>
      </c>
    </row>
    <row r="3525" spans="1:9" x14ac:dyDescent="0.25">
      <c r="A3525" s="20">
        <v>12.832000000000001</v>
      </c>
      <c r="C3525" s="18">
        <v>12.832000000000001</v>
      </c>
      <c r="E3525">
        <v>4.3307999999999982</v>
      </c>
      <c r="G3525" s="21">
        <v>12.832000000000001</v>
      </c>
      <c r="I3525" s="22">
        <v>12.832000000000001</v>
      </c>
    </row>
    <row r="3526" spans="1:9" x14ac:dyDescent="0.25">
      <c r="A3526" s="20">
        <v>40.46</v>
      </c>
      <c r="C3526" s="18">
        <v>40.46</v>
      </c>
      <c r="E3526">
        <v>19.825400000000002</v>
      </c>
      <c r="G3526" s="21">
        <v>40.46</v>
      </c>
      <c r="I3526" s="22">
        <v>40.46</v>
      </c>
    </row>
    <row r="3527" spans="1:9" x14ac:dyDescent="0.25">
      <c r="A3527" s="20">
        <v>404.93999999999994</v>
      </c>
      <c r="C3527" s="18">
        <v>404.93999999999994</v>
      </c>
      <c r="E3527">
        <v>109.33379999999998</v>
      </c>
      <c r="G3527" s="21">
        <v>404.93999999999994</v>
      </c>
      <c r="I3527" s="22">
        <v>404.93999999999994</v>
      </c>
    </row>
    <row r="3528" spans="1:9" x14ac:dyDescent="0.25">
      <c r="A3528" s="20">
        <v>116</v>
      </c>
      <c r="C3528" s="18">
        <v>116</v>
      </c>
      <c r="E3528">
        <v>29</v>
      </c>
      <c r="G3528" s="21">
        <v>116</v>
      </c>
      <c r="I3528" s="22">
        <v>116</v>
      </c>
    </row>
    <row r="3529" spans="1:9" x14ac:dyDescent="0.25">
      <c r="A3529" s="20">
        <v>657.55200000000013</v>
      </c>
      <c r="C3529" s="18">
        <v>657.55200000000013</v>
      </c>
      <c r="E3529">
        <v>49.316399999999987</v>
      </c>
      <c r="G3529" s="21">
        <v>657.55200000000013</v>
      </c>
      <c r="I3529" s="22">
        <v>657.55200000000013</v>
      </c>
    </row>
    <row r="3530" spans="1:9" x14ac:dyDescent="0.25">
      <c r="A3530" s="20">
        <v>599.97</v>
      </c>
      <c r="C3530" s="18">
        <v>599.97</v>
      </c>
      <c r="E3530">
        <v>257.98710000000005</v>
      </c>
      <c r="G3530" s="21">
        <v>599.97</v>
      </c>
      <c r="I3530" s="22">
        <v>599.97</v>
      </c>
    </row>
    <row r="3531" spans="1:9" x14ac:dyDescent="0.25">
      <c r="A3531" s="20">
        <v>38.97</v>
      </c>
      <c r="C3531" s="18">
        <v>38.97</v>
      </c>
      <c r="E3531">
        <v>0.77940000000000076</v>
      </c>
      <c r="G3531" s="21">
        <v>38.97</v>
      </c>
      <c r="I3531" s="22">
        <v>38.97</v>
      </c>
    </row>
    <row r="3532" spans="1:9" x14ac:dyDescent="0.25">
      <c r="A3532" s="20">
        <v>45.84</v>
      </c>
      <c r="C3532" s="18">
        <v>45.84</v>
      </c>
      <c r="E3532">
        <v>22.0032</v>
      </c>
      <c r="G3532" s="21">
        <v>45.84</v>
      </c>
      <c r="I3532" s="22">
        <v>45.84</v>
      </c>
    </row>
    <row r="3533" spans="1:9" x14ac:dyDescent="0.25">
      <c r="A3533" s="20">
        <v>38.24</v>
      </c>
      <c r="C3533" s="18">
        <v>38.24</v>
      </c>
      <c r="E3533">
        <v>-9.56</v>
      </c>
      <c r="G3533" s="21">
        <v>38.24</v>
      </c>
      <c r="I3533" s="22">
        <v>38.24</v>
      </c>
    </row>
    <row r="3534" spans="1:9" x14ac:dyDescent="0.25">
      <c r="A3534" s="20">
        <v>87.168000000000006</v>
      </c>
      <c r="C3534" s="18">
        <v>87.168000000000006</v>
      </c>
      <c r="E3534">
        <v>10.895999999999987</v>
      </c>
      <c r="G3534" s="21">
        <v>87.168000000000006</v>
      </c>
      <c r="I3534" s="22">
        <v>87.168000000000006</v>
      </c>
    </row>
    <row r="3535" spans="1:9" x14ac:dyDescent="0.25">
      <c r="A3535" s="20">
        <v>21.400000000000002</v>
      </c>
      <c r="C3535" s="18">
        <v>21.400000000000002</v>
      </c>
      <c r="E3535">
        <v>6.2059999999999977</v>
      </c>
      <c r="G3535" s="21">
        <v>21.400000000000002</v>
      </c>
      <c r="I3535" s="22">
        <v>21.400000000000002</v>
      </c>
    </row>
    <row r="3536" spans="1:9" x14ac:dyDescent="0.25">
      <c r="A3536" s="20">
        <v>54.900000000000006</v>
      </c>
      <c r="C3536" s="18">
        <v>54.900000000000006</v>
      </c>
      <c r="E3536">
        <v>15.372000000000003</v>
      </c>
      <c r="G3536" s="21">
        <v>54.900000000000006</v>
      </c>
      <c r="I3536" s="22">
        <v>54.900000000000006</v>
      </c>
    </row>
    <row r="3537" spans="1:9" x14ac:dyDescent="0.25">
      <c r="A3537" s="20">
        <v>287.96800000000002</v>
      </c>
      <c r="C3537" s="18">
        <v>287.96800000000002</v>
      </c>
      <c r="E3537">
        <v>97.189199999999985</v>
      </c>
      <c r="G3537" s="21">
        <v>287.96800000000002</v>
      </c>
      <c r="I3537" s="22">
        <v>287.96800000000002</v>
      </c>
    </row>
    <row r="3538" spans="1:9" x14ac:dyDescent="0.25">
      <c r="A3538" s="20">
        <v>13.12</v>
      </c>
      <c r="C3538" s="18">
        <v>13.12</v>
      </c>
      <c r="E3538">
        <v>3.8047999999999984</v>
      </c>
      <c r="G3538" s="21">
        <v>13.12</v>
      </c>
      <c r="I3538" s="22">
        <v>13.12</v>
      </c>
    </row>
    <row r="3539" spans="1:9" x14ac:dyDescent="0.25">
      <c r="A3539" s="20">
        <v>10.75</v>
      </c>
      <c r="C3539" s="18">
        <v>10.75</v>
      </c>
      <c r="E3539">
        <v>3.547499999999999</v>
      </c>
      <c r="G3539" s="21">
        <v>10.75</v>
      </c>
      <c r="I3539" s="22">
        <v>10.75</v>
      </c>
    </row>
    <row r="3540" spans="1:9" x14ac:dyDescent="0.25">
      <c r="A3540" s="20">
        <v>11.62</v>
      </c>
      <c r="C3540" s="18">
        <v>11.62</v>
      </c>
      <c r="E3540">
        <v>3.6021999999999998</v>
      </c>
      <c r="G3540" s="21">
        <v>11.62</v>
      </c>
      <c r="I3540" s="22">
        <v>11.62</v>
      </c>
    </row>
    <row r="3541" spans="1:9" x14ac:dyDescent="0.25">
      <c r="A3541" s="20">
        <v>40.74</v>
      </c>
      <c r="C3541" s="18">
        <v>40.74</v>
      </c>
      <c r="E3541">
        <v>0.4073999999999991</v>
      </c>
      <c r="G3541" s="21">
        <v>40.74</v>
      </c>
      <c r="I3541" s="22">
        <v>40.74</v>
      </c>
    </row>
    <row r="3542" spans="1:9" x14ac:dyDescent="0.25">
      <c r="A3542" s="20">
        <v>83.25</v>
      </c>
      <c r="C3542" s="18">
        <v>83.25</v>
      </c>
      <c r="E3542">
        <v>14.984999999999992</v>
      </c>
      <c r="G3542" s="21">
        <v>83.25</v>
      </c>
      <c r="I3542" s="22">
        <v>83.25</v>
      </c>
    </row>
    <row r="3543" spans="1:9" x14ac:dyDescent="0.25">
      <c r="A3543" s="20">
        <v>9.4499999999999993</v>
      </c>
      <c r="C3543" s="18">
        <v>9.4499999999999993</v>
      </c>
      <c r="E3543">
        <v>4.5359999999999996</v>
      </c>
      <c r="G3543" s="21">
        <v>9.4499999999999993</v>
      </c>
      <c r="I3543" s="22">
        <v>9.4499999999999993</v>
      </c>
    </row>
    <row r="3544" spans="1:9" x14ac:dyDescent="0.25">
      <c r="A3544" s="20">
        <v>20.65</v>
      </c>
      <c r="C3544" s="18">
        <v>20.65</v>
      </c>
      <c r="E3544">
        <v>9.4989999999999988</v>
      </c>
      <c r="G3544" s="21">
        <v>20.65</v>
      </c>
      <c r="I3544" s="22">
        <v>20.65</v>
      </c>
    </row>
    <row r="3545" spans="1:9" x14ac:dyDescent="0.25">
      <c r="A3545" s="20">
        <v>45.36</v>
      </c>
      <c r="C3545" s="18">
        <v>45.36</v>
      </c>
      <c r="E3545">
        <v>21.772800000000004</v>
      </c>
      <c r="G3545" s="21">
        <v>45.36</v>
      </c>
      <c r="I3545" s="22">
        <v>45.36</v>
      </c>
    </row>
    <row r="3546" spans="1:9" x14ac:dyDescent="0.25">
      <c r="A3546" s="20">
        <v>5.3520000000000003</v>
      </c>
      <c r="C3546" s="18">
        <v>5.3520000000000003</v>
      </c>
      <c r="E3546">
        <v>1.6055999999999999</v>
      </c>
      <c r="G3546" s="21">
        <v>5.3520000000000003</v>
      </c>
      <c r="I3546" s="22">
        <v>5.3520000000000003</v>
      </c>
    </row>
    <row r="3547" spans="1:9" x14ac:dyDescent="0.25">
      <c r="A3547" s="20">
        <v>99.372</v>
      </c>
      <c r="C3547" s="18">
        <v>99.372</v>
      </c>
      <c r="E3547">
        <v>-7.0979999999999919</v>
      </c>
      <c r="G3547" s="21">
        <v>99.372</v>
      </c>
      <c r="I3547" s="22">
        <v>99.372</v>
      </c>
    </row>
    <row r="3548" spans="1:9" x14ac:dyDescent="0.25">
      <c r="A3548" s="20">
        <v>2.6720000000000002</v>
      </c>
      <c r="C3548" s="18">
        <v>2.6720000000000002</v>
      </c>
      <c r="E3548">
        <v>0.36739999999999962</v>
      </c>
      <c r="G3548" s="21">
        <v>2.6720000000000002</v>
      </c>
      <c r="I3548" s="22">
        <v>2.6720000000000002</v>
      </c>
    </row>
    <row r="3549" spans="1:9" x14ac:dyDescent="0.25">
      <c r="A3549" s="20">
        <v>28.672000000000004</v>
      </c>
      <c r="C3549" s="18">
        <v>28.672000000000004</v>
      </c>
      <c r="E3549">
        <v>10.393600000000001</v>
      </c>
      <c r="G3549" s="21">
        <v>28.672000000000004</v>
      </c>
      <c r="I3549" s="22">
        <v>28.672000000000004</v>
      </c>
    </row>
    <row r="3550" spans="1:9" x14ac:dyDescent="0.25">
      <c r="A3550" s="20">
        <v>29.311999999999994</v>
      </c>
      <c r="C3550" s="18">
        <v>29.311999999999994</v>
      </c>
      <c r="E3550">
        <v>-74.74560000000001</v>
      </c>
      <c r="G3550" s="21">
        <v>29.311999999999994</v>
      </c>
      <c r="I3550" s="22">
        <v>29.311999999999994</v>
      </c>
    </row>
    <row r="3551" spans="1:9" x14ac:dyDescent="0.25">
      <c r="A3551" s="20">
        <v>105.98</v>
      </c>
      <c r="C3551" s="18">
        <v>105.98</v>
      </c>
      <c r="E3551">
        <v>4.2391999999999932</v>
      </c>
      <c r="G3551" s="21">
        <v>105.98</v>
      </c>
      <c r="I3551" s="22">
        <v>105.98</v>
      </c>
    </row>
    <row r="3552" spans="1:9" x14ac:dyDescent="0.25">
      <c r="A3552" s="20">
        <v>35.06</v>
      </c>
      <c r="C3552" s="18">
        <v>35.06</v>
      </c>
      <c r="E3552">
        <v>10.517999999999997</v>
      </c>
      <c r="G3552" s="21">
        <v>35.06</v>
      </c>
      <c r="I3552" s="22">
        <v>35.06</v>
      </c>
    </row>
    <row r="3553" spans="1:9" x14ac:dyDescent="0.25">
      <c r="A3553" s="20">
        <v>33.94</v>
      </c>
      <c r="C3553" s="18">
        <v>33.94</v>
      </c>
      <c r="E3553">
        <v>9.1637999999999984</v>
      </c>
      <c r="G3553" s="21">
        <v>33.94</v>
      </c>
      <c r="I3553" s="22">
        <v>33.94</v>
      </c>
    </row>
    <row r="3554" spans="1:9" x14ac:dyDescent="0.25">
      <c r="A3554" s="20">
        <v>30</v>
      </c>
      <c r="C3554" s="18">
        <v>30</v>
      </c>
      <c r="E3554">
        <v>14.399999999999999</v>
      </c>
      <c r="G3554" s="21">
        <v>30</v>
      </c>
      <c r="I3554" s="22">
        <v>30</v>
      </c>
    </row>
    <row r="3555" spans="1:9" x14ac:dyDescent="0.25">
      <c r="A3555" s="20">
        <v>45.527999999999999</v>
      </c>
      <c r="C3555" s="18">
        <v>45.527999999999999</v>
      </c>
      <c r="E3555">
        <v>15.934799999999997</v>
      </c>
      <c r="G3555" s="21">
        <v>45.527999999999999</v>
      </c>
      <c r="I3555" s="22">
        <v>45.527999999999999</v>
      </c>
    </row>
    <row r="3556" spans="1:9" x14ac:dyDescent="0.25">
      <c r="A3556" s="20">
        <v>844.11599999999987</v>
      </c>
      <c r="C3556" s="18">
        <v>844.11599999999987</v>
      </c>
      <c r="E3556">
        <v>-36.176400000000001</v>
      </c>
      <c r="G3556" s="21">
        <v>844.11599999999987</v>
      </c>
      <c r="I3556" s="22">
        <v>844.11599999999987</v>
      </c>
    </row>
    <row r="3557" spans="1:9" x14ac:dyDescent="0.25">
      <c r="A3557" s="20">
        <v>812.73599999999999</v>
      </c>
      <c r="C3557" s="18">
        <v>812.73599999999999</v>
      </c>
      <c r="E3557">
        <v>60.955199999999962</v>
      </c>
      <c r="G3557" s="21">
        <v>812.73599999999999</v>
      </c>
      <c r="I3557" s="22">
        <v>812.73599999999999</v>
      </c>
    </row>
    <row r="3558" spans="1:9" x14ac:dyDescent="0.25">
      <c r="A3558" s="20">
        <v>7.4760000000000018</v>
      </c>
      <c r="C3558" s="18">
        <v>7.4760000000000018</v>
      </c>
      <c r="E3558">
        <v>-5.9807999999999986</v>
      </c>
      <c r="G3558" s="21">
        <v>7.4760000000000018</v>
      </c>
      <c r="I3558" s="22">
        <v>7.4760000000000018</v>
      </c>
    </row>
    <row r="3559" spans="1:9" x14ac:dyDescent="0.25">
      <c r="A3559" s="20">
        <v>330.4</v>
      </c>
      <c r="C3559" s="18">
        <v>330.4</v>
      </c>
      <c r="E3559">
        <v>85.903999999999996</v>
      </c>
      <c r="G3559" s="21">
        <v>330.4</v>
      </c>
      <c r="I3559" s="22">
        <v>330.4</v>
      </c>
    </row>
    <row r="3560" spans="1:9" x14ac:dyDescent="0.25">
      <c r="A3560" s="20">
        <v>604.75199999999995</v>
      </c>
      <c r="C3560" s="18">
        <v>604.75199999999995</v>
      </c>
      <c r="E3560">
        <v>37.797000000000025</v>
      </c>
      <c r="G3560" s="21">
        <v>604.75199999999995</v>
      </c>
      <c r="I3560" s="22">
        <v>604.75199999999995</v>
      </c>
    </row>
    <row r="3561" spans="1:9" x14ac:dyDescent="0.25">
      <c r="A3561" s="20">
        <v>45.36</v>
      </c>
      <c r="C3561" s="18">
        <v>45.36</v>
      </c>
      <c r="E3561">
        <v>21.772800000000004</v>
      </c>
      <c r="G3561" s="21">
        <v>45.36</v>
      </c>
      <c r="I3561" s="22">
        <v>45.36</v>
      </c>
    </row>
    <row r="3562" spans="1:9" x14ac:dyDescent="0.25">
      <c r="A3562" s="20">
        <v>10.128</v>
      </c>
      <c r="C3562" s="18">
        <v>10.128</v>
      </c>
      <c r="E3562">
        <v>3.6714000000000002</v>
      </c>
      <c r="G3562" s="21">
        <v>10.128</v>
      </c>
      <c r="I3562" s="22">
        <v>10.128</v>
      </c>
    </row>
    <row r="3563" spans="1:9" x14ac:dyDescent="0.25">
      <c r="A3563" s="20">
        <v>21.792000000000002</v>
      </c>
      <c r="C3563" s="18">
        <v>21.792000000000002</v>
      </c>
      <c r="E3563">
        <v>7.6271999999999984</v>
      </c>
      <c r="G3563" s="21">
        <v>21.792000000000002</v>
      </c>
      <c r="I3563" s="22">
        <v>21.792000000000002</v>
      </c>
    </row>
    <row r="3564" spans="1:9" x14ac:dyDescent="0.25">
      <c r="A3564" s="20">
        <v>439.8</v>
      </c>
      <c r="C3564" s="18">
        <v>439.8</v>
      </c>
      <c r="E3564">
        <v>145.13400000000001</v>
      </c>
      <c r="G3564" s="21">
        <v>439.8</v>
      </c>
      <c r="I3564" s="22">
        <v>439.8</v>
      </c>
    </row>
    <row r="3565" spans="1:9" x14ac:dyDescent="0.25">
      <c r="A3565" s="20">
        <v>8.2560000000000002</v>
      </c>
      <c r="C3565" s="18">
        <v>8.2560000000000002</v>
      </c>
      <c r="E3565">
        <v>0.61920000000000019</v>
      </c>
      <c r="G3565" s="21">
        <v>8.2560000000000002</v>
      </c>
      <c r="I3565" s="22">
        <v>8.2560000000000002</v>
      </c>
    </row>
    <row r="3566" spans="1:9" x14ac:dyDescent="0.25">
      <c r="A3566" s="20">
        <v>25.560000000000002</v>
      </c>
      <c r="C3566" s="18">
        <v>25.560000000000002</v>
      </c>
      <c r="E3566">
        <v>-20.448</v>
      </c>
      <c r="G3566" s="21">
        <v>25.560000000000002</v>
      </c>
      <c r="I3566" s="22">
        <v>25.560000000000002</v>
      </c>
    </row>
    <row r="3567" spans="1:9" x14ac:dyDescent="0.25">
      <c r="A3567" s="20">
        <v>4.3680000000000012</v>
      </c>
      <c r="C3567" s="18">
        <v>4.3680000000000012</v>
      </c>
      <c r="E3567">
        <v>-3.0575999999999999</v>
      </c>
      <c r="G3567" s="21">
        <v>4.3680000000000012</v>
      </c>
      <c r="I3567" s="22">
        <v>4.3680000000000012</v>
      </c>
    </row>
    <row r="3568" spans="1:9" x14ac:dyDescent="0.25">
      <c r="A3568" s="20">
        <v>11.520000000000001</v>
      </c>
      <c r="C3568" s="18">
        <v>11.520000000000001</v>
      </c>
      <c r="E3568">
        <v>3.7439999999999993</v>
      </c>
      <c r="G3568" s="21">
        <v>11.520000000000001</v>
      </c>
      <c r="I3568" s="22">
        <v>11.520000000000001</v>
      </c>
    </row>
    <row r="3569" spans="1:9" x14ac:dyDescent="0.25">
      <c r="A3569" s="20">
        <v>12.96</v>
      </c>
      <c r="C3569" s="18">
        <v>12.96</v>
      </c>
      <c r="E3569">
        <v>6.2208000000000006</v>
      </c>
      <c r="G3569" s="21">
        <v>12.96</v>
      </c>
      <c r="I3569" s="22">
        <v>12.96</v>
      </c>
    </row>
    <row r="3570" spans="1:9" x14ac:dyDescent="0.25">
      <c r="A3570" s="20">
        <v>3.96</v>
      </c>
      <c r="C3570" s="18">
        <v>3.96</v>
      </c>
      <c r="E3570">
        <v>7.9200000000000159E-2</v>
      </c>
      <c r="G3570" s="21">
        <v>3.96</v>
      </c>
      <c r="I3570" s="22">
        <v>3.96</v>
      </c>
    </row>
    <row r="3571" spans="1:9" x14ac:dyDescent="0.25">
      <c r="A3571" s="20">
        <v>1577.94</v>
      </c>
      <c r="C3571" s="18">
        <v>1577.94</v>
      </c>
      <c r="E3571">
        <v>757.41120000000001</v>
      </c>
      <c r="G3571" s="21">
        <v>1577.94</v>
      </c>
      <c r="I3571" s="22">
        <v>1577.94</v>
      </c>
    </row>
    <row r="3572" spans="1:9" x14ac:dyDescent="0.25">
      <c r="A3572" s="20">
        <v>15.008000000000003</v>
      </c>
      <c r="C3572" s="18">
        <v>15.008000000000003</v>
      </c>
      <c r="E3572">
        <v>-12.006399999999999</v>
      </c>
      <c r="G3572" s="21">
        <v>15.008000000000003</v>
      </c>
      <c r="I3572" s="22">
        <v>15.008000000000003</v>
      </c>
    </row>
    <row r="3573" spans="1:9" x14ac:dyDescent="0.25">
      <c r="A3573" s="20">
        <v>59.98</v>
      </c>
      <c r="C3573" s="18">
        <v>59.98</v>
      </c>
      <c r="E3573">
        <v>26.391200000000005</v>
      </c>
      <c r="G3573" s="21">
        <v>59.98</v>
      </c>
      <c r="I3573" s="22">
        <v>59.98</v>
      </c>
    </row>
    <row r="3574" spans="1:9" x14ac:dyDescent="0.25">
      <c r="A3574" s="20">
        <v>2395.2000000000003</v>
      </c>
      <c r="C3574" s="18">
        <v>2395.2000000000003</v>
      </c>
      <c r="E3574">
        <v>209.58000000000004</v>
      </c>
      <c r="G3574" s="21">
        <v>2395.2000000000003</v>
      </c>
      <c r="I3574" s="22">
        <v>2395.2000000000003</v>
      </c>
    </row>
    <row r="3575" spans="1:9" x14ac:dyDescent="0.25">
      <c r="A3575" s="20">
        <v>1687.8</v>
      </c>
      <c r="C3575" s="18">
        <v>1687.8</v>
      </c>
      <c r="E3575">
        <v>742.63200000000006</v>
      </c>
      <c r="G3575" s="21">
        <v>1687.8</v>
      </c>
      <c r="I3575" s="22">
        <v>1687.8</v>
      </c>
    </row>
    <row r="3576" spans="1:9" x14ac:dyDescent="0.25">
      <c r="A3576" s="20">
        <v>7.9920000000000009</v>
      </c>
      <c r="C3576" s="18">
        <v>7.9920000000000009</v>
      </c>
      <c r="E3576">
        <v>2.6972999999999994</v>
      </c>
      <c r="G3576" s="21">
        <v>7.9920000000000009</v>
      </c>
      <c r="I3576" s="22">
        <v>7.9920000000000009</v>
      </c>
    </row>
    <row r="3577" spans="1:9" x14ac:dyDescent="0.25">
      <c r="A3577" s="20">
        <v>5.1840000000000011</v>
      </c>
      <c r="C3577" s="18">
        <v>5.1840000000000011</v>
      </c>
      <c r="E3577">
        <v>1.8144</v>
      </c>
      <c r="G3577" s="21">
        <v>5.1840000000000011</v>
      </c>
      <c r="I3577" s="22">
        <v>5.1840000000000011</v>
      </c>
    </row>
    <row r="3578" spans="1:9" x14ac:dyDescent="0.25">
      <c r="A3578" s="20">
        <v>11.68</v>
      </c>
      <c r="C3578" s="18">
        <v>11.68</v>
      </c>
      <c r="E3578">
        <v>5.4895999999999994</v>
      </c>
      <c r="G3578" s="21">
        <v>11.68</v>
      </c>
      <c r="I3578" s="22">
        <v>11.68</v>
      </c>
    </row>
    <row r="3579" spans="1:9" x14ac:dyDescent="0.25">
      <c r="A3579" s="20">
        <v>104.80000000000001</v>
      </c>
      <c r="C3579" s="18">
        <v>104.80000000000001</v>
      </c>
      <c r="E3579">
        <v>26.200000000000003</v>
      </c>
      <c r="G3579" s="21">
        <v>104.80000000000001</v>
      </c>
      <c r="I3579" s="22">
        <v>104.80000000000001</v>
      </c>
    </row>
    <row r="3580" spans="1:9" x14ac:dyDescent="0.25">
      <c r="A3580" s="20">
        <v>14.496000000000002</v>
      </c>
      <c r="C3580" s="18">
        <v>14.496000000000002</v>
      </c>
      <c r="E3580">
        <v>4.8924000000000003</v>
      </c>
      <c r="G3580" s="21">
        <v>14.496000000000002</v>
      </c>
      <c r="I3580" s="22">
        <v>14.496000000000002</v>
      </c>
    </row>
    <row r="3581" spans="1:9" x14ac:dyDescent="0.25">
      <c r="A3581" s="20">
        <v>4.7840000000000007</v>
      </c>
      <c r="C3581" s="18">
        <v>4.7840000000000007</v>
      </c>
      <c r="E3581">
        <v>1.5547999999999997</v>
      </c>
      <c r="G3581" s="21">
        <v>4.7840000000000007</v>
      </c>
      <c r="I3581" s="22">
        <v>4.7840000000000007</v>
      </c>
    </row>
    <row r="3582" spans="1:9" x14ac:dyDescent="0.25">
      <c r="A3582" s="20">
        <v>4.7300000000000004</v>
      </c>
      <c r="C3582" s="18">
        <v>4.7300000000000004</v>
      </c>
      <c r="E3582">
        <v>2.3177000000000003</v>
      </c>
      <c r="G3582" s="21">
        <v>4.7300000000000004</v>
      </c>
      <c r="I3582" s="22">
        <v>4.7300000000000004</v>
      </c>
    </row>
    <row r="3583" spans="1:9" x14ac:dyDescent="0.25">
      <c r="A3583" s="20">
        <v>7.89</v>
      </c>
      <c r="C3583" s="18">
        <v>7.89</v>
      </c>
      <c r="E3583">
        <v>0.31559999999999899</v>
      </c>
      <c r="G3583" s="21">
        <v>7.89</v>
      </c>
      <c r="I3583" s="22">
        <v>7.89</v>
      </c>
    </row>
    <row r="3584" spans="1:9" x14ac:dyDescent="0.25">
      <c r="A3584" s="20">
        <v>65.5</v>
      </c>
      <c r="C3584" s="18">
        <v>65.5</v>
      </c>
      <c r="E3584">
        <v>32.094999999999999</v>
      </c>
      <c r="G3584" s="21">
        <v>65.5</v>
      </c>
      <c r="I3584" s="22">
        <v>65.5</v>
      </c>
    </row>
    <row r="3585" spans="1:9" x14ac:dyDescent="0.25">
      <c r="A3585" s="20">
        <v>2430.08</v>
      </c>
      <c r="C3585" s="18">
        <v>2430.08</v>
      </c>
      <c r="E3585">
        <v>388.81280000000015</v>
      </c>
      <c r="G3585" s="21">
        <v>2430.08</v>
      </c>
      <c r="I3585" s="22">
        <v>2430.08</v>
      </c>
    </row>
    <row r="3586" spans="1:9" x14ac:dyDescent="0.25">
      <c r="A3586" s="20">
        <v>104.85</v>
      </c>
      <c r="C3586" s="18">
        <v>104.85</v>
      </c>
      <c r="E3586">
        <v>50.327999999999996</v>
      </c>
      <c r="G3586" s="21">
        <v>104.85</v>
      </c>
      <c r="I3586" s="22">
        <v>104.85</v>
      </c>
    </row>
    <row r="3587" spans="1:9" x14ac:dyDescent="0.25">
      <c r="A3587" s="20">
        <v>3.9</v>
      </c>
      <c r="C3587" s="18">
        <v>3.9</v>
      </c>
      <c r="E3587">
        <v>1.5209999999999999</v>
      </c>
      <c r="G3587" s="21">
        <v>3.9</v>
      </c>
      <c r="I3587" s="22">
        <v>3.9</v>
      </c>
    </row>
    <row r="3588" spans="1:9" x14ac:dyDescent="0.25">
      <c r="A3588" s="20">
        <v>801.96</v>
      </c>
      <c r="C3588" s="18">
        <v>801.96</v>
      </c>
      <c r="E3588">
        <v>200.49</v>
      </c>
      <c r="G3588" s="21">
        <v>801.96</v>
      </c>
      <c r="I3588" s="22">
        <v>801.96</v>
      </c>
    </row>
    <row r="3589" spans="1:9" x14ac:dyDescent="0.25">
      <c r="A3589" s="20">
        <v>191.96</v>
      </c>
      <c r="C3589" s="18">
        <v>191.96</v>
      </c>
      <c r="E3589">
        <v>32.633199999999988</v>
      </c>
      <c r="G3589" s="21">
        <v>191.96</v>
      </c>
      <c r="I3589" s="22">
        <v>191.96</v>
      </c>
    </row>
    <row r="3590" spans="1:9" x14ac:dyDescent="0.25">
      <c r="A3590" s="20">
        <v>2.61</v>
      </c>
      <c r="C3590" s="18">
        <v>2.61</v>
      </c>
      <c r="E3590">
        <v>1.2005999999999999</v>
      </c>
      <c r="G3590" s="21">
        <v>2.61</v>
      </c>
      <c r="I3590" s="22">
        <v>2.61</v>
      </c>
    </row>
    <row r="3591" spans="1:9" x14ac:dyDescent="0.25">
      <c r="A3591" s="20">
        <v>5.96</v>
      </c>
      <c r="C3591" s="18">
        <v>5.96</v>
      </c>
      <c r="E3591">
        <v>1.6688000000000001</v>
      </c>
      <c r="G3591" s="21">
        <v>5.96</v>
      </c>
      <c r="I3591" s="22">
        <v>5.96</v>
      </c>
    </row>
    <row r="3592" spans="1:9" x14ac:dyDescent="0.25">
      <c r="A3592" s="20">
        <v>1169.694</v>
      </c>
      <c r="C3592" s="18">
        <v>1169.694</v>
      </c>
      <c r="E3592">
        <v>-253.43369999999993</v>
      </c>
      <c r="G3592" s="21">
        <v>1169.694</v>
      </c>
      <c r="I3592" s="22">
        <v>1169.694</v>
      </c>
    </row>
    <row r="3593" spans="1:9" x14ac:dyDescent="0.25">
      <c r="A3593" s="20">
        <v>1665.62</v>
      </c>
      <c r="C3593" s="18">
        <v>1665.62</v>
      </c>
      <c r="E3593">
        <v>33.312400000000025</v>
      </c>
      <c r="G3593" s="21">
        <v>1665.62</v>
      </c>
      <c r="I3593" s="22">
        <v>1665.62</v>
      </c>
    </row>
    <row r="3594" spans="1:9" x14ac:dyDescent="0.25">
      <c r="A3594" s="20">
        <v>2.88</v>
      </c>
      <c r="C3594" s="18">
        <v>2.88</v>
      </c>
      <c r="E3594">
        <v>1.4112</v>
      </c>
      <c r="G3594" s="21">
        <v>2.88</v>
      </c>
      <c r="I3594" s="22">
        <v>2.88</v>
      </c>
    </row>
    <row r="3595" spans="1:9" x14ac:dyDescent="0.25">
      <c r="A3595" s="20">
        <v>1443.96</v>
      </c>
      <c r="C3595" s="18">
        <v>1443.96</v>
      </c>
      <c r="E3595">
        <v>375.42959999999994</v>
      </c>
      <c r="G3595" s="21">
        <v>1443.96</v>
      </c>
      <c r="I3595" s="22">
        <v>1443.96</v>
      </c>
    </row>
    <row r="3596" spans="1:9" x14ac:dyDescent="0.25">
      <c r="A3596" s="20">
        <v>2.92</v>
      </c>
      <c r="C3596" s="18">
        <v>2.92</v>
      </c>
      <c r="E3596">
        <v>0.36499999999999977</v>
      </c>
      <c r="G3596" s="21">
        <v>2.92</v>
      </c>
      <c r="I3596" s="22">
        <v>2.92</v>
      </c>
    </row>
    <row r="3597" spans="1:9" x14ac:dyDescent="0.25">
      <c r="A3597" s="20">
        <v>465.18</v>
      </c>
      <c r="C3597" s="18">
        <v>465.18</v>
      </c>
      <c r="E3597">
        <v>120.94680000000001</v>
      </c>
      <c r="G3597" s="21">
        <v>465.18</v>
      </c>
      <c r="I3597" s="22">
        <v>465.18</v>
      </c>
    </row>
    <row r="3598" spans="1:9" x14ac:dyDescent="0.25">
      <c r="A3598" s="20">
        <v>22.428000000000004</v>
      </c>
      <c r="C3598" s="18">
        <v>22.428000000000004</v>
      </c>
      <c r="E3598">
        <v>-17.942399999999992</v>
      </c>
      <c r="G3598" s="21">
        <v>22.428000000000004</v>
      </c>
      <c r="I3598" s="22">
        <v>22.428000000000004</v>
      </c>
    </row>
    <row r="3599" spans="1:9" x14ac:dyDescent="0.25">
      <c r="A3599" s="20">
        <v>37.52000000000001</v>
      </c>
      <c r="C3599" s="18">
        <v>37.52000000000001</v>
      </c>
      <c r="E3599">
        <v>3.7519999999999989</v>
      </c>
      <c r="G3599" s="21">
        <v>37.52000000000001</v>
      </c>
      <c r="I3599" s="22">
        <v>37.52000000000001</v>
      </c>
    </row>
    <row r="3600" spans="1:9" x14ac:dyDescent="0.25">
      <c r="A3600" s="20">
        <v>2.6240000000000001</v>
      </c>
      <c r="C3600" s="18">
        <v>2.6240000000000001</v>
      </c>
      <c r="E3600">
        <v>0.42639999999999978</v>
      </c>
      <c r="G3600" s="21">
        <v>2.6240000000000001</v>
      </c>
      <c r="I3600" s="22">
        <v>2.6240000000000001</v>
      </c>
    </row>
    <row r="3601" spans="1:9" x14ac:dyDescent="0.25">
      <c r="A3601" s="20">
        <v>15.552000000000003</v>
      </c>
      <c r="C3601" s="18">
        <v>15.552000000000003</v>
      </c>
      <c r="E3601">
        <v>5.4432</v>
      </c>
      <c r="G3601" s="21">
        <v>15.552000000000003</v>
      </c>
      <c r="I3601" s="22">
        <v>15.552000000000003</v>
      </c>
    </row>
    <row r="3602" spans="1:9" x14ac:dyDescent="0.25">
      <c r="A3602" s="20">
        <v>64.704000000000008</v>
      </c>
      <c r="C3602" s="18">
        <v>64.704000000000008</v>
      </c>
      <c r="E3602">
        <v>-4.852800000000002</v>
      </c>
      <c r="G3602" s="21">
        <v>64.704000000000008</v>
      </c>
      <c r="I3602" s="22">
        <v>64.704000000000008</v>
      </c>
    </row>
    <row r="3603" spans="1:9" x14ac:dyDescent="0.25">
      <c r="A3603" s="20">
        <v>17.472000000000001</v>
      </c>
      <c r="C3603" s="18">
        <v>17.472000000000001</v>
      </c>
      <c r="E3603">
        <v>5.023200000000001</v>
      </c>
      <c r="G3603" s="21">
        <v>17.472000000000001</v>
      </c>
      <c r="I3603" s="22">
        <v>17.472000000000001</v>
      </c>
    </row>
    <row r="3604" spans="1:9" x14ac:dyDescent="0.25">
      <c r="A3604" s="20">
        <v>135.51599999999999</v>
      </c>
      <c r="C3604" s="18">
        <v>135.51599999999999</v>
      </c>
      <c r="E3604">
        <v>-31.620400000000004</v>
      </c>
      <c r="G3604" s="21">
        <v>135.51599999999999</v>
      </c>
      <c r="I3604" s="22">
        <v>135.51599999999999</v>
      </c>
    </row>
    <row r="3605" spans="1:9" x14ac:dyDescent="0.25">
      <c r="A3605" s="20">
        <v>431.92800000000005</v>
      </c>
      <c r="C3605" s="18">
        <v>431.92800000000005</v>
      </c>
      <c r="E3605">
        <v>64.789199999999951</v>
      </c>
      <c r="G3605" s="21">
        <v>431.92800000000005</v>
      </c>
      <c r="I3605" s="22">
        <v>431.92800000000005</v>
      </c>
    </row>
    <row r="3606" spans="1:9" x14ac:dyDescent="0.25">
      <c r="A3606" s="20">
        <v>12.448</v>
      </c>
      <c r="C3606" s="18">
        <v>12.448</v>
      </c>
      <c r="E3606">
        <v>3.8899999999999988</v>
      </c>
      <c r="G3606" s="21">
        <v>12.448</v>
      </c>
      <c r="I3606" s="22">
        <v>12.448</v>
      </c>
    </row>
    <row r="3607" spans="1:9" x14ac:dyDescent="0.25">
      <c r="A3607" s="20">
        <v>657.93</v>
      </c>
      <c r="C3607" s="18">
        <v>657.93</v>
      </c>
      <c r="E3607">
        <v>-93.989999999999952</v>
      </c>
      <c r="G3607" s="21">
        <v>657.93</v>
      </c>
      <c r="I3607" s="22">
        <v>657.93</v>
      </c>
    </row>
    <row r="3608" spans="1:9" x14ac:dyDescent="0.25">
      <c r="A3608" s="20">
        <v>277.39999999999998</v>
      </c>
      <c r="C3608" s="18">
        <v>277.39999999999998</v>
      </c>
      <c r="E3608">
        <v>133.15199999999999</v>
      </c>
      <c r="G3608" s="21">
        <v>277.39999999999998</v>
      </c>
      <c r="I3608" s="22">
        <v>277.39999999999998</v>
      </c>
    </row>
    <row r="3609" spans="1:9" x14ac:dyDescent="0.25">
      <c r="A3609" s="20">
        <v>25.16</v>
      </c>
      <c r="C3609" s="18">
        <v>25.16</v>
      </c>
      <c r="E3609">
        <v>8.5543999999999976</v>
      </c>
      <c r="G3609" s="21">
        <v>25.16</v>
      </c>
      <c r="I3609" s="22">
        <v>25.16</v>
      </c>
    </row>
    <row r="3610" spans="1:9" x14ac:dyDescent="0.25">
      <c r="A3610" s="20">
        <v>91.92</v>
      </c>
      <c r="C3610" s="18">
        <v>91.92</v>
      </c>
      <c r="E3610">
        <v>31.252800000000001</v>
      </c>
      <c r="G3610" s="21">
        <v>91.92</v>
      </c>
      <c r="I3610" s="22">
        <v>91.92</v>
      </c>
    </row>
    <row r="3611" spans="1:9" x14ac:dyDescent="0.25">
      <c r="A3611" s="20">
        <v>29.339999999999996</v>
      </c>
      <c r="C3611" s="18">
        <v>29.339999999999996</v>
      </c>
      <c r="E3611">
        <v>13.496399999999998</v>
      </c>
      <c r="G3611" s="21">
        <v>29.339999999999996</v>
      </c>
      <c r="I3611" s="22">
        <v>29.339999999999996</v>
      </c>
    </row>
    <row r="3612" spans="1:9" x14ac:dyDescent="0.25">
      <c r="A3612" s="20">
        <v>139.44</v>
      </c>
      <c r="C3612" s="18">
        <v>139.44</v>
      </c>
      <c r="E3612">
        <v>47.060999999999993</v>
      </c>
      <c r="G3612" s="21">
        <v>139.44</v>
      </c>
      <c r="I3612" s="22">
        <v>139.44</v>
      </c>
    </row>
    <row r="3613" spans="1:9" x14ac:dyDescent="0.25">
      <c r="A3613" s="20">
        <v>6.911999999999999</v>
      </c>
      <c r="C3613" s="18">
        <v>6.911999999999999</v>
      </c>
      <c r="E3613">
        <v>2.5056000000000003</v>
      </c>
      <c r="G3613" s="21">
        <v>6.911999999999999</v>
      </c>
      <c r="I3613" s="22">
        <v>6.911999999999999</v>
      </c>
    </row>
    <row r="3614" spans="1:9" x14ac:dyDescent="0.25">
      <c r="A3614" s="20">
        <v>27.096</v>
      </c>
      <c r="C3614" s="18">
        <v>27.096</v>
      </c>
      <c r="E3614">
        <v>2.0321999999999987</v>
      </c>
      <c r="G3614" s="21">
        <v>27.096</v>
      </c>
      <c r="I3614" s="22">
        <v>27.096</v>
      </c>
    </row>
    <row r="3615" spans="1:9" x14ac:dyDescent="0.25">
      <c r="A3615" s="20">
        <v>177.56800000000001</v>
      </c>
      <c r="C3615" s="18">
        <v>177.56800000000001</v>
      </c>
      <c r="E3615">
        <v>-37.733199999999989</v>
      </c>
      <c r="G3615" s="21">
        <v>177.56800000000001</v>
      </c>
      <c r="I3615" s="22">
        <v>177.56800000000001</v>
      </c>
    </row>
    <row r="3616" spans="1:9" x14ac:dyDescent="0.25">
      <c r="A3616" s="20">
        <v>58.415999999999997</v>
      </c>
      <c r="C3616" s="18">
        <v>58.415999999999997</v>
      </c>
      <c r="E3616">
        <v>16.794600000000003</v>
      </c>
      <c r="G3616" s="21">
        <v>58.415999999999997</v>
      </c>
      <c r="I3616" s="22">
        <v>58.415999999999997</v>
      </c>
    </row>
    <row r="3617" spans="1:9" x14ac:dyDescent="0.25">
      <c r="A3617" s="20">
        <v>16.448</v>
      </c>
      <c r="C3617" s="18">
        <v>16.448</v>
      </c>
      <c r="E3617">
        <v>5.5511999999999979</v>
      </c>
      <c r="G3617" s="21">
        <v>16.448</v>
      </c>
      <c r="I3617" s="22">
        <v>16.448</v>
      </c>
    </row>
    <row r="3618" spans="1:9" x14ac:dyDescent="0.25">
      <c r="A3618" s="20">
        <v>36.783999999999999</v>
      </c>
      <c r="C3618" s="18">
        <v>36.783999999999999</v>
      </c>
      <c r="E3618">
        <v>10.5754</v>
      </c>
      <c r="G3618" s="21">
        <v>36.783999999999999</v>
      </c>
      <c r="I3618" s="22">
        <v>36.783999999999999</v>
      </c>
    </row>
    <row r="3619" spans="1:9" x14ac:dyDescent="0.25">
      <c r="A3619" s="20">
        <v>718.11599999999987</v>
      </c>
      <c r="C3619" s="18">
        <v>718.11599999999987</v>
      </c>
      <c r="E3619">
        <v>-71.811599999999999</v>
      </c>
      <c r="G3619" s="21">
        <v>718.11599999999987</v>
      </c>
      <c r="I3619" s="22">
        <v>718.11599999999987</v>
      </c>
    </row>
    <row r="3620" spans="1:9" x14ac:dyDescent="0.25">
      <c r="A3620" s="20">
        <v>31.776</v>
      </c>
      <c r="C3620" s="18">
        <v>31.776</v>
      </c>
      <c r="E3620">
        <v>8.7384000000000022</v>
      </c>
      <c r="G3620" s="21">
        <v>31.776</v>
      </c>
      <c r="I3620" s="22">
        <v>31.776</v>
      </c>
    </row>
    <row r="3621" spans="1:9" x14ac:dyDescent="0.25">
      <c r="A3621" s="20">
        <v>9.5550000000000015</v>
      </c>
      <c r="C3621" s="18">
        <v>9.5550000000000015</v>
      </c>
      <c r="E3621">
        <v>-7.3254999999999981</v>
      </c>
      <c r="G3621" s="21">
        <v>9.5550000000000015</v>
      </c>
      <c r="I3621" s="22">
        <v>9.5550000000000015</v>
      </c>
    </row>
    <row r="3622" spans="1:9" x14ac:dyDescent="0.25">
      <c r="A3622" s="20">
        <v>487.98400000000004</v>
      </c>
      <c r="C3622" s="18">
        <v>487.98400000000004</v>
      </c>
      <c r="E3622">
        <v>152.49499999999998</v>
      </c>
      <c r="G3622" s="21">
        <v>487.98400000000004</v>
      </c>
      <c r="I3622" s="22">
        <v>487.98400000000004</v>
      </c>
    </row>
    <row r="3623" spans="1:9" x14ac:dyDescent="0.25">
      <c r="A3623" s="20">
        <v>5.5600000000000005</v>
      </c>
      <c r="C3623" s="18">
        <v>5.5600000000000005</v>
      </c>
      <c r="E3623">
        <v>1.7374999999999998</v>
      </c>
      <c r="G3623" s="21">
        <v>5.5600000000000005</v>
      </c>
      <c r="I3623" s="22">
        <v>5.5600000000000005</v>
      </c>
    </row>
    <row r="3624" spans="1:9" x14ac:dyDescent="0.25">
      <c r="A3624" s="20">
        <v>217.85</v>
      </c>
      <c r="C3624" s="18">
        <v>217.85</v>
      </c>
      <c r="E3624">
        <v>65.35499999999999</v>
      </c>
      <c r="G3624" s="21">
        <v>217.85</v>
      </c>
      <c r="I3624" s="22">
        <v>217.85</v>
      </c>
    </row>
    <row r="3625" spans="1:9" x14ac:dyDescent="0.25">
      <c r="A3625" s="20">
        <v>40.775999999999996</v>
      </c>
      <c r="C3625" s="18">
        <v>40.775999999999996</v>
      </c>
      <c r="E3625">
        <v>4.5872999999999937</v>
      </c>
      <c r="G3625" s="21">
        <v>40.775999999999996</v>
      </c>
      <c r="I3625" s="22">
        <v>40.775999999999996</v>
      </c>
    </row>
    <row r="3626" spans="1:9" x14ac:dyDescent="0.25">
      <c r="A3626" s="20">
        <v>63.936000000000007</v>
      </c>
      <c r="C3626" s="18">
        <v>63.936000000000007</v>
      </c>
      <c r="E3626">
        <v>5.5944000000000003</v>
      </c>
      <c r="G3626" s="21">
        <v>63.936000000000007</v>
      </c>
      <c r="I3626" s="22">
        <v>63.936000000000007</v>
      </c>
    </row>
    <row r="3627" spans="1:9" x14ac:dyDescent="0.25">
      <c r="A3627" s="20">
        <v>142.4</v>
      </c>
      <c r="C3627" s="18">
        <v>142.4</v>
      </c>
      <c r="E3627">
        <v>52.688000000000002</v>
      </c>
      <c r="G3627" s="21">
        <v>142.4</v>
      </c>
      <c r="I3627" s="22">
        <v>142.4</v>
      </c>
    </row>
    <row r="3628" spans="1:9" x14ac:dyDescent="0.25">
      <c r="A3628" s="20">
        <v>7.16</v>
      </c>
      <c r="C3628" s="18">
        <v>7.16</v>
      </c>
      <c r="E3628">
        <v>3.4367999999999999</v>
      </c>
      <c r="G3628" s="21">
        <v>7.16</v>
      </c>
      <c r="I3628" s="22">
        <v>7.16</v>
      </c>
    </row>
    <row r="3629" spans="1:9" x14ac:dyDescent="0.25">
      <c r="A3629" s="20">
        <v>681.40800000000013</v>
      </c>
      <c r="C3629" s="18">
        <v>681.40800000000013</v>
      </c>
      <c r="E3629">
        <v>42.588000000000022</v>
      </c>
      <c r="G3629" s="21">
        <v>681.40800000000013</v>
      </c>
      <c r="I3629" s="22">
        <v>681.40800000000013</v>
      </c>
    </row>
    <row r="3630" spans="1:9" x14ac:dyDescent="0.25">
      <c r="A3630" s="20">
        <v>3.52</v>
      </c>
      <c r="C3630" s="18">
        <v>3.52</v>
      </c>
      <c r="E3630">
        <v>1.0207999999999999</v>
      </c>
      <c r="G3630" s="21">
        <v>3.52</v>
      </c>
      <c r="I3630" s="22">
        <v>3.52</v>
      </c>
    </row>
    <row r="3631" spans="1:9" x14ac:dyDescent="0.25">
      <c r="A3631" s="20">
        <v>5.58</v>
      </c>
      <c r="C3631" s="18">
        <v>5.58</v>
      </c>
      <c r="E3631">
        <v>1.3949999999999996</v>
      </c>
      <c r="G3631" s="21">
        <v>5.58</v>
      </c>
      <c r="I3631" s="22">
        <v>5.58</v>
      </c>
    </row>
    <row r="3632" spans="1:9" x14ac:dyDescent="0.25">
      <c r="A3632" s="20">
        <v>36.32</v>
      </c>
      <c r="C3632" s="18">
        <v>36.32</v>
      </c>
      <c r="E3632">
        <v>10.895999999999997</v>
      </c>
      <c r="G3632" s="21">
        <v>36.32</v>
      </c>
      <c r="I3632" s="22">
        <v>36.32</v>
      </c>
    </row>
    <row r="3633" spans="1:9" x14ac:dyDescent="0.25">
      <c r="A3633" s="20">
        <v>2060.7440000000001</v>
      </c>
      <c r="C3633" s="18">
        <v>2060.7440000000001</v>
      </c>
      <c r="E3633">
        <v>643.98249999999996</v>
      </c>
      <c r="G3633" s="21">
        <v>2060.7440000000001</v>
      </c>
      <c r="I3633" s="22">
        <v>2060.7440000000001</v>
      </c>
    </row>
    <row r="3634" spans="1:9" x14ac:dyDescent="0.25">
      <c r="A3634" s="20">
        <v>52.272000000000006</v>
      </c>
      <c r="C3634" s="18">
        <v>52.272000000000006</v>
      </c>
      <c r="E3634">
        <v>9.8009999999999984</v>
      </c>
      <c r="G3634" s="21">
        <v>52.272000000000006</v>
      </c>
      <c r="I3634" s="22">
        <v>52.272000000000006</v>
      </c>
    </row>
    <row r="3635" spans="1:9" x14ac:dyDescent="0.25">
      <c r="A3635" s="20">
        <v>213.13600000000002</v>
      </c>
      <c r="C3635" s="18">
        <v>213.13600000000002</v>
      </c>
      <c r="E3635">
        <v>23.977799999999988</v>
      </c>
      <c r="G3635" s="21">
        <v>213.13600000000002</v>
      </c>
      <c r="I3635" s="22">
        <v>213.13600000000002</v>
      </c>
    </row>
    <row r="3636" spans="1:9" x14ac:dyDescent="0.25">
      <c r="A3636" s="20">
        <v>69.52</v>
      </c>
      <c r="C3636" s="18">
        <v>69.52</v>
      </c>
      <c r="E3636">
        <v>19.465600000000002</v>
      </c>
      <c r="G3636" s="21">
        <v>69.52</v>
      </c>
      <c r="I3636" s="22">
        <v>69.52</v>
      </c>
    </row>
    <row r="3637" spans="1:9" x14ac:dyDescent="0.25">
      <c r="A3637" s="20">
        <v>763.44</v>
      </c>
      <c r="C3637" s="18">
        <v>763.44</v>
      </c>
      <c r="E3637">
        <v>45.80639999999994</v>
      </c>
      <c r="G3637" s="21">
        <v>763.44</v>
      </c>
      <c r="I3637" s="22">
        <v>763.44</v>
      </c>
    </row>
    <row r="3638" spans="1:9" x14ac:dyDescent="0.25">
      <c r="A3638" s="20">
        <v>9.2159999999999993</v>
      </c>
      <c r="C3638" s="18">
        <v>9.2159999999999993</v>
      </c>
      <c r="E3638">
        <v>3.3408000000000002</v>
      </c>
      <c r="G3638" s="21">
        <v>9.2159999999999993</v>
      </c>
      <c r="I3638" s="22">
        <v>9.2159999999999993</v>
      </c>
    </row>
    <row r="3639" spans="1:9" x14ac:dyDescent="0.25">
      <c r="A3639" s="20">
        <v>41.957999999999998</v>
      </c>
      <c r="C3639" s="18">
        <v>41.957999999999998</v>
      </c>
      <c r="E3639">
        <v>-9.7901999999999987</v>
      </c>
      <c r="G3639" s="21">
        <v>41.957999999999998</v>
      </c>
      <c r="I3639" s="22">
        <v>41.957999999999998</v>
      </c>
    </row>
    <row r="3640" spans="1:9" x14ac:dyDescent="0.25">
      <c r="A3640" s="20">
        <v>89.567999999999998</v>
      </c>
      <c r="C3640" s="18">
        <v>89.567999999999998</v>
      </c>
      <c r="E3640">
        <v>32.468400000000003</v>
      </c>
      <c r="G3640" s="21">
        <v>89.567999999999998</v>
      </c>
      <c r="I3640" s="22">
        <v>89.567999999999998</v>
      </c>
    </row>
    <row r="3641" spans="1:9" x14ac:dyDescent="0.25">
      <c r="A3641" s="20">
        <v>22.248000000000001</v>
      </c>
      <c r="C3641" s="18">
        <v>22.248000000000001</v>
      </c>
      <c r="E3641">
        <v>7.5086999999999984</v>
      </c>
      <c r="G3641" s="21">
        <v>22.248000000000001</v>
      </c>
      <c r="I3641" s="22">
        <v>22.248000000000001</v>
      </c>
    </row>
    <row r="3642" spans="1:9" x14ac:dyDescent="0.25">
      <c r="A3642" s="20">
        <v>334.88000000000005</v>
      </c>
      <c r="C3642" s="18">
        <v>334.88000000000005</v>
      </c>
      <c r="E3642">
        <v>29.301999999999978</v>
      </c>
      <c r="G3642" s="21">
        <v>334.88000000000005</v>
      </c>
      <c r="I3642" s="22">
        <v>334.88000000000005</v>
      </c>
    </row>
    <row r="3643" spans="1:9" x14ac:dyDescent="0.25">
      <c r="A3643" s="20">
        <v>148.28800000000001</v>
      </c>
      <c r="C3643" s="18">
        <v>148.28800000000001</v>
      </c>
      <c r="E3643">
        <v>29.657599999999988</v>
      </c>
      <c r="G3643" s="21">
        <v>148.28800000000001</v>
      </c>
      <c r="I3643" s="22">
        <v>148.28800000000001</v>
      </c>
    </row>
    <row r="3644" spans="1:9" x14ac:dyDescent="0.25">
      <c r="A3644" s="20">
        <v>4.6240000000000006</v>
      </c>
      <c r="C3644" s="18">
        <v>4.6240000000000006</v>
      </c>
      <c r="E3644">
        <v>1.6762000000000001</v>
      </c>
      <c r="G3644" s="21">
        <v>4.6240000000000006</v>
      </c>
      <c r="I3644" s="22">
        <v>4.6240000000000006</v>
      </c>
    </row>
    <row r="3645" spans="1:9" x14ac:dyDescent="0.25">
      <c r="A3645" s="20">
        <v>178.92000000000002</v>
      </c>
      <c r="C3645" s="18">
        <v>178.92000000000002</v>
      </c>
      <c r="E3645">
        <v>-29.074500000000008</v>
      </c>
      <c r="G3645" s="21">
        <v>178.92000000000002</v>
      </c>
      <c r="I3645" s="22">
        <v>178.92000000000002</v>
      </c>
    </row>
    <row r="3646" spans="1:9" x14ac:dyDescent="0.25">
      <c r="A3646" s="20">
        <v>69.888000000000005</v>
      </c>
      <c r="C3646" s="18">
        <v>69.888000000000005</v>
      </c>
      <c r="E3646">
        <v>-46.591999999999999</v>
      </c>
      <c r="G3646" s="21">
        <v>69.888000000000005</v>
      </c>
      <c r="I3646" s="22">
        <v>69.888000000000005</v>
      </c>
    </row>
    <row r="3647" spans="1:9" x14ac:dyDescent="0.25">
      <c r="A3647" s="20">
        <v>487.98400000000004</v>
      </c>
      <c r="C3647" s="18">
        <v>487.98400000000004</v>
      </c>
      <c r="E3647">
        <v>152.49499999999998</v>
      </c>
      <c r="G3647" s="21">
        <v>487.98400000000004</v>
      </c>
      <c r="I3647" s="22">
        <v>487.98400000000004</v>
      </c>
    </row>
    <row r="3648" spans="1:9" x14ac:dyDescent="0.25">
      <c r="A3648" s="20">
        <v>47.3</v>
      </c>
      <c r="C3648" s="18">
        <v>47.3</v>
      </c>
      <c r="E3648">
        <v>12.298000000000002</v>
      </c>
      <c r="G3648" s="21">
        <v>47.3</v>
      </c>
      <c r="I3648" s="22">
        <v>47.3</v>
      </c>
    </row>
    <row r="3649" spans="1:9" x14ac:dyDescent="0.25">
      <c r="A3649" s="20">
        <v>4.13</v>
      </c>
      <c r="C3649" s="18">
        <v>4.13</v>
      </c>
      <c r="E3649">
        <v>1.1564000000000001</v>
      </c>
      <c r="G3649" s="21">
        <v>4.13</v>
      </c>
      <c r="I3649" s="22">
        <v>4.13</v>
      </c>
    </row>
    <row r="3650" spans="1:9" x14ac:dyDescent="0.25">
      <c r="A3650" s="20">
        <v>155.12</v>
      </c>
      <c r="C3650" s="18">
        <v>155.12</v>
      </c>
      <c r="E3650">
        <v>50.413999999999987</v>
      </c>
      <c r="G3650" s="21">
        <v>155.12</v>
      </c>
      <c r="I3650" s="22">
        <v>155.12</v>
      </c>
    </row>
    <row r="3651" spans="1:9" x14ac:dyDescent="0.25">
      <c r="A3651" s="20">
        <v>6.48</v>
      </c>
      <c r="C3651" s="18">
        <v>6.48</v>
      </c>
      <c r="E3651">
        <v>3.1752000000000002</v>
      </c>
      <c r="G3651" s="21">
        <v>6.48</v>
      </c>
      <c r="I3651" s="22">
        <v>6.48</v>
      </c>
    </row>
    <row r="3652" spans="1:9" x14ac:dyDescent="0.25">
      <c r="A3652" s="20">
        <v>15.52</v>
      </c>
      <c r="C3652" s="18">
        <v>15.52</v>
      </c>
      <c r="E3652">
        <v>4.5007999999999981</v>
      </c>
      <c r="G3652" s="21">
        <v>15.52</v>
      </c>
      <c r="I3652" s="22">
        <v>15.52</v>
      </c>
    </row>
    <row r="3653" spans="1:9" x14ac:dyDescent="0.25">
      <c r="A3653" s="20">
        <v>2.9460000000000006</v>
      </c>
      <c r="C3653" s="18">
        <v>2.9460000000000006</v>
      </c>
      <c r="E3653">
        <v>-2.0621999999999998</v>
      </c>
      <c r="G3653" s="21">
        <v>2.9460000000000006</v>
      </c>
      <c r="I3653" s="22">
        <v>2.9460000000000006</v>
      </c>
    </row>
    <row r="3654" spans="1:9" x14ac:dyDescent="0.25">
      <c r="A3654" s="20">
        <v>55.104000000000006</v>
      </c>
      <c r="C3654" s="18">
        <v>55.104000000000006</v>
      </c>
      <c r="E3654">
        <v>18.597599999999993</v>
      </c>
      <c r="G3654" s="21">
        <v>55.104000000000006</v>
      </c>
      <c r="I3654" s="22">
        <v>55.104000000000006</v>
      </c>
    </row>
    <row r="3655" spans="1:9" x14ac:dyDescent="0.25">
      <c r="A3655" s="20">
        <v>104.88</v>
      </c>
      <c r="C3655" s="18">
        <v>104.88</v>
      </c>
      <c r="E3655">
        <v>41.952000000000005</v>
      </c>
      <c r="G3655" s="21">
        <v>104.88</v>
      </c>
      <c r="I3655" s="22">
        <v>104.88</v>
      </c>
    </row>
    <row r="3656" spans="1:9" x14ac:dyDescent="0.25">
      <c r="A3656" s="20">
        <v>34.700000000000003</v>
      </c>
      <c r="C3656" s="18">
        <v>34.700000000000003</v>
      </c>
      <c r="E3656">
        <v>12.492000000000001</v>
      </c>
      <c r="G3656" s="21">
        <v>34.700000000000003</v>
      </c>
      <c r="I3656" s="22">
        <v>34.700000000000003</v>
      </c>
    </row>
    <row r="3657" spans="1:9" x14ac:dyDescent="0.25">
      <c r="A3657" s="20">
        <v>33.72</v>
      </c>
      <c r="C3657" s="18">
        <v>33.72</v>
      </c>
      <c r="E3657">
        <v>15.511199999999999</v>
      </c>
      <c r="G3657" s="21">
        <v>33.72</v>
      </c>
      <c r="I3657" s="22">
        <v>33.72</v>
      </c>
    </row>
    <row r="3658" spans="1:9" x14ac:dyDescent="0.25">
      <c r="A3658" s="20">
        <v>14.940000000000001</v>
      </c>
      <c r="C3658" s="18">
        <v>14.940000000000001</v>
      </c>
      <c r="E3658">
        <v>7.0218000000000007</v>
      </c>
      <c r="G3658" s="21">
        <v>14.940000000000001</v>
      </c>
      <c r="I3658" s="22">
        <v>14.940000000000001</v>
      </c>
    </row>
    <row r="3659" spans="1:9" x14ac:dyDescent="0.25">
      <c r="A3659" s="20">
        <v>638.73</v>
      </c>
      <c r="C3659" s="18">
        <v>638.73</v>
      </c>
      <c r="E3659">
        <v>166.06979999999999</v>
      </c>
      <c r="G3659" s="21">
        <v>638.73</v>
      </c>
      <c r="I3659" s="22">
        <v>638.73</v>
      </c>
    </row>
    <row r="3660" spans="1:9" x14ac:dyDescent="0.25">
      <c r="A3660" s="20">
        <v>113.56800000000001</v>
      </c>
      <c r="C3660" s="18">
        <v>113.56800000000001</v>
      </c>
      <c r="E3660">
        <v>-21.294000000000018</v>
      </c>
      <c r="G3660" s="21">
        <v>113.56800000000001</v>
      </c>
      <c r="I3660" s="22">
        <v>113.56800000000001</v>
      </c>
    </row>
    <row r="3661" spans="1:9" x14ac:dyDescent="0.25">
      <c r="A3661" s="20">
        <v>9.0960000000000001</v>
      </c>
      <c r="C3661" s="18">
        <v>9.0960000000000001</v>
      </c>
      <c r="E3661">
        <v>1.7054999999999998</v>
      </c>
      <c r="G3661" s="21">
        <v>9.0960000000000001</v>
      </c>
      <c r="I3661" s="22">
        <v>9.0960000000000001</v>
      </c>
    </row>
    <row r="3662" spans="1:9" x14ac:dyDescent="0.25">
      <c r="A3662" s="20">
        <v>8.6880000000000006</v>
      </c>
      <c r="C3662" s="18">
        <v>8.6880000000000006</v>
      </c>
      <c r="E3662">
        <v>2.9322000000000004</v>
      </c>
      <c r="G3662" s="21">
        <v>8.6880000000000006</v>
      </c>
      <c r="I3662" s="22">
        <v>8.6880000000000006</v>
      </c>
    </row>
    <row r="3663" spans="1:9" x14ac:dyDescent="0.25">
      <c r="A3663" s="20">
        <v>30.880000000000003</v>
      </c>
      <c r="C3663" s="18">
        <v>30.880000000000003</v>
      </c>
      <c r="E3663">
        <v>3.8599999999999977</v>
      </c>
      <c r="G3663" s="21">
        <v>30.880000000000003</v>
      </c>
      <c r="I3663" s="22">
        <v>30.880000000000003</v>
      </c>
    </row>
    <row r="3664" spans="1:9" x14ac:dyDescent="0.25">
      <c r="A3664" s="20">
        <v>6.4080000000000004</v>
      </c>
      <c r="C3664" s="18">
        <v>6.4080000000000004</v>
      </c>
      <c r="E3664">
        <v>1.4418</v>
      </c>
      <c r="G3664" s="21">
        <v>6.4080000000000004</v>
      </c>
      <c r="I3664" s="22">
        <v>6.4080000000000004</v>
      </c>
    </row>
    <row r="3665" spans="1:9" x14ac:dyDescent="0.25">
      <c r="A3665" s="20">
        <v>33.799999999999997</v>
      </c>
      <c r="C3665" s="18">
        <v>33.799999999999997</v>
      </c>
      <c r="E3665">
        <v>4.2249999999999979</v>
      </c>
      <c r="G3665" s="21">
        <v>33.799999999999997</v>
      </c>
      <c r="I3665" s="22">
        <v>33.799999999999997</v>
      </c>
    </row>
    <row r="3666" spans="1:9" x14ac:dyDescent="0.25">
      <c r="A3666" s="20">
        <v>377.96999999999997</v>
      </c>
      <c r="C3666" s="18">
        <v>377.96999999999997</v>
      </c>
      <c r="E3666">
        <v>94.492500000000007</v>
      </c>
      <c r="G3666" s="21">
        <v>377.96999999999997</v>
      </c>
      <c r="I3666" s="22">
        <v>377.96999999999997</v>
      </c>
    </row>
    <row r="3667" spans="1:9" x14ac:dyDescent="0.25">
      <c r="A3667" s="20">
        <v>258.89999999999998</v>
      </c>
      <c r="C3667" s="18">
        <v>258.89999999999998</v>
      </c>
      <c r="E3667">
        <v>93.203999999999994</v>
      </c>
      <c r="G3667" s="21">
        <v>258.89999999999998</v>
      </c>
      <c r="I3667" s="22">
        <v>258.89999999999998</v>
      </c>
    </row>
    <row r="3668" spans="1:9" x14ac:dyDescent="0.25">
      <c r="A3668" s="20">
        <v>24.56</v>
      </c>
      <c r="C3668" s="18">
        <v>24.56</v>
      </c>
      <c r="E3668">
        <v>11.543199999999999</v>
      </c>
      <c r="G3668" s="21">
        <v>24.56</v>
      </c>
      <c r="I3668" s="22">
        <v>24.56</v>
      </c>
    </row>
    <row r="3669" spans="1:9" x14ac:dyDescent="0.25">
      <c r="A3669" s="20">
        <v>27.888000000000002</v>
      </c>
      <c r="C3669" s="18">
        <v>27.888000000000002</v>
      </c>
      <c r="E3669">
        <v>9.0635999999999974</v>
      </c>
      <c r="G3669" s="21">
        <v>27.888000000000002</v>
      </c>
      <c r="I3669" s="22">
        <v>27.888000000000002</v>
      </c>
    </row>
    <row r="3670" spans="1:9" x14ac:dyDescent="0.25">
      <c r="A3670" s="20">
        <v>6.4560000000000004</v>
      </c>
      <c r="C3670" s="18">
        <v>6.4560000000000004</v>
      </c>
      <c r="E3670">
        <v>-4.5191999999999979</v>
      </c>
      <c r="G3670" s="21">
        <v>6.4560000000000004</v>
      </c>
      <c r="I3670" s="22">
        <v>6.4560000000000004</v>
      </c>
    </row>
    <row r="3671" spans="1:9" x14ac:dyDescent="0.25">
      <c r="A3671" s="20">
        <v>52.679999999999993</v>
      </c>
      <c r="C3671" s="18">
        <v>52.679999999999993</v>
      </c>
      <c r="E3671">
        <v>19.754999999999999</v>
      </c>
      <c r="G3671" s="21">
        <v>52.679999999999993</v>
      </c>
      <c r="I3671" s="22">
        <v>52.679999999999993</v>
      </c>
    </row>
    <row r="3672" spans="1:9" x14ac:dyDescent="0.25">
      <c r="A3672" s="20">
        <v>13.88</v>
      </c>
      <c r="C3672" s="18">
        <v>13.88</v>
      </c>
      <c r="E3672">
        <v>-2.6025000000000014</v>
      </c>
      <c r="G3672" s="21">
        <v>13.88</v>
      </c>
      <c r="I3672" s="22">
        <v>13.88</v>
      </c>
    </row>
    <row r="3673" spans="1:9" x14ac:dyDescent="0.25">
      <c r="A3673" s="20">
        <v>103.92000000000002</v>
      </c>
      <c r="C3673" s="18">
        <v>103.92000000000002</v>
      </c>
      <c r="E3673">
        <v>-18.186000000000014</v>
      </c>
      <c r="G3673" s="21">
        <v>103.92000000000002</v>
      </c>
      <c r="I3673" s="22">
        <v>103.92000000000002</v>
      </c>
    </row>
    <row r="3674" spans="1:9" x14ac:dyDescent="0.25">
      <c r="A3674" s="20">
        <v>11.52</v>
      </c>
      <c r="C3674" s="18">
        <v>11.52</v>
      </c>
      <c r="E3674">
        <v>3.7439999999999989</v>
      </c>
      <c r="G3674" s="21">
        <v>11.52</v>
      </c>
      <c r="I3674" s="22">
        <v>11.52</v>
      </c>
    </row>
    <row r="3675" spans="1:9" x14ac:dyDescent="0.25">
      <c r="A3675" s="20">
        <v>10.368000000000002</v>
      </c>
      <c r="C3675" s="18">
        <v>10.368000000000002</v>
      </c>
      <c r="E3675">
        <v>3.6288</v>
      </c>
      <c r="G3675" s="21">
        <v>10.368000000000002</v>
      </c>
      <c r="I3675" s="22">
        <v>10.368000000000002</v>
      </c>
    </row>
    <row r="3676" spans="1:9" x14ac:dyDescent="0.25">
      <c r="A3676" s="20">
        <v>39.072000000000003</v>
      </c>
      <c r="C3676" s="18">
        <v>39.072000000000003</v>
      </c>
      <c r="E3676">
        <v>2.9304000000000023</v>
      </c>
      <c r="G3676" s="21">
        <v>39.072000000000003</v>
      </c>
      <c r="I3676" s="22">
        <v>39.072000000000003</v>
      </c>
    </row>
    <row r="3677" spans="1:9" x14ac:dyDescent="0.25">
      <c r="A3677" s="20">
        <v>8.8719999999999999</v>
      </c>
      <c r="C3677" s="18">
        <v>8.8719999999999999</v>
      </c>
      <c r="E3677">
        <v>3.2161</v>
      </c>
      <c r="G3677" s="21">
        <v>8.8719999999999999</v>
      </c>
      <c r="I3677" s="22">
        <v>8.8719999999999999</v>
      </c>
    </row>
    <row r="3678" spans="1:9" x14ac:dyDescent="0.25">
      <c r="A3678" s="20">
        <v>121.10400000000003</v>
      </c>
      <c r="C3678" s="18">
        <v>121.10400000000003</v>
      </c>
      <c r="E3678">
        <v>-100.91999999999999</v>
      </c>
      <c r="G3678" s="21">
        <v>121.10400000000003</v>
      </c>
      <c r="I3678" s="22">
        <v>121.10400000000003</v>
      </c>
    </row>
    <row r="3679" spans="1:9" x14ac:dyDescent="0.25">
      <c r="A3679" s="20">
        <v>127.372</v>
      </c>
      <c r="C3679" s="18">
        <v>127.372</v>
      </c>
      <c r="E3679">
        <v>-30.933200000000006</v>
      </c>
      <c r="G3679" s="21">
        <v>127.372</v>
      </c>
      <c r="I3679" s="22">
        <v>127.372</v>
      </c>
    </row>
    <row r="3680" spans="1:9" x14ac:dyDescent="0.25">
      <c r="A3680" s="20">
        <v>47.952000000000005</v>
      </c>
      <c r="C3680" s="18">
        <v>47.952000000000005</v>
      </c>
      <c r="E3680">
        <v>16.183799999999998</v>
      </c>
      <c r="G3680" s="21">
        <v>47.952000000000005</v>
      </c>
      <c r="I3680" s="22">
        <v>47.952000000000005</v>
      </c>
    </row>
    <row r="3681" spans="1:9" x14ac:dyDescent="0.25">
      <c r="A3681" s="20">
        <v>44.46</v>
      </c>
      <c r="C3681" s="18">
        <v>44.46</v>
      </c>
      <c r="E3681">
        <v>14.671799999999998</v>
      </c>
      <c r="G3681" s="21">
        <v>44.46</v>
      </c>
      <c r="I3681" s="22">
        <v>44.46</v>
      </c>
    </row>
    <row r="3682" spans="1:9" x14ac:dyDescent="0.25">
      <c r="A3682" s="20">
        <v>15.8</v>
      </c>
      <c r="C3682" s="18">
        <v>15.8</v>
      </c>
      <c r="E3682">
        <v>5.0559999999999992</v>
      </c>
      <c r="G3682" s="21">
        <v>15.8</v>
      </c>
      <c r="I3682" s="22">
        <v>15.8</v>
      </c>
    </row>
    <row r="3683" spans="1:9" x14ac:dyDescent="0.25">
      <c r="A3683" s="20">
        <v>464.97</v>
      </c>
      <c r="C3683" s="18">
        <v>464.97</v>
      </c>
      <c r="E3683">
        <v>209.23649999999998</v>
      </c>
      <c r="G3683" s="21">
        <v>464.97</v>
      </c>
      <c r="I3683" s="22">
        <v>464.97</v>
      </c>
    </row>
    <row r="3684" spans="1:9" x14ac:dyDescent="0.25">
      <c r="A3684" s="20">
        <v>181.96</v>
      </c>
      <c r="C3684" s="18">
        <v>181.96</v>
      </c>
      <c r="E3684">
        <v>20.015600000000006</v>
      </c>
      <c r="G3684" s="21">
        <v>181.96</v>
      </c>
      <c r="I3684" s="22">
        <v>181.96</v>
      </c>
    </row>
    <row r="3685" spans="1:9" x14ac:dyDescent="0.25">
      <c r="A3685" s="20">
        <v>12.39</v>
      </c>
      <c r="C3685" s="18">
        <v>12.39</v>
      </c>
      <c r="E3685">
        <v>5.6993999999999998</v>
      </c>
      <c r="G3685" s="21">
        <v>12.39</v>
      </c>
      <c r="I3685" s="22">
        <v>12.39</v>
      </c>
    </row>
    <row r="3686" spans="1:9" x14ac:dyDescent="0.25">
      <c r="A3686" s="20">
        <v>84.09</v>
      </c>
      <c r="C3686" s="18">
        <v>84.09</v>
      </c>
      <c r="E3686">
        <v>42.045000000000002</v>
      </c>
      <c r="G3686" s="21">
        <v>84.09</v>
      </c>
      <c r="I3686" s="22">
        <v>84.09</v>
      </c>
    </row>
    <row r="3687" spans="1:9" x14ac:dyDescent="0.25">
      <c r="A3687" s="20">
        <v>79.36</v>
      </c>
      <c r="C3687" s="18">
        <v>79.36</v>
      </c>
      <c r="E3687">
        <v>32.537600000000005</v>
      </c>
      <c r="G3687" s="21">
        <v>79.36</v>
      </c>
      <c r="I3687" s="22">
        <v>79.36</v>
      </c>
    </row>
    <row r="3688" spans="1:9" x14ac:dyDescent="0.25">
      <c r="A3688" s="20">
        <v>153.35999999999999</v>
      </c>
      <c r="C3688" s="18">
        <v>153.35999999999999</v>
      </c>
      <c r="E3688">
        <v>70.545599999999979</v>
      </c>
      <c r="G3688" s="21">
        <v>153.35999999999999</v>
      </c>
      <c r="I3688" s="22">
        <v>153.35999999999999</v>
      </c>
    </row>
    <row r="3689" spans="1:9" x14ac:dyDescent="0.25">
      <c r="A3689" s="20">
        <v>43.68</v>
      </c>
      <c r="C3689" s="18">
        <v>43.68</v>
      </c>
      <c r="E3689">
        <v>21.403200000000002</v>
      </c>
      <c r="G3689" s="21">
        <v>43.68</v>
      </c>
      <c r="I3689" s="22">
        <v>43.68</v>
      </c>
    </row>
    <row r="3690" spans="1:9" x14ac:dyDescent="0.25">
      <c r="A3690" s="20">
        <v>98.21</v>
      </c>
      <c r="C3690" s="18">
        <v>98.21</v>
      </c>
      <c r="E3690">
        <v>28.480899999999984</v>
      </c>
      <c r="G3690" s="21">
        <v>98.21</v>
      </c>
      <c r="I3690" s="22">
        <v>98.21</v>
      </c>
    </row>
    <row r="3691" spans="1:9" x14ac:dyDescent="0.25">
      <c r="A3691" s="20">
        <v>9.84</v>
      </c>
      <c r="C3691" s="18">
        <v>9.84</v>
      </c>
      <c r="E3691">
        <v>3.2471999999999994</v>
      </c>
      <c r="G3691" s="21">
        <v>9.84</v>
      </c>
      <c r="I3691" s="22">
        <v>9.84</v>
      </c>
    </row>
    <row r="3692" spans="1:9" x14ac:dyDescent="0.25">
      <c r="A3692" s="20">
        <v>2.6940000000000004</v>
      </c>
      <c r="C3692" s="18">
        <v>2.6940000000000004</v>
      </c>
      <c r="E3692">
        <v>-2.2450000000000001</v>
      </c>
      <c r="G3692" s="21">
        <v>2.6940000000000004</v>
      </c>
      <c r="I3692" s="22">
        <v>2.6940000000000004</v>
      </c>
    </row>
    <row r="3693" spans="1:9" x14ac:dyDescent="0.25">
      <c r="A3693" s="20">
        <v>25.344000000000001</v>
      </c>
      <c r="C3693" s="18">
        <v>25.344000000000001</v>
      </c>
      <c r="E3693">
        <v>7.92</v>
      </c>
      <c r="G3693" s="21">
        <v>25.344000000000001</v>
      </c>
      <c r="I3693" s="22">
        <v>25.344000000000001</v>
      </c>
    </row>
    <row r="3694" spans="1:9" x14ac:dyDescent="0.25">
      <c r="A3694" s="20">
        <v>43.92</v>
      </c>
      <c r="C3694" s="18">
        <v>43.92</v>
      </c>
      <c r="E3694">
        <v>15.921000000000003</v>
      </c>
      <c r="G3694" s="21">
        <v>43.92</v>
      </c>
      <c r="I3694" s="22">
        <v>43.92</v>
      </c>
    </row>
    <row r="3695" spans="1:9" x14ac:dyDescent="0.25">
      <c r="A3695" s="20">
        <v>59.994000000000007</v>
      </c>
      <c r="C3695" s="18">
        <v>59.994000000000007</v>
      </c>
      <c r="E3695">
        <v>-45.995400000000004</v>
      </c>
      <c r="G3695" s="21">
        <v>59.994000000000007</v>
      </c>
      <c r="I3695" s="22">
        <v>59.994000000000007</v>
      </c>
    </row>
    <row r="3696" spans="1:9" x14ac:dyDescent="0.25">
      <c r="A3696" s="20">
        <v>439.99200000000002</v>
      </c>
      <c r="C3696" s="18">
        <v>439.99200000000002</v>
      </c>
      <c r="E3696">
        <v>164.99700000000001</v>
      </c>
      <c r="G3696" s="21">
        <v>439.99200000000002</v>
      </c>
      <c r="I3696" s="22">
        <v>439.99200000000002</v>
      </c>
    </row>
    <row r="3697" spans="1:9" x14ac:dyDescent="0.25">
      <c r="A3697" s="20">
        <v>87.96</v>
      </c>
      <c r="C3697" s="18">
        <v>87.96</v>
      </c>
      <c r="E3697">
        <v>30.785999999999998</v>
      </c>
      <c r="G3697" s="21">
        <v>87.96</v>
      </c>
      <c r="I3697" s="22">
        <v>87.96</v>
      </c>
    </row>
    <row r="3698" spans="1:9" x14ac:dyDescent="0.25">
      <c r="A3698" s="20">
        <v>15.488</v>
      </c>
      <c r="C3698" s="18">
        <v>15.488</v>
      </c>
      <c r="E3698">
        <v>3.6783999999999999</v>
      </c>
      <c r="G3698" s="21">
        <v>15.488</v>
      </c>
      <c r="I3698" s="22">
        <v>15.488</v>
      </c>
    </row>
    <row r="3699" spans="1:9" x14ac:dyDescent="0.25">
      <c r="A3699" s="20">
        <v>232.96</v>
      </c>
      <c r="C3699" s="18">
        <v>232.96</v>
      </c>
      <c r="E3699">
        <v>116.48</v>
      </c>
      <c r="G3699" s="21">
        <v>232.96</v>
      </c>
      <c r="I3699" s="22">
        <v>232.96</v>
      </c>
    </row>
    <row r="3700" spans="1:9" x14ac:dyDescent="0.25">
      <c r="A3700" s="20">
        <v>66.539999999999992</v>
      </c>
      <c r="C3700" s="18">
        <v>66.539999999999992</v>
      </c>
      <c r="E3700">
        <v>32.604599999999998</v>
      </c>
      <c r="G3700" s="21">
        <v>66.539999999999992</v>
      </c>
      <c r="I3700" s="22">
        <v>66.539999999999992</v>
      </c>
    </row>
    <row r="3701" spans="1:9" x14ac:dyDescent="0.25">
      <c r="A3701" s="20">
        <v>43.26</v>
      </c>
      <c r="C3701" s="18">
        <v>43.26</v>
      </c>
      <c r="E3701">
        <v>14.275799999999998</v>
      </c>
      <c r="G3701" s="21">
        <v>43.26</v>
      </c>
      <c r="I3701" s="22">
        <v>43.26</v>
      </c>
    </row>
    <row r="3702" spans="1:9" x14ac:dyDescent="0.25">
      <c r="A3702" s="20">
        <v>141.96</v>
      </c>
      <c r="C3702" s="18">
        <v>141.96</v>
      </c>
      <c r="E3702">
        <v>22.7136</v>
      </c>
      <c r="G3702" s="21">
        <v>141.96</v>
      </c>
      <c r="I3702" s="22">
        <v>141.96</v>
      </c>
    </row>
    <row r="3703" spans="1:9" x14ac:dyDescent="0.25">
      <c r="A3703" s="20">
        <v>79.400000000000006</v>
      </c>
      <c r="C3703" s="18">
        <v>79.400000000000006</v>
      </c>
      <c r="E3703">
        <v>5.9550000000000054</v>
      </c>
      <c r="G3703" s="21">
        <v>79.400000000000006</v>
      </c>
      <c r="I3703" s="22">
        <v>79.400000000000006</v>
      </c>
    </row>
    <row r="3704" spans="1:9" x14ac:dyDescent="0.25">
      <c r="A3704" s="20">
        <v>163.96</v>
      </c>
      <c r="C3704" s="18">
        <v>163.96</v>
      </c>
      <c r="E3704">
        <v>70.502800000000008</v>
      </c>
      <c r="G3704" s="21">
        <v>163.96</v>
      </c>
      <c r="I3704" s="22">
        <v>163.96</v>
      </c>
    </row>
    <row r="3705" spans="1:9" x14ac:dyDescent="0.25">
      <c r="A3705" s="20">
        <v>37.93</v>
      </c>
      <c r="C3705" s="18">
        <v>37.93</v>
      </c>
      <c r="E3705">
        <v>6.8273999999999972</v>
      </c>
      <c r="G3705" s="21">
        <v>37.93</v>
      </c>
      <c r="I3705" s="22">
        <v>37.93</v>
      </c>
    </row>
    <row r="3706" spans="1:9" x14ac:dyDescent="0.25">
      <c r="A3706" s="20">
        <v>15.168000000000001</v>
      </c>
      <c r="C3706" s="18">
        <v>15.168000000000001</v>
      </c>
      <c r="E3706">
        <v>3.7920000000000011</v>
      </c>
      <c r="G3706" s="21">
        <v>15.168000000000001</v>
      </c>
      <c r="I3706" s="22">
        <v>15.168000000000001</v>
      </c>
    </row>
    <row r="3707" spans="1:9" x14ac:dyDescent="0.25">
      <c r="A3707" s="20">
        <v>24.78</v>
      </c>
      <c r="C3707" s="18">
        <v>24.78</v>
      </c>
      <c r="E3707">
        <v>6.9384000000000006</v>
      </c>
      <c r="G3707" s="21">
        <v>24.78</v>
      </c>
      <c r="I3707" s="22">
        <v>24.78</v>
      </c>
    </row>
    <row r="3708" spans="1:9" x14ac:dyDescent="0.25">
      <c r="A3708" s="20">
        <v>19.14</v>
      </c>
      <c r="C3708" s="18">
        <v>19.14</v>
      </c>
      <c r="E3708">
        <v>8.8043999999999993</v>
      </c>
      <c r="G3708" s="21">
        <v>19.14</v>
      </c>
      <c r="I3708" s="22">
        <v>19.14</v>
      </c>
    </row>
    <row r="3709" spans="1:9" x14ac:dyDescent="0.25">
      <c r="A3709" s="20">
        <v>899.97</v>
      </c>
      <c r="C3709" s="18">
        <v>899.97</v>
      </c>
      <c r="E3709">
        <v>314.98950000000002</v>
      </c>
      <c r="G3709" s="21">
        <v>899.97</v>
      </c>
      <c r="I3709" s="22">
        <v>899.97</v>
      </c>
    </row>
    <row r="3710" spans="1:9" x14ac:dyDescent="0.25">
      <c r="A3710" s="20">
        <v>32.400000000000006</v>
      </c>
      <c r="C3710" s="18">
        <v>32.400000000000006</v>
      </c>
      <c r="E3710">
        <v>15.552000000000001</v>
      </c>
      <c r="G3710" s="21">
        <v>32.400000000000006</v>
      </c>
      <c r="I3710" s="22">
        <v>32.400000000000006</v>
      </c>
    </row>
    <row r="3711" spans="1:9" x14ac:dyDescent="0.25">
      <c r="A3711" s="20">
        <v>23.832000000000001</v>
      </c>
      <c r="C3711" s="18">
        <v>23.832000000000001</v>
      </c>
      <c r="E3711">
        <v>6.5538000000000007</v>
      </c>
      <c r="G3711" s="21">
        <v>23.832000000000001</v>
      </c>
      <c r="I3711" s="22">
        <v>23.832000000000001</v>
      </c>
    </row>
    <row r="3712" spans="1:9" x14ac:dyDescent="0.25">
      <c r="A3712" s="20">
        <v>6.3680000000000003</v>
      </c>
      <c r="C3712" s="18">
        <v>6.3680000000000003</v>
      </c>
      <c r="E3712">
        <v>-2.5471999999999984</v>
      </c>
      <c r="G3712" s="21">
        <v>6.3680000000000003</v>
      </c>
      <c r="I3712" s="22">
        <v>6.3680000000000003</v>
      </c>
    </row>
    <row r="3713" spans="1:9" x14ac:dyDescent="0.25">
      <c r="A3713" s="20">
        <v>34.175999999999995</v>
      </c>
      <c r="C3713" s="18">
        <v>34.175999999999995</v>
      </c>
      <c r="E3713">
        <v>-87.148800000000023</v>
      </c>
      <c r="G3713" s="21">
        <v>34.175999999999995</v>
      </c>
      <c r="I3713" s="22">
        <v>34.175999999999995</v>
      </c>
    </row>
    <row r="3714" spans="1:9" x14ac:dyDescent="0.25">
      <c r="A3714" s="20">
        <v>5.5440000000000005</v>
      </c>
      <c r="C3714" s="18">
        <v>5.5440000000000005</v>
      </c>
      <c r="E3714">
        <v>1.6632000000000007</v>
      </c>
      <c r="G3714" s="21">
        <v>5.5440000000000005</v>
      </c>
      <c r="I3714" s="22">
        <v>5.5440000000000005</v>
      </c>
    </row>
    <row r="3715" spans="1:9" x14ac:dyDescent="0.25">
      <c r="A3715" s="20">
        <v>510.24</v>
      </c>
      <c r="C3715" s="18">
        <v>510.24</v>
      </c>
      <c r="E3715">
        <v>6.3779999999999575</v>
      </c>
      <c r="G3715" s="21">
        <v>510.24</v>
      </c>
      <c r="I3715" s="22">
        <v>510.24</v>
      </c>
    </row>
    <row r="3716" spans="1:9" x14ac:dyDescent="0.25">
      <c r="A3716" s="20">
        <v>204.95000000000002</v>
      </c>
      <c r="C3716" s="18">
        <v>204.95000000000002</v>
      </c>
      <c r="E3716">
        <v>100.4255</v>
      </c>
      <c r="G3716" s="21">
        <v>204.95000000000002</v>
      </c>
      <c r="I3716" s="22">
        <v>204.95000000000002</v>
      </c>
    </row>
    <row r="3717" spans="1:9" x14ac:dyDescent="0.25">
      <c r="A3717" s="20">
        <v>11.54</v>
      </c>
      <c r="C3717" s="18">
        <v>11.54</v>
      </c>
      <c r="E3717">
        <v>3.4619999999999997</v>
      </c>
      <c r="G3717" s="21">
        <v>11.54</v>
      </c>
      <c r="I3717" s="22">
        <v>11.54</v>
      </c>
    </row>
    <row r="3718" spans="1:9" x14ac:dyDescent="0.25">
      <c r="A3718" s="20">
        <v>162.60000000000002</v>
      </c>
      <c r="C3718" s="18">
        <v>162.60000000000002</v>
      </c>
      <c r="E3718">
        <v>34.145999999999994</v>
      </c>
      <c r="G3718" s="21">
        <v>162.60000000000002</v>
      </c>
      <c r="I3718" s="22">
        <v>162.60000000000002</v>
      </c>
    </row>
    <row r="3719" spans="1:9" x14ac:dyDescent="0.25">
      <c r="A3719" s="20">
        <v>45.68</v>
      </c>
      <c r="C3719" s="18">
        <v>45.68</v>
      </c>
      <c r="E3719">
        <v>21.012799999999999</v>
      </c>
      <c r="G3719" s="21">
        <v>45.68</v>
      </c>
      <c r="I3719" s="22">
        <v>45.68</v>
      </c>
    </row>
    <row r="3720" spans="1:9" x14ac:dyDescent="0.25">
      <c r="A3720" s="20">
        <v>603.91999999999996</v>
      </c>
      <c r="C3720" s="18">
        <v>603.91999999999996</v>
      </c>
      <c r="E3720">
        <v>45.294000000000011</v>
      </c>
      <c r="G3720" s="21">
        <v>603.91999999999996</v>
      </c>
      <c r="I3720" s="22">
        <v>603.91999999999996</v>
      </c>
    </row>
    <row r="3721" spans="1:9" x14ac:dyDescent="0.25">
      <c r="A3721" s="20">
        <v>23.55</v>
      </c>
      <c r="C3721" s="18">
        <v>23.55</v>
      </c>
      <c r="E3721">
        <v>1.1775000000000002</v>
      </c>
      <c r="G3721" s="21">
        <v>23.55</v>
      </c>
      <c r="I3721" s="22">
        <v>23.55</v>
      </c>
    </row>
    <row r="3722" spans="1:9" x14ac:dyDescent="0.25">
      <c r="A3722" s="20">
        <v>5.04</v>
      </c>
      <c r="C3722" s="18">
        <v>5.04</v>
      </c>
      <c r="E3722">
        <v>0.15120000000000022</v>
      </c>
      <c r="G3722" s="21">
        <v>5.04</v>
      </c>
      <c r="I3722" s="22">
        <v>5.04</v>
      </c>
    </row>
    <row r="3723" spans="1:9" x14ac:dyDescent="0.25">
      <c r="A3723" s="20">
        <v>249.95000000000002</v>
      </c>
      <c r="C3723" s="18">
        <v>249.95000000000002</v>
      </c>
      <c r="E3723">
        <v>107.47850000000001</v>
      </c>
      <c r="G3723" s="21">
        <v>249.95000000000002</v>
      </c>
      <c r="I3723" s="22">
        <v>249.95000000000002</v>
      </c>
    </row>
    <row r="3724" spans="1:9" x14ac:dyDescent="0.25">
      <c r="A3724" s="20">
        <v>33.4</v>
      </c>
      <c r="C3724" s="18">
        <v>33.4</v>
      </c>
      <c r="E3724">
        <v>12.357999999999997</v>
      </c>
      <c r="G3724" s="21">
        <v>33.4</v>
      </c>
      <c r="I3724" s="22">
        <v>33.4</v>
      </c>
    </row>
    <row r="3725" spans="1:9" x14ac:dyDescent="0.25">
      <c r="A3725" s="20">
        <v>18.920000000000002</v>
      </c>
      <c r="C3725" s="18">
        <v>18.920000000000002</v>
      </c>
      <c r="E3725">
        <v>7.3788000000000018</v>
      </c>
      <c r="G3725" s="21">
        <v>18.920000000000002</v>
      </c>
      <c r="I3725" s="22">
        <v>18.920000000000002</v>
      </c>
    </row>
    <row r="3726" spans="1:9" x14ac:dyDescent="0.25">
      <c r="A3726" s="20">
        <v>15.42</v>
      </c>
      <c r="C3726" s="18">
        <v>15.42</v>
      </c>
      <c r="E3726">
        <v>6.9390000000000001</v>
      </c>
      <c r="G3726" s="21">
        <v>15.42</v>
      </c>
      <c r="I3726" s="22">
        <v>15.42</v>
      </c>
    </row>
    <row r="3727" spans="1:9" x14ac:dyDescent="0.25">
      <c r="A3727" s="20">
        <v>35.712000000000003</v>
      </c>
      <c r="C3727" s="18">
        <v>35.712000000000003</v>
      </c>
      <c r="E3727">
        <v>2.2319999999999958</v>
      </c>
      <c r="G3727" s="21">
        <v>35.712000000000003</v>
      </c>
      <c r="I3727" s="22">
        <v>35.712000000000003</v>
      </c>
    </row>
    <row r="3728" spans="1:9" x14ac:dyDescent="0.25">
      <c r="A3728" s="20">
        <v>551.98500000000013</v>
      </c>
      <c r="C3728" s="18">
        <v>551.98500000000013</v>
      </c>
      <c r="E3728">
        <v>-459.98750000000018</v>
      </c>
      <c r="G3728" s="21">
        <v>551.98500000000013</v>
      </c>
      <c r="I3728" s="22">
        <v>551.98500000000013</v>
      </c>
    </row>
    <row r="3729" spans="1:9" x14ac:dyDescent="0.25">
      <c r="A3729" s="20">
        <v>7.0559999999999992</v>
      </c>
      <c r="C3729" s="18">
        <v>7.0559999999999992</v>
      </c>
      <c r="E3729">
        <v>2.2050000000000001</v>
      </c>
      <c r="G3729" s="21">
        <v>7.0559999999999992</v>
      </c>
      <c r="I3729" s="22">
        <v>7.0559999999999992</v>
      </c>
    </row>
    <row r="3730" spans="1:9" x14ac:dyDescent="0.25">
      <c r="A3730" s="20">
        <v>18.72</v>
      </c>
      <c r="C3730" s="18">
        <v>18.72</v>
      </c>
      <c r="E3730">
        <v>3.51</v>
      </c>
      <c r="G3730" s="21">
        <v>18.72</v>
      </c>
      <c r="I3730" s="22">
        <v>18.72</v>
      </c>
    </row>
    <row r="3731" spans="1:9" x14ac:dyDescent="0.25">
      <c r="A3731" s="20">
        <v>360.38</v>
      </c>
      <c r="C3731" s="18">
        <v>360.38</v>
      </c>
      <c r="E3731">
        <v>93.698800000000006</v>
      </c>
      <c r="G3731" s="21">
        <v>360.38</v>
      </c>
      <c r="I3731" s="22">
        <v>360.38</v>
      </c>
    </row>
    <row r="3732" spans="1:9" x14ac:dyDescent="0.25">
      <c r="A3732" s="20">
        <v>11.16</v>
      </c>
      <c r="C3732" s="18">
        <v>11.16</v>
      </c>
      <c r="E3732">
        <v>2.7899999999999991</v>
      </c>
      <c r="G3732" s="21">
        <v>11.16</v>
      </c>
      <c r="I3732" s="22">
        <v>11.16</v>
      </c>
    </row>
    <row r="3733" spans="1:9" x14ac:dyDescent="0.25">
      <c r="A3733" s="20">
        <v>14.940000000000001</v>
      </c>
      <c r="C3733" s="18">
        <v>14.940000000000001</v>
      </c>
      <c r="E3733">
        <v>6.8723999999999998</v>
      </c>
      <c r="G3733" s="21">
        <v>14.940000000000001</v>
      </c>
      <c r="I3733" s="22">
        <v>14.940000000000001</v>
      </c>
    </row>
    <row r="3734" spans="1:9" x14ac:dyDescent="0.25">
      <c r="A3734" s="20">
        <v>41.96</v>
      </c>
      <c r="C3734" s="18">
        <v>41.96</v>
      </c>
      <c r="E3734">
        <v>7.9724000000000004</v>
      </c>
      <c r="G3734" s="21">
        <v>41.96</v>
      </c>
      <c r="I3734" s="22">
        <v>41.96</v>
      </c>
    </row>
    <row r="3735" spans="1:9" x14ac:dyDescent="0.25">
      <c r="A3735" s="20">
        <v>636.86</v>
      </c>
      <c r="C3735" s="18">
        <v>636.86</v>
      </c>
      <c r="E3735">
        <v>0</v>
      </c>
      <c r="G3735" s="21">
        <v>636.86</v>
      </c>
      <c r="I3735" s="22">
        <v>636.86</v>
      </c>
    </row>
    <row r="3736" spans="1:9" x14ac:dyDescent="0.25">
      <c r="A3736" s="20">
        <v>499.99</v>
      </c>
      <c r="C3736" s="18">
        <v>499.99</v>
      </c>
      <c r="E3736">
        <v>129.99740000000003</v>
      </c>
      <c r="G3736" s="21">
        <v>499.99</v>
      </c>
      <c r="I3736" s="22">
        <v>499.99</v>
      </c>
    </row>
    <row r="3737" spans="1:9" x14ac:dyDescent="0.25">
      <c r="A3737" s="20">
        <v>1259.93</v>
      </c>
      <c r="C3737" s="18">
        <v>1259.93</v>
      </c>
      <c r="E3737">
        <v>327.58180000000004</v>
      </c>
      <c r="G3737" s="21">
        <v>1259.93</v>
      </c>
      <c r="I3737" s="22">
        <v>1259.93</v>
      </c>
    </row>
    <row r="3738" spans="1:9" x14ac:dyDescent="0.25">
      <c r="A3738" s="20">
        <v>65.08</v>
      </c>
      <c r="C3738" s="18">
        <v>65.08</v>
      </c>
      <c r="E3738">
        <v>31.889199999999995</v>
      </c>
      <c r="G3738" s="21">
        <v>65.08</v>
      </c>
      <c r="I3738" s="22">
        <v>65.08</v>
      </c>
    </row>
    <row r="3739" spans="1:9" x14ac:dyDescent="0.25">
      <c r="A3739" s="20">
        <v>26.38</v>
      </c>
      <c r="C3739" s="18">
        <v>26.38</v>
      </c>
      <c r="E3739">
        <v>12.134799999999998</v>
      </c>
      <c r="G3739" s="21">
        <v>26.38</v>
      </c>
      <c r="I3739" s="22">
        <v>26.38</v>
      </c>
    </row>
    <row r="3740" spans="1:9" x14ac:dyDescent="0.25">
      <c r="A3740" s="20">
        <v>71.97</v>
      </c>
      <c r="C3740" s="18">
        <v>71.97</v>
      </c>
      <c r="E3740">
        <v>16.553099999999993</v>
      </c>
      <c r="G3740" s="21">
        <v>71.97</v>
      </c>
      <c r="I3740" s="22">
        <v>71.97</v>
      </c>
    </row>
    <row r="3741" spans="1:9" x14ac:dyDescent="0.25">
      <c r="A3741" s="20">
        <v>129.97999999999999</v>
      </c>
      <c r="C3741" s="18">
        <v>129.97999999999999</v>
      </c>
      <c r="E3741">
        <v>62.3904</v>
      </c>
      <c r="G3741" s="21">
        <v>129.97999999999999</v>
      </c>
      <c r="I3741" s="22">
        <v>129.97999999999999</v>
      </c>
    </row>
    <row r="3742" spans="1:9" x14ac:dyDescent="0.25">
      <c r="A3742" s="20">
        <v>32.54</v>
      </c>
      <c r="C3742" s="18">
        <v>32.54</v>
      </c>
      <c r="E3742">
        <v>15.944599999999998</v>
      </c>
      <c r="G3742" s="21">
        <v>32.54</v>
      </c>
      <c r="I3742" s="22">
        <v>32.54</v>
      </c>
    </row>
    <row r="3743" spans="1:9" x14ac:dyDescent="0.25">
      <c r="A3743" s="20">
        <v>10.9</v>
      </c>
      <c r="C3743" s="18">
        <v>10.9</v>
      </c>
      <c r="E3743">
        <v>3.0520000000000005</v>
      </c>
      <c r="G3743" s="21">
        <v>10.9</v>
      </c>
      <c r="I3743" s="22">
        <v>10.9</v>
      </c>
    </row>
    <row r="3744" spans="1:9" x14ac:dyDescent="0.25">
      <c r="A3744" s="20">
        <v>59.98</v>
      </c>
      <c r="C3744" s="18">
        <v>59.98</v>
      </c>
      <c r="E3744">
        <v>25.191600000000001</v>
      </c>
      <c r="G3744" s="21">
        <v>59.98</v>
      </c>
      <c r="I3744" s="22">
        <v>59.98</v>
      </c>
    </row>
    <row r="3745" spans="1:9" x14ac:dyDescent="0.25">
      <c r="A3745" s="20">
        <v>61.929000000000002</v>
      </c>
      <c r="C3745" s="18">
        <v>61.929000000000002</v>
      </c>
      <c r="E3745">
        <v>23.395400000000002</v>
      </c>
      <c r="G3745" s="21">
        <v>61.929000000000002</v>
      </c>
      <c r="I3745" s="22">
        <v>61.929000000000002</v>
      </c>
    </row>
    <row r="3746" spans="1:9" x14ac:dyDescent="0.25">
      <c r="A3746" s="20">
        <v>16.52</v>
      </c>
      <c r="C3746" s="18">
        <v>16.52</v>
      </c>
      <c r="E3746">
        <v>7.5991999999999997</v>
      </c>
      <c r="G3746" s="21">
        <v>16.52</v>
      </c>
      <c r="I3746" s="22">
        <v>16.52</v>
      </c>
    </row>
    <row r="3747" spans="1:9" x14ac:dyDescent="0.25">
      <c r="A3747" s="20">
        <v>60.12</v>
      </c>
      <c r="C3747" s="18">
        <v>60.12</v>
      </c>
      <c r="E3747">
        <v>28.857599999999998</v>
      </c>
      <c r="G3747" s="21">
        <v>60.12</v>
      </c>
      <c r="I3747" s="22">
        <v>60.12</v>
      </c>
    </row>
    <row r="3748" spans="1:9" x14ac:dyDescent="0.25">
      <c r="A3748" s="20">
        <v>49.536000000000001</v>
      </c>
      <c r="C3748" s="18">
        <v>49.536000000000001</v>
      </c>
      <c r="E3748">
        <v>17.337599999999998</v>
      </c>
      <c r="G3748" s="21">
        <v>49.536000000000001</v>
      </c>
      <c r="I3748" s="22">
        <v>49.536000000000001</v>
      </c>
    </row>
    <row r="3749" spans="1:9" x14ac:dyDescent="0.25">
      <c r="A3749" s="20">
        <v>11.850000000000001</v>
      </c>
      <c r="C3749" s="18">
        <v>11.850000000000001</v>
      </c>
      <c r="E3749">
        <v>3.7919999999999994</v>
      </c>
      <c r="G3749" s="21">
        <v>11.850000000000001</v>
      </c>
      <c r="I3749" s="22">
        <v>11.850000000000001</v>
      </c>
    </row>
    <row r="3750" spans="1:9" x14ac:dyDescent="0.25">
      <c r="A3750" s="20">
        <v>118.25</v>
      </c>
      <c r="C3750" s="18">
        <v>118.25</v>
      </c>
      <c r="E3750">
        <v>34.292499999999997</v>
      </c>
      <c r="G3750" s="21">
        <v>118.25</v>
      </c>
      <c r="I3750" s="22">
        <v>118.25</v>
      </c>
    </row>
    <row r="3751" spans="1:9" x14ac:dyDescent="0.25">
      <c r="A3751" s="20">
        <v>368.96999999999997</v>
      </c>
      <c r="C3751" s="18">
        <v>368.96999999999997</v>
      </c>
      <c r="E3751">
        <v>81.173400000000001</v>
      </c>
      <c r="G3751" s="21">
        <v>368.96999999999997</v>
      </c>
      <c r="I3751" s="22">
        <v>368.96999999999997</v>
      </c>
    </row>
    <row r="3752" spans="1:9" x14ac:dyDescent="0.25">
      <c r="A3752" s="20">
        <v>198.46</v>
      </c>
      <c r="C3752" s="18">
        <v>198.46</v>
      </c>
      <c r="E3752">
        <v>99.23</v>
      </c>
      <c r="G3752" s="21">
        <v>198.46</v>
      </c>
      <c r="I3752" s="22">
        <v>198.46</v>
      </c>
    </row>
    <row r="3753" spans="1:9" x14ac:dyDescent="0.25">
      <c r="A3753" s="20">
        <v>321.92</v>
      </c>
      <c r="C3753" s="18">
        <v>321.92</v>
      </c>
      <c r="E3753">
        <v>96.575999999999993</v>
      </c>
      <c r="G3753" s="21">
        <v>321.92</v>
      </c>
      <c r="I3753" s="22">
        <v>321.92</v>
      </c>
    </row>
    <row r="3754" spans="1:9" x14ac:dyDescent="0.25">
      <c r="A3754" s="20">
        <v>879.98400000000004</v>
      </c>
      <c r="C3754" s="18">
        <v>879.98400000000004</v>
      </c>
      <c r="E3754">
        <v>329.99400000000003</v>
      </c>
      <c r="G3754" s="21">
        <v>879.98400000000004</v>
      </c>
      <c r="I3754" s="22">
        <v>879.98400000000004</v>
      </c>
    </row>
    <row r="3755" spans="1:9" x14ac:dyDescent="0.25">
      <c r="A3755" s="20">
        <v>28.4</v>
      </c>
      <c r="C3755" s="18">
        <v>28.4</v>
      </c>
      <c r="E3755">
        <v>8.2359999999999989</v>
      </c>
      <c r="G3755" s="21">
        <v>28.4</v>
      </c>
      <c r="I3755" s="22">
        <v>28.4</v>
      </c>
    </row>
    <row r="3756" spans="1:9" x14ac:dyDescent="0.25">
      <c r="A3756" s="20">
        <v>230.28000000000003</v>
      </c>
      <c r="C3756" s="18">
        <v>230.28000000000003</v>
      </c>
      <c r="E3756">
        <v>23.027999999999992</v>
      </c>
      <c r="G3756" s="21">
        <v>230.28000000000003</v>
      </c>
      <c r="I3756" s="22">
        <v>230.28000000000003</v>
      </c>
    </row>
    <row r="3757" spans="1:9" x14ac:dyDescent="0.25">
      <c r="A3757" s="20">
        <v>116.28</v>
      </c>
      <c r="C3757" s="18">
        <v>116.28</v>
      </c>
      <c r="E3757">
        <v>56.977199999999996</v>
      </c>
      <c r="G3757" s="21">
        <v>116.28</v>
      </c>
      <c r="I3757" s="22">
        <v>116.28</v>
      </c>
    </row>
    <row r="3758" spans="1:9" x14ac:dyDescent="0.25">
      <c r="A3758" s="20">
        <v>841.5680000000001</v>
      </c>
      <c r="C3758" s="18">
        <v>841.5680000000001</v>
      </c>
      <c r="E3758">
        <v>294.54879999999991</v>
      </c>
      <c r="G3758" s="21">
        <v>841.5680000000001</v>
      </c>
      <c r="I3758" s="22">
        <v>841.5680000000001</v>
      </c>
    </row>
    <row r="3759" spans="1:9" x14ac:dyDescent="0.25">
      <c r="A3759" s="20">
        <v>354.90000000000003</v>
      </c>
      <c r="C3759" s="18">
        <v>354.90000000000003</v>
      </c>
      <c r="E3759">
        <v>17.744999999999962</v>
      </c>
      <c r="G3759" s="21">
        <v>354.90000000000003</v>
      </c>
      <c r="I3759" s="22">
        <v>354.90000000000003</v>
      </c>
    </row>
    <row r="3760" spans="1:9" x14ac:dyDescent="0.25">
      <c r="A3760" s="20">
        <v>42.783999999999999</v>
      </c>
      <c r="C3760" s="18">
        <v>42.783999999999999</v>
      </c>
      <c r="E3760">
        <v>15.509199999999998</v>
      </c>
      <c r="G3760" s="21">
        <v>42.783999999999999</v>
      </c>
      <c r="I3760" s="22">
        <v>42.783999999999999</v>
      </c>
    </row>
    <row r="3761" spans="1:9" x14ac:dyDescent="0.25">
      <c r="A3761" s="20">
        <v>563.42999999999984</v>
      </c>
      <c r="C3761" s="18">
        <v>563.42999999999984</v>
      </c>
      <c r="E3761">
        <v>-56.343000000000018</v>
      </c>
      <c r="G3761" s="21">
        <v>563.42999999999984</v>
      </c>
      <c r="I3761" s="22">
        <v>563.42999999999984</v>
      </c>
    </row>
    <row r="3762" spans="1:9" x14ac:dyDescent="0.25">
      <c r="A3762" s="20">
        <v>111.104</v>
      </c>
      <c r="C3762" s="18">
        <v>111.104</v>
      </c>
      <c r="E3762">
        <v>8.3328000000000024</v>
      </c>
      <c r="G3762" s="21">
        <v>111.104</v>
      </c>
      <c r="I3762" s="22">
        <v>111.104</v>
      </c>
    </row>
    <row r="3763" spans="1:9" x14ac:dyDescent="0.25">
      <c r="A3763" s="20">
        <v>11.68</v>
      </c>
      <c r="C3763" s="18">
        <v>11.68</v>
      </c>
      <c r="E3763">
        <v>5.4895999999999994</v>
      </c>
      <c r="G3763" s="21">
        <v>11.68</v>
      </c>
      <c r="I3763" s="22">
        <v>11.68</v>
      </c>
    </row>
    <row r="3764" spans="1:9" x14ac:dyDescent="0.25">
      <c r="A3764" s="20">
        <v>16.899999999999999</v>
      </c>
      <c r="C3764" s="18">
        <v>16.899999999999999</v>
      </c>
      <c r="E3764">
        <v>5.0699999999999985</v>
      </c>
      <c r="G3764" s="21">
        <v>16.899999999999999</v>
      </c>
      <c r="I3764" s="22">
        <v>16.899999999999999</v>
      </c>
    </row>
    <row r="3765" spans="1:9" x14ac:dyDescent="0.25">
      <c r="A3765" s="20">
        <v>24.4</v>
      </c>
      <c r="C3765" s="18">
        <v>24.4</v>
      </c>
      <c r="E3765">
        <v>10.248000000000001</v>
      </c>
      <c r="G3765" s="21">
        <v>24.4</v>
      </c>
      <c r="I3765" s="22">
        <v>24.4</v>
      </c>
    </row>
    <row r="3766" spans="1:9" x14ac:dyDescent="0.25">
      <c r="A3766" s="20">
        <v>87.6</v>
      </c>
      <c r="C3766" s="18">
        <v>87.6</v>
      </c>
      <c r="E3766">
        <v>42.047999999999995</v>
      </c>
      <c r="G3766" s="21">
        <v>87.6</v>
      </c>
      <c r="I3766" s="22">
        <v>87.6</v>
      </c>
    </row>
    <row r="3767" spans="1:9" x14ac:dyDescent="0.25">
      <c r="A3767" s="20">
        <v>241.96</v>
      </c>
      <c r="C3767" s="18">
        <v>241.96</v>
      </c>
      <c r="E3767">
        <v>24.195999999999998</v>
      </c>
      <c r="G3767" s="21">
        <v>241.96</v>
      </c>
      <c r="I3767" s="22">
        <v>241.96</v>
      </c>
    </row>
    <row r="3768" spans="1:9" x14ac:dyDescent="0.25">
      <c r="A3768" s="20">
        <v>8.52</v>
      </c>
      <c r="C3768" s="18">
        <v>8.52</v>
      </c>
      <c r="E3768">
        <v>4.1747999999999994</v>
      </c>
      <c r="G3768" s="21">
        <v>8.52</v>
      </c>
      <c r="I3768" s="22">
        <v>8.52</v>
      </c>
    </row>
    <row r="3769" spans="1:9" x14ac:dyDescent="0.25">
      <c r="A3769" s="20">
        <v>1.7879999999999996</v>
      </c>
      <c r="C3769" s="18">
        <v>1.7879999999999996</v>
      </c>
      <c r="E3769">
        <v>-3.0396000000000001</v>
      </c>
      <c r="G3769" s="21">
        <v>1.7879999999999996</v>
      </c>
      <c r="I3769" s="22">
        <v>1.7879999999999996</v>
      </c>
    </row>
    <row r="3770" spans="1:9" x14ac:dyDescent="0.25">
      <c r="A3770" s="20">
        <v>99.372</v>
      </c>
      <c r="C3770" s="18">
        <v>99.372</v>
      </c>
      <c r="E3770">
        <v>-1.4196000000000097</v>
      </c>
      <c r="G3770" s="21">
        <v>99.372</v>
      </c>
      <c r="I3770" s="22">
        <v>99.372</v>
      </c>
    </row>
    <row r="3771" spans="1:9" x14ac:dyDescent="0.25">
      <c r="A3771" s="20">
        <v>1.3440000000000001</v>
      </c>
      <c r="C3771" s="18">
        <v>1.3440000000000001</v>
      </c>
      <c r="E3771">
        <v>0.504</v>
      </c>
      <c r="G3771" s="21">
        <v>1.3440000000000001</v>
      </c>
      <c r="I3771" s="22">
        <v>1.3440000000000001</v>
      </c>
    </row>
    <row r="3772" spans="1:9" x14ac:dyDescent="0.25">
      <c r="A3772" s="20">
        <v>119.96000000000001</v>
      </c>
      <c r="C3772" s="18">
        <v>119.96000000000001</v>
      </c>
      <c r="E3772">
        <v>11.996000000000002</v>
      </c>
      <c r="G3772" s="21">
        <v>119.96000000000001</v>
      </c>
      <c r="I3772" s="22">
        <v>119.96000000000001</v>
      </c>
    </row>
    <row r="3773" spans="1:9" x14ac:dyDescent="0.25">
      <c r="A3773" s="20">
        <v>1013.8320000000001</v>
      </c>
      <c r="C3773" s="18">
        <v>1013.8320000000001</v>
      </c>
      <c r="E3773">
        <v>101.38319999999999</v>
      </c>
      <c r="G3773" s="21">
        <v>1013.8320000000001</v>
      </c>
      <c r="I3773" s="22">
        <v>1013.8320000000001</v>
      </c>
    </row>
    <row r="3774" spans="1:9" x14ac:dyDescent="0.25">
      <c r="A3774" s="20">
        <v>1.984</v>
      </c>
      <c r="C3774" s="18">
        <v>1.984</v>
      </c>
      <c r="E3774">
        <v>0.66959999999999997</v>
      </c>
      <c r="G3774" s="21">
        <v>1.984</v>
      </c>
      <c r="I3774" s="22">
        <v>1.984</v>
      </c>
    </row>
    <row r="3775" spans="1:9" x14ac:dyDescent="0.25">
      <c r="A3775" s="20">
        <v>2003.52</v>
      </c>
      <c r="C3775" s="18">
        <v>2003.52</v>
      </c>
      <c r="E3775">
        <v>-325.57200000000023</v>
      </c>
      <c r="G3775" s="21">
        <v>2003.52</v>
      </c>
      <c r="I3775" s="22">
        <v>2003.52</v>
      </c>
    </row>
    <row r="3776" spans="1:9" x14ac:dyDescent="0.25">
      <c r="A3776" s="20">
        <v>82.367999999999995</v>
      </c>
      <c r="C3776" s="18">
        <v>82.367999999999995</v>
      </c>
      <c r="E3776">
        <v>-19.562399999999997</v>
      </c>
      <c r="G3776" s="21">
        <v>82.367999999999995</v>
      </c>
      <c r="I3776" s="22">
        <v>82.367999999999995</v>
      </c>
    </row>
    <row r="3777" spans="1:9" x14ac:dyDescent="0.25">
      <c r="A3777" s="20">
        <v>62.91</v>
      </c>
      <c r="C3777" s="18">
        <v>62.91</v>
      </c>
      <c r="E3777">
        <v>22.647599999999997</v>
      </c>
      <c r="G3777" s="21">
        <v>62.91</v>
      </c>
      <c r="I3777" s="22">
        <v>62.91</v>
      </c>
    </row>
    <row r="3778" spans="1:9" x14ac:dyDescent="0.25">
      <c r="A3778" s="20">
        <v>6.911999999999999</v>
      </c>
      <c r="C3778" s="18">
        <v>6.911999999999999</v>
      </c>
      <c r="E3778">
        <v>2.3327999999999998</v>
      </c>
      <c r="G3778" s="21">
        <v>6.911999999999999</v>
      </c>
      <c r="I3778" s="22">
        <v>6.911999999999999</v>
      </c>
    </row>
    <row r="3779" spans="1:9" x14ac:dyDescent="0.25">
      <c r="A3779" s="20">
        <v>383.97600000000006</v>
      </c>
      <c r="C3779" s="18">
        <v>383.97600000000006</v>
      </c>
      <c r="E3779">
        <v>81.59490000000001</v>
      </c>
      <c r="G3779" s="21">
        <v>383.97600000000006</v>
      </c>
      <c r="I3779" s="22">
        <v>383.97600000000006</v>
      </c>
    </row>
    <row r="3780" spans="1:9" x14ac:dyDescent="0.25">
      <c r="A3780" s="20">
        <v>10.368000000000002</v>
      </c>
      <c r="C3780" s="18">
        <v>10.368000000000002</v>
      </c>
      <c r="E3780">
        <v>3.6288</v>
      </c>
      <c r="G3780" s="21">
        <v>10.368000000000002</v>
      </c>
      <c r="I3780" s="22">
        <v>10.368000000000002</v>
      </c>
    </row>
    <row r="3781" spans="1:9" x14ac:dyDescent="0.25">
      <c r="A3781" s="20">
        <v>335.94400000000002</v>
      </c>
      <c r="C3781" s="18">
        <v>335.94400000000002</v>
      </c>
      <c r="E3781">
        <v>41.992999999999995</v>
      </c>
      <c r="G3781" s="21">
        <v>335.94400000000002</v>
      </c>
      <c r="I3781" s="22">
        <v>335.94400000000002</v>
      </c>
    </row>
    <row r="3782" spans="1:9" x14ac:dyDescent="0.25">
      <c r="A3782" s="20">
        <v>665.88</v>
      </c>
      <c r="C3782" s="18">
        <v>665.88</v>
      </c>
      <c r="E3782">
        <v>106.54079999999999</v>
      </c>
      <c r="G3782" s="21">
        <v>665.88</v>
      </c>
      <c r="I3782" s="22">
        <v>665.88</v>
      </c>
    </row>
    <row r="3783" spans="1:9" x14ac:dyDescent="0.25">
      <c r="A3783" s="20">
        <v>71.975999999999999</v>
      </c>
      <c r="C3783" s="18">
        <v>71.975999999999999</v>
      </c>
      <c r="E3783">
        <v>8.9969999999999892</v>
      </c>
      <c r="G3783" s="21">
        <v>71.975999999999999</v>
      </c>
      <c r="I3783" s="22">
        <v>71.975999999999999</v>
      </c>
    </row>
    <row r="3784" spans="1:9" x14ac:dyDescent="0.25">
      <c r="A3784" s="20">
        <v>37.94</v>
      </c>
      <c r="C3784" s="18">
        <v>37.94</v>
      </c>
      <c r="E3784">
        <v>18.211199999999998</v>
      </c>
      <c r="G3784" s="21">
        <v>37.94</v>
      </c>
      <c r="I3784" s="22">
        <v>37.94</v>
      </c>
    </row>
    <row r="3785" spans="1:9" x14ac:dyDescent="0.25">
      <c r="A3785" s="20">
        <v>273.95999999999998</v>
      </c>
      <c r="C3785" s="18">
        <v>273.95999999999998</v>
      </c>
      <c r="E3785">
        <v>10.958399999999983</v>
      </c>
      <c r="G3785" s="21">
        <v>273.95999999999998</v>
      </c>
      <c r="I3785" s="22">
        <v>273.95999999999998</v>
      </c>
    </row>
    <row r="3786" spans="1:9" x14ac:dyDescent="0.25">
      <c r="A3786" s="20">
        <v>269.98199999999997</v>
      </c>
      <c r="C3786" s="18">
        <v>269.98199999999997</v>
      </c>
      <c r="E3786">
        <v>40.497299999999996</v>
      </c>
      <c r="G3786" s="21">
        <v>269.98199999999997</v>
      </c>
      <c r="I3786" s="22">
        <v>269.98199999999997</v>
      </c>
    </row>
    <row r="3787" spans="1:9" x14ac:dyDescent="0.25">
      <c r="A3787" s="20">
        <v>8.9039999999999999</v>
      </c>
      <c r="C3787" s="18">
        <v>8.9039999999999999</v>
      </c>
      <c r="E3787">
        <v>3.3389999999999995</v>
      </c>
      <c r="G3787" s="21">
        <v>8.9039999999999999</v>
      </c>
      <c r="I3787" s="22">
        <v>8.9039999999999999</v>
      </c>
    </row>
    <row r="3788" spans="1:9" x14ac:dyDescent="0.25">
      <c r="A3788" s="20">
        <v>720.06400000000008</v>
      </c>
      <c r="C3788" s="18">
        <v>720.06400000000008</v>
      </c>
      <c r="E3788">
        <v>-63.005600000000015</v>
      </c>
      <c r="G3788" s="21">
        <v>720.06400000000008</v>
      </c>
      <c r="I3788" s="22">
        <v>720.06400000000008</v>
      </c>
    </row>
    <row r="3789" spans="1:9" x14ac:dyDescent="0.25">
      <c r="A3789" s="20">
        <v>41.424000000000007</v>
      </c>
      <c r="C3789" s="18">
        <v>41.424000000000007</v>
      </c>
      <c r="E3789">
        <v>8.2847999999999971</v>
      </c>
      <c r="G3789" s="21">
        <v>41.424000000000007</v>
      </c>
      <c r="I3789" s="22">
        <v>41.424000000000007</v>
      </c>
    </row>
    <row r="3790" spans="1:9" x14ac:dyDescent="0.25">
      <c r="A3790" s="20">
        <v>3.1320000000000001</v>
      </c>
      <c r="C3790" s="18">
        <v>3.1320000000000001</v>
      </c>
      <c r="E3790">
        <v>-2.6099999999999994</v>
      </c>
      <c r="G3790" s="21">
        <v>3.1320000000000001</v>
      </c>
      <c r="I3790" s="22">
        <v>3.1320000000000001</v>
      </c>
    </row>
    <row r="3791" spans="1:9" x14ac:dyDescent="0.25">
      <c r="A3791" s="20">
        <v>1085.42</v>
      </c>
      <c r="C3791" s="18">
        <v>1085.42</v>
      </c>
      <c r="E3791">
        <v>282.20920000000001</v>
      </c>
      <c r="G3791" s="21">
        <v>1085.42</v>
      </c>
      <c r="I3791" s="22">
        <v>1085.42</v>
      </c>
    </row>
    <row r="3792" spans="1:9" x14ac:dyDescent="0.25">
      <c r="A3792" s="20">
        <v>3.9119999999999999</v>
      </c>
      <c r="C3792" s="18">
        <v>3.9119999999999999</v>
      </c>
      <c r="E3792">
        <v>1.0269000000000001</v>
      </c>
      <c r="G3792" s="21">
        <v>3.9119999999999999</v>
      </c>
      <c r="I3792" s="22">
        <v>3.9119999999999999</v>
      </c>
    </row>
    <row r="3793" spans="1:9" x14ac:dyDescent="0.25">
      <c r="A3793" s="20">
        <v>62.376000000000005</v>
      </c>
      <c r="C3793" s="18">
        <v>62.376000000000005</v>
      </c>
      <c r="E3793">
        <v>7.0172999999999952</v>
      </c>
      <c r="G3793" s="21">
        <v>62.376000000000005</v>
      </c>
      <c r="I3793" s="22">
        <v>62.376000000000005</v>
      </c>
    </row>
    <row r="3794" spans="1:9" x14ac:dyDescent="0.25">
      <c r="A3794" s="20">
        <v>29.049999999999997</v>
      </c>
      <c r="C3794" s="18">
        <v>29.049999999999997</v>
      </c>
      <c r="E3794">
        <v>9.0054999999999996</v>
      </c>
      <c r="G3794" s="21">
        <v>29.049999999999997</v>
      </c>
      <c r="I3794" s="22">
        <v>29.049999999999997</v>
      </c>
    </row>
    <row r="3795" spans="1:9" x14ac:dyDescent="0.25">
      <c r="A3795" s="20">
        <v>180.96000000000004</v>
      </c>
      <c r="C3795" s="18">
        <v>180.96000000000004</v>
      </c>
      <c r="E3795">
        <v>67.86</v>
      </c>
      <c r="G3795" s="21">
        <v>180.96000000000004</v>
      </c>
      <c r="I3795" s="22">
        <v>180.96000000000004</v>
      </c>
    </row>
    <row r="3796" spans="1:9" x14ac:dyDescent="0.25">
      <c r="A3796" s="20">
        <v>4.4190000000000005</v>
      </c>
      <c r="C3796" s="18">
        <v>4.4190000000000005</v>
      </c>
      <c r="E3796">
        <v>-3.3879000000000001</v>
      </c>
      <c r="G3796" s="21">
        <v>4.4190000000000005</v>
      </c>
      <c r="I3796" s="22">
        <v>4.4190000000000005</v>
      </c>
    </row>
    <row r="3797" spans="1:9" x14ac:dyDescent="0.25">
      <c r="A3797" s="20">
        <v>16.032</v>
      </c>
      <c r="C3797" s="18">
        <v>16.032</v>
      </c>
      <c r="E3797">
        <v>2.2043999999999979</v>
      </c>
      <c r="G3797" s="21">
        <v>16.032</v>
      </c>
      <c r="I3797" s="22">
        <v>16.032</v>
      </c>
    </row>
    <row r="3798" spans="1:9" x14ac:dyDescent="0.25">
      <c r="A3798" s="20">
        <v>29.79</v>
      </c>
      <c r="C3798" s="18">
        <v>29.79</v>
      </c>
      <c r="E3798">
        <v>12.511800000000001</v>
      </c>
      <c r="G3798" s="21">
        <v>29.79</v>
      </c>
      <c r="I3798" s="22">
        <v>29.79</v>
      </c>
    </row>
    <row r="3799" spans="1:9" x14ac:dyDescent="0.25">
      <c r="A3799" s="20">
        <v>57.23</v>
      </c>
      <c r="C3799" s="18">
        <v>57.23</v>
      </c>
      <c r="E3799">
        <v>14.307499999999997</v>
      </c>
      <c r="G3799" s="21">
        <v>57.23</v>
      </c>
      <c r="I3799" s="22">
        <v>57.23</v>
      </c>
    </row>
    <row r="3800" spans="1:9" x14ac:dyDescent="0.25">
      <c r="A3800" s="20">
        <v>333</v>
      </c>
      <c r="C3800" s="18">
        <v>333</v>
      </c>
      <c r="E3800">
        <v>-16.649999999999991</v>
      </c>
      <c r="G3800" s="21">
        <v>333</v>
      </c>
      <c r="I3800" s="22">
        <v>333</v>
      </c>
    </row>
    <row r="3801" spans="1:9" x14ac:dyDescent="0.25">
      <c r="A3801" s="20">
        <v>36.44</v>
      </c>
      <c r="C3801" s="18">
        <v>36.44</v>
      </c>
      <c r="E3801">
        <v>12.025199999999998</v>
      </c>
      <c r="G3801" s="21">
        <v>36.44</v>
      </c>
      <c r="I3801" s="22">
        <v>36.44</v>
      </c>
    </row>
    <row r="3802" spans="1:9" x14ac:dyDescent="0.25">
      <c r="A3802" s="20">
        <v>251.64</v>
      </c>
      <c r="C3802" s="18">
        <v>251.64</v>
      </c>
      <c r="E3802">
        <v>88.073999999999984</v>
      </c>
      <c r="G3802" s="21">
        <v>251.64</v>
      </c>
      <c r="I3802" s="22">
        <v>251.64</v>
      </c>
    </row>
    <row r="3803" spans="1:9" x14ac:dyDescent="0.25">
      <c r="A3803" s="20">
        <v>523.76400000000001</v>
      </c>
      <c r="C3803" s="18">
        <v>523.76400000000001</v>
      </c>
      <c r="E3803">
        <v>-192.04680000000008</v>
      </c>
      <c r="G3803" s="21">
        <v>523.76400000000001</v>
      </c>
      <c r="I3803" s="22">
        <v>523.76400000000001</v>
      </c>
    </row>
    <row r="3804" spans="1:9" x14ac:dyDescent="0.25">
      <c r="A3804" s="20">
        <v>1359.96</v>
      </c>
      <c r="C3804" s="18">
        <v>1359.96</v>
      </c>
      <c r="E3804">
        <v>118.99650000000003</v>
      </c>
      <c r="G3804" s="21">
        <v>1359.96</v>
      </c>
      <c r="I3804" s="22">
        <v>1359.96</v>
      </c>
    </row>
    <row r="3805" spans="1:9" x14ac:dyDescent="0.25">
      <c r="A3805" s="20">
        <v>102.59200000000001</v>
      </c>
      <c r="C3805" s="18">
        <v>102.59200000000001</v>
      </c>
      <c r="E3805">
        <v>10.2592</v>
      </c>
      <c r="G3805" s="21">
        <v>102.59200000000001</v>
      </c>
      <c r="I3805" s="22">
        <v>102.59200000000001</v>
      </c>
    </row>
    <row r="3806" spans="1:9" x14ac:dyDescent="0.25">
      <c r="A3806" s="20">
        <v>22.704000000000001</v>
      </c>
      <c r="C3806" s="18">
        <v>22.704000000000001</v>
      </c>
      <c r="E3806">
        <v>5.9597999999999995</v>
      </c>
      <c r="G3806" s="21">
        <v>22.704000000000001</v>
      </c>
      <c r="I3806" s="22">
        <v>22.704000000000001</v>
      </c>
    </row>
    <row r="3807" spans="1:9" x14ac:dyDescent="0.25">
      <c r="A3807" s="20">
        <v>93.024000000000001</v>
      </c>
      <c r="C3807" s="18">
        <v>93.024000000000001</v>
      </c>
      <c r="E3807">
        <v>33.721199999999996</v>
      </c>
      <c r="G3807" s="21">
        <v>93.024000000000001</v>
      </c>
      <c r="I3807" s="22">
        <v>93.024000000000001</v>
      </c>
    </row>
    <row r="3808" spans="1:9" x14ac:dyDescent="0.25">
      <c r="A3808" s="20">
        <v>12.768000000000001</v>
      </c>
      <c r="C3808" s="18">
        <v>12.768000000000001</v>
      </c>
      <c r="E3808">
        <v>1.436399999999999</v>
      </c>
      <c r="G3808" s="21">
        <v>12.768000000000001</v>
      </c>
      <c r="I3808" s="22">
        <v>12.768000000000001</v>
      </c>
    </row>
    <row r="3809" spans="1:9" x14ac:dyDescent="0.25">
      <c r="A3809" s="20">
        <v>35.008000000000003</v>
      </c>
      <c r="C3809" s="18">
        <v>35.008000000000003</v>
      </c>
      <c r="E3809">
        <v>13.127999999999998</v>
      </c>
      <c r="G3809" s="21">
        <v>35.008000000000003</v>
      </c>
      <c r="I3809" s="22">
        <v>35.008000000000003</v>
      </c>
    </row>
    <row r="3810" spans="1:9" x14ac:dyDescent="0.25">
      <c r="A3810" s="20">
        <v>39.152000000000001</v>
      </c>
      <c r="C3810" s="18">
        <v>39.152000000000001</v>
      </c>
      <c r="E3810">
        <v>14.681999999999999</v>
      </c>
      <c r="G3810" s="21">
        <v>39.152000000000001</v>
      </c>
      <c r="I3810" s="22">
        <v>39.152000000000001</v>
      </c>
    </row>
    <row r="3811" spans="1:9" x14ac:dyDescent="0.25">
      <c r="A3811" s="20">
        <v>11.76</v>
      </c>
      <c r="C3811" s="18">
        <v>11.76</v>
      </c>
      <c r="E3811">
        <v>1.3229999999999991</v>
      </c>
      <c r="G3811" s="21">
        <v>11.76</v>
      </c>
      <c r="I3811" s="22">
        <v>11.76</v>
      </c>
    </row>
    <row r="3812" spans="1:9" x14ac:dyDescent="0.25">
      <c r="A3812" s="20">
        <v>5.2380000000000013</v>
      </c>
      <c r="C3812" s="18">
        <v>5.2380000000000013</v>
      </c>
      <c r="E3812">
        <v>-4.0158000000000005</v>
      </c>
      <c r="G3812" s="21">
        <v>5.2380000000000013</v>
      </c>
      <c r="I3812" s="22">
        <v>5.2380000000000013</v>
      </c>
    </row>
    <row r="3813" spans="1:9" x14ac:dyDescent="0.25">
      <c r="A3813" s="20">
        <v>4.6619999999999999</v>
      </c>
      <c r="C3813" s="18">
        <v>4.6619999999999999</v>
      </c>
      <c r="E3813">
        <v>-3.7295999999999996</v>
      </c>
      <c r="G3813" s="21">
        <v>4.6619999999999999</v>
      </c>
      <c r="I3813" s="22">
        <v>4.6619999999999999</v>
      </c>
    </row>
    <row r="3814" spans="1:9" x14ac:dyDescent="0.25">
      <c r="A3814" s="20">
        <v>523.91999999999996</v>
      </c>
      <c r="C3814" s="18">
        <v>523.91999999999996</v>
      </c>
      <c r="E3814">
        <v>-72.039000000000044</v>
      </c>
      <c r="G3814" s="21">
        <v>523.91999999999996</v>
      </c>
      <c r="I3814" s="22">
        <v>523.91999999999996</v>
      </c>
    </row>
    <row r="3815" spans="1:9" x14ac:dyDescent="0.25">
      <c r="A3815" s="20">
        <v>100.792</v>
      </c>
      <c r="C3815" s="18">
        <v>100.792</v>
      </c>
      <c r="E3815">
        <v>10.079200000000007</v>
      </c>
      <c r="G3815" s="21">
        <v>100.792</v>
      </c>
      <c r="I3815" s="22">
        <v>100.792</v>
      </c>
    </row>
    <row r="3816" spans="1:9" x14ac:dyDescent="0.25">
      <c r="A3816" s="20">
        <v>146.13600000000002</v>
      </c>
      <c r="C3816" s="18">
        <v>146.13600000000002</v>
      </c>
      <c r="E3816">
        <v>16.440299999999986</v>
      </c>
      <c r="G3816" s="21">
        <v>146.13600000000002</v>
      </c>
      <c r="I3816" s="22">
        <v>146.13600000000002</v>
      </c>
    </row>
    <row r="3817" spans="1:9" x14ac:dyDescent="0.25">
      <c r="A3817" s="20">
        <v>25.06</v>
      </c>
      <c r="C3817" s="18">
        <v>25.06</v>
      </c>
      <c r="E3817">
        <v>11.778199999999998</v>
      </c>
      <c r="G3817" s="21">
        <v>25.06</v>
      </c>
      <c r="I3817" s="22">
        <v>25.06</v>
      </c>
    </row>
    <row r="3818" spans="1:9" x14ac:dyDescent="0.25">
      <c r="A3818" s="20">
        <v>19.824000000000002</v>
      </c>
      <c r="C3818" s="18">
        <v>19.824000000000002</v>
      </c>
      <c r="E3818">
        <v>6.4427999999999992</v>
      </c>
      <c r="G3818" s="21">
        <v>19.824000000000002</v>
      </c>
      <c r="I3818" s="22">
        <v>19.824000000000002</v>
      </c>
    </row>
    <row r="3819" spans="1:9" x14ac:dyDescent="0.25">
      <c r="A3819" s="20">
        <v>823.96000000000015</v>
      </c>
      <c r="C3819" s="18">
        <v>823.96000000000015</v>
      </c>
      <c r="E3819">
        <v>51.497499999999974</v>
      </c>
      <c r="G3819" s="21">
        <v>823.96000000000015</v>
      </c>
      <c r="I3819" s="22">
        <v>823.96000000000015</v>
      </c>
    </row>
    <row r="3820" spans="1:9" x14ac:dyDescent="0.25">
      <c r="A3820" s="20">
        <v>15.984000000000002</v>
      </c>
      <c r="C3820" s="18">
        <v>15.984000000000002</v>
      </c>
      <c r="E3820">
        <v>4.9949999999999992</v>
      </c>
      <c r="G3820" s="21">
        <v>15.984000000000002</v>
      </c>
      <c r="I3820" s="22">
        <v>15.984000000000002</v>
      </c>
    </row>
    <row r="3821" spans="1:9" x14ac:dyDescent="0.25">
      <c r="A3821" s="20">
        <v>801.96</v>
      </c>
      <c r="C3821" s="18">
        <v>801.96</v>
      </c>
      <c r="E3821">
        <v>200.49</v>
      </c>
      <c r="G3821" s="21">
        <v>801.96</v>
      </c>
      <c r="I3821" s="22">
        <v>801.96</v>
      </c>
    </row>
    <row r="3822" spans="1:9" x14ac:dyDescent="0.25">
      <c r="A3822" s="20">
        <v>59.97</v>
      </c>
      <c r="C3822" s="18">
        <v>59.97</v>
      </c>
      <c r="E3822">
        <v>0</v>
      </c>
      <c r="G3822" s="21">
        <v>59.97</v>
      </c>
      <c r="I3822" s="22">
        <v>59.97</v>
      </c>
    </row>
    <row r="3823" spans="1:9" x14ac:dyDescent="0.25">
      <c r="A3823" s="20">
        <v>1056.8599999999999</v>
      </c>
      <c r="C3823" s="18">
        <v>1056.8599999999999</v>
      </c>
      <c r="E3823">
        <v>306.48939999999988</v>
      </c>
      <c r="G3823" s="21">
        <v>1056.8599999999999</v>
      </c>
      <c r="I3823" s="22">
        <v>1056.8599999999999</v>
      </c>
    </row>
    <row r="3824" spans="1:9" x14ac:dyDescent="0.25">
      <c r="A3824" s="20">
        <v>12.816000000000001</v>
      </c>
      <c r="C3824" s="18">
        <v>12.816000000000001</v>
      </c>
      <c r="E3824">
        <v>4.3253999999999984</v>
      </c>
      <c r="G3824" s="21">
        <v>12.816000000000001</v>
      </c>
      <c r="I3824" s="22">
        <v>12.816000000000001</v>
      </c>
    </row>
    <row r="3825" spans="1:9" x14ac:dyDescent="0.25">
      <c r="A3825" s="20">
        <v>314.35199999999998</v>
      </c>
      <c r="C3825" s="18">
        <v>314.35199999999998</v>
      </c>
      <c r="E3825">
        <v>-15.71759999999999</v>
      </c>
      <c r="G3825" s="21">
        <v>314.35199999999998</v>
      </c>
      <c r="I3825" s="22">
        <v>314.35199999999998</v>
      </c>
    </row>
    <row r="3826" spans="1:9" x14ac:dyDescent="0.25">
      <c r="A3826" s="20">
        <v>18.98</v>
      </c>
      <c r="C3826" s="18">
        <v>18.98</v>
      </c>
      <c r="E3826">
        <v>8.9206000000000003</v>
      </c>
      <c r="G3826" s="21">
        <v>18.98</v>
      </c>
      <c r="I3826" s="22">
        <v>18.98</v>
      </c>
    </row>
    <row r="3827" spans="1:9" x14ac:dyDescent="0.25">
      <c r="A3827" s="20">
        <v>18.240000000000002</v>
      </c>
      <c r="C3827" s="18">
        <v>18.240000000000002</v>
      </c>
      <c r="E3827">
        <v>6.1560000000000006</v>
      </c>
      <c r="G3827" s="21">
        <v>18.240000000000002</v>
      </c>
      <c r="I3827" s="22">
        <v>18.240000000000002</v>
      </c>
    </row>
    <row r="3828" spans="1:9" x14ac:dyDescent="0.25">
      <c r="A3828" s="20">
        <v>991.19999999999993</v>
      </c>
      <c r="C3828" s="18">
        <v>991.19999999999993</v>
      </c>
      <c r="E3828">
        <v>257.71199999999999</v>
      </c>
      <c r="G3828" s="21">
        <v>991.19999999999993</v>
      </c>
      <c r="I3828" s="22">
        <v>991.19999999999993</v>
      </c>
    </row>
    <row r="3829" spans="1:9" x14ac:dyDescent="0.25">
      <c r="A3829" s="20">
        <v>879.98400000000004</v>
      </c>
      <c r="C3829" s="18">
        <v>879.98400000000004</v>
      </c>
      <c r="E3829">
        <v>329.99400000000003</v>
      </c>
      <c r="G3829" s="21">
        <v>879.98400000000004</v>
      </c>
      <c r="I3829" s="22">
        <v>879.98400000000004</v>
      </c>
    </row>
    <row r="3830" spans="1:9" x14ac:dyDescent="0.25">
      <c r="A3830" s="20">
        <v>12.96</v>
      </c>
      <c r="C3830" s="18">
        <v>12.96</v>
      </c>
      <c r="E3830">
        <v>4.5359999999999996</v>
      </c>
      <c r="G3830" s="21">
        <v>12.96</v>
      </c>
      <c r="I3830" s="22">
        <v>12.96</v>
      </c>
    </row>
    <row r="3831" spans="1:9" x14ac:dyDescent="0.25">
      <c r="A3831" s="20">
        <v>107.44</v>
      </c>
      <c r="C3831" s="18">
        <v>107.44</v>
      </c>
      <c r="E3831">
        <v>10.744000000000007</v>
      </c>
      <c r="G3831" s="21">
        <v>107.44</v>
      </c>
      <c r="I3831" s="22">
        <v>107.44</v>
      </c>
    </row>
    <row r="3832" spans="1:9" x14ac:dyDescent="0.25">
      <c r="A3832" s="20">
        <v>1458.65</v>
      </c>
      <c r="C3832" s="18">
        <v>1458.65</v>
      </c>
      <c r="E3832">
        <v>423.00849999999997</v>
      </c>
      <c r="G3832" s="21">
        <v>1458.65</v>
      </c>
      <c r="I3832" s="22">
        <v>1458.65</v>
      </c>
    </row>
    <row r="3833" spans="1:9" x14ac:dyDescent="0.25">
      <c r="A3833" s="20">
        <v>26.64</v>
      </c>
      <c r="C3833" s="18">
        <v>26.64</v>
      </c>
      <c r="E3833">
        <v>7.4591999999999992</v>
      </c>
      <c r="G3833" s="21">
        <v>26.64</v>
      </c>
      <c r="I3833" s="22">
        <v>26.64</v>
      </c>
    </row>
    <row r="3834" spans="1:9" x14ac:dyDescent="0.25">
      <c r="A3834" s="20">
        <v>476.8</v>
      </c>
      <c r="C3834" s="18">
        <v>476.8</v>
      </c>
      <c r="E3834">
        <v>119.19999999999999</v>
      </c>
      <c r="G3834" s="21">
        <v>476.8</v>
      </c>
      <c r="I3834" s="22">
        <v>476.8</v>
      </c>
    </row>
    <row r="3835" spans="1:9" x14ac:dyDescent="0.25">
      <c r="A3835" s="20">
        <v>87.444000000000003</v>
      </c>
      <c r="C3835" s="18">
        <v>87.444000000000003</v>
      </c>
      <c r="E3835">
        <v>18.460399999999986</v>
      </c>
      <c r="G3835" s="21">
        <v>87.444000000000003</v>
      </c>
      <c r="I3835" s="22">
        <v>87.444000000000003</v>
      </c>
    </row>
    <row r="3836" spans="1:9" x14ac:dyDescent="0.25">
      <c r="A3836" s="20">
        <v>76.14</v>
      </c>
      <c r="C3836" s="18">
        <v>76.14</v>
      </c>
      <c r="E3836">
        <v>26.648999999999997</v>
      </c>
      <c r="G3836" s="21">
        <v>76.14</v>
      </c>
      <c r="I3836" s="22">
        <v>76.14</v>
      </c>
    </row>
    <row r="3837" spans="1:9" x14ac:dyDescent="0.25">
      <c r="A3837" s="20">
        <v>19.96</v>
      </c>
      <c r="C3837" s="18">
        <v>19.96</v>
      </c>
      <c r="E3837">
        <v>9.3811999999999998</v>
      </c>
      <c r="G3837" s="21">
        <v>19.96</v>
      </c>
      <c r="I3837" s="22">
        <v>19.96</v>
      </c>
    </row>
    <row r="3838" spans="1:9" x14ac:dyDescent="0.25">
      <c r="A3838" s="20">
        <v>1049.97</v>
      </c>
      <c r="C3838" s="18">
        <v>1049.97</v>
      </c>
      <c r="E3838">
        <v>-209.99399999999991</v>
      </c>
      <c r="G3838" s="21">
        <v>1049.97</v>
      </c>
      <c r="I3838" s="22">
        <v>1049.97</v>
      </c>
    </row>
    <row r="3839" spans="1:9" x14ac:dyDescent="0.25">
      <c r="A3839" s="20">
        <v>611.05799999999999</v>
      </c>
      <c r="C3839" s="18">
        <v>611.05799999999999</v>
      </c>
      <c r="E3839">
        <v>-34.917600000000022</v>
      </c>
      <c r="G3839" s="21">
        <v>611.05799999999999</v>
      </c>
      <c r="I3839" s="22">
        <v>611.05799999999999</v>
      </c>
    </row>
    <row r="3840" spans="1:9" x14ac:dyDescent="0.25">
      <c r="A3840" s="20">
        <v>2.3679999999999999</v>
      </c>
      <c r="C3840" s="18">
        <v>2.3679999999999999</v>
      </c>
      <c r="E3840">
        <v>0.82879999999999987</v>
      </c>
      <c r="G3840" s="21">
        <v>2.3679999999999999</v>
      </c>
      <c r="I3840" s="22">
        <v>2.3679999999999999</v>
      </c>
    </row>
    <row r="3841" spans="1:9" x14ac:dyDescent="0.25">
      <c r="A3841" s="20">
        <v>19.008000000000003</v>
      </c>
      <c r="C3841" s="18">
        <v>19.008000000000003</v>
      </c>
      <c r="E3841">
        <v>6.8903999999999979</v>
      </c>
      <c r="G3841" s="21">
        <v>19.008000000000003</v>
      </c>
      <c r="I3841" s="22">
        <v>19.008000000000003</v>
      </c>
    </row>
    <row r="3842" spans="1:9" x14ac:dyDescent="0.25">
      <c r="A3842" s="20">
        <v>911.98400000000004</v>
      </c>
      <c r="C3842" s="18">
        <v>911.98400000000004</v>
      </c>
      <c r="E3842">
        <v>113.99799999999991</v>
      </c>
      <c r="G3842" s="21">
        <v>911.98400000000004</v>
      </c>
      <c r="I3842" s="22">
        <v>911.98400000000004</v>
      </c>
    </row>
    <row r="3843" spans="1:9" x14ac:dyDescent="0.25">
      <c r="A3843" s="20">
        <v>674.35200000000009</v>
      </c>
      <c r="C3843" s="18">
        <v>674.35200000000009</v>
      </c>
      <c r="E3843">
        <v>-109.58220000000011</v>
      </c>
      <c r="G3843" s="21">
        <v>674.35200000000009</v>
      </c>
      <c r="I3843" s="22">
        <v>674.35200000000009</v>
      </c>
    </row>
    <row r="3844" spans="1:9" x14ac:dyDescent="0.25">
      <c r="A3844" s="20">
        <v>134.01</v>
      </c>
      <c r="C3844" s="18">
        <v>134.01</v>
      </c>
      <c r="E3844">
        <v>36.182700000000004</v>
      </c>
      <c r="G3844" s="21">
        <v>134.01</v>
      </c>
      <c r="I3844" s="22">
        <v>134.01</v>
      </c>
    </row>
    <row r="3845" spans="1:9" x14ac:dyDescent="0.25">
      <c r="A3845" s="20">
        <v>170.97</v>
      </c>
      <c r="C3845" s="18">
        <v>170.97</v>
      </c>
      <c r="E3845">
        <v>70.097700000000003</v>
      </c>
      <c r="G3845" s="21">
        <v>170.97</v>
      </c>
      <c r="I3845" s="22">
        <v>170.97</v>
      </c>
    </row>
    <row r="3846" spans="1:9" x14ac:dyDescent="0.25">
      <c r="A3846" s="20">
        <v>170.35200000000003</v>
      </c>
      <c r="C3846" s="18">
        <v>170.35200000000003</v>
      </c>
      <c r="E3846">
        <v>10.647000000000006</v>
      </c>
      <c r="G3846" s="21">
        <v>170.35200000000003</v>
      </c>
      <c r="I3846" s="22">
        <v>170.35200000000003</v>
      </c>
    </row>
    <row r="3847" spans="1:9" x14ac:dyDescent="0.25">
      <c r="A3847" s="20">
        <v>7.1840000000000011</v>
      </c>
      <c r="C3847" s="18">
        <v>7.1840000000000011</v>
      </c>
      <c r="E3847">
        <v>2.2449999999999992</v>
      </c>
      <c r="G3847" s="21">
        <v>7.1840000000000011</v>
      </c>
      <c r="I3847" s="22">
        <v>7.1840000000000011</v>
      </c>
    </row>
    <row r="3848" spans="1:9" x14ac:dyDescent="0.25">
      <c r="A3848" s="20">
        <v>6.28</v>
      </c>
      <c r="C3848" s="18">
        <v>6.28</v>
      </c>
      <c r="E3848">
        <v>6.2800000000000189E-2</v>
      </c>
      <c r="G3848" s="21">
        <v>6.28</v>
      </c>
      <c r="I3848" s="22">
        <v>6.28</v>
      </c>
    </row>
    <row r="3849" spans="1:9" x14ac:dyDescent="0.25">
      <c r="A3849" s="20">
        <v>480.74</v>
      </c>
      <c r="C3849" s="18">
        <v>480.74</v>
      </c>
      <c r="E3849">
        <v>14.422200000000032</v>
      </c>
      <c r="G3849" s="21">
        <v>480.74</v>
      </c>
      <c r="I3849" s="22">
        <v>480.74</v>
      </c>
    </row>
    <row r="3850" spans="1:9" x14ac:dyDescent="0.25">
      <c r="A3850" s="20">
        <v>616.99800000000005</v>
      </c>
      <c r="C3850" s="18">
        <v>616.99800000000005</v>
      </c>
      <c r="E3850">
        <v>-36.293999999999997</v>
      </c>
      <c r="G3850" s="21">
        <v>616.99800000000005</v>
      </c>
      <c r="I3850" s="22">
        <v>616.99800000000005</v>
      </c>
    </row>
    <row r="3851" spans="1:9" x14ac:dyDescent="0.25">
      <c r="A3851" s="20">
        <v>141.4</v>
      </c>
      <c r="C3851" s="18">
        <v>141.4</v>
      </c>
      <c r="E3851">
        <v>38.177999999999997</v>
      </c>
      <c r="G3851" s="21">
        <v>141.4</v>
      </c>
      <c r="I3851" s="22">
        <v>141.4</v>
      </c>
    </row>
    <row r="3852" spans="1:9" x14ac:dyDescent="0.25">
      <c r="A3852" s="20">
        <v>501.81000000000006</v>
      </c>
      <c r="C3852" s="18">
        <v>501.81000000000006</v>
      </c>
      <c r="E3852">
        <v>0</v>
      </c>
      <c r="G3852" s="21">
        <v>501.81000000000006</v>
      </c>
      <c r="I3852" s="22">
        <v>501.81000000000006</v>
      </c>
    </row>
    <row r="3853" spans="1:9" x14ac:dyDescent="0.25">
      <c r="A3853" s="20">
        <v>691.96</v>
      </c>
      <c r="C3853" s="18">
        <v>691.96</v>
      </c>
      <c r="E3853">
        <v>318.30160000000001</v>
      </c>
      <c r="G3853" s="21">
        <v>691.96</v>
      </c>
      <c r="I3853" s="22">
        <v>691.96</v>
      </c>
    </row>
    <row r="3854" spans="1:9" x14ac:dyDescent="0.25">
      <c r="A3854" s="20">
        <v>34.950000000000003</v>
      </c>
      <c r="C3854" s="18">
        <v>34.950000000000003</v>
      </c>
      <c r="E3854">
        <v>15.378000000000004</v>
      </c>
      <c r="G3854" s="21">
        <v>34.950000000000003</v>
      </c>
      <c r="I3854" s="22">
        <v>34.950000000000003</v>
      </c>
    </row>
    <row r="3855" spans="1:9" x14ac:dyDescent="0.25">
      <c r="A3855" s="20">
        <v>85.96</v>
      </c>
      <c r="C3855" s="18">
        <v>85.96</v>
      </c>
      <c r="E3855">
        <v>40.401199999999996</v>
      </c>
      <c r="G3855" s="21">
        <v>85.96</v>
      </c>
      <c r="I3855" s="22">
        <v>85.96</v>
      </c>
    </row>
    <row r="3856" spans="1:9" x14ac:dyDescent="0.25">
      <c r="A3856" s="20">
        <v>85.3</v>
      </c>
      <c r="C3856" s="18">
        <v>85.3</v>
      </c>
      <c r="E3856">
        <v>14.500999999999991</v>
      </c>
      <c r="G3856" s="21">
        <v>85.3</v>
      </c>
      <c r="I3856" s="22">
        <v>85.3</v>
      </c>
    </row>
    <row r="3857" spans="1:9" x14ac:dyDescent="0.25">
      <c r="A3857" s="20">
        <v>33.567999999999991</v>
      </c>
      <c r="C3857" s="18">
        <v>33.567999999999991</v>
      </c>
      <c r="E3857">
        <v>-53.708800000000025</v>
      </c>
      <c r="G3857" s="21">
        <v>33.567999999999991</v>
      </c>
      <c r="I3857" s="22">
        <v>33.567999999999991</v>
      </c>
    </row>
    <row r="3858" spans="1:9" x14ac:dyDescent="0.25">
      <c r="A3858" s="20">
        <v>4.95</v>
      </c>
      <c r="C3858" s="18">
        <v>4.95</v>
      </c>
      <c r="E3858">
        <v>2.1780000000000004</v>
      </c>
      <c r="G3858" s="21">
        <v>4.95</v>
      </c>
      <c r="I3858" s="22">
        <v>4.95</v>
      </c>
    </row>
    <row r="3859" spans="1:9" x14ac:dyDescent="0.25">
      <c r="A3859" s="20">
        <v>26.400000000000002</v>
      </c>
      <c r="C3859" s="18">
        <v>26.400000000000002</v>
      </c>
      <c r="E3859">
        <v>0</v>
      </c>
      <c r="G3859" s="21">
        <v>26.400000000000002</v>
      </c>
      <c r="I3859" s="22">
        <v>26.400000000000002</v>
      </c>
    </row>
    <row r="3860" spans="1:9" x14ac:dyDescent="0.25">
      <c r="A3860" s="20">
        <v>3.5639999999999992</v>
      </c>
      <c r="C3860" s="18">
        <v>3.5639999999999992</v>
      </c>
      <c r="E3860">
        <v>-6.2370000000000019</v>
      </c>
      <c r="G3860" s="21">
        <v>3.5639999999999992</v>
      </c>
      <c r="I3860" s="22">
        <v>3.5639999999999992</v>
      </c>
    </row>
    <row r="3861" spans="1:9" x14ac:dyDescent="0.25">
      <c r="A3861" s="20">
        <v>823.96000000000015</v>
      </c>
      <c r="C3861" s="18">
        <v>823.96000000000015</v>
      </c>
      <c r="E3861">
        <v>51.497499999999974</v>
      </c>
      <c r="G3861" s="21">
        <v>823.96000000000015</v>
      </c>
      <c r="I3861" s="22">
        <v>823.96000000000015</v>
      </c>
    </row>
    <row r="3862" spans="1:9" x14ac:dyDescent="0.25">
      <c r="A3862" s="20">
        <v>10.272000000000002</v>
      </c>
      <c r="C3862" s="18">
        <v>10.272000000000002</v>
      </c>
      <c r="E3862">
        <v>0.89880000000000004</v>
      </c>
      <c r="G3862" s="21">
        <v>10.272000000000002</v>
      </c>
      <c r="I3862" s="22">
        <v>10.272000000000002</v>
      </c>
    </row>
    <row r="3863" spans="1:9" x14ac:dyDescent="0.25">
      <c r="A3863" s="20">
        <v>447.94399999999996</v>
      </c>
      <c r="C3863" s="18">
        <v>447.94399999999996</v>
      </c>
      <c r="E3863">
        <v>89.588799999999992</v>
      </c>
      <c r="G3863" s="21">
        <v>447.94399999999996</v>
      </c>
      <c r="I3863" s="22">
        <v>447.94399999999996</v>
      </c>
    </row>
    <row r="3864" spans="1:9" x14ac:dyDescent="0.25">
      <c r="A3864" s="20">
        <v>480.96</v>
      </c>
      <c r="C3864" s="18">
        <v>480.96</v>
      </c>
      <c r="E3864">
        <v>-269.33760000000001</v>
      </c>
      <c r="G3864" s="21">
        <v>480.96</v>
      </c>
      <c r="I3864" s="22">
        <v>480.96</v>
      </c>
    </row>
    <row r="3865" spans="1:9" x14ac:dyDescent="0.25">
      <c r="A3865" s="20">
        <v>124.79200000000002</v>
      </c>
      <c r="C3865" s="18">
        <v>124.79200000000002</v>
      </c>
      <c r="E3865">
        <v>10.919299999999996</v>
      </c>
      <c r="G3865" s="21">
        <v>124.79200000000002</v>
      </c>
      <c r="I3865" s="22">
        <v>124.79200000000002</v>
      </c>
    </row>
    <row r="3866" spans="1:9" x14ac:dyDescent="0.25">
      <c r="A3866" s="20">
        <v>40.176000000000002</v>
      </c>
      <c r="C3866" s="18">
        <v>40.176000000000002</v>
      </c>
      <c r="E3866">
        <v>14.563799999999997</v>
      </c>
      <c r="G3866" s="21">
        <v>40.176000000000002</v>
      </c>
      <c r="I3866" s="22">
        <v>40.176000000000002</v>
      </c>
    </row>
    <row r="3867" spans="1:9" x14ac:dyDescent="0.25">
      <c r="A3867" s="20">
        <v>10.896000000000001</v>
      </c>
      <c r="C3867" s="18">
        <v>10.896000000000001</v>
      </c>
      <c r="E3867">
        <v>3.9497999999999998</v>
      </c>
      <c r="G3867" s="21">
        <v>10.896000000000001</v>
      </c>
      <c r="I3867" s="22">
        <v>10.896000000000001</v>
      </c>
    </row>
    <row r="3868" spans="1:9" x14ac:dyDescent="0.25">
      <c r="A3868" s="20">
        <v>10.64</v>
      </c>
      <c r="C3868" s="18">
        <v>10.64</v>
      </c>
      <c r="E3868">
        <v>2.7664</v>
      </c>
      <c r="G3868" s="21">
        <v>10.64</v>
      </c>
      <c r="I3868" s="22">
        <v>10.64</v>
      </c>
    </row>
    <row r="3869" spans="1:9" x14ac:dyDescent="0.25">
      <c r="A3869" s="20">
        <v>151.96</v>
      </c>
      <c r="C3869" s="18">
        <v>151.96</v>
      </c>
      <c r="E3869">
        <v>-182.35200000000003</v>
      </c>
      <c r="G3869" s="21">
        <v>151.96</v>
      </c>
      <c r="I3869" s="22">
        <v>151.96</v>
      </c>
    </row>
    <row r="3870" spans="1:9" x14ac:dyDescent="0.25">
      <c r="A3870" s="20">
        <v>238</v>
      </c>
      <c r="C3870" s="18">
        <v>238</v>
      </c>
      <c r="E3870">
        <v>38.080000000000013</v>
      </c>
      <c r="G3870" s="21">
        <v>238</v>
      </c>
      <c r="I3870" s="22">
        <v>238</v>
      </c>
    </row>
    <row r="3871" spans="1:9" x14ac:dyDescent="0.25">
      <c r="A3871" s="20">
        <v>155.34</v>
      </c>
      <c r="C3871" s="18">
        <v>155.34</v>
      </c>
      <c r="E3871">
        <v>55.922399999999996</v>
      </c>
      <c r="G3871" s="21">
        <v>155.34</v>
      </c>
      <c r="I3871" s="22">
        <v>155.34</v>
      </c>
    </row>
    <row r="3872" spans="1:9" x14ac:dyDescent="0.25">
      <c r="A3872" s="20">
        <v>148.32</v>
      </c>
      <c r="C3872" s="18">
        <v>148.32</v>
      </c>
      <c r="E3872">
        <v>63.777600000000007</v>
      </c>
      <c r="G3872" s="21">
        <v>148.32</v>
      </c>
      <c r="I3872" s="22">
        <v>148.32</v>
      </c>
    </row>
    <row r="3873" spans="1:9" x14ac:dyDescent="0.25">
      <c r="A3873" s="20">
        <v>240.78400000000002</v>
      </c>
      <c r="C3873" s="18">
        <v>240.78400000000002</v>
      </c>
      <c r="E3873">
        <v>27.088199999999965</v>
      </c>
      <c r="G3873" s="21">
        <v>240.78400000000002</v>
      </c>
      <c r="I3873" s="22">
        <v>240.78400000000002</v>
      </c>
    </row>
    <row r="3874" spans="1:9" x14ac:dyDescent="0.25">
      <c r="A3874" s="20">
        <v>191.96800000000002</v>
      </c>
      <c r="C3874" s="18">
        <v>191.96800000000002</v>
      </c>
      <c r="E3874">
        <v>16.797200000000004</v>
      </c>
      <c r="G3874" s="21">
        <v>191.96800000000002</v>
      </c>
      <c r="I3874" s="22">
        <v>191.96800000000002</v>
      </c>
    </row>
    <row r="3875" spans="1:9" x14ac:dyDescent="0.25">
      <c r="A3875" s="20">
        <v>11.56</v>
      </c>
      <c r="C3875" s="18">
        <v>11.56</v>
      </c>
      <c r="E3875">
        <v>5.6644000000000005</v>
      </c>
      <c r="G3875" s="21">
        <v>11.56</v>
      </c>
      <c r="I3875" s="22">
        <v>11.56</v>
      </c>
    </row>
    <row r="3876" spans="1:9" x14ac:dyDescent="0.25">
      <c r="A3876" s="20">
        <v>11.8</v>
      </c>
      <c r="C3876" s="18">
        <v>11.8</v>
      </c>
      <c r="E3876">
        <v>5.6639999999999997</v>
      </c>
      <c r="G3876" s="21">
        <v>11.8</v>
      </c>
      <c r="I3876" s="22">
        <v>11.8</v>
      </c>
    </row>
    <row r="3877" spans="1:9" x14ac:dyDescent="0.25">
      <c r="A3877" s="20">
        <v>842.35200000000009</v>
      </c>
      <c r="C3877" s="18">
        <v>842.35200000000009</v>
      </c>
      <c r="E3877">
        <v>42.117600000000039</v>
      </c>
      <c r="G3877" s="21">
        <v>842.35200000000009</v>
      </c>
      <c r="I3877" s="22">
        <v>842.35200000000009</v>
      </c>
    </row>
    <row r="3878" spans="1:9" x14ac:dyDescent="0.25">
      <c r="A3878" s="20">
        <v>23.472000000000001</v>
      </c>
      <c r="C3878" s="18">
        <v>23.472000000000001</v>
      </c>
      <c r="E3878">
        <v>7.6283999999999974</v>
      </c>
      <c r="G3878" s="21">
        <v>23.472000000000001</v>
      </c>
      <c r="I3878" s="22">
        <v>23.472000000000001</v>
      </c>
    </row>
    <row r="3879" spans="1:9" x14ac:dyDescent="0.25">
      <c r="A3879" s="20">
        <v>86.058000000000007</v>
      </c>
      <c r="C3879" s="18">
        <v>86.058000000000007</v>
      </c>
      <c r="E3879">
        <v>-63.109199999999987</v>
      </c>
      <c r="G3879" s="21">
        <v>86.058000000000007</v>
      </c>
      <c r="I3879" s="22">
        <v>86.058000000000007</v>
      </c>
    </row>
    <row r="3880" spans="1:9" x14ac:dyDescent="0.25">
      <c r="A3880" s="20">
        <v>108.78399999999999</v>
      </c>
      <c r="C3880" s="18">
        <v>108.78399999999999</v>
      </c>
      <c r="E3880">
        <v>6.7990000000000066</v>
      </c>
      <c r="G3880" s="21">
        <v>108.78399999999999</v>
      </c>
      <c r="I3880" s="22">
        <v>108.78399999999999</v>
      </c>
    </row>
    <row r="3881" spans="1:9" x14ac:dyDescent="0.25">
      <c r="A3881" s="20">
        <v>10.272000000000002</v>
      </c>
      <c r="C3881" s="18">
        <v>10.272000000000002</v>
      </c>
      <c r="E3881">
        <v>3.2099999999999982</v>
      </c>
      <c r="G3881" s="21">
        <v>10.272000000000002</v>
      </c>
      <c r="I3881" s="22">
        <v>10.272000000000002</v>
      </c>
    </row>
    <row r="3882" spans="1:9" x14ac:dyDescent="0.25">
      <c r="A3882" s="20">
        <v>38.190000000000012</v>
      </c>
      <c r="C3882" s="18">
        <v>38.190000000000012</v>
      </c>
      <c r="E3882">
        <v>-26.732999999999997</v>
      </c>
      <c r="G3882" s="21">
        <v>38.190000000000012</v>
      </c>
      <c r="I3882" s="22">
        <v>38.190000000000012</v>
      </c>
    </row>
    <row r="3883" spans="1:9" x14ac:dyDescent="0.25">
      <c r="A3883" s="20">
        <v>49.632000000000005</v>
      </c>
      <c r="C3883" s="18">
        <v>49.632000000000005</v>
      </c>
      <c r="E3883">
        <v>3.7224000000000004</v>
      </c>
      <c r="G3883" s="21">
        <v>49.632000000000005</v>
      </c>
      <c r="I3883" s="22">
        <v>49.632000000000005</v>
      </c>
    </row>
    <row r="3884" spans="1:9" x14ac:dyDescent="0.25">
      <c r="A3884" s="20">
        <v>52.096000000000004</v>
      </c>
      <c r="C3884" s="18">
        <v>52.096000000000004</v>
      </c>
      <c r="E3884">
        <v>3.9072000000000031</v>
      </c>
      <c r="G3884" s="21">
        <v>52.096000000000004</v>
      </c>
      <c r="I3884" s="22">
        <v>52.096000000000004</v>
      </c>
    </row>
    <row r="3885" spans="1:9" x14ac:dyDescent="0.25">
      <c r="A3885" s="20">
        <v>9.5680000000000014</v>
      </c>
      <c r="C3885" s="18">
        <v>9.5680000000000014</v>
      </c>
      <c r="E3885">
        <v>2.9899999999999993</v>
      </c>
      <c r="G3885" s="21">
        <v>9.5680000000000014</v>
      </c>
      <c r="I3885" s="22">
        <v>9.5680000000000014</v>
      </c>
    </row>
    <row r="3886" spans="1:9" x14ac:dyDescent="0.25">
      <c r="A3886" s="20">
        <v>82.367999999999995</v>
      </c>
      <c r="C3886" s="18">
        <v>82.367999999999995</v>
      </c>
      <c r="E3886">
        <v>-19.562399999999997</v>
      </c>
      <c r="G3886" s="21">
        <v>82.367999999999995</v>
      </c>
      <c r="I3886" s="22">
        <v>82.367999999999995</v>
      </c>
    </row>
    <row r="3887" spans="1:9" x14ac:dyDescent="0.25">
      <c r="A3887" s="20">
        <v>364.70400000000006</v>
      </c>
      <c r="C3887" s="18">
        <v>364.70400000000006</v>
      </c>
      <c r="E3887">
        <v>-36.470400000000041</v>
      </c>
      <c r="G3887" s="21">
        <v>364.70400000000006</v>
      </c>
      <c r="I3887" s="22">
        <v>364.70400000000006</v>
      </c>
    </row>
    <row r="3888" spans="1:9" x14ac:dyDescent="0.25">
      <c r="A3888" s="20">
        <v>40.256</v>
      </c>
      <c r="C3888" s="18">
        <v>40.256</v>
      </c>
      <c r="E3888">
        <v>11.070400000000003</v>
      </c>
      <c r="G3888" s="21">
        <v>40.256</v>
      </c>
      <c r="I3888" s="22">
        <v>40.256</v>
      </c>
    </row>
    <row r="3889" spans="1:9" x14ac:dyDescent="0.25">
      <c r="A3889" s="20">
        <v>4.3680000000000003</v>
      </c>
      <c r="C3889" s="18">
        <v>4.3680000000000003</v>
      </c>
      <c r="E3889">
        <v>0.3822000000000001</v>
      </c>
      <c r="G3889" s="21">
        <v>4.3680000000000003</v>
      </c>
      <c r="I3889" s="22">
        <v>4.3680000000000003</v>
      </c>
    </row>
    <row r="3890" spans="1:9" x14ac:dyDescent="0.25">
      <c r="A3890" s="20">
        <v>12.127999999999997</v>
      </c>
      <c r="C3890" s="18">
        <v>12.127999999999997</v>
      </c>
      <c r="E3890">
        <v>-20.617600000000003</v>
      </c>
      <c r="G3890" s="21">
        <v>12.127999999999997</v>
      </c>
      <c r="I3890" s="22">
        <v>12.127999999999997</v>
      </c>
    </row>
    <row r="3891" spans="1:9" x14ac:dyDescent="0.25">
      <c r="A3891" s="20">
        <v>134.85000000000002</v>
      </c>
      <c r="C3891" s="18">
        <v>134.85000000000002</v>
      </c>
      <c r="E3891">
        <v>37.757999999999996</v>
      </c>
      <c r="G3891" s="21">
        <v>134.85000000000002</v>
      </c>
      <c r="I3891" s="22">
        <v>134.85000000000002</v>
      </c>
    </row>
    <row r="3892" spans="1:9" x14ac:dyDescent="0.25">
      <c r="A3892" s="20">
        <v>8.56</v>
      </c>
      <c r="C3892" s="18">
        <v>8.56</v>
      </c>
      <c r="E3892">
        <v>2.6536</v>
      </c>
      <c r="G3892" s="21">
        <v>8.56</v>
      </c>
      <c r="I3892" s="22">
        <v>8.56</v>
      </c>
    </row>
    <row r="3893" spans="1:9" x14ac:dyDescent="0.25">
      <c r="A3893" s="20">
        <v>239.96999999999997</v>
      </c>
      <c r="C3893" s="18">
        <v>239.96999999999997</v>
      </c>
      <c r="E3893">
        <v>67.191599999999994</v>
      </c>
      <c r="G3893" s="21">
        <v>239.96999999999997</v>
      </c>
      <c r="I3893" s="22">
        <v>239.96999999999997</v>
      </c>
    </row>
    <row r="3894" spans="1:9" x14ac:dyDescent="0.25">
      <c r="A3894" s="20">
        <v>356.94</v>
      </c>
      <c r="C3894" s="18">
        <v>356.94</v>
      </c>
      <c r="E3894">
        <v>107.08199999999997</v>
      </c>
      <c r="G3894" s="21">
        <v>356.94</v>
      </c>
      <c r="I3894" s="22">
        <v>356.94</v>
      </c>
    </row>
    <row r="3895" spans="1:9" x14ac:dyDescent="0.25">
      <c r="A3895" s="20">
        <v>659.9</v>
      </c>
      <c r="C3895" s="18">
        <v>659.9</v>
      </c>
      <c r="E3895">
        <v>217.76699999999994</v>
      </c>
      <c r="G3895" s="21">
        <v>659.9</v>
      </c>
      <c r="I3895" s="22">
        <v>659.9</v>
      </c>
    </row>
    <row r="3896" spans="1:9" x14ac:dyDescent="0.25">
      <c r="A3896" s="20">
        <v>1684.7520000000002</v>
      </c>
      <c r="C3896" s="18">
        <v>1684.7520000000002</v>
      </c>
      <c r="E3896">
        <v>210.59399999999977</v>
      </c>
      <c r="G3896" s="21">
        <v>1684.7520000000002</v>
      </c>
      <c r="I3896" s="22">
        <v>1684.7520000000002</v>
      </c>
    </row>
    <row r="3897" spans="1:9" x14ac:dyDescent="0.25">
      <c r="A3897" s="20">
        <v>559.91999999999996</v>
      </c>
      <c r="C3897" s="18">
        <v>559.91999999999996</v>
      </c>
      <c r="E3897">
        <v>190.37279999999998</v>
      </c>
      <c r="G3897" s="21">
        <v>559.91999999999996</v>
      </c>
      <c r="I3897" s="22">
        <v>559.91999999999996</v>
      </c>
    </row>
    <row r="3898" spans="1:9" x14ac:dyDescent="0.25">
      <c r="A3898" s="20">
        <v>279.94400000000002</v>
      </c>
      <c r="C3898" s="18">
        <v>279.94400000000002</v>
      </c>
      <c r="E3898">
        <v>48.990200000000002</v>
      </c>
      <c r="G3898" s="21">
        <v>279.94400000000002</v>
      </c>
      <c r="I3898" s="22">
        <v>279.94400000000002</v>
      </c>
    </row>
    <row r="3899" spans="1:9" x14ac:dyDescent="0.25">
      <c r="A3899" s="20">
        <v>9.9799999999999969</v>
      </c>
      <c r="C3899" s="18">
        <v>9.9799999999999969</v>
      </c>
      <c r="E3899">
        <v>-16.467000000000002</v>
      </c>
      <c r="G3899" s="21">
        <v>9.9799999999999969</v>
      </c>
      <c r="I3899" s="22">
        <v>9.9799999999999969</v>
      </c>
    </row>
    <row r="3900" spans="1:9" x14ac:dyDescent="0.25">
      <c r="A3900" s="20">
        <v>48.9</v>
      </c>
      <c r="C3900" s="18">
        <v>48.9</v>
      </c>
      <c r="E3900">
        <v>18.093</v>
      </c>
      <c r="G3900" s="21">
        <v>48.9</v>
      </c>
      <c r="I3900" s="22">
        <v>48.9</v>
      </c>
    </row>
    <row r="3901" spans="1:9" x14ac:dyDescent="0.25">
      <c r="A3901" s="20">
        <v>3.5519999999999996</v>
      </c>
      <c r="C3901" s="18">
        <v>3.5519999999999996</v>
      </c>
      <c r="E3901">
        <v>1.2431999999999999</v>
      </c>
      <c r="G3901" s="21">
        <v>3.5519999999999996</v>
      </c>
      <c r="I3901" s="22">
        <v>3.5519999999999996</v>
      </c>
    </row>
    <row r="3902" spans="1:9" x14ac:dyDescent="0.25">
      <c r="A3902" s="20">
        <v>15.552000000000003</v>
      </c>
      <c r="C3902" s="18">
        <v>15.552000000000003</v>
      </c>
      <c r="E3902">
        <v>5.4432</v>
      </c>
      <c r="G3902" s="21">
        <v>15.552000000000003</v>
      </c>
      <c r="I3902" s="22">
        <v>15.552000000000003</v>
      </c>
    </row>
    <row r="3903" spans="1:9" x14ac:dyDescent="0.25">
      <c r="A3903" s="20">
        <v>2.3679999999999999</v>
      </c>
      <c r="C3903" s="18">
        <v>2.3679999999999999</v>
      </c>
      <c r="E3903">
        <v>0.82879999999999987</v>
      </c>
      <c r="G3903" s="21">
        <v>2.3679999999999999</v>
      </c>
      <c r="I3903" s="22">
        <v>2.3679999999999999</v>
      </c>
    </row>
    <row r="3904" spans="1:9" x14ac:dyDescent="0.25">
      <c r="A3904" s="20">
        <v>127.98399999999999</v>
      </c>
      <c r="C3904" s="18">
        <v>127.98399999999999</v>
      </c>
      <c r="E3904">
        <v>25.596799999999998</v>
      </c>
      <c r="G3904" s="21">
        <v>127.98399999999999</v>
      </c>
      <c r="I3904" s="22">
        <v>127.98399999999999</v>
      </c>
    </row>
    <row r="3905" spans="1:9" x14ac:dyDescent="0.25">
      <c r="A3905" s="20">
        <v>10.368000000000002</v>
      </c>
      <c r="C3905" s="18">
        <v>10.368000000000002</v>
      </c>
      <c r="E3905">
        <v>3.6288</v>
      </c>
      <c r="G3905" s="21">
        <v>10.368000000000002</v>
      </c>
      <c r="I3905" s="22">
        <v>10.368000000000002</v>
      </c>
    </row>
    <row r="3906" spans="1:9" x14ac:dyDescent="0.25">
      <c r="A3906" s="20">
        <v>47.984000000000002</v>
      </c>
      <c r="C3906" s="18">
        <v>47.984000000000002</v>
      </c>
      <c r="E3906">
        <v>-1.199600000000002</v>
      </c>
      <c r="G3906" s="21">
        <v>47.984000000000002</v>
      </c>
      <c r="I3906" s="22">
        <v>47.984000000000002</v>
      </c>
    </row>
    <row r="3907" spans="1:9" x14ac:dyDescent="0.25">
      <c r="A3907" s="20">
        <v>270.33999999999997</v>
      </c>
      <c r="C3907" s="18">
        <v>270.33999999999997</v>
      </c>
      <c r="E3907">
        <v>75.6952</v>
      </c>
      <c r="G3907" s="21">
        <v>270.33999999999997</v>
      </c>
      <c r="I3907" s="22">
        <v>270.33999999999997</v>
      </c>
    </row>
    <row r="3908" spans="1:9" x14ac:dyDescent="0.25">
      <c r="A3908" s="20">
        <v>98.111999999999995</v>
      </c>
      <c r="C3908" s="18">
        <v>98.111999999999995</v>
      </c>
      <c r="E3908">
        <v>18.396000000000001</v>
      </c>
      <c r="G3908" s="21">
        <v>98.111999999999995</v>
      </c>
      <c r="I3908" s="22">
        <v>98.111999999999995</v>
      </c>
    </row>
    <row r="3909" spans="1:9" x14ac:dyDescent="0.25">
      <c r="A3909" s="20">
        <v>563.80799999999999</v>
      </c>
      <c r="C3909" s="18">
        <v>563.80799999999999</v>
      </c>
      <c r="E3909">
        <v>21.142799999999966</v>
      </c>
      <c r="G3909" s="21">
        <v>563.80799999999999</v>
      </c>
      <c r="I3909" s="22">
        <v>563.80799999999999</v>
      </c>
    </row>
    <row r="3910" spans="1:9" x14ac:dyDescent="0.25">
      <c r="A3910" s="20">
        <v>10.428000000000001</v>
      </c>
      <c r="C3910" s="18">
        <v>10.428000000000001</v>
      </c>
      <c r="E3910">
        <v>-6.9519999999999982</v>
      </c>
      <c r="G3910" s="21">
        <v>10.428000000000001</v>
      </c>
      <c r="I3910" s="22">
        <v>10.428000000000001</v>
      </c>
    </row>
    <row r="3911" spans="1:9" x14ac:dyDescent="0.25">
      <c r="A3911" s="20">
        <v>547.13599999999997</v>
      </c>
      <c r="C3911" s="18">
        <v>547.13599999999997</v>
      </c>
      <c r="E3911">
        <v>-68.392000000000053</v>
      </c>
      <c r="G3911" s="21">
        <v>547.13599999999997</v>
      </c>
      <c r="I3911" s="22">
        <v>547.13599999999997</v>
      </c>
    </row>
    <row r="3912" spans="1:9" x14ac:dyDescent="0.25">
      <c r="A3912" s="20">
        <v>14.850000000000001</v>
      </c>
      <c r="C3912" s="18">
        <v>14.850000000000001</v>
      </c>
      <c r="E3912">
        <v>-3.2175000000000002</v>
      </c>
      <c r="G3912" s="21">
        <v>14.850000000000001</v>
      </c>
      <c r="I3912" s="22">
        <v>14.850000000000001</v>
      </c>
    </row>
    <row r="3913" spans="1:9" x14ac:dyDescent="0.25">
      <c r="A3913" s="20">
        <v>41.988</v>
      </c>
      <c r="C3913" s="18">
        <v>41.988</v>
      </c>
      <c r="E3913">
        <v>-9.7972000000000037</v>
      </c>
      <c r="G3913" s="21">
        <v>41.988</v>
      </c>
      <c r="I3913" s="22">
        <v>41.988</v>
      </c>
    </row>
    <row r="3914" spans="1:9" x14ac:dyDescent="0.25">
      <c r="A3914" s="20">
        <v>7.5840000000000005</v>
      </c>
      <c r="C3914" s="18">
        <v>7.5840000000000005</v>
      </c>
      <c r="E3914">
        <v>2.37</v>
      </c>
      <c r="G3914" s="21">
        <v>7.5840000000000005</v>
      </c>
      <c r="I3914" s="22">
        <v>7.5840000000000005</v>
      </c>
    </row>
    <row r="3915" spans="1:9" x14ac:dyDescent="0.25">
      <c r="A3915" s="20">
        <v>352.45</v>
      </c>
      <c r="C3915" s="18">
        <v>352.45</v>
      </c>
      <c r="E3915">
        <v>-211.47</v>
      </c>
      <c r="G3915" s="21">
        <v>352.45</v>
      </c>
      <c r="I3915" s="22">
        <v>352.45</v>
      </c>
    </row>
    <row r="3916" spans="1:9" x14ac:dyDescent="0.25">
      <c r="A3916" s="20">
        <v>470.37600000000009</v>
      </c>
      <c r="C3916" s="18">
        <v>470.37600000000009</v>
      </c>
      <c r="E3916">
        <v>52.917299999999955</v>
      </c>
      <c r="G3916" s="21">
        <v>470.37600000000009</v>
      </c>
      <c r="I3916" s="22">
        <v>470.37600000000009</v>
      </c>
    </row>
    <row r="3917" spans="1:9" x14ac:dyDescent="0.25">
      <c r="A3917" s="20">
        <v>19.440000000000001</v>
      </c>
      <c r="C3917" s="18">
        <v>19.440000000000001</v>
      </c>
      <c r="E3917">
        <v>9.3312000000000008</v>
      </c>
      <c r="G3917" s="21">
        <v>19.440000000000001</v>
      </c>
      <c r="I3917" s="22">
        <v>19.440000000000001</v>
      </c>
    </row>
    <row r="3918" spans="1:9" x14ac:dyDescent="0.25">
      <c r="A3918" s="20">
        <v>9.82</v>
      </c>
      <c r="C3918" s="18">
        <v>9.82</v>
      </c>
      <c r="E3918">
        <v>3.2405999999999997</v>
      </c>
      <c r="G3918" s="21">
        <v>9.82</v>
      </c>
      <c r="I3918" s="22">
        <v>9.82</v>
      </c>
    </row>
    <row r="3919" spans="1:9" x14ac:dyDescent="0.25">
      <c r="A3919" s="20">
        <v>801.59999999999991</v>
      </c>
      <c r="C3919" s="18">
        <v>801.59999999999991</v>
      </c>
      <c r="E3919">
        <v>-448.89599999999996</v>
      </c>
      <c r="G3919" s="21">
        <v>801.59999999999991</v>
      </c>
      <c r="I3919" s="22">
        <v>801.59999999999991</v>
      </c>
    </row>
    <row r="3920" spans="1:9" x14ac:dyDescent="0.25">
      <c r="A3920" s="20">
        <v>161.56800000000001</v>
      </c>
      <c r="C3920" s="18">
        <v>161.56800000000001</v>
      </c>
      <c r="E3920">
        <v>10.098000000000006</v>
      </c>
      <c r="G3920" s="21">
        <v>161.56800000000001</v>
      </c>
      <c r="I3920" s="22">
        <v>161.56800000000001</v>
      </c>
    </row>
    <row r="3921" spans="1:9" x14ac:dyDescent="0.25">
      <c r="A3921" s="20">
        <v>16.096</v>
      </c>
      <c r="C3921" s="18">
        <v>16.096</v>
      </c>
      <c r="E3921">
        <v>5.2312000000000003</v>
      </c>
      <c r="G3921" s="21">
        <v>16.096</v>
      </c>
      <c r="I3921" s="22">
        <v>16.096</v>
      </c>
    </row>
    <row r="3922" spans="1:9" x14ac:dyDescent="0.25">
      <c r="A3922" s="20">
        <v>7.6560000000000006</v>
      </c>
      <c r="C3922" s="18">
        <v>7.6560000000000006</v>
      </c>
      <c r="E3922">
        <v>-6.1247999999999987</v>
      </c>
      <c r="G3922" s="21">
        <v>7.6560000000000006</v>
      </c>
      <c r="I3922" s="22">
        <v>7.6560000000000006</v>
      </c>
    </row>
    <row r="3923" spans="1:9" x14ac:dyDescent="0.25">
      <c r="A3923" s="20">
        <v>311.97600000000006</v>
      </c>
      <c r="C3923" s="18">
        <v>311.97600000000006</v>
      </c>
      <c r="E3923">
        <v>-42.89670000000001</v>
      </c>
      <c r="G3923" s="21">
        <v>311.97600000000006</v>
      </c>
      <c r="I3923" s="22">
        <v>311.97600000000006</v>
      </c>
    </row>
    <row r="3924" spans="1:9" x14ac:dyDescent="0.25">
      <c r="A3924" s="20">
        <v>61.68</v>
      </c>
      <c r="C3924" s="18">
        <v>61.68</v>
      </c>
      <c r="E3924">
        <v>16.653600000000004</v>
      </c>
      <c r="G3924" s="21">
        <v>61.68</v>
      </c>
      <c r="I3924" s="22">
        <v>61.68</v>
      </c>
    </row>
    <row r="3925" spans="1:9" x14ac:dyDescent="0.25">
      <c r="A3925" s="20">
        <v>63.96</v>
      </c>
      <c r="C3925" s="18">
        <v>63.96</v>
      </c>
      <c r="E3925">
        <v>30.700800000000001</v>
      </c>
      <c r="G3925" s="21">
        <v>63.96</v>
      </c>
      <c r="I3925" s="22">
        <v>63.96</v>
      </c>
    </row>
    <row r="3926" spans="1:9" x14ac:dyDescent="0.25">
      <c r="A3926" s="20">
        <v>359.97600000000006</v>
      </c>
      <c r="C3926" s="18">
        <v>359.97600000000006</v>
      </c>
      <c r="E3926">
        <v>35.997600000000006</v>
      </c>
      <c r="G3926" s="21">
        <v>359.97600000000006</v>
      </c>
      <c r="I3926" s="22">
        <v>359.97600000000006</v>
      </c>
    </row>
    <row r="3927" spans="1:9" x14ac:dyDescent="0.25">
      <c r="A3927" s="20">
        <v>25.344000000000001</v>
      </c>
      <c r="C3927" s="18">
        <v>25.344000000000001</v>
      </c>
      <c r="E3927">
        <v>7.92</v>
      </c>
      <c r="G3927" s="21">
        <v>25.344000000000001</v>
      </c>
      <c r="I3927" s="22">
        <v>25.344000000000001</v>
      </c>
    </row>
    <row r="3928" spans="1:9" x14ac:dyDescent="0.25">
      <c r="A3928" s="20">
        <v>26.720000000000002</v>
      </c>
      <c r="C3928" s="18">
        <v>26.720000000000002</v>
      </c>
      <c r="E3928">
        <v>9.3520000000000003</v>
      </c>
      <c r="G3928" s="21">
        <v>26.720000000000002</v>
      </c>
      <c r="I3928" s="22">
        <v>26.720000000000002</v>
      </c>
    </row>
    <row r="3929" spans="1:9" x14ac:dyDescent="0.25">
      <c r="A3929" s="20">
        <v>30.28</v>
      </c>
      <c r="C3929" s="18">
        <v>30.28</v>
      </c>
      <c r="E3929">
        <v>1.2111999999999981</v>
      </c>
      <c r="G3929" s="21">
        <v>30.28</v>
      </c>
      <c r="I3929" s="22">
        <v>30.28</v>
      </c>
    </row>
    <row r="3930" spans="1:9" x14ac:dyDescent="0.25">
      <c r="A3930" s="20">
        <v>57.929999999999993</v>
      </c>
      <c r="C3930" s="18">
        <v>57.929999999999993</v>
      </c>
      <c r="E3930">
        <v>16.220400000000001</v>
      </c>
      <c r="G3930" s="21">
        <v>57.929999999999993</v>
      </c>
      <c r="I3930" s="22">
        <v>57.929999999999993</v>
      </c>
    </row>
    <row r="3931" spans="1:9" x14ac:dyDescent="0.25">
      <c r="A3931" s="20">
        <v>35.340000000000003</v>
      </c>
      <c r="C3931" s="18">
        <v>35.340000000000003</v>
      </c>
      <c r="E3931">
        <v>13.429200000000002</v>
      </c>
      <c r="G3931" s="21">
        <v>35.340000000000003</v>
      </c>
      <c r="I3931" s="22">
        <v>35.340000000000003</v>
      </c>
    </row>
    <row r="3932" spans="1:9" x14ac:dyDescent="0.25">
      <c r="A3932" s="20">
        <v>137.24</v>
      </c>
      <c r="C3932" s="18">
        <v>137.24</v>
      </c>
      <c r="E3932">
        <v>46.3185</v>
      </c>
      <c r="G3932" s="21">
        <v>137.24</v>
      </c>
      <c r="I3932" s="22">
        <v>137.24</v>
      </c>
    </row>
    <row r="3933" spans="1:9" x14ac:dyDescent="0.25">
      <c r="A3933" s="20">
        <v>241.33199999999999</v>
      </c>
      <c r="C3933" s="18">
        <v>241.33199999999999</v>
      </c>
      <c r="E3933">
        <v>-14.195999999999998</v>
      </c>
      <c r="G3933" s="21">
        <v>241.33199999999999</v>
      </c>
      <c r="I3933" s="22">
        <v>241.33199999999999</v>
      </c>
    </row>
    <row r="3934" spans="1:9" x14ac:dyDescent="0.25">
      <c r="A3934" s="20">
        <v>5.1840000000000011</v>
      </c>
      <c r="C3934" s="18">
        <v>5.1840000000000011</v>
      </c>
      <c r="E3934">
        <v>1.8792</v>
      </c>
      <c r="G3934" s="21">
        <v>5.1840000000000011</v>
      </c>
      <c r="I3934" s="22">
        <v>5.1840000000000011</v>
      </c>
    </row>
    <row r="3935" spans="1:9" x14ac:dyDescent="0.25">
      <c r="A3935" s="20">
        <v>145.54400000000001</v>
      </c>
      <c r="C3935" s="18">
        <v>145.54400000000001</v>
      </c>
      <c r="E3935">
        <v>16.373699999999992</v>
      </c>
      <c r="G3935" s="21">
        <v>145.54400000000001</v>
      </c>
      <c r="I3935" s="22">
        <v>145.54400000000001</v>
      </c>
    </row>
    <row r="3936" spans="1:9" x14ac:dyDescent="0.25">
      <c r="A3936" s="20">
        <v>5.4719999999999995</v>
      </c>
      <c r="C3936" s="18">
        <v>5.4719999999999995</v>
      </c>
      <c r="E3936">
        <v>1.6416000000000004</v>
      </c>
      <c r="G3936" s="21">
        <v>5.4719999999999995</v>
      </c>
      <c r="I3936" s="22">
        <v>5.4719999999999995</v>
      </c>
    </row>
    <row r="3937" spans="1:9" x14ac:dyDescent="0.25">
      <c r="A3937" s="20">
        <v>47.984000000000002</v>
      </c>
      <c r="C3937" s="18">
        <v>47.984000000000002</v>
      </c>
      <c r="E3937">
        <v>13.195600000000001</v>
      </c>
      <c r="G3937" s="21">
        <v>47.984000000000002</v>
      </c>
      <c r="I3937" s="22">
        <v>47.984000000000002</v>
      </c>
    </row>
    <row r="3938" spans="1:9" x14ac:dyDescent="0.25">
      <c r="A3938" s="20">
        <v>9.3999999999999986</v>
      </c>
      <c r="C3938" s="18">
        <v>9.3999999999999986</v>
      </c>
      <c r="E3938">
        <v>2.7259999999999995</v>
      </c>
      <c r="G3938" s="21">
        <v>9.3999999999999986</v>
      </c>
      <c r="I3938" s="22">
        <v>9.3999999999999986</v>
      </c>
    </row>
    <row r="3939" spans="1:9" x14ac:dyDescent="0.25">
      <c r="A3939" s="20">
        <v>74</v>
      </c>
      <c r="C3939" s="18">
        <v>74</v>
      </c>
      <c r="E3939">
        <v>37</v>
      </c>
      <c r="G3939" s="21">
        <v>74</v>
      </c>
      <c r="I3939" s="22">
        <v>74</v>
      </c>
    </row>
    <row r="3940" spans="1:9" x14ac:dyDescent="0.25">
      <c r="A3940" s="20">
        <v>201.584</v>
      </c>
      <c r="C3940" s="18">
        <v>201.584</v>
      </c>
      <c r="E3940">
        <v>12.599000000000004</v>
      </c>
      <c r="G3940" s="21">
        <v>201.584</v>
      </c>
      <c r="I3940" s="22">
        <v>201.584</v>
      </c>
    </row>
    <row r="3941" spans="1:9" x14ac:dyDescent="0.25">
      <c r="A3941" s="20">
        <v>28.752000000000002</v>
      </c>
      <c r="C3941" s="18">
        <v>28.752000000000002</v>
      </c>
      <c r="E3941">
        <v>9.3443999999999985</v>
      </c>
      <c r="G3941" s="21">
        <v>28.752000000000002</v>
      </c>
      <c r="I3941" s="22">
        <v>28.752000000000002</v>
      </c>
    </row>
    <row r="3942" spans="1:9" x14ac:dyDescent="0.25">
      <c r="A3942" s="20">
        <v>27.216000000000001</v>
      </c>
      <c r="C3942" s="18">
        <v>27.216000000000001</v>
      </c>
      <c r="E3942">
        <v>9.8657999999999983</v>
      </c>
      <c r="G3942" s="21">
        <v>27.216000000000001</v>
      </c>
      <c r="I3942" s="22">
        <v>27.216000000000001</v>
      </c>
    </row>
    <row r="3943" spans="1:9" x14ac:dyDescent="0.25">
      <c r="A3943" s="20">
        <v>197.37199999999999</v>
      </c>
      <c r="C3943" s="18">
        <v>197.37199999999999</v>
      </c>
      <c r="E3943">
        <v>-25.376400000000018</v>
      </c>
      <c r="G3943" s="21">
        <v>197.37199999999999</v>
      </c>
      <c r="I3943" s="22">
        <v>197.37199999999999</v>
      </c>
    </row>
    <row r="3944" spans="1:9" x14ac:dyDescent="0.25">
      <c r="A3944" s="20">
        <v>1424.9</v>
      </c>
      <c r="C3944" s="18">
        <v>1424.9</v>
      </c>
      <c r="E3944">
        <v>356.22500000000002</v>
      </c>
      <c r="G3944" s="21">
        <v>1424.9</v>
      </c>
      <c r="I3944" s="22">
        <v>1424.9</v>
      </c>
    </row>
    <row r="3945" spans="1:9" x14ac:dyDescent="0.25">
      <c r="A3945" s="20">
        <v>14.56</v>
      </c>
      <c r="C3945" s="18">
        <v>14.56</v>
      </c>
      <c r="E3945">
        <v>6.2608000000000015</v>
      </c>
      <c r="G3945" s="21">
        <v>14.56</v>
      </c>
      <c r="I3945" s="22">
        <v>14.56</v>
      </c>
    </row>
    <row r="3946" spans="1:9" x14ac:dyDescent="0.25">
      <c r="A3946" s="20">
        <v>3.048</v>
      </c>
      <c r="C3946" s="18">
        <v>3.048</v>
      </c>
      <c r="E3946">
        <v>1.0286999999999997</v>
      </c>
      <c r="G3946" s="21">
        <v>3.048</v>
      </c>
      <c r="I3946" s="22">
        <v>3.048</v>
      </c>
    </row>
    <row r="3947" spans="1:9" x14ac:dyDescent="0.25">
      <c r="A3947" s="20">
        <v>25.920000000000005</v>
      </c>
      <c r="C3947" s="18">
        <v>25.920000000000005</v>
      </c>
      <c r="E3947">
        <v>9.0719999999999992</v>
      </c>
      <c r="G3947" s="21">
        <v>25.920000000000005</v>
      </c>
      <c r="I3947" s="22">
        <v>25.920000000000005</v>
      </c>
    </row>
    <row r="3948" spans="1:9" x14ac:dyDescent="0.25">
      <c r="A3948" s="20">
        <v>835.17000000000007</v>
      </c>
      <c r="C3948" s="18">
        <v>835.17000000000007</v>
      </c>
      <c r="E3948">
        <v>16.703400000000016</v>
      </c>
      <c r="G3948" s="21">
        <v>835.17000000000007</v>
      </c>
      <c r="I3948" s="22">
        <v>835.17000000000007</v>
      </c>
    </row>
    <row r="3949" spans="1:9" x14ac:dyDescent="0.25">
      <c r="A3949" s="20">
        <v>17.34</v>
      </c>
      <c r="C3949" s="18">
        <v>17.34</v>
      </c>
      <c r="E3949">
        <v>8.4966000000000008</v>
      </c>
      <c r="G3949" s="21">
        <v>17.34</v>
      </c>
      <c r="I3949" s="22">
        <v>17.34</v>
      </c>
    </row>
    <row r="3950" spans="1:9" x14ac:dyDescent="0.25">
      <c r="A3950" s="20">
        <v>44.384</v>
      </c>
      <c r="C3950" s="18">
        <v>44.384</v>
      </c>
      <c r="E3950">
        <v>15.534399999999998</v>
      </c>
      <c r="G3950" s="21">
        <v>44.384</v>
      </c>
      <c r="I3950" s="22">
        <v>44.384</v>
      </c>
    </row>
    <row r="3951" spans="1:9" x14ac:dyDescent="0.25">
      <c r="A3951" s="20">
        <v>2.9440000000000004</v>
      </c>
      <c r="C3951" s="18">
        <v>2.9440000000000004</v>
      </c>
      <c r="E3951">
        <v>-0.66240000000000021</v>
      </c>
      <c r="G3951" s="21">
        <v>2.9440000000000004</v>
      </c>
      <c r="I3951" s="22">
        <v>2.9440000000000004</v>
      </c>
    </row>
    <row r="3952" spans="1:9" x14ac:dyDescent="0.25">
      <c r="A3952" s="20">
        <v>6.3680000000000003</v>
      </c>
      <c r="C3952" s="18">
        <v>6.3680000000000003</v>
      </c>
      <c r="E3952">
        <v>1.0347999999999993</v>
      </c>
      <c r="G3952" s="21">
        <v>6.3680000000000003</v>
      </c>
      <c r="I3952" s="22">
        <v>6.3680000000000003</v>
      </c>
    </row>
    <row r="3953" spans="1:9" x14ac:dyDescent="0.25">
      <c r="A3953" s="20">
        <v>48.848000000000006</v>
      </c>
      <c r="C3953" s="18">
        <v>48.848000000000006</v>
      </c>
      <c r="E3953">
        <v>15.8756</v>
      </c>
      <c r="G3953" s="21">
        <v>48.848000000000006</v>
      </c>
      <c r="I3953" s="22">
        <v>48.848000000000006</v>
      </c>
    </row>
    <row r="3954" spans="1:9" x14ac:dyDescent="0.25">
      <c r="A3954" s="20">
        <v>19.648</v>
      </c>
      <c r="C3954" s="18">
        <v>19.648</v>
      </c>
      <c r="E3954">
        <v>6.6311999999999989</v>
      </c>
      <c r="G3954" s="21">
        <v>19.648</v>
      </c>
      <c r="I3954" s="22">
        <v>19.648</v>
      </c>
    </row>
    <row r="3955" spans="1:9" x14ac:dyDescent="0.25">
      <c r="A3955" s="20">
        <v>255.108</v>
      </c>
      <c r="C3955" s="18">
        <v>255.108</v>
      </c>
      <c r="E3955">
        <v>-18.221999999999994</v>
      </c>
      <c r="G3955" s="21">
        <v>255.108</v>
      </c>
      <c r="I3955" s="22">
        <v>255.108</v>
      </c>
    </row>
    <row r="3956" spans="1:9" x14ac:dyDescent="0.25">
      <c r="A3956" s="20">
        <v>17.248000000000001</v>
      </c>
      <c r="C3956" s="18">
        <v>17.248000000000001</v>
      </c>
      <c r="E3956">
        <v>6.0367999999999986</v>
      </c>
      <c r="G3956" s="21">
        <v>17.248000000000001</v>
      </c>
      <c r="I3956" s="22">
        <v>17.248000000000001</v>
      </c>
    </row>
    <row r="3957" spans="1:9" x14ac:dyDescent="0.25">
      <c r="A3957" s="20">
        <v>159.98400000000001</v>
      </c>
      <c r="C3957" s="18">
        <v>159.98400000000001</v>
      </c>
      <c r="E3957">
        <v>13.998599999999989</v>
      </c>
      <c r="G3957" s="21">
        <v>159.98400000000001</v>
      </c>
      <c r="I3957" s="22">
        <v>159.98400000000001</v>
      </c>
    </row>
    <row r="3958" spans="1:9" x14ac:dyDescent="0.25">
      <c r="A3958" s="20">
        <v>12.7</v>
      </c>
      <c r="C3958" s="18">
        <v>12.7</v>
      </c>
      <c r="E3958">
        <v>5.8419999999999996</v>
      </c>
      <c r="G3958" s="21">
        <v>12.7</v>
      </c>
      <c r="I3958" s="22">
        <v>12.7</v>
      </c>
    </row>
    <row r="3959" spans="1:9" x14ac:dyDescent="0.25">
      <c r="A3959" s="20">
        <v>5.47</v>
      </c>
      <c r="C3959" s="18">
        <v>5.47</v>
      </c>
      <c r="E3959">
        <v>2.3521000000000001</v>
      </c>
      <c r="G3959" s="21">
        <v>5.47</v>
      </c>
      <c r="I3959" s="22">
        <v>5.47</v>
      </c>
    </row>
    <row r="3960" spans="1:9" x14ac:dyDescent="0.25">
      <c r="A3960" s="20">
        <v>79.36</v>
      </c>
      <c r="C3960" s="18">
        <v>79.36</v>
      </c>
      <c r="E3960">
        <v>23.807999999999993</v>
      </c>
      <c r="G3960" s="21">
        <v>79.36</v>
      </c>
      <c r="I3960" s="22">
        <v>79.36</v>
      </c>
    </row>
    <row r="3961" spans="1:9" x14ac:dyDescent="0.25">
      <c r="A3961" s="20">
        <v>22.14</v>
      </c>
      <c r="C3961" s="18">
        <v>22.14</v>
      </c>
      <c r="E3961">
        <v>6.4205999999999976</v>
      </c>
      <c r="G3961" s="21">
        <v>22.14</v>
      </c>
      <c r="I3961" s="22">
        <v>22.14</v>
      </c>
    </row>
    <row r="3962" spans="1:9" x14ac:dyDescent="0.25">
      <c r="A3962" s="20">
        <v>11.277000000000001</v>
      </c>
      <c r="C3962" s="18">
        <v>11.277000000000001</v>
      </c>
      <c r="E3962">
        <v>-8.6456999999999979</v>
      </c>
      <c r="G3962" s="21">
        <v>11.277000000000001</v>
      </c>
      <c r="I3962" s="22">
        <v>11.277000000000001</v>
      </c>
    </row>
    <row r="3963" spans="1:9" x14ac:dyDescent="0.25">
      <c r="A3963" s="20">
        <v>4.4479999999999995</v>
      </c>
      <c r="C3963" s="18">
        <v>4.4479999999999995</v>
      </c>
      <c r="E3963">
        <v>0.3335999999999999</v>
      </c>
      <c r="G3963" s="21">
        <v>4.4479999999999995</v>
      </c>
      <c r="I3963" s="22">
        <v>4.4479999999999995</v>
      </c>
    </row>
    <row r="3964" spans="1:9" x14ac:dyDescent="0.25">
      <c r="A3964" s="20">
        <v>44.76</v>
      </c>
      <c r="C3964" s="18">
        <v>44.76</v>
      </c>
      <c r="E3964">
        <v>14.546999999999995</v>
      </c>
      <c r="G3964" s="21">
        <v>44.76</v>
      </c>
      <c r="I3964" s="22">
        <v>44.76</v>
      </c>
    </row>
    <row r="3965" spans="1:9" x14ac:dyDescent="0.25">
      <c r="A3965" s="20">
        <v>38.28</v>
      </c>
      <c r="C3965" s="18">
        <v>38.28</v>
      </c>
      <c r="E3965">
        <v>17.608799999999999</v>
      </c>
      <c r="G3965" s="21">
        <v>38.28</v>
      </c>
      <c r="I3965" s="22">
        <v>38.28</v>
      </c>
    </row>
    <row r="3966" spans="1:9" x14ac:dyDescent="0.25">
      <c r="A3966" s="20">
        <v>149.94999999999999</v>
      </c>
      <c r="C3966" s="18">
        <v>149.94999999999999</v>
      </c>
      <c r="E3966">
        <v>44.984999999999985</v>
      </c>
      <c r="G3966" s="21">
        <v>149.94999999999999</v>
      </c>
      <c r="I3966" s="22">
        <v>149.94999999999999</v>
      </c>
    </row>
    <row r="3967" spans="1:9" x14ac:dyDescent="0.25">
      <c r="A3967" s="20">
        <v>12.84</v>
      </c>
      <c r="C3967" s="18">
        <v>12.84</v>
      </c>
      <c r="E3967">
        <v>3.4668000000000005</v>
      </c>
      <c r="G3967" s="21">
        <v>12.84</v>
      </c>
      <c r="I3967" s="22">
        <v>12.84</v>
      </c>
    </row>
    <row r="3968" spans="1:9" x14ac:dyDescent="0.25">
      <c r="A3968" s="20">
        <v>44.67</v>
      </c>
      <c r="C3968" s="18">
        <v>44.67</v>
      </c>
      <c r="E3968">
        <v>12.060900000000002</v>
      </c>
      <c r="G3968" s="21">
        <v>44.67</v>
      </c>
      <c r="I3968" s="22">
        <v>44.67</v>
      </c>
    </row>
    <row r="3969" spans="1:9" x14ac:dyDescent="0.25">
      <c r="A3969" s="20">
        <v>7.8719999999999999</v>
      </c>
      <c r="C3969" s="18">
        <v>7.8719999999999999</v>
      </c>
      <c r="E3969">
        <v>0.88559999999999883</v>
      </c>
      <c r="G3969" s="21">
        <v>7.8719999999999999</v>
      </c>
      <c r="I3969" s="22">
        <v>7.8719999999999999</v>
      </c>
    </row>
    <row r="3970" spans="1:9" x14ac:dyDescent="0.25">
      <c r="A3970" s="20">
        <v>7.8719999999999999</v>
      </c>
      <c r="C3970" s="18">
        <v>7.8719999999999999</v>
      </c>
      <c r="E3970">
        <v>0.88559999999999883</v>
      </c>
      <c r="G3970" s="21">
        <v>7.8719999999999999</v>
      </c>
      <c r="I3970" s="22">
        <v>7.8719999999999999</v>
      </c>
    </row>
    <row r="3971" spans="1:9" x14ac:dyDescent="0.25">
      <c r="A3971" s="20">
        <v>88.04</v>
      </c>
      <c r="C3971" s="18">
        <v>88.04</v>
      </c>
      <c r="E3971">
        <v>22.8904</v>
      </c>
      <c r="G3971" s="21">
        <v>88.04</v>
      </c>
      <c r="I3971" s="22">
        <v>88.04</v>
      </c>
    </row>
    <row r="3972" spans="1:9" x14ac:dyDescent="0.25">
      <c r="A3972" s="20">
        <v>40.635000000000012</v>
      </c>
      <c r="C3972" s="18">
        <v>40.635000000000012</v>
      </c>
      <c r="E3972">
        <v>-32.507999999999996</v>
      </c>
      <c r="G3972" s="21">
        <v>40.635000000000012</v>
      </c>
      <c r="I3972" s="22">
        <v>40.635000000000012</v>
      </c>
    </row>
    <row r="3973" spans="1:9" x14ac:dyDescent="0.25">
      <c r="A3973" s="20">
        <v>5.7279999999999989</v>
      </c>
      <c r="C3973" s="18">
        <v>5.7279999999999989</v>
      </c>
      <c r="E3973">
        <v>-9.1648000000000032</v>
      </c>
      <c r="G3973" s="21">
        <v>5.7279999999999989</v>
      </c>
      <c r="I3973" s="22">
        <v>5.7279999999999989</v>
      </c>
    </row>
    <row r="3974" spans="1:9" x14ac:dyDescent="0.25">
      <c r="A3974" s="20">
        <v>42.24</v>
      </c>
      <c r="C3974" s="18">
        <v>42.24</v>
      </c>
      <c r="E3974">
        <v>13.199999999999998</v>
      </c>
      <c r="G3974" s="21">
        <v>42.24</v>
      </c>
      <c r="I3974" s="22">
        <v>42.24</v>
      </c>
    </row>
    <row r="3975" spans="1:9" x14ac:dyDescent="0.25">
      <c r="A3975" s="20">
        <v>53.820000000000007</v>
      </c>
      <c r="C3975" s="18">
        <v>53.820000000000007</v>
      </c>
      <c r="E3975">
        <v>24.218999999999998</v>
      </c>
      <c r="G3975" s="21">
        <v>53.820000000000007</v>
      </c>
      <c r="I3975" s="22">
        <v>53.820000000000007</v>
      </c>
    </row>
    <row r="3976" spans="1:9" x14ac:dyDescent="0.25">
      <c r="A3976" s="20">
        <v>79.36</v>
      </c>
      <c r="C3976" s="18">
        <v>79.36</v>
      </c>
      <c r="E3976">
        <v>20.633600000000001</v>
      </c>
      <c r="G3976" s="21">
        <v>79.36</v>
      </c>
      <c r="I3976" s="22">
        <v>79.36</v>
      </c>
    </row>
    <row r="3977" spans="1:9" x14ac:dyDescent="0.25">
      <c r="A3977" s="20">
        <v>13.48</v>
      </c>
      <c r="C3977" s="18">
        <v>13.48</v>
      </c>
      <c r="E3977">
        <v>6.74</v>
      </c>
      <c r="G3977" s="21">
        <v>13.48</v>
      </c>
      <c r="I3977" s="22">
        <v>13.48</v>
      </c>
    </row>
    <row r="3978" spans="1:9" x14ac:dyDescent="0.25">
      <c r="A3978" s="20">
        <v>29.800000000000004</v>
      </c>
      <c r="C3978" s="18">
        <v>29.800000000000004</v>
      </c>
      <c r="E3978">
        <v>9.3124999999999982</v>
      </c>
      <c r="G3978" s="21">
        <v>29.800000000000004</v>
      </c>
      <c r="I3978" s="22">
        <v>29.800000000000004</v>
      </c>
    </row>
    <row r="3979" spans="1:9" x14ac:dyDescent="0.25">
      <c r="A3979" s="20">
        <v>414</v>
      </c>
      <c r="C3979" s="18">
        <v>414</v>
      </c>
      <c r="E3979">
        <v>124.19999999999999</v>
      </c>
      <c r="G3979" s="21">
        <v>414</v>
      </c>
      <c r="I3979" s="22">
        <v>414</v>
      </c>
    </row>
    <row r="3980" spans="1:9" x14ac:dyDescent="0.25">
      <c r="A3980" s="20">
        <v>41.328000000000003</v>
      </c>
      <c r="C3980" s="18">
        <v>41.328000000000003</v>
      </c>
      <c r="E3980">
        <v>14.981400000000001</v>
      </c>
      <c r="G3980" s="21">
        <v>41.328000000000003</v>
      </c>
      <c r="I3980" s="22">
        <v>41.328000000000003</v>
      </c>
    </row>
    <row r="3981" spans="1:9" x14ac:dyDescent="0.25">
      <c r="A3981" s="20">
        <v>39.92</v>
      </c>
      <c r="C3981" s="18">
        <v>39.92</v>
      </c>
      <c r="E3981">
        <v>11.177600000000002</v>
      </c>
      <c r="G3981" s="21">
        <v>39.92</v>
      </c>
      <c r="I3981" s="22">
        <v>39.92</v>
      </c>
    </row>
    <row r="3982" spans="1:9" x14ac:dyDescent="0.25">
      <c r="A3982" s="20">
        <v>8.94</v>
      </c>
      <c r="C3982" s="18">
        <v>8.94</v>
      </c>
      <c r="E3982">
        <v>4.1123999999999992</v>
      </c>
      <c r="G3982" s="21">
        <v>8.94</v>
      </c>
      <c r="I3982" s="22">
        <v>8.94</v>
      </c>
    </row>
    <row r="3983" spans="1:9" x14ac:dyDescent="0.25">
      <c r="A3983" s="20">
        <v>84.784000000000006</v>
      </c>
      <c r="C3983" s="18">
        <v>84.784000000000006</v>
      </c>
      <c r="E3983">
        <v>-20.136200000000006</v>
      </c>
      <c r="G3983" s="21">
        <v>84.784000000000006</v>
      </c>
      <c r="I3983" s="22">
        <v>84.784000000000006</v>
      </c>
    </row>
    <row r="3984" spans="1:9" x14ac:dyDescent="0.25">
      <c r="A3984" s="20">
        <v>53.315999999999995</v>
      </c>
      <c r="C3984" s="18">
        <v>53.315999999999995</v>
      </c>
      <c r="E3984">
        <v>-19.549200000000006</v>
      </c>
      <c r="G3984" s="21">
        <v>53.315999999999995</v>
      </c>
      <c r="I3984" s="22">
        <v>53.315999999999995</v>
      </c>
    </row>
    <row r="3985" spans="1:9" x14ac:dyDescent="0.25">
      <c r="A3985" s="20">
        <v>56.519999999999996</v>
      </c>
      <c r="C3985" s="18">
        <v>56.519999999999996</v>
      </c>
      <c r="E3985">
        <v>15.8256</v>
      </c>
      <c r="G3985" s="21">
        <v>56.519999999999996</v>
      </c>
      <c r="I3985" s="22">
        <v>56.519999999999996</v>
      </c>
    </row>
    <row r="3986" spans="1:9" x14ac:dyDescent="0.25">
      <c r="A3986" s="20">
        <v>22.77</v>
      </c>
      <c r="C3986" s="18">
        <v>22.77</v>
      </c>
      <c r="E3986">
        <v>9.7911000000000001</v>
      </c>
      <c r="G3986" s="21">
        <v>22.77</v>
      </c>
      <c r="I3986" s="22">
        <v>22.77</v>
      </c>
    </row>
    <row r="3987" spans="1:9" x14ac:dyDescent="0.25">
      <c r="A3987" s="20">
        <v>287.96800000000002</v>
      </c>
      <c r="C3987" s="18">
        <v>287.96800000000002</v>
      </c>
      <c r="E3987">
        <v>-3.5996000000000521</v>
      </c>
      <c r="G3987" s="21">
        <v>287.96800000000002</v>
      </c>
      <c r="I3987" s="22">
        <v>287.96800000000002</v>
      </c>
    </row>
    <row r="3988" spans="1:9" x14ac:dyDescent="0.25">
      <c r="A3988" s="20">
        <v>2799.9600000000005</v>
      </c>
      <c r="C3988" s="18">
        <v>2799.9600000000005</v>
      </c>
      <c r="E3988">
        <v>944.98649999999986</v>
      </c>
      <c r="G3988" s="21">
        <v>2799.9600000000005</v>
      </c>
      <c r="I3988" s="22">
        <v>2799.9600000000005</v>
      </c>
    </row>
    <row r="3989" spans="1:9" x14ac:dyDescent="0.25">
      <c r="A3989" s="20">
        <v>48.94</v>
      </c>
      <c r="C3989" s="18">
        <v>48.94</v>
      </c>
      <c r="E3989">
        <v>24.47</v>
      </c>
      <c r="G3989" s="21">
        <v>48.94</v>
      </c>
      <c r="I3989" s="22">
        <v>48.94</v>
      </c>
    </row>
    <row r="3990" spans="1:9" x14ac:dyDescent="0.25">
      <c r="A3990" s="20">
        <v>257.49900000000002</v>
      </c>
      <c r="C3990" s="18">
        <v>257.49900000000002</v>
      </c>
      <c r="E3990">
        <v>24.235199999999978</v>
      </c>
      <c r="G3990" s="21">
        <v>257.49900000000002</v>
      </c>
      <c r="I3990" s="22">
        <v>257.49900000000002</v>
      </c>
    </row>
    <row r="3991" spans="1:9" x14ac:dyDescent="0.25">
      <c r="A3991" s="20">
        <v>2591.56</v>
      </c>
      <c r="C3991" s="18">
        <v>2591.56</v>
      </c>
      <c r="E3991">
        <v>621.97440000000006</v>
      </c>
      <c r="G3991" s="21">
        <v>2591.56</v>
      </c>
      <c r="I3991" s="22">
        <v>2591.56</v>
      </c>
    </row>
    <row r="3992" spans="1:9" x14ac:dyDescent="0.25">
      <c r="A3992" s="20">
        <v>41.95</v>
      </c>
      <c r="C3992" s="18">
        <v>41.95</v>
      </c>
      <c r="E3992">
        <v>10.487500000000001</v>
      </c>
      <c r="G3992" s="21">
        <v>41.95</v>
      </c>
      <c r="I3992" s="22">
        <v>41.95</v>
      </c>
    </row>
    <row r="3993" spans="1:9" x14ac:dyDescent="0.25">
      <c r="A3993" s="20">
        <v>79.12</v>
      </c>
      <c r="C3993" s="18">
        <v>79.12</v>
      </c>
      <c r="E3993">
        <v>13.845999999999997</v>
      </c>
      <c r="G3993" s="21">
        <v>79.12</v>
      </c>
      <c r="I3993" s="22">
        <v>79.12</v>
      </c>
    </row>
    <row r="3994" spans="1:9" x14ac:dyDescent="0.25">
      <c r="A3994" s="20">
        <v>52.96</v>
      </c>
      <c r="C3994" s="18">
        <v>52.96</v>
      </c>
      <c r="E3994">
        <v>20.1248</v>
      </c>
      <c r="G3994" s="21">
        <v>52.96</v>
      </c>
      <c r="I3994" s="22">
        <v>52.96</v>
      </c>
    </row>
    <row r="3995" spans="1:9" x14ac:dyDescent="0.25">
      <c r="A3995" s="20">
        <v>286.34400000000005</v>
      </c>
      <c r="C3995" s="18">
        <v>286.34400000000005</v>
      </c>
      <c r="E3995">
        <v>-64.427400000000006</v>
      </c>
      <c r="G3995" s="21">
        <v>286.34400000000005</v>
      </c>
      <c r="I3995" s="22">
        <v>286.34400000000005</v>
      </c>
    </row>
    <row r="3996" spans="1:9" x14ac:dyDescent="0.25">
      <c r="A3996" s="20">
        <v>63.552000000000007</v>
      </c>
      <c r="C3996" s="18">
        <v>63.552000000000007</v>
      </c>
      <c r="E3996">
        <v>14.299199999999999</v>
      </c>
      <c r="G3996" s="21">
        <v>63.552000000000007</v>
      </c>
      <c r="I3996" s="22">
        <v>63.552000000000007</v>
      </c>
    </row>
    <row r="3997" spans="1:9" x14ac:dyDescent="0.25">
      <c r="A3997" s="20">
        <v>41.375999999999998</v>
      </c>
      <c r="C3997" s="18">
        <v>41.375999999999998</v>
      </c>
      <c r="E3997">
        <v>4.6547999999999927</v>
      </c>
      <c r="G3997" s="21">
        <v>41.375999999999998</v>
      </c>
      <c r="I3997" s="22">
        <v>41.375999999999998</v>
      </c>
    </row>
    <row r="3998" spans="1:9" x14ac:dyDescent="0.25">
      <c r="A3998" s="20">
        <v>172.70400000000001</v>
      </c>
      <c r="C3998" s="18">
        <v>172.70400000000001</v>
      </c>
      <c r="E3998">
        <v>10.793999999999983</v>
      </c>
      <c r="G3998" s="21">
        <v>172.70400000000001</v>
      </c>
      <c r="I3998" s="22">
        <v>172.70400000000001</v>
      </c>
    </row>
    <row r="3999" spans="1:9" x14ac:dyDescent="0.25">
      <c r="A3999" s="20">
        <v>512.93999999999994</v>
      </c>
      <c r="C3999" s="18">
        <v>512.93999999999994</v>
      </c>
      <c r="E3999">
        <v>97.45859999999999</v>
      </c>
      <c r="G3999" s="21">
        <v>512.93999999999994</v>
      </c>
      <c r="I3999" s="22">
        <v>512.93999999999994</v>
      </c>
    </row>
    <row r="4000" spans="1:9" x14ac:dyDescent="0.25">
      <c r="A4000" s="20">
        <v>860.93</v>
      </c>
      <c r="C4000" s="18">
        <v>860.93</v>
      </c>
      <c r="E4000">
        <v>189.40460000000002</v>
      </c>
      <c r="G4000" s="21">
        <v>860.93</v>
      </c>
      <c r="I4000" s="22">
        <v>860.93</v>
      </c>
    </row>
    <row r="4001" spans="1:9" x14ac:dyDescent="0.25">
      <c r="A4001" s="20">
        <v>769.95</v>
      </c>
      <c r="C4001" s="18">
        <v>769.95</v>
      </c>
      <c r="E4001">
        <v>223.28549999999993</v>
      </c>
      <c r="G4001" s="21">
        <v>769.95</v>
      </c>
      <c r="I4001" s="22">
        <v>769.95</v>
      </c>
    </row>
    <row r="4002" spans="1:9" x14ac:dyDescent="0.25">
      <c r="A4002" s="20">
        <v>14.98</v>
      </c>
      <c r="C4002" s="18">
        <v>14.98</v>
      </c>
      <c r="E4002">
        <v>4.4939999999999998</v>
      </c>
      <c r="G4002" s="21">
        <v>14.98</v>
      </c>
      <c r="I4002" s="22">
        <v>14.98</v>
      </c>
    </row>
    <row r="4003" spans="1:9" x14ac:dyDescent="0.25">
      <c r="A4003" s="20">
        <v>373.08</v>
      </c>
      <c r="C4003" s="18">
        <v>373.08</v>
      </c>
      <c r="E4003">
        <v>82.077600000000004</v>
      </c>
      <c r="G4003" s="21">
        <v>373.08</v>
      </c>
      <c r="I4003" s="22">
        <v>373.08</v>
      </c>
    </row>
    <row r="4004" spans="1:9" x14ac:dyDescent="0.25">
      <c r="A4004" s="20">
        <v>231.92000000000002</v>
      </c>
      <c r="C4004" s="18">
        <v>231.92000000000002</v>
      </c>
      <c r="E4004">
        <v>5.7980000000000018</v>
      </c>
      <c r="G4004" s="21">
        <v>231.92000000000002</v>
      </c>
      <c r="I4004" s="22">
        <v>231.92000000000002</v>
      </c>
    </row>
    <row r="4005" spans="1:9" x14ac:dyDescent="0.25">
      <c r="A4005" s="20">
        <v>63.47</v>
      </c>
      <c r="C4005" s="18">
        <v>63.47</v>
      </c>
      <c r="E4005">
        <v>19.040999999999997</v>
      </c>
      <c r="G4005" s="21">
        <v>63.47</v>
      </c>
      <c r="I4005" s="22">
        <v>63.47</v>
      </c>
    </row>
    <row r="4006" spans="1:9" x14ac:dyDescent="0.25">
      <c r="A4006" s="20">
        <v>345</v>
      </c>
      <c r="C4006" s="18">
        <v>345</v>
      </c>
      <c r="E4006">
        <v>58.649999999999984</v>
      </c>
      <c r="G4006" s="21">
        <v>345</v>
      </c>
      <c r="I4006" s="22">
        <v>345</v>
      </c>
    </row>
    <row r="4007" spans="1:9" x14ac:dyDescent="0.25">
      <c r="A4007" s="20">
        <v>637.89599999999996</v>
      </c>
      <c r="C4007" s="18">
        <v>637.89599999999996</v>
      </c>
      <c r="E4007">
        <v>-127.57919999999996</v>
      </c>
      <c r="G4007" s="21">
        <v>637.89599999999996</v>
      </c>
      <c r="I4007" s="22">
        <v>637.89599999999996</v>
      </c>
    </row>
    <row r="4008" spans="1:9" x14ac:dyDescent="0.25">
      <c r="A4008" s="20">
        <v>287.90999999999997</v>
      </c>
      <c r="C4008" s="18">
        <v>287.90999999999997</v>
      </c>
      <c r="E4008">
        <v>33.589499999999987</v>
      </c>
      <c r="G4008" s="21">
        <v>287.90999999999997</v>
      </c>
      <c r="I4008" s="22">
        <v>287.90999999999997</v>
      </c>
    </row>
    <row r="4009" spans="1:9" x14ac:dyDescent="0.25">
      <c r="A4009" s="20">
        <v>36.6</v>
      </c>
      <c r="C4009" s="18">
        <v>36.6</v>
      </c>
      <c r="E4009">
        <v>11.894999999999994</v>
      </c>
      <c r="G4009" s="21">
        <v>36.6</v>
      </c>
      <c r="I4009" s="22">
        <v>36.6</v>
      </c>
    </row>
    <row r="4010" spans="1:9" x14ac:dyDescent="0.25">
      <c r="A4010" s="20">
        <v>1.78</v>
      </c>
      <c r="C4010" s="18">
        <v>1.78</v>
      </c>
      <c r="E4010">
        <v>0.49839999999999995</v>
      </c>
      <c r="G4010" s="21">
        <v>1.78</v>
      </c>
      <c r="I4010" s="22">
        <v>1.78</v>
      </c>
    </row>
    <row r="4011" spans="1:9" x14ac:dyDescent="0.25">
      <c r="A4011" s="20">
        <v>25.92</v>
      </c>
      <c r="C4011" s="18">
        <v>25.92</v>
      </c>
      <c r="E4011">
        <v>12.441600000000001</v>
      </c>
      <c r="G4011" s="21">
        <v>25.92</v>
      </c>
      <c r="I4011" s="22">
        <v>25.92</v>
      </c>
    </row>
    <row r="4012" spans="1:9" x14ac:dyDescent="0.25">
      <c r="A4012" s="20">
        <v>101.94</v>
      </c>
      <c r="C4012" s="18">
        <v>101.94</v>
      </c>
      <c r="E4012">
        <v>21.407399999999999</v>
      </c>
      <c r="G4012" s="21">
        <v>101.94</v>
      </c>
      <c r="I4012" s="22">
        <v>101.94</v>
      </c>
    </row>
    <row r="4013" spans="1:9" x14ac:dyDescent="0.25">
      <c r="A4013" s="20">
        <v>6.8480000000000008</v>
      </c>
      <c r="C4013" s="18">
        <v>6.8480000000000008</v>
      </c>
      <c r="E4013">
        <v>0.59920000000000018</v>
      </c>
      <c r="G4013" s="21">
        <v>6.8480000000000008</v>
      </c>
      <c r="I4013" s="22">
        <v>6.8480000000000008</v>
      </c>
    </row>
    <row r="4014" spans="1:9" x14ac:dyDescent="0.25">
      <c r="A4014" s="20">
        <v>474.43</v>
      </c>
      <c r="C4014" s="18">
        <v>474.43</v>
      </c>
      <c r="E4014">
        <v>199.26060000000004</v>
      </c>
      <c r="G4014" s="21">
        <v>474.43</v>
      </c>
      <c r="I4014" s="22">
        <v>474.43</v>
      </c>
    </row>
    <row r="4015" spans="1:9" x14ac:dyDescent="0.25">
      <c r="A4015" s="20">
        <v>8.4480000000000004</v>
      </c>
      <c r="C4015" s="18">
        <v>8.4480000000000004</v>
      </c>
      <c r="E4015">
        <v>2.6399999999999997</v>
      </c>
      <c r="G4015" s="21">
        <v>8.4480000000000004</v>
      </c>
      <c r="I4015" s="22">
        <v>8.4480000000000004</v>
      </c>
    </row>
    <row r="4016" spans="1:9" x14ac:dyDescent="0.25">
      <c r="A4016" s="20">
        <v>39.295999999999999</v>
      </c>
      <c r="C4016" s="18">
        <v>39.295999999999999</v>
      </c>
      <c r="E4016">
        <v>3.9295999999999989</v>
      </c>
      <c r="G4016" s="21">
        <v>39.295999999999999</v>
      </c>
      <c r="I4016" s="22">
        <v>39.295999999999999</v>
      </c>
    </row>
    <row r="4017" spans="1:9" x14ac:dyDescent="0.25">
      <c r="A4017" s="20">
        <v>17.12</v>
      </c>
      <c r="C4017" s="18">
        <v>17.12</v>
      </c>
      <c r="E4017">
        <v>4.9647999999999985</v>
      </c>
      <c r="G4017" s="21">
        <v>17.12</v>
      </c>
      <c r="I4017" s="22">
        <v>17.12</v>
      </c>
    </row>
    <row r="4018" spans="1:9" x14ac:dyDescent="0.25">
      <c r="A4018" s="20">
        <v>542.93999999999994</v>
      </c>
      <c r="C4018" s="18">
        <v>542.93999999999994</v>
      </c>
      <c r="E4018">
        <v>152.02319999999997</v>
      </c>
      <c r="G4018" s="21">
        <v>542.93999999999994</v>
      </c>
      <c r="I4018" s="22">
        <v>542.93999999999994</v>
      </c>
    </row>
    <row r="4019" spans="1:9" x14ac:dyDescent="0.25">
      <c r="A4019" s="20">
        <v>8.64</v>
      </c>
      <c r="C4019" s="18">
        <v>8.64</v>
      </c>
      <c r="E4019">
        <v>4.2336</v>
      </c>
      <c r="G4019" s="21">
        <v>8.64</v>
      </c>
      <c r="I4019" s="22">
        <v>8.64</v>
      </c>
    </row>
    <row r="4020" spans="1:9" x14ac:dyDescent="0.25">
      <c r="A4020" s="20">
        <v>193.79999999999998</v>
      </c>
      <c r="C4020" s="18">
        <v>193.79999999999998</v>
      </c>
      <c r="E4020">
        <v>94.962000000000003</v>
      </c>
      <c r="G4020" s="21">
        <v>193.79999999999998</v>
      </c>
      <c r="I4020" s="22">
        <v>193.79999999999998</v>
      </c>
    </row>
    <row r="4021" spans="1:9" x14ac:dyDescent="0.25">
      <c r="A4021" s="20">
        <v>21.400000000000002</v>
      </c>
      <c r="C4021" s="18">
        <v>21.400000000000002</v>
      </c>
      <c r="E4021">
        <v>9.629999999999999</v>
      </c>
      <c r="G4021" s="21">
        <v>21.400000000000002</v>
      </c>
      <c r="I4021" s="22">
        <v>21.400000000000002</v>
      </c>
    </row>
    <row r="4022" spans="1:9" x14ac:dyDescent="0.25">
      <c r="A4022" s="20">
        <v>97.88</v>
      </c>
      <c r="C4022" s="18">
        <v>97.88</v>
      </c>
      <c r="E4022">
        <v>48.94</v>
      </c>
      <c r="G4022" s="21">
        <v>97.88</v>
      </c>
      <c r="I4022" s="22">
        <v>97.88</v>
      </c>
    </row>
    <row r="4023" spans="1:9" x14ac:dyDescent="0.25">
      <c r="A4023" s="20">
        <v>251.91</v>
      </c>
      <c r="C4023" s="18">
        <v>251.91</v>
      </c>
      <c r="E4023">
        <v>47.862899999999982</v>
      </c>
      <c r="G4023" s="21">
        <v>251.91</v>
      </c>
      <c r="I4023" s="22">
        <v>251.91</v>
      </c>
    </row>
    <row r="4024" spans="1:9" x14ac:dyDescent="0.25">
      <c r="A4024" s="20">
        <v>25.86</v>
      </c>
      <c r="C4024" s="18">
        <v>25.86</v>
      </c>
      <c r="E4024">
        <v>6.7236000000000002</v>
      </c>
      <c r="G4024" s="21">
        <v>25.86</v>
      </c>
      <c r="I4024" s="22">
        <v>25.86</v>
      </c>
    </row>
    <row r="4025" spans="1:9" x14ac:dyDescent="0.25">
      <c r="A4025" s="20">
        <v>170.05799999999999</v>
      </c>
      <c r="C4025" s="18">
        <v>170.05799999999999</v>
      </c>
      <c r="E4025">
        <v>-4.858799999999988</v>
      </c>
      <c r="G4025" s="21">
        <v>170.05799999999999</v>
      </c>
      <c r="I4025" s="22">
        <v>170.05799999999999</v>
      </c>
    </row>
    <row r="4026" spans="1:9" x14ac:dyDescent="0.25">
      <c r="A4026" s="20">
        <v>82.782000000000011</v>
      </c>
      <c r="C4026" s="18">
        <v>82.782000000000011</v>
      </c>
      <c r="E4026">
        <v>-15.176700000000004</v>
      </c>
      <c r="G4026" s="21">
        <v>82.782000000000011</v>
      </c>
      <c r="I4026" s="22">
        <v>82.782000000000011</v>
      </c>
    </row>
    <row r="4027" spans="1:9" x14ac:dyDescent="0.25">
      <c r="A4027" s="20">
        <v>853.92999999999984</v>
      </c>
      <c r="C4027" s="18">
        <v>853.92999999999984</v>
      </c>
      <c r="E4027">
        <v>0</v>
      </c>
      <c r="G4027" s="21">
        <v>853.92999999999984</v>
      </c>
      <c r="I4027" s="22">
        <v>853.92999999999984</v>
      </c>
    </row>
    <row r="4028" spans="1:9" x14ac:dyDescent="0.25">
      <c r="A4028" s="20">
        <v>556.66499999999996</v>
      </c>
      <c r="C4028" s="18">
        <v>556.66499999999996</v>
      </c>
      <c r="E4028">
        <v>6.5490000000000208</v>
      </c>
      <c r="G4028" s="21">
        <v>556.66499999999996</v>
      </c>
      <c r="I4028" s="22">
        <v>556.66499999999996</v>
      </c>
    </row>
    <row r="4029" spans="1:9" x14ac:dyDescent="0.25">
      <c r="A4029" s="20">
        <v>95.84</v>
      </c>
      <c r="C4029" s="18">
        <v>95.84</v>
      </c>
      <c r="E4029">
        <v>34.741999999999997</v>
      </c>
      <c r="G4029" s="21">
        <v>95.84</v>
      </c>
      <c r="I4029" s="22">
        <v>95.84</v>
      </c>
    </row>
    <row r="4030" spans="1:9" x14ac:dyDescent="0.25">
      <c r="A4030" s="20">
        <v>29.664000000000001</v>
      </c>
      <c r="C4030" s="18">
        <v>29.664000000000001</v>
      </c>
      <c r="E4030">
        <v>10.011599999999998</v>
      </c>
      <c r="G4030" s="21">
        <v>29.664000000000001</v>
      </c>
      <c r="I4030" s="22">
        <v>29.664000000000001</v>
      </c>
    </row>
    <row r="4031" spans="1:9" x14ac:dyDescent="0.25">
      <c r="A4031" s="20">
        <v>9.1840000000000011</v>
      </c>
      <c r="C4031" s="18">
        <v>9.1840000000000011</v>
      </c>
      <c r="E4031">
        <v>2.8699999999999992</v>
      </c>
      <c r="G4031" s="21">
        <v>9.1840000000000011</v>
      </c>
      <c r="I4031" s="22">
        <v>9.1840000000000011</v>
      </c>
    </row>
    <row r="4032" spans="1:9" x14ac:dyDescent="0.25">
      <c r="A4032" s="20">
        <v>153.584</v>
      </c>
      <c r="C4032" s="18">
        <v>153.584</v>
      </c>
      <c r="E4032">
        <v>13.438599999999994</v>
      </c>
      <c r="G4032" s="21">
        <v>153.584</v>
      </c>
      <c r="I4032" s="22">
        <v>153.584</v>
      </c>
    </row>
    <row r="4033" spans="1:9" x14ac:dyDescent="0.25">
      <c r="A4033" s="20">
        <v>12.863999999999995</v>
      </c>
      <c r="C4033" s="18">
        <v>12.863999999999995</v>
      </c>
      <c r="E4033">
        <v>-22.512</v>
      </c>
      <c r="G4033" s="21">
        <v>12.863999999999995</v>
      </c>
      <c r="I4033" s="22">
        <v>12.863999999999995</v>
      </c>
    </row>
    <row r="4034" spans="1:9" x14ac:dyDescent="0.25">
      <c r="A4034" s="20">
        <v>479.97</v>
      </c>
      <c r="C4034" s="18">
        <v>479.97</v>
      </c>
      <c r="E4034">
        <v>239.98500000000001</v>
      </c>
      <c r="G4034" s="21">
        <v>479.97</v>
      </c>
      <c r="I4034" s="22">
        <v>479.97</v>
      </c>
    </row>
    <row r="4035" spans="1:9" x14ac:dyDescent="0.25">
      <c r="A4035" s="20">
        <v>232.88</v>
      </c>
      <c r="C4035" s="18">
        <v>232.88</v>
      </c>
      <c r="E4035">
        <v>60.5488</v>
      </c>
      <c r="G4035" s="21">
        <v>232.88</v>
      </c>
      <c r="I4035" s="22">
        <v>232.88</v>
      </c>
    </row>
    <row r="4036" spans="1:9" x14ac:dyDescent="0.25">
      <c r="A4036" s="20">
        <v>236.88</v>
      </c>
      <c r="C4036" s="18">
        <v>236.88</v>
      </c>
      <c r="E4036">
        <v>66.326400000000007</v>
      </c>
      <c r="G4036" s="21">
        <v>236.88</v>
      </c>
      <c r="I4036" s="22">
        <v>236.88</v>
      </c>
    </row>
    <row r="4037" spans="1:9" x14ac:dyDescent="0.25">
      <c r="A4037" s="20">
        <v>29.900000000000002</v>
      </c>
      <c r="C4037" s="18">
        <v>29.900000000000002</v>
      </c>
      <c r="E4037">
        <v>14.651</v>
      </c>
      <c r="G4037" s="21">
        <v>29.900000000000002</v>
      </c>
      <c r="I4037" s="22">
        <v>29.900000000000002</v>
      </c>
    </row>
    <row r="4038" spans="1:9" x14ac:dyDescent="0.25">
      <c r="A4038" s="20">
        <v>100</v>
      </c>
      <c r="C4038" s="18">
        <v>100</v>
      </c>
      <c r="E4038">
        <v>21</v>
      </c>
      <c r="G4038" s="21">
        <v>100</v>
      </c>
      <c r="I4038" s="22">
        <v>100</v>
      </c>
    </row>
    <row r="4039" spans="1:9" x14ac:dyDescent="0.25">
      <c r="A4039" s="20">
        <v>18.693000000000001</v>
      </c>
      <c r="C4039" s="18">
        <v>18.693000000000001</v>
      </c>
      <c r="E4039">
        <v>-14.331299999999992</v>
      </c>
      <c r="G4039" s="21">
        <v>18.693000000000001</v>
      </c>
      <c r="I4039" s="22">
        <v>18.693000000000001</v>
      </c>
    </row>
    <row r="4040" spans="1:9" x14ac:dyDescent="0.25">
      <c r="A4040" s="20">
        <v>383.952</v>
      </c>
      <c r="C4040" s="18">
        <v>383.952</v>
      </c>
      <c r="E4040">
        <v>76.790399999999977</v>
      </c>
      <c r="G4040" s="21">
        <v>383.952</v>
      </c>
      <c r="I4040" s="22">
        <v>383.952</v>
      </c>
    </row>
    <row r="4041" spans="1:9" x14ac:dyDescent="0.25">
      <c r="A4041" s="20">
        <v>24.816000000000003</v>
      </c>
      <c r="C4041" s="18">
        <v>24.816000000000003</v>
      </c>
      <c r="E4041">
        <v>1.5509999999999984</v>
      </c>
      <c r="G4041" s="21">
        <v>24.816000000000003</v>
      </c>
      <c r="I4041" s="22">
        <v>24.816000000000003</v>
      </c>
    </row>
    <row r="4042" spans="1:9" x14ac:dyDescent="0.25">
      <c r="A4042" s="20">
        <v>24.900000000000002</v>
      </c>
      <c r="C4042" s="18">
        <v>24.900000000000002</v>
      </c>
      <c r="E4042">
        <v>8.2169999999999987</v>
      </c>
      <c r="G4042" s="21">
        <v>24.900000000000002</v>
      </c>
      <c r="I4042" s="22">
        <v>24.900000000000002</v>
      </c>
    </row>
    <row r="4043" spans="1:9" x14ac:dyDescent="0.25">
      <c r="A4043" s="20">
        <v>21.12</v>
      </c>
      <c r="C4043" s="18">
        <v>21.12</v>
      </c>
      <c r="E4043">
        <v>9.5039999999999996</v>
      </c>
      <c r="G4043" s="21">
        <v>21.12</v>
      </c>
      <c r="I4043" s="22">
        <v>21.12</v>
      </c>
    </row>
    <row r="4044" spans="1:9" x14ac:dyDescent="0.25">
      <c r="A4044" s="20">
        <v>767.95200000000011</v>
      </c>
      <c r="C4044" s="18">
        <v>767.95200000000011</v>
      </c>
      <c r="E4044">
        <v>287.98199999999997</v>
      </c>
      <c r="G4044" s="21">
        <v>767.95200000000011</v>
      </c>
      <c r="I4044" s="22">
        <v>767.95200000000011</v>
      </c>
    </row>
    <row r="4045" spans="1:9" x14ac:dyDescent="0.25">
      <c r="A4045" s="20">
        <v>14.352000000000002</v>
      </c>
      <c r="C4045" s="18">
        <v>14.352000000000002</v>
      </c>
      <c r="E4045">
        <v>4.6643999999999988</v>
      </c>
      <c r="G4045" s="21">
        <v>14.352000000000002</v>
      </c>
      <c r="I4045" s="22">
        <v>14.352000000000002</v>
      </c>
    </row>
    <row r="4046" spans="1:9" x14ac:dyDescent="0.25">
      <c r="A4046" s="20">
        <v>191.976</v>
      </c>
      <c r="C4046" s="18">
        <v>191.976</v>
      </c>
      <c r="E4046">
        <v>19.197599999999994</v>
      </c>
      <c r="G4046" s="21">
        <v>191.976</v>
      </c>
      <c r="I4046" s="22">
        <v>191.976</v>
      </c>
    </row>
    <row r="4047" spans="1:9" x14ac:dyDescent="0.25">
      <c r="A4047" s="20">
        <v>274.77</v>
      </c>
      <c r="C4047" s="18">
        <v>274.77</v>
      </c>
      <c r="E4047">
        <v>126.39420000000001</v>
      </c>
      <c r="G4047" s="21">
        <v>274.77</v>
      </c>
      <c r="I4047" s="22">
        <v>274.77</v>
      </c>
    </row>
    <row r="4048" spans="1:9" x14ac:dyDescent="0.25">
      <c r="A4048" s="20">
        <v>70.56</v>
      </c>
      <c r="C4048" s="18">
        <v>70.56</v>
      </c>
      <c r="E4048">
        <v>23.990399999999994</v>
      </c>
      <c r="G4048" s="21">
        <v>70.56</v>
      </c>
      <c r="I4048" s="22">
        <v>70.56</v>
      </c>
    </row>
    <row r="4049" spans="1:9" x14ac:dyDescent="0.25">
      <c r="A4049" s="20">
        <v>204.85</v>
      </c>
      <c r="C4049" s="18">
        <v>204.85</v>
      </c>
      <c r="E4049">
        <v>57.358000000000011</v>
      </c>
      <c r="G4049" s="21">
        <v>204.85</v>
      </c>
      <c r="I4049" s="22">
        <v>204.85</v>
      </c>
    </row>
    <row r="4050" spans="1:9" x14ac:dyDescent="0.25">
      <c r="A4050" s="20">
        <v>9.155999999999997</v>
      </c>
      <c r="C4050" s="18">
        <v>9.155999999999997</v>
      </c>
      <c r="E4050">
        <v>-13.734000000000002</v>
      </c>
      <c r="G4050" s="21">
        <v>9.155999999999997</v>
      </c>
      <c r="I4050" s="22">
        <v>9.155999999999997</v>
      </c>
    </row>
    <row r="4051" spans="1:9" x14ac:dyDescent="0.25">
      <c r="A4051" s="20">
        <v>23.991999999999994</v>
      </c>
      <c r="C4051" s="18">
        <v>23.991999999999994</v>
      </c>
      <c r="E4051">
        <v>-62.379199999999997</v>
      </c>
      <c r="G4051" s="21">
        <v>23.991999999999994</v>
      </c>
      <c r="I4051" s="22">
        <v>23.991999999999994</v>
      </c>
    </row>
    <row r="4052" spans="1:9" x14ac:dyDescent="0.25">
      <c r="A4052" s="20">
        <v>80.88</v>
      </c>
      <c r="C4052" s="18">
        <v>80.88</v>
      </c>
      <c r="E4052">
        <v>39.6312</v>
      </c>
      <c r="G4052" s="21">
        <v>80.88</v>
      </c>
      <c r="I4052" s="22">
        <v>80.88</v>
      </c>
    </row>
    <row r="4053" spans="1:9" x14ac:dyDescent="0.25">
      <c r="A4053" s="20">
        <v>599.9</v>
      </c>
      <c r="C4053" s="18">
        <v>599.9</v>
      </c>
      <c r="E4053">
        <v>191.96799999999996</v>
      </c>
      <c r="G4053" s="21">
        <v>599.9</v>
      </c>
      <c r="I4053" s="22">
        <v>599.9</v>
      </c>
    </row>
    <row r="4054" spans="1:9" x14ac:dyDescent="0.25">
      <c r="A4054" s="20">
        <v>276.69</v>
      </c>
      <c r="C4054" s="18">
        <v>276.69</v>
      </c>
      <c r="E4054">
        <v>49.804199999999994</v>
      </c>
      <c r="G4054" s="21">
        <v>276.69</v>
      </c>
      <c r="I4054" s="22">
        <v>276.69</v>
      </c>
    </row>
    <row r="4055" spans="1:9" x14ac:dyDescent="0.25">
      <c r="A4055" s="20">
        <v>172.76400000000001</v>
      </c>
      <c r="C4055" s="18">
        <v>172.76400000000001</v>
      </c>
      <c r="E4055">
        <v>32.633200000000016</v>
      </c>
      <c r="G4055" s="21">
        <v>172.76400000000001</v>
      </c>
      <c r="I4055" s="22">
        <v>172.76400000000001</v>
      </c>
    </row>
    <row r="4056" spans="1:9" x14ac:dyDescent="0.25">
      <c r="A4056" s="20">
        <v>4.2240000000000002</v>
      </c>
      <c r="C4056" s="18">
        <v>4.2240000000000002</v>
      </c>
      <c r="E4056">
        <v>1.4783999999999997</v>
      </c>
      <c r="G4056" s="21">
        <v>4.2240000000000002</v>
      </c>
      <c r="I4056" s="22">
        <v>4.2240000000000002</v>
      </c>
    </row>
    <row r="4057" spans="1:9" x14ac:dyDescent="0.25">
      <c r="A4057" s="20">
        <v>409.27199999999999</v>
      </c>
      <c r="C4057" s="18">
        <v>409.27199999999999</v>
      </c>
      <c r="E4057">
        <v>-81.854399999999998</v>
      </c>
      <c r="G4057" s="21">
        <v>409.27199999999999</v>
      </c>
      <c r="I4057" s="22">
        <v>409.27199999999999</v>
      </c>
    </row>
    <row r="4058" spans="1:9" x14ac:dyDescent="0.25">
      <c r="A4058" s="20">
        <v>55.44</v>
      </c>
      <c r="C4058" s="18">
        <v>55.44</v>
      </c>
      <c r="E4058">
        <v>18.017999999999997</v>
      </c>
      <c r="G4058" s="21">
        <v>55.44</v>
      </c>
      <c r="I4058" s="22">
        <v>55.44</v>
      </c>
    </row>
    <row r="4059" spans="1:9" x14ac:dyDescent="0.25">
      <c r="A4059" s="20">
        <v>20.928000000000001</v>
      </c>
      <c r="C4059" s="18">
        <v>20.928000000000001</v>
      </c>
      <c r="E4059">
        <v>6.8015999999999996</v>
      </c>
      <c r="G4059" s="21">
        <v>20.928000000000001</v>
      </c>
      <c r="I4059" s="22">
        <v>20.928000000000001</v>
      </c>
    </row>
    <row r="4060" spans="1:9" x14ac:dyDescent="0.25">
      <c r="A4060" s="20">
        <v>1801.6320000000001</v>
      </c>
      <c r="C4060" s="18">
        <v>1801.6320000000001</v>
      </c>
      <c r="E4060">
        <v>-337.80600000000004</v>
      </c>
      <c r="G4060" s="21">
        <v>1801.6320000000001</v>
      </c>
      <c r="I4060" s="22">
        <v>1801.6320000000001</v>
      </c>
    </row>
    <row r="4061" spans="1:9" x14ac:dyDescent="0.25">
      <c r="A4061" s="20">
        <v>67.175999999999988</v>
      </c>
      <c r="C4061" s="18">
        <v>67.175999999999988</v>
      </c>
      <c r="E4061">
        <v>-20.152800000000006</v>
      </c>
      <c r="G4061" s="21">
        <v>67.175999999999988</v>
      </c>
      <c r="I4061" s="22">
        <v>67.175999999999988</v>
      </c>
    </row>
    <row r="4062" spans="1:9" x14ac:dyDescent="0.25">
      <c r="A4062" s="20">
        <v>646.20000000000005</v>
      </c>
      <c r="C4062" s="18">
        <v>646.20000000000005</v>
      </c>
      <c r="E4062">
        <v>-8.0774999999999864</v>
      </c>
      <c r="G4062" s="21">
        <v>646.20000000000005</v>
      </c>
      <c r="I4062" s="22">
        <v>646.20000000000005</v>
      </c>
    </row>
    <row r="4063" spans="1:9" x14ac:dyDescent="0.25">
      <c r="A4063" s="20">
        <v>72.744000000000014</v>
      </c>
      <c r="C4063" s="18">
        <v>72.744000000000014</v>
      </c>
      <c r="E4063">
        <v>-15.458100000000007</v>
      </c>
      <c r="G4063" s="21">
        <v>72.744000000000014</v>
      </c>
      <c r="I4063" s="22">
        <v>72.744000000000014</v>
      </c>
    </row>
    <row r="4064" spans="1:9" x14ac:dyDescent="0.25">
      <c r="A4064" s="20">
        <v>572.16000000000008</v>
      </c>
      <c r="C4064" s="18">
        <v>572.16000000000008</v>
      </c>
      <c r="E4064">
        <v>35.759999999999962</v>
      </c>
      <c r="G4064" s="21">
        <v>572.16000000000008</v>
      </c>
      <c r="I4064" s="22">
        <v>572.16000000000008</v>
      </c>
    </row>
    <row r="4065" spans="1:9" x14ac:dyDescent="0.25">
      <c r="A4065" s="20">
        <v>68.111999999999995</v>
      </c>
      <c r="C4065" s="18">
        <v>68.111999999999995</v>
      </c>
      <c r="E4065">
        <v>17.879399999999997</v>
      </c>
      <c r="G4065" s="21">
        <v>68.111999999999995</v>
      </c>
      <c r="I4065" s="22">
        <v>68.111999999999995</v>
      </c>
    </row>
    <row r="4066" spans="1:9" x14ac:dyDescent="0.25">
      <c r="A4066" s="20">
        <v>25.031999999999996</v>
      </c>
      <c r="C4066" s="18">
        <v>25.031999999999996</v>
      </c>
      <c r="E4066">
        <v>7.822499999999998</v>
      </c>
      <c r="G4066" s="21">
        <v>25.031999999999996</v>
      </c>
      <c r="I4066" s="22">
        <v>25.031999999999996</v>
      </c>
    </row>
    <row r="4067" spans="1:9" x14ac:dyDescent="0.25">
      <c r="A4067" s="20">
        <v>39.992000000000004</v>
      </c>
      <c r="C4067" s="18">
        <v>39.992000000000004</v>
      </c>
      <c r="E4067">
        <v>7.4984999999999964</v>
      </c>
      <c r="G4067" s="21">
        <v>39.992000000000004</v>
      </c>
      <c r="I4067" s="22">
        <v>39.992000000000004</v>
      </c>
    </row>
    <row r="4068" spans="1:9" x14ac:dyDescent="0.25">
      <c r="A4068" s="20">
        <v>20.015999999999998</v>
      </c>
      <c r="C4068" s="18">
        <v>20.015999999999998</v>
      </c>
      <c r="E4068">
        <v>1.7514000000000003</v>
      </c>
      <c r="G4068" s="21">
        <v>20.015999999999998</v>
      </c>
      <c r="I4068" s="22">
        <v>20.015999999999998</v>
      </c>
    </row>
    <row r="4069" spans="1:9" x14ac:dyDescent="0.25">
      <c r="A4069" s="20">
        <v>3.1040000000000001</v>
      </c>
      <c r="C4069" s="18">
        <v>3.1040000000000001</v>
      </c>
      <c r="E4069">
        <v>0.34919999999999951</v>
      </c>
      <c r="G4069" s="21">
        <v>3.1040000000000001</v>
      </c>
      <c r="I4069" s="22">
        <v>3.1040000000000001</v>
      </c>
    </row>
    <row r="4070" spans="1:9" x14ac:dyDescent="0.25">
      <c r="A4070" s="20">
        <v>7.52</v>
      </c>
      <c r="C4070" s="18">
        <v>7.52</v>
      </c>
      <c r="E4070">
        <v>1.4099999999999997</v>
      </c>
      <c r="G4070" s="21">
        <v>7.52</v>
      </c>
      <c r="I4070" s="22">
        <v>7.52</v>
      </c>
    </row>
    <row r="4071" spans="1:9" x14ac:dyDescent="0.25">
      <c r="A4071" s="20">
        <v>10.272000000000002</v>
      </c>
      <c r="C4071" s="18">
        <v>10.272000000000002</v>
      </c>
      <c r="E4071">
        <v>0.89880000000000004</v>
      </c>
      <c r="G4071" s="21">
        <v>10.272000000000002</v>
      </c>
      <c r="I4071" s="22">
        <v>10.272000000000002</v>
      </c>
    </row>
    <row r="4072" spans="1:9" x14ac:dyDescent="0.25">
      <c r="A4072" s="20">
        <v>47.808000000000007</v>
      </c>
      <c r="C4072" s="18">
        <v>47.808000000000007</v>
      </c>
      <c r="E4072">
        <v>15.537599999999998</v>
      </c>
      <c r="G4072" s="21">
        <v>47.808000000000007</v>
      </c>
      <c r="I4072" s="22">
        <v>47.808000000000007</v>
      </c>
    </row>
    <row r="4073" spans="1:9" x14ac:dyDescent="0.25">
      <c r="A4073" s="20">
        <v>978.83999999999992</v>
      </c>
      <c r="C4073" s="18">
        <v>978.83999999999992</v>
      </c>
      <c r="E4073">
        <v>110.1194999999999</v>
      </c>
      <c r="G4073" s="21">
        <v>978.83999999999992</v>
      </c>
      <c r="I4073" s="22">
        <v>978.83999999999992</v>
      </c>
    </row>
    <row r="4074" spans="1:9" x14ac:dyDescent="0.25">
      <c r="A4074" s="20">
        <v>13.139999999999997</v>
      </c>
      <c r="C4074" s="18">
        <v>13.139999999999997</v>
      </c>
      <c r="E4074">
        <v>-21.681000000000004</v>
      </c>
      <c r="G4074" s="21">
        <v>13.139999999999997</v>
      </c>
      <c r="I4074" s="22">
        <v>13.139999999999997</v>
      </c>
    </row>
    <row r="4075" spans="1:9" x14ac:dyDescent="0.25">
      <c r="A4075" s="20">
        <v>10.023999999999997</v>
      </c>
      <c r="C4075" s="18">
        <v>10.023999999999997</v>
      </c>
      <c r="E4075">
        <v>-16.539600000000007</v>
      </c>
      <c r="G4075" s="21">
        <v>10.023999999999997</v>
      </c>
      <c r="I4075" s="22">
        <v>10.023999999999997</v>
      </c>
    </row>
    <row r="4076" spans="1:9" x14ac:dyDescent="0.25">
      <c r="A4076" s="20">
        <v>156.37279999999998</v>
      </c>
      <c r="C4076" s="18">
        <v>156.37279999999998</v>
      </c>
      <c r="E4076">
        <v>-52.890800000000027</v>
      </c>
      <c r="G4076" s="21">
        <v>156.37279999999998</v>
      </c>
      <c r="I4076" s="22">
        <v>156.37279999999998</v>
      </c>
    </row>
    <row r="4077" spans="1:9" x14ac:dyDescent="0.25">
      <c r="A4077" s="20">
        <v>999.98</v>
      </c>
      <c r="C4077" s="18">
        <v>999.98</v>
      </c>
      <c r="E4077">
        <v>449.99099999999999</v>
      </c>
      <c r="G4077" s="21">
        <v>999.98</v>
      </c>
      <c r="I4077" s="22">
        <v>999.98</v>
      </c>
    </row>
    <row r="4078" spans="1:9" x14ac:dyDescent="0.25">
      <c r="A4078" s="20">
        <v>821.94</v>
      </c>
      <c r="C4078" s="18">
        <v>821.94</v>
      </c>
      <c r="E4078">
        <v>213.70440000000002</v>
      </c>
      <c r="G4078" s="21">
        <v>821.94</v>
      </c>
      <c r="I4078" s="22">
        <v>821.94</v>
      </c>
    </row>
    <row r="4079" spans="1:9" x14ac:dyDescent="0.25">
      <c r="A4079" s="20">
        <v>220.06399999999999</v>
      </c>
      <c r="C4079" s="18">
        <v>220.06399999999999</v>
      </c>
      <c r="E4079">
        <v>55.016000000000012</v>
      </c>
      <c r="G4079" s="21">
        <v>220.06399999999999</v>
      </c>
      <c r="I4079" s="22">
        <v>220.06399999999999</v>
      </c>
    </row>
    <row r="4080" spans="1:9" x14ac:dyDescent="0.25">
      <c r="A4080" s="20">
        <v>339.13600000000002</v>
      </c>
      <c r="C4080" s="18">
        <v>339.13600000000002</v>
      </c>
      <c r="E4080">
        <v>0</v>
      </c>
      <c r="G4080" s="21">
        <v>339.13600000000002</v>
      </c>
      <c r="I4080" s="22">
        <v>339.13600000000002</v>
      </c>
    </row>
    <row r="4081" spans="1:9" x14ac:dyDescent="0.25">
      <c r="A4081" s="20">
        <v>7.04</v>
      </c>
      <c r="C4081" s="18">
        <v>7.04</v>
      </c>
      <c r="E4081">
        <v>3.3087999999999997</v>
      </c>
      <c r="G4081" s="21">
        <v>7.04</v>
      </c>
      <c r="I4081" s="22">
        <v>7.04</v>
      </c>
    </row>
    <row r="4082" spans="1:9" x14ac:dyDescent="0.25">
      <c r="A4082" s="20">
        <v>5.04</v>
      </c>
      <c r="C4082" s="18">
        <v>5.04</v>
      </c>
      <c r="E4082">
        <v>0.2016</v>
      </c>
      <c r="G4082" s="21">
        <v>5.04</v>
      </c>
      <c r="I4082" s="22">
        <v>5.04</v>
      </c>
    </row>
    <row r="4083" spans="1:9" x14ac:dyDescent="0.25">
      <c r="A4083" s="20">
        <v>116.28</v>
      </c>
      <c r="C4083" s="18">
        <v>116.28</v>
      </c>
      <c r="E4083">
        <v>56.977199999999996</v>
      </c>
      <c r="G4083" s="21">
        <v>116.28</v>
      </c>
      <c r="I4083" s="22">
        <v>116.28</v>
      </c>
    </row>
    <row r="4084" spans="1:9" x14ac:dyDescent="0.25">
      <c r="A4084" s="20">
        <v>47.975999999999999</v>
      </c>
      <c r="C4084" s="18">
        <v>47.975999999999999</v>
      </c>
      <c r="E4084">
        <v>4.7976000000000028</v>
      </c>
      <c r="G4084" s="21">
        <v>47.975999999999999</v>
      </c>
      <c r="I4084" s="22">
        <v>47.975999999999999</v>
      </c>
    </row>
    <row r="4085" spans="1:9" x14ac:dyDescent="0.25">
      <c r="A4085" s="20">
        <v>60.048000000000002</v>
      </c>
      <c r="C4085" s="18">
        <v>60.048000000000002</v>
      </c>
      <c r="E4085">
        <v>22.518000000000001</v>
      </c>
      <c r="G4085" s="21">
        <v>60.048000000000002</v>
      </c>
      <c r="I4085" s="22">
        <v>60.048000000000002</v>
      </c>
    </row>
    <row r="4086" spans="1:9" x14ac:dyDescent="0.25">
      <c r="A4086" s="20">
        <v>5.0220000000000002</v>
      </c>
      <c r="C4086" s="18">
        <v>5.0220000000000002</v>
      </c>
      <c r="E4086">
        <v>-3.5153999999999996</v>
      </c>
      <c r="G4086" s="21">
        <v>5.0220000000000002</v>
      </c>
      <c r="I4086" s="22">
        <v>5.0220000000000002</v>
      </c>
    </row>
    <row r="4087" spans="1:9" x14ac:dyDescent="0.25">
      <c r="A4087" s="20">
        <v>182.99399999999997</v>
      </c>
      <c r="C4087" s="18">
        <v>182.99399999999997</v>
      </c>
      <c r="E4087">
        <v>-320.23950000000013</v>
      </c>
      <c r="G4087" s="21">
        <v>182.99399999999997</v>
      </c>
      <c r="I4087" s="22">
        <v>182.99399999999997</v>
      </c>
    </row>
    <row r="4088" spans="1:9" x14ac:dyDescent="0.25">
      <c r="A4088" s="20">
        <v>10.272000000000002</v>
      </c>
      <c r="C4088" s="18">
        <v>10.272000000000002</v>
      </c>
      <c r="E4088">
        <v>3.2099999999999982</v>
      </c>
      <c r="G4088" s="21">
        <v>10.272000000000002</v>
      </c>
      <c r="I4088" s="22">
        <v>10.272000000000002</v>
      </c>
    </row>
    <row r="4089" spans="1:9" x14ac:dyDescent="0.25">
      <c r="A4089" s="20">
        <v>7.857000000000002</v>
      </c>
      <c r="C4089" s="18">
        <v>7.857000000000002</v>
      </c>
      <c r="E4089">
        <v>-6.0236999999999998</v>
      </c>
      <c r="G4089" s="21">
        <v>7.857000000000002</v>
      </c>
      <c r="I4089" s="22">
        <v>7.857000000000002</v>
      </c>
    </row>
    <row r="4090" spans="1:9" x14ac:dyDescent="0.25">
      <c r="A4090" s="20">
        <v>302.38400000000001</v>
      </c>
      <c r="C4090" s="18">
        <v>302.38400000000001</v>
      </c>
      <c r="E4090">
        <v>30.238400000000013</v>
      </c>
      <c r="G4090" s="21">
        <v>302.38400000000001</v>
      </c>
      <c r="I4090" s="22">
        <v>302.38400000000001</v>
      </c>
    </row>
    <row r="4091" spans="1:9" x14ac:dyDescent="0.25">
      <c r="A4091" s="20">
        <v>20.952000000000002</v>
      </c>
      <c r="C4091" s="18">
        <v>20.952000000000002</v>
      </c>
      <c r="E4091">
        <v>7.0712999999999981</v>
      </c>
      <c r="G4091" s="21">
        <v>20.952000000000002</v>
      </c>
      <c r="I4091" s="22">
        <v>20.952000000000002</v>
      </c>
    </row>
    <row r="4092" spans="1:9" x14ac:dyDescent="0.25">
      <c r="A4092" s="20">
        <v>11.784000000000001</v>
      </c>
      <c r="C4092" s="18">
        <v>11.784000000000001</v>
      </c>
      <c r="E4092">
        <v>3.9770999999999996</v>
      </c>
      <c r="G4092" s="21">
        <v>11.784000000000001</v>
      </c>
      <c r="I4092" s="22">
        <v>11.784000000000001</v>
      </c>
    </row>
    <row r="4093" spans="1:9" x14ac:dyDescent="0.25">
      <c r="A4093" s="20">
        <v>638.82000000000005</v>
      </c>
      <c r="C4093" s="18">
        <v>638.82000000000005</v>
      </c>
      <c r="E4093">
        <v>172.48140000000001</v>
      </c>
      <c r="G4093" s="21">
        <v>638.82000000000005</v>
      </c>
      <c r="I4093" s="22">
        <v>638.82000000000005</v>
      </c>
    </row>
    <row r="4094" spans="1:9" x14ac:dyDescent="0.25">
      <c r="A4094" s="20">
        <v>20.7</v>
      </c>
      <c r="C4094" s="18">
        <v>20.7</v>
      </c>
      <c r="E4094">
        <v>9.9359999999999999</v>
      </c>
      <c r="G4094" s="21">
        <v>20.7</v>
      </c>
      <c r="I4094" s="22">
        <v>20.7</v>
      </c>
    </row>
    <row r="4095" spans="1:9" x14ac:dyDescent="0.25">
      <c r="A4095" s="20">
        <v>10.95</v>
      </c>
      <c r="C4095" s="18">
        <v>10.95</v>
      </c>
      <c r="E4095">
        <v>3.2849999999999993</v>
      </c>
      <c r="G4095" s="21">
        <v>10.95</v>
      </c>
      <c r="I4095" s="22">
        <v>10.95</v>
      </c>
    </row>
    <row r="4096" spans="1:9" x14ac:dyDescent="0.25">
      <c r="A4096" s="20">
        <v>14.352000000000002</v>
      </c>
      <c r="C4096" s="18">
        <v>14.352000000000002</v>
      </c>
      <c r="E4096">
        <v>4.6643999999999988</v>
      </c>
      <c r="G4096" s="21">
        <v>14.352000000000002</v>
      </c>
      <c r="I4096" s="22">
        <v>14.352000000000002</v>
      </c>
    </row>
    <row r="4097" spans="1:9" x14ac:dyDescent="0.25">
      <c r="A4097" s="20">
        <v>221.024</v>
      </c>
      <c r="C4097" s="18">
        <v>221.024</v>
      </c>
      <c r="E4097">
        <v>-55.256</v>
      </c>
      <c r="G4097" s="21">
        <v>221.024</v>
      </c>
      <c r="I4097" s="22">
        <v>221.024</v>
      </c>
    </row>
    <row r="4098" spans="1:9" x14ac:dyDescent="0.25">
      <c r="A4098" s="20">
        <v>3080</v>
      </c>
      <c r="C4098" s="18">
        <v>3080</v>
      </c>
      <c r="E4098">
        <v>1416.7999999999997</v>
      </c>
      <c r="G4098" s="21">
        <v>3080</v>
      </c>
      <c r="I4098" s="22">
        <v>3080</v>
      </c>
    </row>
    <row r="4099" spans="1:9" x14ac:dyDescent="0.25">
      <c r="A4099" s="20">
        <v>79.959999999999994</v>
      </c>
      <c r="C4099" s="18">
        <v>79.959999999999994</v>
      </c>
      <c r="E4099">
        <v>18.390799999999999</v>
      </c>
      <c r="G4099" s="21">
        <v>79.959999999999994</v>
      </c>
      <c r="I4099" s="22">
        <v>79.959999999999994</v>
      </c>
    </row>
    <row r="4100" spans="1:9" x14ac:dyDescent="0.25">
      <c r="A4100" s="20">
        <v>587.97</v>
      </c>
      <c r="C4100" s="18">
        <v>587.97</v>
      </c>
      <c r="E4100">
        <v>170.51129999999998</v>
      </c>
      <c r="G4100" s="21">
        <v>587.97</v>
      </c>
      <c r="I4100" s="22">
        <v>587.97</v>
      </c>
    </row>
    <row r="4101" spans="1:9" x14ac:dyDescent="0.25">
      <c r="A4101" s="20">
        <v>32.400000000000006</v>
      </c>
      <c r="C4101" s="18">
        <v>32.400000000000006</v>
      </c>
      <c r="E4101">
        <v>15.552000000000001</v>
      </c>
      <c r="G4101" s="21">
        <v>32.400000000000006</v>
      </c>
      <c r="I4101" s="22">
        <v>32.400000000000006</v>
      </c>
    </row>
    <row r="4102" spans="1:9" x14ac:dyDescent="0.25">
      <c r="A4102" s="20">
        <v>404.90000000000003</v>
      </c>
      <c r="C4102" s="18">
        <v>404.90000000000003</v>
      </c>
      <c r="E4102">
        <v>16.195999999999984</v>
      </c>
      <c r="G4102" s="21">
        <v>404.90000000000003</v>
      </c>
      <c r="I4102" s="22">
        <v>404.90000000000003</v>
      </c>
    </row>
    <row r="4103" spans="1:9" x14ac:dyDescent="0.25">
      <c r="A4103" s="20">
        <v>9449.9500000000007</v>
      </c>
      <c r="C4103" s="18">
        <v>9449.9500000000007</v>
      </c>
      <c r="E4103">
        <v>4630.4755000000005</v>
      </c>
      <c r="G4103" s="21">
        <v>9449.9500000000007</v>
      </c>
      <c r="I4103" s="22">
        <v>9449.9500000000007</v>
      </c>
    </row>
    <row r="4104" spans="1:9" x14ac:dyDescent="0.25">
      <c r="A4104" s="20">
        <v>12.94</v>
      </c>
      <c r="C4104" s="18">
        <v>12.94</v>
      </c>
      <c r="E4104">
        <v>6.47</v>
      </c>
      <c r="G4104" s="21">
        <v>12.94</v>
      </c>
      <c r="I4104" s="22">
        <v>12.94</v>
      </c>
    </row>
    <row r="4105" spans="1:9" x14ac:dyDescent="0.25">
      <c r="A4105" s="20">
        <v>2.2639999999999993</v>
      </c>
      <c r="C4105" s="18">
        <v>2.2639999999999993</v>
      </c>
      <c r="E4105">
        <v>-5.2072000000000012</v>
      </c>
      <c r="G4105" s="21">
        <v>2.2639999999999993</v>
      </c>
      <c r="I4105" s="22">
        <v>2.2639999999999993</v>
      </c>
    </row>
    <row r="4106" spans="1:9" x14ac:dyDescent="0.25">
      <c r="A4106" s="20">
        <v>0.44399999999999995</v>
      </c>
      <c r="C4106" s="18">
        <v>0.44399999999999995</v>
      </c>
      <c r="E4106">
        <v>-1.1100000000000003</v>
      </c>
      <c r="G4106" s="21">
        <v>0.44399999999999995</v>
      </c>
      <c r="I4106" s="22">
        <v>0.44399999999999995</v>
      </c>
    </row>
    <row r="4107" spans="1:9" x14ac:dyDescent="0.25">
      <c r="A4107" s="20">
        <v>146.17600000000002</v>
      </c>
      <c r="C4107" s="18">
        <v>146.17600000000002</v>
      </c>
      <c r="E4107">
        <v>47.50719999999999</v>
      </c>
      <c r="G4107" s="21">
        <v>146.17600000000002</v>
      </c>
      <c r="I4107" s="22">
        <v>146.17600000000002</v>
      </c>
    </row>
    <row r="4108" spans="1:9" x14ac:dyDescent="0.25">
      <c r="A4108" s="20">
        <v>15.92</v>
      </c>
      <c r="C4108" s="18">
        <v>15.92</v>
      </c>
      <c r="E4108">
        <v>7.0048000000000012</v>
      </c>
      <c r="G4108" s="21">
        <v>15.92</v>
      </c>
      <c r="I4108" s="22">
        <v>15.92</v>
      </c>
    </row>
    <row r="4109" spans="1:9" x14ac:dyDescent="0.25">
      <c r="A4109" s="20">
        <v>159.96000000000004</v>
      </c>
      <c r="C4109" s="18">
        <v>159.96000000000004</v>
      </c>
      <c r="E4109">
        <v>17.995499999999979</v>
      </c>
      <c r="G4109" s="21">
        <v>159.96000000000004</v>
      </c>
      <c r="I4109" s="22">
        <v>159.96000000000004</v>
      </c>
    </row>
    <row r="4110" spans="1:9" x14ac:dyDescent="0.25">
      <c r="A4110" s="20">
        <v>13.76</v>
      </c>
      <c r="C4110" s="18">
        <v>13.76</v>
      </c>
      <c r="E4110">
        <v>4.6440000000000001</v>
      </c>
      <c r="G4110" s="21">
        <v>13.76</v>
      </c>
      <c r="I4110" s="22">
        <v>13.76</v>
      </c>
    </row>
    <row r="4111" spans="1:9" x14ac:dyDescent="0.25">
      <c r="A4111" s="20">
        <v>4.3119999999999985</v>
      </c>
      <c r="C4111" s="18">
        <v>4.3119999999999985</v>
      </c>
      <c r="E4111">
        <v>-6.8992000000000022</v>
      </c>
      <c r="G4111" s="21">
        <v>4.3119999999999985</v>
      </c>
      <c r="I4111" s="22">
        <v>4.3119999999999985</v>
      </c>
    </row>
    <row r="4112" spans="1:9" x14ac:dyDescent="0.25">
      <c r="A4112" s="20">
        <v>13.96</v>
      </c>
      <c r="C4112" s="18">
        <v>13.96</v>
      </c>
      <c r="E4112">
        <v>0.27919999999999945</v>
      </c>
      <c r="G4112" s="21">
        <v>13.96</v>
      </c>
      <c r="I4112" s="22">
        <v>13.96</v>
      </c>
    </row>
    <row r="4113" spans="1:9" x14ac:dyDescent="0.25">
      <c r="A4113" s="20">
        <v>27.414000000000001</v>
      </c>
      <c r="C4113" s="18">
        <v>27.414000000000001</v>
      </c>
      <c r="E4113">
        <v>-14.163900000000005</v>
      </c>
      <c r="G4113" s="21">
        <v>27.414000000000001</v>
      </c>
      <c r="I4113" s="22">
        <v>27.414000000000001</v>
      </c>
    </row>
    <row r="4114" spans="1:9" x14ac:dyDescent="0.25">
      <c r="A4114" s="20">
        <v>73.98</v>
      </c>
      <c r="C4114" s="18">
        <v>73.98</v>
      </c>
      <c r="E4114">
        <v>19.974600000000002</v>
      </c>
      <c r="G4114" s="21">
        <v>73.98</v>
      </c>
      <c r="I4114" s="22">
        <v>73.98</v>
      </c>
    </row>
    <row r="4115" spans="1:9" x14ac:dyDescent="0.25">
      <c r="A4115" s="20">
        <v>160.97999999999999</v>
      </c>
      <c r="C4115" s="18">
        <v>160.97999999999999</v>
      </c>
      <c r="E4115">
        <v>20.927400000000006</v>
      </c>
      <c r="G4115" s="21">
        <v>160.97999999999999</v>
      </c>
      <c r="I4115" s="22">
        <v>160.97999999999999</v>
      </c>
    </row>
    <row r="4116" spans="1:9" x14ac:dyDescent="0.25">
      <c r="A4116" s="20">
        <v>17.34</v>
      </c>
      <c r="C4116" s="18">
        <v>17.34</v>
      </c>
      <c r="E4116">
        <v>8.4966000000000008</v>
      </c>
      <c r="G4116" s="21">
        <v>17.34</v>
      </c>
      <c r="I4116" s="22">
        <v>17.34</v>
      </c>
    </row>
    <row r="4117" spans="1:9" x14ac:dyDescent="0.25">
      <c r="A4117" s="20">
        <v>3.28</v>
      </c>
      <c r="C4117" s="18">
        <v>3.28</v>
      </c>
      <c r="E4117">
        <v>0.9511999999999996</v>
      </c>
      <c r="G4117" s="21">
        <v>3.28</v>
      </c>
      <c r="I4117" s="22">
        <v>3.28</v>
      </c>
    </row>
    <row r="4118" spans="1:9" x14ac:dyDescent="0.25">
      <c r="A4118" s="20">
        <v>8.8559999999999999</v>
      </c>
      <c r="C4118" s="18">
        <v>8.8559999999999999</v>
      </c>
      <c r="E4118">
        <v>2.9888999999999997</v>
      </c>
      <c r="G4118" s="21">
        <v>8.8559999999999999</v>
      </c>
      <c r="I4118" s="22">
        <v>8.8559999999999999</v>
      </c>
    </row>
    <row r="4119" spans="1:9" x14ac:dyDescent="0.25">
      <c r="A4119" s="20">
        <v>158.376</v>
      </c>
      <c r="C4119" s="18">
        <v>158.376</v>
      </c>
      <c r="E4119">
        <v>13.857900000000008</v>
      </c>
      <c r="G4119" s="21">
        <v>158.376</v>
      </c>
      <c r="I4119" s="22">
        <v>158.376</v>
      </c>
    </row>
    <row r="4120" spans="1:9" x14ac:dyDescent="0.25">
      <c r="A4120" s="20">
        <v>1219.96</v>
      </c>
      <c r="C4120" s="18">
        <v>1219.96</v>
      </c>
      <c r="E4120">
        <v>381.23749999999995</v>
      </c>
      <c r="G4120" s="21">
        <v>1219.96</v>
      </c>
      <c r="I4120" s="22">
        <v>1219.96</v>
      </c>
    </row>
    <row r="4121" spans="1:9" x14ac:dyDescent="0.25">
      <c r="A4121" s="20">
        <v>3.1680000000000001</v>
      </c>
      <c r="C4121" s="18">
        <v>3.1680000000000001</v>
      </c>
      <c r="E4121">
        <v>0.99</v>
      </c>
      <c r="G4121" s="21">
        <v>3.1680000000000001</v>
      </c>
      <c r="I4121" s="22">
        <v>3.1680000000000001</v>
      </c>
    </row>
    <row r="4122" spans="1:9" x14ac:dyDescent="0.25">
      <c r="A4122" s="20">
        <v>19.440000000000001</v>
      </c>
      <c r="C4122" s="18">
        <v>19.440000000000001</v>
      </c>
      <c r="E4122">
        <v>9.3312000000000008</v>
      </c>
      <c r="G4122" s="21">
        <v>19.440000000000001</v>
      </c>
      <c r="I4122" s="22">
        <v>19.440000000000001</v>
      </c>
    </row>
    <row r="4123" spans="1:9" x14ac:dyDescent="0.25">
      <c r="A4123" s="20">
        <v>454.86</v>
      </c>
      <c r="C4123" s="18">
        <v>454.86</v>
      </c>
      <c r="E4123">
        <v>54.583200000000019</v>
      </c>
      <c r="G4123" s="21">
        <v>454.86</v>
      </c>
      <c r="I4123" s="22">
        <v>454.86</v>
      </c>
    </row>
    <row r="4124" spans="1:9" x14ac:dyDescent="0.25">
      <c r="A4124" s="20">
        <v>91.391999999999996</v>
      </c>
      <c r="C4124" s="18">
        <v>91.391999999999996</v>
      </c>
      <c r="E4124">
        <v>29.702399999999997</v>
      </c>
      <c r="G4124" s="21">
        <v>91.391999999999996</v>
      </c>
      <c r="I4124" s="22">
        <v>91.391999999999996</v>
      </c>
    </row>
    <row r="4125" spans="1:9" x14ac:dyDescent="0.25">
      <c r="A4125" s="20">
        <v>19.040000000000003</v>
      </c>
      <c r="C4125" s="18">
        <v>19.040000000000003</v>
      </c>
      <c r="E4125">
        <v>-1.4279999999999999</v>
      </c>
      <c r="G4125" s="21">
        <v>19.040000000000003</v>
      </c>
      <c r="I4125" s="22">
        <v>19.040000000000003</v>
      </c>
    </row>
    <row r="4126" spans="1:9" x14ac:dyDescent="0.25">
      <c r="A4126" s="20">
        <v>37.44</v>
      </c>
      <c r="C4126" s="18">
        <v>37.44</v>
      </c>
      <c r="E4126">
        <v>16.847999999999999</v>
      </c>
      <c r="G4126" s="21">
        <v>37.44</v>
      </c>
      <c r="I4126" s="22">
        <v>37.44</v>
      </c>
    </row>
    <row r="4127" spans="1:9" x14ac:dyDescent="0.25">
      <c r="A4127" s="20">
        <v>37.589999999999996</v>
      </c>
      <c r="C4127" s="18">
        <v>37.589999999999996</v>
      </c>
      <c r="E4127">
        <v>17.667299999999997</v>
      </c>
      <c r="G4127" s="21">
        <v>37.589999999999996</v>
      </c>
      <c r="I4127" s="22">
        <v>37.589999999999996</v>
      </c>
    </row>
    <row r="4128" spans="1:9" x14ac:dyDescent="0.25">
      <c r="A4128" s="20">
        <v>26.032</v>
      </c>
      <c r="C4128" s="18">
        <v>26.032</v>
      </c>
      <c r="E4128">
        <v>9.4365999999999985</v>
      </c>
      <c r="G4128" s="21">
        <v>26.032</v>
      </c>
      <c r="I4128" s="22">
        <v>26.032</v>
      </c>
    </row>
    <row r="4129" spans="1:9" x14ac:dyDescent="0.25">
      <c r="A4129" s="20">
        <v>35.910000000000004</v>
      </c>
      <c r="C4129" s="18">
        <v>35.910000000000004</v>
      </c>
      <c r="E4129">
        <v>9.6956999999999987</v>
      </c>
      <c r="G4129" s="21">
        <v>35.910000000000004</v>
      </c>
      <c r="I4129" s="22">
        <v>35.910000000000004</v>
      </c>
    </row>
    <row r="4130" spans="1:9" x14ac:dyDescent="0.25">
      <c r="A4130" s="20">
        <v>91.032000000000011</v>
      </c>
      <c r="C4130" s="18">
        <v>91.032000000000011</v>
      </c>
      <c r="E4130">
        <v>-2.2758000000000109</v>
      </c>
      <c r="G4130" s="21">
        <v>91.032000000000011</v>
      </c>
      <c r="I4130" s="22">
        <v>91.032000000000011</v>
      </c>
    </row>
    <row r="4131" spans="1:9" x14ac:dyDescent="0.25">
      <c r="A4131" s="20">
        <v>54.66</v>
      </c>
      <c r="C4131" s="18">
        <v>54.66</v>
      </c>
      <c r="E4131">
        <v>18.037799999999997</v>
      </c>
      <c r="G4131" s="21">
        <v>54.66</v>
      </c>
      <c r="I4131" s="22">
        <v>54.66</v>
      </c>
    </row>
    <row r="4132" spans="1:9" x14ac:dyDescent="0.25">
      <c r="A4132" s="20">
        <v>67.343999999999994</v>
      </c>
      <c r="C4132" s="18">
        <v>67.343999999999994</v>
      </c>
      <c r="E4132">
        <v>7.5761999999999894</v>
      </c>
      <c r="G4132" s="21">
        <v>67.343999999999994</v>
      </c>
      <c r="I4132" s="22">
        <v>67.343999999999994</v>
      </c>
    </row>
    <row r="4133" spans="1:9" x14ac:dyDescent="0.25">
      <c r="A4133" s="20">
        <v>2624.9850000000001</v>
      </c>
      <c r="C4133" s="18">
        <v>2624.9850000000001</v>
      </c>
      <c r="E4133">
        <v>-944.99460000000045</v>
      </c>
      <c r="G4133" s="21">
        <v>2624.9850000000001</v>
      </c>
      <c r="I4133" s="22">
        <v>2624.9850000000001</v>
      </c>
    </row>
    <row r="4134" spans="1:9" x14ac:dyDescent="0.25">
      <c r="A4134" s="20">
        <v>73.28</v>
      </c>
      <c r="C4134" s="18">
        <v>73.28</v>
      </c>
      <c r="E4134">
        <v>21.251199999999997</v>
      </c>
      <c r="G4134" s="21">
        <v>73.28</v>
      </c>
      <c r="I4134" s="22">
        <v>73.28</v>
      </c>
    </row>
    <row r="4135" spans="1:9" x14ac:dyDescent="0.25">
      <c r="A4135" s="20">
        <v>14.479999999999997</v>
      </c>
      <c r="C4135" s="18">
        <v>14.479999999999997</v>
      </c>
      <c r="E4135">
        <v>-23.89200000000001</v>
      </c>
      <c r="G4135" s="21">
        <v>14.479999999999997</v>
      </c>
      <c r="I4135" s="22">
        <v>14.479999999999997</v>
      </c>
    </row>
    <row r="4136" spans="1:9" x14ac:dyDescent="0.25">
      <c r="A4136" s="20">
        <v>11.952000000000002</v>
      </c>
      <c r="C4136" s="18">
        <v>11.952000000000002</v>
      </c>
      <c r="E4136">
        <v>4.0338000000000003</v>
      </c>
      <c r="G4136" s="21">
        <v>11.952000000000002</v>
      </c>
      <c r="I4136" s="22">
        <v>11.952000000000002</v>
      </c>
    </row>
    <row r="4137" spans="1:9" x14ac:dyDescent="0.25">
      <c r="A4137" s="20">
        <v>15.552000000000003</v>
      </c>
      <c r="C4137" s="18">
        <v>15.552000000000003</v>
      </c>
      <c r="E4137">
        <v>5.6375999999999999</v>
      </c>
      <c r="G4137" s="21">
        <v>15.552000000000003</v>
      </c>
      <c r="I4137" s="22">
        <v>15.552000000000003</v>
      </c>
    </row>
    <row r="4138" spans="1:9" x14ac:dyDescent="0.25">
      <c r="A4138" s="20">
        <v>45</v>
      </c>
      <c r="C4138" s="18">
        <v>45</v>
      </c>
      <c r="E4138">
        <v>21.599999999999998</v>
      </c>
      <c r="G4138" s="21">
        <v>45</v>
      </c>
      <c r="I4138" s="22">
        <v>45</v>
      </c>
    </row>
    <row r="4139" spans="1:9" x14ac:dyDescent="0.25">
      <c r="A4139" s="20">
        <v>209.96999999999997</v>
      </c>
      <c r="C4139" s="18">
        <v>209.96999999999997</v>
      </c>
      <c r="E4139">
        <v>90.287100000000009</v>
      </c>
      <c r="G4139" s="21">
        <v>209.96999999999997</v>
      </c>
      <c r="I4139" s="22">
        <v>209.96999999999997</v>
      </c>
    </row>
    <row r="4140" spans="1:9" x14ac:dyDescent="0.25">
      <c r="A4140" s="20">
        <v>112.12000000000002</v>
      </c>
      <c r="C4140" s="18">
        <v>112.12000000000002</v>
      </c>
      <c r="E4140">
        <v>42.045000000000002</v>
      </c>
      <c r="G4140" s="21">
        <v>112.12000000000002</v>
      </c>
      <c r="I4140" s="22">
        <v>112.12000000000002</v>
      </c>
    </row>
    <row r="4141" spans="1:9" x14ac:dyDescent="0.25">
      <c r="A4141" s="20">
        <v>1575.14</v>
      </c>
      <c r="C4141" s="18">
        <v>1575.14</v>
      </c>
      <c r="E4141">
        <v>204.76820000000001</v>
      </c>
      <c r="G4141" s="21">
        <v>1575.14</v>
      </c>
      <c r="I4141" s="22">
        <v>1575.14</v>
      </c>
    </row>
    <row r="4142" spans="1:9" x14ac:dyDescent="0.25">
      <c r="A4142" s="20">
        <v>25.060000000000002</v>
      </c>
      <c r="C4142" s="18">
        <v>25.060000000000002</v>
      </c>
      <c r="E4142">
        <v>12.530000000000001</v>
      </c>
      <c r="G4142" s="21">
        <v>25.060000000000002</v>
      </c>
      <c r="I4142" s="22">
        <v>25.060000000000002</v>
      </c>
    </row>
    <row r="4143" spans="1:9" x14ac:dyDescent="0.25">
      <c r="A4143" s="20">
        <v>6.9239999999999977</v>
      </c>
      <c r="C4143" s="18">
        <v>6.9239999999999977</v>
      </c>
      <c r="E4143">
        <v>-10.385999999999999</v>
      </c>
      <c r="G4143" s="21">
        <v>6.9239999999999977</v>
      </c>
      <c r="I4143" s="22">
        <v>6.9239999999999977</v>
      </c>
    </row>
    <row r="4144" spans="1:9" x14ac:dyDescent="0.25">
      <c r="A4144" s="20">
        <v>37.392000000000003</v>
      </c>
      <c r="C4144" s="18">
        <v>37.392000000000003</v>
      </c>
      <c r="E4144">
        <v>2.336999999999998</v>
      </c>
      <c r="G4144" s="21">
        <v>37.392000000000003</v>
      </c>
      <c r="I4144" s="22">
        <v>37.392000000000003</v>
      </c>
    </row>
    <row r="4145" spans="1:9" x14ac:dyDescent="0.25">
      <c r="A4145" s="20">
        <v>79.12</v>
      </c>
      <c r="C4145" s="18">
        <v>79.12</v>
      </c>
      <c r="E4145">
        <v>13.845999999999997</v>
      </c>
      <c r="G4145" s="21">
        <v>79.12</v>
      </c>
      <c r="I4145" s="22">
        <v>79.12</v>
      </c>
    </row>
    <row r="4146" spans="1:9" x14ac:dyDescent="0.25">
      <c r="A4146" s="20">
        <v>18.899999999999999</v>
      </c>
      <c r="C4146" s="18">
        <v>18.899999999999999</v>
      </c>
      <c r="E4146">
        <v>8.6939999999999991</v>
      </c>
      <c r="G4146" s="21">
        <v>18.899999999999999</v>
      </c>
      <c r="I4146" s="22">
        <v>18.899999999999999</v>
      </c>
    </row>
    <row r="4147" spans="1:9" x14ac:dyDescent="0.25">
      <c r="A4147" s="20">
        <v>57.42</v>
      </c>
      <c r="C4147" s="18">
        <v>57.42</v>
      </c>
      <c r="E4147">
        <v>26.413199999999996</v>
      </c>
      <c r="G4147" s="21">
        <v>57.42</v>
      </c>
      <c r="I4147" s="22">
        <v>57.42</v>
      </c>
    </row>
    <row r="4148" spans="1:9" x14ac:dyDescent="0.25">
      <c r="A4148" s="20">
        <v>12.74</v>
      </c>
      <c r="C4148" s="18">
        <v>12.74</v>
      </c>
      <c r="E4148">
        <v>5.7329999999999997</v>
      </c>
      <c r="G4148" s="21">
        <v>12.74</v>
      </c>
      <c r="I4148" s="22">
        <v>12.74</v>
      </c>
    </row>
    <row r="4149" spans="1:9" x14ac:dyDescent="0.25">
      <c r="A4149" s="20">
        <v>8.82</v>
      </c>
      <c r="C4149" s="18">
        <v>8.82</v>
      </c>
      <c r="E4149">
        <v>2.3814000000000002</v>
      </c>
      <c r="G4149" s="21">
        <v>8.82</v>
      </c>
      <c r="I4149" s="22">
        <v>8.82</v>
      </c>
    </row>
    <row r="4150" spans="1:9" x14ac:dyDescent="0.25">
      <c r="A4150" s="20">
        <v>120.78399999999999</v>
      </c>
      <c r="C4150" s="18">
        <v>120.78399999999999</v>
      </c>
      <c r="E4150">
        <v>-13.588200000000001</v>
      </c>
      <c r="G4150" s="21">
        <v>120.78399999999999</v>
      </c>
      <c r="I4150" s="22">
        <v>120.78399999999999</v>
      </c>
    </row>
    <row r="4151" spans="1:9" x14ac:dyDescent="0.25">
      <c r="A4151" s="20">
        <v>322.59000000000003</v>
      </c>
      <c r="C4151" s="18">
        <v>322.59000000000003</v>
      </c>
      <c r="E4151">
        <v>64.518000000000001</v>
      </c>
      <c r="G4151" s="21">
        <v>322.59000000000003</v>
      </c>
      <c r="I4151" s="22">
        <v>322.59000000000003</v>
      </c>
    </row>
    <row r="4152" spans="1:9" x14ac:dyDescent="0.25">
      <c r="A4152" s="20">
        <v>9.7619999999999969</v>
      </c>
      <c r="C4152" s="18">
        <v>9.7619999999999969</v>
      </c>
      <c r="E4152">
        <v>-15.131100000000004</v>
      </c>
      <c r="G4152" s="21">
        <v>9.7619999999999969</v>
      </c>
      <c r="I4152" s="22">
        <v>9.7619999999999969</v>
      </c>
    </row>
    <row r="4153" spans="1:9" x14ac:dyDescent="0.25">
      <c r="A4153" s="20">
        <v>13.719999999999999</v>
      </c>
      <c r="C4153" s="18">
        <v>13.719999999999999</v>
      </c>
      <c r="E4153">
        <v>1.2004999999999999</v>
      </c>
      <c r="G4153" s="21">
        <v>13.719999999999999</v>
      </c>
      <c r="I4153" s="22">
        <v>13.719999999999999</v>
      </c>
    </row>
    <row r="4154" spans="1:9" x14ac:dyDescent="0.25">
      <c r="A4154" s="20">
        <v>55.2</v>
      </c>
      <c r="C4154" s="18">
        <v>55.2</v>
      </c>
      <c r="E4154">
        <v>-2.0700000000000038</v>
      </c>
      <c r="G4154" s="21">
        <v>55.2</v>
      </c>
      <c r="I4154" s="22">
        <v>55.2</v>
      </c>
    </row>
    <row r="4155" spans="1:9" x14ac:dyDescent="0.25">
      <c r="A4155" s="20">
        <v>259.13600000000002</v>
      </c>
      <c r="C4155" s="18">
        <v>259.13600000000002</v>
      </c>
      <c r="E4155">
        <v>-58.305599999999984</v>
      </c>
      <c r="G4155" s="21">
        <v>259.13600000000002</v>
      </c>
      <c r="I4155" s="22">
        <v>259.13600000000002</v>
      </c>
    </row>
    <row r="4156" spans="1:9" x14ac:dyDescent="0.25">
      <c r="A4156" s="20">
        <v>29.24</v>
      </c>
      <c r="C4156" s="18">
        <v>29.24</v>
      </c>
      <c r="E4156">
        <v>9.8685000000000009</v>
      </c>
      <c r="G4156" s="21">
        <v>29.24</v>
      </c>
      <c r="I4156" s="22">
        <v>29.24</v>
      </c>
    </row>
    <row r="4157" spans="1:9" x14ac:dyDescent="0.25">
      <c r="A4157" s="20">
        <v>15.552000000000003</v>
      </c>
      <c r="C4157" s="18">
        <v>15.552000000000003</v>
      </c>
      <c r="E4157">
        <v>5.4432</v>
      </c>
      <c r="G4157" s="21">
        <v>15.552000000000003</v>
      </c>
      <c r="I4157" s="22">
        <v>15.552000000000003</v>
      </c>
    </row>
    <row r="4158" spans="1:9" x14ac:dyDescent="0.25">
      <c r="A4158" s="20">
        <v>4.8960000000000008</v>
      </c>
      <c r="C4158" s="18">
        <v>4.8960000000000008</v>
      </c>
      <c r="E4158">
        <v>1.6523999999999992</v>
      </c>
      <c r="G4158" s="21">
        <v>4.8960000000000008</v>
      </c>
      <c r="I4158" s="22">
        <v>4.8960000000000008</v>
      </c>
    </row>
    <row r="4159" spans="1:9" x14ac:dyDescent="0.25">
      <c r="A4159" s="20">
        <v>38.088000000000001</v>
      </c>
      <c r="C4159" s="18">
        <v>38.088000000000001</v>
      </c>
      <c r="E4159">
        <v>-27.93119999999999</v>
      </c>
      <c r="G4159" s="21">
        <v>38.088000000000001</v>
      </c>
      <c r="I4159" s="22">
        <v>38.088000000000001</v>
      </c>
    </row>
    <row r="4160" spans="1:9" x14ac:dyDescent="0.25">
      <c r="A4160" s="20">
        <v>2.8080000000000007</v>
      </c>
      <c r="C4160" s="18">
        <v>2.8080000000000007</v>
      </c>
      <c r="E4160">
        <v>-1.9656000000000002</v>
      </c>
      <c r="G4160" s="21">
        <v>2.8080000000000007</v>
      </c>
      <c r="I4160" s="22">
        <v>2.8080000000000007</v>
      </c>
    </row>
    <row r="4161" spans="1:9" x14ac:dyDescent="0.25">
      <c r="A4161" s="20">
        <v>47.984000000000002</v>
      </c>
      <c r="C4161" s="18">
        <v>47.984000000000002</v>
      </c>
      <c r="E4161">
        <v>0.59979999999999656</v>
      </c>
      <c r="G4161" s="21">
        <v>47.984000000000002</v>
      </c>
      <c r="I4161" s="22">
        <v>47.984000000000002</v>
      </c>
    </row>
    <row r="4162" spans="1:9" x14ac:dyDescent="0.25">
      <c r="A4162" s="20">
        <v>26.064000000000007</v>
      </c>
      <c r="C4162" s="18">
        <v>26.064000000000007</v>
      </c>
      <c r="E4162">
        <v>-19.982399999999991</v>
      </c>
      <c r="G4162" s="21">
        <v>26.064000000000007</v>
      </c>
      <c r="I4162" s="22">
        <v>26.064000000000007</v>
      </c>
    </row>
    <row r="4163" spans="1:9" x14ac:dyDescent="0.25">
      <c r="A4163" s="20">
        <v>15.696000000000002</v>
      </c>
      <c r="C4163" s="18">
        <v>15.696000000000002</v>
      </c>
      <c r="E4163">
        <v>5.1011999999999995</v>
      </c>
      <c r="G4163" s="21">
        <v>15.696000000000002</v>
      </c>
      <c r="I4163" s="22">
        <v>15.696000000000002</v>
      </c>
    </row>
    <row r="4164" spans="1:9" x14ac:dyDescent="0.25">
      <c r="A4164" s="20">
        <v>12.84</v>
      </c>
      <c r="C4164" s="18">
        <v>12.84</v>
      </c>
      <c r="E4164">
        <v>3.7235999999999989</v>
      </c>
      <c r="G4164" s="21">
        <v>12.84</v>
      </c>
      <c r="I4164" s="22">
        <v>12.84</v>
      </c>
    </row>
    <row r="4165" spans="1:9" x14ac:dyDescent="0.25">
      <c r="A4165" s="20">
        <v>539.97</v>
      </c>
      <c r="C4165" s="18">
        <v>539.97</v>
      </c>
      <c r="E4165">
        <v>134.99250000000001</v>
      </c>
      <c r="G4165" s="21">
        <v>539.97</v>
      </c>
      <c r="I4165" s="22">
        <v>539.97</v>
      </c>
    </row>
    <row r="4166" spans="1:9" x14ac:dyDescent="0.25">
      <c r="A4166" s="20">
        <v>22.58</v>
      </c>
      <c r="C4166" s="18">
        <v>22.58</v>
      </c>
      <c r="E4166">
        <v>5.8707999999999991</v>
      </c>
      <c r="G4166" s="21">
        <v>22.58</v>
      </c>
      <c r="I4166" s="22">
        <v>22.58</v>
      </c>
    </row>
    <row r="4167" spans="1:9" x14ac:dyDescent="0.25">
      <c r="A4167" s="20">
        <v>16.52</v>
      </c>
      <c r="C4167" s="18">
        <v>16.52</v>
      </c>
      <c r="E4167">
        <v>7.5991999999999997</v>
      </c>
      <c r="G4167" s="21">
        <v>16.52</v>
      </c>
      <c r="I4167" s="22">
        <v>16.52</v>
      </c>
    </row>
    <row r="4168" spans="1:9" x14ac:dyDescent="0.25">
      <c r="A4168" s="20">
        <v>671.93999999999994</v>
      </c>
      <c r="C4168" s="18">
        <v>671.93999999999994</v>
      </c>
      <c r="E4168">
        <v>315.81179999999995</v>
      </c>
      <c r="G4168" s="21">
        <v>671.93999999999994</v>
      </c>
      <c r="I4168" s="22">
        <v>671.93999999999994</v>
      </c>
    </row>
    <row r="4169" spans="1:9" x14ac:dyDescent="0.25">
      <c r="A4169" s="20">
        <v>169.06400000000002</v>
      </c>
      <c r="C4169" s="18">
        <v>169.06400000000002</v>
      </c>
      <c r="E4169">
        <v>-14.793099999999995</v>
      </c>
      <c r="G4169" s="21">
        <v>169.06400000000002</v>
      </c>
      <c r="I4169" s="22">
        <v>169.06400000000002</v>
      </c>
    </row>
    <row r="4170" spans="1:9" x14ac:dyDescent="0.25">
      <c r="A4170" s="20">
        <v>168.624</v>
      </c>
      <c r="C4170" s="18">
        <v>168.624</v>
      </c>
      <c r="E4170">
        <v>14.754599999999996</v>
      </c>
      <c r="G4170" s="21">
        <v>168.624</v>
      </c>
      <c r="I4170" s="22">
        <v>168.624</v>
      </c>
    </row>
    <row r="4171" spans="1:9" x14ac:dyDescent="0.25">
      <c r="A4171" s="20">
        <v>19.440000000000001</v>
      </c>
      <c r="C4171" s="18">
        <v>19.440000000000001</v>
      </c>
      <c r="E4171">
        <v>9.3312000000000008</v>
      </c>
      <c r="G4171" s="21">
        <v>19.440000000000001</v>
      </c>
      <c r="I4171" s="22">
        <v>19.440000000000001</v>
      </c>
    </row>
    <row r="4172" spans="1:9" x14ac:dyDescent="0.25">
      <c r="A4172" s="20">
        <v>31.92</v>
      </c>
      <c r="C4172" s="18">
        <v>31.92</v>
      </c>
      <c r="E4172">
        <v>8.299199999999999</v>
      </c>
      <c r="G4172" s="21">
        <v>31.92</v>
      </c>
      <c r="I4172" s="22">
        <v>31.92</v>
      </c>
    </row>
    <row r="4173" spans="1:9" x14ac:dyDescent="0.25">
      <c r="A4173" s="20">
        <v>433.56800000000004</v>
      </c>
      <c r="C4173" s="18">
        <v>433.56800000000004</v>
      </c>
      <c r="E4173">
        <v>-65.035200000000046</v>
      </c>
      <c r="G4173" s="21">
        <v>433.56800000000004</v>
      </c>
      <c r="I4173" s="22">
        <v>433.56800000000004</v>
      </c>
    </row>
    <row r="4174" spans="1:9" x14ac:dyDescent="0.25">
      <c r="A4174" s="20">
        <v>31.104000000000006</v>
      </c>
      <c r="C4174" s="18">
        <v>31.104000000000006</v>
      </c>
      <c r="E4174">
        <v>10.8864</v>
      </c>
      <c r="G4174" s="21">
        <v>31.104000000000006</v>
      </c>
      <c r="I4174" s="22">
        <v>31.104000000000006</v>
      </c>
    </row>
    <row r="4175" spans="1:9" x14ac:dyDescent="0.25">
      <c r="A4175" s="20">
        <v>54.816000000000003</v>
      </c>
      <c r="C4175" s="18">
        <v>54.816000000000003</v>
      </c>
      <c r="E4175">
        <v>17.815199999999997</v>
      </c>
      <c r="G4175" s="21">
        <v>54.816000000000003</v>
      </c>
      <c r="I4175" s="22">
        <v>54.816000000000003</v>
      </c>
    </row>
    <row r="4176" spans="1:9" x14ac:dyDescent="0.25">
      <c r="A4176" s="20">
        <v>48.86</v>
      </c>
      <c r="C4176" s="18">
        <v>48.86</v>
      </c>
      <c r="E4176">
        <v>0.97719999999999807</v>
      </c>
      <c r="G4176" s="21">
        <v>48.86</v>
      </c>
      <c r="I4176" s="22">
        <v>48.86</v>
      </c>
    </row>
    <row r="4177" spans="1:9" x14ac:dyDescent="0.25">
      <c r="A4177" s="20">
        <v>14.2</v>
      </c>
      <c r="C4177" s="18">
        <v>14.2</v>
      </c>
      <c r="E4177">
        <v>6.5319999999999991</v>
      </c>
      <c r="G4177" s="21">
        <v>14.2</v>
      </c>
      <c r="I4177" s="22">
        <v>14.2</v>
      </c>
    </row>
    <row r="4178" spans="1:9" x14ac:dyDescent="0.25">
      <c r="A4178" s="20">
        <v>12.96</v>
      </c>
      <c r="C4178" s="18">
        <v>12.96</v>
      </c>
      <c r="E4178">
        <v>6.2208000000000006</v>
      </c>
      <c r="G4178" s="21">
        <v>12.96</v>
      </c>
      <c r="I4178" s="22">
        <v>12.96</v>
      </c>
    </row>
    <row r="4179" spans="1:9" x14ac:dyDescent="0.25">
      <c r="A4179" s="20">
        <v>58.34</v>
      </c>
      <c r="C4179" s="18">
        <v>58.34</v>
      </c>
      <c r="E4179">
        <v>28.0032</v>
      </c>
      <c r="G4179" s="21">
        <v>58.34</v>
      </c>
      <c r="I4179" s="22">
        <v>58.34</v>
      </c>
    </row>
    <row r="4180" spans="1:9" x14ac:dyDescent="0.25">
      <c r="A4180" s="20">
        <v>56.3</v>
      </c>
      <c r="C4180" s="18">
        <v>56.3</v>
      </c>
      <c r="E4180">
        <v>15.764000000000003</v>
      </c>
      <c r="G4180" s="21">
        <v>56.3</v>
      </c>
      <c r="I4180" s="22">
        <v>56.3</v>
      </c>
    </row>
    <row r="4181" spans="1:9" x14ac:dyDescent="0.25">
      <c r="A4181" s="20">
        <v>629.94999999999993</v>
      </c>
      <c r="C4181" s="18">
        <v>629.94999999999993</v>
      </c>
      <c r="E4181">
        <v>163.78700000000003</v>
      </c>
      <c r="G4181" s="21">
        <v>629.94999999999993</v>
      </c>
      <c r="I4181" s="22">
        <v>629.94999999999993</v>
      </c>
    </row>
    <row r="4182" spans="1:9" x14ac:dyDescent="0.25">
      <c r="A4182" s="20">
        <v>122.97</v>
      </c>
      <c r="C4182" s="18">
        <v>122.97</v>
      </c>
      <c r="E4182">
        <v>60.255300000000005</v>
      </c>
      <c r="G4182" s="21">
        <v>122.97</v>
      </c>
      <c r="I4182" s="22">
        <v>122.97</v>
      </c>
    </row>
    <row r="4183" spans="1:9" x14ac:dyDescent="0.25">
      <c r="A4183" s="20">
        <v>46.349999999999994</v>
      </c>
      <c r="C4183" s="18">
        <v>46.349999999999994</v>
      </c>
      <c r="E4183">
        <v>21.784499999999998</v>
      </c>
      <c r="G4183" s="21">
        <v>46.349999999999994</v>
      </c>
      <c r="I4183" s="22">
        <v>46.349999999999994</v>
      </c>
    </row>
    <row r="4184" spans="1:9" x14ac:dyDescent="0.25">
      <c r="A4184" s="20">
        <v>14.976000000000001</v>
      </c>
      <c r="C4184" s="18">
        <v>14.976000000000001</v>
      </c>
      <c r="E4184">
        <v>5.4288000000000007</v>
      </c>
      <c r="G4184" s="21">
        <v>14.976000000000001</v>
      </c>
      <c r="I4184" s="22">
        <v>14.976000000000001</v>
      </c>
    </row>
    <row r="4185" spans="1:9" x14ac:dyDescent="0.25">
      <c r="A4185" s="20">
        <v>4.2399999999999993</v>
      </c>
      <c r="C4185" s="18">
        <v>4.2399999999999993</v>
      </c>
      <c r="E4185">
        <v>-6.3599999999999994</v>
      </c>
      <c r="G4185" s="21">
        <v>4.2399999999999993</v>
      </c>
      <c r="I4185" s="22">
        <v>4.2399999999999993</v>
      </c>
    </row>
    <row r="4186" spans="1:9" x14ac:dyDescent="0.25">
      <c r="A4186" s="20">
        <v>319.95999999999998</v>
      </c>
      <c r="C4186" s="18">
        <v>319.95999999999998</v>
      </c>
      <c r="E4186">
        <v>115.18559999999999</v>
      </c>
      <c r="G4186" s="21">
        <v>319.95999999999998</v>
      </c>
      <c r="I4186" s="22">
        <v>319.95999999999998</v>
      </c>
    </row>
    <row r="4187" spans="1:9" x14ac:dyDescent="0.25">
      <c r="A4187" s="20">
        <v>17.04</v>
      </c>
      <c r="C4187" s="18">
        <v>17.04</v>
      </c>
      <c r="E4187">
        <v>7.6679999999999993</v>
      </c>
      <c r="G4187" s="21">
        <v>17.04</v>
      </c>
      <c r="I4187" s="22">
        <v>17.04</v>
      </c>
    </row>
    <row r="4188" spans="1:9" x14ac:dyDescent="0.25">
      <c r="A4188" s="20">
        <v>344.90999999999997</v>
      </c>
      <c r="C4188" s="18">
        <v>344.90999999999997</v>
      </c>
      <c r="E4188">
        <v>10.347300000000004</v>
      </c>
      <c r="G4188" s="21">
        <v>344.90999999999997</v>
      </c>
      <c r="I4188" s="22">
        <v>344.90999999999997</v>
      </c>
    </row>
    <row r="4189" spans="1:9" x14ac:dyDescent="0.25">
      <c r="A4189" s="20">
        <v>81.94</v>
      </c>
      <c r="C4189" s="18">
        <v>81.94</v>
      </c>
      <c r="E4189">
        <v>20.484999999999999</v>
      </c>
      <c r="G4189" s="21">
        <v>81.94</v>
      </c>
      <c r="I4189" s="22">
        <v>81.94</v>
      </c>
    </row>
    <row r="4190" spans="1:9" x14ac:dyDescent="0.25">
      <c r="A4190" s="20">
        <v>98.16</v>
      </c>
      <c r="C4190" s="18">
        <v>98.16</v>
      </c>
      <c r="E4190">
        <v>9.8159999999999954</v>
      </c>
      <c r="G4190" s="21">
        <v>98.16</v>
      </c>
      <c r="I4190" s="22">
        <v>98.16</v>
      </c>
    </row>
    <row r="4191" spans="1:9" x14ac:dyDescent="0.25">
      <c r="A4191" s="20">
        <v>6.8739999999999988</v>
      </c>
      <c r="C4191" s="18">
        <v>6.8739999999999988</v>
      </c>
      <c r="E4191">
        <v>-10.654700000000002</v>
      </c>
      <c r="G4191" s="21">
        <v>6.8739999999999988</v>
      </c>
      <c r="I4191" s="22">
        <v>6.8739999999999988</v>
      </c>
    </row>
    <row r="4192" spans="1:9" x14ac:dyDescent="0.25">
      <c r="A4192" s="20">
        <v>1.9959999999999996</v>
      </c>
      <c r="C4192" s="18">
        <v>1.9959999999999996</v>
      </c>
      <c r="E4192">
        <v>-3.293400000000001</v>
      </c>
      <c r="G4192" s="21">
        <v>1.9959999999999996</v>
      </c>
      <c r="I4192" s="22">
        <v>1.9959999999999996</v>
      </c>
    </row>
    <row r="4193" spans="1:9" x14ac:dyDescent="0.25">
      <c r="A4193" s="20">
        <v>8.9280000000000008</v>
      </c>
      <c r="C4193" s="18">
        <v>8.9280000000000008</v>
      </c>
      <c r="E4193">
        <v>0.66959999999999997</v>
      </c>
      <c r="G4193" s="21">
        <v>8.9280000000000008</v>
      </c>
      <c r="I4193" s="22">
        <v>8.9280000000000008</v>
      </c>
    </row>
    <row r="4194" spans="1:9" x14ac:dyDescent="0.25">
      <c r="A4194" s="20">
        <v>9.99</v>
      </c>
      <c r="C4194" s="18">
        <v>9.99</v>
      </c>
      <c r="E4194">
        <v>4.4954999999999998</v>
      </c>
      <c r="G4194" s="21">
        <v>9.99</v>
      </c>
      <c r="I4194" s="22">
        <v>9.99</v>
      </c>
    </row>
    <row r="4195" spans="1:9" x14ac:dyDescent="0.25">
      <c r="A4195" s="20">
        <v>10499.97</v>
      </c>
      <c r="C4195" s="18">
        <v>10499.97</v>
      </c>
      <c r="E4195">
        <v>5039.9856</v>
      </c>
      <c r="G4195" s="21">
        <v>10499.97</v>
      </c>
      <c r="I4195" s="22">
        <v>10499.97</v>
      </c>
    </row>
    <row r="4196" spans="1:9" x14ac:dyDescent="0.25">
      <c r="A4196" s="20">
        <v>21.12</v>
      </c>
      <c r="C4196" s="18">
        <v>21.12</v>
      </c>
      <c r="E4196">
        <v>6.5999999999999988</v>
      </c>
      <c r="G4196" s="21">
        <v>21.12</v>
      </c>
      <c r="I4196" s="22">
        <v>21.12</v>
      </c>
    </row>
    <row r="4197" spans="1:9" x14ac:dyDescent="0.25">
      <c r="A4197" s="20">
        <v>696.42</v>
      </c>
      <c r="C4197" s="18">
        <v>696.42</v>
      </c>
      <c r="E4197">
        <v>160.17660000000001</v>
      </c>
      <c r="G4197" s="21">
        <v>696.42</v>
      </c>
      <c r="I4197" s="22">
        <v>696.42</v>
      </c>
    </row>
    <row r="4198" spans="1:9" x14ac:dyDescent="0.25">
      <c r="A4198" s="20">
        <v>304.77600000000001</v>
      </c>
      <c r="C4198" s="18">
        <v>304.77600000000001</v>
      </c>
      <c r="E4198">
        <v>22.858199999999982</v>
      </c>
      <c r="G4198" s="21">
        <v>304.77600000000001</v>
      </c>
      <c r="I4198" s="22">
        <v>304.77600000000001</v>
      </c>
    </row>
    <row r="4199" spans="1:9" x14ac:dyDescent="0.25">
      <c r="A4199" s="20">
        <v>51.98</v>
      </c>
      <c r="C4199" s="18">
        <v>51.98</v>
      </c>
      <c r="E4199">
        <v>15.074199999999998</v>
      </c>
      <c r="G4199" s="21">
        <v>51.98</v>
      </c>
      <c r="I4199" s="22">
        <v>51.98</v>
      </c>
    </row>
    <row r="4200" spans="1:9" x14ac:dyDescent="0.25">
      <c r="A4200" s="20">
        <v>24.700000000000003</v>
      </c>
      <c r="C4200" s="18">
        <v>24.700000000000003</v>
      </c>
      <c r="E4200">
        <v>10.374000000000001</v>
      </c>
      <c r="G4200" s="21">
        <v>24.700000000000003</v>
      </c>
      <c r="I4200" s="22">
        <v>24.700000000000003</v>
      </c>
    </row>
    <row r="4201" spans="1:9" x14ac:dyDescent="0.25">
      <c r="A4201" s="20">
        <v>21.93</v>
      </c>
      <c r="C4201" s="18">
        <v>21.93</v>
      </c>
      <c r="E4201">
        <v>10.307099999999998</v>
      </c>
      <c r="G4201" s="21">
        <v>21.93</v>
      </c>
      <c r="I4201" s="22">
        <v>21.93</v>
      </c>
    </row>
    <row r="4202" spans="1:9" x14ac:dyDescent="0.25">
      <c r="A4202" s="20">
        <v>394.81600000000003</v>
      </c>
      <c r="C4202" s="18">
        <v>394.81600000000003</v>
      </c>
      <c r="E4202">
        <v>93.768799999999999</v>
      </c>
      <c r="G4202" s="21">
        <v>394.81600000000003</v>
      </c>
      <c r="I4202" s="22">
        <v>394.81600000000003</v>
      </c>
    </row>
    <row r="4203" spans="1:9" x14ac:dyDescent="0.25">
      <c r="A4203" s="20">
        <v>18.192000000000004</v>
      </c>
      <c r="C4203" s="18">
        <v>18.192000000000004</v>
      </c>
      <c r="E4203">
        <v>-14.553600000000003</v>
      </c>
      <c r="G4203" s="21">
        <v>18.192000000000004</v>
      </c>
      <c r="I4203" s="22">
        <v>18.192000000000004</v>
      </c>
    </row>
    <row r="4204" spans="1:9" x14ac:dyDescent="0.25">
      <c r="A4204" s="20">
        <v>7.31</v>
      </c>
      <c r="C4204" s="18">
        <v>7.31</v>
      </c>
      <c r="E4204">
        <v>3.4356999999999998</v>
      </c>
      <c r="G4204" s="21">
        <v>7.31</v>
      </c>
      <c r="I4204" s="22">
        <v>7.31</v>
      </c>
    </row>
    <row r="4205" spans="1:9" x14ac:dyDescent="0.25">
      <c r="A4205" s="20">
        <v>799.98400000000004</v>
      </c>
      <c r="C4205" s="18">
        <v>799.98400000000004</v>
      </c>
      <c r="E4205">
        <v>249.99499999999998</v>
      </c>
      <c r="G4205" s="21">
        <v>799.98400000000004</v>
      </c>
      <c r="I4205" s="22">
        <v>799.98400000000004</v>
      </c>
    </row>
    <row r="4206" spans="1:9" x14ac:dyDescent="0.25">
      <c r="A4206" s="20">
        <v>41.28</v>
      </c>
      <c r="C4206" s="18">
        <v>41.28</v>
      </c>
      <c r="E4206">
        <v>18.988799999999998</v>
      </c>
      <c r="G4206" s="21">
        <v>41.28</v>
      </c>
      <c r="I4206" s="22">
        <v>41.28</v>
      </c>
    </row>
    <row r="4207" spans="1:9" x14ac:dyDescent="0.25">
      <c r="A4207" s="20">
        <v>184.66</v>
      </c>
      <c r="C4207" s="18">
        <v>184.66</v>
      </c>
      <c r="E4207">
        <v>84.943599999999989</v>
      </c>
      <c r="G4207" s="21">
        <v>184.66</v>
      </c>
      <c r="I4207" s="22">
        <v>184.66</v>
      </c>
    </row>
    <row r="4208" spans="1:9" x14ac:dyDescent="0.25">
      <c r="A4208" s="20">
        <v>49.25</v>
      </c>
      <c r="C4208" s="18">
        <v>49.25</v>
      </c>
      <c r="E4208">
        <v>18.715000000000003</v>
      </c>
      <c r="G4208" s="21">
        <v>49.25</v>
      </c>
      <c r="I4208" s="22">
        <v>49.25</v>
      </c>
    </row>
    <row r="4209" spans="1:9" x14ac:dyDescent="0.25">
      <c r="A4209" s="20">
        <v>10.16</v>
      </c>
      <c r="C4209" s="18">
        <v>10.16</v>
      </c>
      <c r="E4209">
        <v>4.7751999999999999</v>
      </c>
      <c r="G4209" s="21">
        <v>10.16</v>
      </c>
      <c r="I4209" s="22">
        <v>10.16</v>
      </c>
    </row>
    <row r="4210" spans="1:9" x14ac:dyDescent="0.25">
      <c r="A4210" s="20">
        <v>14.76</v>
      </c>
      <c r="C4210" s="18">
        <v>14.76</v>
      </c>
      <c r="E4210">
        <v>4.2803999999999984</v>
      </c>
      <c r="G4210" s="21">
        <v>14.76</v>
      </c>
      <c r="I4210" s="22">
        <v>14.76</v>
      </c>
    </row>
    <row r="4211" spans="1:9" x14ac:dyDescent="0.25">
      <c r="A4211" s="20">
        <v>34.08</v>
      </c>
      <c r="C4211" s="18">
        <v>34.08</v>
      </c>
      <c r="E4211">
        <v>15.676799999999997</v>
      </c>
      <c r="G4211" s="21">
        <v>34.08</v>
      </c>
      <c r="I4211" s="22">
        <v>34.08</v>
      </c>
    </row>
    <row r="4212" spans="1:9" x14ac:dyDescent="0.25">
      <c r="A4212" s="20">
        <v>17.669999999999998</v>
      </c>
      <c r="C4212" s="18">
        <v>17.669999999999998</v>
      </c>
      <c r="E4212">
        <v>7.7748000000000008</v>
      </c>
      <c r="G4212" s="21">
        <v>17.669999999999998</v>
      </c>
      <c r="I4212" s="22">
        <v>17.669999999999998</v>
      </c>
    </row>
    <row r="4213" spans="1:9" x14ac:dyDescent="0.25">
      <c r="A4213" s="20">
        <v>1604.9</v>
      </c>
      <c r="C4213" s="18">
        <v>1604.9</v>
      </c>
      <c r="E4213">
        <v>481.46999999999991</v>
      </c>
      <c r="G4213" s="21">
        <v>1604.9</v>
      </c>
      <c r="I4213" s="22">
        <v>1604.9</v>
      </c>
    </row>
    <row r="4214" spans="1:9" x14ac:dyDescent="0.25">
      <c r="A4214" s="20">
        <v>385.68599999999998</v>
      </c>
      <c r="C4214" s="18">
        <v>385.68599999999998</v>
      </c>
      <c r="E4214">
        <v>-60.607800000000026</v>
      </c>
      <c r="G4214" s="21">
        <v>385.68599999999998</v>
      </c>
      <c r="I4214" s="22">
        <v>385.68599999999998</v>
      </c>
    </row>
    <row r="4215" spans="1:9" x14ac:dyDescent="0.25">
      <c r="A4215" s="20">
        <v>15.984000000000002</v>
      </c>
      <c r="C4215" s="18">
        <v>15.984000000000002</v>
      </c>
      <c r="E4215">
        <v>4.9949999999999992</v>
      </c>
      <c r="G4215" s="21">
        <v>15.984000000000002</v>
      </c>
      <c r="I4215" s="22">
        <v>15.984000000000002</v>
      </c>
    </row>
    <row r="4216" spans="1:9" x14ac:dyDescent="0.25">
      <c r="A4216" s="20">
        <v>9.42</v>
      </c>
      <c r="C4216" s="18">
        <v>9.42</v>
      </c>
      <c r="E4216">
        <v>4.238999999999999</v>
      </c>
      <c r="G4216" s="21">
        <v>9.42</v>
      </c>
      <c r="I4216" s="22">
        <v>9.42</v>
      </c>
    </row>
    <row r="4217" spans="1:9" x14ac:dyDescent="0.25">
      <c r="A4217" s="20">
        <v>6.56</v>
      </c>
      <c r="C4217" s="18">
        <v>6.56</v>
      </c>
      <c r="E4217">
        <v>1.9023999999999992</v>
      </c>
      <c r="G4217" s="21">
        <v>6.56</v>
      </c>
      <c r="I4217" s="22">
        <v>6.56</v>
      </c>
    </row>
    <row r="4218" spans="1:9" x14ac:dyDescent="0.25">
      <c r="A4218" s="20">
        <v>24.56</v>
      </c>
      <c r="C4218" s="18">
        <v>24.56</v>
      </c>
      <c r="E4218">
        <v>11.543199999999999</v>
      </c>
      <c r="G4218" s="21">
        <v>24.56</v>
      </c>
      <c r="I4218" s="22">
        <v>24.56</v>
      </c>
    </row>
    <row r="4219" spans="1:9" x14ac:dyDescent="0.25">
      <c r="A4219" s="20">
        <v>128.39999999999998</v>
      </c>
      <c r="C4219" s="18">
        <v>128.39999999999998</v>
      </c>
      <c r="E4219">
        <v>64.199999999999989</v>
      </c>
      <c r="G4219" s="21">
        <v>128.39999999999998</v>
      </c>
      <c r="I4219" s="22">
        <v>128.39999999999998</v>
      </c>
    </row>
    <row r="4220" spans="1:9" x14ac:dyDescent="0.25">
      <c r="A4220" s="20">
        <v>62.28</v>
      </c>
      <c r="C4220" s="18">
        <v>62.28</v>
      </c>
      <c r="E4220">
        <v>29.271599999999999</v>
      </c>
      <c r="G4220" s="21">
        <v>62.28</v>
      </c>
      <c r="I4220" s="22">
        <v>62.28</v>
      </c>
    </row>
    <row r="4221" spans="1:9" x14ac:dyDescent="0.25">
      <c r="A4221" s="20">
        <v>9.24</v>
      </c>
      <c r="C4221" s="18">
        <v>9.24</v>
      </c>
      <c r="E4221">
        <v>4.4352</v>
      </c>
      <c r="G4221" s="21">
        <v>9.24</v>
      </c>
      <c r="I4221" s="22">
        <v>9.24</v>
      </c>
    </row>
    <row r="4222" spans="1:9" x14ac:dyDescent="0.25">
      <c r="A4222" s="20">
        <v>482.66399999999999</v>
      </c>
      <c r="C4222" s="18">
        <v>482.66399999999999</v>
      </c>
      <c r="E4222">
        <v>85.175999999999974</v>
      </c>
      <c r="G4222" s="21">
        <v>482.66399999999999</v>
      </c>
      <c r="I4222" s="22">
        <v>482.66399999999999</v>
      </c>
    </row>
    <row r="4223" spans="1:9" x14ac:dyDescent="0.25">
      <c r="A4223" s="20">
        <v>4799.9839999999995</v>
      </c>
      <c r="C4223" s="18">
        <v>4799.9839999999995</v>
      </c>
      <c r="E4223">
        <v>359.99879999999962</v>
      </c>
      <c r="G4223" s="21">
        <v>4799.9839999999995</v>
      </c>
      <c r="I4223" s="22">
        <v>4799.9839999999995</v>
      </c>
    </row>
    <row r="4224" spans="1:9" x14ac:dyDescent="0.25">
      <c r="A4224" s="20">
        <v>37.94</v>
      </c>
      <c r="C4224" s="18">
        <v>37.94</v>
      </c>
      <c r="E4224">
        <v>18.211199999999998</v>
      </c>
      <c r="G4224" s="21">
        <v>37.94</v>
      </c>
      <c r="I4224" s="22">
        <v>37.94</v>
      </c>
    </row>
    <row r="4225" spans="1:9" x14ac:dyDescent="0.25">
      <c r="A4225" s="20">
        <v>18.288</v>
      </c>
      <c r="C4225" s="18">
        <v>18.288</v>
      </c>
      <c r="E4225">
        <v>6.6293999999999995</v>
      </c>
      <c r="G4225" s="21">
        <v>18.288</v>
      </c>
      <c r="I4225" s="22">
        <v>18.288</v>
      </c>
    </row>
    <row r="4226" spans="1:9" x14ac:dyDescent="0.25">
      <c r="A4226" s="20">
        <v>385.80000000000007</v>
      </c>
      <c r="C4226" s="18">
        <v>385.80000000000007</v>
      </c>
      <c r="E4226">
        <v>130.20749999999998</v>
      </c>
      <c r="G4226" s="21">
        <v>385.80000000000007</v>
      </c>
      <c r="I4226" s="22">
        <v>385.80000000000007</v>
      </c>
    </row>
    <row r="4227" spans="1:9" x14ac:dyDescent="0.25">
      <c r="A4227" s="20">
        <v>102.96</v>
      </c>
      <c r="C4227" s="18">
        <v>102.96</v>
      </c>
      <c r="E4227">
        <v>1.0296000000000021</v>
      </c>
      <c r="G4227" s="21">
        <v>102.96</v>
      </c>
      <c r="I4227" s="22">
        <v>102.96</v>
      </c>
    </row>
    <row r="4228" spans="1:9" x14ac:dyDescent="0.25">
      <c r="A4228" s="20">
        <v>174.42000000000002</v>
      </c>
      <c r="C4228" s="18">
        <v>174.42000000000002</v>
      </c>
      <c r="E4228">
        <v>41.860800000000005</v>
      </c>
      <c r="G4228" s="21">
        <v>174.42000000000002</v>
      </c>
      <c r="I4228" s="22">
        <v>174.42000000000002</v>
      </c>
    </row>
    <row r="4229" spans="1:9" x14ac:dyDescent="0.25">
      <c r="A4229" s="20">
        <v>1.9639999999999995</v>
      </c>
      <c r="C4229" s="18">
        <v>1.9639999999999995</v>
      </c>
      <c r="E4229">
        <v>-3.2406000000000006</v>
      </c>
      <c r="G4229" s="21">
        <v>1.9639999999999995</v>
      </c>
      <c r="I4229" s="22">
        <v>1.9639999999999995</v>
      </c>
    </row>
    <row r="4230" spans="1:9" x14ac:dyDescent="0.25">
      <c r="A4230" s="20">
        <v>94.427999999999997</v>
      </c>
      <c r="C4230" s="18">
        <v>94.427999999999997</v>
      </c>
      <c r="E4230">
        <v>-42.492599999999982</v>
      </c>
      <c r="G4230" s="21">
        <v>94.427999999999997</v>
      </c>
      <c r="I4230" s="22">
        <v>94.427999999999997</v>
      </c>
    </row>
    <row r="4231" spans="1:9" x14ac:dyDescent="0.25">
      <c r="A4231" s="20">
        <v>45.92</v>
      </c>
      <c r="C4231" s="18">
        <v>45.92</v>
      </c>
      <c r="E4231">
        <v>21.5824</v>
      </c>
      <c r="G4231" s="21">
        <v>45.92</v>
      </c>
      <c r="I4231" s="22">
        <v>45.92</v>
      </c>
    </row>
    <row r="4232" spans="1:9" x14ac:dyDescent="0.25">
      <c r="A4232" s="20">
        <v>61.584000000000003</v>
      </c>
      <c r="C4232" s="18">
        <v>61.584000000000003</v>
      </c>
      <c r="E4232">
        <v>-6.9282000000000039</v>
      </c>
      <c r="G4232" s="21">
        <v>61.584000000000003</v>
      </c>
      <c r="I4232" s="22">
        <v>61.584000000000003</v>
      </c>
    </row>
    <row r="4233" spans="1:9" x14ac:dyDescent="0.25">
      <c r="A4233" s="20">
        <v>22.48</v>
      </c>
      <c r="C4233" s="18">
        <v>22.48</v>
      </c>
      <c r="E4233">
        <v>10.3408</v>
      </c>
      <c r="G4233" s="21">
        <v>22.48</v>
      </c>
      <c r="I4233" s="22">
        <v>22.48</v>
      </c>
    </row>
    <row r="4234" spans="1:9" x14ac:dyDescent="0.25">
      <c r="A4234" s="20">
        <v>332.02800000000002</v>
      </c>
      <c r="C4234" s="18">
        <v>332.02800000000002</v>
      </c>
      <c r="E4234">
        <v>-348.62940000000003</v>
      </c>
      <c r="G4234" s="21">
        <v>332.02800000000002</v>
      </c>
      <c r="I4234" s="22">
        <v>332.02800000000002</v>
      </c>
    </row>
    <row r="4235" spans="1:9" x14ac:dyDescent="0.25">
      <c r="A4235" s="20">
        <v>11.393999999999998</v>
      </c>
      <c r="C4235" s="18">
        <v>11.393999999999998</v>
      </c>
      <c r="E4235">
        <v>-17.660699999999999</v>
      </c>
      <c r="G4235" s="21">
        <v>11.393999999999998</v>
      </c>
      <c r="I4235" s="22">
        <v>11.393999999999998</v>
      </c>
    </row>
    <row r="4236" spans="1:9" x14ac:dyDescent="0.25">
      <c r="A4236" s="20">
        <v>15.552000000000003</v>
      </c>
      <c r="C4236" s="18">
        <v>15.552000000000003</v>
      </c>
      <c r="E4236">
        <v>5.6375999999999999</v>
      </c>
      <c r="G4236" s="21">
        <v>15.552000000000003</v>
      </c>
      <c r="I4236" s="22">
        <v>15.552000000000003</v>
      </c>
    </row>
    <row r="4237" spans="1:9" x14ac:dyDescent="0.25">
      <c r="A4237" s="20">
        <v>31.104000000000006</v>
      </c>
      <c r="C4237" s="18">
        <v>31.104000000000006</v>
      </c>
      <c r="E4237">
        <v>11.2752</v>
      </c>
      <c r="G4237" s="21">
        <v>31.104000000000006</v>
      </c>
      <c r="I4237" s="22">
        <v>31.104000000000006</v>
      </c>
    </row>
    <row r="4238" spans="1:9" x14ac:dyDescent="0.25">
      <c r="A4238" s="20">
        <v>6.3159999999999981</v>
      </c>
      <c r="C4238" s="18">
        <v>6.3159999999999981</v>
      </c>
      <c r="E4238">
        <v>-10.421400000000002</v>
      </c>
      <c r="G4238" s="21">
        <v>6.3159999999999981</v>
      </c>
      <c r="I4238" s="22">
        <v>6.3159999999999981</v>
      </c>
    </row>
    <row r="4239" spans="1:9" x14ac:dyDescent="0.25">
      <c r="A4239" s="20">
        <v>11.352000000000002</v>
      </c>
      <c r="C4239" s="18">
        <v>11.352000000000002</v>
      </c>
      <c r="E4239">
        <v>4.1151</v>
      </c>
      <c r="G4239" s="21">
        <v>11.352000000000002</v>
      </c>
      <c r="I4239" s="22">
        <v>11.352000000000002</v>
      </c>
    </row>
    <row r="4240" spans="1:9" x14ac:dyDescent="0.25">
      <c r="A4240" s="20">
        <v>20.808000000000003</v>
      </c>
      <c r="C4240" s="18">
        <v>20.808000000000003</v>
      </c>
      <c r="E4240">
        <v>7.0226999999999995</v>
      </c>
      <c r="G4240" s="21">
        <v>20.808000000000003</v>
      </c>
      <c r="I4240" s="22">
        <v>20.808000000000003</v>
      </c>
    </row>
    <row r="4241" spans="1:9" x14ac:dyDescent="0.25">
      <c r="A4241" s="20">
        <v>11.415999999999997</v>
      </c>
      <c r="C4241" s="18">
        <v>11.415999999999997</v>
      </c>
      <c r="E4241">
        <v>-18.836400000000005</v>
      </c>
      <c r="G4241" s="21">
        <v>11.415999999999997</v>
      </c>
      <c r="I4241" s="22">
        <v>11.415999999999997</v>
      </c>
    </row>
    <row r="4242" spans="1:9" x14ac:dyDescent="0.25">
      <c r="A4242" s="20">
        <v>9.4080000000000013</v>
      </c>
      <c r="C4242" s="18">
        <v>9.4080000000000013</v>
      </c>
      <c r="E4242">
        <v>0.70560000000000045</v>
      </c>
      <c r="G4242" s="21">
        <v>9.4080000000000013</v>
      </c>
      <c r="I4242" s="22">
        <v>9.4080000000000013</v>
      </c>
    </row>
    <row r="4243" spans="1:9" x14ac:dyDescent="0.25">
      <c r="A4243" s="20">
        <v>19.829999999999998</v>
      </c>
      <c r="C4243" s="18">
        <v>19.829999999999998</v>
      </c>
      <c r="E4243">
        <v>5.9489999999999981</v>
      </c>
      <c r="G4243" s="21">
        <v>19.829999999999998</v>
      </c>
      <c r="I4243" s="22">
        <v>19.829999999999998</v>
      </c>
    </row>
    <row r="4244" spans="1:9" x14ac:dyDescent="0.25">
      <c r="A4244" s="20">
        <v>209.7</v>
      </c>
      <c r="C4244" s="18">
        <v>209.7</v>
      </c>
      <c r="E4244">
        <v>100.65599999999999</v>
      </c>
      <c r="G4244" s="21">
        <v>209.7</v>
      </c>
      <c r="I4244" s="22">
        <v>209.7</v>
      </c>
    </row>
    <row r="4245" spans="1:9" x14ac:dyDescent="0.25">
      <c r="A4245" s="20">
        <v>43.92</v>
      </c>
      <c r="C4245" s="18">
        <v>43.92</v>
      </c>
      <c r="E4245">
        <v>11.858400000000003</v>
      </c>
      <c r="G4245" s="21">
        <v>43.92</v>
      </c>
      <c r="I4245" s="22">
        <v>43.92</v>
      </c>
    </row>
    <row r="4246" spans="1:9" x14ac:dyDescent="0.25">
      <c r="A4246" s="20">
        <v>20.231999999999999</v>
      </c>
      <c r="C4246" s="18">
        <v>20.231999999999999</v>
      </c>
      <c r="E4246">
        <v>6.5753999999999984</v>
      </c>
      <c r="G4246" s="21">
        <v>20.231999999999999</v>
      </c>
      <c r="I4246" s="22">
        <v>20.231999999999999</v>
      </c>
    </row>
    <row r="4247" spans="1:9" x14ac:dyDescent="0.25">
      <c r="A4247" s="20">
        <v>149.97</v>
      </c>
      <c r="C4247" s="18">
        <v>149.97</v>
      </c>
      <c r="E4247">
        <v>5.9987999999999815</v>
      </c>
      <c r="G4247" s="21">
        <v>149.97</v>
      </c>
      <c r="I4247" s="22">
        <v>149.97</v>
      </c>
    </row>
    <row r="4248" spans="1:9" x14ac:dyDescent="0.25">
      <c r="A4248" s="20">
        <v>27.81</v>
      </c>
      <c r="C4248" s="18">
        <v>27.81</v>
      </c>
      <c r="E4248">
        <v>13.070699999999999</v>
      </c>
      <c r="G4248" s="21">
        <v>27.81</v>
      </c>
      <c r="I4248" s="22">
        <v>27.81</v>
      </c>
    </row>
    <row r="4249" spans="1:9" x14ac:dyDescent="0.25">
      <c r="A4249" s="20">
        <v>66.300000000000011</v>
      </c>
      <c r="C4249" s="18">
        <v>66.300000000000011</v>
      </c>
      <c r="E4249">
        <v>8.6190000000000033</v>
      </c>
      <c r="G4249" s="21">
        <v>66.300000000000011</v>
      </c>
      <c r="I4249" s="22">
        <v>66.300000000000011</v>
      </c>
    </row>
    <row r="4250" spans="1:9" x14ac:dyDescent="0.25">
      <c r="A4250" s="20">
        <v>1.64</v>
      </c>
      <c r="C4250" s="18">
        <v>1.64</v>
      </c>
      <c r="E4250">
        <v>0.73799999999999988</v>
      </c>
      <c r="G4250" s="21">
        <v>1.64</v>
      </c>
      <c r="I4250" s="22">
        <v>1.64</v>
      </c>
    </row>
    <row r="4251" spans="1:9" x14ac:dyDescent="0.25">
      <c r="A4251" s="20">
        <v>1049.2</v>
      </c>
      <c r="C4251" s="18">
        <v>1049.2</v>
      </c>
      <c r="E4251">
        <v>272.79200000000003</v>
      </c>
      <c r="G4251" s="21">
        <v>1049.2</v>
      </c>
      <c r="I4251" s="22">
        <v>1049.2</v>
      </c>
    </row>
    <row r="4252" spans="1:9" x14ac:dyDescent="0.25">
      <c r="A4252" s="20">
        <v>20.9</v>
      </c>
      <c r="C4252" s="18">
        <v>20.9</v>
      </c>
      <c r="E4252">
        <v>7.5239999999999991</v>
      </c>
      <c r="G4252" s="21">
        <v>20.9</v>
      </c>
      <c r="I4252" s="22">
        <v>20.9</v>
      </c>
    </row>
    <row r="4253" spans="1:9" x14ac:dyDescent="0.25">
      <c r="A4253" s="20">
        <v>88.08</v>
      </c>
      <c r="C4253" s="18">
        <v>88.08</v>
      </c>
      <c r="E4253">
        <v>40.516799999999996</v>
      </c>
      <c r="G4253" s="21">
        <v>88.08</v>
      </c>
      <c r="I4253" s="22">
        <v>88.08</v>
      </c>
    </row>
    <row r="4254" spans="1:9" x14ac:dyDescent="0.25">
      <c r="A4254" s="20">
        <v>751.92</v>
      </c>
      <c r="C4254" s="18">
        <v>751.92</v>
      </c>
      <c r="E4254">
        <v>150.38400000000001</v>
      </c>
      <c r="G4254" s="21">
        <v>751.92</v>
      </c>
      <c r="I4254" s="22">
        <v>751.92</v>
      </c>
    </row>
    <row r="4255" spans="1:9" x14ac:dyDescent="0.25">
      <c r="A4255" s="20">
        <v>887.10299999999995</v>
      </c>
      <c r="C4255" s="18">
        <v>887.10299999999995</v>
      </c>
      <c r="E4255">
        <v>177.42059999999998</v>
      </c>
      <c r="G4255" s="21">
        <v>887.10299999999995</v>
      </c>
      <c r="I4255" s="22">
        <v>887.10299999999995</v>
      </c>
    </row>
    <row r="4256" spans="1:9" x14ac:dyDescent="0.25">
      <c r="A4256" s="20">
        <v>55.944000000000003</v>
      </c>
      <c r="C4256" s="18">
        <v>55.944000000000003</v>
      </c>
      <c r="E4256">
        <v>-13.286700000000002</v>
      </c>
      <c r="G4256" s="21">
        <v>55.944000000000003</v>
      </c>
      <c r="I4256" s="22">
        <v>55.944000000000003</v>
      </c>
    </row>
    <row r="4257" spans="1:9" x14ac:dyDescent="0.25">
      <c r="A4257" s="20">
        <v>10.688000000000001</v>
      </c>
      <c r="C4257" s="18">
        <v>10.688000000000001</v>
      </c>
      <c r="E4257">
        <v>2.271199999999999</v>
      </c>
      <c r="G4257" s="21">
        <v>10.688000000000001</v>
      </c>
      <c r="I4257" s="22">
        <v>10.688000000000001</v>
      </c>
    </row>
    <row r="4258" spans="1:9" x14ac:dyDescent="0.25">
      <c r="A4258" s="20">
        <v>11.824</v>
      </c>
      <c r="C4258" s="18">
        <v>11.824</v>
      </c>
      <c r="E4258">
        <v>1.0346000000000006</v>
      </c>
      <c r="G4258" s="21">
        <v>11.824</v>
      </c>
      <c r="I4258" s="22">
        <v>11.824</v>
      </c>
    </row>
    <row r="4259" spans="1:9" x14ac:dyDescent="0.25">
      <c r="A4259" s="20">
        <v>63.311999999999998</v>
      </c>
      <c r="C4259" s="18">
        <v>63.311999999999998</v>
      </c>
      <c r="E4259">
        <v>20.576399999999996</v>
      </c>
      <c r="G4259" s="21">
        <v>63.311999999999998</v>
      </c>
      <c r="I4259" s="22">
        <v>63.311999999999998</v>
      </c>
    </row>
    <row r="4260" spans="1:9" x14ac:dyDescent="0.25">
      <c r="A4260" s="20">
        <v>96.783999999999978</v>
      </c>
      <c r="C4260" s="18">
        <v>96.783999999999978</v>
      </c>
      <c r="E4260">
        <v>-145.17600000000002</v>
      </c>
      <c r="G4260" s="21">
        <v>96.783999999999978</v>
      </c>
      <c r="I4260" s="22">
        <v>96.783999999999978</v>
      </c>
    </row>
    <row r="4261" spans="1:9" x14ac:dyDescent="0.25">
      <c r="A4261" s="20">
        <v>10.476000000000001</v>
      </c>
      <c r="C4261" s="18">
        <v>10.476000000000001</v>
      </c>
      <c r="E4261">
        <v>-6.8094000000000037</v>
      </c>
      <c r="G4261" s="21">
        <v>10.476000000000001</v>
      </c>
      <c r="I4261" s="22">
        <v>10.476000000000001</v>
      </c>
    </row>
    <row r="4262" spans="1:9" x14ac:dyDescent="0.25">
      <c r="A4262" s="20">
        <v>9.7620000000000005</v>
      </c>
      <c r="C4262" s="18">
        <v>9.7620000000000005</v>
      </c>
      <c r="E4262">
        <v>-6.833400000000001</v>
      </c>
      <c r="G4262" s="21">
        <v>9.7620000000000005</v>
      </c>
      <c r="I4262" s="22">
        <v>9.7620000000000005</v>
      </c>
    </row>
    <row r="4263" spans="1:9" x14ac:dyDescent="0.25">
      <c r="A4263" s="20">
        <v>196.78399999999999</v>
      </c>
      <c r="C4263" s="18">
        <v>196.78399999999999</v>
      </c>
      <c r="E4263">
        <v>-22.138200000000012</v>
      </c>
      <c r="G4263" s="21">
        <v>196.78399999999999</v>
      </c>
      <c r="I4263" s="22">
        <v>196.78399999999999</v>
      </c>
    </row>
    <row r="4264" spans="1:9" x14ac:dyDescent="0.25">
      <c r="A4264" s="20">
        <v>47.98</v>
      </c>
      <c r="C4264" s="18">
        <v>47.98</v>
      </c>
      <c r="E4264">
        <v>23.99</v>
      </c>
      <c r="G4264" s="21">
        <v>47.98</v>
      </c>
      <c r="I4264" s="22">
        <v>47.98</v>
      </c>
    </row>
    <row r="4265" spans="1:9" x14ac:dyDescent="0.25">
      <c r="A4265" s="20">
        <v>13.049999999999999</v>
      </c>
      <c r="C4265" s="18">
        <v>13.049999999999999</v>
      </c>
      <c r="E4265">
        <v>6.0029999999999992</v>
      </c>
      <c r="G4265" s="21">
        <v>13.049999999999999</v>
      </c>
      <c r="I4265" s="22">
        <v>13.049999999999999</v>
      </c>
    </row>
    <row r="4266" spans="1:9" x14ac:dyDescent="0.25">
      <c r="A4266" s="20">
        <v>63.96</v>
      </c>
      <c r="C4266" s="18">
        <v>63.96</v>
      </c>
      <c r="E4266">
        <v>19.827599999999997</v>
      </c>
      <c r="G4266" s="21">
        <v>63.96</v>
      </c>
      <c r="I4266" s="22">
        <v>63.96</v>
      </c>
    </row>
    <row r="4267" spans="1:9" x14ac:dyDescent="0.25">
      <c r="A4267" s="20">
        <v>80.48</v>
      </c>
      <c r="C4267" s="18">
        <v>80.48</v>
      </c>
      <c r="E4267">
        <v>24.143999999999998</v>
      </c>
      <c r="G4267" s="21">
        <v>80.48</v>
      </c>
      <c r="I4267" s="22">
        <v>80.48</v>
      </c>
    </row>
    <row r="4268" spans="1:9" x14ac:dyDescent="0.25">
      <c r="A4268" s="20">
        <v>11.673000000000002</v>
      </c>
      <c r="C4268" s="18">
        <v>11.673000000000002</v>
      </c>
      <c r="E4268">
        <v>-7.782</v>
      </c>
      <c r="G4268" s="21">
        <v>11.673000000000002</v>
      </c>
      <c r="I4268" s="22">
        <v>11.673000000000002</v>
      </c>
    </row>
    <row r="4269" spans="1:9" x14ac:dyDescent="0.25">
      <c r="A4269" s="20">
        <v>863.12799999999993</v>
      </c>
      <c r="C4269" s="18">
        <v>863.12799999999993</v>
      </c>
      <c r="E4269">
        <v>-160.29520000000008</v>
      </c>
      <c r="G4269" s="21">
        <v>863.12799999999993</v>
      </c>
      <c r="I4269" s="22">
        <v>863.12799999999993</v>
      </c>
    </row>
    <row r="4270" spans="1:9" x14ac:dyDescent="0.25">
      <c r="A4270" s="20">
        <v>3.5639999999999992</v>
      </c>
      <c r="C4270" s="18">
        <v>3.5639999999999992</v>
      </c>
      <c r="E4270">
        <v>-6.2370000000000019</v>
      </c>
      <c r="G4270" s="21">
        <v>3.5639999999999992</v>
      </c>
      <c r="I4270" s="22">
        <v>3.5639999999999992</v>
      </c>
    </row>
    <row r="4271" spans="1:9" x14ac:dyDescent="0.25">
      <c r="A4271" s="20">
        <v>956.6647999999999</v>
      </c>
      <c r="C4271" s="18">
        <v>956.6647999999999</v>
      </c>
      <c r="E4271">
        <v>-225.09759999999991</v>
      </c>
      <c r="G4271" s="21">
        <v>956.6647999999999</v>
      </c>
      <c r="I4271" s="22">
        <v>956.6647999999999</v>
      </c>
    </row>
    <row r="4272" spans="1:9" x14ac:dyDescent="0.25">
      <c r="A4272" s="20">
        <v>12.587999999999997</v>
      </c>
      <c r="C4272" s="18">
        <v>12.587999999999997</v>
      </c>
      <c r="E4272">
        <v>-20.140800000000006</v>
      </c>
      <c r="G4272" s="21">
        <v>12.587999999999997</v>
      </c>
      <c r="I4272" s="22">
        <v>12.587999999999997</v>
      </c>
    </row>
    <row r="4273" spans="1:9" x14ac:dyDescent="0.25">
      <c r="A4273" s="20">
        <v>171.96</v>
      </c>
      <c r="C4273" s="18">
        <v>171.96</v>
      </c>
      <c r="E4273">
        <v>45.139500000000005</v>
      </c>
      <c r="G4273" s="21">
        <v>171.96</v>
      </c>
      <c r="I4273" s="22">
        <v>171.96</v>
      </c>
    </row>
    <row r="4274" spans="1:9" x14ac:dyDescent="0.25">
      <c r="A4274" s="20">
        <v>871.4</v>
      </c>
      <c r="C4274" s="18">
        <v>871.4</v>
      </c>
      <c r="E4274">
        <v>148.13799999999992</v>
      </c>
      <c r="G4274" s="21">
        <v>871.4</v>
      </c>
      <c r="I4274" s="22">
        <v>871.4</v>
      </c>
    </row>
    <row r="4275" spans="1:9" x14ac:dyDescent="0.25">
      <c r="A4275" s="20">
        <v>692.47199999999998</v>
      </c>
      <c r="C4275" s="18">
        <v>692.47199999999998</v>
      </c>
      <c r="E4275">
        <v>190.42980000000006</v>
      </c>
      <c r="G4275" s="21">
        <v>692.47199999999998</v>
      </c>
      <c r="I4275" s="22">
        <v>692.47199999999998</v>
      </c>
    </row>
    <row r="4276" spans="1:9" x14ac:dyDescent="0.25">
      <c r="A4276" s="20">
        <v>207.76</v>
      </c>
      <c r="C4276" s="18">
        <v>207.76</v>
      </c>
      <c r="E4276">
        <v>85.181600000000003</v>
      </c>
      <c r="G4276" s="21">
        <v>207.76</v>
      </c>
      <c r="I4276" s="22">
        <v>207.76</v>
      </c>
    </row>
    <row r="4277" spans="1:9" x14ac:dyDescent="0.25">
      <c r="A4277" s="20">
        <v>71.928000000000011</v>
      </c>
      <c r="C4277" s="18">
        <v>71.928000000000011</v>
      </c>
      <c r="E4277">
        <v>6.2936999999999976</v>
      </c>
      <c r="G4277" s="21">
        <v>71.928000000000011</v>
      </c>
      <c r="I4277" s="22">
        <v>71.928000000000011</v>
      </c>
    </row>
    <row r="4278" spans="1:9" x14ac:dyDescent="0.25">
      <c r="A4278" s="20">
        <v>25.99</v>
      </c>
      <c r="C4278" s="18">
        <v>25.99</v>
      </c>
      <c r="E4278">
        <v>7.5370999999999988</v>
      </c>
      <c r="G4278" s="21">
        <v>25.99</v>
      </c>
      <c r="I4278" s="22">
        <v>25.99</v>
      </c>
    </row>
    <row r="4279" spans="1:9" x14ac:dyDescent="0.25">
      <c r="A4279" s="20">
        <v>3.5920000000000005</v>
      </c>
      <c r="C4279" s="18">
        <v>3.5920000000000005</v>
      </c>
      <c r="E4279">
        <v>1.1224999999999996</v>
      </c>
      <c r="G4279" s="21">
        <v>3.5920000000000005</v>
      </c>
      <c r="I4279" s="22">
        <v>3.5920000000000005</v>
      </c>
    </row>
    <row r="4280" spans="1:9" x14ac:dyDescent="0.25">
      <c r="A4280" s="20">
        <v>48.631999999999991</v>
      </c>
      <c r="C4280" s="18">
        <v>48.631999999999991</v>
      </c>
      <c r="E4280">
        <v>-121.58000000000004</v>
      </c>
      <c r="G4280" s="21">
        <v>48.631999999999991</v>
      </c>
      <c r="I4280" s="22">
        <v>48.631999999999991</v>
      </c>
    </row>
    <row r="4281" spans="1:9" x14ac:dyDescent="0.25">
      <c r="A4281" s="20">
        <v>323.10000000000002</v>
      </c>
      <c r="C4281" s="18">
        <v>323.10000000000002</v>
      </c>
      <c r="E4281">
        <v>61.38900000000001</v>
      </c>
      <c r="G4281" s="21">
        <v>323.10000000000002</v>
      </c>
      <c r="I4281" s="22">
        <v>323.10000000000002</v>
      </c>
    </row>
    <row r="4282" spans="1:9" x14ac:dyDescent="0.25">
      <c r="A4282" s="20">
        <v>9099.93</v>
      </c>
      <c r="C4282" s="18">
        <v>9099.93</v>
      </c>
      <c r="E4282">
        <v>2365.9817999999996</v>
      </c>
      <c r="G4282" s="21">
        <v>9099.93</v>
      </c>
      <c r="I4282" s="22">
        <v>9099.93</v>
      </c>
    </row>
    <row r="4283" spans="1:9" x14ac:dyDescent="0.25">
      <c r="A4283" s="20">
        <v>9.9600000000000009</v>
      </c>
      <c r="C4283" s="18">
        <v>9.9600000000000009</v>
      </c>
      <c r="E4283">
        <v>3.2867999999999995</v>
      </c>
      <c r="G4283" s="21">
        <v>9.9600000000000009</v>
      </c>
      <c r="I4283" s="22">
        <v>9.9600000000000009</v>
      </c>
    </row>
    <row r="4284" spans="1:9" x14ac:dyDescent="0.25">
      <c r="A4284" s="20">
        <v>25.299999999999997</v>
      </c>
      <c r="C4284" s="18">
        <v>25.299999999999997</v>
      </c>
      <c r="E4284">
        <v>11.890999999999998</v>
      </c>
      <c r="G4284" s="21">
        <v>25.299999999999997</v>
      </c>
      <c r="I4284" s="22">
        <v>25.299999999999997</v>
      </c>
    </row>
    <row r="4285" spans="1:9" x14ac:dyDescent="0.25">
      <c r="A4285" s="20">
        <v>11.36</v>
      </c>
      <c r="C4285" s="18">
        <v>11.36</v>
      </c>
      <c r="E4285">
        <v>5.2255999999999991</v>
      </c>
      <c r="G4285" s="21">
        <v>11.36</v>
      </c>
      <c r="I4285" s="22">
        <v>11.36</v>
      </c>
    </row>
    <row r="4286" spans="1:9" x14ac:dyDescent="0.25">
      <c r="A4286" s="20">
        <v>69.263999999999996</v>
      </c>
      <c r="C4286" s="18">
        <v>69.263999999999996</v>
      </c>
      <c r="E4286">
        <v>14.62239999999999</v>
      </c>
      <c r="G4286" s="21">
        <v>69.263999999999996</v>
      </c>
      <c r="I4286" s="22">
        <v>69.263999999999996</v>
      </c>
    </row>
    <row r="4287" spans="1:9" x14ac:dyDescent="0.25">
      <c r="A4287" s="20">
        <v>3.69</v>
      </c>
      <c r="C4287" s="18">
        <v>3.69</v>
      </c>
      <c r="E4287">
        <v>1.7343</v>
      </c>
      <c r="G4287" s="21">
        <v>3.69</v>
      </c>
      <c r="I4287" s="22">
        <v>3.69</v>
      </c>
    </row>
    <row r="4288" spans="1:9" x14ac:dyDescent="0.25">
      <c r="A4288" s="20">
        <v>1103.97</v>
      </c>
      <c r="C4288" s="18">
        <v>1103.97</v>
      </c>
      <c r="E4288">
        <v>496.78649999999993</v>
      </c>
      <c r="G4288" s="21">
        <v>1103.97</v>
      </c>
      <c r="I4288" s="22">
        <v>1103.97</v>
      </c>
    </row>
    <row r="4289" spans="1:9" x14ac:dyDescent="0.25">
      <c r="A4289" s="20">
        <v>246.13279999999997</v>
      </c>
      <c r="C4289" s="18">
        <v>246.13279999999997</v>
      </c>
      <c r="E4289">
        <v>-76.011599999999973</v>
      </c>
      <c r="G4289" s="21">
        <v>246.13279999999997</v>
      </c>
      <c r="I4289" s="22">
        <v>246.13279999999997</v>
      </c>
    </row>
    <row r="4290" spans="1:9" x14ac:dyDescent="0.25">
      <c r="A4290" s="20">
        <v>11.696</v>
      </c>
      <c r="C4290" s="18">
        <v>11.696</v>
      </c>
      <c r="E4290">
        <v>3.9473999999999996</v>
      </c>
      <c r="G4290" s="21">
        <v>11.696</v>
      </c>
      <c r="I4290" s="22">
        <v>11.696</v>
      </c>
    </row>
    <row r="4291" spans="1:9" x14ac:dyDescent="0.25">
      <c r="A4291" s="20">
        <v>439.99200000000002</v>
      </c>
      <c r="C4291" s="18">
        <v>439.99200000000002</v>
      </c>
      <c r="E4291">
        <v>164.99700000000001</v>
      </c>
      <c r="G4291" s="21">
        <v>439.99200000000002</v>
      </c>
      <c r="I4291" s="22">
        <v>439.99200000000002</v>
      </c>
    </row>
    <row r="4292" spans="1:9" x14ac:dyDescent="0.25">
      <c r="A4292" s="20">
        <v>64.784000000000006</v>
      </c>
      <c r="C4292" s="18">
        <v>64.784000000000006</v>
      </c>
      <c r="E4292">
        <v>-12.956800000000005</v>
      </c>
      <c r="G4292" s="21">
        <v>64.784000000000006</v>
      </c>
      <c r="I4292" s="22">
        <v>64.784000000000006</v>
      </c>
    </row>
    <row r="4293" spans="1:9" x14ac:dyDescent="0.25">
      <c r="A4293" s="20">
        <v>33.279999999999994</v>
      </c>
      <c r="C4293" s="18">
        <v>33.279999999999994</v>
      </c>
      <c r="E4293">
        <v>-49.92</v>
      </c>
      <c r="G4293" s="21">
        <v>33.279999999999994</v>
      </c>
      <c r="I4293" s="22">
        <v>33.279999999999994</v>
      </c>
    </row>
    <row r="4294" spans="1:9" x14ac:dyDescent="0.25">
      <c r="A4294" s="20">
        <v>14.088000000000001</v>
      </c>
      <c r="C4294" s="18">
        <v>14.088000000000001</v>
      </c>
      <c r="E4294">
        <v>4.9307999999999996</v>
      </c>
      <c r="G4294" s="21">
        <v>14.088000000000001</v>
      </c>
      <c r="I4294" s="22">
        <v>14.088000000000001</v>
      </c>
    </row>
    <row r="4295" spans="1:9" x14ac:dyDescent="0.25">
      <c r="A4295" s="20">
        <v>11.16</v>
      </c>
      <c r="C4295" s="18">
        <v>11.16</v>
      </c>
      <c r="E4295">
        <v>2.7899999999999991</v>
      </c>
      <c r="G4295" s="21">
        <v>11.16</v>
      </c>
      <c r="I4295" s="22">
        <v>11.16</v>
      </c>
    </row>
    <row r="4296" spans="1:9" x14ac:dyDescent="0.25">
      <c r="A4296" s="20">
        <v>896.32799999999997</v>
      </c>
      <c r="C4296" s="18">
        <v>896.32799999999997</v>
      </c>
      <c r="E4296">
        <v>22.408199999999994</v>
      </c>
      <c r="G4296" s="21">
        <v>896.32799999999997</v>
      </c>
      <c r="I4296" s="22">
        <v>896.32799999999997</v>
      </c>
    </row>
    <row r="4297" spans="1:9" x14ac:dyDescent="0.25">
      <c r="A4297" s="20">
        <v>189</v>
      </c>
      <c r="C4297" s="18">
        <v>189</v>
      </c>
      <c r="E4297">
        <v>68.039999999999992</v>
      </c>
      <c r="G4297" s="21">
        <v>189</v>
      </c>
      <c r="I4297" s="22">
        <v>189</v>
      </c>
    </row>
    <row r="4298" spans="1:9" x14ac:dyDescent="0.25">
      <c r="A4298" s="20">
        <v>53.981999999999999</v>
      </c>
      <c r="C4298" s="18">
        <v>53.981999999999999</v>
      </c>
      <c r="E4298">
        <v>-10.796399999999995</v>
      </c>
      <c r="G4298" s="21">
        <v>53.981999999999999</v>
      </c>
      <c r="I4298" s="22">
        <v>53.981999999999999</v>
      </c>
    </row>
    <row r="4299" spans="1:9" x14ac:dyDescent="0.25">
      <c r="A4299" s="20">
        <v>177.22499999999999</v>
      </c>
      <c r="C4299" s="18">
        <v>177.22499999999999</v>
      </c>
      <c r="E4299">
        <v>-120.51299999999998</v>
      </c>
      <c r="G4299" s="21">
        <v>177.22499999999999</v>
      </c>
      <c r="I4299" s="22">
        <v>177.22499999999999</v>
      </c>
    </row>
    <row r="4300" spans="1:9" x14ac:dyDescent="0.25">
      <c r="A4300" s="20">
        <v>129.39000000000001</v>
      </c>
      <c r="C4300" s="18">
        <v>129.39000000000001</v>
      </c>
      <c r="E4300">
        <v>54.343800000000009</v>
      </c>
      <c r="G4300" s="21">
        <v>129.39000000000001</v>
      </c>
      <c r="I4300" s="22">
        <v>129.39000000000001</v>
      </c>
    </row>
    <row r="4301" spans="1:9" x14ac:dyDescent="0.25">
      <c r="A4301" s="20">
        <v>54.32</v>
      </c>
      <c r="C4301" s="18">
        <v>54.32</v>
      </c>
      <c r="E4301">
        <v>0.54319999999999879</v>
      </c>
      <c r="G4301" s="21">
        <v>54.32</v>
      </c>
      <c r="I4301" s="22">
        <v>54.32</v>
      </c>
    </row>
    <row r="4302" spans="1:9" x14ac:dyDescent="0.25">
      <c r="A4302" s="20">
        <v>4367.8960000000006</v>
      </c>
      <c r="C4302" s="18">
        <v>4367.8960000000006</v>
      </c>
      <c r="E4302">
        <v>327.59220000000005</v>
      </c>
      <c r="G4302" s="21">
        <v>4367.8960000000006</v>
      </c>
      <c r="I4302" s="22">
        <v>4367.8960000000006</v>
      </c>
    </row>
    <row r="4303" spans="1:9" x14ac:dyDescent="0.25">
      <c r="A4303" s="20">
        <v>49.568000000000005</v>
      </c>
      <c r="C4303" s="18">
        <v>49.568000000000005</v>
      </c>
      <c r="E4303">
        <v>15.489999999999997</v>
      </c>
      <c r="G4303" s="21">
        <v>49.568000000000005</v>
      </c>
      <c r="I4303" s="22">
        <v>49.568000000000005</v>
      </c>
    </row>
    <row r="4304" spans="1:9" x14ac:dyDescent="0.25">
      <c r="A4304" s="20">
        <v>161.376</v>
      </c>
      <c r="C4304" s="18">
        <v>161.376</v>
      </c>
      <c r="E4304">
        <v>12.103199999999994</v>
      </c>
      <c r="G4304" s="21">
        <v>161.376</v>
      </c>
      <c r="I4304" s="22">
        <v>161.376</v>
      </c>
    </row>
    <row r="4305" spans="1:9" x14ac:dyDescent="0.25">
      <c r="A4305" s="20">
        <v>2.7840000000000003</v>
      </c>
      <c r="C4305" s="18">
        <v>2.7840000000000003</v>
      </c>
      <c r="E4305">
        <v>0.41759999999999986</v>
      </c>
      <c r="G4305" s="21">
        <v>2.7840000000000003</v>
      </c>
      <c r="I4305" s="22">
        <v>2.7840000000000003</v>
      </c>
    </row>
    <row r="4306" spans="1:9" x14ac:dyDescent="0.25">
      <c r="A4306" s="20">
        <v>8.7200000000000006</v>
      </c>
      <c r="C4306" s="18">
        <v>8.7200000000000006</v>
      </c>
      <c r="E4306">
        <v>2.9429999999999992</v>
      </c>
      <c r="G4306" s="21">
        <v>8.7200000000000006</v>
      </c>
      <c r="I4306" s="22">
        <v>8.7200000000000006</v>
      </c>
    </row>
    <row r="4307" spans="1:9" x14ac:dyDescent="0.25">
      <c r="A4307" s="20">
        <v>3.9119999999999999</v>
      </c>
      <c r="C4307" s="18">
        <v>3.9119999999999999</v>
      </c>
      <c r="E4307">
        <v>1.0269000000000001</v>
      </c>
      <c r="G4307" s="21">
        <v>3.9119999999999999</v>
      </c>
      <c r="I4307" s="22">
        <v>3.9119999999999999</v>
      </c>
    </row>
    <row r="4308" spans="1:9" x14ac:dyDescent="0.25">
      <c r="A4308" s="20">
        <v>59.751999999999995</v>
      </c>
      <c r="C4308" s="18">
        <v>59.751999999999995</v>
      </c>
      <c r="E4308">
        <v>19.4194</v>
      </c>
      <c r="G4308" s="21">
        <v>59.751999999999995</v>
      </c>
      <c r="I4308" s="22">
        <v>59.751999999999995</v>
      </c>
    </row>
    <row r="4309" spans="1:9" x14ac:dyDescent="0.25">
      <c r="A4309" s="20">
        <v>63.92</v>
      </c>
      <c r="C4309" s="18">
        <v>63.92</v>
      </c>
      <c r="E4309">
        <v>3.195999999999998</v>
      </c>
      <c r="G4309" s="21">
        <v>63.92</v>
      </c>
      <c r="I4309" s="22">
        <v>63.92</v>
      </c>
    </row>
    <row r="4310" spans="1:9" x14ac:dyDescent="0.25">
      <c r="A4310" s="20">
        <v>383.96000000000004</v>
      </c>
      <c r="C4310" s="18">
        <v>383.96000000000004</v>
      </c>
      <c r="E4310">
        <v>38.396000000000015</v>
      </c>
      <c r="G4310" s="21">
        <v>383.96000000000004</v>
      </c>
      <c r="I4310" s="22">
        <v>383.96000000000004</v>
      </c>
    </row>
    <row r="4311" spans="1:9" x14ac:dyDescent="0.25">
      <c r="A4311" s="20">
        <v>7.7520000000000007</v>
      </c>
      <c r="C4311" s="18">
        <v>7.7520000000000007</v>
      </c>
      <c r="E4311">
        <v>2.8100999999999998</v>
      </c>
      <c r="G4311" s="21">
        <v>7.7520000000000007</v>
      </c>
      <c r="I4311" s="22">
        <v>7.7520000000000007</v>
      </c>
    </row>
    <row r="4312" spans="1:9" x14ac:dyDescent="0.25">
      <c r="A4312" s="20">
        <v>33.568000000000005</v>
      </c>
      <c r="C4312" s="18">
        <v>33.568000000000005</v>
      </c>
      <c r="E4312">
        <v>11.748799999999997</v>
      </c>
      <c r="G4312" s="21">
        <v>33.568000000000005</v>
      </c>
      <c r="I4312" s="22">
        <v>33.568000000000005</v>
      </c>
    </row>
    <row r="4313" spans="1:9" x14ac:dyDescent="0.25">
      <c r="A4313" s="20">
        <v>666.34400000000005</v>
      </c>
      <c r="C4313" s="18">
        <v>666.34400000000005</v>
      </c>
      <c r="E4313">
        <v>66.634399999999971</v>
      </c>
      <c r="G4313" s="21">
        <v>666.34400000000005</v>
      </c>
      <c r="I4313" s="22">
        <v>666.34400000000005</v>
      </c>
    </row>
    <row r="4314" spans="1:9" x14ac:dyDescent="0.25">
      <c r="A4314" s="20">
        <v>573.72799999999995</v>
      </c>
      <c r="C4314" s="18">
        <v>573.72799999999995</v>
      </c>
      <c r="E4314">
        <v>-64.544399999999968</v>
      </c>
      <c r="G4314" s="21">
        <v>573.72799999999995</v>
      </c>
      <c r="I4314" s="22">
        <v>573.72799999999995</v>
      </c>
    </row>
    <row r="4315" spans="1:9" x14ac:dyDescent="0.25">
      <c r="A4315" s="20">
        <v>21.936000000000003</v>
      </c>
      <c r="C4315" s="18">
        <v>21.936000000000003</v>
      </c>
      <c r="E4315">
        <v>8.2259999999999991</v>
      </c>
      <c r="G4315" s="21">
        <v>21.936000000000003</v>
      </c>
      <c r="I4315" s="22">
        <v>21.936000000000003</v>
      </c>
    </row>
    <row r="4316" spans="1:9" x14ac:dyDescent="0.25">
      <c r="A4316" s="20">
        <v>19.440000000000001</v>
      </c>
      <c r="C4316" s="18">
        <v>19.440000000000001</v>
      </c>
      <c r="E4316">
        <v>9.3312000000000008</v>
      </c>
      <c r="G4316" s="21">
        <v>19.440000000000001</v>
      </c>
      <c r="I4316" s="22">
        <v>19.440000000000001</v>
      </c>
    </row>
    <row r="4317" spans="1:9" x14ac:dyDescent="0.25">
      <c r="A4317" s="20">
        <v>447.96800000000007</v>
      </c>
      <c r="C4317" s="18">
        <v>447.96800000000007</v>
      </c>
      <c r="E4317">
        <v>139.98999999999995</v>
      </c>
      <c r="G4317" s="21">
        <v>447.96800000000007</v>
      </c>
      <c r="I4317" s="22">
        <v>447.96800000000007</v>
      </c>
    </row>
    <row r="4318" spans="1:9" x14ac:dyDescent="0.25">
      <c r="A4318" s="20">
        <v>16.78</v>
      </c>
      <c r="C4318" s="18">
        <v>16.78</v>
      </c>
      <c r="E4318">
        <v>4.1950000000000003</v>
      </c>
      <c r="G4318" s="21">
        <v>16.78</v>
      </c>
      <c r="I4318" s="22">
        <v>16.78</v>
      </c>
    </row>
    <row r="4319" spans="1:9" x14ac:dyDescent="0.25">
      <c r="A4319" s="20">
        <v>20.96</v>
      </c>
      <c r="C4319" s="18">
        <v>20.96</v>
      </c>
      <c r="E4319">
        <v>5.24</v>
      </c>
      <c r="G4319" s="21">
        <v>20.96</v>
      </c>
      <c r="I4319" s="22">
        <v>20.96</v>
      </c>
    </row>
    <row r="4320" spans="1:9" x14ac:dyDescent="0.25">
      <c r="A4320" s="20">
        <v>88.751999999999995</v>
      </c>
      <c r="C4320" s="18">
        <v>88.751999999999995</v>
      </c>
      <c r="E4320">
        <v>27.734999999999996</v>
      </c>
      <c r="G4320" s="21">
        <v>88.751999999999995</v>
      </c>
      <c r="I4320" s="22">
        <v>88.751999999999995</v>
      </c>
    </row>
    <row r="4321" spans="1:9" x14ac:dyDescent="0.25">
      <c r="A4321" s="20">
        <v>304.23</v>
      </c>
      <c r="C4321" s="18">
        <v>304.23</v>
      </c>
      <c r="E4321">
        <v>9.126899999999992</v>
      </c>
      <c r="G4321" s="21">
        <v>304.23</v>
      </c>
      <c r="I4321" s="22">
        <v>304.23</v>
      </c>
    </row>
    <row r="4322" spans="1:9" x14ac:dyDescent="0.25">
      <c r="A4322" s="20">
        <v>167.86</v>
      </c>
      <c r="C4322" s="18">
        <v>167.86</v>
      </c>
      <c r="E4322">
        <v>78.894199999999998</v>
      </c>
      <c r="G4322" s="21">
        <v>167.86</v>
      </c>
      <c r="I4322" s="22">
        <v>167.86</v>
      </c>
    </row>
    <row r="4323" spans="1:9" x14ac:dyDescent="0.25">
      <c r="A4323" s="20">
        <v>82.38</v>
      </c>
      <c r="C4323" s="18">
        <v>82.38</v>
      </c>
      <c r="E4323">
        <v>25.537799999999997</v>
      </c>
      <c r="G4323" s="21">
        <v>82.38</v>
      </c>
      <c r="I4323" s="22">
        <v>82.38</v>
      </c>
    </row>
    <row r="4324" spans="1:9" x14ac:dyDescent="0.25">
      <c r="A4324" s="20">
        <v>23.976000000000003</v>
      </c>
      <c r="C4324" s="18">
        <v>23.976000000000003</v>
      </c>
      <c r="E4324">
        <v>-5.694300000000001</v>
      </c>
      <c r="G4324" s="21">
        <v>23.976000000000003</v>
      </c>
      <c r="I4324" s="22">
        <v>23.976000000000003</v>
      </c>
    </row>
    <row r="4325" spans="1:9" x14ac:dyDescent="0.25">
      <c r="A4325" s="20">
        <v>33.29</v>
      </c>
      <c r="C4325" s="18">
        <v>33.29</v>
      </c>
      <c r="E4325">
        <v>7.9895999999999994</v>
      </c>
      <c r="G4325" s="21">
        <v>33.29</v>
      </c>
      <c r="I4325" s="22">
        <v>33.29</v>
      </c>
    </row>
    <row r="4326" spans="1:9" x14ac:dyDescent="0.25">
      <c r="A4326" s="20">
        <v>14.952000000000004</v>
      </c>
      <c r="C4326" s="18">
        <v>14.952000000000004</v>
      </c>
      <c r="E4326">
        <v>-11.961599999999997</v>
      </c>
      <c r="G4326" s="21">
        <v>14.952000000000004</v>
      </c>
      <c r="I4326" s="22">
        <v>14.952000000000004</v>
      </c>
    </row>
    <row r="4327" spans="1:9" x14ac:dyDescent="0.25">
      <c r="A4327" s="20">
        <v>323.98199999999997</v>
      </c>
      <c r="C4327" s="18">
        <v>323.98199999999997</v>
      </c>
      <c r="E4327">
        <v>-80.995500000000021</v>
      </c>
      <c r="G4327" s="21">
        <v>323.98199999999997</v>
      </c>
      <c r="I4327" s="22">
        <v>323.98199999999997</v>
      </c>
    </row>
    <row r="4328" spans="1:9" x14ac:dyDescent="0.25">
      <c r="A4328" s="20">
        <v>2.2860000000000005</v>
      </c>
      <c r="C4328" s="18">
        <v>2.2860000000000005</v>
      </c>
      <c r="E4328">
        <v>-1.6763999999999997</v>
      </c>
      <c r="G4328" s="21">
        <v>2.2860000000000005</v>
      </c>
      <c r="I4328" s="22">
        <v>2.2860000000000005</v>
      </c>
    </row>
    <row r="4329" spans="1:9" x14ac:dyDescent="0.25">
      <c r="A4329" s="20">
        <v>14.352000000000002</v>
      </c>
      <c r="C4329" s="18">
        <v>14.352000000000002</v>
      </c>
      <c r="E4329">
        <v>0.8969999999999998</v>
      </c>
      <c r="G4329" s="21">
        <v>14.352000000000002</v>
      </c>
      <c r="I4329" s="22">
        <v>14.352000000000002</v>
      </c>
    </row>
    <row r="4330" spans="1:9" x14ac:dyDescent="0.25">
      <c r="A4330" s="20">
        <v>71.975999999999999</v>
      </c>
      <c r="C4330" s="18">
        <v>71.975999999999999</v>
      </c>
      <c r="E4330">
        <v>0.89969999999999573</v>
      </c>
      <c r="G4330" s="21">
        <v>71.975999999999999</v>
      </c>
      <c r="I4330" s="22">
        <v>71.975999999999999</v>
      </c>
    </row>
    <row r="4331" spans="1:9" x14ac:dyDescent="0.25">
      <c r="A4331" s="20">
        <v>9.2099999999999991</v>
      </c>
      <c r="C4331" s="18">
        <v>9.2099999999999991</v>
      </c>
      <c r="E4331">
        <v>2.3025000000000002</v>
      </c>
      <c r="G4331" s="21">
        <v>9.2099999999999991</v>
      </c>
      <c r="I4331" s="22">
        <v>9.2099999999999991</v>
      </c>
    </row>
    <row r="4332" spans="1:9" x14ac:dyDescent="0.25">
      <c r="A4332" s="20">
        <v>18</v>
      </c>
      <c r="C4332" s="18">
        <v>18</v>
      </c>
      <c r="E4332">
        <v>8.2799999999999994</v>
      </c>
      <c r="G4332" s="21">
        <v>18</v>
      </c>
      <c r="I4332" s="22">
        <v>18</v>
      </c>
    </row>
    <row r="4333" spans="1:9" x14ac:dyDescent="0.25">
      <c r="A4333" s="20">
        <v>42.929999999999993</v>
      </c>
      <c r="C4333" s="18">
        <v>42.929999999999993</v>
      </c>
      <c r="E4333">
        <v>19.318499999999997</v>
      </c>
      <c r="G4333" s="21">
        <v>42.929999999999993</v>
      </c>
      <c r="I4333" s="22">
        <v>42.929999999999993</v>
      </c>
    </row>
    <row r="4334" spans="1:9" x14ac:dyDescent="0.25">
      <c r="A4334" s="20">
        <v>15.552000000000003</v>
      </c>
      <c r="C4334" s="18">
        <v>15.552000000000003</v>
      </c>
      <c r="E4334">
        <v>5.4432</v>
      </c>
      <c r="G4334" s="21">
        <v>15.552000000000003</v>
      </c>
      <c r="I4334" s="22">
        <v>15.552000000000003</v>
      </c>
    </row>
    <row r="4335" spans="1:9" x14ac:dyDescent="0.25">
      <c r="A4335" s="20">
        <v>17.920000000000002</v>
      </c>
      <c r="C4335" s="18">
        <v>17.920000000000002</v>
      </c>
      <c r="E4335">
        <v>1.1200000000000001</v>
      </c>
      <c r="G4335" s="21">
        <v>17.920000000000002</v>
      </c>
      <c r="I4335" s="22">
        <v>17.920000000000002</v>
      </c>
    </row>
    <row r="4336" spans="1:9" x14ac:dyDescent="0.25">
      <c r="A4336" s="20">
        <v>19.989999999999998</v>
      </c>
      <c r="C4336" s="18">
        <v>19.989999999999998</v>
      </c>
      <c r="E4336">
        <v>6.796599999999998</v>
      </c>
      <c r="G4336" s="21">
        <v>19.989999999999998</v>
      </c>
      <c r="I4336" s="22">
        <v>19.989999999999998</v>
      </c>
    </row>
    <row r="4337" spans="1:9" x14ac:dyDescent="0.25">
      <c r="A4337" s="20">
        <v>22.92</v>
      </c>
      <c r="C4337" s="18">
        <v>22.92</v>
      </c>
      <c r="E4337">
        <v>8.0219999999999985</v>
      </c>
      <c r="G4337" s="21">
        <v>22.92</v>
      </c>
      <c r="I4337" s="22">
        <v>22.92</v>
      </c>
    </row>
    <row r="4338" spans="1:9" x14ac:dyDescent="0.25">
      <c r="A4338" s="20">
        <v>50.88</v>
      </c>
      <c r="C4338" s="18">
        <v>50.88</v>
      </c>
      <c r="E4338">
        <v>14.628000000000005</v>
      </c>
      <c r="G4338" s="21">
        <v>50.88</v>
      </c>
      <c r="I4338" s="22">
        <v>50.88</v>
      </c>
    </row>
    <row r="4339" spans="1:9" x14ac:dyDescent="0.25">
      <c r="A4339" s="20">
        <v>27.312000000000001</v>
      </c>
      <c r="C4339" s="18">
        <v>27.312000000000001</v>
      </c>
      <c r="E4339">
        <v>9.2178000000000004</v>
      </c>
      <c r="G4339" s="21">
        <v>27.312000000000001</v>
      </c>
      <c r="I4339" s="22">
        <v>27.312000000000001</v>
      </c>
    </row>
    <row r="4340" spans="1:9" x14ac:dyDescent="0.25">
      <c r="A4340" s="20">
        <v>7.9200000000000008</v>
      </c>
      <c r="C4340" s="18">
        <v>7.9200000000000008</v>
      </c>
      <c r="E4340">
        <v>2.7719999999999994</v>
      </c>
      <c r="G4340" s="21">
        <v>7.9200000000000008</v>
      </c>
      <c r="I4340" s="22">
        <v>7.9200000000000008</v>
      </c>
    </row>
    <row r="4341" spans="1:9" x14ac:dyDescent="0.25">
      <c r="A4341" s="20">
        <v>14.368000000000002</v>
      </c>
      <c r="C4341" s="18">
        <v>14.368000000000002</v>
      </c>
      <c r="E4341">
        <v>3.9512</v>
      </c>
      <c r="G4341" s="21">
        <v>14.368000000000002</v>
      </c>
      <c r="I4341" s="22">
        <v>14.368000000000002</v>
      </c>
    </row>
    <row r="4342" spans="1:9" x14ac:dyDescent="0.25">
      <c r="A4342" s="20">
        <v>107.97</v>
      </c>
      <c r="C4342" s="18">
        <v>107.97</v>
      </c>
      <c r="E4342">
        <v>22.6737</v>
      </c>
      <c r="G4342" s="21">
        <v>107.97</v>
      </c>
      <c r="I4342" s="22">
        <v>107.97</v>
      </c>
    </row>
    <row r="4343" spans="1:9" x14ac:dyDescent="0.25">
      <c r="A4343" s="20">
        <v>113.82</v>
      </c>
      <c r="C4343" s="18">
        <v>113.82</v>
      </c>
      <c r="E4343">
        <v>53.495399999999989</v>
      </c>
      <c r="G4343" s="21">
        <v>113.82</v>
      </c>
      <c r="I4343" s="22">
        <v>113.82</v>
      </c>
    </row>
    <row r="4344" spans="1:9" x14ac:dyDescent="0.25">
      <c r="A4344" s="20">
        <v>5.1840000000000011</v>
      </c>
      <c r="C4344" s="18">
        <v>5.1840000000000011</v>
      </c>
      <c r="E4344">
        <v>1.8144</v>
      </c>
      <c r="G4344" s="21">
        <v>5.1840000000000011</v>
      </c>
      <c r="I4344" s="22">
        <v>5.1840000000000011</v>
      </c>
    </row>
    <row r="4345" spans="1:9" x14ac:dyDescent="0.25">
      <c r="A4345" s="20">
        <v>16.28</v>
      </c>
      <c r="C4345" s="18">
        <v>16.28</v>
      </c>
      <c r="E4345">
        <v>6.5120000000000005</v>
      </c>
      <c r="G4345" s="21">
        <v>16.28</v>
      </c>
      <c r="I4345" s="22">
        <v>16.28</v>
      </c>
    </row>
    <row r="4346" spans="1:9" x14ac:dyDescent="0.25">
      <c r="A4346" s="20">
        <v>544.38</v>
      </c>
      <c r="C4346" s="18">
        <v>544.38</v>
      </c>
      <c r="E4346">
        <v>157.87019999999993</v>
      </c>
      <c r="G4346" s="21">
        <v>544.38</v>
      </c>
      <c r="I4346" s="22">
        <v>544.38</v>
      </c>
    </row>
    <row r="4347" spans="1:9" x14ac:dyDescent="0.25">
      <c r="A4347" s="20">
        <v>19.824000000000002</v>
      </c>
      <c r="C4347" s="18">
        <v>19.824000000000002</v>
      </c>
      <c r="E4347">
        <v>6.690599999999999</v>
      </c>
      <c r="G4347" s="21">
        <v>19.824000000000002</v>
      </c>
      <c r="I4347" s="22">
        <v>19.824000000000002</v>
      </c>
    </row>
    <row r="4348" spans="1:9" x14ac:dyDescent="0.25">
      <c r="A4348" s="20">
        <v>657.50400000000002</v>
      </c>
      <c r="C4348" s="18">
        <v>657.50400000000002</v>
      </c>
      <c r="E4348">
        <v>-131.50080000000005</v>
      </c>
      <c r="G4348" s="21">
        <v>657.50400000000002</v>
      </c>
      <c r="I4348" s="22">
        <v>657.50400000000002</v>
      </c>
    </row>
    <row r="4349" spans="1:9" x14ac:dyDescent="0.25">
      <c r="A4349" s="20">
        <v>99.54</v>
      </c>
      <c r="C4349" s="18">
        <v>99.54</v>
      </c>
      <c r="E4349">
        <v>10.949399999999997</v>
      </c>
      <c r="G4349" s="21">
        <v>99.54</v>
      </c>
      <c r="I4349" s="22">
        <v>99.54</v>
      </c>
    </row>
    <row r="4350" spans="1:9" x14ac:dyDescent="0.25">
      <c r="A4350" s="20">
        <v>199.96</v>
      </c>
      <c r="C4350" s="18">
        <v>199.96</v>
      </c>
      <c r="E4350">
        <v>85.982800000000012</v>
      </c>
      <c r="G4350" s="21">
        <v>199.96</v>
      </c>
      <c r="I4350" s="22">
        <v>199.96</v>
      </c>
    </row>
    <row r="4351" spans="1:9" x14ac:dyDescent="0.25">
      <c r="A4351" s="20">
        <v>631.78200000000004</v>
      </c>
      <c r="C4351" s="18">
        <v>631.78200000000004</v>
      </c>
      <c r="E4351">
        <v>140.39599999999993</v>
      </c>
      <c r="G4351" s="21">
        <v>631.78200000000004</v>
      </c>
      <c r="I4351" s="22">
        <v>631.78200000000004</v>
      </c>
    </row>
    <row r="4352" spans="1:9" x14ac:dyDescent="0.25">
      <c r="A4352" s="20">
        <v>60.72</v>
      </c>
      <c r="C4352" s="18">
        <v>60.72</v>
      </c>
      <c r="E4352">
        <v>26.1096</v>
      </c>
      <c r="G4352" s="21">
        <v>60.72</v>
      </c>
      <c r="I4352" s="22">
        <v>60.72</v>
      </c>
    </row>
    <row r="4353" spans="1:9" x14ac:dyDescent="0.25">
      <c r="A4353" s="20">
        <v>20.724000000000004</v>
      </c>
      <c r="C4353" s="18">
        <v>20.724000000000004</v>
      </c>
      <c r="E4353">
        <v>-15.197599999999994</v>
      </c>
      <c r="G4353" s="21">
        <v>20.724000000000004</v>
      </c>
      <c r="I4353" s="22">
        <v>20.724000000000004</v>
      </c>
    </row>
    <row r="4354" spans="1:9" x14ac:dyDescent="0.25">
      <c r="A4354" s="20">
        <v>415.87200000000007</v>
      </c>
      <c r="C4354" s="18">
        <v>415.87200000000007</v>
      </c>
      <c r="E4354">
        <v>-41.587199999999996</v>
      </c>
      <c r="G4354" s="21">
        <v>415.87200000000007</v>
      </c>
      <c r="I4354" s="22">
        <v>415.87200000000007</v>
      </c>
    </row>
    <row r="4355" spans="1:9" x14ac:dyDescent="0.25">
      <c r="A4355" s="20">
        <v>16.768000000000001</v>
      </c>
      <c r="C4355" s="18">
        <v>16.768000000000001</v>
      </c>
      <c r="E4355">
        <v>1.4672000000000001</v>
      </c>
      <c r="G4355" s="21">
        <v>16.768000000000001</v>
      </c>
      <c r="I4355" s="22">
        <v>16.768000000000001</v>
      </c>
    </row>
    <row r="4356" spans="1:9" x14ac:dyDescent="0.25">
      <c r="A4356" s="20">
        <v>27.12</v>
      </c>
      <c r="C4356" s="18">
        <v>27.12</v>
      </c>
      <c r="E4356">
        <v>-4.7460000000000013</v>
      </c>
      <c r="G4356" s="21">
        <v>27.12</v>
      </c>
      <c r="I4356" s="22">
        <v>27.12</v>
      </c>
    </row>
    <row r="4357" spans="1:9" x14ac:dyDescent="0.25">
      <c r="A4357" s="20">
        <v>95.84</v>
      </c>
      <c r="C4357" s="18">
        <v>95.84</v>
      </c>
      <c r="E4357">
        <v>34.741999999999997</v>
      </c>
      <c r="G4357" s="21">
        <v>95.84</v>
      </c>
      <c r="I4357" s="22">
        <v>95.84</v>
      </c>
    </row>
    <row r="4358" spans="1:9" x14ac:dyDescent="0.25">
      <c r="A4358" s="20">
        <v>12.96</v>
      </c>
      <c r="C4358" s="18">
        <v>12.96</v>
      </c>
      <c r="E4358">
        <v>6.2208000000000006</v>
      </c>
      <c r="G4358" s="21">
        <v>12.96</v>
      </c>
      <c r="I4358" s="22">
        <v>12.96</v>
      </c>
    </row>
    <row r="4359" spans="1:9" x14ac:dyDescent="0.25">
      <c r="A4359" s="20">
        <v>19.008000000000003</v>
      </c>
      <c r="C4359" s="18">
        <v>19.008000000000003</v>
      </c>
      <c r="E4359">
        <v>-12.671999999999997</v>
      </c>
      <c r="G4359" s="21">
        <v>19.008000000000003</v>
      </c>
      <c r="I4359" s="22">
        <v>19.008000000000003</v>
      </c>
    </row>
    <row r="4360" spans="1:9" x14ac:dyDescent="0.25">
      <c r="A4360" s="20">
        <v>1598.0580000000002</v>
      </c>
      <c r="C4360" s="18">
        <v>1598.0580000000002</v>
      </c>
      <c r="E4360">
        <v>-1065.3719999999998</v>
      </c>
      <c r="G4360" s="21">
        <v>1598.0580000000002</v>
      </c>
      <c r="I4360" s="22">
        <v>1598.0580000000002</v>
      </c>
    </row>
    <row r="4361" spans="1:9" x14ac:dyDescent="0.25">
      <c r="A4361" s="20">
        <v>36.96</v>
      </c>
      <c r="C4361" s="18">
        <v>36.96</v>
      </c>
      <c r="E4361">
        <v>12.011999999999999</v>
      </c>
      <c r="G4361" s="21">
        <v>36.96</v>
      </c>
      <c r="I4361" s="22">
        <v>36.96</v>
      </c>
    </row>
    <row r="4362" spans="1:9" x14ac:dyDescent="0.25">
      <c r="A4362" s="20">
        <v>10.368000000000002</v>
      </c>
      <c r="C4362" s="18">
        <v>10.368000000000002</v>
      </c>
      <c r="E4362">
        <v>3.6288</v>
      </c>
      <c r="G4362" s="21">
        <v>10.368000000000002</v>
      </c>
      <c r="I4362" s="22">
        <v>10.368000000000002</v>
      </c>
    </row>
    <row r="4363" spans="1:9" x14ac:dyDescent="0.25">
      <c r="A4363" s="20">
        <v>77.720000000000013</v>
      </c>
      <c r="C4363" s="18">
        <v>77.720000000000013</v>
      </c>
      <c r="E4363">
        <v>-66.061999999999998</v>
      </c>
      <c r="G4363" s="21">
        <v>77.720000000000013</v>
      </c>
      <c r="I4363" s="22">
        <v>77.720000000000013</v>
      </c>
    </row>
    <row r="4364" spans="1:9" x14ac:dyDescent="0.25">
      <c r="A4364" s="20">
        <v>520.46399999999994</v>
      </c>
      <c r="C4364" s="18">
        <v>520.46399999999994</v>
      </c>
      <c r="E4364">
        <v>-14.870399999999961</v>
      </c>
      <c r="G4364" s="21">
        <v>520.46399999999994</v>
      </c>
      <c r="I4364" s="22">
        <v>520.46399999999994</v>
      </c>
    </row>
    <row r="4365" spans="1:9" x14ac:dyDescent="0.25">
      <c r="A4365" s="20">
        <v>111.96</v>
      </c>
      <c r="C4365" s="18">
        <v>111.96</v>
      </c>
      <c r="E4365">
        <v>54.860399999999998</v>
      </c>
      <c r="G4365" s="21">
        <v>111.96</v>
      </c>
      <c r="I4365" s="22">
        <v>111.96</v>
      </c>
    </row>
    <row r="4366" spans="1:9" x14ac:dyDescent="0.25">
      <c r="A4366" s="20">
        <v>29.160000000000004</v>
      </c>
      <c r="C4366" s="18">
        <v>29.160000000000004</v>
      </c>
      <c r="E4366">
        <v>8.4563999999999986</v>
      </c>
      <c r="G4366" s="21">
        <v>29.160000000000004</v>
      </c>
      <c r="I4366" s="22">
        <v>29.160000000000004</v>
      </c>
    </row>
    <row r="4367" spans="1:9" x14ac:dyDescent="0.25">
      <c r="A4367" s="20">
        <v>131.94</v>
      </c>
      <c r="C4367" s="18">
        <v>131.94</v>
      </c>
      <c r="E4367">
        <v>35.623800000000003</v>
      </c>
      <c r="G4367" s="21">
        <v>131.94</v>
      </c>
      <c r="I4367" s="22">
        <v>131.94</v>
      </c>
    </row>
    <row r="4368" spans="1:9" x14ac:dyDescent="0.25">
      <c r="A4368" s="20">
        <v>25.92</v>
      </c>
      <c r="C4368" s="18">
        <v>25.92</v>
      </c>
      <c r="E4368">
        <v>8.2943999999999996</v>
      </c>
      <c r="G4368" s="21">
        <v>25.92</v>
      </c>
      <c r="I4368" s="22">
        <v>25.92</v>
      </c>
    </row>
    <row r="4369" spans="1:9" x14ac:dyDescent="0.25">
      <c r="A4369" s="20">
        <v>704.76</v>
      </c>
      <c r="C4369" s="18">
        <v>704.76</v>
      </c>
      <c r="E4369">
        <v>162.09479999999996</v>
      </c>
      <c r="G4369" s="21">
        <v>704.76</v>
      </c>
      <c r="I4369" s="22">
        <v>704.76</v>
      </c>
    </row>
    <row r="4370" spans="1:9" x14ac:dyDescent="0.25">
      <c r="A4370" s="20">
        <v>7.41</v>
      </c>
      <c r="C4370" s="18">
        <v>7.41</v>
      </c>
      <c r="E4370">
        <v>3.4827000000000004</v>
      </c>
      <c r="G4370" s="21">
        <v>7.41</v>
      </c>
      <c r="I4370" s="22">
        <v>7.41</v>
      </c>
    </row>
    <row r="4371" spans="1:9" x14ac:dyDescent="0.25">
      <c r="A4371" s="20">
        <v>21.5</v>
      </c>
      <c r="C4371" s="18">
        <v>21.5</v>
      </c>
      <c r="E4371">
        <v>7.094999999999998</v>
      </c>
      <c r="G4371" s="21">
        <v>21.5</v>
      </c>
      <c r="I4371" s="22">
        <v>21.5</v>
      </c>
    </row>
    <row r="4372" spans="1:9" x14ac:dyDescent="0.25">
      <c r="A4372" s="20">
        <v>10.528</v>
      </c>
      <c r="C4372" s="18">
        <v>10.528</v>
      </c>
      <c r="E4372">
        <v>3.2899999999999996</v>
      </c>
      <c r="G4372" s="21">
        <v>10.528</v>
      </c>
      <c r="I4372" s="22">
        <v>10.528</v>
      </c>
    </row>
    <row r="4373" spans="1:9" x14ac:dyDescent="0.25">
      <c r="A4373" s="20">
        <v>20.544000000000004</v>
      </c>
      <c r="C4373" s="18">
        <v>20.544000000000004</v>
      </c>
      <c r="E4373">
        <v>6.4199999999999964</v>
      </c>
      <c r="G4373" s="21">
        <v>20.544000000000004</v>
      </c>
      <c r="I4373" s="22">
        <v>20.544000000000004</v>
      </c>
    </row>
    <row r="4374" spans="1:9" x14ac:dyDescent="0.25">
      <c r="A4374" s="20">
        <v>104.9</v>
      </c>
      <c r="C4374" s="18">
        <v>104.9</v>
      </c>
      <c r="E4374">
        <v>50.351999999999997</v>
      </c>
      <c r="G4374" s="21">
        <v>104.9</v>
      </c>
      <c r="I4374" s="22">
        <v>104.9</v>
      </c>
    </row>
    <row r="4375" spans="1:9" x14ac:dyDescent="0.25">
      <c r="A4375" s="20">
        <v>39.68</v>
      </c>
      <c r="C4375" s="18">
        <v>39.68</v>
      </c>
      <c r="E4375">
        <v>16.268800000000002</v>
      </c>
      <c r="G4375" s="21">
        <v>39.68</v>
      </c>
      <c r="I4375" s="22">
        <v>39.68</v>
      </c>
    </row>
    <row r="4376" spans="1:9" x14ac:dyDescent="0.25">
      <c r="A4376" s="20">
        <v>51.75</v>
      </c>
      <c r="C4376" s="18">
        <v>51.75</v>
      </c>
      <c r="E4376">
        <v>24.84</v>
      </c>
      <c r="G4376" s="21">
        <v>51.75</v>
      </c>
      <c r="I4376" s="22">
        <v>51.75</v>
      </c>
    </row>
    <row r="4377" spans="1:9" x14ac:dyDescent="0.25">
      <c r="A4377" s="20">
        <v>11.68</v>
      </c>
      <c r="C4377" s="18">
        <v>11.68</v>
      </c>
      <c r="E4377">
        <v>5.4895999999999994</v>
      </c>
      <c r="G4377" s="21">
        <v>11.68</v>
      </c>
      <c r="I4377" s="22">
        <v>11.68</v>
      </c>
    </row>
    <row r="4378" spans="1:9" x14ac:dyDescent="0.25">
      <c r="A4378" s="20">
        <v>159.75</v>
      </c>
      <c r="C4378" s="18">
        <v>159.75</v>
      </c>
      <c r="E4378">
        <v>11.182499999999997</v>
      </c>
      <c r="G4378" s="21">
        <v>159.75</v>
      </c>
      <c r="I4378" s="22">
        <v>159.75</v>
      </c>
    </row>
    <row r="4379" spans="1:9" x14ac:dyDescent="0.25">
      <c r="A4379" s="20">
        <v>103.96799999999999</v>
      </c>
      <c r="C4379" s="18">
        <v>103.96799999999999</v>
      </c>
      <c r="E4379">
        <v>16.894799999999996</v>
      </c>
      <c r="G4379" s="21">
        <v>103.96799999999999</v>
      </c>
      <c r="I4379" s="22">
        <v>103.96799999999999</v>
      </c>
    </row>
    <row r="4380" spans="1:9" x14ac:dyDescent="0.25">
      <c r="A4380" s="20">
        <v>303.25</v>
      </c>
      <c r="C4380" s="18">
        <v>303.25</v>
      </c>
      <c r="E4380">
        <v>63.682499999999997</v>
      </c>
      <c r="G4380" s="21">
        <v>303.25</v>
      </c>
      <c r="I4380" s="22">
        <v>303.25</v>
      </c>
    </row>
    <row r="4381" spans="1:9" x14ac:dyDescent="0.25">
      <c r="A4381" s="20">
        <v>270.71999999999997</v>
      </c>
      <c r="C4381" s="18">
        <v>270.71999999999997</v>
      </c>
      <c r="E4381">
        <v>78.508799999999965</v>
      </c>
      <c r="G4381" s="21">
        <v>270.71999999999997</v>
      </c>
      <c r="I4381" s="22">
        <v>270.71999999999997</v>
      </c>
    </row>
    <row r="4382" spans="1:9" x14ac:dyDescent="0.25">
      <c r="A4382" s="20">
        <v>1487.04</v>
      </c>
      <c r="C4382" s="18">
        <v>1487.04</v>
      </c>
      <c r="E4382">
        <v>148.70400000000006</v>
      </c>
      <c r="G4382" s="21">
        <v>1487.04</v>
      </c>
      <c r="I4382" s="22">
        <v>1487.04</v>
      </c>
    </row>
    <row r="4383" spans="1:9" x14ac:dyDescent="0.25">
      <c r="A4383" s="20">
        <v>17.48</v>
      </c>
      <c r="C4383" s="18">
        <v>17.48</v>
      </c>
      <c r="E4383">
        <v>8.2156000000000002</v>
      </c>
      <c r="G4383" s="21">
        <v>17.48</v>
      </c>
      <c r="I4383" s="22">
        <v>17.48</v>
      </c>
    </row>
    <row r="4384" spans="1:9" x14ac:dyDescent="0.25">
      <c r="A4384" s="20">
        <v>71.88</v>
      </c>
      <c r="C4384" s="18">
        <v>71.88</v>
      </c>
      <c r="E4384">
        <v>32.345999999999997</v>
      </c>
      <c r="G4384" s="21">
        <v>71.88</v>
      </c>
      <c r="I4384" s="22">
        <v>71.88</v>
      </c>
    </row>
    <row r="4385" spans="1:9" x14ac:dyDescent="0.25">
      <c r="A4385" s="20">
        <v>60.449999999999996</v>
      </c>
      <c r="C4385" s="18">
        <v>60.449999999999996</v>
      </c>
      <c r="E4385">
        <v>16.3215</v>
      </c>
      <c r="G4385" s="21">
        <v>60.449999999999996</v>
      </c>
      <c r="I4385" s="22">
        <v>60.449999999999996</v>
      </c>
    </row>
    <row r="4386" spans="1:9" x14ac:dyDescent="0.25">
      <c r="A4386" s="20">
        <v>253.17599999999999</v>
      </c>
      <c r="C4386" s="18">
        <v>253.17599999999999</v>
      </c>
      <c r="E4386">
        <v>-31.64700000000002</v>
      </c>
      <c r="G4386" s="21">
        <v>253.17599999999999</v>
      </c>
      <c r="I4386" s="22">
        <v>253.17599999999999</v>
      </c>
    </row>
    <row r="4387" spans="1:9" x14ac:dyDescent="0.25">
      <c r="A4387" s="20">
        <v>2.879999999999999</v>
      </c>
      <c r="C4387" s="18">
        <v>2.879999999999999</v>
      </c>
      <c r="E4387">
        <v>-4.4639999999999995</v>
      </c>
      <c r="G4387" s="21">
        <v>2.879999999999999</v>
      </c>
      <c r="I4387" s="22">
        <v>2.879999999999999</v>
      </c>
    </row>
    <row r="4388" spans="1:9" x14ac:dyDescent="0.25">
      <c r="A4388" s="20">
        <v>384.94399999999996</v>
      </c>
      <c r="C4388" s="18">
        <v>384.94399999999996</v>
      </c>
      <c r="E4388">
        <v>-126.48159999999999</v>
      </c>
      <c r="G4388" s="21">
        <v>384.94399999999996</v>
      </c>
      <c r="I4388" s="22">
        <v>384.94399999999996</v>
      </c>
    </row>
    <row r="4389" spans="1:9" x14ac:dyDescent="0.25">
      <c r="A4389" s="20">
        <v>153.584</v>
      </c>
      <c r="C4389" s="18">
        <v>153.584</v>
      </c>
      <c r="E4389">
        <v>13.438599999999994</v>
      </c>
      <c r="G4389" s="21">
        <v>153.584</v>
      </c>
      <c r="I4389" s="22">
        <v>153.584</v>
      </c>
    </row>
    <row r="4390" spans="1:9" x14ac:dyDescent="0.25">
      <c r="A4390" s="20">
        <v>913.43000000000006</v>
      </c>
      <c r="C4390" s="18">
        <v>913.43000000000006</v>
      </c>
      <c r="E4390">
        <v>-52.195999999999913</v>
      </c>
      <c r="G4390" s="21">
        <v>913.43000000000006</v>
      </c>
      <c r="I4390" s="22">
        <v>913.43000000000006</v>
      </c>
    </row>
    <row r="4391" spans="1:9" x14ac:dyDescent="0.25">
      <c r="A4391" s="20">
        <v>43.92</v>
      </c>
      <c r="C4391" s="18">
        <v>43.92</v>
      </c>
      <c r="E4391">
        <v>11.858400000000003</v>
      </c>
      <c r="G4391" s="21">
        <v>43.92</v>
      </c>
      <c r="I4391" s="22">
        <v>43.92</v>
      </c>
    </row>
    <row r="4392" spans="1:9" x14ac:dyDescent="0.25">
      <c r="A4392" s="20">
        <v>25.031999999999996</v>
      </c>
      <c r="C4392" s="18">
        <v>25.031999999999996</v>
      </c>
      <c r="E4392">
        <v>7.822499999999998</v>
      </c>
      <c r="G4392" s="21">
        <v>25.031999999999996</v>
      </c>
      <c r="I4392" s="22">
        <v>25.031999999999996</v>
      </c>
    </row>
    <row r="4393" spans="1:9" x14ac:dyDescent="0.25">
      <c r="A4393" s="20">
        <v>46.76</v>
      </c>
      <c r="C4393" s="18">
        <v>46.76</v>
      </c>
      <c r="E4393">
        <v>22.444800000000001</v>
      </c>
      <c r="G4393" s="21">
        <v>46.76</v>
      </c>
      <c r="I4393" s="22">
        <v>46.76</v>
      </c>
    </row>
    <row r="4394" spans="1:9" x14ac:dyDescent="0.25">
      <c r="A4394" s="20">
        <v>183.96800000000002</v>
      </c>
      <c r="C4394" s="18">
        <v>183.96800000000002</v>
      </c>
      <c r="E4394">
        <v>-25.295600000000022</v>
      </c>
      <c r="G4394" s="21">
        <v>183.96800000000002</v>
      </c>
      <c r="I4394" s="22">
        <v>183.96800000000002</v>
      </c>
    </row>
    <row r="4395" spans="1:9" x14ac:dyDescent="0.25">
      <c r="A4395" s="20">
        <v>1259.97</v>
      </c>
      <c r="C4395" s="18">
        <v>1259.97</v>
      </c>
      <c r="E4395">
        <v>327.59220000000005</v>
      </c>
      <c r="G4395" s="21">
        <v>1259.97</v>
      </c>
      <c r="I4395" s="22">
        <v>1259.97</v>
      </c>
    </row>
    <row r="4396" spans="1:9" x14ac:dyDescent="0.25">
      <c r="A4396" s="20">
        <v>68.97</v>
      </c>
      <c r="C4396" s="18">
        <v>68.97</v>
      </c>
      <c r="E4396">
        <v>19.311600000000002</v>
      </c>
      <c r="G4396" s="21">
        <v>68.97</v>
      </c>
      <c r="I4396" s="22">
        <v>68.97</v>
      </c>
    </row>
    <row r="4397" spans="1:9" x14ac:dyDescent="0.25">
      <c r="A4397" s="20">
        <v>70.367999999999995</v>
      </c>
      <c r="C4397" s="18">
        <v>70.367999999999995</v>
      </c>
      <c r="E4397">
        <v>6.1572000000000031</v>
      </c>
      <c r="G4397" s="21">
        <v>70.367999999999995</v>
      </c>
      <c r="I4397" s="22">
        <v>70.367999999999995</v>
      </c>
    </row>
    <row r="4398" spans="1:9" x14ac:dyDescent="0.25">
      <c r="A4398" s="20">
        <v>59.960000000000008</v>
      </c>
      <c r="C4398" s="18">
        <v>59.960000000000008</v>
      </c>
      <c r="E4398">
        <v>21.735500000000002</v>
      </c>
      <c r="G4398" s="21">
        <v>59.960000000000008</v>
      </c>
      <c r="I4398" s="22">
        <v>59.960000000000008</v>
      </c>
    </row>
    <row r="4399" spans="1:9" x14ac:dyDescent="0.25">
      <c r="A4399" s="20">
        <v>25.983999999999998</v>
      </c>
      <c r="C4399" s="18">
        <v>25.983999999999998</v>
      </c>
      <c r="E4399">
        <v>-5.1968000000000005</v>
      </c>
      <c r="G4399" s="21">
        <v>25.983999999999998</v>
      </c>
      <c r="I4399" s="22">
        <v>25.983999999999998</v>
      </c>
    </row>
    <row r="4400" spans="1:9" x14ac:dyDescent="0.25">
      <c r="A4400" s="20">
        <v>27.360000000000003</v>
      </c>
      <c r="C4400" s="18">
        <v>27.360000000000003</v>
      </c>
      <c r="E4400">
        <v>-21.887999999999991</v>
      </c>
      <c r="G4400" s="21">
        <v>27.360000000000003</v>
      </c>
      <c r="I4400" s="22">
        <v>27.360000000000003</v>
      </c>
    </row>
    <row r="4401" spans="1:9" x14ac:dyDescent="0.25">
      <c r="A4401" s="20">
        <v>361.37600000000003</v>
      </c>
      <c r="C4401" s="18">
        <v>361.37600000000003</v>
      </c>
      <c r="E4401">
        <v>27.103200000000001</v>
      </c>
      <c r="G4401" s="21">
        <v>361.37600000000003</v>
      </c>
      <c r="I4401" s="22">
        <v>361.37600000000003</v>
      </c>
    </row>
    <row r="4402" spans="1:9" x14ac:dyDescent="0.25">
      <c r="A4402" s="20">
        <v>172.18599999999998</v>
      </c>
      <c r="C4402" s="18">
        <v>172.18599999999998</v>
      </c>
      <c r="E4402">
        <v>-46.736200000000011</v>
      </c>
      <c r="G4402" s="21">
        <v>172.18599999999998</v>
      </c>
      <c r="I4402" s="22">
        <v>172.18599999999998</v>
      </c>
    </row>
    <row r="4403" spans="1:9" x14ac:dyDescent="0.25">
      <c r="A4403" s="20">
        <v>69.00800000000001</v>
      </c>
      <c r="C4403" s="18">
        <v>69.00800000000001</v>
      </c>
      <c r="E4403">
        <v>12.0764</v>
      </c>
      <c r="G4403" s="21">
        <v>69.00800000000001</v>
      </c>
      <c r="I4403" s="22">
        <v>69.00800000000001</v>
      </c>
    </row>
    <row r="4404" spans="1:9" x14ac:dyDescent="0.25">
      <c r="A4404" s="20">
        <v>199.89999999999998</v>
      </c>
      <c r="C4404" s="18">
        <v>199.89999999999998</v>
      </c>
      <c r="E4404">
        <v>89.954999999999984</v>
      </c>
      <c r="G4404" s="21">
        <v>199.89999999999998</v>
      </c>
      <c r="I4404" s="22">
        <v>199.89999999999998</v>
      </c>
    </row>
    <row r="4405" spans="1:9" x14ac:dyDescent="0.25">
      <c r="A4405" s="20">
        <v>901.94999999999993</v>
      </c>
      <c r="C4405" s="18">
        <v>901.94999999999993</v>
      </c>
      <c r="E4405">
        <v>297.64349999999996</v>
      </c>
      <c r="G4405" s="21">
        <v>901.94999999999993</v>
      </c>
      <c r="I4405" s="22">
        <v>901.94999999999993</v>
      </c>
    </row>
    <row r="4406" spans="1:9" x14ac:dyDescent="0.25">
      <c r="A4406" s="20">
        <v>971.5</v>
      </c>
      <c r="C4406" s="18">
        <v>971.5</v>
      </c>
      <c r="E4406">
        <v>252.59</v>
      </c>
      <c r="G4406" s="21">
        <v>971.5</v>
      </c>
      <c r="I4406" s="22">
        <v>971.5</v>
      </c>
    </row>
    <row r="4407" spans="1:9" x14ac:dyDescent="0.25">
      <c r="A4407" s="20">
        <v>11.328000000000001</v>
      </c>
      <c r="C4407" s="18">
        <v>11.328000000000001</v>
      </c>
      <c r="E4407">
        <v>2.5488000000000004</v>
      </c>
      <c r="G4407" s="21">
        <v>11.328000000000001</v>
      </c>
      <c r="I4407" s="22">
        <v>11.328000000000001</v>
      </c>
    </row>
    <row r="4408" spans="1:9" x14ac:dyDescent="0.25">
      <c r="A4408" s="20">
        <v>21.240000000000002</v>
      </c>
      <c r="C4408" s="18">
        <v>21.240000000000002</v>
      </c>
      <c r="E4408">
        <v>8.071200000000001</v>
      </c>
      <c r="G4408" s="21">
        <v>21.240000000000002</v>
      </c>
      <c r="I4408" s="22">
        <v>21.240000000000002</v>
      </c>
    </row>
    <row r="4409" spans="1:9" x14ac:dyDescent="0.25">
      <c r="A4409" s="20">
        <v>34.800000000000004</v>
      </c>
      <c r="C4409" s="18">
        <v>34.800000000000004</v>
      </c>
      <c r="E4409">
        <v>2.1749999999999989</v>
      </c>
      <c r="G4409" s="21">
        <v>34.800000000000004</v>
      </c>
      <c r="I4409" s="22">
        <v>34.800000000000004</v>
      </c>
    </row>
    <row r="4410" spans="1:9" x14ac:dyDescent="0.25">
      <c r="A4410" s="20">
        <v>38.975999999999999</v>
      </c>
      <c r="C4410" s="18">
        <v>38.975999999999999</v>
      </c>
      <c r="E4410">
        <v>-2.4359999999999999</v>
      </c>
      <c r="G4410" s="21">
        <v>38.975999999999999</v>
      </c>
      <c r="I4410" s="22">
        <v>38.975999999999999</v>
      </c>
    </row>
    <row r="4411" spans="1:9" x14ac:dyDescent="0.25">
      <c r="A4411" s="20">
        <v>9.08</v>
      </c>
      <c r="C4411" s="18">
        <v>9.08</v>
      </c>
      <c r="E4411">
        <v>4.0859999999999994</v>
      </c>
      <c r="G4411" s="21">
        <v>9.08</v>
      </c>
      <c r="I4411" s="22">
        <v>9.08</v>
      </c>
    </row>
    <row r="4412" spans="1:9" x14ac:dyDescent="0.25">
      <c r="A4412" s="20">
        <v>314.54999999999995</v>
      </c>
      <c r="C4412" s="18">
        <v>314.54999999999995</v>
      </c>
      <c r="E4412">
        <v>150.98399999999998</v>
      </c>
      <c r="G4412" s="21">
        <v>314.54999999999995</v>
      </c>
      <c r="I4412" s="22">
        <v>314.54999999999995</v>
      </c>
    </row>
    <row r="4413" spans="1:9" x14ac:dyDescent="0.25">
      <c r="A4413" s="20">
        <v>4.91</v>
      </c>
      <c r="C4413" s="18">
        <v>4.91</v>
      </c>
      <c r="E4413">
        <v>2.3077000000000001</v>
      </c>
      <c r="G4413" s="21">
        <v>4.91</v>
      </c>
      <c r="I4413" s="22">
        <v>4.91</v>
      </c>
    </row>
    <row r="4414" spans="1:9" x14ac:dyDescent="0.25">
      <c r="A4414" s="20">
        <v>5.78</v>
      </c>
      <c r="C4414" s="18">
        <v>5.78</v>
      </c>
      <c r="E4414">
        <v>2.7166000000000001</v>
      </c>
      <c r="G4414" s="21">
        <v>5.78</v>
      </c>
      <c r="I4414" s="22">
        <v>5.78</v>
      </c>
    </row>
    <row r="4415" spans="1:9" x14ac:dyDescent="0.25">
      <c r="A4415" s="20">
        <v>107.94</v>
      </c>
      <c r="C4415" s="18">
        <v>107.94</v>
      </c>
      <c r="E4415">
        <v>30.223200000000002</v>
      </c>
      <c r="G4415" s="21">
        <v>107.94</v>
      </c>
      <c r="I4415" s="22">
        <v>107.94</v>
      </c>
    </row>
    <row r="4416" spans="1:9" x14ac:dyDescent="0.25">
      <c r="A4416" s="20">
        <v>19.649999999999999</v>
      </c>
      <c r="C4416" s="18">
        <v>19.649999999999999</v>
      </c>
      <c r="E4416">
        <v>9.0389999999999997</v>
      </c>
      <c r="G4416" s="21">
        <v>19.649999999999999</v>
      </c>
      <c r="I4416" s="22">
        <v>19.649999999999999</v>
      </c>
    </row>
    <row r="4417" spans="1:9" x14ac:dyDescent="0.25">
      <c r="A4417" s="20">
        <v>617.97</v>
      </c>
      <c r="C4417" s="18">
        <v>617.97</v>
      </c>
      <c r="E4417">
        <v>160.6722</v>
      </c>
      <c r="G4417" s="21">
        <v>617.97</v>
      </c>
      <c r="I4417" s="22">
        <v>617.97</v>
      </c>
    </row>
    <row r="4418" spans="1:9" x14ac:dyDescent="0.25">
      <c r="A4418" s="20">
        <v>59.699999999999996</v>
      </c>
      <c r="C4418" s="18">
        <v>59.699999999999996</v>
      </c>
      <c r="E4418">
        <v>26.864999999999995</v>
      </c>
      <c r="G4418" s="21">
        <v>59.699999999999996</v>
      </c>
      <c r="I4418" s="22">
        <v>59.699999999999996</v>
      </c>
    </row>
    <row r="4419" spans="1:9" x14ac:dyDescent="0.25">
      <c r="A4419" s="20">
        <v>387.99</v>
      </c>
      <c r="C4419" s="18">
        <v>387.99</v>
      </c>
      <c r="E4419">
        <v>182.3553</v>
      </c>
      <c r="G4419" s="21">
        <v>387.99</v>
      </c>
      <c r="I4419" s="22">
        <v>387.99</v>
      </c>
    </row>
    <row r="4420" spans="1:9" x14ac:dyDescent="0.25">
      <c r="A4420" s="20">
        <v>575.91999999999996</v>
      </c>
      <c r="C4420" s="18">
        <v>575.91999999999996</v>
      </c>
      <c r="E4420">
        <v>71.989999999999981</v>
      </c>
      <c r="G4420" s="21">
        <v>575.91999999999996</v>
      </c>
      <c r="I4420" s="22">
        <v>575.91999999999996</v>
      </c>
    </row>
    <row r="4421" spans="1:9" x14ac:dyDescent="0.25">
      <c r="A4421" s="20">
        <v>30.4</v>
      </c>
      <c r="C4421" s="18">
        <v>30.4</v>
      </c>
      <c r="E4421">
        <v>15.2</v>
      </c>
      <c r="G4421" s="21">
        <v>30.4</v>
      </c>
      <c r="I4421" s="22">
        <v>30.4</v>
      </c>
    </row>
    <row r="4422" spans="1:9" x14ac:dyDescent="0.25">
      <c r="A4422" s="20">
        <v>478.24</v>
      </c>
      <c r="C4422" s="18">
        <v>478.24</v>
      </c>
      <c r="E4422">
        <v>219.99039999999997</v>
      </c>
      <c r="G4422" s="21">
        <v>478.24</v>
      </c>
      <c r="I4422" s="22">
        <v>478.24</v>
      </c>
    </row>
    <row r="4423" spans="1:9" x14ac:dyDescent="0.25">
      <c r="A4423" s="20">
        <v>190.84800000000001</v>
      </c>
      <c r="C4423" s="18">
        <v>190.84800000000001</v>
      </c>
      <c r="E4423">
        <v>-21.470400000000026</v>
      </c>
      <c r="G4423" s="21">
        <v>190.84800000000001</v>
      </c>
      <c r="I4423" s="22">
        <v>190.84800000000001</v>
      </c>
    </row>
    <row r="4424" spans="1:9" x14ac:dyDescent="0.25">
      <c r="A4424" s="20">
        <v>5.4840000000000009</v>
      </c>
      <c r="C4424" s="18">
        <v>5.4840000000000009</v>
      </c>
      <c r="E4424">
        <v>-4.0215999999999994</v>
      </c>
      <c r="G4424" s="21">
        <v>5.4840000000000009</v>
      </c>
      <c r="I4424" s="22">
        <v>5.4840000000000009</v>
      </c>
    </row>
    <row r="4425" spans="1:9" x14ac:dyDescent="0.25">
      <c r="A4425" s="20">
        <v>40.92</v>
      </c>
      <c r="C4425" s="18">
        <v>40.92</v>
      </c>
      <c r="E4425">
        <v>3.0690000000000026</v>
      </c>
      <c r="G4425" s="21">
        <v>40.92</v>
      </c>
      <c r="I4425" s="22">
        <v>40.92</v>
      </c>
    </row>
    <row r="4426" spans="1:9" x14ac:dyDescent="0.25">
      <c r="A4426" s="20">
        <v>15.552000000000003</v>
      </c>
      <c r="C4426" s="18">
        <v>15.552000000000003</v>
      </c>
      <c r="E4426">
        <v>2.3327999999999989</v>
      </c>
      <c r="G4426" s="21">
        <v>15.552000000000003</v>
      </c>
      <c r="I4426" s="22">
        <v>15.552000000000003</v>
      </c>
    </row>
    <row r="4427" spans="1:9" x14ac:dyDescent="0.25">
      <c r="A4427" s="20">
        <v>17.239999999999998</v>
      </c>
      <c r="C4427" s="18">
        <v>17.239999999999998</v>
      </c>
      <c r="E4427">
        <v>4.4824000000000002</v>
      </c>
      <c r="G4427" s="21">
        <v>17.239999999999998</v>
      </c>
      <c r="I4427" s="22">
        <v>17.239999999999998</v>
      </c>
    </row>
    <row r="4428" spans="1:9" x14ac:dyDescent="0.25">
      <c r="A4428" s="20">
        <v>302.94</v>
      </c>
      <c r="C4428" s="18">
        <v>302.94</v>
      </c>
      <c r="E4428">
        <v>75.735000000000014</v>
      </c>
      <c r="G4428" s="21">
        <v>302.94</v>
      </c>
      <c r="I4428" s="22">
        <v>302.94</v>
      </c>
    </row>
    <row r="4429" spans="1:9" x14ac:dyDescent="0.25">
      <c r="A4429" s="20">
        <v>34.75</v>
      </c>
      <c r="C4429" s="18">
        <v>34.75</v>
      </c>
      <c r="E4429">
        <v>15.637499999999999</v>
      </c>
      <c r="G4429" s="21">
        <v>34.75</v>
      </c>
      <c r="I4429" s="22">
        <v>34.75</v>
      </c>
    </row>
    <row r="4430" spans="1:9" x14ac:dyDescent="0.25">
      <c r="A4430" s="20">
        <v>113.94</v>
      </c>
      <c r="C4430" s="18">
        <v>113.94</v>
      </c>
      <c r="E4430">
        <v>54.691199999999995</v>
      </c>
      <c r="G4430" s="21">
        <v>113.94</v>
      </c>
      <c r="I4430" s="22">
        <v>113.94</v>
      </c>
    </row>
    <row r="4431" spans="1:9" x14ac:dyDescent="0.25">
      <c r="A4431" s="20">
        <v>55.98</v>
      </c>
      <c r="C4431" s="18">
        <v>55.98</v>
      </c>
      <c r="E4431">
        <v>15.674399999999999</v>
      </c>
      <c r="G4431" s="21">
        <v>55.98</v>
      </c>
      <c r="I4431" s="22">
        <v>55.98</v>
      </c>
    </row>
    <row r="4432" spans="1:9" x14ac:dyDescent="0.25">
      <c r="A4432" s="20">
        <v>27.18</v>
      </c>
      <c r="C4432" s="18">
        <v>27.18</v>
      </c>
      <c r="E4432">
        <v>12.231</v>
      </c>
      <c r="G4432" s="21">
        <v>27.18</v>
      </c>
      <c r="I4432" s="22">
        <v>27.18</v>
      </c>
    </row>
    <row r="4433" spans="1:9" x14ac:dyDescent="0.25">
      <c r="A4433" s="20">
        <v>1805.88</v>
      </c>
      <c r="C4433" s="18">
        <v>1805.88</v>
      </c>
      <c r="E4433">
        <v>523.70519999999988</v>
      </c>
      <c r="G4433" s="21">
        <v>1805.88</v>
      </c>
      <c r="I4433" s="22">
        <v>1805.88</v>
      </c>
    </row>
    <row r="4434" spans="1:9" x14ac:dyDescent="0.25">
      <c r="A4434" s="20">
        <v>70.949999999999989</v>
      </c>
      <c r="C4434" s="18">
        <v>70.949999999999989</v>
      </c>
      <c r="E4434">
        <v>18.447000000000003</v>
      </c>
      <c r="G4434" s="21">
        <v>70.949999999999989</v>
      </c>
      <c r="I4434" s="22">
        <v>70.949999999999989</v>
      </c>
    </row>
    <row r="4435" spans="1:9" x14ac:dyDescent="0.25">
      <c r="A4435" s="20">
        <v>20</v>
      </c>
      <c r="C4435" s="18">
        <v>20</v>
      </c>
      <c r="E4435">
        <v>9.6</v>
      </c>
      <c r="G4435" s="21">
        <v>20</v>
      </c>
      <c r="I4435" s="22">
        <v>20</v>
      </c>
    </row>
    <row r="4436" spans="1:9" x14ac:dyDescent="0.25">
      <c r="A4436" s="20">
        <v>7.98</v>
      </c>
      <c r="C4436" s="18">
        <v>7.98</v>
      </c>
      <c r="E4436">
        <v>2.0747999999999998</v>
      </c>
      <c r="G4436" s="21">
        <v>7.98</v>
      </c>
      <c r="I4436" s="22">
        <v>7.98</v>
      </c>
    </row>
    <row r="4437" spans="1:9" x14ac:dyDescent="0.25">
      <c r="A4437" s="20">
        <v>24.1</v>
      </c>
      <c r="C4437" s="18">
        <v>24.1</v>
      </c>
      <c r="E4437">
        <v>9.1580000000000013</v>
      </c>
      <c r="G4437" s="21">
        <v>24.1</v>
      </c>
      <c r="I4437" s="22">
        <v>24.1</v>
      </c>
    </row>
    <row r="4438" spans="1:9" x14ac:dyDescent="0.25">
      <c r="A4438" s="20">
        <v>8.75</v>
      </c>
      <c r="C4438" s="18">
        <v>8.75</v>
      </c>
      <c r="E4438">
        <v>2.6249999999999991</v>
      </c>
      <c r="G4438" s="21">
        <v>8.75</v>
      </c>
      <c r="I4438" s="22">
        <v>8.75</v>
      </c>
    </row>
    <row r="4439" spans="1:9" x14ac:dyDescent="0.25">
      <c r="A4439" s="20">
        <v>842.94</v>
      </c>
      <c r="C4439" s="18">
        <v>842.94</v>
      </c>
      <c r="E4439">
        <v>160.15860000000001</v>
      </c>
      <c r="G4439" s="21">
        <v>842.94</v>
      </c>
      <c r="I4439" s="22">
        <v>842.94</v>
      </c>
    </row>
    <row r="4440" spans="1:9" x14ac:dyDescent="0.25">
      <c r="A4440" s="20">
        <v>2.1819999999999995</v>
      </c>
      <c r="C4440" s="18">
        <v>2.1819999999999995</v>
      </c>
      <c r="E4440">
        <v>-3.6002999999999998</v>
      </c>
      <c r="G4440" s="21">
        <v>2.1819999999999995</v>
      </c>
      <c r="I4440" s="22">
        <v>2.1819999999999995</v>
      </c>
    </row>
    <row r="4441" spans="1:9" x14ac:dyDescent="0.25">
      <c r="A4441" s="20">
        <v>27.384</v>
      </c>
      <c r="C4441" s="18">
        <v>27.384</v>
      </c>
      <c r="E4441">
        <v>2.7384000000000022</v>
      </c>
      <c r="G4441" s="21">
        <v>27.384</v>
      </c>
      <c r="I4441" s="22">
        <v>27.384</v>
      </c>
    </row>
    <row r="4442" spans="1:9" x14ac:dyDescent="0.25">
      <c r="A4442" s="20">
        <v>26.405999999999992</v>
      </c>
      <c r="C4442" s="18">
        <v>26.405999999999992</v>
      </c>
      <c r="E4442">
        <v>-71.296199999999999</v>
      </c>
      <c r="G4442" s="21">
        <v>26.405999999999992</v>
      </c>
      <c r="I4442" s="22">
        <v>26.405999999999992</v>
      </c>
    </row>
    <row r="4443" spans="1:9" x14ac:dyDescent="0.25">
      <c r="A4443" s="20">
        <v>10.368000000000002</v>
      </c>
      <c r="C4443" s="18">
        <v>10.368000000000002</v>
      </c>
      <c r="E4443">
        <v>3.6288</v>
      </c>
      <c r="G4443" s="21">
        <v>10.368000000000002</v>
      </c>
      <c r="I4443" s="22">
        <v>10.368000000000002</v>
      </c>
    </row>
    <row r="4444" spans="1:9" x14ac:dyDescent="0.25">
      <c r="A4444" s="20">
        <v>23.680000000000003</v>
      </c>
      <c r="C4444" s="18">
        <v>23.680000000000003</v>
      </c>
      <c r="E4444">
        <v>7.3999999999999995</v>
      </c>
      <c r="G4444" s="21">
        <v>23.680000000000003</v>
      </c>
      <c r="I4444" s="22">
        <v>23.680000000000003</v>
      </c>
    </row>
    <row r="4445" spans="1:9" x14ac:dyDescent="0.25">
      <c r="A4445" s="20">
        <v>109.95</v>
      </c>
      <c r="C4445" s="18">
        <v>109.95</v>
      </c>
      <c r="E4445">
        <v>36.283500000000004</v>
      </c>
      <c r="G4445" s="21">
        <v>109.95</v>
      </c>
      <c r="I4445" s="22">
        <v>109.95</v>
      </c>
    </row>
    <row r="4446" spans="1:9" x14ac:dyDescent="0.25">
      <c r="A4446" s="20">
        <v>965.84999999999991</v>
      </c>
      <c r="C4446" s="18">
        <v>965.84999999999991</v>
      </c>
      <c r="E4446">
        <v>135.21900000000002</v>
      </c>
      <c r="G4446" s="21">
        <v>965.84999999999991</v>
      </c>
      <c r="I4446" s="22">
        <v>965.84999999999991</v>
      </c>
    </row>
    <row r="4447" spans="1:9" x14ac:dyDescent="0.25">
      <c r="A4447" s="20">
        <v>29.2</v>
      </c>
      <c r="C4447" s="18">
        <v>29.2</v>
      </c>
      <c r="E4447">
        <v>10.511999999999999</v>
      </c>
      <c r="G4447" s="21">
        <v>29.2</v>
      </c>
      <c r="I4447" s="22">
        <v>29.2</v>
      </c>
    </row>
    <row r="4448" spans="1:9" x14ac:dyDescent="0.25">
      <c r="A4448" s="20">
        <v>32.400000000000006</v>
      </c>
      <c r="C4448" s="18">
        <v>32.400000000000006</v>
      </c>
      <c r="E4448">
        <v>15.552000000000001</v>
      </c>
      <c r="G4448" s="21">
        <v>32.400000000000006</v>
      </c>
      <c r="I4448" s="22">
        <v>32.400000000000006</v>
      </c>
    </row>
    <row r="4449" spans="1:9" x14ac:dyDescent="0.25">
      <c r="A4449" s="20">
        <v>78.349999999999994</v>
      </c>
      <c r="C4449" s="18">
        <v>78.349999999999994</v>
      </c>
      <c r="E4449">
        <v>36.824499999999993</v>
      </c>
      <c r="G4449" s="21">
        <v>78.349999999999994</v>
      </c>
      <c r="I4449" s="22">
        <v>78.349999999999994</v>
      </c>
    </row>
    <row r="4450" spans="1:9" x14ac:dyDescent="0.25">
      <c r="A4450" s="20">
        <v>31.68</v>
      </c>
      <c r="C4450" s="18">
        <v>31.68</v>
      </c>
      <c r="E4450">
        <v>14.256</v>
      </c>
      <c r="G4450" s="21">
        <v>31.68</v>
      </c>
      <c r="I4450" s="22">
        <v>31.68</v>
      </c>
    </row>
    <row r="4451" spans="1:9" x14ac:dyDescent="0.25">
      <c r="A4451" s="20">
        <v>29.12</v>
      </c>
      <c r="C4451" s="18">
        <v>29.12</v>
      </c>
      <c r="E4451">
        <v>14.268800000000001</v>
      </c>
      <c r="G4451" s="21">
        <v>29.12</v>
      </c>
      <c r="I4451" s="22">
        <v>29.12</v>
      </c>
    </row>
    <row r="4452" spans="1:9" x14ac:dyDescent="0.25">
      <c r="A4452" s="20">
        <v>169.45</v>
      </c>
      <c r="C4452" s="18">
        <v>169.45</v>
      </c>
      <c r="E4452">
        <v>42.362499999999997</v>
      </c>
      <c r="G4452" s="21">
        <v>169.45</v>
      </c>
      <c r="I4452" s="22">
        <v>169.45</v>
      </c>
    </row>
    <row r="4453" spans="1:9" x14ac:dyDescent="0.25">
      <c r="A4453" s="20">
        <v>12.56</v>
      </c>
      <c r="C4453" s="18">
        <v>12.56</v>
      </c>
      <c r="E4453">
        <v>4.0191999999999997</v>
      </c>
      <c r="G4453" s="21">
        <v>12.56</v>
      </c>
      <c r="I4453" s="22">
        <v>12.56</v>
      </c>
    </row>
    <row r="4454" spans="1:9" x14ac:dyDescent="0.25">
      <c r="A4454" s="20">
        <v>6.48</v>
      </c>
      <c r="C4454" s="18">
        <v>6.48</v>
      </c>
      <c r="E4454">
        <v>3.1104000000000003</v>
      </c>
      <c r="G4454" s="21">
        <v>6.48</v>
      </c>
      <c r="I4454" s="22">
        <v>6.48</v>
      </c>
    </row>
    <row r="4455" spans="1:9" x14ac:dyDescent="0.25">
      <c r="A4455" s="20">
        <v>186.69</v>
      </c>
      <c r="C4455" s="18">
        <v>186.69</v>
      </c>
      <c r="E4455">
        <v>87.744299999999981</v>
      </c>
      <c r="G4455" s="21">
        <v>186.69</v>
      </c>
      <c r="I4455" s="22">
        <v>186.69</v>
      </c>
    </row>
    <row r="4456" spans="1:9" x14ac:dyDescent="0.25">
      <c r="A4456" s="20">
        <v>25.4</v>
      </c>
      <c r="C4456" s="18">
        <v>25.4</v>
      </c>
      <c r="E4456">
        <v>8.6359999999999992</v>
      </c>
      <c r="G4456" s="21">
        <v>25.4</v>
      </c>
      <c r="I4456" s="22">
        <v>25.4</v>
      </c>
    </row>
    <row r="4457" spans="1:9" x14ac:dyDescent="0.25">
      <c r="A4457" s="20">
        <v>43.96</v>
      </c>
      <c r="C4457" s="18">
        <v>43.96</v>
      </c>
      <c r="E4457">
        <v>20.661200000000001</v>
      </c>
      <c r="G4457" s="21">
        <v>43.96</v>
      </c>
      <c r="I4457" s="22">
        <v>43.96</v>
      </c>
    </row>
    <row r="4458" spans="1:9" x14ac:dyDescent="0.25">
      <c r="A4458" s="20">
        <v>1279.165</v>
      </c>
      <c r="C4458" s="18">
        <v>1279.165</v>
      </c>
      <c r="E4458">
        <v>225.73499999999993</v>
      </c>
      <c r="G4458" s="21">
        <v>1279.165</v>
      </c>
      <c r="I4458" s="22">
        <v>1279.165</v>
      </c>
    </row>
    <row r="4459" spans="1:9" x14ac:dyDescent="0.25">
      <c r="A4459" s="20">
        <v>27.92</v>
      </c>
      <c r="C4459" s="18">
        <v>27.92</v>
      </c>
      <c r="E4459">
        <v>0.5583999999999989</v>
      </c>
      <c r="G4459" s="21">
        <v>27.92</v>
      </c>
      <c r="I4459" s="22">
        <v>27.92</v>
      </c>
    </row>
    <row r="4460" spans="1:9" x14ac:dyDescent="0.25">
      <c r="A4460" s="20">
        <v>129.56800000000001</v>
      </c>
      <c r="C4460" s="18">
        <v>129.56800000000001</v>
      </c>
      <c r="E4460">
        <v>-12.956799999999994</v>
      </c>
      <c r="G4460" s="21">
        <v>129.56800000000001</v>
      </c>
      <c r="I4460" s="22">
        <v>129.56800000000001</v>
      </c>
    </row>
    <row r="4461" spans="1:9" x14ac:dyDescent="0.25">
      <c r="A4461" s="20">
        <v>6.3680000000000003</v>
      </c>
      <c r="C4461" s="18">
        <v>6.3680000000000003</v>
      </c>
      <c r="E4461">
        <v>2.1492</v>
      </c>
      <c r="G4461" s="21">
        <v>6.3680000000000003</v>
      </c>
      <c r="I4461" s="22">
        <v>6.3680000000000003</v>
      </c>
    </row>
    <row r="4462" spans="1:9" x14ac:dyDescent="0.25">
      <c r="A4462" s="20">
        <v>244.54999999999998</v>
      </c>
      <c r="C4462" s="18">
        <v>244.54999999999998</v>
      </c>
      <c r="E4462">
        <v>114.93849999999998</v>
      </c>
      <c r="G4462" s="21">
        <v>244.54999999999998</v>
      </c>
      <c r="I4462" s="22">
        <v>244.54999999999998</v>
      </c>
    </row>
    <row r="4463" spans="1:9" x14ac:dyDescent="0.25">
      <c r="A4463" s="20">
        <v>1332.4960000000001</v>
      </c>
      <c r="C4463" s="18">
        <v>1332.4960000000001</v>
      </c>
      <c r="E4463">
        <v>-299.8116</v>
      </c>
      <c r="G4463" s="21">
        <v>1332.4960000000001</v>
      </c>
      <c r="I4463" s="22">
        <v>1332.4960000000001</v>
      </c>
    </row>
    <row r="4464" spans="1:9" x14ac:dyDescent="0.25">
      <c r="A4464" s="20">
        <v>32.776000000000003</v>
      </c>
      <c r="C4464" s="18">
        <v>32.776000000000003</v>
      </c>
      <c r="E4464">
        <v>3.2776000000000014</v>
      </c>
      <c r="G4464" s="21">
        <v>32.776000000000003</v>
      </c>
      <c r="I4464" s="22">
        <v>32.776000000000003</v>
      </c>
    </row>
    <row r="4465" spans="1:9" x14ac:dyDescent="0.25">
      <c r="A4465" s="20">
        <v>147.184</v>
      </c>
      <c r="C4465" s="18">
        <v>147.184</v>
      </c>
      <c r="E4465">
        <v>-29.436800000000012</v>
      </c>
      <c r="G4465" s="21">
        <v>147.184</v>
      </c>
      <c r="I4465" s="22">
        <v>147.184</v>
      </c>
    </row>
    <row r="4466" spans="1:9" x14ac:dyDescent="0.25">
      <c r="A4466" s="20">
        <v>54.384000000000007</v>
      </c>
      <c r="C4466" s="18">
        <v>54.384000000000007</v>
      </c>
      <c r="E4466">
        <v>1.359599999999995</v>
      </c>
      <c r="G4466" s="21">
        <v>54.384000000000007</v>
      </c>
      <c r="I4466" s="22">
        <v>54.384000000000007</v>
      </c>
    </row>
    <row r="4467" spans="1:9" x14ac:dyDescent="0.25">
      <c r="A4467" s="20">
        <v>76.77600000000001</v>
      </c>
      <c r="C4467" s="18">
        <v>76.77600000000001</v>
      </c>
      <c r="E4467">
        <v>-58.861599999999981</v>
      </c>
      <c r="G4467" s="21">
        <v>76.77600000000001</v>
      </c>
      <c r="I4467" s="22">
        <v>76.77600000000001</v>
      </c>
    </row>
    <row r="4468" spans="1:9" x14ac:dyDescent="0.25">
      <c r="A4468" s="20">
        <v>14.352000000000002</v>
      </c>
      <c r="C4468" s="18">
        <v>14.352000000000002</v>
      </c>
      <c r="E4468">
        <v>5.2026000000000003</v>
      </c>
      <c r="G4468" s="21">
        <v>14.352000000000002</v>
      </c>
      <c r="I4468" s="22">
        <v>14.352000000000002</v>
      </c>
    </row>
    <row r="4469" spans="1:9" x14ac:dyDescent="0.25">
      <c r="A4469" s="20">
        <v>209.79200000000003</v>
      </c>
      <c r="C4469" s="18">
        <v>209.79200000000003</v>
      </c>
      <c r="E4469">
        <v>26.22399999999999</v>
      </c>
      <c r="G4469" s="21">
        <v>209.79200000000003</v>
      </c>
      <c r="I4469" s="22">
        <v>209.79200000000003</v>
      </c>
    </row>
    <row r="4470" spans="1:9" x14ac:dyDescent="0.25">
      <c r="A4470" s="20">
        <v>3.3040000000000003</v>
      </c>
      <c r="C4470" s="18">
        <v>3.3040000000000003</v>
      </c>
      <c r="E4470">
        <v>1.1151</v>
      </c>
      <c r="G4470" s="21">
        <v>3.3040000000000003</v>
      </c>
      <c r="I4470" s="22">
        <v>3.3040000000000003</v>
      </c>
    </row>
    <row r="4471" spans="1:9" x14ac:dyDescent="0.25">
      <c r="A4471" s="20">
        <v>16.38</v>
      </c>
      <c r="C4471" s="18">
        <v>16.38</v>
      </c>
      <c r="E4471">
        <v>7.3709999999999996</v>
      </c>
      <c r="G4471" s="21">
        <v>16.38</v>
      </c>
      <c r="I4471" s="22">
        <v>16.38</v>
      </c>
    </row>
    <row r="4472" spans="1:9" x14ac:dyDescent="0.25">
      <c r="A4472" s="20">
        <v>167.96</v>
      </c>
      <c r="C4472" s="18">
        <v>167.96</v>
      </c>
      <c r="E4472">
        <v>78.941199999999995</v>
      </c>
      <c r="G4472" s="21">
        <v>167.96</v>
      </c>
      <c r="I4472" s="22">
        <v>167.96</v>
      </c>
    </row>
    <row r="4473" spans="1:9" x14ac:dyDescent="0.25">
      <c r="A4473" s="20">
        <v>321.56799999999998</v>
      </c>
      <c r="C4473" s="18">
        <v>321.56799999999998</v>
      </c>
      <c r="E4473">
        <v>-16.078399999999988</v>
      </c>
      <c r="G4473" s="21">
        <v>321.56799999999998</v>
      </c>
      <c r="I4473" s="22">
        <v>321.56799999999998</v>
      </c>
    </row>
    <row r="4474" spans="1:9" x14ac:dyDescent="0.25">
      <c r="A4474" s="20">
        <v>12.96</v>
      </c>
      <c r="C4474" s="18">
        <v>12.96</v>
      </c>
      <c r="E4474">
        <v>6.2208000000000006</v>
      </c>
      <c r="G4474" s="21">
        <v>12.96</v>
      </c>
      <c r="I4474" s="22">
        <v>12.96</v>
      </c>
    </row>
    <row r="4475" spans="1:9" x14ac:dyDescent="0.25">
      <c r="A4475" s="20">
        <v>128.05799999999999</v>
      </c>
      <c r="C4475" s="18">
        <v>128.05799999999999</v>
      </c>
      <c r="E4475">
        <v>-23.782199999999996</v>
      </c>
      <c r="G4475" s="21">
        <v>128.05799999999999</v>
      </c>
      <c r="I4475" s="22">
        <v>128.05799999999999</v>
      </c>
    </row>
    <row r="4476" spans="1:9" x14ac:dyDescent="0.25">
      <c r="A4476" s="20">
        <v>63.686</v>
      </c>
      <c r="C4476" s="18">
        <v>63.686</v>
      </c>
      <c r="E4476">
        <v>-15.466600000000003</v>
      </c>
      <c r="G4476" s="21">
        <v>63.686</v>
      </c>
      <c r="I4476" s="22">
        <v>63.686</v>
      </c>
    </row>
    <row r="4477" spans="1:9" x14ac:dyDescent="0.25">
      <c r="A4477" s="20">
        <v>239.976</v>
      </c>
      <c r="C4477" s="18">
        <v>239.976</v>
      </c>
      <c r="E4477">
        <v>65.993400000000008</v>
      </c>
      <c r="G4477" s="21">
        <v>239.976</v>
      </c>
      <c r="I4477" s="22">
        <v>239.976</v>
      </c>
    </row>
    <row r="4478" spans="1:9" x14ac:dyDescent="0.25">
      <c r="A4478" s="20">
        <v>344.22</v>
      </c>
      <c r="C4478" s="18">
        <v>344.22</v>
      </c>
      <c r="E4478">
        <v>-189.32100000000003</v>
      </c>
      <c r="G4478" s="21">
        <v>344.22</v>
      </c>
      <c r="I4478" s="22">
        <v>344.22</v>
      </c>
    </row>
    <row r="4479" spans="1:9" x14ac:dyDescent="0.25">
      <c r="A4479" s="20">
        <v>15.552000000000003</v>
      </c>
      <c r="C4479" s="18">
        <v>15.552000000000003</v>
      </c>
      <c r="E4479">
        <v>5.4432</v>
      </c>
      <c r="G4479" s="21">
        <v>15.552000000000003</v>
      </c>
      <c r="I4479" s="22">
        <v>15.552000000000003</v>
      </c>
    </row>
    <row r="4480" spans="1:9" x14ac:dyDescent="0.25">
      <c r="A4480" s="20">
        <v>21.248000000000001</v>
      </c>
      <c r="C4480" s="18">
        <v>21.248000000000001</v>
      </c>
      <c r="E4480">
        <v>7.436799999999999</v>
      </c>
      <c r="G4480" s="21">
        <v>21.248000000000001</v>
      </c>
      <c r="I4480" s="22">
        <v>21.248000000000001</v>
      </c>
    </row>
    <row r="4481" spans="1:9" x14ac:dyDescent="0.25">
      <c r="A4481" s="20">
        <v>8.4480000000000004</v>
      </c>
      <c r="C4481" s="18">
        <v>8.4480000000000004</v>
      </c>
      <c r="E4481">
        <v>2.6399999999999997</v>
      </c>
      <c r="G4481" s="21">
        <v>8.4480000000000004</v>
      </c>
      <c r="I4481" s="22">
        <v>8.4480000000000004</v>
      </c>
    </row>
    <row r="4482" spans="1:9" x14ac:dyDescent="0.25">
      <c r="A4482" s="20">
        <v>333.09000000000003</v>
      </c>
      <c r="C4482" s="18">
        <v>333.09000000000003</v>
      </c>
      <c r="E4482">
        <v>23.316299999999984</v>
      </c>
      <c r="G4482" s="21">
        <v>333.09000000000003</v>
      </c>
      <c r="I4482" s="22">
        <v>333.09000000000003</v>
      </c>
    </row>
    <row r="4483" spans="1:9" x14ac:dyDescent="0.25">
      <c r="A4483" s="20">
        <v>248.98</v>
      </c>
      <c r="C4483" s="18">
        <v>248.98</v>
      </c>
      <c r="E4483">
        <v>54.775599999999997</v>
      </c>
      <c r="G4483" s="21">
        <v>248.98</v>
      </c>
      <c r="I4483" s="22">
        <v>248.98</v>
      </c>
    </row>
    <row r="4484" spans="1:9" x14ac:dyDescent="0.25">
      <c r="A4484" s="20">
        <v>24.900000000000002</v>
      </c>
      <c r="C4484" s="18">
        <v>24.900000000000002</v>
      </c>
      <c r="E4484">
        <v>11.703000000000001</v>
      </c>
      <c r="G4484" s="21">
        <v>24.900000000000002</v>
      </c>
      <c r="I4484" s="22">
        <v>24.900000000000002</v>
      </c>
    </row>
    <row r="4485" spans="1:9" x14ac:dyDescent="0.25">
      <c r="A4485" s="20">
        <v>15.260000000000002</v>
      </c>
      <c r="C4485" s="18">
        <v>15.260000000000002</v>
      </c>
      <c r="E4485">
        <v>5.0358000000000001</v>
      </c>
      <c r="G4485" s="21">
        <v>15.260000000000002</v>
      </c>
      <c r="I4485" s="22">
        <v>15.260000000000002</v>
      </c>
    </row>
    <row r="4486" spans="1:9" x14ac:dyDescent="0.25">
      <c r="A4486" s="20">
        <v>43.32</v>
      </c>
      <c r="C4486" s="18">
        <v>43.32</v>
      </c>
      <c r="E4486">
        <v>14.295599999999997</v>
      </c>
      <c r="G4486" s="21">
        <v>43.32</v>
      </c>
      <c r="I4486" s="22">
        <v>43.32</v>
      </c>
    </row>
    <row r="4487" spans="1:9" x14ac:dyDescent="0.25">
      <c r="A4487" s="20">
        <v>43.584000000000003</v>
      </c>
      <c r="C4487" s="18">
        <v>43.584000000000003</v>
      </c>
      <c r="E4487">
        <v>15.799199999999999</v>
      </c>
      <c r="G4487" s="21">
        <v>43.584000000000003</v>
      </c>
      <c r="I4487" s="22">
        <v>43.584000000000003</v>
      </c>
    </row>
    <row r="4488" spans="1:9" x14ac:dyDescent="0.25">
      <c r="A4488" s="20">
        <v>116.28</v>
      </c>
      <c r="C4488" s="18">
        <v>116.28</v>
      </c>
      <c r="E4488">
        <v>56.977199999999996</v>
      </c>
      <c r="G4488" s="21">
        <v>116.28</v>
      </c>
      <c r="I4488" s="22">
        <v>116.28</v>
      </c>
    </row>
    <row r="4489" spans="1:9" x14ac:dyDescent="0.25">
      <c r="A4489" s="20">
        <v>9.2959999999999994</v>
      </c>
      <c r="C4489" s="18">
        <v>9.2959999999999994</v>
      </c>
      <c r="E4489">
        <v>3.0211999999999994</v>
      </c>
      <c r="G4489" s="21">
        <v>9.2959999999999994</v>
      </c>
      <c r="I4489" s="22">
        <v>9.2959999999999994</v>
      </c>
    </row>
    <row r="4490" spans="1:9" x14ac:dyDescent="0.25">
      <c r="A4490" s="20">
        <v>19.440000000000001</v>
      </c>
      <c r="C4490" s="18">
        <v>19.440000000000001</v>
      </c>
      <c r="E4490">
        <v>9.3312000000000008</v>
      </c>
      <c r="G4490" s="21">
        <v>19.440000000000001</v>
      </c>
      <c r="I4490" s="22">
        <v>19.440000000000001</v>
      </c>
    </row>
    <row r="4491" spans="1:9" x14ac:dyDescent="0.25">
      <c r="A4491" s="20">
        <v>314.54999999999995</v>
      </c>
      <c r="C4491" s="18">
        <v>314.54999999999995</v>
      </c>
      <c r="E4491">
        <v>150.98399999999998</v>
      </c>
      <c r="G4491" s="21">
        <v>314.54999999999995</v>
      </c>
      <c r="I4491" s="22">
        <v>314.54999999999995</v>
      </c>
    </row>
    <row r="4492" spans="1:9" x14ac:dyDescent="0.25">
      <c r="A4492" s="20">
        <v>16.269999999999996</v>
      </c>
      <c r="C4492" s="18">
        <v>16.269999999999996</v>
      </c>
      <c r="E4492">
        <v>-25.218500000000006</v>
      </c>
      <c r="G4492" s="21">
        <v>16.269999999999996</v>
      </c>
      <c r="I4492" s="22">
        <v>16.269999999999996</v>
      </c>
    </row>
    <row r="4493" spans="1:9" x14ac:dyDescent="0.25">
      <c r="A4493" s="20">
        <v>69.12</v>
      </c>
      <c r="C4493" s="18">
        <v>69.12</v>
      </c>
      <c r="E4493">
        <v>-14.687999999999999</v>
      </c>
      <c r="G4493" s="21">
        <v>69.12</v>
      </c>
      <c r="I4493" s="22">
        <v>69.12</v>
      </c>
    </row>
    <row r="4494" spans="1:9" x14ac:dyDescent="0.25">
      <c r="A4494" s="20">
        <v>4.4699999999999989</v>
      </c>
      <c r="C4494" s="18">
        <v>4.4699999999999989</v>
      </c>
      <c r="E4494">
        <v>-7.8225000000000016</v>
      </c>
      <c r="G4494" s="21">
        <v>4.4699999999999989</v>
      </c>
      <c r="I4494" s="22">
        <v>4.4699999999999989</v>
      </c>
    </row>
    <row r="4495" spans="1:9" x14ac:dyDescent="0.25">
      <c r="A4495" s="20">
        <v>418.29599999999994</v>
      </c>
      <c r="C4495" s="18">
        <v>418.29599999999994</v>
      </c>
      <c r="E4495">
        <v>5.2287000000000035</v>
      </c>
      <c r="G4495" s="21">
        <v>418.29599999999994</v>
      </c>
      <c r="I4495" s="22">
        <v>418.29599999999994</v>
      </c>
    </row>
    <row r="4496" spans="1:9" x14ac:dyDescent="0.25">
      <c r="A4496" s="20">
        <v>659.98799999999994</v>
      </c>
      <c r="C4496" s="18">
        <v>659.98799999999994</v>
      </c>
      <c r="E4496">
        <v>109.99799999999999</v>
      </c>
      <c r="G4496" s="21">
        <v>659.98799999999994</v>
      </c>
      <c r="I4496" s="22">
        <v>659.98799999999994</v>
      </c>
    </row>
    <row r="4497" spans="1:9" x14ac:dyDescent="0.25">
      <c r="A4497" s="20">
        <v>8.1280000000000001</v>
      </c>
      <c r="C4497" s="18">
        <v>8.1280000000000001</v>
      </c>
      <c r="E4497">
        <v>1.4223999999999997</v>
      </c>
      <c r="G4497" s="21">
        <v>8.1280000000000001</v>
      </c>
      <c r="I4497" s="22">
        <v>8.1280000000000001</v>
      </c>
    </row>
    <row r="4498" spans="1:9" x14ac:dyDescent="0.25">
      <c r="A4498" s="20">
        <v>36.288000000000011</v>
      </c>
      <c r="C4498" s="18">
        <v>36.288000000000011</v>
      </c>
      <c r="E4498">
        <v>12.700800000000001</v>
      </c>
      <c r="G4498" s="21">
        <v>36.288000000000011</v>
      </c>
      <c r="I4498" s="22">
        <v>36.288000000000011</v>
      </c>
    </row>
    <row r="4499" spans="1:9" x14ac:dyDescent="0.25">
      <c r="A4499" s="20">
        <v>909.7199999999998</v>
      </c>
      <c r="C4499" s="18">
        <v>909.7199999999998</v>
      </c>
      <c r="E4499">
        <v>-51.983999999999924</v>
      </c>
      <c r="G4499" s="21">
        <v>909.7199999999998</v>
      </c>
      <c r="I4499" s="22">
        <v>909.7199999999998</v>
      </c>
    </row>
    <row r="4500" spans="1:9" x14ac:dyDescent="0.25">
      <c r="A4500" s="20">
        <v>917.92349999999988</v>
      </c>
      <c r="C4500" s="18">
        <v>917.92349999999988</v>
      </c>
      <c r="E4500">
        <v>75.593699999999899</v>
      </c>
      <c r="G4500" s="21">
        <v>917.92349999999988</v>
      </c>
      <c r="I4500" s="22">
        <v>917.92349999999988</v>
      </c>
    </row>
    <row r="4501" spans="1:9" x14ac:dyDescent="0.25">
      <c r="A4501" s="20">
        <v>38.880000000000003</v>
      </c>
      <c r="C4501" s="18">
        <v>38.880000000000003</v>
      </c>
      <c r="E4501">
        <v>19.051200000000001</v>
      </c>
      <c r="G4501" s="21">
        <v>38.880000000000003</v>
      </c>
      <c r="I4501" s="22">
        <v>38.880000000000003</v>
      </c>
    </row>
    <row r="4502" spans="1:9" x14ac:dyDescent="0.25">
      <c r="A4502" s="20">
        <v>631.17600000000016</v>
      </c>
      <c r="C4502" s="18">
        <v>631.17600000000016</v>
      </c>
      <c r="E4502">
        <v>-462.86239999999998</v>
      </c>
      <c r="G4502" s="21">
        <v>631.17600000000016</v>
      </c>
      <c r="I4502" s="22">
        <v>631.17600000000016</v>
      </c>
    </row>
    <row r="4503" spans="1:9" x14ac:dyDescent="0.25">
      <c r="A4503" s="20">
        <v>12.96</v>
      </c>
      <c r="C4503" s="18">
        <v>12.96</v>
      </c>
      <c r="E4503">
        <v>6.2208000000000006</v>
      </c>
      <c r="G4503" s="21">
        <v>12.96</v>
      </c>
      <c r="I4503" s="22">
        <v>12.96</v>
      </c>
    </row>
    <row r="4504" spans="1:9" x14ac:dyDescent="0.25">
      <c r="A4504" s="20">
        <v>12.96</v>
      </c>
      <c r="C4504" s="18">
        <v>12.96</v>
      </c>
      <c r="E4504">
        <v>6.2208000000000006</v>
      </c>
      <c r="G4504" s="21">
        <v>12.96</v>
      </c>
      <c r="I4504" s="22">
        <v>12.96</v>
      </c>
    </row>
    <row r="4505" spans="1:9" x14ac:dyDescent="0.25">
      <c r="A4505" s="20">
        <v>23.2</v>
      </c>
      <c r="C4505" s="18">
        <v>23.2</v>
      </c>
      <c r="E4505">
        <v>8.1199999999999974</v>
      </c>
      <c r="G4505" s="21">
        <v>23.2</v>
      </c>
      <c r="I4505" s="22">
        <v>23.2</v>
      </c>
    </row>
    <row r="4506" spans="1:9" x14ac:dyDescent="0.25">
      <c r="A4506" s="20">
        <v>25.920000000000005</v>
      </c>
      <c r="C4506" s="18">
        <v>25.920000000000005</v>
      </c>
      <c r="E4506">
        <v>9.0719999999999992</v>
      </c>
      <c r="G4506" s="21">
        <v>25.920000000000005</v>
      </c>
      <c r="I4506" s="22">
        <v>25.920000000000005</v>
      </c>
    </row>
    <row r="4507" spans="1:9" x14ac:dyDescent="0.25">
      <c r="A4507" s="20">
        <v>21.312000000000005</v>
      </c>
      <c r="C4507" s="18">
        <v>21.312000000000005</v>
      </c>
      <c r="E4507">
        <v>7.1928000000000001</v>
      </c>
      <c r="G4507" s="21">
        <v>21.312000000000005</v>
      </c>
      <c r="I4507" s="22">
        <v>21.312000000000005</v>
      </c>
    </row>
    <row r="4508" spans="1:9" x14ac:dyDescent="0.25">
      <c r="A4508" s="20">
        <v>173.65600000000003</v>
      </c>
      <c r="C4508" s="18">
        <v>173.65600000000003</v>
      </c>
      <c r="E4508">
        <v>17.365599999999993</v>
      </c>
      <c r="G4508" s="21">
        <v>173.65600000000003</v>
      </c>
      <c r="I4508" s="22">
        <v>173.65600000000003</v>
      </c>
    </row>
    <row r="4509" spans="1:9" x14ac:dyDescent="0.25">
      <c r="A4509" s="20">
        <v>361.96</v>
      </c>
      <c r="C4509" s="18">
        <v>361.96</v>
      </c>
      <c r="E4509">
        <v>101.34879999999998</v>
      </c>
      <c r="G4509" s="21">
        <v>361.96</v>
      </c>
      <c r="I4509" s="22">
        <v>361.96</v>
      </c>
    </row>
    <row r="4510" spans="1:9" x14ac:dyDescent="0.25">
      <c r="A4510" s="20">
        <v>62.849999999999994</v>
      </c>
      <c r="C4510" s="18">
        <v>62.849999999999994</v>
      </c>
      <c r="E4510">
        <v>13.198499999999999</v>
      </c>
      <c r="G4510" s="21">
        <v>62.849999999999994</v>
      </c>
      <c r="I4510" s="22">
        <v>62.849999999999994</v>
      </c>
    </row>
    <row r="4511" spans="1:9" x14ac:dyDescent="0.25">
      <c r="A4511" s="20">
        <v>818.37600000000009</v>
      </c>
      <c r="C4511" s="18">
        <v>818.37600000000009</v>
      </c>
      <c r="E4511">
        <v>51.148499999999984</v>
      </c>
      <c r="G4511" s="21">
        <v>818.37600000000009</v>
      </c>
      <c r="I4511" s="22">
        <v>818.37600000000009</v>
      </c>
    </row>
    <row r="4512" spans="1:9" x14ac:dyDescent="0.25">
      <c r="A4512" s="20">
        <v>20.34</v>
      </c>
      <c r="C4512" s="18">
        <v>20.34</v>
      </c>
      <c r="E4512">
        <v>0.20339999999999847</v>
      </c>
      <c r="G4512" s="21">
        <v>20.34</v>
      </c>
      <c r="I4512" s="22">
        <v>20.34</v>
      </c>
    </row>
    <row r="4513" spans="1:9" x14ac:dyDescent="0.25">
      <c r="A4513" s="20">
        <v>23.99</v>
      </c>
      <c r="C4513" s="18">
        <v>23.99</v>
      </c>
      <c r="E4513">
        <v>5.5176999999999978</v>
      </c>
      <c r="G4513" s="21">
        <v>23.99</v>
      </c>
      <c r="I4513" s="22">
        <v>23.99</v>
      </c>
    </row>
    <row r="4514" spans="1:9" x14ac:dyDescent="0.25">
      <c r="A4514" s="20">
        <v>171.28800000000001</v>
      </c>
      <c r="C4514" s="18">
        <v>171.28800000000001</v>
      </c>
      <c r="E4514">
        <v>-6.423300000000026</v>
      </c>
      <c r="G4514" s="21">
        <v>171.28800000000001</v>
      </c>
      <c r="I4514" s="22">
        <v>171.28800000000001</v>
      </c>
    </row>
    <row r="4515" spans="1:9" x14ac:dyDescent="0.25">
      <c r="A4515" s="20">
        <v>37.299999999999997</v>
      </c>
      <c r="C4515" s="18">
        <v>37.299999999999997</v>
      </c>
      <c r="E4515">
        <v>17.157999999999998</v>
      </c>
      <c r="G4515" s="21">
        <v>37.299999999999997</v>
      </c>
      <c r="I4515" s="22">
        <v>37.299999999999997</v>
      </c>
    </row>
    <row r="4516" spans="1:9" x14ac:dyDescent="0.25">
      <c r="A4516" s="20">
        <v>81.96</v>
      </c>
      <c r="C4516" s="18">
        <v>81.96</v>
      </c>
      <c r="E4516">
        <v>39.340799999999994</v>
      </c>
      <c r="G4516" s="21">
        <v>81.96</v>
      </c>
      <c r="I4516" s="22">
        <v>81.96</v>
      </c>
    </row>
    <row r="4517" spans="1:9" x14ac:dyDescent="0.25">
      <c r="A4517" s="20">
        <v>54.792000000000009</v>
      </c>
      <c r="C4517" s="18">
        <v>54.792000000000009</v>
      </c>
      <c r="E4517">
        <v>-40.180799999999991</v>
      </c>
      <c r="G4517" s="21">
        <v>54.792000000000009</v>
      </c>
      <c r="I4517" s="22">
        <v>54.792000000000009</v>
      </c>
    </row>
    <row r="4518" spans="1:9" x14ac:dyDescent="0.25">
      <c r="A4518" s="20">
        <v>10.784000000000001</v>
      </c>
      <c r="C4518" s="18">
        <v>10.784000000000001</v>
      </c>
      <c r="E4518">
        <v>0.8087999999999993</v>
      </c>
      <c r="G4518" s="21">
        <v>10.784000000000001</v>
      </c>
      <c r="I4518" s="22">
        <v>10.784000000000001</v>
      </c>
    </row>
    <row r="4519" spans="1:9" x14ac:dyDescent="0.25">
      <c r="A4519" s="20">
        <v>290.98</v>
      </c>
      <c r="C4519" s="18">
        <v>290.98</v>
      </c>
      <c r="E4519">
        <v>75.654799999999994</v>
      </c>
      <c r="G4519" s="21">
        <v>290.98</v>
      </c>
      <c r="I4519" s="22">
        <v>290.98</v>
      </c>
    </row>
    <row r="4520" spans="1:9" x14ac:dyDescent="0.25">
      <c r="A4520" s="20">
        <v>36.44</v>
      </c>
      <c r="C4520" s="18">
        <v>36.44</v>
      </c>
      <c r="E4520">
        <v>12.025199999999998</v>
      </c>
      <c r="G4520" s="21">
        <v>36.44</v>
      </c>
      <c r="I4520" s="22">
        <v>36.44</v>
      </c>
    </row>
    <row r="4521" spans="1:9" x14ac:dyDescent="0.25">
      <c r="A4521" s="20">
        <v>21.400000000000002</v>
      </c>
      <c r="C4521" s="18">
        <v>21.400000000000002</v>
      </c>
      <c r="E4521">
        <v>10.058</v>
      </c>
      <c r="G4521" s="21">
        <v>21.400000000000002</v>
      </c>
      <c r="I4521" s="22">
        <v>21.400000000000002</v>
      </c>
    </row>
    <row r="4522" spans="1:9" x14ac:dyDescent="0.25">
      <c r="A4522" s="20">
        <v>48.664000000000001</v>
      </c>
      <c r="C4522" s="18">
        <v>48.664000000000001</v>
      </c>
      <c r="E4522">
        <v>15.815799999999999</v>
      </c>
      <c r="G4522" s="21">
        <v>48.664000000000001</v>
      </c>
      <c r="I4522" s="22">
        <v>48.664000000000001</v>
      </c>
    </row>
    <row r="4523" spans="1:9" x14ac:dyDescent="0.25">
      <c r="A4523" s="20">
        <v>16.559999999999999</v>
      </c>
      <c r="C4523" s="18">
        <v>16.559999999999999</v>
      </c>
      <c r="E4523">
        <v>6.9551999999999996</v>
      </c>
      <c r="G4523" s="21">
        <v>16.559999999999999</v>
      </c>
      <c r="I4523" s="22">
        <v>16.559999999999999</v>
      </c>
    </row>
    <row r="4524" spans="1:9" x14ac:dyDescent="0.25">
      <c r="A4524" s="20">
        <v>1347.5200000000002</v>
      </c>
      <c r="C4524" s="18">
        <v>1347.5200000000002</v>
      </c>
      <c r="E4524">
        <v>84.219999999999857</v>
      </c>
      <c r="G4524" s="21">
        <v>1347.5200000000002</v>
      </c>
      <c r="I4524" s="22">
        <v>1347.5200000000002</v>
      </c>
    </row>
    <row r="4525" spans="1:9" x14ac:dyDescent="0.25">
      <c r="A4525" s="20">
        <v>62.31</v>
      </c>
      <c r="C4525" s="18">
        <v>62.31</v>
      </c>
      <c r="E4525">
        <v>22.4316</v>
      </c>
      <c r="G4525" s="21">
        <v>62.31</v>
      </c>
      <c r="I4525" s="22">
        <v>62.31</v>
      </c>
    </row>
    <row r="4526" spans="1:9" x14ac:dyDescent="0.25">
      <c r="A4526" s="20">
        <v>20.32</v>
      </c>
      <c r="C4526" s="18">
        <v>20.32</v>
      </c>
      <c r="E4526">
        <v>6.9087999999999994</v>
      </c>
      <c r="G4526" s="21">
        <v>20.32</v>
      </c>
      <c r="I4526" s="22">
        <v>20.32</v>
      </c>
    </row>
    <row r="4527" spans="1:9" x14ac:dyDescent="0.25">
      <c r="A4527" s="20">
        <v>9.4320000000000004</v>
      </c>
      <c r="C4527" s="18">
        <v>9.4320000000000004</v>
      </c>
      <c r="E4527">
        <v>3.065399999999999</v>
      </c>
      <c r="G4527" s="21">
        <v>9.4320000000000004</v>
      </c>
      <c r="I4527" s="22">
        <v>9.4320000000000004</v>
      </c>
    </row>
    <row r="4528" spans="1:9" x14ac:dyDescent="0.25">
      <c r="A4528" s="20">
        <v>34.86</v>
      </c>
      <c r="C4528" s="18">
        <v>34.86</v>
      </c>
      <c r="E4528">
        <v>16.035599999999999</v>
      </c>
      <c r="G4528" s="21">
        <v>34.86</v>
      </c>
      <c r="I4528" s="22">
        <v>34.86</v>
      </c>
    </row>
    <row r="4529" spans="1:9" x14ac:dyDescent="0.25">
      <c r="A4529" s="20">
        <v>89.34</v>
      </c>
      <c r="C4529" s="18">
        <v>89.34</v>
      </c>
      <c r="E4529">
        <v>24.121800000000004</v>
      </c>
      <c r="G4529" s="21">
        <v>89.34</v>
      </c>
      <c r="I4529" s="22">
        <v>89.34</v>
      </c>
    </row>
    <row r="4530" spans="1:9" x14ac:dyDescent="0.25">
      <c r="A4530" s="20">
        <v>269.98</v>
      </c>
      <c r="C4530" s="18">
        <v>269.98</v>
      </c>
      <c r="E4530">
        <v>67.495000000000005</v>
      </c>
      <c r="G4530" s="21">
        <v>269.98</v>
      </c>
      <c r="I4530" s="22">
        <v>269.98</v>
      </c>
    </row>
    <row r="4531" spans="1:9" x14ac:dyDescent="0.25">
      <c r="A4531" s="20">
        <v>99.9</v>
      </c>
      <c r="C4531" s="18">
        <v>99.9</v>
      </c>
      <c r="E4531">
        <v>47.952000000000005</v>
      </c>
      <c r="G4531" s="21">
        <v>99.9</v>
      </c>
      <c r="I4531" s="22">
        <v>99.9</v>
      </c>
    </row>
    <row r="4532" spans="1:9" x14ac:dyDescent="0.25">
      <c r="A4532" s="20">
        <v>39.08</v>
      </c>
      <c r="C4532" s="18">
        <v>39.08</v>
      </c>
      <c r="E4532">
        <v>14.459599999999998</v>
      </c>
      <c r="G4532" s="21">
        <v>39.08</v>
      </c>
      <c r="I4532" s="22">
        <v>39.08</v>
      </c>
    </row>
    <row r="4533" spans="1:9" x14ac:dyDescent="0.25">
      <c r="A4533" s="20">
        <v>116.83199999999999</v>
      </c>
      <c r="C4533" s="18">
        <v>116.83199999999999</v>
      </c>
      <c r="E4533">
        <v>33.589200000000005</v>
      </c>
      <c r="G4533" s="21">
        <v>116.83199999999999</v>
      </c>
      <c r="I4533" s="22">
        <v>116.83199999999999</v>
      </c>
    </row>
    <row r="4534" spans="1:9" x14ac:dyDescent="0.25">
      <c r="A4534" s="20">
        <v>2.2959999999999994</v>
      </c>
      <c r="C4534" s="18">
        <v>2.2959999999999994</v>
      </c>
      <c r="E4534">
        <v>-3.9032000000000009</v>
      </c>
      <c r="G4534" s="21">
        <v>2.2959999999999994</v>
      </c>
      <c r="I4534" s="22">
        <v>2.2959999999999994</v>
      </c>
    </row>
    <row r="4535" spans="1:9" x14ac:dyDescent="0.25">
      <c r="A4535" s="20">
        <v>408.00599999999997</v>
      </c>
      <c r="C4535" s="18">
        <v>408.00599999999997</v>
      </c>
      <c r="E4535">
        <v>72.534400000000005</v>
      </c>
      <c r="G4535" s="21">
        <v>408.00599999999997</v>
      </c>
      <c r="I4535" s="22">
        <v>408.00599999999997</v>
      </c>
    </row>
    <row r="4536" spans="1:9" x14ac:dyDescent="0.25">
      <c r="A4536" s="20">
        <v>40.44</v>
      </c>
      <c r="C4536" s="18">
        <v>40.44</v>
      </c>
      <c r="E4536">
        <v>10.514399999999998</v>
      </c>
      <c r="G4536" s="21">
        <v>40.44</v>
      </c>
      <c r="I4536" s="22">
        <v>40.44</v>
      </c>
    </row>
    <row r="4537" spans="1:9" x14ac:dyDescent="0.25">
      <c r="A4537" s="20">
        <v>122.352</v>
      </c>
      <c r="C4537" s="18">
        <v>122.352</v>
      </c>
      <c r="E4537">
        <v>13.764599999999994</v>
      </c>
      <c r="G4537" s="21">
        <v>122.352</v>
      </c>
      <c r="I4537" s="22">
        <v>122.352</v>
      </c>
    </row>
    <row r="4538" spans="1:9" x14ac:dyDescent="0.25">
      <c r="A4538" s="20">
        <v>15.28</v>
      </c>
      <c r="C4538" s="18">
        <v>15.28</v>
      </c>
      <c r="E4538">
        <v>7.4871999999999996</v>
      </c>
      <c r="G4538" s="21">
        <v>15.28</v>
      </c>
      <c r="I4538" s="22">
        <v>15.28</v>
      </c>
    </row>
    <row r="4539" spans="1:9" x14ac:dyDescent="0.25">
      <c r="A4539" s="20">
        <v>11.96</v>
      </c>
      <c r="C4539" s="18">
        <v>11.96</v>
      </c>
      <c r="E4539">
        <v>5.8604000000000003</v>
      </c>
      <c r="G4539" s="21">
        <v>11.96</v>
      </c>
      <c r="I4539" s="22">
        <v>11.96</v>
      </c>
    </row>
    <row r="4540" spans="1:9" x14ac:dyDescent="0.25">
      <c r="A4540" s="20">
        <v>15.84</v>
      </c>
      <c r="C4540" s="18">
        <v>15.84</v>
      </c>
      <c r="E4540">
        <v>4.9103999999999992</v>
      </c>
      <c r="G4540" s="21">
        <v>15.84</v>
      </c>
      <c r="I4540" s="22">
        <v>15.84</v>
      </c>
    </row>
    <row r="4541" spans="1:9" x14ac:dyDescent="0.25">
      <c r="A4541" s="20">
        <v>86.376000000000005</v>
      </c>
      <c r="C4541" s="18">
        <v>86.376000000000005</v>
      </c>
      <c r="E4541">
        <v>30.231600000000007</v>
      </c>
      <c r="G4541" s="21">
        <v>86.376000000000005</v>
      </c>
      <c r="I4541" s="22">
        <v>86.376000000000005</v>
      </c>
    </row>
    <row r="4542" spans="1:9" x14ac:dyDescent="0.25">
      <c r="A4542" s="20">
        <v>18.240000000000002</v>
      </c>
      <c r="C4542" s="18">
        <v>18.240000000000002</v>
      </c>
      <c r="E4542">
        <v>6.2015999999999991</v>
      </c>
      <c r="G4542" s="21">
        <v>18.240000000000002</v>
      </c>
      <c r="I4542" s="22">
        <v>18.240000000000002</v>
      </c>
    </row>
    <row r="4543" spans="1:9" x14ac:dyDescent="0.25">
      <c r="A4543" s="20">
        <v>13.12</v>
      </c>
      <c r="C4543" s="18">
        <v>13.12</v>
      </c>
      <c r="E4543">
        <v>4.3295999999999992</v>
      </c>
      <c r="G4543" s="21">
        <v>13.12</v>
      </c>
      <c r="I4543" s="22">
        <v>13.12</v>
      </c>
    </row>
    <row r="4544" spans="1:9" x14ac:dyDescent="0.25">
      <c r="A4544" s="20">
        <v>105.98</v>
      </c>
      <c r="C4544" s="18">
        <v>105.98</v>
      </c>
      <c r="E4544">
        <v>1.0597999999999956</v>
      </c>
      <c r="G4544" s="21">
        <v>105.98</v>
      </c>
      <c r="I4544" s="22">
        <v>105.98</v>
      </c>
    </row>
    <row r="4545" spans="1:9" x14ac:dyDescent="0.25">
      <c r="A4545" s="20">
        <v>493.9199999999999</v>
      </c>
      <c r="C4545" s="18">
        <v>493.9199999999999</v>
      </c>
      <c r="E4545">
        <v>-28.22399999999999</v>
      </c>
      <c r="G4545" s="21">
        <v>493.9199999999999</v>
      </c>
      <c r="I4545" s="22">
        <v>493.9199999999999</v>
      </c>
    </row>
    <row r="4546" spans="1:9" x14ac:dyDescent="0.25">
      <c r="A4546" s="20">
        <v>5.9359999999999991</v>
      </c>
      <c r="C4546" s="18">
        <v>5.9359999999999991</v>
      </c>
      <c r="E4546">
        <v>-8.9040000000000035</v>
      </c>
      <c r="G4546" s="21">
        <v>5.9359999999999991</v>
      </c>
      <c r="I4546" s="22">
        <v>5.9359999999999991</v>
      </c>
    </row>
    <row r="4547" spans="1:9" x14ac:dyDescent="0.25">
      <c r="A4547" s="20">
        <v>325.86</v>
      </c>
      <c r="C4547" s="18">
        <v>325.86</v>
      </c>
      <c r="E4547">
        <v>149.8956</v>
      </c>
      <c r="G4547" s="21">
        <v>325.86</v>
      </c>
      <c r="I4547" s="22">
        <v>325.86</v>
      </c>
    </row>
    <row r="4548" spans="1:9" x14ac:dyDescent="0.25">
      <c r="A4548" s="20">
        <v>383.60699999999997</v>
      </c>
      <c r="C4548" s="18">
        <v>383.60699999999997</v>
      </c>
      <c r="E4548">
        <v>-5.4801000000000215</v>
      </c>
      <c r="G4548" s="21">
        <v>383.60699999999997</v>
      </c>
      <c r="I4548" s="22">
        <v>383.60699999999997</v>
      </c>
    </row>
    <row r="4549" spans="1:9" x14ac:dyDescent="0.25">
      <c r="A4549" s="20">
        <v>148.47999999999999</v>
      </c>
      <c r="C4549" s="18">
        <v>148.47999999999999</v>
      </c>
      <c r="E4549">
        <v>16.703999999999986</v>
      </c>
      <c r="G4549" s="21">
        <v>148.47999999999999</v>
      </c>
      <c r="I4549" s="22">
        <v>148.47999999999999</v>
      </c>
    </row>
    <row r="4550" spans="1:9" x14ac:dyDescent="0.25">
      <c r="A4550" s="20">
        <v>537.54399999999998</v>
      </c>
      <c r="C4550" s="18">
        <v>537.54399999999998</v>
      </c>
      <c r="E4550">
        <v>53.754400000000004</v>
      </c>
      <c r="G4550" s="21">
        <v>537.54399999999998</v>
      </c>
      <c r="I4550" s="22">
        <v>537.54399999999998</v>
      </c>
    </row>
    <row r="4551" spans="1:9" x14ac:dyDescent="0.25">
      <c r="A4551" s="20">
        <v>1.9279999999999997</v>
      </c>
      <c r="C4551" s="18">
        <v>1.9279999999999997</v>
      </c>
      <c r="E4551">
        <v>-2.9884000000000004</v>
      </c>
      <c r="G4551" s="21">
        <v>1.9279999999999997</v>
      </c>
      <c r="I4551" s="22">
        <v>1.9279999999999997</v>
      </c>
    </row>
    <row r="4552" spans="1:9" x14ac:dyDescent="0.25">
      <c r="A4552" s="20">
        <v>6.911999999999999</v>
      </c>
      <c r="C4552" s="18">
        <v>6.911999999999999</v>
      </c>
      <c r="E4552">
        <v>0.69120000000000026</v>
      </c>
      <c r="G4552" s="21">
        <v>6.911999999999999</v>
      </c>
      <c r="I4552" s="22">
        <v>6.911999999999999</v>
      </c>
    </row>
    <row r="4553" spans="1:9" x14ac:dyDescent="0.25">
      <c r="A4553" s="20">
        <v>7.76</v>
      </c>
      <c r="C4553" s="18">
        <v>7.76</v>
      </c>
      <c r="E4553">
        <v>-2.1340000000000003</v>
      </c>
      <c r="G4553" s="21">
        <v>7.76</v>
      </c>
      <c r="I4553" s="22">
        <v>7.76</v>
      </c>
    </row>
    <row r="4554" spans="1:9" x14ac:dyDescent="0.25">
      <c r="A4554" s="20">
        <v>659.16800000000012</v>
      </c>
      <c r="C4554" s="18">
        <v>659.16800000000012</v>
      </c>
      <c r="E4554">
        <v>49.437599999999975</v>
      </c>
      <c r="G4554" s="21">
        <v>659.16800000000012</v>
      </c>
      <c r="I4554" s="22">
        <v>659.16800000000012</v>
      </c>
    </row>
    <row r="4555" spans="1:9" x14ac:dyDescent="0.25">
      <c r="A4555" s="20">
        <v>5.76</v>
      </c>
      <c r="C4555" s="18">
        <v>5.76</v>
      </c>
      <c r="E4555">
        <v>2.8224</v>
      </c>
      <c r="G4555" s="21">
        <v>5.76</v>
      </c>
      <c r="I4555" s="22">
        <v>5.76</v>
      </c>
    </row>
    <row r="4556" spans="1:9" x14ac:dyDescent="0.25">
      <c r="A4556" s="20">
        <v>351.21600000000001</v>
      </c>
      <c r="C4556" s="18">
        <v>351.21600000000001</v>
      </c>
      <c r="E4556">
        <v>4.3901999999999788</v>
      </c>
      <c r="G4556" s="21">
        <v>351.21600000000001</v>
      </c>
      <c r="I4556" s="22">
        <v>351.21600000000001</v>
      </c>
    </row>
    <row r="4557" spans="1:9" x14ac:dyDescent="0.25">
      <c r="A4557" s="20">
        <v>230.28000000000003</v>
      </c>
      <c r="C4557" s="18">
        <v>230.28000000000003</v>
      </c>
      <c r="E4557">
        <v>23.027999999999992</v>
      </c>
      <c r="G4557" s="21">
        <v>230.28000000000003</v>
      </c>
      <c r="I4557" s="22">
        <v>230.28000000000003</v>
      </c>
    </row>
    <row r="4558" spans="1:9" x14ac:dyDescent="0.25">
      <c r="A4558" s="20">
        <v>12.84</v>
      </c>
      <c r="C4558" s="18">
        <v>12.84</v>
      </c>
      <c r="E4558">
        <v>5.7779999999999987</v>
      </c>
      <c r="G4558" s="21">
        <v>12.84</v>
      </c>
      <c r="I4558" s="22">
        <v>12.84</v>
      </c>
    </row>
    <row r="4559" spans="1:9" x14ac:dyDescent="0.25">
      <c r="A4559" s="20">
        <v>56.820000000000007</v>
      </c>
      <c r="C4559" s="18">
        <v>56.820000000000007</v>
      </c>
      <c r="E4559">
        <v>28.410000000000004</v>
      </c>
      <c r="G4559" s="21">
        <v>56.820000000000007</v>
      </c>
      <c r="I4559" s="22">
        <v>56.820000000000007</v>
      </c>
    </row>
    <row r="4560" spans="1:9" x14ac:dyDescent="0.25">
      <c r="A4560" s="20">
        <v>31.56</v>
      </c>
      <c r="C4560" s="18">
        <v>31.56</v>
      </c>
      <c r="E4560">
        <v>14.201999999999998</v>
      </c>
      <c r="G4560" s="21">
        <v>31.56</v>
      </c>
      <c r="I4560" s="22">
        <v>31.56</v>
      </c>
    </row>
    <row r="4561" spans="1:9" x14ac:dyDescent="0.25">
      <c r="A4561" s="20">
        <v>27.92</v>
      </c>
      <c r="C4561" s="18">
        <v>27.92</v>
      </c>
      <c r="E4561">
        <v>0.5583999999999989</v>
      </c>
      <c r="G4561" s="21">
        <v>27.92</v>
      </c>
      <c r="I4561" s="22">
        <v>27.92</v>
      </c>
    </row>
    <row r="4562" spans="1:9" x14ac:dyDescent="0.25">
      <c r="A4562" s="20">
        <v>8.5590000000000011</v>
      </c>
      <c r="C4562" s="18">
        <v>8.5590000000000011</v>
      </c>
      <c r="E4562">
        <v>-6.5618999999999996</v>
      </c>
      <c r="G4562" s="21">
        <v>8.5590000000000011</v>
      </c>
      <c r="I4562" s="22">
        <v>8.5590000000000011</v>
      </c>
    </row>
    <row r="4563" spans="1:9" x14ac:dyDescent="0.25">
      <c r="A4563" s="20">
        <v>49.568000000000005</v>
      </c>
      <c r="C4563" s="18">
        <v>49.568000000000005</v>
      </c>
      <c r="E4563">
        <v>17.968399999999995</v>
      </c>
      <c r="G4563" s="21">
        <v>49.568000000000005</v>
      </c>
      <c r="I4563" s="22">
        <v>49.568000000000005</v>
      </c>
    </row>
    <row r="4564" spans="1:9" x14ac:dyDescent="0.25">
      <c r="A4564" s="20">
        <v>127.869</v>
      </c>
      <c r="C4564" s="18">
        <v>127.869</v>
      </c>
      <c r="E4564">
        <v>-9.1335000000000122</v>
      </c>
      <c r="G4564" s="21">
        <v>127.869</v>
      </c>
      <c r="I4564" s="22">
        <v>127.869</v>
      </c>
    </row>
    <row r="4565" spans="1:9" x14ac:dyDescent="0.25">
      <c r="A4565" s="20">
        <v>271.44</v>
      </c>
      <c r="C4565" s="18">
        <v>271.44</v>
      </c>
      <c r="E4565">
        <v>122.148</v>
      </c>
      <c r="G4565" s="21">
        <v>271.44</v>
      </c>
      <c r="I4565" s="22">
        <v>271.44</v>
      </c>
    </row>
    <row r="4566" spans="1:9" x14ac:dyDescent="0.25">
      <c r="A4566" s="20">
        <v>110.352</v>
      </c>
      <c r="C4566" s="18">
        <v>110.352</v>
      </c>
      <c r="E4566">
        <v>8.2763999999999953</v>
      </c>
      <c r="G4566" s="21">
        <v>110.352</v>
      </c>
      <c r="I4566" s="22">
        <v>110.352</v>
      </c>
    </row>
    <row r="4567" spans="1:9" x14ac:dyDescent="0.25">
      <c r="A4567" s="20">
        <v>36.4</v>
      </c>
      <c r="C4567" s="18">
        <v>36.4</v>
      </c>
      <c r="E4567">
        <v>13.832000000000001</v>
      </c>
      <c r="G4567" s="21">
        <v>36.4</v>
      </c>
      <c r="I4567" s="22">
        <v>36.4</v>
      </c>
    </row>
    <row r="4568" spans="1:9" x14ac:dyDescent="0.25">
      <c r="A4568" s="20">
        <v>419.13599999999997</v>
      </c>
      <c r="C4568" s="18">
        <v>419.13599999999997</v>
      </c>
      <c r="E4568">
        <v>-57.631200000000035</v>
      </c>
      <c r="G4568" s="21">
        <v>419.13599999999997</v>
      </c>
      <c r="I4568" s="22">
        <v>419.13599999999997</v>
      </c>
    </row>
    <row r="4569" spans="1:9" x14ac:dyDescent="0.25">
      <c r="A4569" s="20">
        <v>100.70400000000001</v>
      </c>
      <c r="C4569" s="18">
        <v>100.70400000000001</v>
      </c>
      <c r="E4569">
        <v>-1.2588000000000008</v>
      </c>
      <c r="G4569" s="21">
        <v>100.70400000000001</v>
      </c>
      <c r="I4569" s="22">
        <v>100.70400000000001</v>
      </c>
    </row>
    <row r="4570" spans="1:9" x14ac:dyDescent="0.25">
      <c r="A4570" s="20">
        <v>45.216000000000001</v>
      </c>
      <c r="C4570" s="18">
        <v>45.216000000000001</v>
      </c>
      <c r="E4570">
        <v>4.5215999999999994</v>
      </c>
      <c r="G4570" s="21">
        <v>45.216000000000001</v>
      </c>
      <c r="I4570" s="22">
        <v>45.216000000000001</v>
      </c>
    </row>
    <row r="4571" spans="1:9" x14ac:dyDescent="0.25">
      <c r="A4571" s="20">
        <v>28.782000000000004</v>
      </c>
      <c r="C4571" s="18">
        <v>28.782000000000004</v>
      </c>
      <c r="E4571">
        <v>-21.1068</v>
      </c>
      <c r="G4571" s="21">
        <v>28.782000000000004</v>
      </c>
      <c r="I4571" s="22">
        <v>28.782000000000004</v>
      </c>
    </row>
    <row r="4572" spans="1:9" x14ac:dyDescent="0.25">
      <c r="A4572" s="20">
        <v>24.448</v>
      </c>
      <c r="C4572" s="18">
        <v>24.448</v>
      </c>
      <c r="E4572">
        <v>8.8623999999999992</v>
      </c>
      <c r="G4572" s="21">
        <v>24.448</v>
      </c>
      <c r="I4572" s="22">
        <v>24.448</v>
      </c>
    </row>
    <row r="4573" spans="1:9" x14ac:dyDescent="0.25">
      <c r="A4573" s="20">
        <v>10.475999999999999</v>
      </c>
      <c r="C4573" s="18">
        <v>10.475999999999999</v>
      </c>
      <c r="E4573">
        <v>-17.285400000000006</v>
      </c>
      <c r="G4573" s="21">
        <v>10.475999999999999</v>
      </c>
      <c r="I4573" s="22">
        <v>10.475999999999999</v>
      </c>
    </row>
    <row r="4574" spans="1:9" x14ac:dyDescent="0.25">
      <c r="A4574" s="20">
        <v>76.14</v>
      </c>
      <c r="C4574" s="18">
        <v>76.14</v>
      </c>
      <c r="E4574">
        <v>26.648999999999997</v>
      </c>
      <c r="G4574" s="21">
        <v>76.14</v>
      </c>
      <c r="I4574" s="22">
        <v>76.14</v>
      </c>
    </row>
    <row r="4575" spans="1:9" x14ac:dyDescent="0.25">
      <c r="A4575" s="20">
        <v>21.240000000000002</v>
      </c>
      <c r="C4575" s="18">
        <v>21.240000000000002</v>
      </c>
      <c r="E4575">
        <v>8.071200000000001</v>
      </c>
      <c r="G4575" s="21">
        <v>21.240000000000002</v>
      </c>
      <c r="I4575" s="22">
        <v>21.240000000000002</v>
      </c>
    </row>
    <row r="4576" spans="1:9" x14ac:dyDescent="0.25">
      <c r="A4576" s="20">
        <v>127.96</v>
      </c>
      <c r="C4576" s="18">
        <v>127.96</v>
      </c>
      <c r="E4576">
        <v>60.141199999999998</v>
      </c>
      <c r="G4576" s="21">
        <v>127.96</v>
      </c>
      <c r="I4576" s="22">
        <v>127.96</v>
      </c>
    </row>
    <row r="4577" spans="1:9" x14ac:dyDescent="0.25">
      <c r="A4577" s="20">
        <v>479.98400000000004</v>
      </c>
      <c r="C4577" s="18">
        <v>479.98400000000004</v>
      </c>
      <c r="E4577">
        <v>89.996999999999986</v>
      </c>
      <c r="G4577" s="21">
        <v>479.98400000000004</v>
      </c>
      <c r="I4577" s="22">
        <v>479.98400000000004</v>
      </c>
    </row>
    <row r="4578" spans="1:9" x14ac:dyDescent="0.25">
      <c r="A4578" s="20">
        <v>657.93</v>
      </c>
      <c r="C4578" s="18">
        <v>657.93</v>
      </c>
      <c r="E4578">
        <v>184.22039999999998</v>
      </c>
      <c r="G4578" s="21">
        <v>657.93</v>
      </c>
      <c r="I4578" s="22">
        <v>657.93</v>
      </c>
    </row>
    <row r="4579" spans="1:9" x14ac:dyDescent="0.25">
      <c r="A4579" s="20">
        <v>33.479999999999997</v>
      </c>
      <c r="C4579" s="18">
        <v>33.479999999999997</v>
      </c>
      <c r="E4579">
        <v>8.7047999999999988</v>
      </c>
      <c r="G4579" s="21">
        <v>33.479999999999997</v>
      </c>
      <c r="I4579" s="22">
        <v>33.479999999999997</v>
      </c>
    </row>
    <row r="4580" spans="1:9" x14ac:dyDescent="0.25">
      <c r="A4580" s="20">
        <v>13.899999999999999</v>
      </c>
      <c r="C4580" s="18">
        <v>13.899999999999999</v>
      </c>
      <c r="E4580">
        <v>3.6139999999999994</v>
      </c>
      <c r="G4580" s="21">
        <v>13.899999999999999</v>
      </c>
      <c r="I4580" s="22">
        <v>13.899999999999999</v>
      </c>
    </row>
    <row r="4581" spans="1:9" x14ac:dyDescent="0.25">
      <c r="A4581" s="20">
        <v>26.86</v>
      </c>
      <c r="C4581" s="18">
        <v>26.86</v>
      </c>
      <c r="E4581">
        <v>6.7149999999999999</v>
      </c>
      <c r="G4581" s="21">
        <v>26.86</v>
      </c>
      <c r="I4581" s="22">
        <v>26.86</v>
      </c>
    </row>
    <row r="4582" spans="1:9" x14ac:dyDescent="0.25">
      <c r="A4582" s="20">
        <v>9.5840000000000014</v>
      </c>
      <c r="C4582" s="18">
        <v>9.5840000000000014</v>
      </c>
      <c r="E4582">
        <v>3.3543999999999996</v>
      </c>
      <c r="G4582" s="21">
        <v>9.5840000000000014</v>
      </c>
      <c r="I4582" s="22">
        <v>9.5840000000000014</v>
      </c>
    </row>
    <row r="4583" spans="1:9" x14ac:dyDescent="0.25">
      <c r="A4583" s="20">
        <v>113.10000000000001</v>
      </c>
      <c r="C4583" s="18">
        <v>113.10000000000001</v>
      </c>
      <c r="E4583">
        <v>56.550000000000004</v>
      </c>
      <c r="G4583" s="21">
        <v>113.10000000000001</v>
      </c>
      <c r="I4583" s="22">
        <v>113.10000000000001</v>
      </c>
    </row>
    <row r="4584" spans="1:9" x14ac:dyDescent="0.25">
      <c r="A4584" s="20">
        <v>65.78</v>
      </c>
      <c r="C4584" s="18">
        <v>65.78</v>
      </c>
      <c r="E4584">
        <v>32.232199999999999</v>
      </c>
      <c r="G4584" s="21">
        <v>65.78</v>
      </c>
      <c r="I4584" s="22">
        <v>65.78</v>
      </c>
    </row>
    <row r="4585" spans="1:9" x14ac:dyDescent="0.25">
      <c r="A4585" s="20">
        <v>239.70000000000002</v>
      </c>
      <c r="C4585" s="18">
        <v>239.70000000000002</v>
      </c>
      <c r="E4585">
        <v>105.46800000000002</v>
      </c>
      <c r="G4585" s="21">
        <v>239.70000000000002</v>
      </c>
      <c r="I4585" s="22">
        <v>239.70000000000002</v>
      </c>
    </row>
    <row r="4586" spans="1:9" x14ac:dyDescent="0.25">
      <c r="A4586" s="20">
        <v>25.632000000000001</v>
      </c>
      <c r="C4586" s="18">
        <v>25.632000000000001</v>
      </c>
      <c r="E4586">
        <v>3.8447999999999967</v>
      </c>
      <c r="G4586" s="21">
        <v>25.632000000000001</v>
      </c>
      <c r="I4586" s="22">
        <v>25.632000000000001</v>
      </c>
    </row>
    <row r="4587" spans="1:9" x14ac:dyDescent="0.25">
      <c r="A4587" s="20">
        <v>23.616</v>
      </c>
      <c r="C4587" s="18">
        <v>23.616</v>
      </c>
      <c r="E4587">
        <v>7.9703999999999997</v>
      </c>
      <c r="G4587" s="21">
        <v>23.616</v>
      </c>
      <c r="I4587" s="22">
        <v>23.616</v>
      </c>
    </row>
    <row r="4588" spans="1:9" x14ac:dyDescent="0.25">
      <c r="A4588" s="20">
        <v>8.26</v>
      </c>
      <c r="C4588" s="18">
        <v>8.26</v>
      </c>
      <c r="E4588">
        <v>3.7995999999999999</v>
      </c>
      <c r="G4588" s="21">
        <v>8.26</v>
      </c>
      <c r="I4588" s="22">
        <v>8.26</v>
      </c>
    </row>
    <row r="4589" spans="1:9" x14ac:dyDescent="0.25">
      <c r="A4589" s="20">
        <v>76.58</v>
      </c>
      <c r="C4589" s="18">
        <v>76.58</v>
      </c>
      <c r="E4589">
        <v>38.29</v>
      </c>
      <c r="G4589" s="21">
        <v>76.58</v>
      </c>
      <c r="I4589" s="22">
        <v>76.58</v>
      </c>
    </row>
    <row r="4590" spans="1:9" x14ac:dyDescent="0.25">
      <c r="A4590" s="20">
        <v>8.8000000000000007</v>
      </c>
      <c r="C4590" s="18">
        <v>8.8000000000000007</v>
      </c>
      <c r="E4590">
        <v>4.2240000000000002</v>
      </c>
      <c r="G4590" s="21">
        <v>8.8000000000000007</v>
      </c>
      <c r="I4590" s="22">
        <v>8.8000000000000007</v>
      </c>
    </row>
    <row r="4591" spans="1:9" x14ac:dyDescent="0.25">
      <c r="A4591" s="20">
        <v>590.35199999999998</v>
      </c>
      <c r="C4591" s="18">
        <v>590.35199999999998</v>
      </c>
      <c r="E4591">
        <v>206.62319999999997</v>
      </c>
      <c r="G4591" s="21">
        <v>590.35199999999998</v>
      </c>
      <c r="I4591" s="22">
        <v>590.35199999999998</v>
      </c>
    </row>
    <row r="4592" spans="1:9" x14ac:dyDescent="0.25">
      <c r="A4592" s="20">
        <v>5.58</v>
      </c>
      <c r="C4592" s="18">
        <v>5.58</v>
      </c>
      <c r="E4592">
        <v>0.16740000000000022</v>
      </c>
      <c r="G4592" s="21">
        <v>5.58</v>
      </c>
      <c r="I4592" s="22">
        <v>5.58</v>
      </c>
    </row>
    <row r="4593" spans="1:9" x14ac:dyDescent="0.25">
      <c r="A4593" s="20">
        <v>25.02</v>
      </c>
      <c r="C4593" s="18">
        <v>25.02</v>
      </c>
      <c r="E4593">
        <v>10.508400000000002</v>
      </c>
      <c r="G4593" s="21">
        <v>25.02</v>
      </c>
      <c r="I4593" s="22">
        <v>25.02</v>
      </c>
    </row>
    <row r="4594" spans="1:9" x14ac:dyDescent="0.25">
      <c r="A4594" s="20">
        <v>452.55000000000007</v>
      </c>
      <c r="C4594" s="18">
        <v>452.55000000000007</v>
      </c>
      <c r="E4594">
        <v>22.627499999999962</v>
      </c>
      <c r="G4594" s="21">
        <v>452.55000000000007</v>
      </c>
      <c r="I4594" s="22">
        <v>452.55000000000007</v>
      </c>
    </row>
    <row r="4595" spans="1:9" x14ac:dyDescent="0.25">
      <c r="A4595" s="20">
        <v>17.760000000000002</v>
      </c>
      <c r="C4595" s="18">
        <v>17.760000000000002</v>
      </c>
      <c r="E4595">
        <v>4.9728000000000012</v>
      </c>
      <c r="G4595" s="21">
        <v>17.760000000000002</v>
      </c>
      <c r="I4595" s="22">
        <v>17.760000000000002</v>
      </c>
    </row>
    <row r="4596" spans="1:9" x14ac:dyDescent="0.25">
      <c r="A4596" s="20">
        <v>302.38400000000001</v>
      </c>
      <c r="C4596" s="18">
        <v>302.38400000000001</v>
      </c>
      <c r="E4596">
        <v>30.238400000000013</v>
      </c>
      <c r="G4596" s="21">
        <v>302.38400000000001</v>
      </c>
      <c r="I4596" s="22">
        <v>302.38400000000001</v>
      </c>
    </row>
    <row r="4597" spans="1:9" x14ac:dyDescent="0.25">
      <c r="A4597" s="20">
        <v>146.352</v>
      </c>
      <c r="C4597" s="18">
        <v>146.352</v>
      </c>
      <c r="E4597">
        <v>-5.4882000000000062</v>
      </c>
      <c r="G4597" s="21">
        <v>146.352</v>
      </c>
      <c r="I4597" s="22">
        <v>146.352</v>
      </c>
    </row>
    <row r="4598" spans="1:9" x14ac:dyDescent="0.25">
      <c r="A4598" s="20">
        <v>7.9</v>
      </c>
      <c r="C4598" s="18">
        <v>7.9</v>
      </c>
      <c r="E4598">
        <v>2.0540000000000003</v>
      </c>
      <c r="G4598" s="21">
        <v>7.9</v>
      </c>
      <c r="I4598" s="22">
        <v>7.9</v>
      </c>
    </row>
    <row r="4599" spans="1:9" x14ac:dyDescent="0.25">
      <c r="A4599" s="20">
        <v>902.71199999999999</v>
      </c>
      <c r="C4599" s="18">
        <v>902.71199999999999</v>
      </c>
      <c r="E4599">
        <v>33.851700000000051</v>
      </c>
      <c r="G4599" s="21">
        <v>902.71199999999999</v>
      </c>
      <c r="I4599" s="22">
        <v>902.71199999999999</v>
      </c>
    </row>
    <row r="4600" spans="1:9" x14ac:dyDescent="0.25">
      <c r="A4600" s="20">
        <v>53.97</v>
      </c>
      <c r="C4600" s="18">
        <v>53.97</v>
      </c>
      <c r="E4600">
        <v>15.111600000000001</v>
      </c>
      <c r="G4600" s="21">
        <v>53.97</v>
      </c>
      <c r="I4600" s="22">
        <v>53.97</v>
      </c>
    </row>
    <row r="4601" spans="1:9" x14ac:dyDescent="0.25">
      <c r="A4601" s="20">
        <v>33.92</v>
      </c>
      <c r="C4601" s="18">
        <v>33.92</v>
      </c>
      <c r="E4601">
        <v>13.2288</v>
      </c>
      <c r="G4601" s="21">
        <v>33.92</v>
      </c>
      <c r="I4601" s="22">
        <v>33.92</v>
      </c>
    </row>
    <row r="4602" spans="1:9" x14ac:dyDescent="0.25">
      <c r="A4602" s="20">
        <v>21.81</v>
      </c>
      <c r="C4602" s="18">
        <v>21.81</v>
      </c>
      <c r="E4602">
        <v>5.8887000000000009</v>
      </c>
      <c r="G4602" s="21">
        <v>21.81</v>
      </c>
      <c r="I4602" s="22">
        <v>21.81</v>
      </c>
    </row>
    <row r="4603" spans="1:9" x14ac:dyDescent="0.25">
      <c r="A4603" s="20">
        <v>91.6</v>
      </c>
      <c r="C4603" s="18">
        <v>91.6</v>
      </c>
      <c r="E4603">
        <v>26.563999999999997</v>
      </c>
      <c r="G4603" s="21">
        <v>91.6</v>
      </c>
      <c r="I4603" s="22">
        <v>91.6</v>
      </c>
    </row>
    <row r="4604" spans="1:9" x14ac:dyDescent="0.25">
      <c r="A4604" s="20">
        <v>150.97999999999999</v>
      </c>
      <c r="C4604" s="18">
        <v>150.97999999999999</v>
      </c>
      <c r="E4604">
        <v>43.784199999999984</v>
      </c>
      <c r="G4604" s="21">
        <v>150.97999999999999</v>
      </c>
      <c r="I4604" s="22">
        <v>150.97999999999999</v>
      </c>
    </row>
    <row r="4605" spans="1:9" x14ac:dyDescent="0.25">
      <c r="A4605" s="20">
        <v>137.25</v>
      </c>
      <c r="C4605" s="18">
        <v>137.25</v>
      </c>
      <c r="E4605">
        <v>63.134999999999991</v>
      </c>
      <c r="G4605" s="21">
        <v>137.25</v>
      </c>
      <c r="I4605" s="22">
        <v>137.25</v>
      </c>
    </row>
    <row r="4606" spans="1:9" x14ac:dyDescent="0.25">
      <c r="A4606" s="20">
        <v>11.52</v>
      </c>
      <c r="C4606" s="18">
        <v>11.52</v>
      </c>
      <c r="E4606">
        <v>5.4143999999999997</v>
      </c>
      <c r="G4606" s="21">
        <v>11.52</v>
      </c>
      <c r="I4606" s="22">
        <v>11.52</v>
      </c>
    </row>
    <row r="4607" spans="1:9" x14ac:dyDescent="0.25">
      <c r="A4607" s="20">
        <v>18.272000000000002</v>
      </c>
      <c r="C4607" s="18">
        <v>18.272000000000002</v>
      </c>
      <c r="E4607">
        <v>5.9383999999999988</v>
      </c>
      <c r="G4607" s="21">
        <v>18.272000000000002</v>
      </c>
      <c r="I4607" s="22">
        <v>18.272000000000002</v>
      </c>
    </row>
    <row r="4608" spans="1:9" x14ac:dyDescent="0.25">
      <c r="A4608" s="20">
        <v>153.72800000000001</v>
      </c>
      <c r="C4608" s="18">
        <v>153.72800000000001</v>
      </c>
      <c r="E4608">
        <v>53.804799999999986</v>
      </c>
      <c r="G4608" s="21">
        <v>153.72800000000001</v>
      </c>
      <c r="I4608" s="22">
        <v>153.72800000000001</v>
      </c>
    </row>
    <row r="4609" spans="1:9" x14ac:dyDescent="0.25">
      <c r="A4609" s="20">
        <v>12.224</v>
      </c>
      <c r="C4609" s="18">
        <v>12.224</v>
      </c>
      <c r="E4609">
        <v>4.4311999999999996</v>
      </c>
      <c r="G4609" s="21">
        <v>12.224</v>
      </c>
      <c r="I4609" s="22">
        <v>12.224</v>
      </c>
    </row>
    <row r="4610" spans="1:9" x14ac:dyDescent="0.25">
      <c r="A4610" s="20">
        <v>167.94400000000002</v>
      </c>
      <c r="C4610" s="18">
        <v>167.94400000000002</v>
      </c>
      <c r="E4610">
        <v>50.383200000000016</v>
      </c>
      <c r="G4610" s="21">
        <v>167.94400000000002</v>
      </c>
      <c r="I4610" s="22">
        <v>167.94400000000002</v>
      </c>
    </row>
    <row r="4611" spans="1:9" x14ac:dyDescent="0.25">
      <c r="A4611" s="20">
        <v>45.99</v>
      </c>
      <c r="C4611" s="18">
        <v>45.99</v>
      </c>
      <c r="E4611">
        <v>13.3371</v>
      </c>
      <c r="G4611" s="21">
        <v>45.99</v>
      </c>
      <c r="I4611" s="22">
        <v>45.99</v>
      </c>
    </row>
    <row r="4612" spans="1:9" x14ac:dyDescent="0.25">
      <c r="A4612" s="20">
        <v>535.41</v>
      </c>
      <c r="C4612" s="18">
        <v>535.41</v>
      </c>
      <c r="E4612">
        <v>160.62299999999993</v>
      </c>
      <c r="G4612" s="21">
        <v>535.41</v>
      </c>
      <c r="I4612" s="22">
        <v>535.41</v>
      </c>
    </row>
    <row r="4613" spans="1:9" x14ac:dyDescent="0.25">
      <c r="A4613" s="20">
        <v>6.0960000000000001</v>
      </c>
      <c r="C4613" s="18">
        <v>6.0960000000000001</v>
      </c>
      <c r="E4613">
        <v>2.0573999999999995</v>
      </c>
      <c r="G4613" s="21">
        <v>6.0960000000000001</v>
      </c>
      <c r="I4613" s="22">
        <v>6.0960000000000001</v>
      </c>
    </row>
    <row r="4614" spans="1:9" x14ac:dyDescent="0.25">
      <c r="A4614" s="20">
        <v>45.36</v>
      </c>
      <c r="C4614" s="18">
        <v>45.36</v>
      </c>
      <c r="E4614">
        <v>21.772800000000004</v>
      </c>
      <c r="G4614" s="21">
        <v>45.36</v>
      </c>
      <c r="I4614" s="22">
        <v>45.36</v>
      </c>
    </row>
    <row r="4615" spans="1:9" x14ac:dyDescent="0.25">
      <c r="A4615" s="20">
        <v>47.12</v>
      </c>
      <c r="C4615" s="18">
        <v>47.12</v>
      </c>
      <c r="E4615">
        <v>20.732800000000001</v>
      </c>
      <c r="G4615" s="21">
        <v>47.12</v>
      </c>
      <c r="I4615" s="22">
        <v>47.12</v>
      </c>
    </row>
    <row r="4616" spans="1:9" x14ac:dyDescent="0.25">
      <c r="A4616" s="20">
        <v>31.36</v>
      </c>
      <c r="C4616" s="18">
        <v>31.36</v>
      </c>
      <c r="E4616">
        <v>15.68</v>
      </c>
      <c r="G4616" s="21">
        <v>31.36</v>
      </c>
      <c r="I4616" s="22">
        <v>31.36</v>
      </c>
    </row>
    <row r="4617" spans="1:9" x14ac:dyDescent="0.25">
      <c r="A4617" s="20">
        <v>47.616</v>
      </c>
      <c r="C4617" s="18">
        <v>47.616</v>
      </c>
      <c r="E4617">
        <v>3.571200000000001</v>
      </c>
      <c r="G4617" s="21">
        <v>47.616</v>
      </c>
      <c r="I4617" s="22">
        <v>47.616</v>
      </c>
    </row>
    <row r="4618" spans="1:9" x14ac:dyDescent="0.25">
      <c r="A4618" s="20">
        <v>23.480000000000004</v>
      </c>
      <c r="C4618" s="18">
        <v>23.480000000000004</v>
      </c>
      <c r="E4618">
        <v>8.218</v>
      </c>
      <c r="G4618" s="21">
        <v>23.480000000000004</v>
      </c>
      <c r="I4618" s="22">
        <v>23.480000000000004</v>
      </c>
    </row>
    <row r="4619" spans="1:9" x14ac:dyDescent="0.25">
      <c r="A4619" s="20">
        <v>62.789999999999992</v>
      </c>
      <c r="C4619" s="18">
        <v>62.789999999999992</v>
      </c>
      <c r="E4619">
        <v>-166.39350000000002</v>
      </c>
      <c r="G4619" s="21">
        <v>62.789999999999992</v>
      </c>
      <c r="I4619" s="22">
        <v>62.789999999999992</v>
      </c>
    </row>
    <row r="4620" spans="1:9" x14ac:dyDescent="0.25">
      <c r="A4620" s="20">
        <v>28.44</v>
      </c>
      <c r="C4620" s="18">
        <v>28.44</v>
      </c>
      <c r="E4620">
        <v>4.2659999999999973</v>
      </c>
      <c r="G4620" s="21">
        <v>28.44</v>
      </c>
      <c r="I4620" s="22">
        <v>28.44</v>
      </c>
    </row>
    <row r="4621" spans="1:9" x14ac:dyDescent="0.25">
      <c r="A4621" s="20">
        <v>134.376</v>
      </c>
      <c r="C4621" s="18">
        <v>134.376</v>
      </c>
      <c r="E4621">
        <v>6.7188000000000088</v>
      </c>
      <c r="G4621" s="21">
        <v>134.376</v>
      </c>
      <c r="I4621" s="22">
        <v>134.376</v>
      </c>
    </row>
    <row r="4622" spans="1:9" x14ac:dyDescent="0.25">
      <c r="A4622" s="20">
        <v>589.9</v>
      </c>
      <c r="C4622" s="18">
        <v>589.9</v>
      </c>
      <c r="E4622">
        <v>147.47500000000002</v>
      </c>
      <c r="G4622" s="21">
        <v>589.9</v>
      </c>
      <c r="I4622" s="22">
        <v>589.9</v>
      </c>
    </row>
    <row r="4623" spans="1:9" x14ac:dyDescent="0.25">
      <c r="A4623" s="20">
        <v>542.93999999999994</v>
      </c>
      <c r="C4623" s="18">
        <v>542.93999999999994</v>
      </c>
      <c r="E4623">
        <v>141.1644</v>
      </c>
      <c r="G4623" s="21">
        <v>542.93999999999994</v>
      </c>
      <c r="I4623" s="22">
        <v>542.93999999999994</v>
      </c>
    </row>
    <row r="4624" spans="1:9" x14ac:dyDescent="0.25">
      <c r="A4624" s="20">
        <v>2879.9520000000002</v>
      </c>
      <c r="C4624" s="18">
        <v>2879.9520000000002</v>
      </c>
      <c r="E4624">
        <v>1007.9831999999999</v>
      </c>
      <c r="G4624" s="21">
        <v>2879.9520000000002</v>
      </c>
      <c r="I4624" s="22">
        <v>2879.9520000000002</v>
      </c>
    </row>
    <row r="4625" spans="1:9" x14ac:dyDescent="0.25">
      <c r="A4625" s="20">
        <v>90.480000000000018</v>
      </c>
      <c r="C4625" s="18">
        <v>90.480000000000018</v>
      </c>
      <c r="E4625">
        <v>33.93</v>
      </c>
      <c r="G4625" s="21">
        <v>90.480000000000018</v>
      </c>
      <c r="I4625" s="22">
        <v>90.480000000000018</v>
      </c>
    </row>
    <row r="4626" spans="1:9" x14ac:dyDescent="0.25">
      <c r="A4626" s="20">
        <v>77.55</v>
      </c>
      <c r="C4626" s="18">
        <v>77.55</v>
      </c>
      <c r="E4626">
        <v>21.714000000000002</v>
      </c>
      <c r="G4626" s="21">
        <v>77.55</v>
      </c>
      <c r="I4626" s="22">
        <v>77.55</v>
      </c>
    </row>
    <row r="4627" spans="1:9" x14ac:dyDescent="0.25">
      <c r="A4627" s="20">
        <v>8.8320000000000007</v>
      </c>
      <c r="C4627" s="18">
        <v>8.8320000000000007</v>
      </c>
      <c r="E4627">
        <v>-1.9872000000000005</v>
      </c>
      <c r="G4627" s="21">
        <v>8.8320000000000007</v>
      </c>
      <c r="I4627" s="22">
        <v>8.8320000000000007</v>
      </c>
    </row>
    <row r="4628" spans="1:9" x14ac:dyDescent="0.25">
      <c r="A4628" s="20">
        <v>177.536</v>
      </c>
      <c r="C4628" s="18">
        <v>177.536</v>
      </c>
      <c r="E4628">
        <v>62.137599999999992</v>
      </c>
      <c r="G4628" s="21">
        <v>177.536</v>
      </c>
      <c r="I4628" s="22">
        <v>177.536</v>
      </c>
    </row>
    <row r="4629" spans="1:9" x14ac:dyDescent="0.25">
      <c r="A4629" s="20">
        <v>258.48</v>
      </c>
      <c r="C4629" s="18">
        <v>258.48</v>
      </c>
      <c r="E4629">
        <v>-3.2309999999999945</v>
      </c>
      <c r="G4629" s="21">
        <v>258.48</v>
      </c>
      <c r="I4629" s="22">
        <v>258.48</v>
      </c>
    </row>
    <row r="4630" spans="1:9" x14ac:dyDescent="0.25">
      <c r="A4630" s="20">
        <v>14.135999999999999</v>
      </c>
      <c r="C4630" s="18">
        <v>14.135999999999999</v>
      </c>
      <c r="E4630">
        <v>4.240800000000001</v>
      </c>
      <c r="G4630" s="21">
        <v>14.135999999999999</v>
      </c>
      <c r="I4630" s="22">
        <v>14.135999999999999</v>
      </c>
    </row>
    <row r="4631" spans="1:9" x14ac:dyDescent="0.25">
      <c r="A4631" s="20">
        <v>77.55</v>
      </c>
      <c r="C4631" s="18">
        <v>77.55</v>
      </c>
      <c r="E4631">
        <v>20.163000000000004</v>
      </c>
      <c r="G4631" s="21">
        <v>77.55</v>
      </c>
      <c r="I4631" s="22">
        <v>77.55</v>
      </c>
    </row>
    <row r="4632" spans="1:9" x14ac:dyDescent="0.25">
      <c r="A4632" s="20">
        <v>24.88</v>
      </c>
      <c r="C4632" s="18">
        <v>24.88</v>
      </c>
      <c r="E4632">
        <v>6.9664000000000001</v>
      </c>
      <c r="G4632" s="21">
        <v>24.88</v>
      </c>
      <c r="I4632" s="22">
        <v>24.88</v>
      </c>
    </row>
    <row r="4633" spans="1:9" x14ac:dyDescent="0.25">
      <c r="A4633" s="20">
        <v>140.75</v>
      </c>
      <c r="C4633" s="18">
        <v>140.75</v>
      </c>
      <c r="E4633">
        <v>39.410000000000011</v>
      </c>
      <c r="G4633" s="21">
        <v>140.75</v>
      </c>
      <c r="I4633" s="22">
        <v>140.75</v>
      </c>
    </row>
    <row r="4634" spans="1:9" x14ac:dyDescent="0.25">
      <c r="A4634" s="20">
        <v>36.630000000000003</v>
      </c>
      <c r="C4634" s="18">
        <v>36.630000000000003</v>
      </c>
      <c r="E4634">
        <v>9.8901000000000039</v>
      </c>
      <c r="G4634" s="21">
        <v>36.630000000000003</v>
      </c>
      <c r="I4634" s="22">
        <v>36.630000000000003</v>
      </c>
    </row>
    <row r="4635" spans="1:9" x14ac:dyDescent="0.25">
      <c r="A4635" s="20">
        <v>17.14</v>
      </c>
      <c r="C4635" s="18">
        <v>17.14</v>
      </c>
      <c r="E4635">
        <v>6.1704000000000008</v>
      </c>
      <c r="G4635" s="21">
        <v>17.14</v>
      </c>
      <c r="I4635" s="22">
        <v>17.14</v>
      </c>
    </row>
    <row r="4636" spans="1:9" x14ac:dyDescent="0.25">
      <c r="A4636" s="20">
        <v>51.75</v>
      </c>
      <c r="C4636" s="18">
        <v>51.75</v>
      </c>
      <c r="E4636">
        <v>24.84</v>
      </c>
      <c r="G4636" s="21">
        <v>51.75</v>
      </c>
      <c r="I4636" s="22">
        <v>51.75</v>
      </c>
    </row>
    <row r="4637" spans="1:9" x14ac:dyDescent="0.25">
      <c r="A4637" s="20">
        <v>123.96000000000001</v>
      </c>
      <c r="C4637" s="18">
        <v>123.96000000000001</v>
      </c>
      <c r="E4637">
        <v>11.156400000000005</v>
      </c>
      <c r="G4637" s="21">
        <v>123.96000000000001</v>
      </c>
      <c r="I4637" s="22">
        <v>123.96000000000001</v>
      </c>
    </row>
    <row r="4638" spans="1:9" x14ac:dyDescent="0.25">
      <c r="A4638" s="20">
        <v>586.39800000000002</v>
      </c>
      <c r="C4638" s="18">
        <v>586.39800000000002</v>
      </c>
      <c r="E4638">
        <v>34.493999999999971</v>
      </c>
      <c r="G4638" s="21">
        <v>586.39800000000002</v>
      </c>
      <c r="I4638" s="22">
        <v>586.39800000000002</v>
      </c>
    </row>
    <row r="4639" spans="1:9" x14ac:dyDescent="0.25">
      <c r="A4639" s="20">
        <v>80.98</v>
      </c>
      <c r="C4639" s="18">
        <v>80.98</v>
      </c>
      <c r="E4639">
        <v>3.2391999999999967</v>
      </c>
      <c r="G4639" s="21">
        <v>80.98</v>
      </c>
      <c r="I4639" s="22">
        <v>80.98</v>
      </c>
    </row>
    <row r="4640" spans="1:9" x14ac:dyDescent="0.25">
      <c r="A4640" s="20">
        <v>242.94</v>
      </c>
      <c r="C4640" s="18">
        <v>242.94</v>
      </c>
      <c r="E4640">
        <v>9.7175999999999902</v>
      </c>
      <c r="G4640" s="21">
        <v>242.94</v>
      </c>
      <c r="I4640" s="22">
        <v>242.94</v>
      </c>
    </row>
    <row r="4641" spans="1:9" x14ac:dyDescent="0.25">
      <c r="A4641" s="20">
        <v>123.92</v>
      </c>
      <c r="C4641" s="18">
        <v>123.92</v>
      </c>
      <c r="E4641">
        <v>33.458399999999997</v>
      </c>
      <c r="G4641" s="21">
        <v>123.92</v>
      </c>
      <c r="I4641" s="22">
        <v>123.92</v>
      </c>
    </row>
    <row r="4642" spans="1:9" x14ac:dyDescent="0.25">
      <c r="A4642" s="20">
        <v>12.39</v>
      </c>
      <c r="C4642" s="18">
        <v>12.39</v>
      </c>
      <c r="E4642">
        <v>5.6993999999999998</v>
      </c>
      <c r="G4642" s="21">
        <v>12.39</v>
      </c>
      <c r="I4642" s="22">
        <v>12.39</v>
      </c>
    </row>
    <row r="4643" spans="1:9" x14ac:dyDescent="0.25">
      <c r="A4643" s="20">
        <v>47.3</v>
      </c>
      <c r="C4643" s="18">
        <v>47.3</v>
      </c>
      <c r="E4643">
        <v>12.298000000000002</v>
      </c>
      <c r="G4643" s="21">
        <v>47.3</v>
      </c>
      <c r="I4643" s="22">
        <v>47.3</v>
      </c>
    </row>
    <row r="4644" spans="1:9" x14ac:dyDescent="0.25">
      <c r="A4644" s="20">
        <v>1599.92</v>
      </c>
      <c r="C4644" s="18">
        <v>1599.92</v>
      </c>
      <c r="E4644">
        <v>751.9624</v>
      </c>
      <c r="G4644" s="21">
        <v>1599.92</v>
      </c>
      <c r="I4644" s="22">
        <v>1599.92</v>
      </c>
    </row>
    <row r="4645" spans="1:9" x14ac:dyDescent="0.25">
      <c r="A4645" s="20">
        <v>11.09</v>
      </c>
      <c r="C4645" s="18">
        <v>11.09</v>
      </c>
      <c r="E4645">
        <v>5.4340999999999999</v>
      </c>
      <c r="G4645" s="21">
        <v>11.09</v>
      </c>
      <c r="I4645" s="22">
        <v>11.09</v>
      </c>
    </row>
    <row r="4646" spans="1:9" x14ac:dyDescent="0.25">
      <c r="A4646" s="20">
        <v>3.1680000000000006</v>
      </c>
      <c r="C4646" s="18">
        <v>3.1680000000000006</v>
      </c>
      <c r="E4646">
        <v>-2.5343999999999998</v>
      </c>
      <c r="G4646" s="21">
        <v>3.1680000000000006</v>
      </c>
      <c r="I4646" s="22">
        <v>3.1680000000000006</v>
      </c>
    </row>
    <row r="4647" spans="1:9" x14ac:dyDescent="0.25">
      <c r="A4647" s="20">
        <v>579.13599999999997</v>
      </c>
      <c r="C4647" s="18">
        <v>579.13599999999997</v>
      </c>
      <c r="E4647">
        <v>-28.95679999999993</v>
      </c>
      <c r="G4647" s="21">
        <v>579.13599999999997</v>
      </c>
      <c r="I4647" s="22">
        <v>579.13599999999997</v>
      </c>
    </row>
    <row r="4648" spans="1:9" x14ac:dyDescent="0.25">
      <c r="A4648" s="20">
        <v>6.3680000000000003</v>
      </c>
      <c r="C4648" s="18">
        <v>6.3680000000000003</v>
      </c>
      <c r="E4648">
        <v>2.1492</v>
      </c>
      <c r="G4648" s="21">
        <v>6.3680000000000003</v>
      </c>
      <c r="I4648" s="22">
        <v>6.3680000000000003</v>
      </c>
    </row>
    <row r="4649" spans="1:9" x14ac:dyDescent="0.25">
      <c r="A4649" s="20">
        <v>558.4</v>
      </c>
      <c r="C4649" s="18">
        <v>558.4</v>
      </c>
      <c r="E4649">
        <v>41.880000000000024</v>
      </c>
      <c r="G4649" s="21">
        <v>558.4</v>
      </c>
      <c r="I4649" s="22">
        <v>558.4</v>
      </c>
    </row>
    <row r="4650" spans="1:9" x14ac:dyDescent="0.25">
      <c r="A4650" s="20">
        <v>145.76400000000001</v>
      </c>
      <c r="C4650" s="18">
        <v>145.76400000000001</v>
      </c>
      <c r="E4650">
        <v>-8.0980000000000167</v>
      </c>
      <c r="G4650" s="21">
        <v>145.76400000000001</v>
      </c>
      <c r="I4650" s="22">
        <v>145.76400000000001</v>
      </c>
    </row>
    <row r="4651" spans="1:9" x14ac:dyDescent="0.25">
      <c r="A4651" s="20">
        <v>13.620000000000001</v>
      </c>
      <c r="C4651" s="18">
        <v>13.620000000000001</v>
      </c>
      <c r="E4651">
        <v>6.1289999999999996</v>
      </c>
      <c r="G4651" s="21">
        <v>13.620000000000001</v>
      </c>
      <c r="I4651" s="22">
        <v>13.620000000000001</v>
      </c>
    </row>
    <row r="4652" spans="1:9" x14ac:dyDescent="0.25">
      <c r="A4652" s="20">
        <v>434.64600000000002</v>
      </c>
      <c r="C4652" s="18">
        <v>434.64600000000002</v>
      </c>
      <c r="E4652">
        <v>62.782199999999975</v>
      </c>
      <c r="G4652" s="21">
        <v>434.64600000000002</v>
      </c>
      <c r="I4652" s="22">
        <v>434.64600000000002</v>
      </c>
    </row>
    <row r="4653" spans="1:9" x14ac:dyDescent="0.25">
      <c r="A4653" s="20">
        <v>440.18999999999994</v>
      </c>
      <c r="C4653" s="18">
        <v>440.18999999999994</v>
      </c>
      <c r="E4653">
        <v>206.88929999999996</v>
      </c>
      <c r="G4653" s="21">
        <v>440.18999999999994</v>
      </c>
      <c r="I4653" s="22">
        <v>440.18999999999994</v>
      </c>
    </row>
    <row r="4654" spans="1:9" x14ac:dyDescent="0.25">
      <c r="A4654" s="20">
        <v>64.400000000000006</v>
      </c>
      <c r="C4654" s="18">
        <v>64.400000000000006</v>
      </c>
      <c r="E4654">
        <v>1.9320000000000004</v>
      </c>
      <c r="G4654" s="21">
        <v>64.400000000000006</v>
      </c>
      <c r="I4654" s="22">
        <v>64.400000000000006</v>
      </c>
    </row>
    <row r="4655" spans="1:9" x14ac:dyDescent="0.25">
      <c r="A4655" s="20">
        <v>244.54999999999998</v>
      </c>
      <c r="C4655" s="18">
        <v>244.54999999999998</v>
      </c>
      <c r="E4655">
        <v>114.93849999999998</v>
      </c>
      <c r="G4655" s="21">
        <v>244.54999999999998</v>
      </c>
      <c r="I4655" s="22">
        <v>244.54999999999998</v>
      </c>
    </row>
    <row r="4656" spans="1:9" x14ac:dyDescent="0.25">
      <c r="A4656" s="20">
        <v>195.76</v>
      </c>
      <c r="C4656" s="18">
        <v>195.76</v>
      </c>
      <c r="E4656">
        <v>97.88</v>
      </c>
      <c r="G4656" s="21">
        <v>195.76</v>
      </c>
      <c r="I4656" s="22">
        <v>195.76</v>
      </c>
    </row>
    <row r="4657" spans="1:9" x14ac:dyDescent="0.25">
      <c r="A4657" s="20">
        <v>11.76</v>
      </c>
      <c r="C4657" s="18">
        <v>11.76</v>
      </c>
      <c r="E4657">
        <v>5.7623999999999995</v>
      </c>
      <c r="G4657" s="21">
        <v>11.76</v>
      </c>
      <c r="I4657" s="22">
        <v>11.76</v>
      </c>
    </row>
    <row r="4658" spans="1:9" x14ac:dyDescent="0.25">
      <c r="A4658" s="20">
        <v>166.45</v>
      </c>
      <c r="C4658" s="18">
        <v>166.45</v>
      </c>
      <c r="E4658">
        <v>39.947999999999993</v>
      </c>
      <c r="G4658" s="21">
        <v>166.45</v>
      </c>
      <c r="I4658" s="22">
        <v>166.45</v>
      </c>
    </row>
    <row r="4659" spans="1:9" x14ac:dyDescent="0.25">
      <c r="A4659" s="20">
        <v>2.88</v>
      </c>
      <c r="C4659" s="18">
        <v>2.88</v>
      </c>
      <c r="E4659">
        <v>1.3535999999999999</v>
      </c>
      <c r="G4659" s="21">
        <v>2.88</v>
      </c>
      <c r="I4659" s="22">
        <v>2.88</v>
      </c>
    </row>
    <row r="4660" spans="1:9" x14ac:dyDescent="0.25">
      <c r="A4660" s="20">
        <v>45.248000000000005</v>
      </c>
      <c r="C4660" s="18">
        <v>45.248000000000005</v>
      </c>
      <c r="E4660">
        <v>3.9591999999999992</v>
      </c>
      <c r="G4660" s="21">
        <v>45.248000000000005</v>
      </c>
      <c r="I4660" s="22">
        <v>45.248000000000005</v>
      </c>
    </row>
    <row r="4661" spans="1:9" x14ac:dyDescent="0.25">
      <c r="A4661" s="20">
        <v>59.903999999999996</v>
      </c>
      <c r="C4661" s="18">
        <v>59.903999999999996</v>
      </c>
      <c r="E4661">
        <v>14.227200000000003</v>
      </c>
      <c r="G4661" s="21">
        <v>59.903999999999996</v>
      </c>
      <c r="I4661" s="22">
        <v>59.903999999999996</v>
      </c>
    </row>
    <row r="4662" spans="1:9" x14ac:dyDescent="0.25">
      <c r="A4662" s="20">
        <v>23.696000000000002</v>
      </c>
      <c r="C4662" s="18">
        <v>23.696000000000002</v>
      </c>
      <c r="E4662">
        <v>6.5164</v>
      </c>
      <c r="G4662" s="21">
        <v>23.696000000000002</v>
      </c>
      <c r="I4662" s="22">
        <v>23.696000000000002</v>
      </c>
    </row>
    <row r="4663" spans="1:9" x14ac:dyDescent="0.25">
      <c r="A4663" s="20">
        <v>7.9680000000000009</v>
      </c>
      <c r="C4663" s="18">
        <v>7.9680000000000009</v>
      </c>
      <c r="E4663">
        <v>2.8884000000000007</v>
      </c>
      <c r="G4663" s="21">
        <v>7.9680000000000009</v>
      </c>
      <c r="I4663" s="22">
        <v>7.9680000000000009</v>
      </c>
    </row>
    <row r="4664" spans="1:9" x14ac:dyDescent="0.25">
      <c r="A4664" s="20">
        <v>18.2</v>
      </c>
      <c r="C4664" s="18">
        <v>18.2</v>
      </c>
      <c r="E4664">
        <v>2.0474999999999994</v>
      </c>
      <c r="G4664" s="21">
        <v>18.2</v>
      </c>
      <c r="I4664" s="22">
        <v>18.2</v>
      </c>
    </row>
    <row r="4665" spans="1:9" x14ac:dyDescent="0.25">
      <c r="A4665" s="20">
        <v>27.552000000000003</v>
      </c>
      <c r="C4665" s="18">
        <v>27.552000000000003</v>
      </c>
      <c r="E4665">
        <v>-0.3444000000000047</v>
      </c>
      <c r="G4665" s="21">
        <v>27.552000000000003</v>
      </c>
      <c r="I4665" s="22">
        <v>27.552000000000003</v>
      </c>
    </row>
    <row r="4666" spans="1:9" x14ac:dyDescent="0.25">
      <c r="A4666" s="20">
        <v>844.11599999999987</v>
      </c>
      <c r="C4666" s="18">
        <v>844.11599999999987</v>
      </c>
      <c r="E4666">
        <v>-36.176400000000001</v>
      </c>
      <c r="G4666" s="21">
        <v>844.11599999999987</v>
      </c>
      <c r="I4666" s="22">
        <v>844.11599999999987</v>
      </c>
    </row>
    <row r="4667" spans="1:9" x14ac:dyDescent="0.25">
      <c r="A4667" s="20">
        <v>76.75200000000001</v>
      </c>
      <c r="C4667" s="18">
        <v>76.75200000000001</v>
      </c>
      <c r="E4667">
        <v>-9.5940000000000012</v>
      </c>
      <c r="G4667" s="21">
        <v>76.75200000000001</v>
      </c>
      <c r="I4667" s="22">
        <v>76.75200000000001</v>
      </c>
    </row>
    <row r="4668" spans="1:9" x14ac:dyDescent="0.25">
      <c r="A4668" s="20">
        <v>3</v>
      </c>
      <c r="C4668" s="18">
        <v>3</v>
      </c>
      <c r="E4668">
        <v>1.0499999999999998</v>
      </c>
      <c r="G4668" s="21">
        <v>3</v>
      </c>
      <c r="I4668" s="22">
        <v>3</v>
      </c>
    </row>
    <row r="4669" spans="1:9" x14ac:dyDescent="0.25">
      <c r="A4669" s="20">
        <v>7.5060000000000002</v>
      </c>
      <c r="C4669" s="18">
        <v>7.5060000000000002</v>
      </c>
      <c r="E4669">
        <v>-6.0047999999999977</v>
      </c>
      <c r="G4669" s="21">
        <v>7.5060000000000002</v>
      </c>
      <c r="I4669" s="22">
        <v>7.5060000000000002</v>
      </c>
    </row>
    <row r="4670" spans="1:9" x14ac:dyDescent="0.25">
      <c r="A4670" s="20">
        <v>16.559999999999999</v>
      </c>
      <c r="C4670" s="18">
        <v>16.559999999999999</v>
      </c>
      <c r="E4670">
        <v>5.7960000000000003</v>
      </c>
      <c r="G4670" s="21">
        <v>16.559999999999999</v>
      </c>
      <c r="I4670" s="22">
        <v>16.559999999999999</v>
      </c>
    </row>
    <row r="4671" spans="1:9" x14ac:dyDescent="0.25">
      <c r="A4671" s="20">
        <v>79.92</v>
      </c>
      <c r="C4671" s="18">
        <v>79.92</v>
      </c>
      <c r="E4671">
        <v>34.365600000000008</v>
      </c>
      <c r="G4671" s="21">
        <v>79.92</v>
      </c>
      <c r="I4671" s="22">
        <v>79.92</v>
      </c>
    </row>
    <row r="4672" spans="1:9" x14ac:dyDescent="0.25">
      <c r="A4672" s="20">
        <v>69.98</v>
      </c>
      <c r="C4672" s="18">
        <v>69.98</v>
      </c>
      <c r="E4672">
        <v>13.296199999999999</v>
      </c>
      <c r="G4672" s="21">
        <v>69.98</v>
      </c>
      <c r="I4672" s="22">
        <v>69.98</v>
      </c>
    </row>
    <row r="4673" spans="1:9" x14ac:dyDescent="0.25">
      <c r="A4673" s="20">
        <v>11.059999999999999</v>
      </c>
      <c r="C4673" s="18">
        <v>11.059999999999999</v>
      </c>
      <c r="E4673">
        <v>-18.802</v>
      </c>
      <c r="G4673" s="21">
        <v>11.059999999999999</v>
      </c>
      <c r="I4673" s="22">
        <v>11.059999999999999</v>
      </c>
    </row>
    <row r="4674" spans="1:9" x14ac:dyDescent="0.25">
      <c r="A4674" s="20">
        <v>623.46479999999997</v>
      </c>
      <c r="C4674" s="18">
        <v>623.46479999999997</v>
      </c>
      <c r="E4674">
        <v>-119.19180000000006</v>
      </c>
      <c r="G4674" s="21">
        <v>623.46479999999997</v>
      </c>
      <c r="I4674" s="22">
        <v>623.46479999999997</v>
      </c>
    </row>
    <row r="4675" spans="1:9" x14ac:dyDescent="0.25">
      <c r="A4675" s="20">
        <v>772.68000000000006</v>
      </c>
      <c r="C4675" s="18">
        <v>772.68000000000006</v>
      </c>
      <c r="E4675">
        <v>-57.950999999999993</v>
      </c>
      <c r="G4675" s="21">
        <v>772.68000000000006</v>
      </c>
      <c r="I4675" s="22">
        <v>772.68000000000006</v>
      </c>
    </row>
    <row r="4676" spans="1:9" x14ac:dyDescent="0.25">
      <c r="A4676" s="20">
        <v>283.14000000000004</v>
      </c>
      <c r="C4676" s="18">
        <v>283.14000000000004</v>
      </c>
      <c r="E4676">
        <v>72.357999999999976</v>
      </c>
      <c r="G4676" s="21">
        <v>283.14000000000004</v>
      </c>
      <c r="I4676" s="22">
        <v>283.14000000000004</v>
      </c>
    </row>
    <row r="4677" spans="1:9" x14ac:dyDescent="0.25">
      <c r="A4677" s="20">
        <v>635.96</v>
      </c>
      <c r="C4677" s="18">
        <v>635.96</v>
      </c>
      <c r="E4677">
        <v>165.34960000000001</v>
      </c>
      <c r="G4677" s="21">
        <v>635.96</v>
      </c>
      <c r="I4677" s="22">
        <v>635.96</v>
      </c>
    </row>
    <row r="4678" spans="1:9" x14ac:dyDescent="0.25">
      <c r="A4678" s="20">
        <v>118.99</v>
      </c>
      <c r="C4678" s="18">
        <v>118.99</v>
      </c>
      <c r="E4678">
        <v>33.3172</v>
      </c>
      <c r="G4678" s="21">
        <v>118.99</v>
      </c>
      <c r="I4678" s="22">
        <v>118.99</v>
      </c>
    </row>
    <row r="4679" spans="1:9" x14ac:dyDescent="0.25">
      <c r="A4679" s="20">
        <v>272.94</v>
      </c>
      <c r="C4679" s="18">
        <v>272.94</v>
      </c>
      <c r="E4679">
        <v>30.023400000000009</v>
      </c>
      <c r="G4679" s="21">
        <v>272.94</v>
      </c>
      <c r="I4679" s="22">
        <v>272.94</v>
      </c>
    </row>
    <row r="4680" spans="1:9" x14ac:dyDescent="0.25">
      <c r="A4680" s="20">
        <v>15.008000000000003</v>
      </c>
      <c r="C4680" s="18">
        <v>15.008000000000003</v>
      </c>
      <c r="E4680">
        <v>1.5007999999999999</v>
      </c>
      <c r="G4680" s="21">
        <v>15.008000000000003</v>
      </c>
      <c r="I4680" s="22">
        <v>15.008000000000003</v>
      </c>
    </row>
    <row r="4681" spans="1:9" x14ac:dyDescent="0.25">
      <c r="A4681" s="20">
        <v>33.088000000000001</v>
      </c>
      <c r="C4681" s="18">
        <v>33.088000000000001</v>
      </c>
      <c r="E4681">
        <v>11.167199999999999</v>
      </c>
      <c r="G4681" s="21">
        <v>33.088000000000001</v>
      </c>
      <c r="I4681" s="22">
        <v>33.088000000000001</v>
      </c>
    </row>
    <row r="4682" spans="1:9" x14ac:dyDescent="0.25">
      <c r="A4682" s="20">
        <v>80.98</v>
      </c>
      <c r="C4682" s="18">
        <v>80.98</v>
      </c>
      <c r="E4682">
        <v>3.2391999999999967</v>
      </c>
      <c r="G4682" s="21">
        <v>80.98</v>
      </c>
      <c r="I4682" s="22">
        <v>80.98</v>
      </c>
    </row>
    <row r="4683" spans="1:9" x14ac:dyDescent="0.25">
      <c r="A4683" s="20">
        <v>82.800000000000011</v>
      </c>
      <c r="C4683" s="18">
        <v>82.800000000000011</v>
      </c>
      <c r="E4683">
        <v>6.6239999999999952</v>
      </c>
      <c r="G4683" s="21">
        <v>82.800000000000011</v>
      </c>
      <c r="I4683" s="22">
        <v>82.800000000000011</v>
      </c>
    </row>
    <row r="4684" spans="1:9" x14ac:dyDescent="0.25">
      <c r="A4684" s="20">
        <v>21.36</v>
      </c>
      <c r="C4684" s="18">
        <v>21.36</v>
      </c>
      <c r="E4684">
        <v>5.7672000000000008</v>
      </c>
      <c r="G4684" s="21">
        <v>21.36</v>
      </c>
      <c r="I4684" s="22">
        <v>21.36</v>
      </c>
    </row>
    <row r="4685" spans="1:9" x14ac:dyDescent="0.25">
      <c r="A4685" s="20">
        <v>62.048000000000002</v>
      </c>
      <c r="C4685" s="18">
        <v>62.048000000000002</v>
      </c>
      <c r="E4685">
        <v>20.165599999999998</v>
      </c>
      <c r="G4685" s="21">
        <v>62.048000000000002</v>
      </c>
      <c r="I4685" s="22">
        <v>62.048000000000002</v>
      </c>
    </row>
    <row r="4686" spans="1:9" x14ac:dyDescent="0.25">
      <c r="A4686" s="20">
        <v>29.61</v>
      </c>
      <c r="C4686" s="18">
        <v>29.61</v>
      </c>
      <c r="E4686">
        <v>13.324499999999999</v>
      </c>
      <c r="G4686" s="21">
        <v>29.61</v>
      </c>
      <c r="I4686" s="22">
        <v>29.61</v>
      </c>
    </row>
    <row r="4687" spans="1:9" x14ac:dyDescent="0.25">
      <c r="A4687" s="20">
        <v>863.928</v>
      </c>
      <c r="C4687" s="18">
        <v>863.928</v>
      </c>
      <c r="E4687">
        <v>86.392799999999994</v>
      </c>
      <c r="G4687" s="21">
        <v>863.928</v>
      </c>
      <c r="I4687" s="22">
        <v>863.928</v>
      </c>
    </row>
    <row r="4688" spans="1:9" x14ac:dyDescent="0.25">
      <c r="A4688" s="20">
        <v>241.92</v>
      </c>
      <c r="C4688" s="18">
        <v>241.92</v>
      </c>
      <c r="E4688">
        <v>-56.448000000000008</v>
      </c>
      <c r="G4688" s="21">
        <v>241.92</v>
      </c>
      <c r="I4688" s="22">
        <v>241.92</v>
      </c>
    </row>
    <row r="4689" spans="1:9" x14ac:dyDescent="0.25">
      <c r="A4689" s="20">
        <v>163.88</v>
      </c>
      <c r="C4689" s="18">
        <v>163.88</v>
      </c>
      <c r="E4689">
        <v>-81.94</v>
      </c>
      <c r="G4689" s="21">
        <v>163.88</v>
      </c>
      <c r="I4689" s="22">
        <v>163.88</v>
      </c>
    </row>
    <row r="4690" spans="1:9" x14ac:dyDescent="0.25">
      <c r="A4690" s="20">
        <v>3.4860000000000002</v>
      </c>
      <c r="C4690" s="18">
        <v>3.4860000000000002</v>
      </c>
      <c r="E4690">
        <v>-2.7887999999999993</v>
      </c>
      <c r="G4690" s="21">
        <v>3.4860000000000002</v>
      </c>
      <c r="I4690" s="22">
        <v>3.4860000000000002</v>
      </c>
    </row>
    <row r="4691" spans="1:9" x14ac:dyDescent="0.25">
      <c r="A4691" s="20">
        <v>10.584</v>
      </c>
      <c r="C4691" s="18">
        <v>10.584</v>
      </c>
      <c r="E4691">
        <v>-2.3813999999999993</v>
      </c>
      <c r="G4691" s="21">
        <v>10.584</v>
      </c>
      <c r="I4691" s="22">
        <v>10.584</v>
      </c>
    </row>
    <row r="4692" spans="1:9" x14ac:dyDescent="0.25">
      <c r="A4692" s="20">
        <v>440.91</v>
      </c>
      <c r="C4692" s="18">
        <v>440.91</v>
      </c>
      <c r="E4692">
        <v>123.45480000000005</v>
      </c>
      <c r="G4692" s="21">
        <v>440.91</v>
      </c>
      <c r="I4692" s="22">
        <v>440.91</v>
      </c>
    </row>
    <row r="4693" spans="1:9" x14ac:dyDescent="0.25">
      <c r="A4693" s="20">
        <v>5.7150000000000016</v>
      </c>
      <c r="C4693" s="18">
        <v>5.7150000000000016</v>
      </c>
      <c r="E4693">
        <v>-4.7625000000000011</v>
      </c>
      <c r="G4693" s="21">
        <v>5.7150000000000016</v>
      </c>
      <c r="I4693" s="22">
        <v>5.7150000000000016</v>
      </c>
    </row>
    <row r="4694" spans="1:9" x14ac:dyDescent="0.25">
      <c r="A4694" s="20">
        <v>51.967999999999996</v>
      </c>
      <c r="C4694" s="18">
        <v>51.967999999999996</v>
      </c>
      <c r="E4694">
        <v>10.393599999999998</v>
      </c>
      <c r="G4694" s="21">
        <v>51.967999999999996</v>
      </c>
      <c r="I4694" s="22">
        <v>51.967999999999996</v>
      </c>
    </row>
    <row r="4695" spans="1:9" x14ac:dyDescent="0.25">
      <c r="A4695" s="20">
        <v>71.975999999999999</v>
      </c>
      <c r="C4695" s="18">
        <v>71.975999999999999</v>
      </c>
      <c r="E4695">
        <v>21.592800000000011</v>
      </c>
      <c r="G4695" s="21">
        <v>71.975999999999999</v>
      </c>
      <c r="I4695" s="22">
        <v>71.975999999999999</v>
      </c>
    </row>
    <row r="4696" spans="1:9" x14ac:dyDescent="0.25">
      <c r="A4696" s="20">
        <v>242.35200000000003</v>
      </c>
      <c r="C4696" s="18">
        <v>242.35200000000003</v>
      </c>
      <c r="E4696">
        <v>-42.411600000000035</v>
      </c>
      <c r="G4696" s="21">
        <v>242.35200000000003</v>
      </c>
      <c r="I4696" s="22">
        <v>242.35200000000003</v>
      </c>
    </row>
    <row r="4697" spans="1:9" x14ac:dyDescent="0.25">
      <c r="A4697" s="20">
        <v>221.92000000000002</v>
      </c>
      <c r="C4697" s="18">
        <v>221.92000000000002</v>
      </c>
      <c r="E4697">
        <v>77.671999999999983</v>
      </c>
      <c r="G4697" s="21">
        <v>221.92000000000002</v>
      </c>
      <c r="I4697" s="22">
        <v>221.92000000000002</v>
      </c>
    </row>
    <row r="4698" spans="1:9" x14ac:dyDescent="0.25">
      <c r="A4698" s="20">
        <v>8.4480000000000004</v>
      </c>
      <c r="C4698" s="18">
        <v>8.4480000000000004</v>
      </c>
      <c r="E4698">
        <v>2.6399999999999997</v>
      </c>
      <c r="G4698" s="21">
        <v>8.4480000000000004</v>
      </c>
      <c r="I4698" s="22">
        <v>8.4480000000000004</v>
      </c>
    </row>
    <row r="4699" spans="1:9" x14ac:dyDescent="0.25">
      <c r="A4699" s="20">
        <v>29.52</v>
      </c>
      <c r="C4699" s="18">
        <v>29.52</v>
      </c>
      <c r="E4699">
        <v>14.4648</v>
      </c>
      <c r="G4699" s="21">
        <v>29.52</v>
      </c>
      <c r="I4699" s="22">
        <v>29.52</v>
      </c>
    </row>
    <row r="4700" spans="1:9" x14ac:dyDescent="0.25">
      <c r="A4700" s="20">
        <v>302.94</v>
      </c>
      <c r="C4700" s="18">
        <v>302.94</v>
      </c>
      <c r="E4700">
        <v>48.470400000000012</v>
      </c>
      <c r="G4700" s="21">
        <v>302.94</v>
      </c>
      <c r="I4700" s="22">
        <v>302.94</v>
      </c>
    </row>
    <row r="4701" spans="1:9" x14ac:dyDescent="0.25">
      <c r="A4701" s="20">
        <v>142.36000000000001</v>
      </c>
      <c r="C4701" s="18">
        <v>142.36000000000001</v>
      </c>
      <c r="E4701">
        <v>38.437200000000004</v>
      </c>
      <c r="G4701" s="21">
        <v>142.36000000000001</v>
      </c>
      <c r="I4701" s="22">
        <v>142.36000000000001</v>
      </c>
    </row>
    <row r="4702" spans="1:9" x14ac:dyDescent="0.25">
      <c r="A4702" s="20">
        <v>546.66</v>
      </c>
      <c r="C4702" s="18">
        <v>546.66</v>
      </c>
      <c r="E4702">
        <v>136.66500000000002</v>
      </c>
      <c r="G4702" s="21">
        <v>546.66</v>
      </c>
      <c r="I4702" s="22">
        <v>546.66</v>
      </c>
    </row>
    <row r="4703" spans="1:9" x14ac:dyDescent="0.25">
      <c r="A4703" s="20">
        <v>212.13</v>
      </c>
      <c r="C4703" s="18">
        <v>212.13</v>
      </c>
      <c r="E4703">
        <v>14.849099999999979</v>
      </c>
      <c r="G4703" s="21">
        <v>212.13</v>
      </c>
      <c r="I4703" s="22">
        <v>212.13</v>
      </c>
    </row>
    <row r="4704" spans="1:9" x14ac:dyDescent="0.25">
      <c r="A4704" s="20">
        <v>5.2480000000000002</v>
      </c>
      <c r="C4704" s="18">
        <v>5.2480000000000002</v>
      </c>
      <c r="E4704">
        <v>0.59039999999999915</v>
      </c>
      <c r="G4704" s="21">
        <v>5.2480000000000002</v>
      </c>
      <c r="I4704" s="22">
        <v>5.2480000000000002</v>
      </c>
    </row>
    <row r="4705" spans="1:9" x14ac:dyDescent="0.25">
      <c r="A4705" s="20">
        <v>74.415999999999997</v>
      </c>
      <c r="C4705" s="18">
        <v>74.415999999999997</v>
      </c>
      <c r="E4705">
        <v>-14.883200000000002</v>
      </c>
      <c r="G4705" s="21">
        <v>74.415999999999997</v>
      </c>
      <c r="I4705" s="22">
        <v>74.415999999999997</v>
      </c>
    </row>
    <row r="4706" spans="1:9" x14ac:dyDescent="0.25">
      <c r="A4706" s="20">
        <v>6.8480000000000008</v>
      </c>
      <c r="C4706" s="18">
        <v>6.8480000000000008</v>
      </c>
      <c r="E4706">
        <v>2.1399999999999992</v>
      </c>
      <c r="G4706" s="21">
        <v>6.8480000000000008</v>
      </c>
      <c r="I4706" s="22">
        <v>6.8480000000000008</v>
      </c>
    </row>
    <row r="4707" spans="1:9" x14ac:dyDescent="0.25">
      <c r="A4707" s="20">
        <v>7.9959999999999996</v>
      </c>
      <c r="C4707" s="18">
        <v>7.9959999999999996</v>
      </c>
      <c r="E4707">
        <v>-6.9964999999999993</v>
      </c>
      <c r="G4707" s="21">
        <v>7.9959999999999996</v>
      </c>
      <c r="I4707" s="22">
        <v>7.9959999999999996</v>
      </c>
    </row>
    <row r="4708" spans="1:9" x14ac:dyDescent="0.25">
      <c r="A4708" s="20">
        <v>8.711999999999998</v>
      </c>
      <c r="C4708" s="18">
        <v>8.711999999999998</v>
      </c>
      <c r="E4708">
        <v>-19.602000000000007</v>
      </c>
      <c r="G4708" s="21">
        <v>8.711999999999998</v>
      </c>
      <c r="I4708" s="22">
        <v>8.711999999999998</v>
      </c>
    </row>
    <row r="4709" spans="1:9" x14ac:dyDescent="0.25">
      <c r="A4709" s="20">
        <v>65.17</v>
      </c>
      <c r="C4709" s="18">
        <v>65.17</v>
      </c>
      <c r="E4709">
        <v>18.899299999999997</v>
      </c>
      <c r="G4709" s="21">
        <v>65.17</v>
      </c>
      <c r="I4709" s="22">
        <v>65.17</v>
      </c>
    </row>
    <row r="4710" spans="1:9" x14ac:dyDescent="0.25">
      <c r="A4710" s="20">
        <v>14.62</v>
      </c>
      <c r="C4710" s="18">
        <v>14.62</v>
      </c>
      <c r="E4710">
        <v>6.8713999999999995</v>
      </c>
      <c r="G4710" s="21">
        <v>14.62</v>
      </c>
      <c r="I4710" s="22">
        <v>14.62</v>
      </c>
    </row>
    <row r="4711" spans="1:9" x14ac:dyDescent="0.25">
      <c r="A4711" s="20">
        <v>173.24</v>
      </c>
      <c r="C4711" s="18">
        <v>173.24</v>
      </c>
      <c r="E4711">
        <v>17.323999999999984</v>
      </c>
      <c r="G4711" s="21">
        <v>173.24</v>
      </c>
      <c r="I4711" s="22">
        <v>173.24</v>
      </c>
    </row>
    <row r="4712" spans="1:9" x14ac:dyDescent="0.25">
      <c r="A4712" s="20">
        <v>895.92</v>
      </c>
      <c r="C4712" s="18">
        <v>895.92</v>
      </c>
      <c r="E4712">
        <v>302.37299999999993</v>
      </c>
      <c r="G4712" s="21">
        <v>895.92</v>
      </c>
      <c r="I4712" s="22">
        <v>895.92</v>
      </c>
    </row>
    <row r="4713" spans="1:9" x14ac:dyDescent="0.25">
      <c r="A4713" s="20">
        <v>130.71</v>
      </c>
      <c r="C4713" s="18">
        <v>130.71</v>
      </c>
      <c r="E4713">
        <v>39.212999999999994</v>
      </c>
      <c r="G4713" s="21">
        <v>130.71</v>
      </c>
      <c r="I4713" s="22">
        <v>130.71</v>
      </c>
    </row>
    <row r="4714" spans="1:9" x14ac:dyDescent="0.25">
      <c r="A4714" s="20">
        <v>11.68</v>
      </c>
      <c r="C4714" s="18">
        <v>11.68</v>
      </c>
      <c r="E4714">
        <v>3.0367999999999995</v>
      </c>
      <c r="G4714" s="21">
        <v>11.68</v>
      </c>
      <c r="I4714" s="22">
        <v>11.68</v>
      </c>
    </row>
    <row r="4715" spans="1:9" x14ac:dyDescent="0.25">
      <c r="A4715" s="20">
        <v>62.31</v>
      </c>
      <c r="C4715" s="18">
        <v>62.31</v>
      </c>
      <c r="E4715">
        <v>22.4316</v>
      </c>
      <c r="G4715" s="21">
        <v>62.31</v>
      </c>
      <c r="I4715" s="22">
        <v>62.31</v>
      </c>
    </row>
    <row r="4716" spans="1:9" x14ac:dyDescent="0.25">
      <c r="A4716" s="20">
        <v>0.85200000000000009</v>
      </c>
      <c r="C4716" s="18">
        <v>0.85200000000000009</v>
      </c>
      <c r="E4716">
        <v>-0.59639999999999982</v>
      </c>
      <c r="G4716" s="21">
        <v>0.85200000000000009</v>
      </c>
      <c r="I4716" s="22">
        <v>0.85200000000000009</v>
      </c>
    </row>
    <row r="4717" spans="1:9" x14ac:dyDescent="0.25">
      <c r="A4717" s="20">
        <v>36.288000000000011</v>
      </c>
      <c r="C4717" s="18">
        <v>36.288000000000011</v>
      </c>
      <c r="E4717">
        <v>12.700800000000001</v>
      </c>
      <c r="G4717" s="21">
        <v>36.288000000000011</v>
      </c>
      <c r="I4717" s="22">
        <v>36.288000000000011</v>
      </c>
    </row>
    <row r="4718" spans="1:9" x14ac:dyDescent="0.25">
      <c r="A4718" s="20">
        <v>56.567999999999998</v>
      </c>
      <c r="C4718" s="18">
        <v>56.567999999999998</v>
      </c>
      <c r="E4718">
        <v>-74.952600000000004</v>
      </c>
      <c r="G4718" s="21">
        <v>56.567999999999998</v>
      </c>
      <c r="I4718" s="22">
        <v>56.567999999999998</v>
      </c>
    </row>
    <row r="4719" spans="1:9" x14ac:dyDescent="0.25">
      <c r="A4719" s="20">
        <v>344.70400000000001</v>
      </c>
      <c r="C4719" s="18">
        <v>344.70400000000001</v>
      </c>
      <c r="E4719">
        <v>38.779199999999989</v>
      </c>
      <c r="G4719" s="21">
        <v>344.70400000000001</v>
      </c>
      <c r="I4719" s="22">
        <v>344.70400000000001</v>
      </c>
    </row>
    <row r="4720" spans="1:9" x14ac:dyDescent="0.25">
      <c r="A4720" s="20">
        <v>201.584</v>
      </c>
      <c r="C4720" s="18">
        <v>201.584</v>
      </c>
      <c r="E4720">
        <v>20.158400000000015</v>
      </c>
      <c r="G4720" s="21">
        <v>201.584</v>
      </c>
      <c r="I4720" s="22">
        <v>201.584</v>
      </c>
    </row>
    <row r="4721" spans="1:9" x14ac:dyDescent="0.25">
      <c r="A4721" s="20">
        <v>521.96</v>
      </c>
      <c r="C4721" s="18">
        <v>521.96</v>
      </c>
      <c r="E4721">
        <v>88.733199999999954</v>
      </c>
      <c r="G4721" s="21">
        <v>521.96</v>
      </c>
      <c r="I4721" s="22">
        <v>521.96</v>
      </c>
    </row>
    <row r="4722" spans="1:9" x14ac:dyDescent="0.25">
      <c r="A4722" s="20">
        <v>8.2200000000000006</v>
      </c>
      <c r="C4722" s="18">
        <v>8.2200000000000006</v>
      </c>
      <c r="E4722">
        <v>2.2194000000000007</v>
      </c>
      <c r="G4722" s="21">
        <v>8.2200000000000006</v>
      </c>
      <c r="I4722" s="22">
        <v>8.2200000000000006</v>
      </c>
    </row>
    <row r="4723" spans="1:9" x14ac:dyDescent="0.25">
      <c r="A4723" s="20">
        <v>45.36</v>
      </c>
      <c r="C4723" s="18">
        <v>45.36</v>
      </c>
      <c r="E4723">
        <v>21.772800000000004</v>
      </c>
      <c r="G4723" s="21">
        <v>45.36</v>
      </c>
      <c r="I4723" s="22">
        <v>45.36</v>
      </c>
    </row>
    <row r="4724" spans="1:9" x14ac:dyDescent="0.25">
      <c r="A4724" s="20">
        <v>947.17000000000007</v>
      </c>
      <c r="C4724" s="18">
        <v>947.17000000000007</v>
      </c>
      <c r="E4724">
        <v>9.4717000000000837</v>
      </c>
      <c r="G4724" s="21">
        <v>947.17000000000007</v>
      </c>
      <c r="I4724" s="22">
        <v>947.17000000000007</v>
      </c>
    </row>
    <row r="4725" spans="1:9" x14ac:dyDescent="0.25">
      <c r="A4725" s="20">
        <v>61.96</v>
      </c>
      <c r="C4725" s="18">
        <v>61.96</v>
      </c>
      <c r="E4725">
        <v>27.881999999999998</v>
      </c>
      <c r="G4725" s="21">
        <v>61.96</v>
      </c>
      <c r="I4725" s="22">
        <v>61.96</v>
      </c>
    </row>
    <row r="4726" spans="1:9" x14ac:dyDescent="0.25">
      <c r="A4726" s="20">
        <v>268.935</v>
      </c>
      <c r="C4726" s="18">
        <v>268.935</v>
      </c>
      <c r="E4726">
        <v>-209.76929999999999</v>
      </c>
      <c r="G4726" s="21">
        <v>268.935</v>
      </c>
      <c r="I4726" s="22">
        <v>268.935</v>
      </c>
    </row>
    <row r="4727" spans="1:9" x14ac:dyDescent="0.25">
      <c r="A4727" s="20">
        <v>7.58</v>
      </c>
      <c r="C4727" s="18">
        <v>7.58</v>
      </c>
      <c r="E4727">
        <v>2.9561999999999999</v>
      </c>
      <c r="G4727" s="21">
        <v>7.58</v>
      </c>
      <c r="I4727" s="22">
        <v>7.58</v>
      </c>
    </row>
    <row r="4728" spans="1:9" x14ac:dyDescent="0.25">
      <c r="A4728" s="20">
        <v>14.73</v>
      </c>
      <c r="C4728" s="18">
        <v>14.73</v>
      </c>
      <c r="E4728">
        <v>7.2176999999999998</v>
      </c>
      <c r="G4728" s="21">
        <v>14.73</v>
      </c>
      <c r="I4728" s="22">
        <v>14.73</v>
      </c>
    </row>
    <row r="4729" spans="1:9" x14ac:dyDescent="0.25">
      <c r="A4729" s="20">
        <v>9.8880000000000017</v>
      </c>
      <c r="C4729" s="18">
        <v>9.8880000000000017</v>
      </c>
      <c r="E4729">
        <v>-6.921599999999998</v>
      </c>
      <c r="G4729" s="21">
        <v>9.8880000000000017</v>
      </c>
      <c r="I4729" s="22">
        <v>9.8880000000000017</v>
      </c>
    </row>
    <row r="4730" spans="1:9" x14ac:dyDescent="0.25">
      <c r="A4730" s="20">
        <v>671.5440000000001</v>
      </c>
      <c r="C4730" s="18">
        <v>671.5440000000001</v>
      </c>
      <c r="E4730">
        <v>50.36579999999995</v>
      </c>
      <c r="G4730" s="21">
        <v>671.5440000000001</v>
      </c>
      <c r="I4730" s="22">
        <v>671.5440000000001</v>
      </c>
    </row>
    <row r="4731" spans="1:9" x14ac:dyDescent="0.25">
      <c r="A4731" s="20">
        <v>1117.92</v>
      </c>
      <c r="C4731" s="18">
        <v>1117.92</v>
      </c>
      <c r="E4731">
        <v>55.895999999999958</v>
      </c>
      <c r="G4731" s="21">
        <v>1117.92</v>
      </c>
      <c r="I4731" s="22">
        <v>1117.92</v>
      </c>
    </row>
    <row r="4732" spans="1:9" x14ac:dyDescent="0.25">
      <c r="A4732" s="20">
        <v>275.952</v>
      </c>
      <c r="C4732" s="18">
        <v>275.952</v>
      </c>
      <c r="E4732">
        <v>-37.943400000000025</v>
      </c>
      <c r="G4732" s="21">
        <v>275.952</v>
      </c>
      <c r="I4732" s="22">
        <v>275.952</v>
      </c>
    </row>
    <row r="4733" spans="1:9" x14ac:dyDescent="0.25">
      <c r="A4733" s="20">
        <v>123.14399999999999</v>
      </c>
      <c r="C4733" s="18">
        <v>123.14399999999999</v>
      </c>
      <c r="E4733">
        <v>46.178999999999988</v>
      </c>
      <c r="G4733" s="21">
        <v>123.14399999999999</v>
      </c>
      <c r="I4733" s="22">
        <v>123.14399999999999</v>
      </c>
    </row>
    <row r="4734" spans="1:9" x14ac:dyDescent="0.25">
      <c r="A4734" s="20">
        <v>15.576000000000001</v>
      </c>
      <c r="C4734" s="18">
        <v>15.576000000000001</v>
      </c>
      <c r="E4734">
        <v>3.3098999999999998</v>
      </c>
      <c r="G4734" s="21">
        <v>15.576000000000001</v>
      </c>
      <c r="I4734" s="22">
        <v>15.576000000000001</v>
      </c>
    </row>
    <row r="4735" spans="1:9" x14ac:dyDescent="0.25">
      <c r="A4735" s="20">
        <v>212.64</v>
      </c>
      <c r="C4735" s="18">
        <v>212.64</v>
      </c>
      <c r="E4735">
        <v>99.940799999999982</v>
      </c>
      <c r="G4735" s="21">
        <v>212.64</v>
      </c>
      <c r="I4735" s="22">
        <v>212.64</v>
      </c>
    </row>
    <row r="4736" spans="1:9" x14ac:dyDescent="0.25">
      <c r="A4736" s="20">
        <v>9.870000000000001</v>
      </c>
      <c r="C4736" s="18">
        <v>9.870000000000001</v>
      </c>
      <c r="E4736">
        <v>4.5401999999999996</v>
      </c>
      <c r="G4736" s="21">
        <v>9.870000000000001</v>
      </c>
      <c r="I4736" s="22">
        <v>9.870000000000001</v>
      </c>
    </row>
    <row r="4737" spans="1:9" x14ac:dyDescent="0.25">
      <c r="A4737" s="20">
        <v>53.25</v>
      </c>
      <c r="C4737" s="18">
        <v>53.25</v>
      </c>
      <c r="E4737">
        <v>20.767499999999998</v>
      </c>
      <c r="G4737" s="21">
        <v>53.25</v>
      </c>
      <c r="I4737" s="22">
        <v>53.25</v>
      </c>
    </row>
    <row r="4738" spans="1:9" x14ac:dyDescent="0.25">
      <c r="A4738" s="20">
        <v>19.919999999999998</v>
      </c>
      <c r="C4738" s="18">
        <v>19.919999999999998</v>
      </c>
      <c r="E4738">
        <v>9.5615999999999985</v>
      </c>
      <c r="G4738" s="21">
        <v>19.919999999999998</v>
      </c>
      <c r="I4738" s="22">
        <v>19.919999999999998</v>
      </c>
    </row>
    <row r="4739" spans="1:9" x14ac:dyDescent="0.25">
      <c r="A4739" s="20">
        <v>658.74599999999998</v>
      </c>
      <c r="C4739" s="18">
        <v>658.74599999999998</v>
      </c>
      <c r="E4739">
        <v>146.38799999999998</v>
      </c>
      <c r="G4739" s="21">
        <v>658.74599999999998</v>
      </c>
      <c r="I4739" s="22">
        <v>658.74599999999998</v>
      </c>
    </row>
    <row r="4740" spans="1:9" x14ac:dyDescent="0.25">
      <c r="A4740" s="20">
        <v>8.26</v>
      </c>
      <c r="C4740" s="18">
        <v>8.26</v>
      </c>
      <c r="E4740">
        <v>3.8822000000000001</v>
      </c>
      <c r="G4740" s="21">
        <v>8.26</v>
      </c>
      <c r="I4740" s="22">
        <v>8.26</v>
      </c>
    </row>
    <row r="4741" spans="1:9" x14ac:dyDescent="0.25">
      <c r="A4741" s="20">
        <v>29.84</v>
      </c>
      <c r="C4741" s="18">
        <v>29.84</v>
      </c>
      <c r="E4741">
        <v>13.427999999999997</v>
      </c>
      <c r="G4741" s="21">
        <v>29.84</v>
      </c>
      <c r="I4741" s="22">
        <v>29.84</v>
      </c>
    </row>
    <row r="4742" spans="1:9" x14ac:dyDescent="0.25">
      <c r="A4742" s="20">
        <v>67.98</v>
      </c>
      <c r="C4742" s="18">
        <v>67.98</v>
      </c>
      <c r="E4742">
        <v>14.955599999999997</v>
      </c>
      <c r="G4742" s="21">
        <v>67.98</v>
      </c>
      <c r="I4742" s="22">
        <v>67.98</v>
      </c>
    </row>
    <row r="4743" spans="1:9" x14ac:dyDescent="0.25">
      <c r="A4743" s="20">
        <v>61.06</v>
      </c>
      <c r="C4743" s="18">
        <v>61.06</v>
      </c>
      <c r="E4743">
        <v>28.087600000000002</v>
      </c>
      <c r="G4743" s="21">
        <v>61.06</v>
      </c>
      <c r="I4743" s="22">
        <v>61.06</v>
      </c>
    </row>
    <row r="4744" spans="1:9" x14ac:dyDescent="0.25">
      <c r="A4744" s="20">
        <v>35.544000000000004</v>
      </c>
      <c r="C4744" s="18">
        <v>35.544000000000004</v>
      </c>
      <c r="E4744">
        <v>-0.88860000000000205</v>
      </c>
      <c r="G4744" s="21">
        <v>35.544000000000004</v>
      </c>
      <c r="I4744" s="22">
        <v>35.544000000000004</v>
      </c>
    </row>
    <row r="4745" spans="1:9" x14ac:dyDescent="0.25">
      <c r="A4745" s="20">
        <v>9.9600000000000009</v>
      </c>
      <c r="C4745" s="18">
        <v>9.9600000000000009</v>
      </c>
      <c r="E4745">
        <v>4.5815999999999999</v>
      </c>
      <c r="G4745" s="21">
        <v>9.9600000000000009</v>
      </c>
      <c r="I4745" s="22">
        <v>9.9600000000000009</v>
      </c>
    </row>
    <row r="4746" spans="1:9" x14ac:dyDescent="0.25">
      <c r="A4746" s="20">
        <v>9.2099999999999991</v>
      </c>
      <c r="C4746" s="18">
        <v>9.2099999999999991</v>
      </c>
      <c r="E4746">
        <v>2.3025000000000002</v>
      </c>
      <c r="G4746" s="21">
        <v>9.2099999999999991</v>
      </c>
      <c r="I4746" s="22">
        <v>9.2099999999999991</v>
      </c>
    </row>
    <row r="4747" spans="1:9" x14ac:dyDescent="0.25">
      <c r="A4747" s="20">
        <v>27.93</v>
      </c>
      <c r="C4747" s="18">
        <v>27.93</v>
      </c>
      <c r="E4747">
        <v>8.0996999999999986</v>
      </c>
      <c r="G4747" s="21">
        <v>27.93</v>
      </c>
      <c r="I4747" s="22">
        <v>27.93</v>
      </c>
    </row>
    <row r="4748" spans="1:9" x14ac:dyDescent="0.25">
      <c r="A4748" s="20">
        <v>7.9</v>
      </c>
      <c r="C4748" s="18">
        <v>7.9</v>
      </c>
      <c r="E4748">
        <v>2.5279999999999996</v>
      </c>
      <c r="G4748" s="21">
        <v>7.9</v>
      </c>
      <c r="I4748" s="22">
        <v>7.9</v>
      </c>
    </row>
    <row r="4749" spans="1:9" x14ac:dyDescent="0.25">
      <c r="A4749" s="20">
        <v>221.16</v>
      </c>
      <c r="C4749" s="18">
        <v>221.16</v>
      </c>
      <c r="E4749">
        <v>57.501599999999996</v>
      </c>
      <c r="G4749" s="21">
        <v>221.16</v>
      </c>
      <c r="I4749" s="22">
        <v>221.16</v>
      </c>
    </row>
    <row r="4750" spans="1:9" x14ac:dyDescent="0.25">
      <c r="A4750" s="20">
        <v>127.96</v>
      </c>
      <c r="C4750" s="18">
        <v>127.96</v>
      </c>
      <c r="E4750">
        <v>62.700400000000002</v>
      </c>
      <c r="G4750" s="21">
        <v>127.96</v>
      </c>
      <c r="I4750" s="22">
        <v>127.96</v>
      </c>
    </row>
    <row r="4751" spans="1:9" x14ac:dyDescent="0.25">
      <c r="A4751" s="20">
        <v>18.690000000000001</v>
      </c>
      <c r="C4751" s="18">
        <v>18.690000000000001</v>
      </c>
      <c r="E4751">
        <v>9.158100000000001</v>
      </c>
      <c r="G4751" s="21">
        <v>18.690000000000001</v>
      </c>
      <c r="I4751" s="22">
        <v>18.690000000000001</v>
      </c>
    </row>
    <row r="4752" spans="1:9" x14ac:dyDescent="0.25">
      <c r="A4752" s="20">
        <v>25.349999999999998</v>
      </c>
      <c r="C4752" s="18">
        <v>25.349999999999998</v>
      </c>
      <c r="E4752">
        <v>7.6049999999999978</v>
      </c>
      <c r="G4752" s="21">
        <v>25.349999999999998</v>
      </c>
      <c r="I4752" s="22">
        <v>25.349999999999998</v>
      </c>
    </row>
    <row r="4753" spans="1:9" x14ac:dyDescent="0.25">
      <c r="A4753" s="20">
        <v>35.28</v>
      </c>
      <c r="C4753" s="18">
        <v>35.28</v>
      </c>
      <c r="E4753">
        <v>11.995199999999997</v>
      </c>
      <c r="G4753" s="21">
        <v>35.28</v>
      </c>
      <c r="I4753" s="22">
        <v>35.28</v>
      </c>
    </row>
    <row r="4754" spans="1:9" x14ac:dyDescent="0.25">
      <c r="A4754" s="20">
        <v>33.4</v>
      </c>
      <c r="C4754" s="18">
        <v>33.4</v>
      </c>
      <c r="E4754">
        <v>16.032</v>
      </c>
      <c r="G4754" s="21">
        <v>33.4</v>
      </c>
      <c r="I4754" s="22">
        <v>33.4</v>
      </c>
    </row>
    <row r="4755" spans="1:9" x14ac:dyDescent="0.25">
      <c r="A4755" s="20">
        <v>837.59999999999991</v>
      </c>
      <c r="C4755" s="18">
        <v>837.59999999999991</v>
      </c>
      <c r="E4755">
        <v>62.82000000000005</v>
      </c>
      <c r="G4755" s="21">
        <v>837.59999999999991</v>
      </c>
      <c r="I4755" s="22">
        <v>837.59999999999991</v>
      </c>
    </row>
    <row r="4756" spans="1:9" x14ac:dyDescent="0.25">
      <c r="A4756" s="20">
        <v>40.68</v>
      </c>
      <c r="C4756" s="18">
        <v>40.68</v>
      </c>
      <c r="E4756">
        <v>-9.153000000000004</v>
      </c>
      <c r="G4756" s="21">
        <v>40.68</v>
      </c>
      <c r="I4756" s="22">
        <v>40.68</v>
      </c>
    </row>
    <row r="4757" spans="1:9" x14ac:dyDescent="0.25">
      <c r="A4757" s="20">
        <v>209.56799999999998</v>
      </c>
      <c r="C4757" s="18">
        <v>209.56799999999998</v>
      </c>
      <c r="E4757">
        <v>-23.576400000000007</v>
      </c>
      <c r="G4757" s="21">
        <v>209.56799999999998</v>
      </c>
      <c r="I4757" s="22">
        <v>209.56799999999998</v>
      </c>
    </row>
    <row r="4758" spans="1:9" x14ac:dyDescent="0.25">
      <c r="A4758" s="20">
        <v>22.368000000000002</v>
      </c>
      <c r="C4758" s="18">
        <v>22.368000000000002</v>
      </c>
      <c r="E4758">
        <v>6.4308000000000014</v>
      </c>
      <c r="G4758" s="21">
        <v>22.368000000000002</v>
      </c>
      <c r="I4758" s="22">
        <v>22.368000000000002</v>
      </c>
    </row>
    <row r="4759" spans="1:9" x14ac:dyDescent="0.25">
      <c r="A4759" s="20">
        <v>3.8820000000000006</v>
      </c>
      <c r="C4759" s="18">
        <v>3.8820000000000006</v>
      </c>
      <c r="E4759">
        <v>-2.5880000000000001</v>
      </c>
      <c r="G4759" s="21">
        <v>3.8820000000000006</v>
      </c>
      <c r="I4759" s="22">
        <v>3.8820000000000006</v>
      </c>
    </row>
    <row r="4760" spans="1:9" x14ac:dyDescent="0.25">
      <c r="A4760" s="20">
        <v>115.29600000000001</v>
      </c>
      <c r="C4760" s="18">
        <v>115.29600000000001</v>
      </c>
      <c r="E4760">
        <v>40.353599999999986</v>
      </c>
      <c r="G4760" s="21">
        <v>115.29600000000001</v>
      </c>
      <c r="I4760" s="22">
        <v>115.29600000000001</v>
      </c>
    </row>
    <row r="4761" spans="1:9" x14ac:dyDescent="0.25">
      <c r="A4761" s="20">
        <v>1.9080000000000004</v>
      </c>
      <c r="C4761" s="18">
        <v>1.9080000000000004</v>
      </c>
      <c r="E4761">
        <v>-1.5264000000000002</v>
      </c>
      <c r="G4761" s="21">
        <v>1.9080000000000004</v>
      </c>
      <c r="I4761" s="22">
        <v>1.9080000000000004</v>
      </c>
    </row>
    <row r="4762" spans="1:9" x14ac:dyDescent="0.25">
      <c r="A4762" s="20">
        <v>43.371999999999993</v>
      </c>
      <c r="C4762" s="18">
        <v>43.371999999999993</v>
      </c>
      <c r="E4762">
        <v>-69.395200000000031</v>
      </c>
      <c r="G4762" s="21">
        <v>43.371999999999993</v>
      </c>
      <c r="I4762" s="22">
        <v>43.371999999999993</v>
      </c>
    </row>
    <row r="4763" spans="1:9" x14ac:dyDescent="0.25">
      <c r="A4763" s="20">
        <v>783.96</v>
      </c>
      <c r="C4763" s="18">
        <v>783.96</v>
      </c>
      <c r="E4763">
        <v>219.50880000000006</v>
      </c>
      <c r="G4763" s="21">
        <v>783.96</v>
      </c>
      <c r="I4763" s="22">
        <v>783.96</v>
      </c>
    </row>
    <row r="4764" spans="1:9" x14ac:dyDescent="0.25">
      <c r="A4764" s="20">
        <v>48.896000000000001</v>
      </c>
      <c r="C4764" s="18">
        <v>48.896000000000001</v>
      </c>
      <c r="E4764">
        <v>18.335999999999999</v>
      </c>
      <c r="G4764" s="21">
        <v>48.896000000000001</v>
      </c>
      <c r="I4764" s="22">
        <v>48.896000000000001</v>
      </c>
    </row>
    <row r="4765" spans="1:9" x14ac:dyDescent="0.25">
      <c r="A4765" s="20">
        <v>7.8560000000000008</v>
      </c>
      <c r="C4765" s="18">
        <v>7.8560000000000008</v>
      </c>
      <c r="E4765">
        <v>2.8477999999999994</v>
      </c>
      <c r="G4765" s="21">
        <v>7.8560000000000008</v>
      </c>
      <c r="I4765" s="22">
        <v>7.8560000000000008</v>
      </c>
    </row>
    <row r="4766" spans="1:9" x14ac:dyDescent="0.25">
      <c r="A4766" s="20">
        <v>5.9039999999999999</v>
      </c>
      <c r="C4766" s="18">
        <v>5.9039999999999999</v>
      </c>
      <c r="E4766">
        <v>1.9925999999999999</v>
      </c>
      <c r="G4766" s="21">
        <v>5.9039999999999999</v>
      </c>
      <c r="I4766" s="22">
        <v>5.9039999999999999</v>
      </c>
    </row>
    <row r="4767" spans="1:9" x14ac:dyDescent="0.25">
      <c r="A4767" s="20">
        <v>13.712000000000002</v>
      </c>
      <c r="C4767" s="18">
        <v>13.712000000000002</v>
      </c>
      <c r="E4767">
        <v>1.0284</v>
      </c>
      <c r="G4767" s="21">
        <v>13.712000000000002</v>
      </c>
      <c r="I4767" s="22">
        <v>13.712000000000002</v>
      </c>
    </row>
    <row r="4768" spans="1:9" x14ac:dyDescent="0.25">
      <c r="A4768" s="20">
        <v>182.94</v>
      </c>
      <c r="C4768" s="18">
        <v>182.94</v>
      </c>
      <c r="E4768">
        <v>85.981799999999993</v>
      </c>
      <c r="G4768" s="21">
        <v>182.94</v>
      </c>
      <c r="I4768" s="22">
        <v>182.94</v>
      </c>
    </row>
    <row r="4769" spans="1:9" x14ac:dyDescent="0.25">
      <c r="A4769" s="20">
        <v>27.76</v>
      </c>
      <c r="C4769" s="18">
        <v>27.76</v>
      </c>
      <c r="E4769">
        <v>9.9936000000000007</v>
      </c>
      <c r="G4769" s="21">
        <v>27.76</v>
      </c>
      <c r="I4769" s="22">
        <v>27.76</v>
      </c>
    </row>
    <row r="4770" spans="1:9" x14ac:dyDescent="0.25">
      <c r="A4770" s="20">
        <v>25.99</v>
      </c>
      <c r="C4770" s="18">
        <v>25.99</v>
      </c>
      <c r="E4770">
        <v>7.5370999999999988</v>
      </c>
      <c r="G4770" s="21">
        <v>25.99</v>
      </c>
      <c r="I4770" s="22">
        <v>25.99</v>
      </c>
    </row>
    <row r="4771" spans="1:9" x14ac:dyDescent="0.25">
      <c r="A4771" s="20">
        <v>113.52000000000001</v>
      </c>
      <c r="C4771" s="18">
        <v>113.52000000000001</v>
      </c>
      <c r="E4771">
        <v>29.798999999999999</v>
      </c>
      <c r="G4771" s="21">
        <v>113.52000000000001</v>
      </c>
      <c r="I4771" s="22">
        <v>113.52000000000001</v>
      </c>
    </row>
    <row r="4772" spans="1:9" x14ac:dyDescent="0.25">
      <c r="A4772" s="20">
        <v>359.88</v>
      </c>
      <c r="C4772" s="18">
        <v>359.88</v>
      </c>
      <c r="E4772">
        <v>22.492499999999993</v>
      </c>
      <c r="G4772" s="21">
        <v>359.88</v>
      </c>
      <c r="I4772" s="22">
        <v>359.88</v>
      </c>
    </row>
    <row r="4773" spans="1:9" x14ac:dyDescent="0.25">
      <c r="A4773" s="20">
        <v>25.344000000000001</v>
      </c>
      <c r="C4773" s="18">
        <v>25.344000000000001</v>
      </c>
      <c r="E4773">
        <v>9.1871999999999989</v>
      </c>
      <c r="G4773" s="21">
        <v>25.344000000000001</v>
      </c>
      <c r="I4773" s="22">
        <v>25.344000000000001</v>
      </c>
    </row>
    <row r="4774" spans="1:9" x14ac:dyDescent="0.25">
      <c r="A4774" s="20">
        <v>11.952000000000002</v>
      </c>
      <c r="C4774" s="18">
        <v>11.952000000000002</v>
      </c>
      <c r="E4774">
        <v>4.1832000000000003</v>
      </c>
      <c r="G4774" s="21">
        <v>11.952000000000002</v>
      </c>
      <c r="I4774" s="22">
        <v>11.952000000000002</v>
      </c>
    </row>
    <row r="4775" spans="1:9" x14ac:dyDescent="0.25">
      <c r="A4775" s="20">
        <v>6.24</v>
      </c>
      <c r="C4775" s="18">
        <v>6.24</v>
      </c>
      <c r="E4775">
        <v>1.8719999999999997</v>
      </c>
      <c r="G4775" s="21">
        <v>6.24</v>
      </c>
      <c r="I4775" s="22">
        <v>6.24</v>
      </c>
    </row>
    <row r="4776" spans="1:9" x14ac:dyDescent="0.25">
      <c r="A4776" s="20">
        <v>742.33600000000001</v>
      </c>
      <c r="C4776" s="18">
        <v>742.33600000000001</v>
      </c>
      <c r="E4776">
        <v>83.512799999999913</v>
      </c>
      <c r="G4776" s="21">
        <v>742.33600000000001</v>
      </c>
      <c r="I4776" s="22">
        <v>742.33600000000001</v>
      </c>
    </row>
    <row r="4777" spans="1:9" x14ac:dyDescent="0.25">
      <c r="A4777" s="20">
        <v>6.4640000000000004</v>
      </c>
      <c r="C4777" s="18">
        <v>6.4640000000000004</v>
      </c>
      <c r="E4777">
        <v>-4.0400000000000009</v>
      </c>
      <c r="G4777" s="21">
        <v>6.4640000000000004</v>
      </c>
      <c r="I4777" s="22">
        <v>6.4640000000000004</v>
      </c>
    </row>
    <row r="4778" spans="1:9" x14ac:dyDescent="0.25">
      <c r="A4778" s="20">
        <v>11.52</v>
      </c>
      <c r="C4778" s="18">
        <v>11.52</v>
      </c>
      <c r="E4778">
        <v>4.1760000000000002</v>
      </c>
      <c r="G4778" s="21">
        <v>11.52</v>
      </c>
      <c r="I4778" s="22">
        <v>11.52</v>
      </c>
    </row>
    <row r="4779" spans="1:9" x14ac:dyDescent="0.25">
      <c r="A4779" s="20">
        <v>222.38400000000001</v>
      </c>
      <c r="C4779" s="18">
        <v>222.38400000000001</v>
      </c>
      <c r="E4779">
        <v>16.678799999999995</v>
      </c>
      <c r="G4779" s="21">
        <v>222.38400000000001</v>
      </c>
      <c r="I4779" s="22">
        <v>222.38400000000001</v>
      </c>
    </row>
    <row r="4780" spans="1:9" x14ac:dyDescent="0.25">
      <c r="A4780" s="20">
        <v>23.36</v>
      </c>
      <c r="C4780" s="18">
        <v>23.36</v>
      </c>
      <c r="E4780">
        <v>6.073599999999999</v>
      </c>
      <c r="G4780" s="21">
        <v>23.36</v>
      </c>
      <c r="I4780" s="22">
        <v>23.36</v>
      </c>
    </row>
    <row r="4781" spans="1:9" x14ac:dyDescent="0.25">
      <c r="A4781" s="20">
        <v>8.67</v>
      </c>
      <c r="C4781" s="18">
        <v>8.67</v>
      </c>
      <c r="E4781">
        <v>4.0749000000000004</v>
      </c>
      <c r="G4781" s="21">
        <v>8.67</v>
      </c>
      <c r="I4781" s="22">
        <v>8.67</v>
      </c>
    </row>
    <row r="4782" spans="1:9" x14ac:dyDescent="0.25">
      <c r="A4782" s="20">
        <v>25.71</v>
      </c>
      <c r="C4782" s="18">
        <v>25.71</v>
      </c>
      <c r="E4782">
        <v>6.6846000000000005</v>
      </c>
      <c r="G4782" s="21">
        <v>25.71</v>
      </c>
      <c r="I4782" s="22">
        <v>25.71</v>
      </c>
    </row>
    <row r="4783" spans="1:9" x14ac:dyDescent="0.25">
      <c r="A4783" s="20">
        <v>100.94</v>
      </c>
      <c r="C4783" s="18">
        <v>100.94</v>
      </c>
      <c r="E4783">
        <v>33.310199999999995</v>
      </c>
      <c r="G4783" s="21">
        <v>100.94</v>
      </c>
      <c r="I4783" s="22">
        <v>100.94</v>
      </c>
    </row>
    <row r="4784" spans="1:9" x14ac:dyDescent="0.25">
      <c r="A4784" s="20">
        <v>63.882000000000005</v>
      </c>
      <c r="C4784" s="18">
        <v>63.882000000000005</v>
      </c>
      <c r="E4784">
        <v>10.647000000000004</v>
      </c>
      <c r="G4784" s="21">
        <v>63.882000000000005</v>
      </c>
      <c r="I4784" s="22">
        <v>63.882000000000005</v>
      </c>
    </row>
    <row r="4785" spans="1:9" x14ac:dyDescent="0.25">
      <c r="A4785" s="20">
        <v>683.14399999999989</v>
      </c>
      <c r="C4785" s="18">
        <v>683.14399999999989</v>
      </c>
      <c r="E4785">
        <v>0</v>
      </c>
      <c r="G4785" s="21">
        <v>683.14399999999989</v>
      </c>
      <c r="I4785" s="22">
        <v>683.14399999999989</v>
      </c>
    </row>
    <row r="4786" spans="1:9" x14ac:dyDescent="0.25">
      <c r="A4786" s="20">
        <v>1.4759999999999995</v>
      </c>
      <c r="C4786" s="18">
        <v>1.4759999999999995</v>
      </c>
      <c r="E4786">
        <v>-2.214</v>
      </c>
      <c r="G4786" s="21">
        <v>1.4759999999999995</v>
      </c>
      <c r="I4786" s="22">
        <v>1.4759999999999995</v>
      </c>
    </row>
    <row r="4787" spans="1:9" x14ac:dyDescent="0.25">
      <c r="A4787" s="20">
        <v>40.711999999999996</v>
      </c>
      <c r="C4787" s="18">
        <v>40.711999999999996</v>
      </c>
      <c r="E4787">
        <v>3.5623000000000022</v>
      </c>
      <c r="G4787" s="21">
        <v>40.711999999999996</v>
      </c>
      <c r="I4787" s="22">
        <v>40.711999999999996</v>
      </c>
    </row>
    <row r="4788" spans="1:9" x14ac:dyDescent="0.25">
      <c r="A4788" s="20">
        <v>279.89999999999998</v>
      </c>
      <c r="C4788" s="18">
        <v>279.89999999999998</v>
      </c>
      <c r="E4788">
        <v>137.15100000000001</v>
      </c>
      <c r="G4788" s="21">
        <v>279.89999999999998</v>
      </c>
      <c r="I4788" s="22">
        <v>279.89999999999998</v>
      </c>
    </row>
    <row r="4789" spans="1:9" x14ac:dyDescent="0.25">
      <c r="A4789" s="20">
        <v>13.120000000000001</v>
      </c>
      <c r="C4789" s="18">
        <v>13.120000000000001</v>
      </c>
      <c r="E4789">
        <v>1.1480000000000006</v>
      </c>
      <c r="G4789" s="21">
        <v>13.120000000000001</v>
      </c>
      <c r="I4789" s="22">
        <v>13.120000000000001</v>
      </c>
    </row>
    <row r="4790" spans="1:9" x14ac:dyDescent="0.25">
      <c r="A4790" s="20">
        <v>69.576000000000008</v>
      </c>
      <c r="C4790" s="18">
        <v>69.576000000000008</v>
      </c>
      <c r="E4790">
        <v>-143.79040000000001</v>
      </c>
      <c r="G4790" s="21">
        <v>69.576000000000008</v>
      </c>
      <c r="I4790" s="22">
        <v>69.576000000000008</v>
      </c>
    </row>
    <row r="4791" spans="1:9" x14ac:dyDescent="0.25">
      <c r="A4791" s="20">
        <v>4.2240000000000002</v>
      </c>
      <c r="C4791" s="18">
        <v>4.2240000000000002</v>
      </c>
      <c r="E4791">
        <v>0.47519999999999984</v>
      </c>
      <c r="G4791" s="21">
        <v>4.2240000000000002</v>
      </c>
      <c r="I4791" s="22">
        <v>4.2240000000000002</v>
      </c>
    </row>
    <row r="4792" spans="1:9" x14ac:dyDescent="0.25">
      <c r="A4792" s="20">
        <v>58.08</v>
      </c>
      <c r="C4792" s="18">
        <v>58.08</v>
      </c>
      <c r="E4792">
        <v>-6.5339999999999954</v>
      </c>
      <c r="G4792" s="21">
        <v>58.08</v>
      </c>
      <c r="I4792" s="22">
        <v>58.08</v>
      </c>
    </row>
    <row r="4793" spans="1:9" x14ac:dyDescent="0.25">
      <c r="A4793" s="20">
        <v>52.416000000000004</v>
      </c>
      <c r="C4793" s="18">
        <v>52.416000000000004</v>
      </c>
      <c r="E4793">
        <v>15.069600000000007</v>
      </c>
      <c r="G4793" s="21">
        <v>52.416000000000004</v>
      </c>
      <c r="I4793" s="22">
        <v>52.416000000000004</v>
      </c>
    </row>
    <row r="4794" spans="1:9" x14ac:dyDescent="0.25">
      <c r="A4794" s="20">
        <v>54.920000000000009</v>
      </c>
      <c r="C4794" s="18">
        <v>54.920000000000009</v>
      </c>
      <c r="E4794">
        <v>10.983999999999996</v>
      </c>
      <c r="G4794" s="21">
        <v>54.920000000000009</v>
      </c>
      <c r="I4794" s="22">
        <v>54.920000000000009</v>
      </c>
    </row>
    <row r="4795" spans="1:9" x14ac:dyDescent="0.25">
      <c r="A4795" s="20">
        <v>364.95</v>
      </c>
      <c r="C4795" s="18">
        <v>364.95</v>
      </c>
      <c r="E4795">
        <v>-248.16599999999994</v>
      </c>
      <c r="G4795" s="21">
        <v>364.95</v>
      </c>
      <c r="I4795" s="22">
        <v>364.95</v>
      </c>
    </row>
    <row r="4796" spans="1:9" x14ac:dyDescent="0.25">
      <c r="A4796" s="20">
        <v>85.055999999999997</v>
      </c>
      <c r="C4796" s="18">
        <v>85.055999999999997</v>
      </c>
      <c r="E4796">
        <v>28.706399999999991</v>
      </c>
      <c r="G4796" s="21">
        <v>85.055999999999997</v>
      </c>
      <c r="I4796" s="22">
        <v>85.055999999999997</v>
      </c>
    </row>
    <row r="4797" spans="1:9" x14ac:dyDescent="0.25">
      <c r="A4797" s="20">
        <v>27.695999999999998</v>
      </c>
      <c r="C4797" s="18">
        <v>27.695999999999998</v>
      </c>
      <c r="E4797">
        <v>9.6935999999999964</v>
      </c>
      <c r="G4797" s="21">
        <v>27.695999999999998</v>
      </c>
      <c r="I4797" s="22">
        <v>27.695999999999998</v>
      </c>
    </row>
    <row r="4798" spans="1:9" x14ac:dyDescent="0.25">
      <c r="A4798" s="20">
        <v>24.96</v>
      </c>
      <c r="C4798" s="18">
        <v>24.96</v>
      </c>
      <c r="E4798">
        <v>11.231999999999999</v>
      </c>
      <c r="G4798" s="21">
        <v>24.96</v>
      </c>
      <c r="I4798" s="22">
        <v>24.96</v>
      </c>
    </row>
    <row r="4799" spans="1:9" x14ac:dyDescent="0.25">
      <c r="A4799" s="20">
        <v>43.13</v>
      </c>
      <c r="C4799" s="18">
        <v>43.13</v>
      </c>
      <c r="E4799">
        <v>18.114600000000003</v>
      </c>
      <c r="G4799" s="21">
        <v>43.13</v>
      </c>
      <c r="I4799" s="22">
        <v>43.13</v>
      </c>
    </row>
    <row r="4800" spans="1:9" x14ac:dyDescent="0.25">
      <c r="A4800" s="20">
        <v>5.64</v>
      </c>
      <c r="C4800" s="18">
        <v>5.64</v>
      </c>
      <c r="E4800">
        <v>2.7071999999999994</v>
      </c>
      <c r="G4800" s="21">
        <v>5.64</v>
      </c>
      <c r="I4800" s="22">
        <v>5.64</v>
      </c>
    </row>
    <row r="4801" spans="1:9" x14ac:dyDescent="0.25">
      <c r="A4801" s="20">
        <v>57.582000000000008</v>
      </c>
      <c r="C4801" s="18">
        <v>57.582000000000008</v>
      </c>
      <c r="E4801">
        <v>-44.146199999999979</v>
      </c>
      <c r="G4801" s="21">
        <v>57.582000000000008</v>
      </c>
      <c r="I4801" s="22">
        <v>57.582000000000008</v>
      </c>
    </row>
    <row r="4802" spans="1:9" x14ac:dyDescent="0.25">
      <c r="A4802" s="20">
        <v>31.104000000000006</v>
      </c>
      <c r="C4802" s="18">
        <v>31.104000000000006</v>
      </c>
      <c r="E4802">
        <v>10.8864</v>
      </c>
      <c r="G4802" s="21">
        <v>31.104000000000006</v>
      </c>
      <c r="I4802" s="22">
        <v>31.104000000000006</v>
      </c>
    </row>
    <row r="4803" spans="1:9" x14ac:dyDescent="0.25">
      <c r="A4803" s="20">
        <v>30.192</v>
      </c>
      <c r="C4803" s="18">
        <v>30.192</v>
      </c>
      <c r="E4803">
        <v>8.3028000000000031</v>
      </c>
      <c r="G4803" s="21">
        <v>30.192</v>
      </c>
      <c r="I4803" s="22">
        <v>30.192</v>
      </c>
    </row>
    <row r="4804" spans="1:9" x14ac:dyDescent="0.25">
      <c r="A4804" s="20">
        <v>43.6</v>
      </c>
      <c r="C4804" s="18">
        <v>43.6</v>
      </c>
      <c r="E4804">
        <v>4.3600000000000012</v>
      </c>
      <c r="G4804" s="21">
        <v>43.6</v>
      </c>
      <c r="I4804" s="22">
        <v>43.6</v>
      </c>
    </row>
    <row r="4805" spans="1:9" x14ac:dyDescent="0.25">
      <c r="A4805" s="20">
        <v>4.7679999999999998</v>
      </c>
      <c r="C4805" s="18">
        <v>4.7679999999999998</v>
      </c>
      <c r="E4805">
        <v>0.41720000000000046</v>
      </c>
      <c r="G4805" s="21">
        <v>4.7679999999999998</v>
      </c>
      <c r="I4805" s="22">
        <v>4.7679999999999998</v>
      </c>
    </row>
    <row r="4806" spans="1:9" x14ac:dyDescent="0.25">
      <c r="A4806" s="20">
        <v>10.380000000000003</v>
      </c>
      <c r="C4806" s="18">
        <v>10.380000000000003</v>
      </c>
      <c r="E4806">
        <v>-7.6119999999999983</v>
      </c>
      <c r="G4806" s="21">
        <v>10.380000000000003</v>
      </c>
      <c r="I4806" s="22">
        <v>10.380000000000003</v>
      </c>
    </row>
    <row r="4807" spans="1:9" x14ac:dyDescent="0.25">
      <c r="A4807" s="20">
        <v>13.392000000000003</v>
      </c>
      <c r="C4807" s="18">
        <v>13.392000000000003</v>
      </c>
      <c r="E4807">
        <v>-9.8207999999999984</v>
      </c>
      <c r="G4807" s="21">
        <v>13.392000000000003</v>
      </c>
      <c r="I4807" s="22">
        <v>13.392000000000003</v>
      </c>
    </row>
    <row r="4808" spans="1:9" x14ac:dyDescent="0.25">
      <c r="A4808" s="20">
        <v>39.593999999999994</v>
      </c>
      <c r="C4808" s="18">
        <v>39.593999999999994</v>
      </c>
      <c r="E4808">
        <v>-7.2589000000000041</v>
      </c>
      <c r="G4808" s="21">
        <v>39.593999999999994</v>
      </c>
      <c r="I4808" s="22">
        <v>39.593999999999994</v>
      </c>
    </row>
    <row r="4809" spans="1:9" x14ac:dyDescent="0.25">
      <c r="A4809" s="20">
        <v>91.00800000000001</v>
      </c>
      <c r="C4809" s="18">
        <v>91.00800000000001</v>
      </c>
      <c r="E4809">
        <v>19.339199999999998</v>
      </c>
      <c r="G4809" s="21">
        <v>91.00800000000001</v>
      </c>
      <c r="I4809" s="22">
        <v>91.00800000000001</v>
      </c>
    </row>
    <row r="4810" spans="1:9" x14ac:dyDescent="0.25">
      <c r="A4810" s="20">
        <v>37.94</v>
      </c>
      <c r="C4810" s="18">
        <v>37.94</v>
      </c>
      <c r="E4810">
        <v>18.211199999999998</v>
      </c>
      <c r="G4810" s="21">
        <v>37.94</v>
      </c>
      <c r="I4810" s="22">
        <v>37.94</v>
      </c>
    </row>
    <row r="4811" spans="1:9" x14ac:dyDescent="0.25">
      <c r="A4811" s="20">
        <v>42.800000000000004</v>
      </c>
      <c r="C4811" s="18">
        <v>42.800000000000004</v>
      </c>
      <c r="E4811">
        <v>19.259999999999998</v>
      </c>
      <c r="G4811" s="21">
        <v>42.800000000000004</v>
      </c>
      <c r="I4811" s="22">
        <v>42.800000000000004</v>
      </c>
    </row>
    <row r="4812" spans="1:9" x14ac:dyDescent="0.25">
      <c r="A4812" s="20">
        <v>33.630000000000003</v>
      </c>
      <c r="C4812" s="18">
        <v>33.630000000000003</v>
      </c>
      <c r="E4812">
        <v>10.088999999999999</v>
      </c>
      <c r="G4812" s="21">
        <v>33.630000000000003</v>
      </c>
      <c r="I4812" s="22">
        <v>33.630000000000003</v>
      </c>
    </row>
    <row r="4813" spans="1:9" x14ac:dyDescent="0.25">
      <c r="A4813" s="20">
        <v>62.808000000000007</v>
      </c>
      <c r="C4813" s="18">
        <v>62.808000000000007</v>
      </c>
      <c r="E4813">
        <v>21.197700000000001</v>
      </c>
      <c r="G4813" s="21">
        <v>62.808000000000007</v>
      </c>
      <c r="I4813" s="22">
        <v>62.808000000000007</v>
      </c>
    </row>
    <row r="4814" spans="1:9" x14ac:dyDescent="0.25">
      <c r="A4814" s="20">
        <v>195.64</v>
      </c>
      <c r="C4814" s="18">
        <v>195.64</v>
      </c>
      <c r="E4814">
        <v>91.950799999999987</v>
      </c>
      <c r="G4814" s="21">
        <v>195.64</v>
      </c>
      <c r="I4814" s="22">
        <v>195.64</v>
      </c>
    </row>
    <row r="4815" spans="1:9" x14ac:dyDescent="0.25">
      <c r="A4815" s="20">
        <v>239.9</v>
      </c>
      <c r="C4815" s="18">
        <v>239.9</v>
      </c>
      <c r="E4815">
        <v>71.97</v>
      </c>
      <c r="G4815" s="21">
        <v>239.9</v>
      </c>
      <c r="I4815" s="22">
        <v>239.9</v>
      </c>
    </row>
    <row r="4816" spans="1:9" x14ac:dyDescent="0.25">
      <c r="A4816" s="20">
        <v>380.05799999999994</v>
      </c>
      <c r="C4816" s="18">
        <v>380.05799999999994</v>
      </c>
      <c r="E4816">
        <v>-21.717600000000004</v>
      </c>
      <c r="G4816" s="21">
        <v>380.05799999999994</v>
      </c>
      <c r="I4816" s="22">
        <v>380.05799999999994</v>
      </c>
    </row>
    <row r="4817" spans="1:9" x14ac:dyDescent="0.25">
      <c r="A4817" s="20">
        <v>1199.9759999999999</v>
      </c>
      <c r="C4817" s="18">
        <v>1199.9759999999999</v>
      </c>
      <c r="E4817">
        <v>179.99639999999999</v>
      </c>
      <c r="G4817" s="21">
        <v>1199.9759999999999</v>
      </c>
      <c r="I4817" s="22">
        <v>1199.9759999999999</v>
      </c>
    </row>
    <row r="4818" spans="1:9" x14ac:dyDescent="0.25">
      <c r="A4818" s="20">
        <v>48.576000000000001</v>
      </c>
      <c r="C4818" s="18">
        <v>48.576000000000001</v>
      </c>
      <c r="E4818">
        <v>9.7151999999999941</v>
      </c>
      <c r="G4818" s="21">
        <v>48.576000000000001</v>
      </c>
      <c r="I4818" s="22">
        <v>48.576000000000001</v>
      </c>
    </row>
    <row r="4819" spans="1:9" x14ac:dyDescent="0.25">
      <c r="A4819" s="20">
        <v>17.940000000000001</v>
      </c>
      <c r="C4819" s="18">
        <v>17.940000000000001</v>
      </c>
      <c r="E4819">
        <v>8.0730000000000004</v>
      </c>
      <c r="G4819" s="21">
        <v>17.940000000000001</v>
      </c>
      <c r="I4819" s="22">
        <v>17.940000000000001</v>
      </c>
    </row>
    <row r="4820" spans="1:9" x14ac:dyDescent="0.25">
      <c r="A4820" s="20">
        <v>18.264000000000003</v>
      </c>
      <c r="C4820" s="18">
        <v>18.264000000000003</v>
      </c>
      <c r="E4820">
        <v>6.1640999999999995</v>
      </c>
      <c r="G4820" s="21">
        <v>18.264000000000003</v>
      </c>
      <c r="I4820" s="22">
        <v>18.264000000000003</v>
      </c>
    </row>
    <row r="4821" spans="1:9" x14ac:dyDescent="0.25">
      <c r="A4821" s="20">
        <v>34.655999999999999</v>
      </c>
      <c r="C4821" s="18">
        <v>34.655999999999999</v>
      </c>
      <c r="E4821">
        <v>5.6315999999999971</v>
      </c>
      <c r="G4821" s="21">
        <v>34.655999999999999</v>
      </c>
      <c r="I4821" s="22">
        <v>34.655999999999999</v>
      </c>
    </row>
    <row r="4822" spans="1:9" x14ac:dyDescent="0.25">
      <c r="A4822" s="20">
        <v>81.552000000000007</v>
      </c>
      <c r="C4822" s="18">
        <v>81.552000000000007</v>
      </c>
      <c r="E4822">
        <v>8.1551999999999971</v>
      </c>
      <c r="G4822" s="21">
        <v>81.552000000000007</v>
      </c>
      <c r="I4822" s="22">
        <v>81.552000000000007</v>
      </c>
    </row>
    <row r="4823" spans="1:9" x14ac:dyDescent="0.25">
      <c r="A4823" s="20">
        <v>227.13600000000002</v>
      </c>
      <c r="C4823" s="18">
        <v>227.13600000000002</v>
      </c>
      <c r="E4823">
        <v>-42.588000000000036</v>
      </c>
      <c r="G4823" s="21">
        <v>227.13600000000002</v>
      </c>
      <c r="I4823" s="22">
        <v>227.13600000000002</v>
      </c>
    </row>
    <row r="4824" spans="1:9" x14ac:dyDescent="0.25">
      <c r="A4824" s="20">
        <v>10.36</v>
      </c>
      <c r="C4824" s="18">
        <v>10.36</v>
      </c>
      <c r="E4824">
        <v>5.0763999999999996</v>
      </c>
      <c r="G4824" s="21">
        <v>10.36</v>
      </c>
      <c r="I4824" s="22">
        <v>10.36</v>
      </c>
    </row>
    <row r="4825" spans="1:9" x14ac:dyDescent="0.25">
      <c r="A4825" s="20">
        <v>463.24799999999988</v>
      </c>
      <c r="C4825" s="18">
        <v>463.24799999999988</v>
      </c>
      <c r="E4825">
        <v>-1181.2824000000003</v>
      </c>
      <c r="G4825" s="21">
        <v>463.24799999999988</v>
      </c>
      <c r="I4825" s="22">
        <v>463.24799999999988</v>
      </c>
    </row>
    <row r="4826" spans="1:9" x14ac:dyDescent="0.25">
      <c r="A4826" s="20">
        <v>383.952</v>
      </c>
      <c r="C4826" s="18">
        <v>383.952</v>
      </c>
      <c r="E4826">
        <v>47.993999999999971</v>
      </c>
      <c r="G4826" s="21">
        <v>383.952</v>
      </c>
      <c r="I4826" s="22">
        <v>383.952</v>
      </c>
    </row>
    <row r="4827" spans="1:9" x14ac:dyDescent="0.25">
      <c r="A4827" s="20">
        <v>44.856000000000009</v>
      </c>
      <c r="C4827" s="18">
        <v>44.856000000000009</v>
      </c>
      <c r="E4827">
        <v>-35.884799999999984</v>
      </c>
      <c r="G4827" s="21">
        <v>44.856000000000009</v>
      </c>
      <c r="I4827" s="22">
        <v>44.856000000000009</v>
      </c>
    </row>
    <row r="4828" spans="1:9" x14ac:dyDescent="0.25">
      <c r="A4828" s="20">
        <v>30.345000000000006</v>
      </c>
      <c r="C4828" s="18">
        <v>30.345000000000006</v>
      </c>
      <c r="E4828">
        <v>-24.275999999999996</v>
      </c>
      <c r="G4828" s="21">
        <v>30.345000000000006</v>
      </c>
      <c r="I4828" s="22">
        <v>30.345000000000006</v>
      </c>
    </row>
    <row r="4829" spans="1:9" x14ac:dyDescent="0.25">
      <c r="A4829" s="20">
        <v>127.554</v>
      </c>
      <c r="C4829" s="18">
        <v>127.554</v>
      </c>
      <c r="E4829">
        <v>-9.1109999999999971</v>
      </c>
      <c r="G4829" s="21">
        <v>127.554</v>
      </c>
      <c r="I4829" s="22">
        <v>127.554</v>
      </c>
    </row>
    <row r="4830" spans="1:9" x14ac:dyDescent="0.25">
      <c r="A4830" s="20">
        <v>77.951999999999998</v>
      </c>
      <c r="C4830" s="18">
        <v>77.951999999999998</v>
      </c>
      <c r="E4830">
        <v>15.590399999999995</v>
      </c>
      <c r="G4830" s="21">
        <v>77.951999999999998</v>
      </c>
      <c r="I4830" s="22">
        <v>77.951999999999998</v>
      </c>
    </row>
    <row r="4831" spans="1:9" x14ac:dyDescent="0.25">
      <c r="A4831" s="20">
        <v>14.016</v>
      </c>
      <c r="C4831" s="18">
        <v>14.016</v>
      </c>
      <c r="E4831">
        <v>4.9055999999999997</v>
      </c>
      <c r="G4831" s="21">
        <v>14.016</v>
      </c>
      <c r="I4831" s="22">
        <v>14.016</v>
      </c>
    </row>
    <row r="4832" spans="1:9" x14ac:dyDescent="0.25">
      <c r="A4832" s="20">
        <v>69.52</v>
      </c>
      <c r="C4832" s="18">
        <v>69.52</v>
      </c>
      <c r="E4832">
        <v>19.465600000000002</v>
      </c>
      <c r="G4832" s="21">
        <v>69.52</v>
      </c>
      <c r="I4832" s="22">
        <v>69.52</v>
      </c>
    </row>
    <row r="4833" spans="1:9" x14ac:dyDescent="0.25">
      <c r="A4833" s="20">
        <v>5.64</v>
      </c>
      <c r="C4833" s="18">
        <v>5.64</v>
      </c>
      <c r="E4833">
        <v>1.6355999999999997</v>
      </c>
      <c r="G4833" s="21">
        <v>5.64</v>
      </c>
      <c r="I4833" s="22">
        <v>5.64</v>
      </c>
    </row>
    <row r="4834" spans="1:9" x14ac:dyDescent="0.25">
      <c r="A4834" s="20">
        <v>13.776000000000002</v>
      </c>
      <c r="C4834" s="18">
        <v>13.776000000000002</v>
      </c>
      <c r="E4834">
        <v>4.4771999999999998</v>
      </c>
      <c r="G4834" s="21">
        <v>13.776000000000002</v>
      </c>
      <c r="I4834" s="22">
        <v>13.776000000000002</v>
      </c>
    </row>
    <row r="4835" spans="1:9" x14ac:dyDescent="0.25">
      <c r="A4835" s="20">
        <v>245.88</v>
      </c>
      <c r="C4835" s="18">
        <v>245.88</v>
      </c>
      <c r="E4835">
        <v>68.846399999999988</v>
      </c>
      <c r="G4835" s="21">
        <v>245.88</v>
      </c>
      <c r="I4835" s="22">
        <v>245.88</v>
      </c>
    </row>
    <row r="4836" spans="1:9" x14ac:dyDescent="0.25">
      <c r="A4836" s="20">
        <v>36.630000000000003</v>
      </c>
      <c r="C4836" s="18">
        <v>36.630000000000003</v>
      </c>
      <c r="E4836">
        <v>9.8901000000000039</v>
      </c>
      <c r="G4836" s="21">
        <v>36.630000000000003</v>
      </c>
      <c r="I4836" s="22">
        <v>36.630000000000003</v>
      </c>
    </row>
    <row r="4837" spans="1:9" x14ac:dyDescent="0.25">
      <c r="A4837" s="20">
        <v>22.58</v>
      </c>
      <c r="C4837" s="18">
        <v>22.58</v>
      </c>
      <c r="E4837">
        <v>5.8707999999999991</v>
      </c>
      <c r="G4837" s="21">
        <v>22.58</v>
      </c>
      <c r="I4837" s="22">
        <v>22.58</v>
      </c>
    </row>
    <row r="4838" spans="1:9" x14ac:dyDescent="0.25">
      <c r="A4838" s="20">
        <v>12.39</v>
      </c>
      <c r="C4838" s="18">
        <v>12.39</v>
      </c>
      <c r="E4838">
        <v>5.8232999999999997</v>
      </c>
      <c r="G4838" s="21">
        <v>12.39</v>
      </c>
      <c r="I4838" s="22">
        <v>12.39</v>
      </c>
    </row>
    <row r="4839" spans="1:9" x14ac:dyDescent="0.25">
      <c r="A4839" s="20">
        <v>39.92</v>
      </c>
      <c r="C4839" s="18">
        <v>39.92</v>
      </c>
      <c r="E4839">
        <v>13.472999999999999</v>
      </c>
      <c r="G4839" s="21">
        <v>39.92</v>
      </c>
      <c r="I4839" s="22">
        <v>39.92</v>
      </c>
    </row>
    <row r="4840" spans="1:9" x14ac:dyDescent="0.25">
      <c r="A4840" s="20">
        <v>61.96</v>
      </c>
      <c r="C4840" s="18">
        <v>61.96</v>
      </c>
      <c r="E4840">
        <v>27.881999999999998</v>
      </c>
      <c r="G4840" s="21">
        <v>61.96</v>
      </c>
      <c r="I4840" s="22">
        <v>61.96</v>
      </c>
    </row>
    <row r="4841" spans="1:9" x14ac:dyDescent="0.25">
      <c r="A4841" s="20">
        <v>19.936000000000003</v>
      </c>
      <c r="C4841" s="18">
        <v>19.936000000000003</v>
      </c>
      <c r="E4841">
        <v>7.2267999999999999</v>
      </c>
      <c r="G4841" s="21">
        <v>19.936000000000003</v>
      </c>
      <c r="I4841" s="22">
        <v>19.936000000000003</v>
      </c>
    </row>
    <row r="4842" spans="1:9" x14ac:dyDescent="0.25">
      <c r="A4842" s="20">
        <v>3.7980000000000005</v>
      </c>
      <c r="C4842" s="18">
        <v>3.7980000000000005</v>
      </c>
      <c r="E4842">
        <v>-2.6585999999999999</v>
      </c>
      <c r="G4842" s="21">
        <v>3.7980000000000005</v>
      </c>
      <c r="I4842" s="22">
        <v>3.7980000000000005</v>
      </c>
    </row>
    <row r="4843" spans="1:9" x14ac:dyDescent="0.25">
      <c r="A4843" s="20">
        <v>27.744000000000003</v>
      </c>
      <c r="C4843" s="18">
        <v>27.744000000000003</v>
      </c>
      <c r="E4843">
        <v>10.057200000000002</v>
      </c>
      <c r="G4843" s="21">
        <v>27.744000000000003</v>
      </c>
      <c r="I4843" s="22">
        <v>27.744000000000003</v>
      </c>
    </row>
    <row r="4844" spans="1:9" x14ac:dyDescent="0.25">
      <c r="A4844" s="20">
        <v>158.37599999999998</v>
      </c>
      <c r="C4844" s="18">
        <v>158.37599999999998</v>
      </c>
      <c r="E4844">
        <v>-34.314799999999991</v>
      </c>
      <c r="G4844" s="21">
        <v>158.37599999999998</v>
      </c>
      <c r="I4844" s="22">
        <v>158.37599999999998</v>
      </c>
    </row>
    <row r="4845" spans="1:9" x14ac:dyDescent="0.25">
      <c r="A4845" s="20">
        <v>27.58</v>
      </c>
      <c r="C4845" s="18">
        <v>27.58</v>
      </c>
      <c r="E4845">
        <v>11.583600000000001</v>
      </c>
      <c r="G4845" s="21">
        <v>27.58</v>
      </c>
      <c r="I4845" s="22">
        <v>27.58</v>
      </c>
    </row>
    <row r="4846" spans="1:9" x14ac:dyDescent="0.25">
      <c r="A4846" s="20">
        <v>5.5530000000000008</v>
      </c>
      <c r="C4846" s="18">
        <v>5.5530000000000008</v>
      </c>
      <c r="E4846">
        <v>-4.0722000000000023</v>
      </c>
      <c r="G4846" s="21">
        <v>5.5530000000000008</v>
      </c>
      <c r="I4846" s="22">
        <v>5.5530000000000008</v>
      </c>
    </row>
    <row r="4847" spans="1:9" x14ac:dyDescent="0.25">
      <c r="A4847" s="20">
        <v>243.92</v>
      </c>
      <c r="C4847" s="18">
        <v>243.92</v>
      </c>
      <c r="E4847">
        <v>-54.881999999999998</v>
      </c>
      <c r="G4847" s="21">
        <v>243.92</v>
      </c>
      <c r="I4847" s="22">
        <v>243.92</v>
      </c>
    </row>
    <row r="4848" spans="1:9" x14ac:dyDescent="0.25">
      <c r="A4848" s="20">
        <v>14.96</v>
      </c>
      <c r="C4848" s="18">
        <v>14.96</v>
      </c>
      <c r="E4848">
        <v>0.2992000000000008</v>
      </c>
      <c r="G4848" s="21">
        <v>14.96</v>
      </c>
      <c r="I4848" s="22">
        <v>14.96</v>
      </c>
    </row>
    <row r="4849" spans="1:9" x14ac:dyDescent="0.25">
      <c r="A4849" s="20">
        <v>7.1840000000000011</v>
      </c>
      <c r="C4849" s="18">
        <v>7.1840000000000011</v>
      </c>
      <c r="E4849">
        <v>2.2449999999999992</v>
      </c>
      <c r="G4849" s="21">
        <v>7.1840000000000011</v>
      </c>
      <c r="I4849" s="22">
        <v>7.1840000000000011</v>
      </c>
    </row>
    <row r="4850" spans="1:9" x14ac:dyDescent="0.25">
      <c r="A4850" s="20">
        <v>10.512</v>
      </c>
      <c r="C4850" s="18">
        <v>10.512</v>
      </c>
      <c r="E4850">
        <v>3.6791999999999998</v>
      </c>
      <c r="G4850" s="21">
        <v>10.512</v>
      </c>
      <c r="I4850" s="22">
        <v>10.512</v>
      </c>
    </row>
    <row r="4851" spans="1:9" x14ac:dyDescent="0.25">
      <c r="A4851" s="20">
        <v>263.96000000000004</v>
      </c>
      <c r="C4851" s="18">
        <v>263.96000000000004</v>
      </c>
      <c r="E4851">
        <v>19.796999999999997</v>
      </c>
      <c r="G4851" s="21">
        <v>263.96000000000004</v>
      </c>
      <c r="I4851" s="22">
        <v>263.96000000000004</v>
      </c>
    </row>
    <row r="4852" spans="1:9" x14ac:dyDescent="0.25">
      <c r="A4852" s="20">
        <v>71.632000000000005</v>
      </c>
      <c r="C4852" s="18">
        <v>71.632000000000005</v>
      </c>
      <c r="E4852">
        <v>17.908000000000001</v>
      </c>
      <c r="G4852" s="21">
        <v>71.632000000000005</v>
      </c>
      <c r="I4852" s="22">
        <v>71.632000000000005</v>
      </c>
    </row>
    <row r="4853" spans="1:9" x14ac:dyDescent="0.25">
      <c r="A4853" s="20">
        <v>9.3280000000000012</v>
      </c>
      <c r="C4853" s="18">
        <v>9.3280000000000012</v>
      </c>
      <c r="E4853">
        <v>0.8162000000000007</v>
      </c>
      <c r="G4853" s="21">
        <v>9.3280000000000012</v>
      </c>
      <c r="I4853" s="22">
        <v>9.3280000000000012</v>
      </c>
    </row>
    <row r="4854" spans="1:9" x14ac:dyDescent="0.25">
      <c r="A4854" s="20">
        <v>5.88</v>
      </c>
      <c r="C4854" s="18">
        <v>5.88</v>
      </c>
      <c r="E4854">
        <v>2.6459999999999999</v>
      </c>
      <c r="G4854" s="21">
        <v>5.88</v>
      </c>
      <c r="I4854" s="22">
        <v>5.88</v>
      </c>
    </row>
    <row r="4855" spans="1:9" x14ac:dyDescent="0.25">
      <c r="A4855" s="20">
        <v>975.92</v>
      </c>
      <c r="C4855" s="18">
        <v>975.92</v>
      </c>
      <c r="E4855">
        <v>121.98999999999992</v>
      </c>
      <c r="G4855" s="21">
        <v>975.92</v>
      </c>
      <c r="I4855" s="22">
        <v>975.92</v>
      </c>
    </row>
    <row r="4856" spans="1:9" x14ac:dyDescent="0.25">
      <c r="A4856" s="20">
        <v>303.83999999999997</v>
      </c>
      <c r="C4856" s="18">
        <v>303.83999999999997</v>
      </c>
      <c r="E4856">
        <v>91.151999999999958</v>
      </c>
      <c r="G4856" s="21">
        <v>303.83999999999997</v>
      </c>
      <c r="I4856" s="22">
        <v>303.83999999999997</v>
      </c>
    </row>
    <row r="4857" spans="1:9" x14ac:dyDescent="0.25">
      <c r="A4857" s="20">
        <v>485.88</v>
      </c>
      <c r="C4857" s="18">
        <v>485.88</v>
      </c>
      <c r="E4857">
        <v>19.43519999999998</v>
      </c>
      <c r="G4857" s="21">
        <v>485.88</v>
      </c>
      <c r="I4857" s="22">
        <v>485.88</v>
      </c>
    </row>
    <row r="4858" spans="1:9" x14ac:dyDescent="0.25">
      <c r="A4858" s="20">
        <v>12.54</v>
      </c>
      <c r="C4858" s="18">
        <v>12.54</v>
      </c>
      <c r="E4858">
        <v>4.5144000000000002</v>
      </c>
      <c r="G4858" s="21">
        <v>12.54</v>
      </c>
      <c r="I4858" s="22">
        <v>12.54</v>
      </c>
    </row>
    <row r="4859" spans="1:9" x14ac:dyDescent="0.25">
      <c r="A4859" s="20">
        <v>8.94</v>
      </c>
      <c r="C4859" s="18">
        <v>8.94</v>
      </c>
      <c r="E4859">
        <v>0.62579999999999902</v>
      </c>
      <c r="G4859" s="21">
        <v>8.94</v>
      </c>
      <c r="I4859" s="22">
        <v>8.94</v>
      </c>
    </row>
    <row r="4860" spans="1:9" x14ac:dyDescent="0.25">
      <c r="A4860" s="20">
        <v>9.24</v>
      </c>
      <c r="C4860" s="18">
        <v>9.24</v>
      </c>
      <c r="E4860">
        <v>4.4352</v>
      </c>
      <c r="G4860" s="21">
        <v>9.24</v>
      </c>
      <c r="I4860" s="22">
        <v>9.24</v>
      </c>
    </row>
    <row r="4861" spans="1:9" x14ac:dyDescent="0.25">
      <c r="A4861" s="20">
        <v>70.00800000000001</v>
      </c>
      <c r="C4861" s="18">
        <v>70.00800000000001</v>
      </c>
      <c r="E4861">
        <v>24.502800000000001</v>
      </c>
      <c r="G4861" s="21">
        <v>70.00800000000001</v>
      </c>
      <c r="I4861" s="22">
        <v>70.00800000000001</v>
      </c>
    </row>
    <row r="4862" spans="1:9" x14ac:dyDescent="0.25">
      <c r="A4862" s="20">
        <v>77.599999999999994</v>
      </c>
      <c r="C4862" s="18">
        <v>77.599999999999994</v>
      </c>
      <c r="E4862">
        <v>38.023999999999994</v>
      </c>
      <c r="G4862" s="21">
        <v>77.599999999999994</v>
      </c>
      <c r="I4862" s="22">
        <v>77.599999999999994</v>
      </c>
    </row>
    <row r="4863" spans="1:9" x14ac:dyDescent="0.25">
      <c r="A4863" s="20">
        <v>464.84999999999997</v>
      </c>
      <c r="C4863" s="18">
        <v>464.84999999999997</v>
      </c>
      <c r="E4863">
        <v>92.969999999999985</v>
      </c>
      <c r="G4863" s="21">
        <v>464.84999999999997</v>
      </c>
      <c r="I4863" s="22">
        <v>464.84999999999997</v>
      </c>
    </row>
    <row r="4864" spans="1:9" x14ac:dyDescent="0.25">
      <c r="A4864" s="20">
        <v>10.192000000000002</v>
      </c>
      <c r="C4864" s="18">
        <v>10.192000000000002</v>
      </c>
      <c r="E4864">
        <v>1.0192000000000001</v>
      </c>
      <c r="G4864" s="21">
        <v>10.192000000000002</v>
      </c>
      <c r="I4864" s="22">
        <v>10.192000000000002</v>
      </c>
    </row>
    <row r="4865" spans="1:9" x14ac:dyDescent="0.25">
      <c r="A4865" s="20">
        <v>1793.98</v>
      </c>
      <c r="C4865" s="18">
        <v>1793.98</v>
      </c>
      <c r="E4865">
        <v>843.17059999999992</v>
      </c>
      <c r="G4865" s="21">
        <v>1793.98</v>
      </c>
      <c r="I4865" s="22">
        <v>1793.98</v>
      </c>
    </row>
    <row r="4866" spans="1:9" x14ac:dyDescent="0.25">
      <c r="A4866" s="20">
        <v>758.35200000000009</v>
      </c>
      <c r="C4866" s="18">
        <v>758.35200000000009</v>
      </c>
      <c r="E4866">
        <v>265.42320000000001</v>
      </c>
      <c r="G4866" s="21">
        <v>758.35200000000009</v>
      </c>
      <c r="I4866" s="22">
        <v>758.35200000000009</v>
      </c>
    </row>
    <row r="4867" spans="1:9" x14ac:dyDescent="0.25">
      <c r="A4867" s="20">
        <v>20.368000000000002</v>
      </c>
      <c r="C4867" s="18">
        <v>20.368000000000002</v>
      </c>
      <c r="E4867">
        <v>7.3834</v>
      </c>
      <c r="G4867" s="21">
        <v>20.368000000000002</v>
      </c>
      <c r="I4867" s="22">
        <v>20.368000000000002</v>
      </c>
    </row>
    <row r="4868" spans="1:9" x14ac:dyDescent="0.25">
      <c r="A4868" s="20">
        <v>49.847999999999999</v>
      </c>
      <c r="C4868" s="18">
        <v>49.847999999999999</v>
      </c>
      <c r="E4868">
        <v>16.823699999999999</v>
      </c>
      <c r="G4868" s="21">
        <v>49.847999999999999</v>
      </c>
      <c r="I4868" s="22">
        <v>49.847999999999999</v>
      </c>
    </row>
    <row r="4869" spans="1:9" x14ac:dyDescent="0.25">
      <c r="A4869" s="20">
        <v>239.96999999999997</v>
      </c>
      <c r="C4869" s="18">
        <v>239.96999999999997</v>
      </c>
      <c r="E4869">
        <v>67.191599999999994</v>
      </c>
      <c r="G4869" s="21">
        <v>239.96999999999997</v>
      </c>
      <c r="I4869" s="22">
        <v>239.96999999999997</v>
      </c>
    </row>
    <row r="4870" spans="1:9" x14ac:dyDescent="0.25">
      <c r="A4870" s="20">
        <v>2404.7040000000002</v>
      </c>
      <c r="C4870" s="18">
        <v>2404.7040000000002</v>
      </c>
      <c r="E4870">
        <v>150.29399999999998</v>
      </c>
      <c r="G4870" s="21">
        <v>2404.7040000000002</v>
      </c>
      <c r="I4870" s="22">
        <v>2404.7040000000002</v>
      </c>
    </row>
    <row r="4871" spans="1:9" x14ac:dyDescent="0.25">
      <c r="A4871" s="20">
        <v>563.024</v>
      </c>
      <c r="C4871" s="18">
        <v>563.024</v>
      </c>
      <c r="E4871">
        <v>190.02059999999997</v>
      </c>
      <c r="G4871" s="21">
        <v>563.024</v>
      </c>
      <c r="I4871" s="22">
        <v>563.024</v>
      </c>
    </row>
    <row r="4872" spans="1:9" x14ac:dyDescent="0.25">
      <c r="A4872" s="20">
        <v>344.90999999999997</v>
      </c>
      <c r="C4872" s="18">
        <v>344.90999999999997</v>
      </c>
      <c r="E4872">
        <v>10.347300000000004</v>
      </c>
      <c r="G4872" s="21">
        <v>344.90999999999997</v>
      </c>
      <c r="I4872" s="22">
        <v>344.90999999999997</v>
      </c>
    </row>
    <row r="4873" spans="1:9" x14ac:dyDescent="0.25">
      <c r="A4873" s="20">
        <v>8.64</v>
      </c>
      <c r="C4873" s="18">
        <v>8.64</v>
      </c>
      <c r="E4873">
        <v>4.2336</v>
      </c>
      <c r="G4873" s="21">
        <v>8.64</v>
      </c>
      <c r="I4873" s="22">
        <v>8.64</v>
      </c>
    </row>
    <row r="4874" spans="1:9" x14ac:dyDescent="0.25">
      <c r="A4874" s="20">
        <v>89.987999999999985</v>
      </c>
      <c r="C4874" s="18">
        <v>89.987999999999985</v>
      </c>
      <c r="E4874">
        <v>-14.998000000000012</v>
      </c>
      <c r="G4874" s="21">
        <v>89.987999999999985</v>
      </c>
      <c r="I4874" s="22">
        <v>89.987999999999985</v>
      </c>
    </row>
    <row r="4875" spans="1:9" x14ac:dyDescent="0.25">
      <c r="A4875" s="20">
        <v>229.54400000000001</v>
      </c>
      <c r="C4875" s="18">
        <v>229.54400000000001</v>
      </c>
      <c r="E4875">
        <v>83.209699999999998</v>
      </c>
      <c r="G4875" s="21">
        <v>229.54400000000001</v>
      </c>
      <c r="I4875" s="22">
        <v>229.54400000000001</v>
      </c>
    </row>
    <row r="4876" spans="1:9" x14ac:dyDescent="0.25">
      <c r="A4876" s="20">
        <v>1.8239999999999998</v>
      </c>
      <c r="C4876" s="18">
        <v>1.8239999999999998</v>
      </c>
      <c r="E4876">
        <v>0.61559999999999993</v>
      </c>
      <c r="G4876" s="21">
        <v>1.8239999999999998</v>
      </c>
      <c r="I4876" s="22">
        <v>1.8239999999999998</v>
      </c>
    </row>
    <row r="4877" spans="1:9" x14ac:dyDescent="0.25">
      <c r="A4877" s="20">
        <v>18.319999999999997</v>
      </c>
      <c r="C4877" s="18">
        <v>18.319999999999997</v>
      </c>
      <c r="E4877">
        <v>-46.716000000000008</v>
      </c>
      <c r="G4877" s="21">
        <v>18.319999999999997</v>
      </c>
      <c r="I4877" s="22">
        <v>18.319999999999997</v>
      </c>
    </row>
    <row r="4878" spans="1:9" x14ac:dyDescent="0.25">
      <c r="A4878" s="20">
        <v>48.816000000000003</v>
      </c>
      <c r="C4878" s="18">
        <v>48.816000000000003</v>
      </c>
      <c r="E4878">
        <v>-11.593800000000005</v>
      </c>
      <c r="G4878" s="21">
        <v>48.816000000000003</v>
      </c>
      <c r="I4878" s="22">
        <v>48.816000000000003</v>
      </c>
    </row>
    <row r="4879" spans="1:9" x14ac:dyDescent="0.25">
      <c r="A4879" s="20">
        <v>1.1879999999999997</v>
      </c>
      <c r="C4879" s="18">
        <v>1.1879999999999997</v>
      </c>
      <c r="E4879">
        <v>-1.9602000000000008</v>
      </c>
      <c r="G4879" s="21">
        <v>1.1879999999999997</v>
      </c>
      <c r="I4879" s="22">
        <v>1.1879999999999997</v>
      </c>
    </row>
    <row r="4880" spans="1:9" x14ac:dyDescent="0.25">
      <c r="A4880" s="20">
        <v>119.80000000000001</v>
      </c>
      <c r="C4880" s="18">
        <v>119.80000000000001</v>
      </c>
      <c r="E4880">
        <v>29.950000000000003</v>
      </c>
      <c r="G4880" s="21">
        <v>119.80000000000001</v>
      </c>
      <c r="I4880" s="22">
        <v>119.80000000000001</v>
      </c>
    </row>
    <row r="4881" spans="1:9" x14ac:dyDescent="0.25">
      <c r="A4881" s="20">
        <v>61.567999999999998</v>
      </c>
      <c r="C4881" s="18">
        <v>61.567999999999998</v>
      </c>
      <c r="E4881">
        <v>4.6175999999999995</v>
      </c>
      <c r="G4881" s="21">
        <v>61.567999999999998</v>
      </c>
      <c r="I4881" s="22">
        <v>61.567999999999998</v>
      </c>
    </row>
    <row r="4882" spans="1:9" x14ac:dyDescent="0.25">
      <c r="A4882" s="20">
        <v>6.1920000000000002</v>
      </c>
      <c r="C4882" s="18">
        <v>6.1920000000000002</v>
      </c>
      <c r="E4882">
        <v>0.46440000000000037</v>
      </c>
      <c r="G4882" s="21">
        <v>6.1920000000000002</v>
      </c>
      <c r="I4882" s="22">
        <v>6.1920000000000002</v>
      </c>
    </row>
    <row r="4883" spans="1:9" x14ac:dyDescent="0.25">
      <c r="A4883" s="20">
        <v>2.2140000000000004</v>
      </c>
      <c r="C4883" s="18">
        <v>2.2140000000000004</v>
      </c>
      <c r="E4883">
        <v>-1.4760000000000004</v>
      </c>
      <c r="G4883" s="21">
        <v>2.2140000000000004</v>
      </c>
      <c r="I4883" s="22">
        <v>2.2140000000000004</v>
      </c>
    </row>
    <row r="4884" spans="1:9" x14ac:dyDescent="0.25">
      <c r="A4884" s="20">
        <v>5.32</v>
      </c>
      <c r="C4884" s="18">
        <v>5.32</v>
      </c>
      <c r="E4884">
        <v>2.6068000000000002</v>
      </c>
      <c r="G4884" s="21">
        <v>5.32</v>
      </c>
      <c r="I4884" s="22">
        <v>5.32</v>
      </c>
    </row>
    <row r="4885" spans="1:9" x14ac:dyDescent="0.25">
      <c r="A4885" s="20">
        <v>975.92</v>
      </c>
      <c r="C4885" s="18">
        <v>975.92</v>
      </c>
      <c r="E4885">
        <v>292.77599999999995</v>
      </c>
      <c r="G4885" s="21">
        <v>975.92</v>
      </c>
      <c r="I4885" s="22">
        <v>975.92</v>
      </c>
    </row>
    <row r="4886" spans="1:9" x14ac:dyDescent="0.25">
      <c r="A4886" s="20">
        <v>2249.91</v>
      </c>
      <c r="C4886" s="18">
        <v>2249.91</v>
      </c>
      <c r="E4886">
        <v>517.47930000000008</v>
      </c>
      <c r="G4886" s="21">
        <v>2249.91</v>
      </c>
      <c r="I4886" s="22">
        <v>2249.91</v>
      </c>
    </row>
    <row r="4887" spans="1:9" x14ac:dyDescent="0.25">
      <c r="A4887" s="20">
        <v>59.92</v>
      </c>
      <c r="C4887" s="18">
        <v>59.92</v>
      </c>
      <c r="E4887">
        <v>16.7776</v>
      </c>
      <c r="G4887" s="21">
        <v>59.92</v>
      </c>
      <c r="I4887" s="22">
        <v>59.92</v>
      </c>
    </row>
    <row r="4888" spans="1:9" x14ac:dyDescent="0.25">
      <c r="A4888" s="20">
        <v>171.20000000000002</v>
      </c>
      <c r="C4888" s="18">
        <v>171.20000000000002</v>
      </c>
      <c r="E4888">
        <v>64.199999999999989</v>
      </c>
      <c r="G4888" s="21">
        <v>171.20000000000002</v>
      </c>
      <c r="I4888" s="22">
        <v>171.20000000000002</v>
      </c>
    </row>
    <row r="4889" spans="1:9" x14ac:dyDescent="0.25">
      <c r="A4889" s="20">
        <v>3.36</v>
      </c>
      <c r="C4889" s="18">
        <v>3.36</v>
      </c>
      <c r="E4889">
        <v>0.87360000000000015</v>
      </c>
      <c r="G4889" s="21">
        <v>3.36</v>
      </c>
      <c r="I4889" s="22">
        <v>3.36</v>
      </c>
    </row>
    <row r="4890" spans="1:9" x14ac:dyDescent="0.25">
      <c r="A4890" s="20">
        <v>114.2</v>
      </c>
      <c r="C4890" s="18">
        <v>114.2</v>
      </c>
      <c r="E4890">
        <v>52.531999999999996</v>
      </c>
      <c r="G4890" s="21">
        <v>114.2</v>
      </c>
      <c r="I4890" s="22">
        <v>114.2</v>
      </c>
    </row>
    <row r="4891" spans="1:9" x14ac:dyDescent="0.25">
      <c r="A4891" s="20">
        <v>182.67000000000002</v>
      </c>
      <c r="C4891" s="18">
        <v>182.67000000000002</v>
      </c>
      <c r="E4891">
        <v>52.974299999999992</v>
      </c>
      <c r="G4891" s="21">
        <v>182.67000000000002</v>
      </c>
      <c r="I4891" s="22">
        <v>182.67000000000002</v>
      </c>
    </row>
    <row r="4892" spans="1:9" x14ac:dyDescent="0.25">
      <c r="A4892" s="20">
        <v>101.69999999999999</v>
      </c>
      <c r="C4892" s="18">
        <v>101.69999999999999</v>
      </c>
      <c r="E4892">
        <v>6.1019999999999968</v>
      </c>
      <c r="G4892" s="21">
        <v>101.69999999999999</v>
      </c>
      <c r="I4892" s="22">
        <v>101.69999999999999</v>
      </c>
    </row>
    <row r="4893" spans="1:9" x14ac:dyDescent="0.25">
      <c r="A4893" s="20">
        <v>1126.02</v>
      </c>
      <c r="C4893" s="18">
        <v>1126.02</v>
      </c>
      <c r="E4893">
        <v>56.300999999999988</v>
      </c>
      <c r="G4893" s="21">
        <v>1126.02</v>
      </c>
      <c r="I4893" s="22">
        <v>1126.02</v>
      </c>
    </row>
    <row r="4894" spans="1:9" x14ac:dyDescent="0.25">
      <c r="A4894" s="20">
        <v>1263.3000000000002</v>
      </c>
      <c r="C4894" s="18">
        <v>1263.3000000000002</v>
      </c>
      <c r="E4894">
        <v>315.82499999999993</v>
      </c>
      <c r="G4894" s="21">
        <v>1263.3000000000002</v>
      </c>
      <c r="I4894" s="22">
        <v>1263.3000000000002</v>
      </c>
    </row>
    <row r="4895" spans="1:9" x14ac:dyDescent="0.25">
      <c r="A4895" s="20">
        <v>8.82</v>
      </c>
      <c r="C4895" s="18">
        <v>8.82</v>
      </c>
      <c r="E4895">
        <v>2.5577999999999994</v>
      </c>
      <c r="G4895" s="21">
        <v>8.82</v>
      </c>
      <c r="I4895" s="22">
        <v>8.82</v>
      </c>
    </row>
    <row r="4896" spans="1:9" x14ac:dyDescent="0.25">
      <c r="A4896" s="20">
        <v>37.94</v>
      </c>
      <c r="C4896" s="18">
        <v>37.94</v>
      </c>
      <c r="E4896">
        <v>18.211199999999998</v>
      </c>
      <c r="G4896" s="21">
        <v>37.94</v>
      </c>
      <c r="I4896" s="22">
        <v>37.94</v>
      </c>
    </row>
    <row r="4897" spans="1:9" x14ac:dyDescent="0.25">
      <c r="A4897" s="20">
        <v>4.2</v>
      </c>
      <c r="C4897" s="18">
        <v>4.2</v>
      </c>
      <c r="E4897">
        <v>1.1760000000000002</v>
      </c>
      <c r="G4897" s="21">
        <v>4.2</v>
      </c>
      <c r="I4897" s="22">
        <v>4.2</v>
      </c>
    </row>
    <row r="4898" spans="1:9" x14ac:dyDescent="0.25">
      <c r="A4898" s="20">
        <v>227.28</v>
      </c>
      <c r="C4898" s="18">
        <v>227.28</v>
      </c>
      <c r="E4898">
        <v>2.2727999999999895</v>
      </c>
      <c r="G4898" s="21">
        <v>227.28</v>
      </c>
      <c r="I4898" s="22">
        <v>227.28</v>
      </c>
    </row>
    <row r="4899" spans="1:9" x14ac:dyDescent="0.25">
      <c r="A4899" s="20">
        <v>47.9</v>
      </c>
      <c r="C4899" s="18">
        <v>47.9</v>
      </c>
      <c r="E4899">
        <v>22.991999999999997</v>
      </c>
      <c r="G4899" s="21">
        <v>47.9</v>
      </c>
      <c r="I4899" s="22">
        <v>47.9</v>
      </c>
    </row>
    <row r="4900" spans="1:9" x14ac:dyDescent="0.25">
      <c r="A4900" s="20">
        <v>61.96</v>
      </c>
      <c r="C4900" s="18">
        <v>61.96</v>
      </c>
      <c r="E4900">
        <v>30.360399999999998</v>
      </c>
      <c r="G4900" s="21">
        <v>61.96</v>
      </c>
      <c r="I4900" s="22">
        <v>61.96</v>
      </c>
    </row>
    <row r="4901" spans="1:9" x14ac:dyDescent="0.25">
      <c r="A4901" s="20">
        <v>1117.92</v>
      </c>
      <c r="C4901" s="18">
        <v>1117.92</v>
      </c>
      <c r="E4901">
        <v>55.895999999999958</v>
      </c>
      <c r="G4901" s="21">
        <v>1117.92</v>
      </c>
      <c r="I4901" s="22">
        <v>1117.92</v>
      </c>
    </row>
    <row r="4902" spans="1:9" x14ac:dyDescent="0.25">
      <c r="A4902" s="20">
        <v>183.37199999999999</v>
      </c>
      <c r="C4902" s="18">
        <v>183.37199999999999</v>
      </c>
      <c r="E4902">
        <v>-7.8588000000000022</v>
      </c>
      <c r="G4902" s="21">
        <v>183.37199999999999</v>
      </c>
      <c r="I4902" s="22">
        <v>183.37199999999999</v>
      </c>
    </row>
    <row r="4903" spans="1:9" x14ac:dyDescent="0.25">
      <c r="A4903" s="20">
        <v>7.9680000000000009</v>
      </c>
      <c r="C4903" s="18">
        <v>7.9680000000000009</v>
      </c>
      <c r="E4903">
        <v>2.8884000000000007</v>
      </c>
      <c r="G4903" s="21">
        <v>7.9680000000000009</v>
      </c>
      <c r="I4903" s="22">
        <v>7.9680000000000009</v>
      </c>
    </row>
    <row r="4904" spans="1:9" x14ac:dyDescent="0.25">
      <c r="A4904" s="20">
        <v>26.352000000000004</v>
      </c>
      <c r="C4904" s="18">
        <v>26.352000000000004</v>
      </c>
      <c r="E4904">
        <v>-18.446399999999997</v>
      </c>
      <c r="G4904" s="21">
        <v>26.352000000000004</v>
      </c>
      <c r="I4904" s="22">
        <v>26.352000000000004</v>
      </c>
    </row>
    <row r="4905" spans="1:9" x14ac:dyDescent="0.25">
      <c r="A4905" s="20">
        <v>481.32</v>
      </c>
      <c r="C4905" s="18">
        <v>481.32</v>
      </c>
      <c r="E4905">
        <v>125.14319999999998</v>
      </c>
      <c r="G4905" s="21">
        <v>481.32</v>
      </c>
      <c r="I4905" s="22">
        <v>481.32</v>
      </c>
    </row>
    <row r="4906" spans="1:9" x14ac:dyDescent="0.25">
      <c r="A4906" s="20">
        <v>13.98</v>
      </c>
      <c r="C4906" s="18">
        <v>13.98</v>
      </c>
      <c r="E4906">
        <v>3.6348000000000003</v>
      </c>
      <c r="G4906" s="21">
        <v>13.98</v>
      </c>
      <c r="I4906" s="22">
        <v>13.98</v>
      </c>
    </row>
    <row r="4907" spans="1:9" x14ac:dyDescent="0.25">
      <c r="A4907" s="20">
        <v>25.92</v>
      </c>
      <c r="C4907" s="18">
        <v>25.92</v>
      </c>
      <c r="E4907">
        <v>9.0719999999999992</v>
      </c>
      <c r="G4907" s="21">
        <v>25.92</v>
      </c>
      <c r="I4907" s="22">
        <v>25.92</v>
      </c>
    </row>
    <row r="4908" spans="1:9" x14ac:dyDescent="0.25">
      <c r="A4908" s="20">
        <v>91.59</v>
      </c>
      <c r="C4908" s="18">
        <v>91.59</v>
      </c>
      <c r="E4908">
        <v>42.131399999999999</v>
      </c>
      <c r="G4908" s="21">
        <v>91.59</v>
      </c>
      <c r="I4908" s="22">
        <v>91.59</v>
      </c>
    </row>
    <row r="4909" spans="1:9" x14ac:dyDescent="0.25">
      <c r="A4909" s="20">
        <v>674.05799999999999</v>
      </c>
      <c r="C4909" s="18">
        <v>674.05799999999999</v>
      </c>
      <c r="E4909">
        <v>-19.258800000000008</v>
      </c>
      <c r="G4909" s="21">
        <v>674.05799999999999</v>
      </c>
      <c r="I4909" s="22">
        <v>674.05799999999999</v>
      </c>
    </row>
    <row r="4910" spans="1:9" x14ac:dyDescent="0.25">
      <c r="A4910" s="20">
        <v>22.92</v>
      </c>
      <c r="C4910" s="18">
        <v>22.92</v>
      </c>
      <c r="E4910">
        <v>11.0016</v>
      </c>
      <c r="G4910" s="21">
        <v>22.92</v>
      </c>
      <c r="I4910" s="22">
        <v>22.92</v>
      </c>
    </row>
    <row r="4911" spans="1:9" x14ac:dyDescent="0.25">
      <c r="A4911" s="20">
        <v>269.89999999999998</v>
      </c>
      <c r="C4911" s="18">
        <v>269.89999999999998</v>
      </c>
      <c r="E4911">
        <v>16.193999999999988</v>
      </c>
      <c r="G4911" s="21">
        <v>269.89999999999998</v>
      </c>
      <c r="I4911" s="22">
        <v>269.89999999999998</v>
      </c>
    </row>
    <row r="4912" spans="1:9" x14ac:dyDescent="0.25">
      <c r="A4912" s="20">
        <v>11.808000000000002</v>
      </c>
      <c r="C4912" s="18">
        <v>11.808000000000002</v>
      </c>
      <c r="E4912">
        <v>-8.659200000000002</v>
      </c>
      <c r="G4912" s="21">
        <v>11.808000000000002</v>
      </c>
      <c r="I4912" s="22">
        <v>11.808000000000002</v>
      </c>
    </row>
    <row r="4913" spans="1:9" x14ac:dyDescent="0.25">
      <c r="A4913" s="20">
        <v>9.5879999999999992</v>
      </c>
      <c r="C4913" s="18">
        <v>9.5879999999999992</v>
      </c>
      <c r="E4913">
        <v>-2.0773999999999999</v>
      </c>
      <c r="G4913" s="21">
        <v>9.5879999999999992</v>
      </c>
      <c r="I4913" s="22">
        <v>9.5879999999999992</v>
      </c>
    </row>
    <row r="4914" spans="1:9" x14ac:dyDescent="0.25">
      <c r="A4914" s="20">
        <v>18.335999999999999</v>
      </c>
      <c r="C4914" s="18">
        <v>18.335999999999999</v>
      </c>
      <c r="E4914">
        <v>6.6467999999999989</v>
      </c>
      <c r="G4914" s="21">
        <v>18.335999999999999</v>
      </c>
      <c r="I4914" s="22">
        <v>18.335999999999999</v>
      </c>
    </row>
    <row r="4915" spans="1:9" x14ac:dyDescent="0.25">
      <c r="A4915" s="20">
        <v>36.288000000000011</v>
      </c>
      <c r="C4915" s="18">
        <v>36.288000000000011</v>
      </c>
      <c r="E4915">
        <v>12.700800000000001</v>
      </c>
      <c r="G4915" s="21">
        <v>36.288000000000011</v>
      </c>
      <c r="I4915" s="22">
        <v>36.288000000000011</v>
      </c>
    </row>
    <row r="4916" spans="1:9" x14ac:dyDescent="0.25">
      <c r="A4916" s="20">
        <v>111.98399999999999</v>
      </c>
      <c r="C4916" s="18">
        <v>111.98399999999999</v>
      </c>
      <c r="E4916">
        <v>6.9990000000000059</v>
      </c>
      <c r="G4916" s="21">
        <v>111.98399999999999</v>
      </c>
      <c r="I4916" s="22">
        <v>111.98399999999999</v>
      </c>
    </row>
    <row r="4917" spans="1:9" x14ac:dyDescent="0.25">
      <c r="A4917" s="20">
        <v>5.9700000000000006</v>
      </c>
      <c r="C4917" s="18">
        <v>5.9700000000000006</v>
      </c>
      <c r="E4917">
        <v>-4.577</v>
      </c>
      <c r="G4917" s="21">
        <v>5.9700000000000006</v>
      </c>
      <c r="I4917" s="22">
        <v>5.9700000000000006</v>
      </c>
    </row>
    <row r="4918" spans="1:9" x14ac:dyDescent="0.25">
      <c r="A4918" s="20">
        <v>2.508</v>
      </c>
      <c r="C4918" s="18">
        <v>2.508</v>
      </c>
      <c r="E4918">
        <v>-1.8391999999999999</v>
      </c>
      <c r="G4918" s="21">
        <v>2.508</v>
      </c>
      <c r="I4918" s="22">
        <v>2.508</v>
      </c>
    </row>
    <row r="4919" spans="1:9" x14ac:dyDescent="0.25">
      <c r="A4919" s="20">
        <v>35.96</v>
      </c>
      <c r="C4919" s="18">
        <v>35.96</v>
      </c>
      <c r="E4919">
        <v>10.428399999999996</v>
      </c>
      <c r="G4919" s="21">
        <v>35.96</v>
      </c>
      <c r="I4919" s="22">
        <v>35.96</v>
      </c>
    </row>
    <row r="4920" spans="1:9" x14ac:dyDescent="0.25">
      <c r="A4920" s="20">
        <v>14.952000000000002</v>
      </c>
      <c r="C4920" s="18">
        <v>14.952000000000002</v>
      </c>
      <c r="E4920">
        <v>5.4201000000000006</v>
      </c>
      <c r="G4920" s="21">
        <v>14.952000000000002</v>
      </c>
      <c r="I4920" s="22">
        <v>14.952000000000002</v>
      </c>
    </row>
    <row r="4921" spans="1:9" x14ac:dyDescent="0.25">
      <c r="A4921" s="20">
        <v>67.144000000000005</v>
      </c>
      <c r="C4921" s="18">
        <v>67.144000000000005</v>
      </c>
      <c r="E4921">
        <v>5.8750999999999962</v>
      </c>
      <c r="G4921" s="21">
        <v>67.144000000000005</v>
      </c>
      <c r="I4921" s="22">
        <v>67.144000000000005</v>
      </c>
    </row>
    <row r="4922" spans="1:9" x14ac:dyDescent="0.25">
      <c r="A4922" s="20">
        <v>254.05799999999999</v>
      </c>
      <c r="C4922" s="18">
        <v>254.05799999999999</v>
      </c>
      <c r="E4922">
        <v>-32.664599999999993</v>
      </c>
      <c r="G4922" s="21">
        <v>254.05799999999999</v>
      </c>
      <c r="I4922" s="22">
        <v>254.05799999999999</v>
      </c>
    </row>
    <row r="4923" spans="1:9" x14ac:dyDescent="0.25">
      <c r="A4923" s="20">
        <v>173.94</v>
      </c>
      <c r="C4923" s="18">
        <v>173.94</v>
      </c>
      <c r="E4923">
        <v>38.266800000000003</v>
      </c>
      <c r="G4923" s="21">
        <v>173.94</v>
      </c>
      <c r="I4923" s="22">
        <v>173.94</v>
      </c>
    </row>
    <row r="4924" spans="1:9" x14ac:dyDescent="0.25">
      <c r="A4924" s="20">
        <v>231.98</v>
      </c>
      <c r="C4924" s="18">
        <v>231.98</v>
      </c>
      <c r="E4924">
        <v>67.274199999999979</v>
      </c>
      <c r="G4924" s="21">
        <v>231.98</v>
      </c>
      <c r="I4924" s="22">
        <v>231.98</v>
      </c>
    </row>
    <row r="4925" spans="1:9" x14ac:dyDescent="0.25">
      <c r="A4925" s="20">
        <v>2.2959999999999994</v>
      </c>
      <c r="C4925" s="18">
        <v>2.2959999999999994</v>
      </c>
      <c r="E4925">
        <v>-3.9032000000000009</v>
      </c>
      <c r="G4925" s="21">
        <v>2.2959999999999994</v>
      </c>
      <c r="I4925" s="22">
        <v>2.2959999999999994</v>
      </c>
    </row>
    <row r="4926" spans="1:9" x14ac:dyDescent="0.25">
      <c r="A4926" s="20">
        <v>96.08</v>
      </c>
      <c r="C4926" s="18">
        <v>96.08</v>
      </c>
      <c r="E4926">
        <v>46.118399999999994</v>
      </c>
      <c r="G4926" s="21">
        <v>96.08</v>
      </c>
      <c r="I4926" s="22">
        <v>96.08</v>
      </c>
    </row>
    <row r="4927" spans="1:9" x14ac:dyDescent="0.25">
      <c r="A4927" s="20">
        <v>3.62</v>
      </c>
      <c r="C4927" s="18">
        <v>3.62</v>
      </c>
      <c r="E4927">
        <v>1.1945999999999999</v>
      </c>
      <c r="G4927" s="21">
        <v>3.62</v>
      </c>
      <c r="I4927" s="22">
        <v>3.62</v>
      </c>
    </row>
    <row r="4928" spans="1:9" x14ac:dyDescent="0.25">
      <c r="A4928" s="20">
        <v>629.09999999999991</v>
      </c>
      <c r="C4928" s="18">
        <v>629.09999999999991</v>
      </c>
      <c r="E4928">
        <v>301.96799999999996</v>
      </c>
      <c r="G4928" s="21">
        <v>629.09999999999991</v>
      </c>
      <c r="I4928" s="22">
        <v>629.09999999999991</v>
      </c>
    </row>
    <row r="4929" spans="1:9" x14ac:dyDescent="0.25">
      <c r="A4929" s="20">
        <v>90.48</v>
      </c>
      <c r="C4929" s="18">
        <v>90.48</v>
      </c>
      <c r="E4929">
        <v>23.524799999999999</v>
      </c>
      <c r="G4929" s="21">
        <v>90.48</v>
      </c>
      <c r="I4929" s="22">
        <v>90.48</v>
      </c>
    </row>
    <row r="4930" spans="1:9" x14ac:dyDescent="0.25">
      <c r="A4930" s="20">
        <v>14.88</v>
      </c>
      <c r="C4930" s="18">
        <v>14.88</v>
      </c>
      <c r="E4930">
        <v>3.7200000000000006</v>
      </c>
      <c r="G4930" s="21">
        <v>14.88</v>
      </c>
      <c r="I4930" s="22">
        <v>14.88</v>
      </c>
    </row>
    <row r="4931" spans="1:9" x14ac:dyDescent="0.25">
      <c r="A4931" s="20">
        <v>91.275000000000006</v>
      </c>
      <c r="C4931" s="18">
        <v>91.275000000000006</v>
      </c>
      <c r="E4931">
        <v>-67.543499999999995</v>
      </c>
      <c r="G4931" s="21">
        <v>91.275000000000006</v>
      </c>
      <c r="I4931" s="22">
        <v>91.275000000000006</v>
      </c>
    </row>
    <row r="4932" spans="1:9" x14ac:dyDescent="0.25">
      <c r="A4932" s="20">
        <v>19.440000000000001</v>
      </c>
      <c r="C4932" s="18">
        <v>19.440000000000001</v>
      </c>
      <c r="E4932">
        <v>9.3312000000000008</v>
      </c>
      <c r="G4932" s="21">
        <v>19.440000000000001</v>
      </c>
      <c r="I4932" s="22">
        <v>19.440000000000001</v>
      </c>
    </row>
    <row r="4933" spans="1:9" x14ac:dyDescent="0.25">
      <c r="A4933" s="20">
        <v>897.15000000000009</v>
      </c>
      <c r="C4933" s="18">
        <v>897.15000000000009</v>
      </c>
      <c r="E4933">
        <v>251.20200000000003</v>
      </c>
      <c r="G4933" s="21">
        <v>897.15000000000009</v>
      </c>
      <c r="I4933" s="22">
        <v>897.15000000000009</v>
      </c>
    </row>
    <row r="4934" spans="1:9" x14ac:dyDescent="0.25">
      <c r="A4934" s="20">
        <v>57.75</v>
      </c>
      <c r="C4934" s="18">
        <v>57.75</v>
      </c>
      <c r="E4934">
        <v>16.170000000000002</v>
      </c>
      <c r="G4934" s="21">
        <v>57.75</v>
      </c>
      <c r="I4934" s="22">
        <v>57.75</v>
      </c>
    </row>
    <row r="4935" spans="1:9" x14ac:dyDescent="0.25">
      <c r="A4935" s="20">
        <v>14.940000000000001</v>
      </c>
      <c r="C4935" s="18">
        <v>14.940000000000001</v>
      </c>
      <c r="E4935">
        <v>7.0218000000000007</v>
      </c>
      <c r="G4935" s="21">
        <v>14.940000000000001</v>
      </c>
      <c r="I4935" s="22">
        <v>14.940000000000001</v>
      </c>
    </row>
    <row r="4936" spans="1:9" x14ac:dyDescent="0.25">
      <c r="A4936" s="20">
        <v>23.1</v>
      </c>
      <c r="C4936" s="18">
        <v>23.1</v>
      </c>
      <c r="E4936">
        <v>6.93</v>
      </c>
      <c r="G4936" s="21">
        <v>23.1</v>
      </c>
      <c r="I4936" s="22">
        <v>23.1</v>
      </c>
    </row>
    <row r="4937" spans="1:9" x14ac:dyDescent="0.25">
      <c r="A4937" s="20">
        <v>12.536000000000001</v>
      </c>
      <c r="C4937" s="18">
        <v>12.536000000000001</v>
      </c>
      <c r="E4937">
        <v>4.2308999999999983</v>
      </c>
      <c r="G4937" s="21">
        <v>12.536000000000001</v>
      </c>
      <c r="I4937" s="22">
        <v>12.536000000000001</v>
      </c>
    </row>
    <row r="4938" spans="1:9" x14ac:dyDescent="0.25">
      <c r="A4938" s="20">
        <v>1.0800000000000003</v>
      </c>
      <c r="C4938" s="18">
        <v>1.0800000000000003</v>
      </c>
      <c r="E4938">
        <v>-0.79200000000000004</v>
      </c>
      <c r="G4938" s="21">
        <v>1.0800000000000003</v>
      </c>
      <c r="I4938" s="22">
        <v>1.0800000000000003</v>
      </c>
    </row>
    <row r="4939" spans="1:9" x14ac:dyDescent="0.25">
      <c r="A4939" s="20">
        <v>4.5120000000000005</v>
      </c>
      <c r="C4939" s="18">
        <v>4.5120000000000005</v>
      </c>
      <c r="E4939">
        <v>0.84599999999999964</v>
      </c>
      <c r="G4939" s="21">
        <v>4.5120000000000005</v>
      </c>
      <c r="I4939" s="22">
        <v>4.5120000000000005</v>
      </c>
    </row>
    <row r="4940" spans="1:9" x14ac:dyDescent="0.25">
      <c r="A4940" s="20">
        <v>16.776000000000003</v>
      </c>
      <c r="C4940" s="18">
        <v>16.776000000000003</v>
      </c>
      <c r="E4940">
        <v>1.6776</v>
      </c>
      <c r="G4940" s="21">
        <v>16.776000000000003</v>
      </c>
      <c r="I4940" s="22">
        <v>16.776000000000003</v>
      </c>
    </row>
    <row r="4941" spans="1:9" x14ac:dyDescent="0.25">
      <c r="A4941" s="20">
        <v>33.74</v>
      </c>
      <c r="C4941" s="18">
        <v>33.74</v>
      </c>
      <c r="E4941">
        <v>15.5204</v>
      </c>
      <c r="G4941" s="21">
        <v>33.74</v>
      </c>
      <c r="I4941" s="22">
        <v>33.74</v>
      </c>
    </row>
    <row r="4942" spans="1:9" x14ac:dyDescent="0.25">
      <c r="A4942" s="20">
        <v>1325.8500000000001</v>
      </c>
      <c r="C4942" s="18">
        <v>1325.8500000000001</v>
      </c>
      <c r="E4942">
        <v>238.65299999999991</v>
      </c>
      <c r="G4942" s="21">
        <v>1325.8500000000001</v>
      </c>
      <c r="I4942" s="22">
        <v>1325.8500000000001</v>
      </c>
    </row>
    <row r="4943" spans="1:9" x14ac:dyDescent="0.25">
      <c r="A4943" s="20">
        <v>333.99899999999997</v>
      </c>
      <c r="C4943" s="18">
        <v>333.99899999999997</v>
      </c>
      <c r="E4943">
        <v>3.9294000000000082</v>
      </c>
      <c r="G4943" s="21">
        <v>333.99899999999997</v>
      </c>
      <c r="I4943" s="22">
        <v>333.99899999999997</v>
      </c>
    </row>
    <row r="4944" spans="1:9" x14ac:dyDescent="0.25">
      <c r="A4944" s="20">
        <v>19.899999999999999</v>
      </c>
      <c r="C4944" s="18">
        <v>19.899999999999999</v>
      </c>
      <c r="E4944">
        <v>6.5669999999999984</v>
      </c>
      <c r="G4944" s="21">
        <v>19.899999999999999</v>
      </c>
      <c r="I4944" s="22">
        <v>19.899999999999999</v>
      </c>
    </row>
    <row r="4945" spans="1:9" x14ac:dyDescent="0.25">
      <c r="A4945" s="20">
        <v>1268.82</v>
      </c>
      <c r="C4945" s="18">
        <v>1268.82</v>
      </c>
      <c r="E4945">
        <v>266.45219999999989</v>
      </c>
      <c r="G4945" s="21">
        <v>1268.82</v>
      </c>
      <c r="I4945" s="22">
        <v>1268.82</v>
      </c>
    </row>
    <row r="4946" spans="1:9" x14ac:dyDescent="0.25">
      <c r="A4946" s="20">
        <v>283.92</v>
      </c>
      <c r="C4946" s="18">
        <v>283.92</v>
      </c>
      <c r="E4946">
        <v>82.336799999999982</v>
      </c>
      <c r="G4946" s="21">
        <v>283.92</v>
      </c>
      <c r="I4946" s="22">
        <v>283.92</v>
      </c>
    </row>
    <row r="4947" spans="1:9" x14ac:dyDescent="0.25">
      <c r="A4947" s="20">
        <v>5.68</v>
      </c>
      <c r="C4947" s="18">
        <v>5.68</v>
      </c>
      <c r="E4947">
        <v>1.7607999999999997</v>
      </c>
      <c r="G4947" s="21">
        <v>5.68</v>
      </c>
      <c r="I4947" s="22">
        <v>5.68</v>
      </c>
    </row>
    <row r="4948" spans="1:9" x14ac:dyDescent="0.25">
      <c r="A4948" s="20">
        <v>375.34</v>
      </c>
      <c r="C4948" s="18">
        <v>375.34</v>
      </c>
      <c r="E4948">
        <v>18.766999999999996</v>
      </c>
      <c r="G4948" s="21">
        <v>375.34</v>
      </c>
      <c r="I4948" s="22">
        <v>375.34</v>
      </c>
    </row>
    <row r="4949" spans="1:9" x14ac:dyDescent="0.25">
      <c r="A4949" s="20">
        <v>96.08</v>
      </c>
      <c r="C4949" s="18">
        <v>96.08</v>
      </c>
      <c r="E4949">
        <v>46.118399999999994</v>
      </c>
      <c r="G4949" s="21">
        <v>96.08</v>
      </c>
      <c r="I4949" s="22">
        <v>96.08</v>
      </c>
    </row>
    <row r="4950" spans="1:9" x14ac:dyDescent="0.25">
      <c r="A4950" s="20">
        <v>11.68</v>
      </c>
      <c r="C4950" s="18">
        <v>11.68</v>
      </c>
      <c r="E4950">
        <v>3.9419999999999993</v>
      </c>
      <c r="G4950" s="21">
        <v>11.68</v>
      </c>
      <c r="I4950" s="22">
        <v>11.68</v>
      </c>
    </row>
    <row r="4951" spans="1:9" x14ac:dyDescent="0.25">
      <c r="A4951" s="20">
        <v>4.3600000000000003</v>
      </c>
      <c r="C4951" s="18">
        <v>4.3600000000000003</v>
      </c>
      <c r="E4951">
        <v>1.7876000000000003</v>
      </c>
      <c r="G4951" s="21">
        <v>4.3600000000000003</v>
      </c>
      <c r="I4951" s="22">
        <v>4.3600000000000003</v>
      </c>
    </row>
    <row r="4952" spans="1:9" x14ac:dyDescent="0.25">
      <c r="A4952" s="20">
        <v>29.24</v>
      </c>
      <c r="C4952" s="18">
        <v>29.24</v>
      </c>
      <c r="E4952">
        <v>13.742799999999999</v>
      </c>
      <c r="G4952" s="21">
        <v>29.24</v>
      </c>
      <c r="I4952" s="22">
        <v>29.24</v>
      </c>
    </row>
    <row r="4953" spans="1:9" x14ac:dyDescent="0.25">
      <c r="A4953" s="20">
        <v>117.48800000000001</v>
      </c>
      <c r="C4953" s="18">
        <v>117.48800000000001</v>
      </c>
      <c r="E4953">
        <v>41.120799999999988</v>
      </c>
      <c r="G4953" s="21">
        <v>117.48800000000001</v>
      </c>
      <c r="I4953" s="22">
        <v>117.48800000000001</v>
      </c>
    </row>
    <row r="4954" spans="1:9" x14ac:dyDescent="0.25">
      <c r="A4954" s="20">
        <v>18.84</v>
      </c>
      <c r="C4954" s="18">
        <v>18.84</v>
      </c>
      <c r="E4954">
        <v>6.0287999999999995</v>
      </c>
      <c r="G4954" s="21">
        <v>18.84</v>
      </c>
      <c r="I4954" s="22">
        <v>18.84</v>
      </c>
    </row>
    <row r="4955" spans="1:9" x14ac:dyDescent="0.25">
      <c r="A4955" s="20">
        <v>12.419999999999998</v>
      </c>
      <c r="C4955" s="18">
        <v>12.419999999999998</v>
      </c>
      <c r="E4955">
        <v>5.2164000000000001</v>
      </c>
      <c r="G4955" s="21">
        <v>12.419999999999998</v>
      </c>
      <c r="I4955" s="22">
        <v>12.419999999999998</v>
      </c>
    </row>
    <row r="4956" spans="1:9" x14ac:dyDescent="0.25">
      <c r="A4956" s="20">
        <v>12.96</v>
      </c>
      <c r="C4956" s="18">
        <v>12.96</v>
      </c>
      <c r="E4956">
        <v>6.2208000000000006</v>
      </c>
      <c r="G4956" s="21">
        <v>12.96</v>
      </c>
      <c r="I4956" s="22">
        <v>12.96</v>
      </c>
    </row>
    <row r="4957" spans="1:9" x14ac:dyDescent="0.25">
      <c r="A4957" s="20">
        <v>69.48</v>
      </c>
      <c r="C4957" s="18">
        <v>69.48</v>
      </c>
      <c r="E4957">
        <v>20.843999999999994</v>
      </c>
      <c r="G4957" s="21">
        <v>69.48</v>
      </c>
      <c r="I4957" s="22">
        <v>69.48</v>
      </c>
    </row>
    <row r="4958" spans="1:9" x14ac:dyDescent="0.25">
      <c r="A4958" s="20">
        <v>85.9</v>
      </c>
      <c r="C4958" s="18">
        <v>85.9</v>
      </c>
      <c r="E4958">
        <v>2.5769999999999982</v>
      </c>
      <c r="G4958" s="21">
        <v>85.9</v>
      </c>
      <c r="I4958" s="22">
        <v>85.9</v>
      </c>
    </row>
    <row r="4959" spans="1:9" x14ac:dyDescent="0.25">
      <c r="A4959" s="20">
        <v>18.060000000000002</v>
      </c>
      <c r="C4959" s="18">
        <v>18.060000000000002</v>
      </c>
      <c r="E4959">
        <v>4.6956000000000007</v>
      </c>
      <c r="G4959" s="21">
        <v>18.060000000000002</v>
      </c>
      <c r="I4959" s="22">
        <v>18.060000000000002</v>
      </c>
    </row>
    <row r="4960" spans="1:9" x14ac:dyDescent="0.25">
      <c r="A4960" s="20">
        <v>79.14</v>
      </c>
      <c r="C4960" s="18">
        <v>79.14</v>
      </c>
      <c r="E4960">
        <v>36.404399999999995</v>
      </c>
      <c r="G4960" s="21">
        <v>79.14</v>
      </c>
      <c r="I4960" s="22">
        <v>79.14</v>
      </c>
    </row>
    <row r="4961" spans="1:9" x14ac:dyDescent="0.25">
      <c r="A4961" s="20">
        <v>37.4</v>
      </c>
      <c r="C4961" s="18">
        <v>37.4</v>
      </c>
      <c r="E4961">
        <v>14.212</v>
      </c>
      <c r="G4961" s="21">
        <v>37.4</v>
      </c>
      <c r="I4961" s="22">
        <v>37.4</v>
      </c>
    </row>
    <row r="4962" spans="1:9" x14ac:dyDescent="0.25">
      <c r="A4962" s="20">
        <v>2.5119999999999996</v>
      </c>
      <c r="C4962" s="18">
        <v>2.5119999999999996</v>
      </c>
      <c r="E4962">
        <v>-4.3960000000000026</v>
      </c>
      <c r="G4962" s="21">
        <v>2.5119999999999996</v>
      </c>
      <c r="I4962" s="22">
        <v>2.5119999999999996</v>
      </c>
    </row>
    <row r="4963" spans="1:9" x14ac:dyDescent="0.25">
      <c r="A4963" s="20">
        <v>18.864000000000001</v>
      </c>
      <c r="C4963" s="18">
        <v>18.864000000000001</v>
      </c>
      <c r="E4963">
        <v>6.1307999999999998</v>
      </c>
      <c r="G4963" s="21">
        <v>18.864000000000001</v>
      </c>
      <c r="I4963" s="22">
        <v>18.864000000000001</v>
      </c>
    </row>
    <row r="4964" spans="1:9" x14ac:dyDescent="0.25">
      <c r="A4964" s="20">
        <v>61.192</v>
      </c>
      <c r="C4964" s="18">
        <v>61.192</v>
      </c>
      <c r="E4964">
        <v>6.1192000000000011</v>
      </c>
      <c r="G4964" s="21">
        <v>61.192</v>
      </c>
      <c r="I4964" s="22">
        <v>61.192</v>
      </c>
    </row>
    <row r="4965" spans="1:9" x14ac:dyDescent="0.25">
      <c r="A4965" s="20">
        <v>67.84</v>
      </c>
      <c r="C4965" s="18">
        <v>67.84</v>
      </c>
      <c r="E4965">
        <v>18.316800000000001</v>
      </c>
      <c r="G4965" s="21">
        <v>67.84</v>
      </c>
      <c r="I4965" s="22">
        <v>67.84</v>
      </c>
    </row>
    <row r="4966" spans="1:9" x14ac:dyDescent="0.25">
      <c r="A4966" s="20">
        <v>48.712000000000003</v>
      </c>
      <c r="C4966" s="18">
        <v>48.712000000000003</v>
      </c>
      <c r="E4966">
        <v>5.4800999999999966</v>
      </c>
      <c r="G4966" s="21">
        <v>48.712000000000003</v>
      </c>
      <c r="I4966" s="22">
        <v>48.712000000000003</v>
      </c>
    </row>
    <row r="4967" spans="1:9" x14ac:dyDescent="0.25">
      <c r="A4967" s="20">
        <v>17.940000000000001</v>
      </c>
      <c r="C4967" s="18">
        <v>17.940000000000001</v>
      </c>
      <c r="E4967">
        <v>4.6644000000000005</v>
      </c>
      <c r="G4967" s="21">
        <v>17.940000000000001</v>
      </c>
      <c r="I4967" s="22">
        <v>17.940000000000001</v>
      </c>
    </row>
    <row r="4968" spans="1:9" x14ac:dyDescent="0.25">
      <c r="A4968" s="20">
        <v>242.94</v>
      </c>
      <c r="C4968" s="18">
        <v>242.94</v>
      </c>
      <c r="E4968">
        <v>4.8588000000000164</v>
      </c>
      <c r="G4968" s="21">
        <v>242.94</v>
      </c>
      <c r="I4968" s="22">
        <v>242.94</v>
      </c>
    </row>
    <row r="4969" spans="1:9" x14ac:dyDescent="0.25">
      <c r="A4969" s="20">
        <v>7.7640000000000011</v>
      </c>
      <c r="C4969" s="18">
        <v>7.7640000000000011</v>
      </c>
      <c r="E4969">
        <v>-5.1760000000000002</v>
      </c>
      <c r="G4969" s="21">
        <v>7.7640000000000011</v>
      </c>
      <c r="I4969" s="22">
        <v>7.7640000000000011</v>
      </c>
    </row>
    <row r="4970" spans="1:9" x14ac:dyDescent="0.25">
      <c r="A4970" s="20">
        <v>467.03999999999996</v>
      </c>
      <c r="C4970" s="18">
        <v>467.03999999999996</v>
      </c>
      <c r="E4970">
        <v>58.379999999999939</v>
      </c>
      <c r="G4970" s="21">
        <v>467.03999999999996</v>
      </c>
      <c r="I4970" s="22">
        <v>467.03999999999996</v>
      </c>
    </row>
    <row r="4971" spans="1:9" x14ac:dyDescent="0.25">
      <c r="A4971" s="20">
        <v>128.85000000000002</v>
      </c>
      <c r="C4971" s="18">
        <v>128.85000000000002</v>
      </c>
      <c r="E4971">
        <v>3.8654999999999973</v>
      </c>
      <c r="G4971" s="21">
        <v>128.85000000000002</v>
      </c>
      <c r="I4971" s="22">
        <v>128.85000000000002</v>
      </c>
    </row>
    <row r="4972" spans="1:9" x14ac:dyDescent="0.25">
      <c r="A4972" s="20">
        <v>8.4</v>
      </c>
      <c r="C4972" s="18">
        <v>8.4</v>
      </c>
      <c r="E4972">
        <v>4.1159999999999997</v>
      </c>
      <c r="G4972" s="21">
        <v>8.4</v>
      </c>
      <c r="I4972" s="22">
        <v>8.4</v>
      </c>
    </row>
    <row r="4973" spans="1:9" x14ac:dyDescent="0.25">
      <c r="A4973" s="20">
        <v>199.98</v>
      </c>
      <c r="C4973" s="18">
        <v>199.98</v>
      </c>
      <c r="E4973">
        <v>83.991600000000005</v>
      </c>
      <c r="G4973" s="21">
        <v>199.98</v>
      </c>
      <c r="I4973" s="22">
        <v>199.98</v>
      </c>
    </row>
    <row r="4974" spans="1:9" x14ac:dyDescent="0.25">
      <c r="A4974" s="20">
        <v>110.98</v>
      </c>
      <c r="C4974" s="18">
        <v>110.98</v>
      </c>
      <c r="E4974">
        <v>15.537199999999999</v>
      </c>
      <c r="G4974" s="21">
        <v>110.98</v>
      </c>
      <c r="I4974" s="22">
        <v>110.98</v>
      </c>
    </row>
    <row r="4975" spans="1:9" x14ac:dyDescent="0.25">
      <c r="A4975" s="20">
        <v>207.98400000000004</v>
      </c>
      <c r="C4975" s="18">
        <v>207.98400000000004</v>
      </c>
      <c r="E4975">
        <v>-28.597800000000007</v>
      </c>
      <c r="G4975" s="21">
        <v>207.98400000000004</v>
      </c>
      <c r="I4975" s="22">
        <v>207.98400000000004</v>
      </c>
    </row>
    <row r="4976" spans="1:9" x14ac:dyDescent="0.25">
      <c r="A4976" s="20">
        <v>36.112000000000002</v>
      </c>
      <c r="C4976" s="18">
        <v>36.112000000000002</v>
      </c>
      <c r="E4976">
        <v>12.639200000000001</v>
      </c>
      <c r="G4976" s="21">
        <v>36.112000000000002</v>
      </c>
      <c r="I4976" s="22">
        <v>36.112000000000002</v>
      </c>
    </row>
    <row r="4977" spans="1:9" x14ac:dyDescent="0.25">
      <c r="A4977" s="20">
        <v>35.568000000000005</v>
      </c>
      <c r="C4977" s="18">
        <v>35.568000000000005</v>
      </c>
      <c r="E4977">
        <v>5.7797999999999963</v>
      </c>
      <c r="G4977" s="21">
        <v>35.568000000000005</v>
      </c>
      <c r="I4977" s="22">
        <v>35.568000000000005</v>
      </c>
    </row>
    <row r="4978" spans="1:9" x14ac:dyDescent="0.25">
      <c r="A4978" s="20">
        <v>88.768000000000001</v>
      </c>
      <c r="C4978" s="18">
        <v>88.768000000000001</v>
      </c>
      <c r="E4978">
        <v>31.068799999999996</v>
      </c>
      <c r="G4978" s="21">
        <v>88.768000000000001</v>
      </c>
      <c r="I4978" s="22">
        <v>88.768000000000001</v>
      </c>
    </row>
    <row r="4979" spans="1:9" x14ac:dyDescent="0.25">
      <c r="A4979" s="20">
        <v>12.9</v>
      </c>
      <c r="C4979" s="18">
        <v>12.9</v>
      </c>
      <c r="E4979">
        <v>6.3209999999999997</v>
      </c>
      <c r="G4979" s="21">
        <v>12.9</v>
      </c>
      <c r="I4979" s="22">
        <v>12.9</v>
      </c>
    </row>
    <row r="4980" spans="1:9" x14ac:dyDescent="0.25">
      <c r="A4980" s="20">
        <v>717.12000000000012</v>
      </c>
      <c r="C4980" s="18">
        <v>717.12000000000012</v>
      </c>
      <c r="E4980">
        <v>152.38799999999992</v>
      </c>
      <c r="G4980" s="21">
        <v>717.12000000000012</v>
      </c>
      <c r="I4980" s="22">
        <v>717.12000000000012</v>
      </c>
    </row>
    <row r="4981" spans="1:9" x14ac:dyDescent="0.25">
      <c r="A4981" s="20">
        <v>21.36</v>
      </c>
      <c r="C4981" s="18">
        <v>21.36</v>
      </c>
      <c r="E4981">
        <v>7.2089999999999996</v>
      </c>
      <c r="G4981" s="21">
        <v>21.36</v>
      </c>
      <c r="I4981" s="22">
        <v>21.36</v>
      </c>
    </row>
    <row r="4982" spans="1:9" x14ac:dyDescent="0.25">
      <c r="A4982" s="20">
        <v>6.6879999999999997</v>
      </c>
      <c r="C4982" s="18">
        <v>6.6879999999999997</v>
      </c>
      <c r="E4982">
        <v>2.3407999999999998</v>
      </c>
      <c r="G4982" s="21">
        <v>6.6879999999999997</v>
      </c>
      <c r="I4982" s="22">
        <v>6.6879999999999997</v>
      </c>
    </row>
    <row r="4983" spans="1:9" x14ac:dyDescent="0.25">
      <c r="A4983" s="20">
        <v>773.94</v>
      </c>
      <c r="C4983" s="18">
        <v>773.94</v>
      </c>
      <c r="E4983">
        <v>224.4426</v>
      </c>
      <c r="G4983" s="21">
        <v>773.94</v>
      </c>
      <c r="I4983" s="22">
        <v>773.94</v>
      </c>
    </row>
    <row r="4984" spans="1:9" x14ac:dyDescent="0.25">
      <c r="A4984" s="20">
        <v>20.568000000000001</v>
      </c>
      <c r="C4984" s="18">
        <v>20.568000000000001</v>
      </c>
      <c r="E4984">
        <v>1.5426000000000002</v>
      </c>
      <c r="G4984" s="21">
        <v>20.568000000000001</v>
      </c>
      <c r="I4984" s="22">
        <v>20.568000000000001</v>
      </c>
    </row>
    <row r="4985" spans="1:9" x14ac:dyDescent="0.25">
      <c r="A4985" s="20">
        <v>4.355999999999999</v>
      </c>
      <c r="C4985" s="18">
        <v>4.355999999999999</v>
      </c>
      <c r="E4985">
        <v>-11.761200000000002</v>
      </c>
      <c r="G4985" s="21">
        <v>4.355999999999999</v>
      </c>
      <c r="I4985" s="22">
        <v>4.355999999999999</v>
      </c>
    </row>
    <row r="4986" spans="1:9" x14ac:dyDescent="0.25">
      <c r="A4986" s="20">
        <v>19.040000000000003</v>
      </c>
      <c r="C4986" s="18">
        <v>19.040000000000003</v>
      </c>
      <c r="E4986">
        <v>-1.4279999999999999</v>
      </c>
      <c r="G4986" s="21">
        <v>19.040000000000003</v>
      </c>
      <c r="I4986" s="22">
        <v>19.040000000000003</v>
      </c>
    </row>
    <row r="4987" spans="1:9" x14ac:dyDescent="0.25">
      <c r="A4987" s="20">
        <v>5.22</v>
      </c>
      <c r="C4987" s="18">
        <v>5.22</v>
      </c>
      <c r="E4987">
        <v>2.4011999999999998</v>
      </c>
      <c r="G4987" s="21">
        <v>5.22</v>
      </c>
      <c r="I4987" s="22">
        <v>5.22</v>
      </c>
    </row>
    <row r="4988" spans="1:9" x14ac:dyDescent="0.25">
      <c r="A4988" s="20">
        <v>84.84</v>
      </c>
      <c r="C4988" s="18">
        <v>84.84</v>
      </c>
      <c r="E4988">
        <v>22.9068</v>
      </c>
      <c r="G4988" s="21">
        <v>84.84</v>
      </c>
      <c r="I4988" s="22">
        <v>84.84</v>
      </c>
    </row>
    <row r="4989" spans="1:9" x14ac:dyDescent="0.25">
      <c r="A4989" s="20">
        <v>7.2400000000000011</v>
      </c>
      <c r="C4989" s="18">
        <v>7.2400000000000011</v>
      </c>
      <c r="E4989">
        <v>1.1764999999999992</v>
      </c>
      <c r="G4989" s="21">
        <v>7.2400000000000011</v>
      </c>
      <c r="I4989" s="22">
        <v>7.2400000000000011</v>
      </c>
    </row>
    <row r="4990" spans="1:9" x14ac:dyDescent="0.25">
      <c r="A4990" s="20">
        <v>14.399999999999999</v>
      </c>
      <c r="C4990" s="18">
        <v>14.399999999999999</v>
      </c>
      <c r="E4990">
        <v>7.056</v>
      </c>
      <c r="G4990" s="21">
        <v>14.399999999999999</v>
      </c>
      <c r="I4990" s="22">
        <v>14.399999999999999</v>
      </c>
    </row>
    <row r="4991" spans="1:9" x14ac:dyDescent="0.25">
      <c r="A4991" s="20">
        <v>15.552000000000003</v>
      </c>
      <c r="C4991" s="18">
        <v>15.552000000000003</v>
      </c>
      <c r="E4991">
        <v>5.4432</v>
      </c>
      <c r="G4991" s="21">
        <v>15.552000000000003</v>
      </c>
      <c r="I4991" s="22">
        <v>15.552000000000003</v>
      </c>
    </row>
    <row r="4992" spans="1:9" x14ac:dyDescent="0.25">
      <c r="A4992" s="20">
        <v>1325.76</v>
      </c>
      <c r="C4992" s="18">
        <v>1325.76</v>
      </c>
      <c r="E4992">
        <v>149.14799999999991</v>
      </c>
      <c r="G4992" s="21">
        <v>1325.76</v>
      </c>
      <c r="I4992" s="22">
        <v>1325.76</v>
      </c>
    </row>
    <row r="4993" spans="1:9" x14ac:dyDescent="0.25">
      <c r="A4993" s="20">
        <v>3.1080000000000001</v>
      </c>
      <c r="C4993" s="18">
        <v>3.1080000000000001</v>
      </c>
      <c r="E4993">
        <v>-2.1755999999999993</v>
      </c>
      <c r="G4993" s="21">
        <v>3.1080000000000001</v>
      </c>
      <c r="I4993" s="22">
        <v>3.1080000000000001</v>
      </c>
    </row>
    <row r="4994" spans="1:9" x14ac:dyDescent="0.25">
      <c r="A4994" s="20">
        <v>6.6719999999999988</v>
      </c>
      <c r="C4994" s="18">
        <v>6.6719999999999988</v>
      </c>
      <c r="E4994">
        <v>2.1683999999999997</v>
      </c>
      <c r="G4994" s="21">
        <v>6.6719999999999988</v>
      </c>
      <c r="I4994" s="22">
        <v>6.6719999999999988</v>
      </c>
    </row>
    <row r="4995" spans="1:9" x14ac:dyDescent="0.25">
      <c r="A4995" s="20">
        <v>689.40800000000002</v>
      </c>
      <c r="C4995" s="18">
        <v>689.40800000000002</v>
      </c>
      <c r="E4995">
        <v>77.558399999999978</v>
      </c>
      <c r="G4995" s="21">
        <v>689.40800000000002</v>
      </c>
      <c r="I4995" s="22">
        <v>689.40800000000002</v>
      </c>
    </row>
    <row r="4996" spans="1:9" x14ac:dyDescent="0.25">
      <c r="A4996" s="20">
        <v>1889.9899999999998</v>
      </c>
      <c r="C4996" s="18">
        <v>1889.9899999999998</v>
      </c>
      <c r="E4996">
        <v>-2929.4845000000005</v>
      </c>
      <c r="G4996" s="21">
        <v>1889.9899999999998</v>
      </c>
      <c r="I4996" s="22">
        <v>1889.9899999999998</v>
      </c>
    </row>
    <row r="4997" spans="1:9" x14ac:dyDescent="0.25">
      <c r="A4997" s="20">
        <v>55.936000000000007</v>
      </c>
      <c r="C4997" s="18">
        <v>55.936000000000007</v>
      </c>
      <c r="E4997">
        <v>18.878399999999999</v>
      </c>
      <c r="G4997" s="21">
        <v>55.936000000000007</v>
      </c>
      <c r="I4997" s="22">
        <v>55.936000000000007</v>
      </c>
    </row>
    <row r="4998" spans="1:9" x14ac:dyDescent="0.25">
      <c r="A4998" s="20">
        <v>18.431999999999999</v>
      </c>
      <c r="C4998" s="18">
        <v>18.431999999999999</v>
      </c>
      <c r="E4998">
        <v>5.9903999999999984</v>
      </c>
      <c r="G4998" s="21">
        <v>18.431999999999999</v>
      </c>
      <c r="I4998" s="22">
        <v>18.431999999999999</v>
      </c>
    </row>
    <row r="4999" spans="1:9" x14ac:dyDescent="0.25">
      <c r="A4999" s="20">
        <v>20.32</v>
      </c>
      <c r="C4999" s="18">
        <v>20.32</v>
      </c>
      <c r="E4999">
        <v>3.5559999999999992</v>
      </c>
      <c r="G4999" s="21">
        <v>20.32</v>
      </c>
      <c r="I4999" s="22">
        <v>20.32</v>
      </c>
    </row>
    <row r="5000" spans="1:9" x14ac:dyDescent="0.25">
      <c r="A5000" s="20">
        <v>52.064</v>
      </c>
      <c r="C5000" s="18">
        <v>52.064</v>
      </c>
      <c r="E5000">
        <v>18.873199999999997</v>
      </c>
      <c r="G5000" s="21">
        <v>52.064</v>
      </c>
      <c r="I5000" s="22">
        <v>52.064</v>
      </c>
    </row>
    <row r="5001" spans="1:9" x14ac:dyDescent="0.25">
      <c r="A5001" s="20">
        <v>48.783999999999999</v>
      </c>
      <c r="C5001" s="18">
        <v>48.783999999999999</v>
      </c>
      <c r="E5001">
        <v>3.6587999999999976</v>
      </c>
      <c r="G5001" s="21">
        <v>48.783999999999999</v>
      </c>
      <c r="I5001" s="22">
        <v>48.783999999999999</v>
      </c>
    </row>
    <row r="5002" spans="1:9" x14ac:dyDescent="0.25">
      <c r="A5002" s="20">
        <v>13.092000000000002</v>
      </c>
      <c r="C5002" s="18">
        <v>13.092000000000002</v>
      </c>
      <c r="E5002">
        <v>-10.037199999999999</v>
      </c>
      <c r="G5002" s="21">
        <v>13.092000000000002</v>
      </c>
      <c r="I5002" s="22">
        <v>13.092000000000002</v>
      </c>
    </row>
    <row r="5003" spans="1:9" x14ac:dyDescent="0.25">
      <c r="A5003" s="20">
        <v>109.59200000000001</v>
      </c>
      <c r="C5003" s="18">
        <v>109.59200000000001</v>
      </c>
      <c r="E5003">
        <v>8.2194000000000003</v>
      </c>
      <c r="G5003" s="21">
        <v>109.59200000000001</v>
      </c>
      <c r="I5003" s="22">
        <v>109.59200000000001</v>
      </c>
    </row>
    <row r="5004" spans="1:9" x14ac:dyDescent="0.25">
      <c r="A5004" s="20">
        <v>56.7</v>
      </c>
      <c r="C5004" s="18">
        <v>56.7</v>
      </c>
      <c r="E5004">
        <v>27.782999999999998</v>
      </c>
      <c r="G5004" s="21">
        <v>56.7</v>
      </c>
      <c r="I5004" s="22">
        <v>56.7</v>
      </c>
    </row>
    <row r="5005" spans="1:9" x14ac:dyDescent="0.25">
      <c r="A5005" s="20">
        <v>79.989999999999995</v>
      </c>
      <c r="C5005" s="18">
        <v>79.989999999999995</v>
      </c>
      <c r="E5005">
        <v>28.796399999999998</v>
      </c>
      <c r="G5005" s="21">
        <v>79.989999999999995</v>
      </c>
      <c r="I5005" s="22">
        <v>79.989999999999995</v>
      </c>
    </row>
    <row r="5006" spans="1:9" x14ac:dyDescent="0.25">
      <c r="A5006" s="20">
        <v>69.5</v>
      </c>
      <c r="C5006" s="18">
        <v>69.5</v>
      </c>
      <c r="E5006">
        <v>20.154999999999994</v>
      </c>
      <c r="G5006" s="21">
        <v>69.5</v>
      </c>
      <c r="I5006" s="22">
        <v>69.5</v>
      </c>
    </row>
    <row r="5007" spans="1:9" x14ac:dyDescent="0.25">
      <c r="A5007" s="20">
        <v>191.6</v>
      </c>
      <c r="C5007" s="18">
        <v>191.6</v>
      </c>
      <c r="E5007">
        <v>91.967999999999989</v>
      </c>
      <c r="G5007" s="21">
        <v>191.6</v>
      </c>
      <c r="I5007" s="22">
        <v>191.6</v>
      </c>
    </row>
    <row r="5008" spans="1:9" x14ac:dyDescent="0.25">
      <c r="A5008" s="20">
        <v>10.56</v>
      </c>
      <c r="C5008" s="18">
        <v>10.56</v>
      </c>
      <c r="E5008">
        <v>5.0688000000000004</v>
      </c>
      <c r="G5008" s="21">
        <v>10.56</v>
      </c>
      <c r="I5008" s="22">
        <v>10.56</v>
      </c>
    </row>
    <row r="5009" spans="1:9" x14ac:dyDescent="0.25">
      <c r="A5009" s="20">
        <v>47.79</v>
      </c>
      <c r="C5009" s="18">
        <v>47.79</v>
      </c>
      <c r="E5009">
        <v>16.2486</v>
      </c>
      <c r="G5009" s="21">
        <v>47.79</v>
      </c>
      <c r="I5009" s="22">
        <v>47.79</v>
      </c>
    </row>
    <row r="5010" spans="1:9" x14ac:dyDescent="0.25">
      <c r="A5010" s="20">
        <v>714.30000000000007</v>
      </c>
      <c r="C5010" s="18">
        <v>714.30000000000007</v>
      </c>
      <c r="E5010">
        <v>207.14699999999993</v>
      </c>
      <c r="G5010" s="21">
        <v>714.30000000000007</v>
      </c>
      <c r="I5010" s="22">
        <v>714.30000000000007</v>
      </c>
    </row>
    <row r="5011" spans="1:9" x14ac:dyDescent="0.25">
      <c r="A5011" s="20">
        <v>2321.9</v>
      </c>
      <c r="C5011" s="18">
        <v>2321.9</v>
      </c>
      <c r="E5011">
        <v>1114.5119999999999</v>
      </c>
      <c r="G5011" s="21">
        <v>2321.9</v>
      </c>
      <c r="I5011" s="22">
        <v>2321.9</v>
      </c>
    </row>
    <row r="5012" spans="1:9" x14ac:dyDescent="0.25">
      <c r="A5012" s="20">
        <v>17.940000000000001</v>
      </c>
      <c r="C5012" s="18">
        <v>17.940000000000001</v>
      </c>
      <c r="E5012">
        <v>3.0497999999999985</v>
      </c>
      <c r="G5012" s="21">
        <v>17.940000000000001</v>
      </c>
      <c r="I5012" s="22">
        <v>17.940000000000001</v>
      </c>
    </row>
    <row r="5013" spans="1:9" x14ac:dyDescent="0.25">
      <c r="A5013" s="20">
        <v>9.5220000000000002</v>
      </c>
      <c r="C5013" s="18">
        <v>9.5220000000000002</v>
      </c>
      <c r="E5013">
        <v>-6.9827999999999975</v>
      </c>
      <c r="G5013" s="21">
        <v>9.5220000000000002</v>
      </c>
      <c r="I5013" s="22">
        <v>9.5220000000000002</v>
      </c>
    </row>
    <row r="5014" spans="1:9" x14ac:dyDescent="0.25">
      <c r="A5014" s="20">
        <v>791.96399999999994</v>
      </c>
      <c r="C5014" s="18">
        <v>791.96399999999994</v>
      </c>
      <c r="E5014">
        <v>-131.9940000000002</v>
      </c>
      <c r="G5014" s="21">
        <v>791.96399999999994</v>
      </c>
      <c r="I5014" s="22">
        <v>791.96399999999994</v>
      </c>
    </row>
    <row r="5015" spans="1:9" x14ac:dyDescent="0.25">
      <c r="A5015" s="20">
        <v>4.9230000000000009</v>
      </c>
      <c r="C5015" s="18">
        <v>4.9230000000000009</v>
      </c>
      <c r="E5015">
        <v>-3.9383999999999997</v>
      </c>
      <c r="G5015" s="21">
        <v>4.9230000000000009</v>
      </c>
      <c r="I5015" s="22">
        <v>4.9230000000000009</v>
      </c>
    </row>
    <row r="5016" spans="1:9" x14ac:dyDescent="0.25">
      <c r="A5016" s="20">
        <v>209.97900000000001</v>
      </c>
      <c r="C5016" s="18">
        <v>209.97900000000001</v>
      </c>
      <c r="E5016">
        <v>-356.96429999999998</v>
      </c>
      <c r="G5016" s="21">
        <v>209.97900000000001</v>
      </c>
      <c r="I5016" s="22">
        <v>209.97900000000001</v>
      </c>
    </row>
    <row r="5017" spans="1:9" x14ac:dyDescent="0.25">
      <c r="A5017" s="20">
        <v>33.930000000000007</v>
      </c>
      <c r="C5017" s="18">
        <v>33.930000000000007</v>
      </c>
      <c r="E5017">
        <v>-22.619999999999997</v>
      </c>
      <c r="G5017" s="21">
        <v>33.930000000000007</v>
      </c>
      <c r="I5017" s="22">
        <v>33.930000000000007</v>
      </c>
    </row>
    <row r="5018" spans="1:9" x14ac:dyDescent="0.25">
      <c r="A5018" s="20">
        <v>222.32000000000005</v>
      </c>
      <c r="C5018" s="18">
        <v>222.32000000000005</v>
      </c>
      <c r="E5018">
        <v>25.010999999999967</v>
      </c>
      <c r="G5018" s="21">
        <v>222.32000000000005</v>
      </c>
      <c r="I5018" s="22">
        <v>222.32000000000005</v>
      </c>
    </row>
    <row r="5019" spans="1:9" x14ac:dyDescent="0.25">
      <c r="A5019" s="20">
        <v>210.56400000000002</v>
      </c>
      <c r="C5019" s="18">
        <v>210.56400000000002</v>
      </c>
      <c r="E5019">
        <v>-52.640999999999991</v>
      </c>
      <c r="G5019" s="21">
        <v>210.56400000000002</v>
      </c>
      <c r="I5019" s="22">
        <v>210.56400000000002</v>
      </c>
    </row>
    <row r="5020" spans="1:9" x14ac:dyDescent="0.25">
      <c r="A5020" s="20">
        <v>35.168000000000006</v>
      </c>
      <c r="C5020" s="18">
        <v>35.168000000000006</v>
      </c>
      <c r="E5020">
        <v>9.6712000000000025</v>
      </c>
      <c r="G5020" s="21">
        <v>35.168000000000006</v>
      </c>
      <c r="I5020" s="22">
        <v>35.168000000000006</v>
      </c>
    </row>
    <row r="5021" spans="1:9" x14ac:dyDescent="0.25">
      <c r="A5021" s="20">
        <v>1502.376</v>
      </c>
      <c r="C5021" s="18">
        <v>1502.376</v>
      </c>
      <c r="E5021">
        <v>-250.39600000000019</v>
      </c>
      <c r="G5021" s="21">
        <v>1502.376</v>
      </c>
      <c r="I5021" s="22">
        <v>1502.376</v>
      </c>
    </row>
    <row r="5022" spans="1:9" x14ac:dyDescent="0.25">
      <c r="A5022" s="20">
        <v>10.11</v>
      </c>
      <c r="C5022" s="18">
        <v>10.11</v>
      </c>
      <c r="E5022">
        <v>3.2351999999999994</v>
      </c>
      <c r="G5022" s="21">
        <v>10.11</v>
      </c>
      <c r="I5022" s="22">
        <v>10.11</v>
      </c>
    </row>
    <row r="5023" spans="1:9" x14ac:dyDescent="0.25">
      <c r="A5023" s="20">
        <v>772.47</v>
      </c>
      <c r="C5023" s="18">
        <v>772.47</v>
      </c>
      <c r="E5023">
        <v>146.76929999999993</v>
      </c>
      <c r="G5023" s="21">
        <v>772.47</v>
      </c>
      <c r="I5023" s="22">
        <v>772.47</v>
      </c>
    </row>
    <row r="5024" spans="1:9" x14ac:dyDescent="0.25">
      <c r="A5024" s="20">
        <v>20.46</v>
      </c>
      <c r="C5024" s="18">
        <v>20.46</v>
      </c>
      <c r="E5024">
        <v>5.3196000000000012</v>
      </c>
      <c r="G5024" s="21">
        <v>20.46</v>
      </c>
      <c r="I5024" s="22">
        <v>20.46</v>
      </c>
    </row>
    <row r="5025" spans="1:9" x14ac:dyDescent="0.25">
      <c r="A5025" s="20">
        <v>347.58</v>
      </c>
      <c r="C5025" s="18">
        <v>347.58</v>
      </c>
      <c r="E5025">
        <v>17.378999999999976</v>
      </c>
      <c r="G5025" s="21">
        <v>347.58</v>
      </c>
      <c r="I5025" s="22">
        <v>347.58</v>
      </c>
    </row>
    <row r="5026" spans="1:9" x14ac:dyDescent="0.25">
      <c r="A5026" s="20">
        <v>72.64</v>
      </c>
      <c r="C5026" s="18">
        <v>72.64</v>
      </c>
      <c r="E5026">
        <v>21.791999999999994</v>
      </c>
      <c r="G5026" s="21">
        <v>72.64</v>
      </c>
      <c r="I5026" s="22">
        <v>72.64</v>
      </c>
    </row>
    <row r="5027" spans="1:9" x14ac:dyDescent="0.25">
      <c r="A5027" s="20">
        <v>772.47</v>
      </c>
      <c r="C5027" s="18">
        <v>772.47</v>
      </c>
      <c r="E5027">
        <v>146.76929999999993</v>
      </c>
      <c r="G5027" s="21">
        <v>772.47</v>
      </c>
      <c r="I5027" s="22">
        <v>772.47</v>
      </c>
    </row>
    <row r="5028" spans="1:9" x14ac:dyDescent="0.25">
      <c r="A5028" s="20">
        <v>39.92</v>
      </c>
      <c r="C5028" s="18">
        <v>39.92</v>
      </c>
      <c r="E5028">
        <v>11.177600000000002</v>
      </c>
      <c r="G5028" s="21">
        <v>39.92</v>
      </c>
      <c r="I5028" s="22">
        <v>39.92</v>
      </c>
    </row>
    <row r="5029" spans="1:9" x14ac:dyDescent="0.25">
      <c r="A5029" s="20">
        <v>33.479999999999997</v>
      </c>
      <c r="C5029" s="18">
        <v>33.479999999999997</v>
      </c>
      <c r="E5029">
        <v>16.405199999999997</v>
      </c>
      <c r="G5029" s="21">
        <v>33.479999999999997</v>
      </c>
      <c r="I5029" s="22">
        <v>33.479999999999997</v>
      </c>
    </row>
    <row r="5030" spans="1:9" x14ac:dyDescent="0.25">
      <c r="A5030" s="20">
        <v>461.97</v>
      </c>
      <c r="C5030" s="18">
        <v>461.97</v>
      </c>
      <c r="E5030">
        <v>133.97129999999996</v>
      </c>
      <c r="G5030" s="21">
        <v>461.97</v>
      </c>
      <c r="I5030" s="22">
        <v>461.97</v>
      </c>
    </row>
    <row r="5031" spans="1:9" x14ac:dyDescent="0.25">
      <c r="A5031" s="20">
        <v>137.62</v>
      </c>
      <c r="C5031" s="18">
        <v>137.62</v>
      </c>
      <c r="E5031">
        <v>60.552800000000005</v>
      </c>
      <c r="G5031" s="21">
        <v>137.62</v>
      </c>
      <c r="I5031" s="22">
        <v>137.62</v>
      </c>
    </row>
    <row r="5032" spans="1:9" x14ac:dyDescent="0.25">
      <c r="A5032" s="20">
        <v>302.67</v>
      </c>
      <c r="C5032" s="18">
        <v>302.67</v>
      </c>
      <c r="E5032">
        <v>72.640799999999999</v>
      </c>
      <c r="G5032" s="21">
        <v>302.67</v>
      </c>
      <c r="I5032" s="22">
        <v>302.67</v>
      </c>
    </row>
    <row r="5033" spans="1:9" x14ac:dyDescent="0.25">
      <c r="A5033" s="20">
        <v>239.976</v>
      </c>
      <c r="C5033" s="18">
        <v>239.976</v>
      </c>
      <c r="E5033">
        <v>53.994600000000005</v>
      </c>
      <c r="G5033" s="21">
        <v>239.976</v>
      </c>
      <c r="I5033" s="22">
        <v>239.976</v>
      </c>
    </row>
    <row r="5034" spans="1:9" x14ac:dyDescent="0.25">
      <c r="A5034" s="20">
        <v>8.34</v>
      </c>
      <c r="C5034" s="18">
        <v>8.34</v>
      </c>
      <c r="E5034">
        <v>2.1683999999999997</v>
      </c>
      <c r="G5034" s="21">
        <v>8.34</v>
      </c>
      <c r="I5034" s="22">
        <v>8.34</v>
      </c>
    </row>
    <row r="5035" spans="1:9" x14ac:dyDescent="0.25">
      <c r="A5035" s="20">
        <v>8.57</v>
      </c>
      <c r="C5035" s="18">
        <v>8.57</v>
      </c>
      <c r="E5035">
        <v>2.2282000000000002</v>
      </c>
      <c r="G5035" s="21">
        <v>8.57</v>
      </c>
      <c r="I5035" s="22">
        <v>8.57</v>
      </c>
    </row>
    <row r="5036" spans="1:9" x14ac:dyDescent="0.25">
      <c r="A5036" s="20">
        <v>119.61600000000001</v>
      </c>
      <c r="C5036" s="18">
        <v>119.61600000000001</v>
      </c>
      <c r="E5036">
        <v>40.370399999999997</v>
      </c>
      <c r="G5036" s="21">
        <v>119.61600000000001</v>
      </c>
      <c r="I5036" s="22">
        <v>119.61600000000001</v>
      </c>
    </row>
    <row r="5037" spans="1:9" x14ac:dyDescent="0.25">
      <c r="A5037" s="20">
        <v>212.94</v>
      </c>
      <c r="C5037" s="18">
        <v>212.94</v>
      </c>
      <c r="E5037">
        <v>25.552800000000005</v>
      </c>
      <c r="G5037" s="21">
        <v>212.94</v>
      </c>
      <c r="I5037" s="22">
        <v>212.94</v>
      </c>
    </row>
    <row r="5038" spans="1:9" x14ac:dyDescent="0.25">
      <c r="A5038" s="20">
        <v>26.49</v>
      </c>
      <c r="C5038" s="18">
        <v>26.49</v>
      </c>
      <c r="E5038">
        <v>7.4172000000000011</v>
      </c>
      <c r="G5038" s="21">
        <v>26.49</v>
      </c>
      <c r="I5038" s="22">
        <v>26.49</v>
      </c>
    </row>
    <row r="5039" spans="1:9" x14ac:dyDescent="0.25">
      <c r="A5039" s="20">
        <v>687.4</v>
      </c>
      <c r="C5039" s="18">
        <v>687.4</v>
      </c>
      <c r="E5039">
        <v>48.117999999999981</v>
      </c>
      <c r="G5039" s="21">
        <v>687.4</v>
      </c>
      <c r="I5039" s="22">
        <v>687.4</v>
      </c>
    </row>
    <row r="5040" spans="1:9" x14ac:dyDescent="0.25">
      <c r="A5040" s="20">
        <v>653.54999999999995</v>
      </c>
      <c r="C5040" s="18">
        <v>653.54999999999995</v>
      </c>
      <c r="E5040">
        <v>111.10349999999994</v>
      </c>
      <c r="G5040" s="21">
        <v>653.54999999999995</v>
      </c>
      <c r="I5040" s="22">
        <v>653.54999999999995</v>
      </c>
    </row>
    <row r="5041" spans="1:9" x14ac:dyDescent="0.25">
      <c r="A5041" s="20">
        <v>33.9</v>
      </c>
      <c r="C5041" s="18">
        <v>33.9</v>
      </c>
      <c r="E5041">
        <v>2.0339999999999989</v>
      </c>
      <c r="G5041" s="21">
        <v>33.9</v>
      </c>
      <c r="I5041" s="22">
        <v>33.9</v>
      </c>
    </row>
    <row r="5042" spans="1:9" x14ac:dyDescent="0.25">
      <c r="A5042" s="20">
        <v>239.96000000000004</v>
      </c>
      <c r="C5042" s="18">
        <v>239.96000000000004</v>
      </c>
      <c r="E5042">
        <v>83.98599999999999</v>
      </c>
      <c r="G5042" s="21">
        <v>239.96000000000004</v>
      </c>
      <c r="I5042" s="22">
        <v>239.96000000000004</v>
      </c>
    </row>
    <row r="5043" spans="1:9" x14ac:dyDescent="0.25">
      <c r="A5043" s="20">
        <v>199.83600000000001</v>
      </c>
      <c r="C5043" s="18">
        <v>199.83600000000001</v>
      </c>
      <c r="E5043">
        <v>-37.112400000000036</v>
      </c>
      <c r="G5043" s="21">
        <v>199.83600000000001</v>
      </c>
      <c r="I5043" s="22">
        <v>199.83600000000001</v>
      </c>
    </row>
    <row r="5044" spans="1:9" x14ac:dyDescent="0.25">
      <c r="A5044" s="20">
        <v>716</v>
      </c>
      <c r="C5044" s="18">
        <v>716</v>
      </c>
      <c r="E5044">
        <v>193.32000000000005</v>
      </c>
      <c r="G5044" s="21">
        <v>716</v>
      </c>
      <c r="I5044" s="22">
        <v>716</v>
      </c>
    </row>
    <row r="5045" spans="1:9" x14ac:dyDescent="0.25">
      <c r="A5045" s="20">
        <v>221.06</v>
      </c>
      <c r="C5045" s="18">
        <v>221.06</v>
      </c>
      <c r="E5045">
        <v>103.89819999999997</v>
      </c>
      <c r="G5045" s="21">
        <v>221.06</v>
      </c>
      <c r="I5045" s="22">
        <v>221.06</v>
      </c>
    </row>
    <row r="5046" spans="1:9" x14ac:dyDescent="0.25">
      <c r="A5046" s="20">
        <v>67.710000000000008</v>
      </c>
      <c r="C5046" s="18">
        <v>67.710000000000008</v>
      </c>
      <c r="E5046">
        <v>32.500799999999998</v>
      </c>
      <c r="G5046" s="21">
        <v>67.710000000000008</v>
      </c>
      <c r="I5046" s="22">
        <v>67.710000000000008</v>
      </c>
    </row>
    <row r="5047" spans="1:9" x14ac:dyDescent="0.25">
      <c r="A5047" s="20">
        <v>129.91999999999999</v>
      </c>
      <c r="C5047" s="18">
        <v>129.91999999999999</v>
      </c>
      <c r="E5047">
        <v>38.975999999999985</v>
      </c>
      <c r="G5047" s="21">
        <v>129.91999999999999</v>
      </c>
      <c r="I5047" s="22">
        <v>129.91999999999999</v>
      </c>
    </row>
    <row r="5048" spans="1:9" x14ac:dyDescent="0.25">
      <c r="A5048" s="20">
        <v>467.46</v>
      </c>
      <c r="C5048" s="18">
        <v>467.46</v>
      </c>
      <c r="E5048">
        <v>191.65860000000001</v>
      </c>
      <c r="G5048" s="21">
        <v>467.46</v>
      </c>
      <c r="I5048" s="22">
        <v>467.46</v>
      </c>
    </row>
    <row r="5049" spans="1:9" x14ac:dyDescent="0.25">
      <c r="A5049" s="20">
        <v>61.4</v>
      </c>
      <c r="C5049" s="18">
        <v>61.4</v>
      </c>
      <c r="E5049">
        <v>28.857999999999997</v>
      </c>
      <c r="G5049" s="21">
        <v>61.4</v>
      </c>
      <c r="I5049" s="22">
        <v>61.4</v>
      </c>
    </row>
    <row r="5050" spans="1:9" x14ac:dyDescent="0.25">
      <c r="A5050" s="20">
        <v>720.76</v>
      </c>
      <c r="C5050" s="18">
        <v>720.76</v>
      </c>
      <c r="E5050">
        <v>187.39760000000001</v>
      </c>
      <c r="G5050" s="21">
        <v>720.76</v>
      </c>
      <c r="I5050" s="22">
        <v>720.76</v>
      </c>
    </row>
    <row r="5051" spans="1:9" x14ac:dyDescent="0.25">
      <c r="A5051" s="20">
        <v>5.1840000000000011</v>
      </c>
      <c r="C5051" s="18">
        <v>5.1840000000000011</v>
      </c>
      <c r="E5051">
        <v>1.8143999999999996</v>
      </c>
      <c r="G5051" s="21">
        <v>5.1840000000000011</v>
      </c>
      <c r="I5051" s="22">
        <v>5.1840000000000011</v>
      </c>
    </row>
    <row r="5052" spans="1:9" x14ac:dyDescent="0.25">
      <c r="A5052" s="20">
        <v>14.7</v>
      </c>
      <c r="C5052" s="18">
        <v>14.7</v>
      </c>
      <c r="E5052">
        <v>3.9690000000000003</v>
      </c>
      <c r="G5052" s="21">
        <v>14.7</v>
      </c>
      <c r="I5052" s="22">
        <v>14.7</v>
      </c>
    </row>
    <row r="5053" spans="1:9" x14ac:dyDescent="0.25">
      <c r="A5053" s="20">
        <v>8.1339999999999986</v>
      </c>
      <c r="C5053" s="18">
        <v>8.1339999999999986</v>
      </c>
      <c r="E5053">
        <v>-13.827800000000003</v>
      </c>
      <c r="G5053" s="21">
        <v>8.1339999999999986</v>
      </c>
      <c r="I5053" s="22">
        <v>8.1339999999999986</v>
      </c>
    </row>
    <row r="5054" spans="1:9" x14ac:dyDescent="0.25">
      <c r="A5054" s="20">
        <v>79.984000000000009</v>
      </c>
      <c r="C5054" s="18">
        <v>79.984000000000009</v>
      </c>
      <c r="E5054">
        <v>13.997199999999999</v>
      </c>
      <c r="G5054" s="21">
        <v>79.984000000000009</v>
      </c>
      <c r="I5054" s="22">
        <v>79.984000000000009</v>
      </c>
    </row>
    <row r="5055" spans="1:9" x14ac:dyDescent="0.25">
      <c r="A5055" s="20">
        <v>18.54</v>
      </c>
      <c r="C5055" s="18">
        <v>18.54</v>
      </c>
      <c r="E5055">
        <v>8.7137999999999991</v>
      </c>
      <c r="G5055" s="21">
        <v>18.54</v>
      </c>
      <c r="I5055" s="22">
        <v>18.54</v>
      </c>
    </row>
    <row r="5056" spans="1:9" x14ac:dyDescent="0.25">
      <c r="A5056" s="20">
        <v>24.400000000000002</v>
      </c>
      <c r="C5056" s="18">
        <v>24.400000000000002</v>
      </c>
      <c r="E5056">
        <v>7.9299999999999971</v>
      </c>
      <c r="G5056" s="21">
        <v>24.400000000000002</v>
      </c>
      <c r="I5056" s="22">
        <v>24.400000000000002</v>
      </c>
    </row>
    <row r="5057" spans="1:9" x14ac:dyDescent="0.25">
      <c r="A5057" s="20">
        <v>195.64</v>
      </c>
      <c r="C5057" s="18">
        <v>195.64</v>
      </c>
      <c r="E5057">
        <v>91.950799999999987</v>
      </c>
      <c r="G5057" s="21">
        <v>195.64</v>
      </c>
      <c r="I5057" s="22">
        <v>195.64</v>
      </c>
    </row>
    <row r="5058" spans="1:9" x14ac:dyDescent="0.25">
      <c r="A5058" s="20">
        <v>398.40000000000003</v>
      </c>
      <c r="C5058" s="18">
        <v>398.40000000000003</v>
      </c>
      <c r="E5058">
        <v>84.659999999999982</v>
      </c>
      <c r="G5058" s="21">
        <v>398.40000000000003</v>
      </c>
      <c r="I5058" s="22">
        <v>398.40000000000003</v>
      </c>
    </row>
    <row r="5059" spans="1:9" x14ac:dyDescent="0.25">
      <c r="A5059" s="20">
        <v>7.0559999999999992</v>
      </c>
      <c r="C5059" s="18">
        <v>7.0559999999999992</v>
      </c>
      <c r="E5059">
        <v>0.79379999999999962</v>
      </c>
      <c r="G5059" s="21">
        <v>7.0559999999999992</v>
      </c>
      <c r="I5059" s="22">
        <v>7.0559999999999992</v>
      </c>
    </row>
    <row r="5060" spans="1:9" x14ac:dyDescent="0.25">
      <c r="A5060" s="20">
        <v>1352.3975999999998</v>
      </c>
      <c r="C5060" s="18">
        <v>1352.3975999999998</v>
      </c>
      <c r="E5060">
        <v>-437.5404000000002</v>
      </c>
      <c r="G5060" s="21">
        <v>1352.3975999999998</v>
      </c>
      <c r="I5060" s="22">
        <v>1352.3975999999998</v>
      </c>
    </row>
    <row r="5061" spans="1:9" x14ac:dyDescent="0.25">
      <c r="A5061" s="20">
        <v>26.400000000000002</v>
      </c>
      <c r="C5061" s="18">
        <v>26.400000000000002</v>
      </c>
      <c r="E5061">
        <v>11.879999999999999</v>
      </c>
      <c r="G5061" s="21">
        <v>26.400000000000002</v>
      </c>
      <c r="I5061" s="22">
        <v>26.400000000000002</v>
      </c>
    </row>
    <row r="5062" spans="1:9" x14ac:dyDescent="0.25">
      <c r="A5062" s="20">
        <v>41.88</v>
      </c>
      <c r="C5062" s="18">
        <v>41.88</v>
      </c>
      <c r="E5062">
        <v>0.83759999999999835</v>
      </c>
      <c r="G5062" s="21">
        <v>41.88</v>
      </c>
      <c r="I5062" s="22">
        <v>41.88</v>
      </c>
    </row>
    <row r="5063" spans="1:9" x14ac:dyDescent="0.25">
      <c r="A5063" s="20">
        <v>99.846000000000004</v>
      </c>
      <c r="C5063" s="18">
        <v>99.846000000000004</v>
      </c>
      <c r="E5063">
        <v>-83.204999999999984</v>
      </c>
      <c r="G5063" s="21">
        <v>99.846000000000004</v>
      </c>
      <c r="I5063" s="22">
        <v>99.846000000000004</v>
      </c>
    </row>
    <row r="5064" spans="1:9" x14ac:dyDescent="0.25">
      <c r="A5064" s="20">
        <v>699.98</v>
      </c>
      <c r="C5064" s="18">
        <v>699.98</v>
      </c>
      <c r="E5064">
        <v>195.99440000000004</v>
      </c>
      <c r="G5064" s="21">
        <v>699.98</v>
      </c>
      <c r="I5064" s="22">
        <v>699.98</v>
      </c>
    </row>
    <row r="5065" spans="1:9" x14ac:dyDescent="0.25">
      <c r="A5065" s="20">
        <v>584.82000000000005</v>
      </c>
      <c r="C5065" s="18">
        <v>584.82000000000005</v>
      </c>
      <c r="E5065">
        <v>70.178400000000025</v>
      </c>
      <c r="G5065" s="21">
        <v>584.82000000000005</v>
      </c>
      <c r="I5065" s="22">
        <v>584.82000000000005</v>
      </c>
    </row>
    <row r="5066" spans="1:9" x14ac:dyDescent="0.25">
      <c r="A5066" s="20">
        <v>43.98</v>
      </c>
      <c r="C5066" s="18">
        <v>43.98</v>
      </c>
      <c r="E5066">
        <v>21.99</v>
      </c>
      <c r="G5066" s="21">
        <v>43.98</v>
      </c>
      <c r="I5066" s="22">
        <v>43.98</v>
      </c>
    </row>
    <row r="5067" spans="1:9" x14ac:dyDescent="0.25">
      <c r="A5067" s="20">
        <v>377.96999999999997</v>
      </c>
      <c r="C5067" s="18">
        <v>377.96999999999997</v>
      </c>
      <c r="E5067">
        <v>105.83160000000002</v>
      </c>
      <c r="G5067" s="21">
        <v>377.96999999999997</v>
      </c>
      <c r="I5067" s="22">
        <v>377.96999999999997</v>
      </c>
    </row>
    <row r="5068" spans="1:9" x14ac:dyDescent="0.25">
      <c r="A5068" s="20">
        <v>123.96000000000001</v>
      </c>
      <c r="C5068" s="18">
        <v>123.96000000000001</v>
      </c>
      <c r="E5068">
        <v>11.156400000000005</v>
      </c>
      <c r="G5068" s="21">
        <v>123.96000000000001</v>
      </c>
      <c r="I5068" s="22">
        <v>123.96000000000001</v>
      </c>
    </row>
    <row r="5069" spans="1:9" x14ac:dyDescent="0.25">
      <c r="A5069" s="20">
        <v>391.98</v>
      </c>
      <c r="C5069" s="18">
        <v>391.98</v>
      </c>
      <c r="E5069">
        <v>113.67419999999998</v>
      </c>
      <c r="G5069" s="21">
        <v>391.98</v>
      </c>
      <c r="I5069" s="22">
        <v>391.98</v>
      </c>
    </row>
    <row r="5070" spans="1:9" x14ac:dyDescent="0.25">
      <c r="A5070" s="20">
        <v>383.97600000000006</v>
      </c>
      <c r="C5070" s="18">
        <v>383.97600000000006</v>
      </c>
      <c r="E5070">
        <v>81.59490000000001</v>
      </c>
      <c r="G5070" s="21">
        <v>383.97600000000006</v>
      </c>
      <c r="I5070" s="22">
        <v>383.97600000000006</v>
      </c>
    </row>
    <row r="5071" spans="1:9" x14ac:dyDescent="0.25">
      <c r="A5071" s="20">
        <v>1781.6819999999998</v>
      </c>
      <c r="C5071" s="18">
        <v>1781.6819999999998</v>
      </c>
      <c r="E5071">
        <v>-653.28340000000003</v>
      </c>
      <c r="G5071" s="21">
        <v>1781.6819999999998</v>
      </c>
      <c r="I5071" s="22">
        <v>1781.6819999999998</v>
      </c>
    </row>
    <row r="5072" spans="1:9" x14ac:dyDescent="0.25">
      <c r="A5072" s="20">
        <v>21.400000000000002</v>
      </c>
      <c r="C5072" s="18">
        <v>21.400000000000002</v>
      </c>
      <c r="E5072">
        <v>6.2059999999999977</v>
      </c>
      <c r="G5072" s="21">
        <v>21.400000000000002</v>
      </c>
      <c r="I5072" s="22">
        <v>21.400000000000002</v>
      </c>
    </row>
    <row r="5073" spans="1:9" x14ac:dyDescent="0.25">
      <c r="A5073" s="20">
        <v>549.99</v>
      </c>
      <c r="C5073" s="18">
        <v>549.99</v>
      </c>
      <c r="E5073">
        <v>274.995</v>
      </c>
      <c r="G5073" s="21">
        <v>549.99</v>
      </c>
      <c r="I5073" s="22">
        <v>549.99</v>
      </c>
    </row>
    <row r="5074" spans="1:9" x14ac:dyDescent="0.25">
      <c r="A5074" s="20">
        <v>167.535</v>
      </c>
      <c r="C5074" s="18">
        <v>167.535</v>
      </c>
      <c r="E5074">
        <v>37.229999999999983</v>
      </c>
      <c r="G5074" s="21">
        <v>167.535</v>
      </c>
      <c r="I5074" s="22">
        <v>167.535</v>
      </c>
    </row>
    <row r="5075" spans="1:9" x14ac:dyDescent="0.25">
      <c r="A5075" s="20">
        <v>38.339999999999996</v>
      </c>
      <c r="C5075" s="18">
        <v>38.339999999999996</v>
      </c>
      <c r="E5075">
        <v>17.253</v>
      </c>
      <c r="G5075" s="21">
        <v>38.339999999999996</v>
      </c>
      <c r="I5075" s="22">
        <v>38.339999999999996</v>
      </c>
    </row>
    <row r="5076" spans="1:9" x14ac:dyDescent="0.25">
      <c r="A5076" s="20">
        <v>53.88</v>
      </c>
      <c r="C5076" s="18">
        <v>53.88</v>
      </c>
      <c r="E5076">
        <v>22.629600000000003</v>
      </c>
      <c r="G5076" s="21">
        <v>53.88</v>
      </c>
      <c r="I5076" s="22">
        <v>53.88</v>
      </c>
    </row>
    <row r="5077" spans="1:9" x14ac:dyDescent="0.25">
      <c r="A5077" s="20">
        <v>299.98</v>
      </c>
      <c r="C5077" s="18">
        <v>299.98</v>
      </c>
      <c r="E5077">
        <v>83.994400000000013</v>
      </c>
      <c r="G5077" s="21">
        <v>299.98</v>
      </c>
      <c r="I5077" s="22">
        <v>299.98</v>
      </c>
    </row>
    <row r="5078" spans="1:9" x14ac:dyDescent="0.25">
      <c r="A5078" s="20">
        <v>62.8</v>
      </c>
      <c r="C5078" s="18">
        <v>62.8</v>
      </c>
      <c r="E5078">
        <v>15.700000000000003</v>
      </c>
      <c r="G5078" s="21">
        <v>62.8</v>
      </c>
      <c r="I5078" s="22">
        <v>62.8</v>
      </c>
    </row>
    <row r="5079" spans="1:9" x14ac:dyDescent="0.25">
      <c r="A5079" s="20">
        <v>13.904</v>
      </c>
      <c r="C5079" s="18">
        <v>13.904</v>
      </c>
      <c r="E5079">
        <v>4.5187999999999997</v>
      </c>
      <c r="G5079" s="21">
        <v>13.904</v>
      </c>
      <c r="I5079" s="22">
        <v>13.904</v>
      </c>
    </row>
    <row r="5080" spans="1:9" x14ac:dyDescent="0.25">
      <c r="A5080" s="20">
        <v>744.09999999999991</v>
      </c>
      <c r="C5080" s="18">
        <v>744.09999999999991</v>
      </c>
      <c r="E5080">
        <v>-95.670000000000044</v>
      </c>
      <c r="G5080" s="21">
        <v>744.09999999999991</v>
      </c>
      <c r="I5080" s="22">
        <v>744.09999999999991</v>
      </c>
    </row>
    <row r="5081" spans="1:9" x14ac:dyDescent="0.25">
      <c r="A5081" s="20">
        <v>44.840000000000011</v>
      </c>
      <c r="C5081" s="18">
        <v>44.840000000000011</v>
      </c>
      <c r="E5081">
        <v>5.6049999999999951</v>
      </c>
      <c r="G5081" s="21">
        <v>44.840000000000011</v>
      </c>
      <c r="I5081" s="22">
        <v>44.840000000000011</v>
      </c>
    </row>
    <row r="5082" spans="1:9" x14ac:dyDescent="0.25">
      <c r="A5082" s="20">
        <v>401.59000000000003</v>
      </c>
      <c r="C5082" s="18">
        <v>401.59000000000003</v>
      </c>
      <c r="E5082">
        <v>-131.95100000000002</v>
      </c>
      <c r="G5082" s="21">
        <v>401.59000000000003</v>
      </c>
      <c r="I5082" s="22">
        <v>401.59000000000003</v>
      </c>
    </row>
    <row r="5083" spans="1:9" x14ac:dyDescent="0.25">
      <c r="A5083" s="20">
        <v>18.240000000000002</v>
      </c>
      <c r="C5083" s="18">
        <v>18.240000000000002</v>
      </c>
      <c r="E5083">
        <v>8.5727999999999991</v>
      </c>
      <c r="G5083" s="21">
        <v>18.240000000000002</v>
      </c>
      <c r="I5083" s="22">
        <v>18.240000000000002</v>
      </c>
    </row>
    <row r="5084" spans="1:9" x14ac:dyDescent="0.25">
      <c r="A5084" s="20">
        <v>359.49899999999997</v>
      </c>
      <c r="C5084" s="18">
        <v>359.49899999999997</v>
      </c>
      <c r="E5084">
        <v>-29.605799999999981</v>
      </c>
      <c r="G5084" s="21">
        <v>359.49899999999997</v>
      </c>
      <c r="I5084" s="22">
        <v>359.49899999999997</v>
      </c>
    </row>
    <row r="5085" spans="1:9" x14ac:dyDescent="0.25">
      <c r="A5085" s="20">
        <v>10.48</v>
      </c>
      <c r="C5085" s="18">
        <v>10.48</v>
      </c>
      <c r="E5085">
        <v>2.8296000000000001</v>
      </c>
      <c r="G5085" s="21">
        <v>10.48</v>
      </c>
      <c r="I5085" s="22">
        <v>10.48</v>
      </c>
    </row>
    <row r="5086" spans="1:9" x14ac:dyDescent="0.25">
      <c r="A5086" s="20">
        <v>20.736000000000004</v>
      </c>
      <c r="C5086" s="18">
        <v>20.736000000000004</v>
      </c>
      <c r="E5086">
        <v>7.2576000000000001</v>
      </c>
      <c r="G5086" s="21">
        <v>20.736000000000004</v>
      </c>
      <c r="I5086" s="22">
        <v>20.736000000000004</v>
      </c>
    </row>
    <row r="5087" spans="1:9" x14ac:dyDescent="0.25">
      <c r="A5087" s="20">
        <v>35.167999999999999</v>
      </c>
      <c r="C5087" s="18">
        <v>35.167999999999999</v>
      </c>
      <c r="E5087">
        <v>8.3524000000000012</v>
      </c>
      <c r="G5087" s="21">
        <v>35.167999999999999</v>
      </c>
      <c r="I5087" s="22">
        <v>35.167999999999999</v>
      </c>
    </row>
    <row r="5088" spans="1:9" x14ac:dyDescent="0.25">
      <c r="A5088" s="20">
        <v>64.704000000000008</v>
      </c>
      <c r="C5088" s="18">
        <v>64.704000000000008</v>
      </c>
      <c r="E5088">
        <v>23.455199999999998</v>
      </c>
      <c r="G5088" s="21">
        <v>64.704000000000008</v>
      </c>
      <c r="I5088" s="22">
        <v>64.704000000000008</v>
      </c>
    </row>
    <row r="5089" spans="1:9" x14ac:dyDescent="0.25">
      <c r="A5089" s="20">
        <v>105.52</v>
      </c>
      <c r="C5089" s="18">
        <v>105.52</v>
      </c>
      <c r="E5089">
        <v>48.539199999999994</v>
      </c>
      <c r="G5089" s="21">
        <v>105.52</v>
      </c>
      <c r="I5089" s="22">
        <v>105.52</v>
      </c>
    </row>
    <row r="5090" spans="1:9" x14ac:dyDescent="0.25">
      <c r="A5090" s="20">
        <v>5.7919999999999989</v>
      </c>
      <c r="C5090" s="18">
        <v>5.7919999999999989</v>
      </c>
      <c r="E5090">
        <v>-9.5568000000000026</v>
      </c>
      <c r="G5090" s="21">
        <v>5.7919999999999989</v>
      </c>
      <c r="I5090" s="22">
        <v>5.7919999999999989</v>
      </c>
    </row>
    <row r="5091" spans="1:9" x14ac:dyDescent="0.25">
      <c r="A5091" s="20">
        <v>466.15799999999996</v>
      </c>
      <c r="C5091" s="18">
        <v>466.15799999999996</v>
      </c>
      <c r="E5091">
        <v>-93.231599999999958</v>
      </c>
      <c r="G5091" s="21">
        <v>466.15799999999996</v>
      </c>
      <c r="I5091" s="22">
        <v>466.15799999999996</v>
      </c>
    </row>
    <row r="5092" spans="1:9" x14ac:dyDescent="0.25">
      <c r="A5092" s="20">
        <v>10.312000000000001</v>
      </c>
      <c r="C5092" s="18">
        <v>10.312000000000001</v>
      </c>
      <c r="E5092">
        <v>-1.2890000000000006</v>
      </c>
      <c r="G5092" s="21">
        <v>10.312000000000001</v>
      </c>
      <c r="I5092" s="22">
        <v>10.312000000000001</v>
      </c>
    </row>
    <row r="5093" spans="1:9" x14ac:dyDescent="0.25">
      <c r="A5093" s="20">
        <v>2.556</v>
      </c>
      <c r="C5093" s="18">
        <v>2.556</v>
      </c>
      <c r="E5093">
        <v>-1.7892000000000001</v>
      </c>
      <c r="G5093" s="21">
        <v>2.556</v>
      </c>
      <c r="I5093" s="22">
        <v>2.556</v>
      </c>
    </row>
    <row r="5094" spans="1:9" x14ac:dyDescent="0.25">
      <c r="A5094" s="20">
        <v>7.9680000000000009</v>
      </c>
      <c r="C5094" s="18">
        <v>7.9680000000000009</v>
      </c>
      <c r="E5094">
        <v>2.8884000000000007</v>
      </c>
      <c r="G5094" s="21">
        <v>7.9680000000000009</v>
      </c>
      <c r="I5094" s="22">
        <v>7.9680000000000009</v>
      </c>
    </row>
    <row r="5095" spans="1:9" x14ac:dyDescent="0.25">
      <c r="A5095" s="20">
        <v>8.7840000000000007</v>
      </c>
      <c r="C5095" s="18">
        <v>8.7840000000000007</v>
      </c>
      <c r="E5095">
        <v>3.1842000000000001</v>
      </c>
      <c r="G5095" s="21">
        <v>8.7840000000000007</v>
      </c>
      <c r="I5095" s="22">
        <v>8.7840000000000007</v>
      </c>
    </row>
    <row r="5096" spans="1:9" x14ac:dyDescent="0.25">
      <c r="A5096" s="20">
        <v>3.024</v>
      </c>
      <c r="C5096" s="18">
        <v>3.024</v>
      </c>
      <c r="E5096">
        <v>-0.6048</v>
      </c>
      <c r="G5096" s="21">
        <v>3.024</v>
      </c>
      <c r="I5096" s="22">
        <v>3.024</v>
      </c>
    </row>
    <row r="5097" spans="1:9" x14ac:dyDescent="0.25">
      <c r="A5097" s="20">
        <v>51.449999999999996</v>
      </c>
      <c r="C5097" s="18">
        <v>51.449999999999996</v>
      </c>
      <c r="E5097">
        <v>13.891499999999999</v>
      </c>
      <c r="G5097" s="21">
        <v>51.449999999999996</v>
      </c>
      <c r="I5097" s="22">
        <v>51.449999999999996</v>
      </c>
    </row>
    <row r="5098" spans="1:9" x14ac:dyDescent="0.25">
      <c r="A5098" s="20">
        <v>14.015999999999996</v>
      </c>
      <c r="C5098" s="18">
        <v>14.015999999999996</v>
      </c>
      <c r="E5098">
        <v>-31.536000000000001</v>
      </c>
      <c r="G5098" s="21">
        <v>14.015999999999996</v>
      </c>
      <c r="I5098" s="22">
        <v>14.015999999999996</v>
      </c>
    </row>
    <row r="5099" spans="1:9" x14ac:dyDescent="0.25">
      <c r="A5099" s="20">
        <v>214.95000000000002</v>
      </c>
      <c r="C5099" s="18">
        <v>214.95000000000002</v>
      </c>
      <c r="E5099">
        <v>-120.37200000000003</v>
      </c>
      <c r="G5099" s="21">
        <v>214.95000000000002</v>
      </c>
      <c r="I5099" s="22">
        <v>214.95000000000002</v>
      </c>
    </row>
    <row r="5100" spans="1:9" x14ac:dyDescent="0.25">
      <c r="A5100" s="20">
        <v>35.04</v>
      </c>
      <c r="C5100" s="18">
        <v>35.04</v>
      </c>
      <c r="E5100">
        <v>-7.0080000000000044</v>
      </c>
      <c r="G5100" s="21">
        <v>35.04</v>
      </c>
      <c r="I5100" s="22">
        <v>35.04</v>
      </c>
    </row>
    <row r="5101" spans="1:9" x14ac:dyDescent="0.25">
      <c r="A5101" s="20">
        <v>10.776000000000002</v>
      </c>
      <c r="C5101" s="18">
        <v>10.776000000000002</v>
      </c>
      <c r="E5101">
        <v>-4.8491999999999997</v>
      </c>
      <c r="G5101" s="21">
        <v>10.776000000000002</v>
      </c>
      <c r="I5101" s="22">
        <v>10.776000000000002</v>
      </c>
    </row>
    <row r="5102" spans="1:9" x14ac:dyDescent="0.25">
      <c r="A5102" s="20">
        <v>4.5999999999999988</v>
      </c>
      <c r="C5102" s="18">
        <v>4.5999999999999988</v>
      </c>
      <c r="E5102">
        <v>-8.0500000000000025</v>
      </c>
      <c r="G5102" s="21">
        <v>4.5999999999999988</v>
      </c>
      <c r="I5102" s="22">
        <v>4.5999999999999988</v>
      </c>
    </row>
    <row r="5103" spans="1:9" x14ac:dyDescent="0.25">
      <c r="A5103" s="20">
        <v>35.167999999999999</v>
      </c>
      <c r="C5103" s="18">
        <v>35.167999999999999</v>
      </c>
      <c r="E5103">
        <v>-8.3524000000000012</v>
      </c>
      <c r="G5103" s="21">
        <v>35.167999999999999</v>
      </c>
      <c r="I5103" s="22">
        <v>35.167999999999999</v>
      </c>
    </row>
    <row r="5104" spans="1:9" x14ac:dyDescent="0.25">
      <c r="A5104" s="20">
        <v>19.152000000000001</v>
      </c>
      <c r="C5104" s="18">
        <v>19.152000000000001</v>
      </c>
      <c r="E5104">
        <v>6.4638000000000009</v>
      </c>
      <c r="G5104" s="21">
        <v>19.152000000000001</v>
      </c>
      <c r="I5104" s="22">
        <v>19.152000000000001</v>
      </c>
    </row>
    <row r="5105" spans="1:9" x14ac:dyDescent="0.25">
      <c r="A5105" s="20">
        <v>4.4479999999999995</v>
      </c>
      <c r="C5105" s="18">
        <v>4.4479999999999995</v>
      </c>
      <c r="E5105">
        <v>0.3335999999999999</v>
      </c>
      <c r="G5105" s="21">
        <v>4.4479999999999995</v>
      </c>
      <c r="I5105" s="22">
        <v>4.4479999999999995</v>
      </c>
    </row>
    <row r="5106" spans="1:9" x14ac:dyDescent="0.25">
      <c r="A5106" s="20">
        <v>5.1840000000000011</v>
      </c>
      <c r="C5106" s="18">
        <v>5.1840000000000011</v>
      </c>
      <c r="E5106">
        <v>1.8792</v>
      </c>
      <c r="G5106" s="21">
        <v>5.1840000000000011</v>
      </c>
      <c r="I5106" s="22">
        <v>5.1840000000000011</v>
      </c>
    </row>
    <row r="5107" spans="1:9" x14ac:dyDescent="0.25">
      <c r="A5107" s="20">
        <v>15.552000000000003</v>
      </c>
      <c r="C5107" s="18">
        <v>15.552000000000003</v>
      </c>
      <c r="E5107">
        <v>5.4432</v>
      </c>
      <c r="G5107" s="21">
        <v>15.552000000000003</v>
      </c>
      <c r="I5107" s="22">
        <v>15.552000000000003</v>
      </c>
    </row>
    <row r="5108" spans="1:9" x14ac:dyDescent="0.25">
      <c r="A5108" s="20">
        <v>40.032000000000004</v>
      </c>
      <c r="C5108" s="18">
        <v>40.032000000000004</v>
      </c>
      <c r="E5108">
        <v>12.509999999999993</v>
      </c>
      <c r="G5108" s="21">
        <v>40.032000000000004</v>
      </c>
      <c r="I5108" s="22">
        <v>40.032000000000004</v>
      </c>
    </row>
    <row r="5109" spans="1:9" x14ac:dyDescent="0.25">
      <c r="A5109" s="20">
        <v>16.776000000000003</v>
      </c>
      <c r="C5109" s="18">
        <v>16.776000000000003</v>
      </c>
      <c r="E5109">
        <v>5.0327999999999999</v>
      </c>
      <c r="G5109" s="21">
        <v>16.776000000000003</v>
      </c>
      <c r="I5109" s="22">
        <v>16.776000000000003</v>
      </c>
    </row>
    <row r="5110" spans="1:9" x14ac:dyDescent="0.25">
      <c r="A5110" s="20">
        <v>186.304</v>
      </c>
      <c r="C5110" s="18">
        <v>186.304</v>
      </c>
      <c r="E5110">
        <v>13.972799999999999</v>
      </c>
      <c r="G5110" s="21">
        <v>186.304</v>
      </c>
      <c r="I5110" s="22">
        <v>186.304</v>
      </c>
    </row>
    <row r="5111" spans="1:9" x14ac:dyDescent="0.25">
      <c r="A5111" s="20">
        <v>66.36</v>
      </c>
      <c r="C5111" s="18">
        <v>66.36</v>
      </c>
      <c r="E5111">
        <v>23.225999999999999</v>
      </c>
      <c r="G5111" s="21">
        <v>66.36</v>
      </c>
      <c r="I5111" s="22">
        <v>66.36</v>
      </c>
    </row>
    <row r="5112" spans="1:9" x14ac:dyDescent="0.25">
      <c r="A5112" s="20">
        <v>42.047999999999995</v>
      </c>
      <c r="C5112" s="18">
        <v>42.047999999999995</v>
      </c>
      <c r="E5112">
        <v>5.2559999999999985</v>
      </c>
      <c r="G5112" s="21">
        <v>42.047999999999995</v>
      </c>
      <c r="I5112" s="22">
        <v>42.047999999999995</v>
      </c>
    </row>
    <row r="5113" spans="1:9" x14ac:dyDescent="0.25">
      <c r="A5113" s="20">
        <v>67.92</v>
      </c>
      <c r="C5113" s="18">
        <v>67.92</v>
      </c>
      <c r="E5113">
        <v>6.7920000000000016</v>
      </c>
      <c r="G5113" s="21">
        <v>67.92</v>
      </c>
      <c r="I5113" s="22">
        <v>67.92</v>
      </c>
    </row>
    <row r="5114" spans="1:9" x14ac:dyDescent="0.25">
      <c r="A5114" s="20">
        <v>52.512</v>
      </c>
      <c r="C5114" s="18">
        <v>52.512</v>
      </c>
      <c r="E5114">
        <v>19.692</v>
      </c>
      <c r="G5114" s="21">
        <v>52.512</v>
      </c>
      <c r="I5114" s="22">
        <v>52.512</v>
      </c>
    </row>
    <row r="5115" spans="1:9" x14ac:dyDescent="0.25">
      <c r="A5115" s="20">
        <v>186.91200000000001</v>
      </c>
      <c r="C5115" s="18">
        <v>186.91200000000001</v>
      </c>
      <c r="E5115">
        <v>-35.046000000000028</v>
      </c>
      <c r="G5115" s="21">
        <v>186.91200000000001</v>
      </c>
      <c r="I5115" s="22">
        <v>186.91200000000001</v>
      </c>
    </row>
    <row r="5116" spans="1:9" x14ac:dyDescent="0.25">
      <c r="A5116" s="20">
        <v>10.048000000000002</v>
      </c>
      <c r="C5116" s="18">
        <v>10.048000000000002</v>
      </c>
      <c r="E5116">
        <v>3.1399999999999988</v>
      </c>
      <c r="G5116" s="21">
        <v>10.048000000000002</v>
      </c>
      <c r="I5116" s="22">
        <v>10.048000000000002</v>
      </c>
    </row>
    <row r="5117" spans="1:9" x14ac:dyDescent="0.25">
      <c r="A5117" s="20">
        <v>17.496000000000002</v>
      </c>
      <c r="C5117" s="18">
        <v>17.496000000000002</v>
      </c>
      <c r="E5117">
        <v>-7.4357999999999969</v>
      </c>
      <c r="G5117" s="21">
        <v>17.496000000000002</v>
      </c>
      <c r="I5117" s="22">
        <v>17.496000000000002</v>
      </c>
    </row>
    <row r="5118" spans="1:9" x14ac:dyDescent="0.25">
      <c r="A5118" s="20">
        <v>15.552000000000003</v>
      </c>
      <c r="C5118" s="18">
        <v>15.552000000000003</v>
      </c>
      <c r="E5118">
        <v>5.4432</v>
      </c>
      <c r="G5118" s="21">
        <v>15.552000000000003</v>
      </c>
      <c r="I5118" s="22">
        <v>15.552000000000003</v>
      </c>
    </row>
    <row r="5119" spans="1:9" x14ac:dyDescent="0.25">
      <c r="A5119" s="20">
        <v>10.776000000000002</v>
      </c>
      <c r="C5119" s="18">
        <v>10.776000000000002</v>
      </c>
      <c r="E5119">
        <v>3.3674999999999984</v>
      </c>
      <c r="G5119" s="21">
        <v>10.776000000000002</v>
      </c>
      <c r="I5119" s="22">
        <v>10.776000000000002</v>
      </c>
    </row>
    <row r="5120" spans="1:9" x14ac:dyDescent="0.25">
      <c r="A5120" s="20">
        <v>3.3040000000000003</v>
      </c>
      <c r="C5120" s="18">
        <v>3.3040000000000003</v>
      </c>
      <c r="E5120">
        <v>1.0737999999999999</v>
      </c>
      <c r="G5120" s="21">
        <v>3.3040000000000003</v>
      </c>
      <c r="I5120" s="22">
        <v>3.3040000000000003</v>
      </c>
    </row>
    <row r="5121" spans="1:9" x14ac:dyDescent="0.25">
      <c r="A5121" s="20">
        <v>35.479999999999997</v>
      </c>
      <c r="C5121" s="18">
        <v>35.479999999999997</v>
      </c>
      <c r="E5121">
        <v>0</v>
      </c>
      <c r="G5121" s="21">
        <v>35.479999999999997</v>
      </c>
      <c r="I5121" s="22">
        <v>35.479999999999997</v>
      </c>
    </row>
    <row r="5122" spans="1:9" x14ac:dyDescent="0.25">
      <c r="A5122" s="20">
        <v>34.44</v>
      </c>
      <c r="C5122" s="18">
        <v>34.44</v>
      </c>
      <c r="E5122">
        <v>16.186799999999998</v>
      </c>
      <c r="G5122" s="21">
        <v>34.44</v>
      </c>
      <c r="I5122" s="22">
        <v>34.44</v>
      </c>
    </row>
    <row r="5123" spans="1:9" x14ac:dyDescent="0.25">
      <c r="A5123" s="20">
        <v>629.92999999999995</v>
      </c>
      <c r="C5123" s="18">
        <v>629.92999999999995</v>
      </c>
      <c r="E5123">
        <v>296.06709999999998</v>
      </c>
      <c r="G5123" s="21">
        <v>629.92999999999995</v>
      </c>
      <c r="I5123" s="22">
        <v>629.92999999999995</v>
      </c>
    </row>
    <row r="5124" spans="1:9" x14ac:dyDescent="0.25">
      <c r="A5124" s="20">
        <v>79.056000000000012</v>
      </c>
      <c r="C5124" s="18">
        <v>79.056000000000012</v>
      </c>
      <c r="E5124">
        <v>28.657800000000002</v>
      </c>
      <c r="G5124" s="21">
        <v>79.056000000000012</v>
      </c>
      <c r="I5124" s="22">
        <v>79.056000000000012</v>
      </c>
    </row>
    <row r="5125" spans="1:9" x14ac:dyDescent="0.25">
      <c r="A5125" s="20">
        <v>232.54999999999998</v>
      </c>
      <c r="C5125" s="18">
        <v>232.54999999999998</v>
      </c>
      <c r="E5125">
        <v>9.3019999999999925</v>
      </c>
      <c r="G5125" s="21">
        <v>232.54999999999998</v>
      </c>
      <c r="I5125" s="22">
        <v>232.54999999999998</v>
      </c>
    </row>
    <row r="5126" spans="1:9" x14ac:dyDescent="0.25">
      <c r="A5126" s="20">
        <v>99.98</v>
      </c>
      <c r="C5126" s="18">
        <v>99.98</v>
      </c>
      <c r="E5126">
        <v>42.991400000000006</v>
      </c>
      <c r="G5126" s="21">
        <v>99.98</v>
      </c>
      <c r="I5126" s="22">
        <v>99.98</v>
      </c>
    </row>
    <row r="5127" spans="1:9" x14ac:dyDescent="0.25">
      <c r="A5127" s="20">
        <v>19.440000000000001</v>
      </c>
      <c r="C5127" s="18">
        <v>19.440000000000001</v>
      </c>
      <c r="E5127">
        <v>9.3312000000000008</v>
      </c>
      <c r="G5127" s="21">
        <v>19.440000000000001</v>
      </c>
      <c r="I5127" s="22">
        <v>19.440000000000001</v>
      </c>
    </row>
    <row r="5128" spans="1:9" x14ac:dyDescent="0.25">
      <c r="A5128" s="20">
        <v>12.96</v>
      </c>
      <c r="C5128" s="18">
        <v>12.96</v>
      </c>
      <c r="E5128">
        <v>6.3504000000000005</v>
      </c>
      <c r="G5128" s="21">
        <v>12.96</v>
      </c>
      <c r="I5128" s="22">
        <v>12.96</v>
      </c>
    </row>
    <row r="5129" spans="1:9" x14ac:dyDescent="0.25">
      <c r="A5129" s="20">
        <v>464.29200000000003</v>
      </c>
      <c r="C5129" s="18">
        <v>464.29200000000003</v>
      </c>
      <c r="E5129">
        <v>-108.33479999999997</v>
      </c>
      <c r="G5129" s="21">
        <v>464.29200000000003</v>
      </c>
      <c r="I5129" s="22">
        <v>464.29200000000003</v>
      </c>
    </row>
    <row r="5130" spans="1:9" x14ac:dyDescent="0.25">
      <c r="A5130" s="20">
        <v>68.459999999999994</v>
      </c>
      <c r="C5130" s="18">
        <v>68.459999999999994</v>
      </c>
      <c r="E5130">
        <v>31.491599999999995</v>
      </c>
      <c r="G5130" s="21">
        <v>68.459999999999994</v>
      </c>
      <c r="I5130" s="22">
        <v>68.459999999999994</v>
      </c>
    </row>
    <row r="5131" spans="1:9" x14ac:dyDescent="0.25">
      <c r="A5131" s="20">
        <v>2799.96</v>
      </c>
      <c r="C5131" s="18">
        <v>2799.96</v>
      </c>
      <c r="E5131">
        <v>1371.9803999999999</v>
      </c>
      <c r="G5131" s="21">
        <v>2799.96</v>
      </c>
      <c r="I5131" s="22">
        <v>2799.96</v>
      </c>
    </row>
    <row r="5132" spans="1:9" x14ac:dyDescent="0.25">
      <c r="A5132" s="20">
        <v>601.29999999999995</v>
      </c>
      <c r="C5132" s="18">
        <v>601.29999999999995</v>
      </c>
      <c r="E5132">
        <v>198.42899999999997</v>
      </c>
      <c r="G5132" s="21">
        <v>601.29999999999995</v>
      </c>
      <c r="I5132" s="22">
        <v>601.29999999999995</v>
      </c>
    </row>
    <row r="5133" spans="1:9" x14ac:dyDescent="0.25">
      <c r="A5133" s="20">
        <v>16.989999999999998</v>
      </c>
      <c r="C5133" s="18">
        <v>16.989999999999998</v>
      </c>
      <c r="E5133">
        <v>4.4173999999999989</v>
      </c>
      <c r="G5133" s="21">
        <v>16.989999999999998</v>
      </c>
      <c r="I5133" s="22">
        <v>16.989999999999998</v>
      </c>
    </row>
    <row r="5134" spans="1:9" x14ac:dyDescent="0.25">
      <c r="A5134" s="20">
        <v>287.96999999999997</v>
      </c>
      <c r="C5134" s="18">
        <v>287.96999999999997</v>
      </c>
      <c r="E5134">
        <v>80.631600000000006</v>
      </c>
      <c r="G5134" s="21">
        <v>287.96999999999997</v>
      </c>
      <c r="I5134" s="22">
        <v>287.96999999999997</v>
      </c>
    </row>
    <row r="5135" spans="1:9" x14ac:dyDescent="0.25">
      <c r="A5135" s="20">
        <v>44.820000000000007</v>
      </c>
      <c r="C5135" s="18">
        <v>44.820000000000007</v>
      </c>
      <c r="E5135">
        <v>21.065400000000004</v>
      </c>
      <c r="G5135" s="21">
        <v>44.820000000000007</v>
      </c>
      <c r="I5135" s="22">
        <v>44.820000000000007</v>
      </c>
    </row>
    <row r="5136" spans="1:9" x14ac:dyDescent="0.25">
      <c r="A5136" s="20">
        <v>101.12</v>
      </c>
      <c r="C5136" s="18">
        <v>101.12</v>
      </c>
      <c r="E5136">
        <v>37.414400000000001</v>
      </c>
      <c r="G5136" s="21">
        <v>101.12</v>
      </c>
      <c r="I5136" s="22">
        <v>101.12</v>
      </c>
    </row>
    <row r="5137" spans="1:9" x14ac:dyDescent="0.25">
      <c r="A5137" s="20">
        <v>107.97600000000001</v>
      </c>
      <c r="C5137" s="18">
        <v>107.97600000000001</v>
      </c>
      <c r="E5137">
        <v>37.791599999999988</v>
      </c>
      <c r="G5137" s="21">
        <v>107.97600000000001</v>
      </c>
      <c r="I5137" s="22">
        <v>107.97600000000001</v>
      </c>
    </row>
    <row r="5138" spans="1:9" x14ac:dyDescent="0.25">
      <c r="A5138" s="20">
        <v>58.730000000000004</v>
      </c>
      <c r="C5138" s="18">
        <v>58.730000000000004</v>
      </c>
      <c r="E5138">
        <v>14.682500000000001</v>
      </c>
      <c r="G5138" s="21">
        <v>58.730000000000004</v>
      </c>
      <c r="I5138" s="22">
        <v>58.730000000000004</v>
      </c>
    </row>
    <row r="5139" spans="1:9" x14ac:dyDescent="0.25">
      <c r="A5139" s="20">
        <v>93.344000000000008</v>
      </c>
      <c r="C5139" s="18">
        <v>93.344000000000008</v>
      </c>
      <c r="E5139">
        <v>32.670400000000001</v>
      </c>
      <c r="G5139" s="21">
        <v>93.344000000000008</v>
      </c>
      <c r="I5139" s="22">
        <v>93.344000000000008</v>
      </c>
    </row>
    <row r="5140" spans="1:9" x14ac:dyDescent="0.25">
      <c r="A5140" s="20">
        <v>17.05</v>
      </c>
      <c r="C5140" s="18">
        <v>17.05</v>
      </c>
      <c r="E5140">
        <v>8.1840000000000011</v>
      </c>
      <c r="G5140" s="21">
        <v>17.05</v>
      </c>
      <c r="I5140" s="22">
        <v>17.05</v>
      </c>
    </row>
    <row r="5141" spans="1:9" x14ac:dyDescent="0.25">
      <c r="A5141" s="20">
        <v>8.0960000000000001</v>
      </c>
      <c r="C5141" s="18">
        <v>8.0960000000000001</v>
      </c>
      <c r="E5141">
        <v>2.7323999999999993</v>
      </c>
      <c r="G5141" s="21">
        <v>8.0960000000000001</v>
      </c>
      <c r="I5141" s="22">
        <v>8.0960000000000001</v>
      </c>
    </row>
    <row r="5142" spans="1:9" x14ac:dyDescent="0.25">
      <c r="A5142" s="20">
        <v>30.36</v>
      </c>
      <c r="C5142" s="18">
        <v>30.36</v>
      </c>
      <c r="E5142">
        <v>13.0548</v>
      </c>
      <c r="G5142" s="21">
        <v>30.36</v>
      </c>
      <c r="I5142" s="22">
        <v>30.36</v>
      </c>
    </row>
    <row r="5143" spans="1:9" x14ac:dyDescent="0.25">
      <c r="A5143" s="20">
        <v>23.34</v>
      </c>
      <c r="C5143" s="18">
        <v>23.34</v>
      </c>
      <c r="E5143">
        <v>10.969799999999999</v>
      </c>
      <c r="G5143" s="21">
        <v>23.34</v>
      </c>
      <c r="I5143" s="22">
        <v>23.34</v>
      </c>
    </row>
    <row r="5144" spans="1:9" x14ac:dyDescent="0.25">
      <c r="A5144" s="20">
        <v>51.550000000000004</v>
      </c>
      <c r="C5144" s="18">
        <v>51.550000000000004</v>
      </c>
      <c r="E5144">
        <v>24.2285</v>
      </c>
      <c r="G5144" s="21">
        <v>51.550000000000004</v>
      </c>
      <c r="I5144" s="22">
        <v>51.550000000000004</v>
      </c>
    </row>
    <row r="5145" spans="1:9" x14ac:dyDescent="0.25">
      <c r="A5145" s="20">
        <v>119.9</v>
      </c>
      <c r="C5145" s="18">
        <v>119.9</v>
      </c>
      <c r="E5145">
        <v>43.164000000000001</v>
      </c>
      <c r="G5145" s="21">
        <v>119.9</v>
      </c>
      <c r="I5145" s="22">
        <v>119.9</v>
      </c>
    </row>
    <row r="5146" spans="1:9" x14ac:dyDescent="0.25">
      <c r="A5146" s="20">
        <v>1317.492</v>
      </c>
      <c r="C5146" s="18">
        <v>1317.492</v>
      </c>
      <c r="E5146">
        <v>292.77599999999995</v>
      </c>
      <c r="G5146" s="21">
        <v>1317.492</v>
      </c>
      <c r="I5146" s="22">
        <v>1317.492</v>
      </c>
    </row>
    <row r="5147" spans="1:9" x14ac:dyDescent="0.25">
      <c r="A5147" s="20">
        <v>63.84</v>
      </c>
      <c r="C5147" s="18">
        <v>63.84</v>
      </c>
      <c r="E5147">
        <v>18.513599999999997</v>
      </c>
      <c r="G5147" s="21">
        <v>63.84</v>
      </c>
      <c r="I5147" s="22">
        <v>63.84</v>
      </c>
    </row>
    <row r="5148" spans="1:9" x14ac:dyDescent="0.25">
      <c r="A5148" s="20">
        <v>3.5920000000000005</v>
      </c>
      <c r="C5148" s="18">
        <v>3.5920000000000005</v>
      </c>
      <c r="E5148">
        <v>1.1224999999999996</v>
      </c>
      <c r="G5148" s="21">
        <v>3.5920000000000005</v>
      </c>
      <c r="I5148" s="22">
        <v>3.5920000000000005</v>
      </c>
    </row>
    <row r="5149" spans="1:9" x14ac:dyDescent="0.25">
      <c r="A5149" s="20">
        <v>86.26</v>
      </c>
      <c r="C5149" s="18">
        <v>86.26</v>
      </c>
      <c r="E5149">
        <v>29.328400000000002</v>
      </c>
      <c r="G5149" s="21">
        <v>86.26</v>
      </c>
      <c r="I5149" s="22">
        <v>86.26</v>
      </c>
    </row>
    <row r="5150" spans="1:9" x14ac:dyDescent="0.25">
      <c r="A5150" s="20">
        <v>139.04</v>
      </c>
      <c r="C5150" s="18">
        <v>139.04</v>
      </c>
      <c r="E5150">
        <v>38.931200000000004</v>
      </c>
      <c r="G5150" s="21">
        <v>139.04</v>
      </c>
      <c r="I5150" s="22">
        <v>139.04</v>
      </c>
    </row>
    <row r="5151" spans="1:9" x14ac:dyDescent="0.25">
      <c r="A5151" s="20">
        <v>46.8</v>
      </c>
      <c r="C5151" s="18">
        <v>46.8</v>
      </c>
      <c r="E5151">
        <v>16.38</v>
      </c>
      <c r="G5151" s="21">
        <v>46.8</v>
      </c>
      <c r="I5151" s="22">
        <v>46.8</v>
      </c>
    </row>
    <row r="5152" spans="1:9" x14ac:dyDescent="0.25">
      <c r="A5152" s="20">
        <v>8.5440000000000005</v>
      </c>
      <c r="C5152" s="18">
        <v>8.5440000000000005</v>
      </c>
      <c r="E5152">
        <v>1.9223999999999997</v>
      </c>
      <c r="G5152" s="21">
        <v>8.5440000000000005</v>
      </c>
      <c r="I5152" s="22">
        <v>8.5440000000000005</v>
      </c>
    </row>
    <row r="5153" spans="1:9" x14ac:dyDescent="0.25">
      <c r="A5153" s="20">
        <v>842.37600000000009</v>
      </c>
      <c r="C5153" s="18">
        <v>842.37600000000009</v>
      </c>
      <c r="E5153">
        <v>105.29699999999988</v>
      </c>
      <c r="G5153" s="21">
        <v>842.37600000000009</v>
      </c>
      <c r="I5153" s="22">
        <v>842.37600000000009</v>
      </c>
    </row>
    <row r="5154" spans="1:9" x14ac:dyDescent="0.25">
      <c r="A5154" s="20">
        <v>1214.8499999999999</v>
      </c>
      <c r="C5154" s="18">
        <v>1214.8499999999999</v>
      </c>
      <c r="E5154">
        <v>352.30649999999997</v>
      </c>
      <c r="G5154" s="21">
        <v>1214.8499999999999</v>
      </c>
      <c r="I5154" s="22">
        <v>1214.8499999999999</v>
      </c>
    </row>
    <row r="5155" spans="1:9" x14ac:dyDescent="0.25">
      <c r="A5155" s="20">
        <v>67.78</v>
      </c>
      <c r="C5155" s="18">
        <v>67.78</v>
      </c>
      <c r="E5155">
        <v>16.945</v>
      </c>
      <c r="G5155" s="21">
        <v>67.78</v>
      </c>
      <c r="I5155" s="22">
        <v>67.78</v>
      </c>
    </row>
    <row r="5156" spans="1:9" x14ac:dyDescent="0.25">
      <c r="A5156" s="20">
        <v>39.900000000000006</v>
      </c>
      <c r="C5156" s="18">
        <v>39.900000000000006</v>
      </c>
      <c r="E5156">
        <v>10.373999999999999</v>
      </c>
      <c r="G5156" s="21">
        <v>39.900000000000006</v>
      </c>
      <c r="I5156" s="22">
        <v>39.900000000000006</v>
      </c>
    </row>
    <row r="5157" spans="1:9" x14ac:dyDescent="0.25">
      <c r="A5157" s="20">
        <v>2.6880000000000002</v>
      </c>
      <c r="C5157" s="18">
        <v>2.6880000000000002</v>
      </c>
      <c r="E5157">
        <v>0.83999999999999975</v>
      </c>
      <c r="G5157" s="21">
        <v>2.6880000000000002</v>
      </c>
      <c r="I5157" s="22">
        <v>2.6880000000000002</v>
      </c>
    </row>
    <row r="5158" spans="1:9" x14ac:dyDescent="0.25">
      <c r="A5158" s="20">
        <v>6.6000000000000005</v>
      </c>
      <c r="C5158" s="18">
        <v>6.6000000000000005</v>
      </c>
      <c r="E5158">
        <v>2.9040000000000008</v>
      </c>
      <c r="G5158" s="21">
        <v>6.6000000000000005</v>
      </c>
      <c r="I5158" s="22">
        <v>6.6000000000000005</v>
      </c>
    </row>
    <row r="5159" spans="1:9" x14ac:dyDescent="0.25">
      <c r="A5159" s="20">
        <v>28.4</v>
      </c>
      <c r="C5159" s="18">
        <v>28.4</v>
      </c>
      <c r="E5159">
        <v>13.063999999999998</v>
      </c>
      <c r="G5159" s="21">
        <v>28.4</v>
      </c>
      <c r="I5159" s="22">
        <v>28.4</v>
      </c>
    </row>
    <row r="5160" spans="1:9" x14ac:dyDescent="0.25">
      <c r="A5160" s="20">
        <v>212.94</v>
      </c>
      <c r="C5160" s="18">
        <v>212.94</v>
      </c>
      <c r="E5160">
        <v>34.070399999999999</v>
      </c>
      <c r="G5160" s="21">
        <v>212.94</v>
      </c>
      <c r="I5160" s="22">
        <v>212.94</v>
      </c>
    </row>
    <row r="5161" spans="1:9" x14ac:dyDescent="0.25">
      <c r="A5161" s="20">
        <v>1001.5840000000001</v>
      </c>
      <c r="C5161" s="18">
        <v>1001.5840000000001</v>
      </c>
      <c r="E5161">
        <v>125.19799999999992</v>
      </c>
      <c r="G5161" s="21">
        <v>1001.5840000000001</v>
      </c>
      <c r="I5161" s="22">
        <v>1001.5840000000001</v>
      </c>
    </row>
    <row r="5162" spans="1:9" x14ac:dyDescent="0.25">
      <c r="A5162" s="20">
        <v>569.05799999999999</v>
      </c>
      <c r="C5162" s="18">
        <v>569.05799999999999</v>
      </c>
      <c r="E5162">
        <v>-178.84680000000006</v>
      </c>
      <c r="G5162" s="21">
        <v>569.05799999999999</v>
      </c>
      <c r="I5162" s="22">
        <v>569.05799999999999</v>
      </c>
    </row>
    <row r="5163" spans="1:9" x14ac:dyDescent="0.25">
      <c r="A5163" s="20">
        <v>14.224000000000002</v>
      </c>
      <c r="C5163" s="18">
        <v>14.224000000000002</v>
      </c>
      <c r="E5163">
        <v>-10.312400000000004</v>
      </c>
      <c r="G5163" s="21">
        <v>14.224000000000002</v>
      </c>
      <c r="I5163" s="22">
        <v>14.224000000000002</v>
      </c>
    </row>
    <row r="5164" spans="1:9" x14ac:dyDescent="0.25">
      <c r="A5164" s="20">
        <v>105.584</v>
      </c>
      <c r="C5164" s="18">
        <v>105.584</v>
      </c>
      <c r="E5164">
        <v>9.2386000000000053</v>
      </c>
      <c r="G5164" s="21">
        <v>105.584</v>
      </c>
      <c r="I5164" s="22">
        <v>105.584</v>
      </c>
    </row>
    <row r="5165" spans="1:9" x14ac:dyDescent="0.25">
      <c r="A5165" s="20">
        <v>68.720000000000013</v>
      </c>
      <c r="C5165" s="18">
        <v>68.720000000000013</v>
      </c>
      <c r="E5165">
        <v>-14.603000000000005</v>
      </c>
      <c r="G5165" s="21">
        <v>68.720000000000013</v>
      </c>
      <c r="I5165" s="22">
        <v>68.720000000000013</v>
      </c>
    </row>
    <row r="5166" spans="1:9" x14ac:dyDescent="0.25">
      <c r="A5166" s="20">
        <v>1367.84</v>
      </c>
      <c r="C5166" s="18">
        <v>1367.84</v>
      </c>
      <c r="E5166">
        <v>259.88959999999997</v>
      </c>
      <c r="G5166" s="21">
        <v>1367.84</v>
      </c>
      <c r="I5166" s="22">
        <v>1367.84</v>
      </c>
    </row>
    <row r="5167" spans="1:9" x14ac:dyDescent="0.25">
      <c r="A5167" s="20">
        <v>301.95999999999998</v>
      </c>
      <c r="C5167" s="18">
        <v>301.95999999999998</v>
      </c>
      <c r="E5167">
        <v>33.215599999999995</v>
      </c>
      <c r="G5167" s="21">
        <v>301.95999999999998</v>
      </c>
      <c r="I5167" s="22">
        <v>301.95999999999998</v>
      </c>
    </row>
    <row r="5168" spans="1:9" x14ac:dyDescent="0.25">
      <c r="A5168" s="20">
        <v>170.35200000000003</v>
      </c>
      <c r="C5168" s="18">
        <v>170.35200000000003</v>
      </c>
      <c r="E5168">
        <v>-17.035200000000003</v>
      </c>
      <c r="G5168" s="21">
        <v>170.35200000000003</v>
      </c>
      <c r="I5168" s="22">
        <v>170.35200000000003</v>
      </c>
    </row>
    <row r="5169" spans="1:9" x14ac:dyDescent="0.25">
      <c r="A5169" s="20">
        <v>3.9</v>
      </c>
      <c r="C5169" s="18">
        <v>3.9</v>
      </c>
      <c r="E5169">
        <v>1.5209999999999999</v>
      </c>
      <c r="G5169" s="21">
        <v>3.9</v>
      </c>
      <c r="I5169" s="22">
        <v>3.9</v>
      </c>
    </row>
    <row r="5170" spans="1:9" x14ac:dyDescent="0.25">
      <c r="A5170" s="20">
        <v>12.84</v>
      </c>
      <c r="C5170" s="18">
        <v>12.84</v>
      </c>
      <c r="E5170">
        <v>5.7779999999999987</v>
      </c>
      <c r="G5170" s="21">
        <v>12.84</v>
      </c>
      <c r="I5170" s="22">
        <v>12.84</v>
      </c>
    </row>
    <row r="5171" spans="1:9" x14ac:dyDescent="0.25">
      <c r="A5171" s="20">
        <v>15.84</v>
      </c>
      <c r="C5171" s="18">
        <v>15.84</v>
      </c>
      <c r="E5171">
        <v>7.1280000000000001</v>
      </c>
      <c r="G5171" s="21">
        <v>15.84</v>
      </c>
      <c r="I5171" s="22">
        <v>15.84</v>
      </c>
    </row>
    <row r="5172" spans="1:9" x14ac:dyDescent="0.25">
      <c r="A5172" s="20">
        <v>563.93999999999994</v>
      </c>
      <c r="C5172" s="18">
        <v>563.93999999999994</v>
      </c>
      <c r="E5172">
        <v>112.78800000000001</v>
      </c>
      <c r="G5172" s="21">
        <v>563.93999999999994</v>
      </c>
      <c r="I5172" s="22">
        <v>563.93999999999994</v>
      </c>
    </row>
    <row r="5173" spans="1:9" x14ac:dyDescent="0.25">
      <c r="A5173" s="20">
        <v>62.94</v>
      </c>
      <c r="C5173" s="18">
        <v>62.94</v>
      </c>
      <c r="E5173">
        <v>11.958600000000001</v>
      </c>
      <c r="G5173" s="21">
        <v>62.94</v>
      </c>
      <c r="I5173" s="22">
        <v>62.94</v>
      </c>
    </row>
    <row r="5174" spans="1:9" x14ac:dyDescent="0.25">
      <c r="A5174" s="20">
        <v>535.41</v>
      </c>
      <c r="C5174" s="18">
        <v>535.41</v>
      </c>
      <c r="E5174">
        <v>160.62299999999993</v>
      </c>
      <c r="G5174" s="21">
        <v>535.41</v>
      </c>
      <c r="I5174" s="22">
        <v>535.41</v>
      </c>
    </row>
    <row r="5175" spans="1:9" x14ac:dyDescent="0.25">
      <c r="A5175" s="20">
        <v>3504.9</v>
      </c>
      <c r="C5175" s="18">
        <v>3504.9</v>
      </c>
      <c r="E5175">
        <v>700.98000000000013</v>
      </c>
      <c r="G5175" s="21">
        <v>3504.9</v>
      </c>
      <c r="I5175" s="22">
        <v>3504.9</v>
      </c>
    </row>
    <row r="5176" spans="1:9" x14ac:dyDescent="0.25">
      <c r="A5176" s="20">
        <v>144.12</v>
      </c>
      <c r="C5176" s="18">
        <v>144.12</v>
      </c>
      <c r="E5176">
        <v>69.177599999999984</v>
      </c>
      <c r="G5176" s="21">
        <v>144.12</v>
      </c>
      <c r="I5176" s="22">
        <v>144.12</v>
      </c>
    </row>
    <row r="5177" spans="1:9" x14ac:dyDescent="0.25">
      <c r="A5177" s="20">
        <v>314.54999999999995</v>
      </c>
      <c r="C5177" s="18">
        <v>314.54999999999995</v>
      </c>
      <c r="E5177">
        <v>150.98399999999998</v>
      </c>
      <c r="G5177" s="21">
        <v>314.54999999999995</v>
      </c>
      <c r="I5177" s="22">
        <v>314.54999999999995</v>
      </c>
    </row>
    <row r="5178" spans="1:9" x14ac:dyDescent="0.25">
      <c r="A5178" s="20">
        <v>3.4079999999999999</v>
      </c>
      <c r="C5178" s="18">
        <v>3.4079999999999999</v>
      </c>
      <c r="E5178">
        <v>0.89459999999999995</v>
      </c>
      <c r="G5178" s="21">
        <v>3.4079999999999999</v>
      </c>
      <c r="I5178" s="22">
        <v>3.4079999999999999</v>
      </c>
    </row>
    <row r="5179" spans="1:9" x14ac:dyDescent="0.25">
      <c r="A5179" s="20">
        <v>2.0719999999999996</v>
      </c>
      <c r="C5179" s="18">
        <v>2.0719999999999996</v>
      </c>
      <c r="E5179">
        <v>-3.5224000000000011</v>
      </c>
      <c r="G5179" s="21">
        <v>2.0719999999999996</v>
      </c>
      <c r="I5179" s="22">
        <v>2.0719999999999996</v>
      </c>
    </row>
    <row r="5180" spans="1:9" x14ac:dyDescent="0.25">
      <c r="A5180" s="20">
        <v>328.39919999999995</v>
      </c>
      <c r="C5180" s="18">
        <v>328.39919999999995</v>
      </c>
      <c r="E5180">
        <v>-91.758599999999973</v>
      </c>
      <c r="G5180" s="21">
        <v>328.39919999999995</v>
      </c>
      <c r="I5180" s="22">
        <v>328.39919999999995</v>
      </c>
    </row>
    <row r="5181" spans="1:9" x14ac:dyDescent="0.25">
      <c r="A5181" s="20">
        <v>53.248000000000005</v>
      </c>
      <c r="C5181" s="18">
        <v>53.248000000000005</v>
      </c>
      <c r="E5181">
        <v>19.968</v>
      </c>
      <c r="G5181" s="21">
        <v>53.248000000000005</v>
      </c>
      <c r="I5181" s="22">
        <v>53.248000000000005</v>
      </c>
    </row>
    <row r="5182" spans="1:9" x14ac:dyDescent="0.25">
      <c r="A5182" s="20">
        <v>4.9920000000000009</v>
      </c>
      <c r="C5182" s="18">
        <v>4.9920000000000009</v>
      </c>
      <c r="E5182">
        <v>1.6848000000000001</v>
      </c>
      <c r="G5182" s="21">
        <v>4.9920000000000009</v>
      </c>
      <c r="I5182" s="22">
        <v>4.9920000000000009</v>
      </c>
    </row>
    <row r="5183" spans="1:9" x14ac:dyDescent="0.25">
      <c r="A5183" s="20">
        <v>37.68</v>
      </c>
      <c r="C5183" s="18">
        <v>37.68</v>
      </c>
      <c r="E5183">
        <v>15.825600000000001</v>
      </c>
      <c r="G5183" s="21">
        <v>37.68</v>
      </c>
      <c r="I5183" s="22">
        <v>37.68</v>
      </c>
    </row>
    <row r="5184" spans="1:9" x14ac:dyDescent="0.25">
      <c r="A5184" s="20">
        <v>258.57600000000002</v>
      </c>
      <c r="C5184" s="18">
        <v>258.57600000000002</v>
      </c>
      <c r="E5184">
        <v>19.393200000000007</v>
      </c>
      <c r="G5184" s="21">
        <v>258.57600000000002</v>
      </c>
      <c r="I5184" s="22">
        <v>258.57600000000002</v>
      </c>
    </row>
    <row r="5185" spans="1:9" x14ac:dyDescent="0.25">
      <c r="A5185" s="20">
        <v>75.84</v>
      </c>
      <c r="C5185" s="18">
        <v>75.84</v>
      </c>
      <c r="E5185">
        <v>29.577600000000004</v>
      </c>
      <c r="G5185" s="21">
        <v>75.84</v>
      </c>
      <c r="I5185" s="22">
        <v>75.84</v>
      </c>
    </row>
    <row r="5186" spans="1:9" x14ac:dyDescent="0.25">
      <c r="A5186" s="20">
        <v>45.36</v>
      </c>
      <c r="C5186" s="18">
        <v>45.36</v>
      </c>
      <c r="E5186">
        <v>21.772800000000004</v>
      </c>
      <c r="G5186" s="21">
        <v>45.36</v>
      </c>
      <c r="I5186" s="22">
        <v>45.36</v>
      </c>
    </row>
    <row r="5187" spans="1:9" x14ac:dyDescent="0.25">
      <c r="A5187" s="20">
        <v>45.78</v>
      </c>
      <c r="C5187" s="18">
        <v>45.78</v>
      </c>
      <c r="E5187">
        <v>22.89</v>
      </c>
      <c r="G5187" s="21">
        <v>45.78</v>
      </c>
      <c r="I5187" s="22">
        <v>45.78</v>
      </c>
    </row>
    <row r="5188" spans="1:9" x14ac:dyDescent="0.25">
      <c r="A5188" s="20">
        <v>40.29</v>
      </c>
      <c r="C5188" s="18">
        <v>40.29</v>
      </c>
      <c r="E5188">
        <v>10.0725</v>
      </c>
      <c r="G5188" s="21">
        <v>40.29</v>
      </c>
      <c r="I5188" s="22">
        <v>40.29</v>
      </c>
    </row>
    <row r="5189" spans="1:9" x14ac:dyDescent="0.25">
      <c r="A5189" s="20">
        <v>38.71</v>
      </c>
      <c r="C5189" s="18">
        <v>38.71</v>
      </c>
      <c r="E5189">
        <v>17.8066</v>
      </c>
      <c r="G5189" s="21">
        <v>38.71</v>
      </c>
      <c r="I5189" s="22">
        <v>38.71</v>
      </c>
    </row>
    <row r="5190" spans="1:9" x14ac:dyDescent="0.25">
      <c r="A5190" s="20">
        <v>1801.6320000000001</v>
      </c>
      <c r="C5190" s="18">
        <v>1801.6320000000001</v>
      </c>
      <c r="E5190">
        <v>-337.80600000000004</v>
      </c>
      <c r="G5190" s="21">
        <v>1801.6320000000001</v>
      </c>
      <c r="I5190" s="22">
        <v>1801.6320000000001</v>
      </c>
    </row>
    <row r="5191" spans="1:9" x14ac:dyDescent="0.25">
      <c r="A5191" s="20">
        <v>748.75200000000007</v>
      </c>
      <c r="C5191" s="18">
        <v>748.75200000000007</v>
      </c>
      <c r="E5191">
        <v>-162.22960000000006</v>
      </c>
      <c r="G5191" s="21">
        <v>748.75200000000007</v>
      </c>
      <c r="I5191" s="22">
        <v>748.75200000000007</v>
      </c>
    </row>
    <row r="5192" spans="1:9" x14ac:dyDescent="0.25">
      <c r="A5192" s="20">
        <v>199.96</v>
      </c>
      <c r="C5192" s="18">
        <v>199.96</v>
      </c>
      <c r="E5192">
        <v>15.996799999999979</v>
      </c>
      <c r="G5192" s="21">
        <v>199.96</v>
      </c>
      <c r="I5192" s="22">
        <v>199.96</v>
      </c>
    </row>
    <row r="5193" spans="1:9" x14ac:dyDescent="0.25">
      <c r="A5193" s="20">
        <v>1516.2</v>
      </c>
      <c r="C5193" s="18">
        <v>1516.2</v>
      </c>
      <c r="E5193">
        <v>394.21199999999999</v>
      </c>
      <c r="G5193" s="21">
        <v>1516.2</v>
      </c>
      <c r="I5193" s="22">
        <v>1516.2</v>
      </c>
    </row>
    <row r="5194" spans="1:9" x14ac:dyDescent="0.25">
      <c r="A5194" s="20">
        <v>167.95200000000003</v>
      </c>
      <c r="C5194" s="18">
        <v>167.95200000000003</v>
      </c>
      <c r="E5194">
        <v>-27.292200000000001</v>
      </c>
      <c r="G5194" s="21">
        <v>167.95200000000003</v>
      </c>
      <c r="I5194" s="22">
        <v>167.95200000000003</v>
      </c>
    </row>
    <row r="5195" spans="1:9" x14ac:dyDescent="0.25">
      <c r="A5195" s="20">
        <v>45.04</v>
      </c>
      <c r="C5195" s="18">
        <v>45.04</v>
      </c>
      <c r="E5195">
        <v>4.5040000000000031</v>
      </c>
      <c r="G5195" s="21">
        <v>45.04</v>
      </c>
      <c r="I5195" s="22">
        <v>45.04</v>
      </c>
    </row>
    <row r="5196" spans="1:9" x14ac:dyDescent="0.25">
      <c r="A5196" s="20">
        <v>23.16</v>
      </c>
      <c r="C5196" s="18">
        <v>23.16</v>
      </c>
      <c r="E5196">
        <v>11.58</v>
      </c>
      <c r="G5196" s="21">
        <v>23.16</v>
      </c>
      <c r="I5196" s="22">
        <v>23.16</v>
      </c>
    </row>
    <row r="5197" spans="1:9" x14ac:dyDescent="0.25">
      <c r="A5197" s="20">
        <v>397.59999999999997</v>
      </c>
      <c r="C5197" s="18">
        <v>397.59999999999997</v>
      </c>
      <c r="E5197">
        <v>43.735999999999962</v>
      </c>
      <c r="G5197" s="21">
        <v>397.59999999999997</v>
      </c>
      <c r="I5197" s="22">
        <v>397.59999999999997</v>
      </c>
    </row>
    <row r="5198" spans="1:9" x14ac:dyDescent="0.25">
      <c r="A5198" s="20">
        <v>85.96</v>
      </c>
      <c r="C5198" s="18">
        <v>85.96</v>
      </c>
      <c r="E5198">
        <v>40.401199999999996</v>
      </c>
      <c r="G5198" s="21">
        <v>85.96</v>
      </c>
      <c r="I5198" s="22">
        <v>85.96</v>
      </c>
    </row>
    <row r="5199" spans="1:9" x14ac:dyDescent="0.25">
      <c r="A5199" s="20">
        <v>13.12</v>
      </c>
      <c r="C5199" s="18">
        <v>13.12</v>
      </c>
      <c r="E5199">
        <v>4.3295999999999992</v>
      </c>
      <c r="G5199" s="21">
        <v>13.12</v>
      </c>
      <c r="I5199" s="22">
        <v>13.12</v>
      </c>
    </row>
    <row r="5200" spans="1:9" x14ac:dyDescent="0.25">
      <c r="A5200" s="20">
        <v>45.660000000000004</v>
      </c>
      <c r="C5200" s="18">
        <v>45.660000000000004</v>
      </c>
      <c r="E5200">
        <v>22.3734</v>
      </c>
      <c r="G5200" s="21">
        <v>45.660000000000004</v>
      </c>
      <c r="I5200" s="22">
        <v>45.660000000000004</v>
      </c>
    </row>
    <row r="5201" spans="1:9" x14ac:dyDescent="0.25">
      <c r="A5201" s="20">
        <v>158.13</v>
      </c>
      <c r="C5201" s="18">
        <v>158.13</v>
      </c>
      <c r="E5201">
        <v>77.483699999999999</v>
      </c>
      <c r="G5201" s="21">
        <v>158.13</v>
      </c>
      <c r="I5201" s="22">
        <v>158.13</v>
      </c>
    </row>
    <row r="5202" spans="1:9" x14ac:dyDescent="0.25">
      <c r="A5202" s="20">
        <v>43.6</v>
      </c>
      <c r="C5202" s="18">
        <v>43.6</v>
      </c>
      <c r="E5202">
        <v>4.3600000000000012</v>
      </c>
      <c r="G5202" s="21">
        <v>43.6</v>
      </c>
      <c r="I5202" s="22">
        <v>43.6</v>
      </c>
    </row>
    <row r="5203" spans="1:9" x14ac:dyDescent="0.25">
      <c r="A5203" s="20">
        <v>3930.0720000000001</v>
      </c>
      <c r="C5203" s="18">
        <v>3930.0720000000001</v>
      </c>
      <c r="E5203">
        <v>-786.01440000000025</v>
      </c>
      <c r="G5203" s="21">
        <v>3930.0720000000001</v>
      </c>
      <c r="I5203" s="22">
        <v>3930.0720000000001</v>
      </c>
    </row>
    <row r="5204" spans="1:9" x14ac:dyDescent="0.25">
      <c r="A5204" s="20">
        <v>2.3039999999999998</v>
      </c>
      <c r="C5204" s="18">
        <v>2.3039999999999998</v>
      </c>
      <c r="E5204">
        <v>0.77759999999999996</v>
      </c>
      <c r="G5204" s="21">
        <v>2.3039999999999998</v>
      </c>
      <c r="I5204" s="22">
        <v>2.3039999999999998</v>
      </c>
    </row>
    <row r="5205" spans="1:9" x14ac:dyDescent="0.25">
      <c r="A5205" s="20">
        <v>431.97600000000006</v>
      </c>
      <c r="C5205" s="18">
        <v>431.97600000000006</v>
      </c>
      <c r="E5205">
        <v>32.398200000000017</v>
      </c>
      <c r="G5205" s="21">
        <v>431.97600000000006</v>
      </c>
      <c r="I5205" s="22">
        <v>431.97600000000006</v>
      </c>
    </row>
    <row r="5206" spans="1:9" x14ac:dyDescent="0.25">
      <c r="A5206" s="20">
        <v>41.720000000000006</v>
      </c>
      <c r="C5206" s="18">
        <v>41.720000000000006</v>
      </c>
      <c r="E5206">
        <v>5.7364999999999977</v>
      </c>
      <c r="G5206" s="21">
        <v>41.720000000000006</v>
      </c>
      <c r="I5206" s="22">
        <v>41.720000000000006</v>
      </c>
    </row>
    <row r="5207" spans="1:9" x14ac:dyDescent="0.25">
      <c r="A5207" s="20">
        <v>104.23</v>
      </c>
      <c r="C5207" s="18">
        <v>104.23</v>
      </c>
      <c r="E5207">
        <v>28.142100000000006</v>
      </c>
      <c r="G5207" s="21">
        <v>104.23</v>
      </c>
      <c r="I5207" s="22">
        <v>104.23</v>
      </c>
    </row>
    <row r="5208" spans="1:9" x14ac:dyDescent="0.25">
      <c r="A5208" s="20">
        <v>70.260000000000005</v>
      </c>
      <c r="C5208" s="18">
        <v>70.260000000000005</v>
      </c>
      <c r="E5208">
        <v>18.970199999999998</v>
      </c>
      <c r="G5208" s="21">
        <v>70.260000000000005</v>
      </c>
      <c r="I5208" s="22">
        <v>70.260000000000005</v>
      </c>
    </row>
    <row r="5209" spans="1:9" x14ac:dyDescent="0.25">
      <c r="A5209" s="20">
        <v>9.26</v>
      </c>
      <c r="C5209" s="18">
        <v>9.26</v>
      </c>
      <c r="E5209">
        <v>3.0557999999999996</v>
      </c>
      <c r="G5209" s="21">
        <v>9.26</v>
      </c>
      <c r="I5209" s="22">
        <v>9.26</v>
      </c>
    </row>
    <row r="5210" spans="1:9" x14ac:dyDescent="0.25">
      <c r="A5210" s="20">
        <v>105.98</v>
      </c>
      <c r="C5210" s="18">
        <v>105.98</v>
      </c>
      <c r="E5210">
        <v>4.2391999999999967</v>
      </c>
      <c r="G5210" s="21">
        <v>105.98</v>
      </c>
      <c r="I5210" s="22">
        <v>105.98</v>
      </c>
    </row>
    <row r="5211" spans="1:9" x14ac:dyDescent="0.25">
      <c r="A5211" s="20">
        <v>1.24</v>
      </c>
      <c r="C5211" s="18">
        <v>1.24</v>
      </c>
      <c r="E5211">
        <v>0.58279999999999998</v>
      </c>
      <c r="G5211" s="21">
        <v>1.24</v>
      </c>
      <c r="I5211" s="22">
        <v>1.24</v>
      </c>
    </row>
    <row r="5212" spans="1:9" x14ac:dyDescent="0.25">
      <c r="A5212" s="20">
        <v>20.7</v>
      </c>
      <c r="C5212" s="18">
        <v>20.7</v>
      </c>
      <c r="E5212">
        <v>9.9359999999999999</v>
      </c>
      <c r="G5212" s="21">
        <v>20.7</v>
      </c>
      <c r="I5212" s="22">
        <v>20.7</v>
      </c>
    </row>
    <row r="5213" spans="1:9" x14ac:dyDescent="0.25">
      <c r="A5213" s="20">
        <v>28.900000000000002</v>
      </c>
      <c r="C5213" s="18">
        <v>28.900000000000002</v>
      </c>
      <c r="E5213">
        <v>14.161000000000001</v>
      </c>
      <c r="G5213" s="21">
        <v>28.900000000000002</v>
      </c>
      <c r="I5213" s="22">
        <v>28.900000000000002</v>
      </c>
    </row>
    <row r="5214" spans="1:9" x14ac:dyDescent="0.25">
      <c r="A5214" s="20">
        <v>27.18</v>
      </c>
      <c r="C5214" s="18">
        <v>27.18</v>
      </c>
      <c r="E5214">
        <v>12.7746</v>
      </c>
      <c r="G5214" s="21">
        <v>27.18</v>
      </c>
      <c r="I5214" s="22">
        <v>27.18</v>
      </c>
    </row>
    <row r="5215" spans="1:9" x14ac:dyDescent="0.25">
      <c r="A5215" s="20">
        <v>465.18</v>
      </c>
      <c r="C5215" s="18">
        <v>465.18</v>
      </c>
      <c r="E5215">
        <v>120.94680000000001</v>
      </c>
      <c r="G5215" s="21">
        <v>465.18</v>
      </c>
      <c r="I5215" s="22">
        <v>465.18</v>
      </c>
    </row>
    <row r="5216" spans="1:9" x14ac:dyDescent="0.25">
      <c r="A5216" s="20">
        <v>36.630000000000003</v>
      </c>
      <c r="C5216" s="18">
        <v>36.630000000000003</v>
      </c>
      <c r="E5216">
        <v>9.8901000000000039</v>
      </c>
      <c r="G5216" s="21">
        <v>36.630000000000003</v>
      </c>
      <c r="I5216" s="22">
        <v>36.630000000000003</v>
      </c>
    </row>
    <row r="5217" spans="1:9" x14ac:dyDescent="0.25">
      <c r="A5217" s="20">
        <v>51.449999999999996</v>
      </c>
      <c r="C5217" s="18">
        <v>51.449999999999996</v>
      </c>
      <c r="E5217">
        <v>13.891499999999999</v>
      </c>
      <c r="G5217" s="21">
        <v>51.449999999999996</v>
      </c>
      <c r="I5217" s="22">
        <v>51.449999999999996</v>
      </c>
    </row>
    <row r="5218" spans="1:9" x14ac:dyDescent="0.25">
      <c r="A5218" s="20">
        <v>7.83</v>
      </c>
      <c r="C5218" s="18">
        <v>7.83</v>
      </c>
      <c r="E5218">
        <v>3.6017999999999999</v>
      </c>
      <c r="G5218" s="21">
        <v>7.83</v>
      </c>
      <c r="I5218" s="22">
        <v>7.83</v>
      </c>
    </row>
    <row r="5219" spans="1:9" x14ac:dyDescent="0.25">
      <c r="A5219" s="20">
        <v>35.4</v>
      </c>
      <c r="C5219" s="18">
        <v>35.4</v>
      </c>
      <c r="E5219">
        <v>13.452000000000002</v>
      </c>
      <c r="G5219" s="21">
        <v>35.4</v>
      </c>
      <c r="I5219" s="22">
        <v>35.4</v>
      </c>
    </row>
    <row r="5220" spans="1:9" x14ac:dyDescent="0.25">
      <c r="A5220" s="20">
        <v>29.900000000000002</v>
      </c>
      <c r="C5220" s="18">
        <v>29.900000000000002</v>
      </c>
      <c r="E5220">
        <v>13.454999999999998</v>
      </c>
      <c r="G5220" s="21">
        <v>29.900000000000002</v>
      </c>
      <c r="I5220" s="22">
        <v>29.900000000000002</v>
      </c>
    </row>
    <row r="5221" spans="1:9" x14ac:dyDescent="0.25">
      <c r="A5221" s="20">
        <v>17.48</v>
      </c>
      <c r="C5221" s="18">
        <v>17.48</v>
      </c>
      <c r="E5221">
        <v>8.2156000000000002</v>
      </c>
      <c r="G5221" s="21">
        <v>17.48</v>
      </c>
      <c r="I5221" s="22">
        <v>17.48</v>
      </c>
    </row>
    <row r="5222" spans="1:9" x14ac:dyDescent="0.25">
      <c r="A5222" s="20">
        <v>79.14</v>
      </c>
      <c r="C5222" s="18">
        <v>79.14</v>
      </c>
      <c r="E5222">
        <v>36.404399999999995</v>
      </c>
      <c r="G5222" s="21">
        <v>79.14</v>
      </c>
      <c r="I5222" s="22">
        <v>79.14</v>
      </c>
    </row>
    <row r="5223" spans="1:9" x14ac:dyDescent="0.25">
      <c r="A5223" s="20">
        <v>8.4</v>
      </c>
      <c r="C5223" s="18">
        <v>8.4</v>
      </c>
      <c r="E5223">
        <v>4.2</v>
      </c>
      <c r="G5223" s="21">
        <v>8.4</v>
      </c>
      <c r="I5223" s="22">
        <v>8.4</v>
      </c>
    </row>
    <row r="5224" spans="1:9" x14ac:dyDescent="0.25">
      <c r="A5224" s="20">
        <v>498.26000000000005</v>
      </c>
      <c r="C5224" s="18">
        <v>498.26000000000005</v>
      </c>
      <c r="E5224">
        <v>134.53020000000001</v>
      </c>
      <c r="G5224" s="21">
        <v>498.26000000000005</v>
      </c>
      <c r="I5224" s="22">
        <v>498.26000000000005</v>
      </c>
    </row>
    <row r="5225" spans="1:9" x14ac:dyDescent="0.25">
      <c r="A5225" s="20">
        <v>212.94</v>
      </c>
      <c r="C5225" s="18">
        <v>212.94</v>
      </c>
      <c r="E5225">
        <v>57.4938</v>
      </c>
      <c r="G5225" s="21">
        <v>212.94</v>
      </c>
      <c r="I5225" s="22">
        <v>212.94</v>
      </c>
    </row>
    <row r="5226" spans="1:9" x14ac:dyDescent="0.25">
      <c r="A5226" s="20">
        <v>706.86</v>
      </c>
      <c r="C5226" s="18">
        <v>706.86</v>
      </c>
      <c r="E5226">
        <v>197.92079999999999</v>
      </c>
      <c r="G5226" s="21">
        <v>706.86</v>
      </c>
      <c r="I5226" s="22">
        <v>706.86</v>
      </c>
    </row>
    <row r="5227" spans="1:9" x14ac:dyDescent="0.25">
      <c r="A5227" s="20">
        <v>114.94999999999999</v>
      </c>
      <c r="C5227" s="18">
        <v>114.94999999999999</v>
      </c>
      <c r="E5227">
        <v>2.2990000000000066</v>
      </c>
      <c r="G5227" s="21">
        <v>114.94999999999999</v>
      </c>
      <c r="I5227" s="22">
        <v>114.94999999999999</v>
      </c>
    </row>
    <row r="5228" spans="1:9" x14ac:dyDescent="0.25">
      <c r="A5228" s="20">
        <v>43.19</v>
      </c>
      <c r="C5228" s="18">
        <v>43.19</v>
      </c>
      <c r="E5228">
        <v>20.731199999999998</v>
      </c>
      <c r="G5228" s="21">
        <v>43.19</v>
      </c>
      <c r="I5228" s="22">
        <v>43.19</v>
      </c>
    </row>
    <row r="5229" spans="1:9" x14ac:dyDescent="0.25">
      <c r="A5229" s="20">
        <v>166.44</v>
      </c>
      <c r="C5229" s="18">
        <v>166.44</v>
      </c>
      <c r="E5229">
        <v>79.891199999999998</v>
      </c>
      <c r="G5229" s="21">
        <v>166.44</v>
      </c>
      <c r="I5229" s="22">
        <v>166.44</v>
      </c>
    </row>
    <row r="5230" spans="1:9" x14ac:dyDescent="0.25">
      <c r="A5230" s="20">
        <v>36.56</v>
      </c>
      <c r="C5230" s="18">
        <v>36.56</v>
      </c>
      <c r="E5230">
        <v>12.795999999999999</v>
      </c>
      <c r="G5230" s="21">
        <v>36.56</v>
      </c>
      <c r="I5230" s="22">
        <v>36.56</v>
      </c>
    </row>
    <row r="5231" spans="1:9" x14ac:dyDescent="0.25">
      <c r="A5231" s="20">
        <v>186.14400000000001</v>
      </c>
      <c r="C5231" s="18">
        <v>186.14400000000001</v>
      </c>
      <c r="E5231">
        <v>60.496799999999993</v>
      </c>
      <c r="G5231" s="21">
        <v>186.14400000000001</v>
      </c>
      <c r="I5231" s="22">
        <v>186.14400000000001</v>
      </c>
    </row>
    <row r="5232" spans="1:9" x14ac:dyDescent="0.25">
      <c r="A5232" s="20">
        <v>353.56799999999998</v>
      </c>
      <c r="C5232" s="18">
        <v>353.56799999999998</v>
      </c>
      <c r="E5232">
        <v>-44.196000000000026</v>
      </c>
      <c r="G5232" s="21">
        <v>353.56799999999998</v>
      </c>
      <c r="I5232" s="22">
        <v>353.56799999999998</v>
      </c>
    </row>
    <row r="5233" spans="1:9" x14ac:dyDescent="0.25">
      <c r="A5233" s="20">
        <v>81.98</v>
      </c>
      <c r="C5233" s="18">
        <v>81.98</v>
      </c>
      <c r="E5233">
        <v>40.170200000000001</v>
      </c>
      <c r="G5233" s="21">
        <v>81.98</v>
      </c>
      <c r="I5233" s="22">
        <v>81.98</v>
      </c>
    </row>
    <row r="5234" spans="1:9" x14ac:dyDescent="0.25">
      <c r="A5234" s="20">
        <v>14.624000000000002</v>
      </c>
      <c r="C5234" s="18">
        <v>14.624000000000002</v>
      </c>
      <c r="E5234">
        <v>5.1183999999999994</v>
      </c>
      <c r="G5234" s="21">
        <v>14.624000000000002</v>
      </c>
      <c r="I5234" s="22">
        <v>14.624000000000002</v>
      </c>
    </row>
    <row r="5235" spans="1:9" x14ac:dyDescent="0.25">
      <c r="A5235" s="20">
        <v>697.16</v>
      </c>
      <c r="C5235" s="18">
        <v>697.16</v>
      </c>
      <c r="E5235">
        <v>8.7144999999999868</v>
      </c>
      <c r="G5235" s="21">
        <v>697.16</v>
      </c>
      <c r="I5235" s="22">
        <v>697.16</v>
      </c>
    </row>
    <row r="5236" spans="1:9" x14ac:dyDescent="0.25">
      <c r="A5236" s="20">
        <v>30.93</v>
      </c>
      <c r="C5236" s="18">
        <v>30.93</v>
      </c>
      <c r="E5236">
        <v>12.6813</v>
      </c>
      <c r="G5236" s="21">
        <v>30.93</v>
      </c>
      <c r="I5236" s="22">
        <v>30.93</v>
      </c>
    </row>
    <row r="5237" spans="1:9" x14ac:dyDescent="0.25">
      <c r="A5237" s="20">
        <v>27.496000000000002</v>
      </c>
      <c r="C5237" s="18">
        <v>27.496000000000002</v>
      </c>
      <c r="E5237">
        <v>9.2798999999999996</v>
      </c>
      <c r="G5237" s="21">
        <v>27.496000000000002</v>
      </c>
      <c r="I5237" s="22">
        <v>27.496000000000002</v>
      </c>
    </row>
    <row r="5238" spans="1:9" x14ac:dyDescent="0.25">
      <c r="A5238" s="20">
        <v>605.34</v>
      </c>
      <c r="C5238" s="18">
        <v>605.34</v>
      </c>
      <c r="E5238">
        <v>145.2816</v>
      </c>
      <c r="G5238" s="21">
        <v>605.34</v>
      </c>
      <c r="I5238" s="22">
        <v>605.34</v>
      </c>
    </row>
    <row r="5239" spans="1:9" x14ac:dyDescent="0.25">
      <c r="A5239" s="20">
        <v>210.00800000000001</v>
      </c>
      <c r="C5239" s="18">
        <v>210.00800000000001</v>
      </c>
      <c r="E5239">
        <v>2.625099999999982</v>
      </c>
      <c r="G5239" s="21">
        <v>210.00800000000001</v>
      </c>
      <c r="I5239" s="22">
        <v>210.00800000000001</v>
      </c>
    </row>
    <row r="5240" spans="1:9" x14ac:dyDescent="0.25">
      <c r="A5240" s="20">
        <v>54.96</v>
      </c>
      <c r="C5240" s="18">
        <v>54.96</v>
      </c>
      <c r="E5240">
        <v>15.938399999999998</v>
      </c>
      <c r="G5240" s="21">
        <v>54.96</v>
      </c>
      <c r="I5240" s="22">
        <v>54.96</v>
      </c>
    </row>
    <row r="5241" spans="1:9" x14ac:dyDescent="0.25">
      <c r="A5241" s="20">
        <v>164.22</v>
      </c>
      <c r="C5241" s="18">
        <v>164.22</v>
      </c>
      <c r="E5241">
        <v>50.908200000000001</v>
      </c>
      <c r="G5241" s="21">
        <v>164.22</v>
      </c>
      <c r="I5241" s="22">
        <v>164.22</v>
      </c>
    </row>
    <row r="5242" spans="1:9" x14ac:dyDescent="0.25">
      <c r="A5242" s="20">
        <v>362.94</v>
      </c>
      <c r="C5242" s="18">
        <v>362.94</v>
      </c>
      <c r="E5242">
        <v>36.293999999999997</v>
      </c>
      <c r="G5242" s="21">
        <v>362.94</v>
      </c>
      <c r="I5242" s="22">
        <v>362.94</v>
      </c>
    </row>
    <row r="5243" spans="1:9" x14ac:dyDescent="0.25">
      <c r="A5243" s="20">
        <v>59.98</v>
      </c>
      <c r="C5243" s="18">
        <v>59.98</v>
      </c>
      <c r="E5243">
        <v>26.391200000000005</v>
      </c>
      <c r="G5243" s="21">
        <v>59.98</v>
      </c>
      <c r="I5243" s="22">
        <v>59.98</v>
      </c>
    </row>
    <row r="5244" spans="1:9" x14ac:dyDescent="0.25">
      <c r="A5244" s="20">
        <v>332.94</v>
      </c>
      <c r="C5244" s="18">
        <v>332.94</v>
      </c>
      <c r="E5244">
        <v>6.6587999999999994</v>
      </c>
      <c r="G5244" s="21">
        <v>332.94</v>
      </c>
      <c r="I5244" s="22">
        <v>332.94</v>
      </c>
    </row>
    <row r="5245" spans="1:9" x14ac:dyDescent="0.25">
      <c r="A5245" s="20">
        <v>39.872000000000007</v>
      </c>
      <c r="C5245" s="18">
        <v>39.872000000000007</v>
      </c>
      <c r="E5245">
        <v>12.958399999999999</v>
      </c>
      <c r="G5245" s="21">
        <v>39.872000000000007</v>
      </c>
      <c r="I5245" s="22">
        <v>39.872000000000007</v>
      </c>
    </row>
    <row r="5246" spans="1:9" x14ac:dyDescent="0.25">
      <c r="A5246" s="20">
        <v>13.68</v>
      </c>
      <c r="C5246" s="18">
        <v>13.68</v>
      </c>
      <c r="E5246">
        <v>3.6936</v>
      </c>
      <c r="G5246" s="21">
        <v>13.68</v>
      </c>
      <c r="I5246" s="22">
        <v>13.68</v>
      </c>
    </row>
    <row r="5247" spans="1:9" x14ac:dyDescent="0.25">
      <c r="A5247" s="20">
        <v>3.3179999999999996</v>
      </c>
      <c r="C5247" s="18">
        <v>3.3179999999999996</v>
      </c>
      <c r="E5247">
        <v>-5.6406000000000018</v>
      </c>
      <c r="G5247" s="21">
        <v>3.3179999999999996</v>
      </c>
      <c r="I5247" s="22">
        <v>3.3179999999999996</v>
      </c>
    </row>
    <row r="5248" spans="1:9" x14ac:dyDescent="0.25">
      <c r="A5248" s="20">
        <v>10.44</v>
      </c>
      <c r="C5248" s="18">
        <v>10.44</v>
      </c>
      <c r="E5248">
        <v>4.8023999999999996</v>
      </c>
      <c r="G5248" s="21">
        <v>10.44</v>
      </c>
      <c r="I5248" s="22">
        <v>10.44</v>
      </c>
    </row>
    <row r="5249" spans="1:9" x14ac:dyDescent="0.25">
      <c r="A5249" s="20">
        <v>136.46400000000003</v>
      </c>
      <c r="C5249" s="18">
        <v>136.46400000000003</v>
      </c>
      <c r="E5249">
        <v>15.352199999999989</v>
      </c>
      <c r="G5249" s="21">
        <v>136.46400000000003</v>
      </c>
      <c r="I5249" s="22">
        <v>136.46400000000003</v>
      </c>
    </row>
    <row r="5250" spans="1:9" x14ac:dyDescent="0.25">
      <c r="A5250" s="20">
        <v>333.57600000000002</v>
      </c>
      <c r="C5250" s="18">
        <v>333.57600000000002</v>
      </c>
      <c r="E5250">
        <v>33.357600000000019</v>
      </c>
      <c r="G5250" s="21">
        <v>333.57600000000002</v>
      </c>
      <c r="I5250" s="22">
        <v>333.57600000000002</v>
      </c>
    </row>
    <row r="5251" spans="1:9" x14ac:dyDescent="0.25">
      <c r="A5251" s="20">
        <v>12.544</v>
      </c>
      <c r="C5251" s="18">
        <v>12.544</v>
      </c>
      <c r="E5251">
        <v>4.7039999999999997</v>
      </c>
      <c r="G5251" s="21">
        <v>12.544</v>
      </c>
      <c r="I5251" s="22">
        <v>12.544</v>
      </c>
    </row>
    <row r="5252" spans="1:9" x14ac:dyDescent="0.25">
      <c r="A5252" s="20">
        <v>20.767999999999997</v>
      </c>
      <c r="C5252" s="18">
        <v>20.767999999999997</v>
      </c>
      <c r="E5252">
        <v>-52.958400000000012</v>
      </c>
      <c r="G5252" s="21">
        <v>20.767999999999997</v>
      </c>
      <c r="I5252" s="22">
        <v>20.767999999999997</v>
      </c>
    </row>
    <row r="5253" spans="1:9" x14ac:dyDescent="0.25">
      <c r="A5253" s="20">
        <v>43.5</v>
      </c>
      <c r="C5253" s="18">
        <v>43.5</v>
      </c>
      <c r="E5253">
        <v>10.875</v>
      </c>
      <c r="G5253" s="21">
        <v>43.5</v>
      </c>
      <c r="I5253" s="22">
        <v>43.5</v>
      </c>
    </row>
    <row r="5254" spans="1:9" x14ac:dyDescent="0.25">
      <c r="A5254" s="20">
        <v>12.576000000000001</v>
      </c>
      <c r="C5254" s="18">
        <v>12.576000000000001</v>
      </c>
      <c r="E5254">
        <v>4.0871999999999993</v>
      </c>
      <c r="G5254" s="21">
        <v>12.576000000000001</v>
      </c>
      <c r="I5254" s="22">
        <v>12.576000000000001</v>
      </c>
    </row>
    <row r="5255" spans="1:9" x14ac:dyDescent="0.25">
      <c r="A5255" s="20">
        <v>249.95000000000002</v>
      </c>
      <c r="C5255" s="18">
        <v>249.95000000000002</v>
      </c>
      <c r="E5255">
        <v>19.995999999999974</v>
      </c>
      <c r="G5255" s="21">
        <v>249.95000000000002</v>
      </c>
      <c r="I5255" s="22">
        <v>249.95000000000002</v>
      </c>
    </row>
    <row r="5256" spans="1:9" x14ac:dyDescent="0.25">
      <c r="A5256" s="20">
        <v>49.12</v>
      </c>
      <c r="C5256" s="18">
        <v>49.12</v>
      </c>
      <c r="E5256">
        <v>23.086399999999998</v>
      </c>
      <c r="G5256" s="21">
        <v>49.12</v>
      </c>
      <c r="I5256" s="22">
        <v>49.12</v>
      </c>
    </row>
    <row r="5257" spans="1:9" x14ac:dyDescent="0.25">
      <c r="A5257" s="20">
        <v>182.91</v>
      </c>
      <c r="C5257" s="18">
        <v>182.91</v>
      </c>
      <c r="E5257">
        <v>53.043899999999979</v>
      </c>
      <c r="G5257" s="21">
        <v>182.91</v>
      </c>
      <c r="I5257" s="22">
        <v>182.91</v>
      </c>
    </row>
    <row r="5258" spans="1:9" x14ac:dyDescent="0.25">
      <c r="A5258" s="20">
        <v>107.64800000000001</v>
      </c>
      <c r="C5258" s="18">
        <v>107.64800000000001</v>
      </c>
      <c r="E5258">
        <v>33.639999999999986</v>
      </c>
      <c r="G5258" s="21">
        <v>107.64800000000001</v>
      </c>
      <c r="I5258" s="22">
        <v>107.64800000000001</v>
      </c>
    </row>
    <row r="5259" spans="1:9" x14ac:dyDescent="0.25">
      <c r="A5259" s="20">
        <v>99.372</v>
      </c>
      <c r="C5259" s="18">
        <v>99.372</v>
      </c>
      <c r="E5259">
        <v>-7.0979999999999919</v>
      </c>
      <c r="G5259" s="21">
        <v>99.372</v>
      </c>
      <c r="I5259" s="22">
        <v>99.372</v>
      </c>
    </row>
    <row r="5260" spans="1:9" x14ac:dyDescent="0.25">
      <c r="A5260" s="20">
        <v>33.568000000000005</v>
      </c>
      <c r="C5260" s="18">
        <v>33.568000000000005</v>
      </c>
      <c r="E5260">
        <v>-5.4548000000000041</v>
      </c>
      <c r="G5260" s="21">
        <v>33.568000000000005</v>
      </c>
      <c r="I5260" s="22">
        <v>33.568000000000005</v>
      </c>
    </row>
    <row r="5261" spans="1:9" x14ac:dyDescent="0.25">
      <c r="A5261" s="20">
        <v>10.56</v>
      </c>
      <c r="C5261" s="18">
        <v>10.56</v>
      </c>
      <c r="E5261">
        <v>4.7519999999999998</v>
      </c>
      <c r="G5261" s="21">
        <v>10.56</v>
      </c>
      <c r="I5261" s="22">
        <v>10.56</v>
      </c>
    </row>
    <row r="5262" spans="1:9" x14ac:dyDescent="0.25">
      <c r="A5262" s="20">
        <v>38.880000000000003</v>
      </c>
      <c r="C5262" s="18">
        <v>38.880000000000003</v>
      </c>
      <c r="E5262">
        <v>18.662400000000002</v>
      </c>
      <c r="G5262" s="21">
        <v>38.880000000000003</v>
      </c>
      <c r="I5262" s="22">
        <v>38.880000000000003</v>
      </c>
    </row>
    <row r="5263" spans="1:9" x14ac:dyDescent="0.25">
      <c r="A5263" s="20">
        <v>35.200000000000003</v>
      </c>
      <c r="C5263" s="18">
        <v>35.200000000000003</v>
      </c>
      <c r="E5263">
        <v>16.543999999999997</v>
      </c>
      <c r="G5263" s="21">
        <v>35.200000000000003</v>
      </c>
      <c r="I5263" s="22">
        <v>35.200000000000003</v>
      </c>
    </row>
    <row r="5264" spans="1:9" x14ac:dyDescent="0.25">
      <c r="A5264" s="20">
        <v>45.527999999999999</v>
      </c>
      <c r="C5264" s="18">
        <v>45.527999999999999</v>
      </c>
      <c r="E5264">
        <v>15.934799999999997</v>
      </c>
      <c r="G5264" s="21">
        <v>45.527999999999999</v>
      </c>
      <c r="I5264" s="22">
        <v>45.527999999999999</v>
      </c>
    </row>
    <row r="5265" spans="1:9" x14ac:dyDescent="0.25">
      <c r="A5265" s="20">
        <v>196.77600000000001</v>
      </c>
      <c r="C5265" s="18">
        <v>196.77600000000001</v>
      </c>
      <c r="E5265">
        <v>14.758199999999995</v>
      </c>
      <c r="G5265" s="21">
        <v>196.77600000000001</v>
      </c>
      <c r="I5265" s="22">
        <v>196.77600000000001</v>
      </c>
    </row>
    <row r="5266" spans="1:9" x14ac:dyDescent="0.25">
      <c r="A5266" s="20">
        <v>2.9199999999999995</v>
      </c>
      <c r="C5266" s="18">
        <v>2.9199999999999995</v>
      </c>
      <c r="E5266">
        <v>-4.8180000000000005</v>
      </c>
      <c r="G5266" s="21">
        <v>2.9199999999999995</v>
      </c>
      <c r="I5266" s="22">
        <v>2.9199999999999995</v>
      </c>
    </row>
    <row r="5267" spans="1:9" x14ac:dyDescent="0.25">
      <c r="A5267" s="20">
        <v>200.79500000000002</v>
      </c>
      <c r="C5267" s="18">
        <v>200.79500000000002</v>
      </c>
      <c r="E5267">
        <v>-22.948000000000008</v>
      </c>
      <c r="G5267" s="21">
        <v>200.79500000000002</v>
      </c>
      <c r="I5267" s="22">
        <v>200.79500000000002</v>
      </c>
    </row>
    <row r="5268" spans="1:9" x14ac:dyDescent="0.25">
      <c r="A5268" s="20">
        <v>46.688000000000002</v>
      </c>
      <c r="C5268" s="18">
        <v>46.688000000000002</v>
      </c>
      <c r="E5268">
        <v>-2.9180000000000028</v>
      </c>
      <c r="G5268" s="21">
        <v>46.688000000000002</v>
      </c>
      <c r="I5268" s="22">
        <v>46.688000000000002</v>
      </c>
    </row>
    <row r="5269" spans="1:9" x14ac:dyDescent="0.25">
      <c r="A5269" s="20">
        <v>21.864000000000001</v>
      </c>
      <c r="C5269" s="18">
        <v>21.864000000000001</v>
      </c>
      <c r="E5269">
        <v>3.5528999999999984</v>
      </c>
      <c r="G5269" s="21">
        <v>21.864000000000001</v>
      </c>
      <c r="I5269" s="22">
        <v>21.864000000000001</v>
      </c>
    </row>
    <row r="5270" spans="1:9" x14ac:dyDescent="0.25">
      <c r="A5270" s="20">
        <v>11.76</v>
      </c>
      <c r="C5270" s="18">
        <v>11.76</v>
      </c>
      <c r="E5270">
        <v>5.7623999999999995</v>
      </c>
      <c r="G5270" s="21">
        <v>11.76</v>
      </c>
      <c r="I5270" s="22">
        <v>11.76</v>
      </c>
    </row>
    <row r="5271" spans="1:9" x14ac:dyDescent="0.25">
      <c r="A5271" s="20">
        <v>167.94</v>
      </c>
      <c r="C5271" s="18">
        <v>167.94</v>
      </c>
      <c r="E5271">
        <v>82.290599999999998</v>
      </c>
      <c r="G5271" s="21">
        <v>167.94</v>
      </c>
      <c r="I5271" s="22">
        <v>167.94</v>
      </c>
    </row>
    <row r="5272" spans="1:9" x14ac:dyDescent="0.25">
      <c r="A5272" s="20">
        <v>3.89</v>
      </c>
      <c r="C5272" s="18">
        <v>3.89</v>
      </c>
      <c r="E5272">
        <v>1.0114000000000001</v>
      </c>
      <c r="G5272" s="21">
        <v>3.89</v>
      </c>
      <c r="I5272" s="22">
        <v>3.89</v>
      </c>
    </row>
    <row r="5273" spans="1:9" x14ac:dyDescent="0.25">
      <c r="A5273" s="20">
        <v>52.44</v>
      </c>
      <c r="C5273" s="18">
        <v>52.44</v>
      </c>
      <c r="E5273">
        <v>24.122399999999995</v>
      </c>
      <c r="G5273" s="21">
        <v>52.44</v>
      </c>
      <c r="I5273" s="22">
        <v>52.44</v>
      </c>
    </row>
    <row r="5274" spans="1:9" x14ac:dyDescent="0.25">
      <c r="A5274" s="20">
        <v>32.36</v>
      </c>
      <c r="C5274" s="18">
        <v>32.36</v>
      </c>
      <c r="E5274">
        <v>11.6496</v>
      </c>
      <c r="G5274" s="21">
        <v>32.36</v>
      </c>
      <c r="I5274" s="22">
        <v>32.36</v>
      </c>
    </row>
    <row r="5275" spans="1:9" x14ac:dyDescent="0.25">
      <c r="A5275" s="20">
        <v>406.59999999999997</v>
      </c>
      <c r="C5275" s="18">
        <v>406.59999999999997</v>
      </c>
      <c r="E5275">
        <v>113.84799999999998</v>
      </c>
      <c r="G5275" s="21">
        <v>406.59999999999997</v>
      </c>
      <c r="I5275" s="22">
        <v>406.59999999999997</v>
      </c>
    </row>
    <row r="5276" spans="1:9" x14ac:dyDescent="0.25">
      <c r="A5276" s="20">
        <v>27.92</v>
      </c>
      <c r="C5276" s="18">
        <v>27.92</v>
      </c>
      <c r="E5276">
        <v>8.0967999999999982</v>
      </c>
      <c r="G5276" s="21">
        <v>27.92</v>
      </c>
      <c r="I5276" s="22">
        <v>27.92</v>
      </c>
    </row>
    <row r="5277" spans="1:9" x14ac:dyDescent="0.25">
      <c r="A5277" s="20">
        <v>399.67200000000003</v>
      </c>
      <c r="C5277" s="18">
        <v>399.67200000000003</v>
      </c>
      <c r="E5277">
        <v>-14.987700000000061</v>
      </c>
      <c r="G5277" s="21">
        <v>399.67200000000003</v>
      </c>
      <c r="I5277" s="22">
        <v>399.67200000000003</v>
      </c>
    </row>
    <row r="5278" spans="1:9" x14ac:dyDescent="0.25">
      <c r="A5278" s="20">
        <v>3.7440000000000007</v>
      </c>
      <c r="C5278" s="18">
        <v>3.7440000000000007</v>
      </c>
      <c r="E5278">
        <v>-2.6207999999999991</v>
      </c>
      <c r="G5278" s="21">
        <v>3.7440000000000007</v>
      </c>
      <c r="I5278" s="22">
        <v>3.7440000000000007</v>
      </c>
    </row>
    <row r="5279" spans="1:9" x14ac:dyDescent="0.25">
      <c r="A5279" s="20">
        <v>715.2</v>
      </c>
      <c r="C5279" s="18">
        <v>715.2</v>
      </c>
      <c r="E5279">
        <v>178.79999999999998</v>
      </c>
      <c r="G5279" s="21">
        <v>715.2</v>
      </c>
      <c r="I5279" s="22">
        <v>715.2</v>
      </c>
    </row>
    <row r="5280" spans="1:9" x14ac:dyDescent="0.25">
      <c r="A5280" s="20">
        <v>159.80000000000001</v>
      </c>
      <c r="C5280" s="18">
        <v>159.80000000000001</v>
      </c>
      <c r="E5280">
        <v>70.312000000000012</v>
      </c>
      <c r="G5280" s="21">
        <v>159.80000000000001</v>
      </c>
      <c r="I5280" s="22">
        <v>159.80000000000001</v>
      </c>
    </row>
    <row r="5281" spans="1:9" x14ac:dyDescent="0.25">
      <c r="A5281" s="20">
        <v>44.75</v>
      </c>
      <c r="C5281" s="18">
        <v>44.75</v>
      </c>
      <c r="E5281">
        <v>8.5024999999999942</v>
      </c>
      <c r="G5281" s="21">
        <v>44.75</v>
      </c>
      <c r="I5281" s="22">
        <v>44.75</v>
      </c>
    </row>
    <row r="5282" spans="1:9" x14ac:dyDescent="0.25">
      <c r="A5282" s="20">
        <v>340.11599999999999</v>
      </c>
      <c r="C5282" s="18">
        <v>340.11599999999999</v>
      </c>
      <c r="E5282">
        <v>-9.717599999999976</v>
      </c>
      <c r="G5282" s="21">
        <v>340.11599999999999</v>
      </c>
      <c r="I5282" s="22">
        <v>340.11599999999999</v>
      </c>
    </row>
    <row r="5283" spans="1:9" x14ac:dyDescent="0.25">
      <c r="A5283" s="20">
        <v>105.52</v>
      </c>
      <c r="C5283" s="18">
        <v>105.52</v>
      </c>
      <c r="E5283">
        <v>48.539199999999994</v>
      </c>
      <c r="G5283" s="21">
        <v>105.52</v>
      </c>
      <c r="I5283" s="22">
        <v>105.52</v>
      </c>
    </row>
    <row r="5284" spans="1:9" x14ac:dyDescent="0.25">
      <c r="A5284" s="20">
        <v>13.48</v>
      </c>
      <c r="C5284" s="18">
        <v>13.48</v>
      </c>
      <c r="E5284">
        <v>1.8872</v>
      </c>
      <c r="G5284" s="21">
        <v>13.48</v>
      </c>
      <c r="I5284" s="22">
        <v>13.48</v>
      </c>
    </row>
    <row r="5285" spans="1:9" x14ac:dyDescent="0.25">
      <c r="A5285" s="20">
        <v>85.52</v>
      </c>
      <c r="C5285" s="18">
        <v>85.52</v>
      </c>
      <c r="E5285">
        <v>22.235199999999999</v>
      </c>
      <c r="G5285" s="21">
        <v>85.52</v>
      </c>
      <c r="I5285" s="22">
        <v>85.52</v>
      </c>
    </row>
    <row r="5286" spans="1:9" x14ac:dyDescent="0.25">
      <c r="A5286" s="20">
        <v>6.16</v>
      </c>
      <c r="C5286" s="18">
        <v>6.16</v>
      </c>
      <c r="E5286">
        <v>2.9567999999999999</v>
      </c>
      <c r="G5286" s="21">
        <v>6.16</v>
      </c>
      <c r="I5286" s="22">
        <v>6.16</v>
      </c>
    </row>
    <row r="5287" spans="1:9" x14ac:dyDescent="0.25">
      <c r="A5287" s="20">
        <v>36.839999999999996</v>
      </c>
      <c r="C5287" s="18">
        <v>36.839999999999996</v>
      </c>
      <c r="E5287">
        <v>17.314799999999998</v>
      </c>
      <c r="G5287" s="21">
        <v>36.839999999999996</v>
      </c>
      <c r="I5287" s="22">
        <v>36.839999999999996</v>
      </c>
    </row>
    <row r="5288" spans="1:9" x14ac:dyDescent="0.25">
      <c r="A5288" s="20">
        <v>15.84</v>
      </c>
      <c r="C5288" s="18">
        <v>15.84</v>
      </c>
      <c r="E5288">
        <v>0</v>
      </c>
      <c r="G5288" s="21">
        <v>15.84</v>
      </c>
      <c r="I5288" s="22">
        <v>15.84</v>
      </c>
    </row>
    <row r="5289" spans="1:9" x14ac:dyDescent="0.25">
      <c r="A5289" s="20">
        <v>44.400000000000006</v>
      </c>
      <c r="C5289" s="18">
        <v>44.400000000000006</v>
      </c>
      <c r="E5289">
        <v>22.200000000000003</v>
      </c>
      <c r="G5289" s="21">
        <v>44.400000000000006</v>
      </c>
      <c r="I5289" s="22">
        <v>44.400000000000006</v>
      </c>
    </row>
    <row r="5290" spans="1:9" x14ac:dyDescent="0.25">
      <c r="A5290" s="20">
        <v>21.240000000000002</v>
      </c>
      <c r="C5290" s="18">
        <v>21.240000000000002</v>
      </c>
      <c r="E5290">
        <v>7.4339999999999993</v>
      </c>
      <c r="G5290" s="21">
        <v>21.240000000000002</v>
      </c>
      <c r="I5290" s="22">
        <v>21.240000000000002</v>
      </c>
    </row>
    <row r="5291" spans="1:9" x14ac:dyDescent="0.25">
      <c r="A5291" s="20">
        <v>9.5520000000000014</v>
      </c>
      <c r="C5291" s="18">
        <v>9.5520000000000014</v>
      </c>
      <c r="E5291">
        <v>-7.3231999999999999</v>
      </c>
      <c r="G5291" s="21">
        <v>9.5520000000000014</v>
      </c>
      <c r="I5291" s="22">
        <v>9.5520000000000014</v>
      </c>
    </row>
    <row r="5292" spans="1:9" x14ac:dyDescent="0.25">
      <c r="A5292" s="20">
        <v>89.991000000000014</v>
      </c>
      <c r="C5292" s="18">
        <v>89.991000000000014</v>
      </c>
      <c r="E5292">
        <v>-152.9847</v>
      </c>
      <c r="G5292" s="21">
        <v>89.991000000000014</v>
      </c>
      <c r="I5292" s="22">
        <v>89.991000000000014</v>
      </c>
    </row>
    <row r="5293" spans="1:9" x14ac:dyDescent="0.25">
      <c r="A5293" s="20">
        <v>163.96</v>
      </c>
      <c r="C5293" s="18">
        <v>163.96</v>
      </c>
      <c r="E5293">
        <v>80.340400000000002</v>
      </c>
      <c r="G5293" s="21">
        <v>163.96</v>
      </c>
      <c r="I5293" s="22">
        <v>163.96</v>
      </c>
    </row>
    <row r="5294" spans="1:9" x14ac:dyDescent="0.25">
      <c r="A5294" s="20">
        <v>17.904</v>
      </c>
      <c r="C5294" s="18">
        <v>17.904</v>
      </c>
      <c r="E5294">
        <v>6.2664</v>
      </c>
      <c r="G5294" s="21">
        <v>17.904</v>
      </c>
      <c r="I5294" s="22">
        <v>17.904</v>
      </c>
    </row>
    <row r="5295" spans="1:9" x14ac:dyDescent="0.25">
      <c r="A5295" s="20">
        <v>966.69999999999982</v>
      </c>
      <c r="C5295" s="18">
        <v>966.69999999999982</v>
      </c>
      <c r="E5295">
        <v>-13.810000000000116</v>
      </c>
      <c r="G5295" s="21">
        <v>966.69999999999982</v>
      </c>
      <c r="I5295" s="22">
        <v>966.69999999999982</v>
      </c>
    </row>
    <row r="5296" spans="1:9" x14ac:dyDescent="0.25">
      <c r="A5296" s="20">
        <v>182.11199999999999</v>
      </c>
      <c r="C5296" s="18">
        <v>182.11199999999999</v>
      </c>
      <c r="E5296">
        <v>61.46279999999998</v>
      </c>
      <c r="G5296" s="21">
        <v>182.11199999999999</v>
      </c>
      <c r="I5296" s="22">
        <v>182.11199999999999</v>
      </c>
    </row>
    <row r="5297" spans="1:9" x14ac:dyDescent="0.25">
      <c r="A5297" s="20">
        <v>4.4640000000000004</v>
      </c>
      <c r="C5297" s="18">
        <v>4.4640000000000004</v>
      </c>
      <c r="E5297">
        <v>0.33479999999999999</v>
      </c>
      <c r="G5297" s="21">
        <v>4.4640000000000004</v>
      </c>
      <c r="I5297" s="22">
        <v>4.4640000000000004</v>
      </c>
    </row>
    <row r="5298" spans="1:9" x14ac:dyDescent="0.25">
      <c r="A5298" s="20">
        <v>51.588000000000001</v>
      </c>
      <c r="C5298" s="18">
        <v>51.588000000000001</v>
      </c>
      <c r="E5298">
        <v>-15.476400000000005</v>
      </c>
      <c r="G5298" s="21">
        <v>51.588000000000001</v>
      </c>
      <c r="I5298" s="22">
        <v>51.588000000000001</v>
      </c>
    </row>
    <row r="5299" spans="1:9" x14ac:dyDescent="0.25">
      <c r="A5299" s="20">
        <v>50.4</v>
      </c>
      <c r="C5299" s="18">
        <v>50.4</v>
      </c>
      <c r="E5299">
        <v>23.183999999999997</v>
      </c>
      <c r="G5299" s="21">
        <v>50.4</v>
      </c>
      <c r="I5299" s="22">
        <v>50.4</v>
      </c>
    </row>
    <row r="5300" spans="1:9" x14ac:dyDescent="0.25">
      <c r="A5300" s="20">
        <v>89.567999999999998</v>
      </c>
      <c r="C5300" s="18">
        <v>89.567999999999998</v>
      </c>
      <c r="E5300">
        <v>32.468400000000003</v>
      </c>
      <c r="G5300" s="21">
        <v>89.567999999999998</v>
      </c>
      <c r="I5300" s="22">
        <v>89.567999999999998</v>
      </c>
    </row>
    <row r="5301" spans="1:9" x14ac:dyDescent="0.25">
      <c r="A5301" s="20">
        <v>14.89</v>
      </c>
      <c r="C5301" s="18">
        <v>14.89</v>
      </c>
      <c r="E5301">
        <v>4.0203000000000007</v>
      </c>
      <c r="G5301" s="21">
        <v>14.89</v>
      </c>
      <c r="I5301" s="22">
        <v>14.89</v>
      </c>
    </row>
    <row r="5302" spans="1:9" x14ac:dyDescent="0.25">
      <c r="A5302" s="20">
        <v>543.91999999999996</v>
      </c>
      <c r="C5302" s="18">
        <v>543.91999999999996</v>
      </c>
      <c r="E5302">
        <v>135.98000000000002</v>
      </c>
      <c r="G5302" s="21">
        <v>543.91999999999996</v>
      </c>
      <c r="I5302" s="22">
        <v>543.91999999999996</v>
      </c>
    </row>
    <row r="5303" spans="1:9" x14ac:dyDescent="0.25">
      <c r="A5303" s="20">
        <v>4.08</v>
      </c>
      <c r="C5303" s="18">
        <v>4.08</v>
      </c>
      <c r="E5303">
        <v>1.9175999999999997</v>
      </c>
      <c r="G5303" s="21">
        <v>4.08</v>
      </c>
      <c r="I5303" s="22">
        <v>4.08</v>
      </c>
    </row>
    <row r="5304" spans="1:9" x14ac:dyDescent="0.25">
      <c r="A5304" s="20">
        <v>18.899999999999999</v>
      </c>
      <c r="C5304" s="18">
        <v>18.899999999999999</v>
      </c>
      <c r="E5304">
        <v>8.6939999999999991</v>
      </c>
      <c r="G5304" s="21">
        <v>18.899999999999999</v>
      </c>
      <c r="I5304" s="22">
        <v>18.899999999999999</v>
      </c>
    </row>
    <row r="5305" spans="1:9" x14ac:dyDescent="0.25">
      <c r="A5305" s="20">
        <v>2275.5</v>
      </c>
      <c r="C5305" s="18">
        <v>2275.5</v>
      </c>
      <c r="E5305">
        <v>386.83499999999981</v>
      </c>
      <c r="G5305" s="21">
        <v>2275.5</v>
      </c>
      <c r="I5305" s="22">
        <v>2275.5</v>
      </c>
    </row>
    <row r="5306" spans="1:9" x14ac:dyDescent="0.25">
      <c r="A5306" s="20">
        <v>1979.6999999999998</v>
      </c>
      <c r="C5306" s="18">
        <v>1979.6999999999998</v>
      </c>
      <c r="E5306">
        <v>653.30099999999982</v>
      </c>
      <c r="G5306" s="21">
        <v>1979.6999999999998</v>
      </c>
      <c r="I5306" s="22">
        <v>1979.6999999999998</v>
      </c>
    </row>
    <row r="5307" spans="1:9" x14ac:dyDescent="0.25">
      <c r="A5307" s="20">
        <v>62.099999999999994</v>
      </c>
      <c r="C5307" s="18">
        <v>62.099999999999994</v>
      </c>
      <c r="E5307">
        <v>29.808</v>
      </c>
      <c r="G5307" s="21">
        <v>62.099999999999994</v>
      </c>
      <c r="I5307" s="22">
        <v>62.099999999999994</v>
      </c>
    </row>
    <row r="5308" spans="1:9" x14ac:dyDescent="0.25">
      <c r="A5308" s="20">
        <v>37.295999999999999</v>
      </c>
      <c r="C5308" s="18">
        <v>37.295999999999999</v>
      </c>
      <c r="E5308">
        <v>-1.0656000000000017</v>
      </c>
      <c r="G5308" s="21">
        <v>37.295999999999999</v>
      </c>
      <c r="I5308" s="22">
        <v>37.295999999999999</v>
      </c>
    </row>
    <row r="5309" spans="1:9" x14ac:dyDescent="0.25">
      <c r="A5309" s="20">
        <v>8.5440000000000005</v>
      </c>
      <c r="C5309" s="18">
        <v>8.5440000000000005</v>
      </c>
      <c r="E5309">
        <v>-7.4759999999999991</v>
      </c>
      <c r="G5309" s="21">
        <v>8.5440000000000005</v>
      </c>
      <c r="I5309" s="22">
        <v>8.5440000000000005</v>
      </c>
    </row>
    <row r="5310" spans="1:9" x14ac:dyDescent="0.25">
      <c r="A5310" s="20">
        <v>68.949999999999989</v>
      </c>
      <c r="C5310" s="18">
        <v>68.949999999999989</v>
      </c>
      <c r="E5310">
        <v>28.959000000000003</v>
      </c>
      <c r="G5310" s="21">
        <v>68.949999999999989</v>
      </c>
      <c r="I5310" s="22">
        <v>68.949999999999989</v>
      </c>
    </row>
    <row r="5311" spans="1:9" x14ac:dyDescent="0.25">
      <c r="A5311" s="20">
        <v>296.37</v>
      </c>
      <c r="C5311" s="18">
        <v>296.37</v>
      </c>
      <c r="E5311">
        <v>80.019899999999993</v>
      </c>
      <c r="G5311" s="21">
        <v>296.37</v>
      </c>
      <c r="I5311" s="22">
        <v>296.37</v>
      </c>
    </row>
    <row r="5312" spans="1:9" x14ac:dyDescent="0.25">
      <c r="A5312" s="20">
        <v>39.979999999999997</v>
      </c>
      <c r="C5312" s="18">
        <v>39.979999999999997</v>
      </c>
      <c r="E5312">
        <v>1.9989999999999952</v>
      </c>
      <c r="G5312" s="21">
        <v>39.979999999999997</v>
      </c>
      <c r="I5312" s="22">
        <v>39.979999999999997</v>
      </c>
    </row>
    <row r="5313" spans="1:9" x14ac:dyDescent="0.25">
      <c r="A5313" s="20">
        <v>191.05799999999999</v>
      </c>
      <c r="C5313" s="18">
        <v>191.05799999999999</v>
      </c>
      <c r="E5313">
        <v>-46.399800000000013</v>
      </c>
      <c r="G5313" s="21">
        <v>191.05799999999999</v>
      </c>
      <c r="I5313" s="22">
        <v>191.05799999999999</v>
      </c>
    </row>
    <row r="5314" spans="1:9" x14ac:dyDescent="0.25">
      <c r="A5314" s="20">
        <v>13.040000000000001</v>
      </c>
      <c r="C5314" s="18">
        <v>13.040000000000001</v>
      </c>
      <c r="E5314">
        <v>3.9120000000000004</v>
      </c>
      <c r="G5314" s="21">
        <v>13.040000000000001</v>
      </c>
      <c r="I5314" s="22">
        <v>13.040000000000001</v>
      </c>
    </row>
    <row r="5315" spans="1:9" x14ac:dyDescent="0.25">
      <c r="A5315" s="20">
        <v>1525.1879999999996</v>
      </c>
      <c r="C5315" s="18">
        <v>1525.1879999999996</v>
      </c>
      <c r="E5315">
        <v>-2287.7820000000002</v>
      </c>
      <c r="G5315" s="21">
        <v>1525.1879999999996</v>
      </c>
      <c r="I5315" s="22">
        <v>1525.1879999999996</v>
      </c>
    </row>
    <row r="5316" spans="1:9" x14ac:dyDescent="0.25">
      <c r="A5316" s="20">
        <v>9.2159999999999993</v>
      </c>
      <c r="C5316" s="18">
        <v>9.2159999999999993</v>
      </c>
      <c r="E5316">
        <v>3.3408000000000002</v>
      </c>
      <c r="G5316" s="21">
        <v>9.2159999999999993</v>
      </c>
      <c r="I5316" s="22">
        <v>9.2159999999999993</v>
      </c>
    </row>
    <row r="5317" spans="1:9" x14ac:dyDescent="0.25">
      <c r="A5317" s="20">
        <v>28.048000000000002</v>
      </c>
      <c r="C5317" s="18">
        <v>28.048000000000002</v>
      </c>
      <c r="E5317">
        <v>3.5059999999999967</v>
      </c>
      <c r="G5317" s="21">
        <v>28.048000000000002</v>
      </c>
      <c r="I5317" s="22">
        <v>28.048000000000002</v>
      </c>
    </row>
    <row r="5318" spans="1:9" x14ac:dyDescent="0.25">
      <c r="A5318" s="20">
        <v>64.959999999999994</v>
      </c>
      <c r="C5318" s="18">
        <v>64.959999999999994</v>
      </c>
      <c r="E5318">
        <v>21.436799999999998</v>
      </c>
      <c r="G5318" s="21">
        <v>64.959999999999994</v>
      </c>
      <c r="I5318" s="22">
        <v>64.959999999999994</v>
      </c>
    </row>
    <row r="5319" spans="1:9" x14ac:dyDescent="0.25">
      <c r="A5319" s="20">
        <v>30.56</v>
      </c>
      <c r="C5319" s="18">
        <v>30.56</v>
      </c>
      <c r="E5319">
        <v>14.974399999999999</v>
      </c>
      <c r="G5319" s="21">
        <v>30.56</v>
      </c>
      <c r="I5319" s="22">
        <v>30.56</v>
      </c>
    </row>
    <row r="5320" spans="1:9" x14ac:dyDescent="0.25">
      <c r="A5320" s="20">
        <v>187.05600000000001</v>
      </c>
      <c r="C5320" s="18">
        <v>187.05600000000001</v>
      </c>
      <c r="E5320">
        <v>11.69100000000001</v>
      </c>
      <c r="G5320" s="21">
        <v>187.05600000000001</v>
      </c>
      <c r="I5320" s="22">
        <v>187.05600000000001</v>
      </c>
    </row>
    <row r="5321" spans="1:9" x14ac:dyDescent="0.25">
      <c r="A5321" s="20">
        <v>11.808</v>
      </c>
      <c r="C5321" s="18">
        <v>11.808</v>
      </c>
      <c r="E5321">
        <v>1.3283999999999985</v>
      </c>
      <c r="G5321" s="21">
        <v>11.808</v>
      </c>
      <c r="I5321" s="22">
        <v>11.808</v>
      </c>
    </row>
    <row r="5322" spans="1:9" x14ac:dyDescent="0.25">
      <c r="A5322" s="20">
        <v>9.6560000000000006</v>
      </c>
      <c r="C5322" s="18">
        <v>9.6560000000000006</v>
      </c>
      <c r="E5322">
        <v>1.5691000000000002</v>
      </c>
      <c r="G5322" s="21">
        <v>9.6560000000000006</v>
      </c>
      <c r="I5322" s="22">
        <v>9.6560000000000006</v>
      </c>
    </row>
    <row r="5323" spans="1:9" x14ac:dyDescent="0.25">
      <c r="A5323" s="20">
        <v>20.736000000000004</v>
      </c>
      <c r="C5323" s="18">
        <v>20.736000000000004</v>
      </c>
      <c r="E5323">
        <v>7.2576000000000001</v>
      </c>
      <c r="G5323" s="21">
        <v>20.736000000000004</v>
      </c>
      <c r="I5323" s="22">
        <v>20.736000000000004</v>
      </c>
    </row>
    <row r="5324" spans="1:9" x14ac:dyDescent="0.25">
      <c r="A5324" s="20">
        <v>27.360000000000003</v>
      </c>
      <c r="C5324" s="18">
        <v>27.360000000000003</v>
      </c>
      <c r="E5324">
        <v>-21.887999999999991</v>
      </c>
      <c r="G5324" s="21">
        <v>27.360000000000003</v>
      </c>
      <c r="I5324" s="22">
        <v>27.360000000000003</v>
      </c>
    </row>
    <row r="5325" spans="1:9" x14ac:dyDescent="0.25">
      <c r="A5325" s="20">
        <v>2314.116</v>
      </c>
      <c r="C5325" s="18">
        <v>2314.116</v>
      </c>
      <c r="E5325">
        <v>-1002.7836000000001</v>
      </c>
      <c r="G5325" s="21">
        <v>2314.116</v>
      </c>
      <c r="I5325" s="22">
        <v>2314.116</v>
      </c>
    </row>
    <row r="5326" spans="1:9" x14ac:dyDescent="0.25">
      <c r="A5326" s="20">
        <v>34.236000000000004</v>
      </c>
      <c r="C5326" s="18">
        <v>34.236000000000004</v>
      </c>
      <c r="E5326">
        <v>-26.247599999999998</v>
      </c>
      <c r="G5326" s="21">
        <v>34.236000000000004</v>
      </c>
      <c r="I5326" s="22">
        <v>34.236000000000004</v>
      </c>
    </row>
    <row r="5327" spans="1:9" x14ac:dyDescent="0.25">
      <c r="A5327" s="20">
        <v>19.760000000000002</v>
      </c>
      <c r="C5327" s="18">
        <v>19.760000000000002</v>
      </c>
      <c r="E5327">
        <v>5.9279999999999999</v>
      </c>
      <c r="G5327" s="21">
        <v>19.760000000000002</v>
      </c>
      <c r="I5327" s="22">
        <v>19.760000000000002</v>
      </c>
    </row>
    <row r="5328" spans="1:9" x14ac:dyDescent="0.25">
      <c r="A5328" s="20">
        <v>15.96</v>
      </c>
      <c r="C5328" s="18">
        <v>15.96</v>
      </c>
      <c r="E5328">
        <v>7.98</v>
      </c>
      <c r="G5328" s="21">
        <v>15.96</v>
      </c>
      <c r="I5328" s="22">
        <v>15.96</v>
      </c>
    </row>
    <row r="5329" spans="1:9" x14ac:dyDescent="0.25">
      <c r="A5329" s="20">
        <v>16.899999999999999</v>
      </c>
      <c r="C5329" s="18">
        <v>16.899999999999999</v>
      </c>
      <c r="E5329">
        <v>6.2530000000000001</v>
      </c>
      <c r="G5329" s="21">
        <v>16.899999999999999</v>
      </c>
      <c r="I5329" s="22">
        <v>16.899999999999999</v>
      </c>
    </row>
    <row r="5330" spans="1:9" x14ac:dyDescent="0.25">
      <c r="A5330" s="20">
        <v>25.08</v>
      </c>
      <c r="C5330" s="18">
        <v>25.08</v>
      </c>
      <c r="E5330">
        <v>9.0288000000000004</v>
      </c>
      <c r="G5330" s="21">
        <v>25.08</v>
      </c>
      <c r="I5330" s="22">
        <v>25.08</v>
      </c>
    </row>
    <row r="5331" spans="1:9" x14ac:dyDescent="0.25">
      <c r="A5331" s="20">
        <v>6.68</v>
      </c>
      <c r="C5331" s="18">
        <v>6.68</v>
      </c>
      <c r="E5331">
        <v>2.0039999999999996</v>
      </c>
      <c r="G5331" s="21">
        <v>6.68</v>
      </c>
      <c r="I5331" s="22">
        <v>6.68</v>
      </c>
    </row>
    <row r="5332" spans="1:9" x14ac:dyDescent="0.25">
      <c r="A5332" s="20">
        <v>19.440000000000001</v>
      </c>
      <c r="C5332" s="18">
        <v>19.440000000000001</v>
      </c>
      <c r="E5332">
        <v>9.3312000000000008</v>
      </c>
      <c r="G5332" s="21">
        <v>19.440000000000001</v>
      </c>
      <c r="I5332" s="22">
        <v>19.440000000000001</v>
      </c>
    </row>
    <row r="5333" spans="1:9" x14ac:dyDescent="0.25">
      <c r="A5333" s="20">
        <v>31.92</v>
      </c>
      <c r="C5333" s="18">
        <v>31.92</v>
      </c>
      <c r="E5333">
        <v>2.3939999999999984</v>
      </c>
      <c r="G5333" s="21">
        <v>31.92</v>
      </c>
      <c r="I5333" s="22">
        <v>31.92</v>
      </c>
    </row>
    <row r="5334" spans="1:9" x14ac:dyDescent="0.25">
      <c r="A5334" s="20">
        <v>33.568000000000005</v>
      </c>
      <c r="C5334" s="18">
        <v>33.568000000000005</v>
      </c>
      <c r="E5334">
        <v>11.748799999999997</v>
      </c>
      <c r="G5334" s="21">
        <v>33.568000000000005</v>
      </c>
      <c r="I5334" s="22">
        <v>33.568000000000005</v>
      </c>
    </row>
    <row r="5335" spans="1:9" x14ac:dyDescent="0.25">
      <c r="A5335" s="20">
        <v>63.94</v>
      </c>
      <c r="C5335" s="18">
        <v>63.94</v>
      </c>
      <c r="E5335">
        <v>24.936599999999999</v>
      </c>
      <c r="G5335" s="21">
        <v>63.94</v>
      </c>
      <c r="I5335" s="22">
        <v>63.94</v>
      </c>
    </row>
    <row r="5336" spans="1:9" x14ac:dyDescent="0.25">
      <c r="A5336" s="20">
        <v>60.600000000000009</v>
      </c>
      <c r="C5336" s="18">
        <v>60.600000000000009</v>
      </c>
      <c r="E5336">
        <v>20.452499999999997</v>
      </c>
      <c r="G5336" s="21">
        <v>60.600000000000009</v>
      </c>
      <c r="I5336" s="22">
        <v>60.600000000000009</v>
      </c>
    </row>
    <row r="5337" spans="1:9" x14ac:dyDescent="0.25">
      <c r="A5337" s="20">
        <v>22.72</v>
      </c>
      <c r="C5337" s="18">
        <v>22.72</v>
      </c>
      <c r="E5337">
        <v>6.5887999999999991</v>
      </c>
      <c r="G5337" s="21">
        <v>22.72</v>
      </c>
      <c r="I5337" s="22">
        <v>22.72</v>
      </c>
    </row>
    <row r="5338" spans="1:9" x14ac:dyDescent="0.25">
      <c r="A5338" s="20">
        <v>10.68</v>
      </c>
      <c r="C5338" s="18">
        <v>10.68</v>
      </c>
      <c r="E5338">
        <v>4.0583999999999998</v>
      </c>
      <c r="G5338" s="21">
        <v>10.68</v>
      </c>
      <c r="I5338" s="22">
        <v>10.68</v>
      </c>
    </row>
    <row r="5339" spans="1:9" x14ac:dyDescent="0.25">
      <c r="A5339" s="20">
        <v>17.34</v>
      </c>
      <c r="C5339" s="18">
        <v>17.34</v>
      </c>
      <c r="E5339">
        <v>8.4966000000000008</v>
      </c>
      <c r="G5339" s="21">
        <v>17.34</v>
      </c>
      <c r="I5339" s="22">
        <v>17.34</v>
      </c>
    </row>
    <row r="5340" spans="1:9" x14ac:dyDescent="0.25">
      <c r="A5340" s="20">
        <v>3.38</v>
      </c>
      <c r="C5340" s="18">
        <v>3.38</v>
      </c>
      <c r="E5340">
        <v>1.5547999999999997</v>
      </c>
      <c r="G5340" s="21">
        <v>3.38</v>
      </c>
      <c r="I5340" s="22">
        <v>3.38</v>
      </c>
    </row>
    <row r="5341" spans="1:9" x14ac:dyDescent="0.25">
      <c r="A5341" s="20">
        <v>26.975999999999999</v>
      </c>
      <c r="C5341" s="18">
        <v>26.975999999999999</v>
      </c>
      <c r="E5341">
        <v>8.767199999999999</v>
      </c>
      <c r="G5341" s="21">
        <v>26.975999999999999</v>
      </c>
      <c r="I5341" s="22">
        <v>26.975999999999999</v>
      </c>
    </row>
    <row r="5342" spans="1:9" x14ac:dyDescent="0.25">
      <c r="A5342" s="20">
        <v>307.77600000000001</v>
      </c>
      <c r="C5342" s="18">
        <v>307.77600000000001</v>
      </c>
      <c r="E5342">
        <v>111.5688</v>
      </c>
      <c r="G5342" s="21">
        <v>307.77600000000001</v>
      </c>
      <c r="I5342" s="22">
        <v>307.77600000000001</v>
      </c>
    </row>
    <row r="5343" spans="1:9" x14ac:dyDescent="0.25">
      <c r="A5343" s="20">
        <v>244.54999999999998</v>
      </c>
      <c r="C5343" s="18">
        <v>244.54999999999998</v>
      </c>
      <c r="E5343">
        <v>4.8910000000000053</v>
      </c>
      <c r="G5343" s="21">
        <v>244.54999999999998</v>
      </c>
      <c r="I5343" s="22">
        <v>244.54999999999998</v>
      </c>
    </row>
    <row r="5344" spans="1:9" x14ac:dyDescent="0.25">
      <c r="A5344" s="20">
        <v>12.24</v>
      </c>
      <c r="C5344" s="18">
        <v>12.24</v>
      </c>
      <c r="E5344">
        <v>5.7527999999999988</v>
      </c>
      <c r="G5344" s="21">
        <v>12.24</v>
      </c>
      <c r="I5344" s="22">
        <v>12.24</v>
      </c>
    </row>
    <row r="5345" spans="1:9" x14ac:dyDescent="0.25">
      <c r="A5345" s="20">
        <v>13.98</v>
      </c>
      <c r="C5345" s="18">
        <v>13.98</v>
      </c>
      <c r="E5345">
        <v>6.011400000000001</v>
      </c>
      <c r="G5345" s="21">
        <v>13.98</v>
      </c>
      <c r="I5345" s="22">
        <v>13.98</v>
      </c>
    </row>
    <row r="5346" spans="1:9" x14ac:dyDescent="0.25">
      <c r="A5346" s="20">
        <v>899.95</v>
      </c>
      <c r="C5346" s="18">
        <v>899.95</v>
      </c>
      <c r="E5346">
        <v>53.996999999999957</v>
      </c>
      <c r="G5346" s="21">
        <v>899.95</v>
      </c>
      <c r="I5346" s="22">
        <v>899.95</v>
      </c>
    </row>
    <row r="5347" spans="1:9" x14ac:dyDescent="0.25">
      <c r="A5347" s="20">
        <v>1.6320000000000001</v>
      </c>
      <c r="C5347" s="18">
        <v>1.6320000000000001</v>
      </c>
      <c r="E5347">
        <v>0.55079999999999985</v>
      </c>
      <c r="G5347" s="21">
        <v>1.6320000000000001</v>
      </c>
      <c r="I5347" s="22">
        <v>1.6320000000000001</v>
      </c>
    </row>
    <row r="5348" spans="1:9" x14ac:dyDescent="0.25">
      <c r="A5348" s="20">
        <v>267.95999999999998</v>
      </c>
      <c r="C5348" s="18">
        <v>267.95999999999998</v>
      </c>
      <c r="E5348">
        <v>16.747500000000016</v>
      </c>
      <c r="G5348" s="21">
        <v>267.95999999999998</v>
      </c>
      <c r="I5348" s="22">
        <v>267.95999999999998</v>
      </c>
    </row>
    <row r="5349" spans="1:9" x14ac:dyDescent="0.25">
      <c r="A5349" s="20">
        <v>31.95</v>
      </c>
      <c r="C5349" s="18">
        <v>31.95</v>
      </c>
      <c r="E5349">
        <v>2.2364999999999995</v>
      </c>
      <c r="G5349" s="21">
        <v>31.95</v>
      </c>
      <c r="I5349" s="22">
        <v>31.95</v>
      </c>
    </row>
    <row r="5350" spans="1:9" x14ac:dyDescent="0.25">
      <c r="A5350" s="20">
        <v>725.84</v>
      </c>
      <c r="C5350" s="18">
        <v>725.84</v>
      </c>
      <c r="E5350">
        <v>210.4935999999999</v>
      </c>
      <c r="G5350" s="21">
        <v>725.84</v>
      </c>
      <c r="I5350" s="22">
        <v>725.84</v>
      </c>
    </row>
    <row r="5351" spans="1:9" x14ac:dyDescent="0.25">
      <c r="A5351" s="20">
        <v>10.896000000000001</v>
      </c>
      <c r="C5351" s="18">
        <v>10.896000000000001</v>
      </c>
      <c r="E5351">
        <v>3.9497999999999998</v>
      </c>
      <c r="G5351" s="21">
        <v>10.896000000000001</v>
      </c>
      <c r="I5351" s="22">
        <v>10.896000000000001</v>
      </c>
    </row>
    <row r="5352" spans="1:9" x14ac:dyDescent="0.25">
      <c r="A5352" s="20">
        <v>8.5440000000000005</v>
      </c>
      <c r="C5352" s="18">
        <v>8.5440000000000005</v>
      </c>
      <c r="E5352">
        <v>2.8835999999999995</v>
      </c>
      <c r="G5352" s="21">
        <v>8.5440000000000005</v>
      </c>
      <c r="I5352" s="22">
        <v>8.5440000000000005</v>
      </c>
    </row>
    <row r="5353" spans="1:9" x14ac:dyDescent="0.25">
      <c r="A5353" s="20">
        <v>32.339999999999996</v>
      </c>
      <c r="C5353" s="18">
        <v>32.339999999999996</v>
      </c>
      <c r="E5353">
        <v>15.523199999999999</v>
      </c>
      <c r="G5353" s="21">
        <v>32.339999999999996</v>
      </c>
      <c r="I5353" s="22">
        <v>32.339999999999996</v>
      </c>
    </row>
    <row r="5354" spans="1:9" x14ac:dyDescent="0.25">
      <c r="A5354" s="20">
        <v>39.900000000000006</v>
      </c>
      <c r="C5354" s="18">
        <v>39.900000000000006</v>
      </c>
      <c r="E5354">
        <v>19.950000000000003</v>
      </c>
      <c r="G5354" s="21">
        <v>39.900000000000006</v>
      </c>
      <c r="I5354" s="22">
        <v>39.900000000000006</v>
      </c>
    </row>
    <row r="5355" spans="1:9" x14ac:dyDescent="0.25">
      <c r="A5355" s="20">
        <v>143.85600000000002</v>
      </c>
      <c r="C5355" s="18">
        <v>143.85600000000002</v>
      </c>
      <c r="E5355">
        <v>48.551399999999994</v>
      </c>
      <c r="G5355" s="21">
        <v>143.85600000000002</v>
      </c>
      <c r="I5355" s="22">
        <v>143.85600000000002</v>
      </c>
    </row>
    <row r="5356" spans="1:9" x14ac:dyDescent="0.25">
      <c r="A5356" s="20">
        <v>41.92</v>
      </c>
      <c r="C5356" s="18">
        <v>41.92</v>
      </c>
      <c r="E5356">
        <v>15.195999999999998</v>
      </c>
      <c r="G5356" s="21">
        <v>41.92</v>
      </c>
      <c r="I5356" s="22">
        <v>41.92</v>
      </c>
    </row>
    <row r="5357" spans="1:9" x14ac:dyDescent="0.25">
      <c r="A5357" s="20">
        <v>329.58400000000006</v>
      </c>
      <c r="C5357" s="18">
        <v>329.58400000000006</v>
      </c>
      <c r="E5357">
        <v>37.078199999999981</v>
      </c>
      <c r="G5357" s="21">
        <v>329.58400000000006</v>
      </c>
      <c r="I5357" s="22">
        <v>329.58400000000006</v>
      </c>
    </row>
    <row r="5358" spans="1:9" x14ac:dyDescent="0.25">
      <c r="A5358" s="20">
        <v>87.28</v>
      </c>
      <c r="C5358" s="18">
        <v>87.28</v>
      </c>
      <c r="E5358">
        <v>41.021599999999999</v>
      </c>
      <c r="G5358" s="21">
        <v>87.28</v>
      </c>
      <c r="I5358" s="22">
        <v>87.28</v>
      </c>
    </row>
    <row r="5359" spans="1:9" x14ac:dyDescent="0.25">
      <c r="A5359" s="20">
        <v>279.45600000000002</v>
      </c>
      <c r="C5359" s="18">
        <v>279.45600000000002</v>
      </c>
      <c r="E5359">
        <v>20.959199999999996</v>
      </c>
      <c r="G5359" s="21">
        <v>279.45600000000002</v>
      </c>
      <c r="I5359" s="22">
        <v>279.45600000000002</v>
      </c>
    </row>
    <row r="5360" spans="1:9" x14ac:dyDescent="0.25">
      <c r="A5360" s="20">
        <v>8</v>
      </c>
      <c r="C5360" s="18">
        <v>8</v>
      </c>
      <c r="E5360">
        <v>3.84</v>
      </c>
      <c r="G5360" s="21">
        <v>8</v>
      </c>
      <c r="I5360" s="22">
        <v>8</v>
      </c>
    </row>
    <row r="5361" spans="1:9" x14ac:dyDescent="0.25">
      <c r="A5361" s="20">
        <v>27.240000000000002</v>
      </c>
      <c r="C5361" s="18">
        <v>27.240000000000002</v>
      </c>
      <c r="E5361">
        <v>9.5339999999999971</v>
      </c>
      <c r="G5361" s="21">
        <v>27.240000000000002</v>
      </c>
      <c r="I5361" s="22">
        <v>27.240000000000002</v>
      </c>
    </row>
    <row r="5362" spans="1:9" x14ac:dyDescent="0.25">
      <c r="A5362" s="20">
        <v>16.36</v>
      </c>
      <c r="C5362" s="18">
        <v>16.36</v>
      </c>
      <c r="E5362">
        <v>1.6359999999999992</v>
      </c>
      <c r="G5362" s="21">
        <v>16.36</v>
      </c>
      <c r="I5362" s="22">
        <v>16.36</v>
      </c>
    </row>
    <row r="5363" spans="1:9" x14ac:dyDescent="0.25">
      <c r="A5363" s="20">
        <v>15.78</v>
      </c>
      <c r="C5363" s="18">
        <v>15.78</v>
      </c>
      <c r="E5363">
        <v>0.63119999999999798</v>
      </c>
      <c r="G5363" s="21">
        <v>15.78</v>
      </c>
      <c r="I5363" s="22">
        <v>15.78</v>
      </c>
    </row>
    <row r="5364" spans="1:9" x14ac:dyDescent="0.25">
      <c r="A5364" s="20">
        <v>45.98</v>
      </c>
      <c r="C5364" s="18">
        <v>45.98</v>
      </c>
      <c r="E5364">
        <v>12.874400000000001</v>
      </c>
      <c r="G5364" s="21">
        <v>45.98</v>
      </c>
      <c r="I5364" s="22">
        <v>45.98</v>
      </c>
    </row>
    <row r="5365" spans="1:9" x14ac:dyDescent="0.25">
      <c r="A5365" s="20">
        <v>198.27200000000002</v>
      </c>
      <c r="C5365" s="18">
        <v>198.27200000000002</v>
      </c>
      <c r="E5365">
        <v>-32.219200000000022</v>
      </c>
      <c r="G5365" s="21">
        <v>198.27200000000002</v>
      </c>
      <c r="I5365" s="22">
        <v>198.27200000000002</v>
      </c>
    </row>
    <row r="5366" spans="1:9" x14ac:dyDescent="0.25">
      <c r="A5366" s="20">
        <v>720.7600000000001</v>
      </c>
      <c r="C5366" s="18">
        <v>720.7600000000001</v>
      </c>
      <c r="E5366">
        <v>54.056999999999988</v>
      </c>
      <c r="G5366" s="21">
        <v>720.7600000000001</v>
      </c>
      <c r="I5366" s="22">
        <v>720.7600000000001</v>
      </c>
    </row>
    <row r="5367" spans="1:9" x14ac:dyDescent="0.25">
      <c r="A5367" s="20">
        <v>70.56</v>
      </c>
      <c r="C5367" s="18">
        <v>70.56</v>
      </c>
      <c r="E5367">
        <v>23.990399999999994</v>
      </c>
      <c r="G5367" s="21">
        <v>70.56</v>
      </c>
      <c r="I5367" s="22">
        <v>70.56</v>
      </c>
    </row>
    <row r="5368" spans="1:9" x14ac:dyDescent="0.25">
      <c r="A5368" s="20">
        <v>81.96</v>
      </c>
      <c r="C5368" s="18">
        <v>81.96</v>
      </c>
      <c r="E5368">
        <v>22.948799999999999</v>
      </c>
      <c r="G5368" s="21">
        <v>81.96</v>
      </c>
      <c r="I5368" s="22">
        <v>81.96</v>
      </c>
    </row>
    <row r="5369" spans="1:9" x14ac:dyDescent="0.25">
      <c r="A5369" s="20">
        <v>64.864000000000004</v>
      </c>
      <c r="C5369" s="18">
        <v>64.864000000000004</v>
      </c>
      <c r="E5369">
        <v>6.4864000000000033</v>
      </c>
      <c r="G5369" s="21">
        <v>64.864000000000004</v>
      </c>
      <c r="I5369" s="22">
        <v>64.864000000000004</v>
      </c>
    </row>
    <row r="5370" spans="1:9" x14ac:dyDescent="0.25">
      <c r="A5370" s="20">
        <v>151.19200000000001</v>
      </c>
      <c r="C5370" s="18">
        <v>151.19200000000001</v>
      </c>
      <c r="E5370">
        <v>13.229299999999995</v>
      </c>
      <c r="G5370" s="21">
        <v>151.19200000000001</v>
      </c>
      <c r="I5370" s="22">
        <v>151.19200000000001</v>
      </c>
    </row>
    <row r="5371" spans="1:9" x14ac:dyDescent="0.25">
      <c r="A5371" s="20">
        <v>88.77600000000001</v>
      </c>
      <c r="C5371" s="18">
        <v>88.77600000000001</v>
      </c>
      <c r="E5371">
        <v>7.7679000000000009</v>
      </c>
      <c r="G5371" s="21">
        <v>88.77600000000001</v>
      </c>
      <c r="I5371" s="22">
        <v>88.77600000000001</v>
      </c>
    </row>
    <row r="5372" spans="1:9" x14ac:dyDescent="0.25">
      <c r="A5372" s="20">
        <v>11.56</v>
      </c>
      <c r="C5372" s="18">
        <v>11.56</v>
      </c>
      <c r="E5372">
        <v>5.4332000000000003</v>
      </c>
      <c r="G5372" s="21">
        <v>11.56</v>
      </c>
      <c r="I5372" s="22">
        <v>11.56</v>
      </c>
    </row>
    <row r="5373" spans="1:9" x14ac:dyDescent="0.25">
      <c r="A5373" s="20">
        <v>15.58</v>
      </c>
      <c r="C5373" s="18">
        <v>15.58</v>
      </c>
      <c r="E5373">
        <v>3.8949999999999996</v>
      </c>
      <c r="G5373" s="21">
        <v>15.58</v>
      </c>
      <c r="I5373" s="22">
        <v>15.58</v>
      </c>
    </row>
    <row r="5374" spans="1:9" x14ac:dyDescent="0.25">
      <c r="A5374" s="20">
        <v>85.055999999999997</v>
      </c>
      <c r="C5374" s="18">
        <v>85.055999999999997</v>
      </c>
      <c r="E5374">
        <v>28.706399999999991</v>
      </c>
      <c r="G5374" s="21">
        <v>85.055999999999997</v>
      </c>
      <c r="I5374" s="22">
        <v>85.055999999999997</v>
      </c>
    </row>
    <row r="5375" spans="1:9" x14ac:dyDescent="0.25">
      <c r="A5375" s="20">
        <v>273.95999999999998</v>
      </c>
      <c r="C5375" s="18">
        <v>273.95999999999998</v>
      </c>
      <c r="E5375">
        <v>71.229600000000005</v>
      </c>
      <c r="G5375" s="21">
        <v>273.95999999999998</v>
      </c>
      <c r="I5375" s="22">
        <v>273.95999999999998</v>
      </c>
    </row>
    <row r="5376" spans="1:9" x14ac:dyDescent="0.25">
      <c r="A5376" s="20">
        <v>306.89999999999998</v>
      </c>
      <c r="C5376" s="18">
        <v>306.89999999999998</v>
      </c>
      <c r="E5376">
        <v>79.793999999999997</v>
      </c>
      <c r="G5376" s="21">
        <v>306.89999999999998</v>
      </c>
      <c r="I5376" s="22">
        <v>306.89999999999998</v>
      </c>
    </row>
    <row r="5377" spans="1:9" x14ac:dyDescent="0.25">
      <c r="A5377" s="20">
        <v>15.552000000000003</v>
      </c>
      <c r="C5377" s="18">
        <v>15.552000000000003</v>
      </c>
      <c r="E5377">
        <v>5.4432</v>
      </c>
      <c r="G5377" s="21">
        <v>15.552000000000003</v>
      </c>
      <c r="I5377" s="22">
        <v>15.552000000000003</v>
      </c>
    </row>
    <row r="5378" spans="1:9" x14ac:dyDescent="0.25">
      <c r="A5378" s="20">
        <v>347.36099999999999</v>
      </c>
      <c r="C5378" s="18">
        <v>347.36099999999999</v>
      </c>
      <c r="E5378">
        <v>-69.472199999999958</v>
      </c>
      <c r="G5378" s="21">
        <v>347.36099999999999</v>
      </c>
      <c r="I5378" s="22">
        <v>347.36099999999999</v>
      </c>
    </row>
    <row r="5379" spans="1:9" x14ac:dyDescent="0.25">
      <c r="A5379" s="20">
        <v>10.368000000000002</v>
      </c>
      <c r="C5379" s="18">
        <v>10.368000000000002</v>
      </c>
      <c r="E5379">
        <v>3.6288</v>
      </c>
      <c r="G5379" s="21">
        <v>10.368000000000002</v>
      </c>
      <c r="I5379" s="22">
        <v>10.368000000000002</v>
      </c>
    </row>
    <row r="5380" spans="1:9" x14ac:dyDescent="0.25">
      <c r="A5380" s="20">
        <v>98.16</v>
      </c>
      <c r="C5380" s="18">
        <v>98.16</v>
      </c>
      <c r="E5380">
        <v>9.8159999999999954</v>
      </c>
      <c r="G5380" s="21">
        <v>98.16</v>
      </c>
      <c r="I5380" s="22">
        <v>98.16</v>
      </c>
    </row>
    <row r="5381" spans="1:9" x14ac:dyDescent="0.25">
      <c r="A5381" s="20">
        <v>31.44</v>
      </c>
      <c r="C5381" s="18">
        <v>31.44</v>
      </c>
      <c r="E5381">
        <v>7.86</v>
      </c>
      <c r="G5381" s="21">
        <v>31.44</v>
      </c>
      <c r="I5381" s="22">
        <v>31.44</v>
      </c>
    </row>
    <row r="5382" spans="1:9" x14ac:dyDescent="0.25">
      <c r="A5382" s="20">
        <v>348.488</v>
      </c>
      <c r="C5382" s="18">
        <v>348.488</v>
      </c>
      <c r="E5382">
        <v>117.61469999999996</v>
      </c>
      <c r="G5382" s="21">
        <v>348.488</v>
      </c>
      <c r="I5382" s="22">
        <v>348.488</v>
      </c>
    </row>
    <row r="5383" spans="1:9" x14ac:dyDescent="0.25">
      <c r="A5383" s="20">
        <v>172.73599999999999</v>
      </c>
      <c r="C5383" s="18">
        <v>172.73599999999999</v>
      </c>
      <c r="E5383">
        <v>-30.228800000000007</v>
      </c>
      <c r="G5383" s="21">
        <v>172.73599999999999</v>
      </c>
      <c r="I5383" s="22">
        <v>172.73599999999999</v>
      </c>
    </row>
    <row r="5384" spans="1:9" x14ac:dyDescent="0.25">
      <c r="A5384" s="20">
        <v>15.54</v>
      </c>
      <c r="C5384" s="18">
        <v>15.54</v>
      </c>
      <c r="E5384">
        <v>7.6145999999999994</v>
      </c>
      <c r="G5384" s="21">
        <v>15.54</v>
      </c>
      <c r="I5384" s="22">
        <v>15.54</v>
      </c>
    </row>
    <row r="5385" spans="1:9" x14ac:dyDescent="0.25">
      <c r="A5385" s="20">
        <v>105.55199999999999</v>
      </c>
      <c r="C5385" s="18">
        <v>105.55199999999999</v>
      </c>
      <c r="E5385">
        <v>35.623799999999996</v>
      </c>
      <c r="G5385" s="21">
        <v>105.55199999999999</v>
      </c>
      <c r="I5385" s="22">
        <v>105.55199999999999</v>
      </c>
    </row>
    <row r="5386" spans="1:9" x14ac:dyDescent="0.25">
      <c r="A5386" s="20">
        <v>25.920000000000005</v>
      </c>
      <c r="C5386" s="18">
        <v>25.920000000000005</v>
      </c>
      <c r="E5386">
        <v>9.0719999999999992</v>
      </c>
      <c r="G5386" s="21">
        <v>25.920000000000005</v>
      </c>
      <c r="I5386" s="22">
        <v>25.920000000000005</v>
      </c>
    </row>
    <row r="5387" spans="1:9" x14ac:dyDescent="0.25">
      <c r="A5387" s="20">
        <v>15.808000000000002</v>
      </c>
      <c r="C5387" s="18">
        <v>15.808000000000002</v>
      </c>
      <c r="E5387">
        <v>5.3352000000000004</v>
      </c>
      <c r="G5387" s="21">
        <v>15.808000000000002</v>
      </c>
      <c r="I5387" s="22">
        <v>15.808000000000002</v>
      </c>
    </row>
    <row r="5388" spans="1:9" x14ac:dyDescent="0.25">
      <c r="A5388" s="20">
        <v>10.368000000000002</v>
      </c>
      <c r="C5388" s="18">
        <v>10.368000000000002</v>
      </c>
      <c r="E5388">
        <v>3.7584</v>
      </c>
      <c r="G5388" s="21">
        <v>10.368000000000002</v>
      </c>
      <c r="I5388" s="22">
        <v>10.368000000000002</v>
      </c>
    </row>
    <row r="5389" spans="1:9" x14ac:dyDescent="0.25">
      <c r="A5389" s="20">
        <v>358.2</v>
      </c>
      <c r="C5389" s="18">
        <v>358.2</v>
      </c>
      <c r="E5389">
        <v>41.79000000000002</v>
      </c>
      <c r="G5389" s="21">
        <v>358.2</v>
      </c>
      <c r="I5389" s="22">
        <v>358.2</v>
      </c>
    </row>
    <row r="5390" spans="1:9" x14ac:dyDescent="0.25">
      <c r="A5390" s="20">
        <v>545.91599999999994</v>
      </c>
      <c r="C5390" s="18">
        <v>545.91599999999994</v>
      </c>
      <c r="E5390">
        <v>72.788800000000037</v>
      </c>
      <c r="G5390" s="21">
        <v>545.91599999999994</v>
      </c>
      <c r="I5390" s="22">
        <v>545.91599999999994</v>
      </c>
    </row>
    <row r="5391" spans="1:9" x14ac:dyDescent="0.25">
      <c r="A5391" s="20">
        <v>40.410000000000004</v>
      </c>
      <c r="C5391" s="18">
        <v>40.410000000000004</v>
      </c>
      <c r="E5391">
        <v>18.5886</v>
      </c>
      <c r="G5391" s="21">
        <v>40.410000000000004</v>
      </c>
      <c r="I5391" s="22">
        <v>40.410000000000004</v>
      </c>
    </row>
    <row r="5392" spans="1:9" x14ac:dyDescent="0.25">
      <c r="A5392" s="20">
        <v>167.976</v>
      </c>
      <c r="C5392" s="18">
        <v>167.976</v>
      </c>
      <c r="E5392">
        <v>10.498500000000007</v>
      </c>
      <c r="G5392" s="21">
        <v>167.976</v>
      </c>
      <c r="I5392" s="22">
        <v>167.976</v>
      </c>
    </row>
    <row r="5393" spans="1:9" x14ac:dyDescent="0.25">
      <c r="A5393" s="20">
        <v>109.53</v>
      </c>
      <c r="C5393" s="18">
        <v>109.53</v>
      </c>
      <c r="E5393">
        <v>47.097900000000003</v>
      </c>
      <c r="G5393" s="21">
        <v>109.53</v>
      </c>
      <c r="I5393" s="22">
        <v>109.53</v>
      </c>
    </row>
    <row r="5394" spans="1:9" x14ac:dyDescent="0.25">
      <c r="A5394" s="20">
        <v>9.82</v>
      </c>
      <c r="C5394" s="18">
        <v>9.82</v>
      </c>
      <c r="E5394">
        <v>4.8117999999999999</v>
      </c>
      <c r="G5394" s="21">
        <v>9.82</v>
      </c>
      <c r="I5394" s="22">
        <v>9.82</v>
      </c>
    </row>
    <row r="5395" spans="1:9" x14ac:dyDescent="0.25">
      <c r="A5395" s="20">
        <v>26.352000000000004</v>
      </c>
      <c r="C5395" s="18">
        <v>26.352000000000004</v>
      </c>
      <c r="E5395">
        <v>9.5525999999999982</v>
      </c>
      <c r="G5395" s="21">
        <v>26.352000000000004</v>
      </c>
      <c r="I5395" s="22">
        <v>26.352000000000004</v>
      </c>
    </row>
    <row r="5396" spans="1:9" x14ac:dyDescent="0.25">
      <c r="A5396" s="20">
        <v>22.5</v>
      </c>
      <c r="C5396" s="18">
        <v>22.5</v>
      </c>
      <c r="E5396">
        <v>10.799999999999999</v>
      </c>
      <c r="G5396" s="21">
        <v>22.5</v>
      </c>
      <c r="I5396" s="22">
        <v>22.5</v>
      </c>
    </row>
    <row r="5397" spans="1:9" x14ac:dyDescent="0.25">
      <c r="A5397" s="20">
        <v>9.9600000000000009</v>
      </c>
      <c r="C5397" s="18">
        <v>9.9600000000000009</v>
      </c>
      <c r="E5397">
        <v>4.5815999999999999</v>
      </c>
      <c r="G5397" s="21">
        <v>9.9600000000000009</v>
      </c>
      <c r="I5397" s="22">
        <v>9.9600000000000009</v>
      </c>
    </row>
    <row r="5398" spans="1:9" x14ac:dyDescent="0.25">
      <c r="A5398" s="20">
        <v>213.08</v>
      </c>
      <c r="C5398" s="18">
        <v>213.08</v>
      </c>
      <c r="E5398">
        <v>102.2784</v>
      </c>
      <c r="G5398" s="21">
        <v>213.08</v>
      </c>
      <c r="I5398" s="22">
        <v>213.08</v>
      </c>
    </row>
    <row r="5399" spans="1:9" x14ac:dyDescent="0.25">
      <c r="A5399" s="20">
        <v>1025.8799999999999</v>
      </c>
      <c r="C5399" s="18">
        <v>1025.8799999999999</v>
      </c>
      <c r="E5399">
        <v>235.95240000000001</v>
      </c>
      <c r="G5399" s="21">
        <v>1025.8799999999999</v>
      </c>
      <c r="I5399" s="22">
        <v>1025.8799999999999</v>
      </c>
    </row>
    <row r="5400" spans="1:9" x14ac:dyDescent="0.25">
      <c r="A5400" s="20">
        <v>21.98</v>
      </c>
      <c r="C5400" s="18">
        <v>21.98</v>
      </c>
      <c r="E5400">
        <v>9.8909999999999982</v>
      </c>
      <c r="G5400" s="21">
        <v>21.98</v>
      </c>
      <c r="I5400" s="22">
        <v>21.98</v>
      </c>
    </row>
    <row r="5401" spans="1:9" x14ac:dyDescent="0.25">
      <c r="A5401" s="20">
        <v>63.2</v>
      </c>
      <c r="C5401" s="18">
        <v>63.2</v>
      </c>
      <c r="E5401">
        <v>23.384</v>
      </c>
      <c r="G5401" s="21">
        <v>63.2</v>
      </c>
      <c r="I5401" s="22">
        <v>63.2</v>
      </c>
    </row>
    <row r="5402" spans="1:9" x14ac:dyDescent="0.25">
      <c r="A5402" s="20">
        <v>39</v>
      </c>
      <c r="C5402" s="18">
        <v>39</v>
      </c>
      <c r="E5402">
        <v>11.309999999999999</v>
      </c>
      <c r="G5402" s="21">
        <v>39</v>
      </c>
      <c r="I5402" s="22">
        <v>39</v>
      </c>
    </row>
    <row r="5403" spans="1:9" x14ac:dyDescent="0.25">
      <c r="A5403" s="20">
        <v>2.907</v>
      </c>
      <c r="C5403" s="18">
        <v>2.907</v>
      </c>
      <c r="E5403">
        <v>-2.0348999999999995</v>
      </c>
      <c r="G5403" s="21">
        <v>2.907</v>
      </c>
      <c r="I5403" s="22">
        <v>2.907</v>
      </c>
    </row>
    <row r="5404" spans="1:9" x14ac:dyDescent="0.25">
      <c r="A5404" s="20">
        <v>556.66499999999996</v>
      </c>
      <c r="C5404" s="18">
        <v>556.66499999999996</v>
      </c>
      <c r="E5404">
        <v>6.5490000000000208</v>
      </c>
      <c r="G5404" s="21">
        <v>556.66499999999996</v>
      </c>
      <c r="I5404" s="22">
        <v>556.66499999999996</v>
      </c>
    </row>
    <row r="5405" spans="1:9" x14ac:dyDescent="0.25">
      <c r="A5405" s="20">
        <v>71.98</v>
      </c>
      <c r="C5405" s="18">
        <v>71.98</v>
      </c>
      <c r="E5405">
        <v>15.1158</v>
      </c>
      <c r="G5405" s="21">
        <v>71.98</v>
      </c>
      <c r="I5405" s="22">
        <v>71.98</v>
      </c>
    </row>
    <row r="5406" spans="1:9" x14ac:dyDescent="0.25">
      <c r="A5406" s="20">
        <v>79.98</v>
      </c>
      <c r="C5406" s="18">
        <v>79.98</v>
      </c>
      <c r="E5406">
        <v>26.3934</v>
      </c>
      <c r="G5406" s="21">
        <v>79.98</v>
      </c>
      <c r="I5406" s="22">
        <v>79.98</v>
      </c>
    </row>
    <row r="5407" spans="1:9" x14ac:dyDescent="0.25">
      <c r="A5407" s="20">
        <v>24.672000000000001</v>
      </c>
      <c r="C5407" s="18">
        <v>24.672000000000001</v>
      </c>
      <c r="E5407">
        <v>7.71</v>
      </c>
      <c r="G5407" s="21">
        <v>24.672000000000001</v>
      </c>
      <c r="I5407" s="22">
        <v>24.672000000000001</v>
      </c>
    </row>
    <row r="5408" spans="1:9" x14ac:dyDescent="0.25">
      <c r="A5408" s="20">
        <v>3.7439999999999998</v>
      </c>
      <c r="C5408" s="18">
        <v>3.7439999999999998</v>
      </c>
      <c r="E5408">
        <v>1.3104</v>
      </c>
      <c r="G5408" s="21">
        <v>3.7439999999999998</v>
      </c>
      <c r="I5408" s="22">
        <v>3.7439999999999998</v>
      </c>
    </row>
    <row r="5409" spans="1:9" x14ac:dyDescent="0.25">
      <c r="A5409" s="20">
        <v>445.96000000000004</v>
      </c>
      <c r="C5409" s="18">
        <v>445.96000000000004</v>
      </c>
      <c r="E5409">
        <v>55.744999999999948</v>
      </c>
      <c r="G5409" s="21">
        <v>445.96000000000004</v>
      </c>
      <c r="I5409" s="22">
        <v>445.96000000000004</v>
      </c>
    </row>
    <row r="5410" spans="1:9" x14ac:dyDescent="0.25">
      <c r="A5410" s="20">
        <v>36.24</v>
      </c>
      <c r="C5410" s="18">
        <v>36.24</v>
      </c>
      <c r="E5410">
        <v>15.220800000000001</v>
      </c>
      <c r="G5410" s="21">
        <v>36.24</v>
      </c>
      <c r="I5410" s="22">
        <v>36.24</v>
      </c>
    </row>
    <row r="5411" spans="1:9" x14ac:dyDescent="0.25">
      <c r="A5411" s="20">
        <v>10.649999999999999</v>
      </c>
      <c r="C5411" s="18">
        <v>10.649999999999999</v>
      </c>
      <c r="E5411">
        <v>5.0054999999999996</v>
      </c>
      <c r="G5411" s="21">
        <v>10.649999999999999</v>
      </c>
      <c r="I5411" s="22">
        <v>10.649999999999999</v>
      </c>
    </row>
    <row r="5412" spans="1:9" x14ac:dyDescent="0.25">
      <c r="A5412" s="20">
        <v>87.92</v>
      </c>
      <c r="C5412" s="18">
        <v>87.92</v>
      </c>
      <c r="E5412">
        <v>40.443199999999997</v>
      </c>
      <c r="G5412" s="21">
        <v>87.92</v>
      </c>
      <c r="I5412" s="22">
        <v>87.92</v>
      </c>
    </row>
    <row r="5413" spans="1:9" x14ac:dyDescent="0.25">
      <c r="A5413" s="20">
        <v>22.424000000000003</v>
      </c>
      <c r="C5413" s="18">
        <v>22.424000000000003</v>
      </c>
      <c r="E5413">
        <v>8.4089999999999989</v>
      </c>
      <c r="G5413" s="21">
        <v>22.424000000000003</v>
      </c>
      <c r="I5413" s="22">
        <v>22.424000000000003</v>
      </c>
    </row>
    <row r="5414" spans="1:9" x14ac:dyDescent="0.25">
      <c r="A5414" s="20">
        <v>90.480000000000018</v>
      </c>
      <c r="C5414" s="18">
        <v>90.480000000000018</v>
      </c>
      <c r="E5414">
        <v>33.93</v>
      </c>
      <c r="G5414" s="21">
        <v>90.480000000000018</v>
      </c>
      <c r="I5414" s="22">
        <v>90.480000000000018</v>
      </c>
    </row>
    <row r="5415" spans="1:9" x14ac:dyDescent="0.25">
      <c r="A5415" s="20">
        <v>42.76</v>
      </c>
      <c r="C5415" s="18">
        <v>42.76</v>
      </c>
      <c r="E5415">
        <v>11.117599999999999</v>
      </c>
      <c r="G5415" s="21">
        <v>42.76</v>
      </c>
      <c r="I5415" s="22">
        <v>42.76</v>
      </c>
    </row>
    <row r="5416" spans="1:9" x14ac:dyDescent="0.25">
      <c r="A5416" s="20">
        <v>10.080000000000002</v>
      </c>
      <c r="C5416" s="18">
        <v>10.080000000000002</v>
      </c>
      <c r="E5416">
        <v>3.5279999999999996</v>
      </c>
      <c r="G5416" s="21">
        <v>10.080000000000002</v>
      </c>
      <c r="I5416" s="22">
        <v>10.080000000000002</v>
      </c>
    </row>
    <row r="5417" spans="1:9" x14ac:dyDescent="0.25">
      <c r="A5417" s="20">
        <v>101.34</v>
      </c>
      <c r="C5417" s="18">
        <v>101.34</v>
      </c>
      <c r="E5417">
        <v>8.1071999999999917</v>
      </c>
      <c r="G5417" s="21">
        <v>101.34</v>
      </c>
      <c r="I5417" s="22">
        <v>101.34</v>
      </c>
    </row>
    <row r="5418" spans="1:9" x14ac:dyDescent="0.25">
      <c r="A5418" s="20">
        <v>224.75</v>
      </c>
      <c r="C5418" s="18">
        <v>224.75</v>
      </c>
      <c r="E5418">
        <v>62.929999999999993</v>
      </c>
      <c r="G5418" s="21">
        <v>224.75</v>
      </c>
      <c r="I5418" s="22">
        <v>224.75</v>
      </c>
    </row>
    <row r="5419" spans="1:9" x14ac:dyDescent="0.25">
      <c r="A5419" s="20">
        <v>73.175999999999974</v>
      </c>
      <c r="C5419" s="18">
        <v>73.175999999999974</v>
      </c>
      <c r="E5419">
        <v>-197.57520000000002</v>
      </c>
      <c r="G5419" s="21">
        <v>73.175999999999974</v>
      </c>
      <c r="I5419" s="22">
        <v>73.175999999999974</v>
      </c>
    </row>
    <row r="5420" spans="1:9" x14ac:dyDescent="0.25">
      <c r="A5420" s="20">
        <v>20.736000000000004</v>
      </c>
      <c r="C5420" s="18">
        <v>20.736000000000004</v>
      </c>
      <c r="E5420">
        <v>7.2576000000000001</v>
      </c>
      <c r="G5420" s="21">
        <v>20.736000000000004</v>
      </c>
      <c r="I5420" s="22">
        <v>20.736000000000004</v>
      </c>
    </row>
    <row r="5421" spans="1:9" x14ac:dyDescent="0.25">
      <c r="A5421" s="20">
        <v>39.984000000000002</v>
      </c>
      <c r="C5421" s="18">
        <v>39.984000000000002</v>
      </c>
      <c r="E5421">
        <v>-8.9963999999999995</v>
      </c>
      <c r="G5421" s="21">
        <v>39.984000000000002</v>
      </c>
      <c r="I5421" s="22">
        <v>39.984000000000002</v>
      </c>
    </row>
    <row r="5422" spans="1:9" x14ac:dyDescent="0.25">
      <c r="A5422" s="20">
        <v>15.36</v>
      </c>
      <c r="C5422" s="18">
        <v>15.36</v>
      </c>
      <c r="E5422">
        <v>7.68</v>
      </c>
      <c r="G5422" s="21">
        <v>15.36</v>
      </c>
      <c r="I5422" s="22">
        <v>15.36</v>
      </c>
    </row>
    <row r="5423" spans="1:9" x14ac:dyDescent="0.25">
      <c r="A5423" s="20">
        <v>36.288000000000011</v>
      </c>
      <c r="C5423" s="18">
        <v>36.288000000000011</v>
      </c>
      <c r="E5423">
        <v>12.700800000000001</v>
      </c>
      <c r="G5423" s="21">
        <v>36.288000000000011</v>
      </c>
      <c r="I5423" s="22">
        <v>36.288000000000011</v>
      </c>
    </row>
    <row r="5424" spans="1:9" x14ac:dyDescent="0.25">
      <c r="A5424" s="20">
        <v>150.38399999999999</v>
      </c>
      <c r="C5424" s="18">
        <v>150.38399999999999</v>
      </c>
      <c r="E5424">
        <v>15.038400000000003</v>
      </c>
      <c r="G5424" s="21">
        <v>150.38399999999999</v>
      </c>
      <c r="I5424" s="22">
        <v>150.38399999999999</v>
      </c>
    </row>
    <row r="5425" spans="1:9" x14ac:dyDescent="0.25">
      <c r="A5425" s="20">
        <v>280.78200000000004</v>
      </c>
      <c r="C5425" s="18">
        <v>280.78200000000004</v>
      </c>
      <c r="E5425">
        <v>-60.836100000000016</v>
      </c>
      <c r="G5425" s="21">
        <v>280.78200000000004</v>
      </c>
      <c r="I5425" s="22">
        <v>280.78200000000004</v>
      </c>
    </row>
    <row r="5426" spans="1:9" x14ac:dyDescent="0.25">
      <c r="A5426" s="20">
        <v>31.983999999999998</v>
      </c>
      <c r="C5426" s="18">
        <v>31.983999999999998</v>
      </c>
      <c r="E5426">
        <v>1.1993999999999998</v>
      </c>
      <c r="G5426" s="21">
        <v>31.983999999999998</v>
      </c>
      <c r="I5426" s="22">
        <v>31.983999999999998</v>
      </c>
    </row>
    <row r="5427" spans="1:9" x14ac:dyDescent="0.25">
      <c r="A5427" s="20">
        <v>11.231999999999999</v>
      </c>
      <c r="C5427" s="18">
        <v>11.231999999999999</v>
      </c>
      <c r="E5427">
        <v>3.9312000000000005</v>
      </c>
      <c r="G5427" s="21">
        <v>11.231999999999999</v>
      </c>
      <c r="I5427" s="22">
        <v>11.231999999999999</v>
      </c>
    </row>
    <row r="5428" spans="1:9" x14ac:dyDescent="0.25">
      <c r="A5428" s="20">
        <v>26.400000000000002</v>
      </c>
      <c r="C5428" s="18">
        <v>26.400000000000002</v>
      </c>
      <c r="E5428">
        <v>11.879999999999999</v>
      </c>
      <c r="G5428" s="21">
        <v>26.400000000000002</v>
      </c>
      <c r="I5428" s="22">
        <v>26.400000000000002</v>
      </c>
    </row>
    <row r="5429" spans="1:9" x14ac:dyDescent="0.25">
      <c r="A5429" s="20">
        <v>3.52</v>
      </c>
      <c r="C5429" s="18">
        <v>3.52</v>
      </c>
      <c r="E5429">
        <v>1.0207999999999999</v>
      </c>
      <c r="G5429" s="21">
        <v>3.52</v>
      </c>
      <c r="I5429" s="22">
        <v>3.52</v>
      </c>
    </row>
    <row r="5430" spans="1:9" x14ac:dyDescent="0.25">
      <c r="A5430" s="20">
        <v>1649.95</v>
      </c>
      <c r="C5430" s="18">
        <v>1649.95</v>
      </c>
      <c r="E5430">
        <v>659.98</v>
      </c>
      <c r="G5430" s="21">
        <v>1649.95</v>
      </c>
      <c r="I5430" s="22">
        <v>1649.95</v>
      </c>
    </row>
    <row r="5431" spans="1:9" x14ac:dyDescent="0.25">
      <c r="A5431" s="20">
        <v>111.89999999999999</v>
      </c>
      <c r="C5431" s="18">
        <v>111.89999999999999</v>
      </c>
      <c r="E5431">
        <v>51.47399999999999</v>
      </c>
      <c r="G5431" s="21">
        <v>111.89999999999999</v>
      </c>
      <c r="I5431" s="22">
        <v>111.89999999999999</v>
      </c>
    </row>
    <row r="5432" spans="1:9" x14ac:dyDescent="0.25">
      <c r="A5432" s="20">
        <v>599.16499999999996</v>
      </c>
      <c r="C5432" s="18">
        <v>599.16499999999996</v>
      </c>
      <c r="E5432">
        <v>35.245000000000005</v>
      </c>
      <c r="G5432" s="21">
        <v>599.16499999999996</v>
      </c>
      <c r="I5432" s="22">
        <v>599.16499999999996</v>
      </c>
    </row>
    <row r="5433" spans="1:9" x14ac:dyDescent="0.25">
      <c r="A5433" s="20">
        <v>46.53</v>
      </c>
      <c r="C5433" s="18">
        <v>46.53</v>
      </c>
      <c r="E5433">
        <v>12.097800000000001</v>
      </c>
      <c r="G5433" s="21">
        <v>46.53</v>
      </c>
      <c r="I5433" s="22">
        <v>46.53</v>
      </c>
    </row>
    <row r="5434" spans="1:9" x14ac:dyDescent="0.25">
      <c r="A5434" s="20">
        <v>31.983999999999998</v>
      </c>
      <c r="C5434" s="18">
        <v>31.983999999999998</v>
      </c>
      <c r="E5434">
        <v>1.9989999999999979</v>
      </c>
      <c r="G5434" s="21">
        <v>31.983999999999998</v>
      </c>
      <c r="I5434" s="22">
        <v>31.983999999999998</v>
      </c>
    </row>
    <row r="5435" spans="1:9" x14ac:dyDescent="0.25">
      <c r="A5435" s="20">
        <v>161.56800000000001</v>
      </c>
      <c r="C5435" s="18">
        <v>161.56800000000001</v>
      </c>
      <c r="E5435">
        <v>16.156799999999997</v>
      </c>
      <c r="G5435" s="21">
        <v>161.56800000000001</v>
      </c>
      <c r="I5435" s="22">
        <v>161.56800000000001</v>
      </c>
    </row>
    <row r="5436" spans="1:9" x14ac:dyDescent="0.25">
      <c r="A5436" s="20">
        <v>4.0640000000000001</v>
      </c>
      <c r="C5436" s="18">
        <v>4.0640000000000001</v>
      </c>
      <c r="E5436">
        <v>1.3715999999999999</v>
      </c>
      <c r="G5436" s="21">
        <v>4.0640000000000001</v>
      </c>
      <c r="I5436" s="22">
        <v>4.0640000000000001</v>
      </c>
    </row>
    <row r="5437" spans="1:9" x14ac:dyDescent="0.25">
      <c r="A5437" s="20">
        <v>6.2160000000000002</v>
      </c>
      <c r="C5437" s="18">
        <v>6.2160000000000002</v>
      </c>
      <c r="E5437">
        <v>-4.9727999999999994</v>
      </c>
      <c r="G5437" s="21">
        <v>6.2160000000000002</v>
      </c>
      <c r="I5437" s="22">
        <v>6.2160000000000002</v>
      </c>
    </row>
    <row r="5438" spans="1:9" x14ac:dyDescent="0.25">
      <c r="A5438" s="20">
        <v>8.895999999999999</v>
      </c>
      <c r="C5438" s="18">
        <v>8.895999999999999</v>
      </c>
      <c r="E5438">
        <v>0.66719999999999979</v>
      </c>
      <c r="G5438" s="21">
        <v>8.895999999999999</v>
      </c>
      <c r="I5438" s="22">
        <v>8.895999999999999</v>
      </c>
    </row>
    <row r="5439" spans="1:9" x14ac:dyDescent="0.25">
      <c r="A5439" s="20">
        <v>1640.6999999999998</v>
      </c>
      <c r="C5439" s="18">
        <v>1640.6999999999998</v>
      </c>
      <c r="E5439">
        <v>459.39599999999996</v>
      </c>
      <c r="G5439" s="21">
        <v>1640.6999999999998</v>
      </c>
      <c r="I5439" s="22">
        <v>1640.6999999999998</v>
      </c>
    </row>
    <row r="5440" spans="1:9" x14ac:dyDescent="0.25">
      <c r="A5440" s="20">
        <v>270</v>
      </c>
      <c r="C5440" s="18">
        <v>270</v>
      </c>
      <c r="E5440">
        <v>97.199999999999989</v>
      </c>
      <c r="G5440" s="21">
        <v>270</v>
      </c>
      <c r="I5440" s="22">
        <v>270</v>
      </c>
    </row>
    <row r="5441" spans="1:9" x14ac:dyDescent="0.25">
      <c r="A5441" s="20">
        <v>19.52</v>
      </c>
      <c r="C5441" s="18">
        <v>19.52</v>
      </c>
      <c r="E5441">
        <v>5.3680000000000012</v>
      </c>
      <c r="G5441" s="21">
        <v>19.52</v>
      </c>
      <c r="I5441" s="22">
        <v>19.52</v>
      </c>
    </row>
    <row r="5442" spans="1:9" x14ac:dyDescent="0.25">
      <c r="A5442" s="20">
        <v>9.8100000000000023</v>
      </c>
      <c r="C5442" s="18">
        <v>9.8100000000000023</v>
      </c>
      <c r="E5442">
        <v>-6.8669999999999973</v>
      </c>
      <c r="G5442" s="21">
        <v>9.8100000000000023</v>
      </c>
      <c r="I5442" s="22">
        <v>9.8100000000000023</v>
      </c>
    </row>
    <row r="5443" spans="1:9" x14ac:dyDescent="0.25">
      <c r="A5443" s="20">
        <v>213.21600000000001</v>
      </c>
      <c r="C5443" s="18">
        <v>213.21600000000001</v>
      </c>
      <c r="E5443">
        <v>15.991199999999992</v>
      </c>
      <c r="G5443" s="21">
        <v>213.21600000000001</v>
      </c>
      <c r="I5443" s="22">
        <v>213.21600000000001</v>
      </c>
    </row>
    <row r="5444" spans="1:9" x14ac:dyDescent="0.25">
      <c r="A5444" s="20">
        <v>588.78399999999999</v>
      </c>
      <c r="C5444" s="18">
        <v>588.78399999999999</v>
      </c>
      <c r="E5444">
        <v>183.99499999999998</v>
      </c>
      <c r="G5444" s="21">
        <v>588.78399999999999</v>
      </c>
      <c r="I5444" s="22">
        <v>588.78399999999999</v>
      </c>
    </row>
    <row r="5445" spans="1:9" x14ac:dyDescent="0.25">
      <c r="A5445" s="20">
        <v>2.0640000000000001</v>
      </c>
      <c r="C5445" s="18">
        <v>2.0640000000000001</v>
      </c>
      <c r="E5445">
        <v>0.15480000000000005</v>
      </c>
      <c r="G5445" s="21">
        <v>2.0640000000000001</v>
      </c>
      <c r="I5445" s="22">
        <v>2.0640000000000001</v>
      </c>
    </row>
    <row r="5446" spans="1:9" x14ac:dyDescent="0.25">
      <c r="A5446" s="20">
        <v>6.3680000000000003</v>
      </c>
      <c r="C5446" s="18">
        <v>6.3680000000000003</v>
      </c>
      <c r="E5446">
        <v>2.3879999999999999</v>
      </c>
      <c r="G5446" s="21">
        <v>6.3680000000000003</v>
      </c>
      <c r="I5446" s="22">
        <v>6.3680000000000003</v>
      </c>
    </row>
    <row r="5447" spans="1:9" x14ac:dyDescent="0.25">
      <c r="A5447" s="20">
        <v>99.6</v>
      </c>
      <c r="C5447" s="18">
        <v>99.6</v>
      </c>
      <c r="E5447">
        <v>36.851999999999997</v>
      </c>
      <c r="G5447" s="21">
        <v>99.6</v>
      </c>
      <c r="I5447" s="22">
        <v>99.6</v>
      </c>
    </row>
    <row r="5448" spans="1:9" x14ac:dyDescent="0.25">
      <c r="A5448" s="20">
        <v>62.296000000000006</v>
      </c>
      <c r="C5448" s="18">
        <v>62.296000000000006</v>
      </c>
      <c r="E5448">
        <v>21.024899999999999</v>
      </c>
      <c r="G5448" s="21">
        <v>62.296000000000006</v>
      </c>
      <c r="I5448" s="22">
        <v>62.296000000000006</v>
      </c>
    </row>
    <row r="5449" spans="1:9" x14ac:dyDescent="0.25">
      <c r="A5449" s="20">
        <v>10.709999999999999</v>
      </c>
      <c r="C5449" s="18">
        <v>10.709999999999999</v>
      </c>
      <c r="E5449">
        <v>2.7845999999999997</v>
      </c>
      <c r="G5449" s="21">
        <v>10.709999999999999</v>
      </c>
      <c r="I5449" s="22">
        <v>10.709999999999999</v>
      </c>
    </row>
    <row r="5450" spans="1:9" x14ac:dyDescent="0.25">
      <c r="A5450" s="20">
        <v>20.936000000000003</v>
      </c>
      <c r="C5450" s="18">
        <v>20.936000000000003</v>
      </c>
      <c r="E5450">
        <v>7.0659000000000001</v>
      </c>
      <c r="G5450" s="21">
        <v>20.936000000000003</v>
      </c>
      <c r="I5450" s="22">
        <v>20.936000000000003</v>
      </c>
    </row>
    <row r="5451" spans="1:9" x14ac:dyDescent="0.25">
      <c r="A5451" s="20">
        <v>33</v>
      </c>
      <c r="C5451" s="18">
        <v>33</v>
      </c>
      <c r="E5451">
        <v>8.25</v>
      </c>
      <c r="G5451" s="21">
        <v>33</v>
      </c>
      <c r="I5451" s="22">
        <v>33</v>
      </c>
    </row>
    <row r="5452" spans="1:9" x14ac:dyDescent="0.25">
      <c r="A5452" s="20">
        <v>249.95000000000002</v>
      </c>
      <c r="C5452" s="18">
        <v>249.95000000000002</v>
      </c>
      <c r="E5452">
        <v>87.482499999999987</v>
      </c>
      <c r="G5452" s="21">
        <v>249.95000000000002</v>
      </c>
      <c r="I5452" s="22">
        <v>249.95000000000002</v>
      </c>
    </row>
    <row r="5453" spans="1:9" x14ac:dyDescent="0.25">
      <c r="A5453" s="20">
        <v>357.93</v>
      </c>
      <c r="C5453" s="18">
        <v>357.93</v>
      </c>
      <c r="E5453">
        <v>7.158600000000007</v>
      </c>
      <c r="G5453" s="21">
        <v>357.93</v>
      </c>
      <c r="I5453" s="22">
        <v>357.93</v>
      </c>
    </row>
    <row r="5454" spans="1:9" x14ac:dyDescent="0.25">
      <c r="A5454" s="20">
        <v>57.400000000000006</v>
      </c>
      <c r="C5454" s="18">
        <v>57.400000000000006</v>
      </c>
      <c r="E5454">
        <v>10.905999999999993</v>
      </c>
      <c r="G5454" s="21">
        <v>57.400000000000006</v>
      </c>
      <c r="I5454" s="22">
        <v>57.400000000000006</v>
      </c>
    </row>
    <row r="5455" spans="1:9" x14ac:dyDescent="0.25">
      <c r="A5455" s="20">
        <v>331.96</v>
      </c>
      <c r="C5455" s="18">
        <v>331.96</v>
      </c>
      <c r="E5455">
        <v>149.38199999999998</v>
      </c>
      <c r="G5455" s="21">
        <v>331.96</v>
      </c>
      <c r="I5455" s="22">
        <v>331.96</v>
      </c>
    </row>
    <row r="5456" spans="1:9" x14ac:dyDescent="0.25">
      <c r="A5456" s="20">
        <v>40.56</v>
      </c>
      <c r="C5456" s="18">
        <v>40.56</v>
      </c>
      <c r="E5456">
        <v>12.979199999999999</v>
      </c>
      <c r="G5456" s="21">
        <v>40.56</v>
      </c>
      <c r="I5456" s="22">
        <v>40.56</v>
      </c>
    </row>
    <row r="5457" spans="1:9" x14ac:dyDescent="0.25">
      <c r="A5457" s="20">
        <v>86.199999999999989</v>
      </c>
      <c r="C5457" s="18">
        <v>86.199999999999989</v>
      </c>
      <c r="E5457">
        <v>24.997999999999987</v>
      </c>
      <c r="G5457" s="21">
        <v>86.199999999999989</v>
      </c>
      <c r="I5457" s="22">
        <v>86.199999999999989</v>
      </c>
    </row>
    <row r="5458" spans="1:9" x14ac:dyDescent="0.25">
      <c r="A5458" s="20">
        <v>38.016000000000005</v>
      </c>
      <c r="C5458" s="18">
        <v>38.016000000000005</v>
      </c>
      <c r="E5458">
        <v>13.780799999999996</v>
      </c>
      <c r="G5458" s="21">
        <v>38.016000000000005</v>
      </c>
      <c r="I5458" s="22">
        <v>38.016000000000005</v>
      </c>
    </row>
    <row r="5459" spans="1:9" x14ac:dyDescent="0.25">
      <c r="A5459" s="20">
        <v>8.3840000000000003</v>
      </c>
      <c r="C5459" s="18">
        <v>8.3840000000000003</v>
      </c>
      <c r="E5459">
        <v>0.73360000000000003</v>
      </c>
      <c r="G5459" s="21">
        <v>8.3840000000000003</v>
      </c>
      <c r="I5459" s="22">
        <v>8.3840000000000003</v>
      </c>
    </row>
    <row r="5460" spans="1:9" x14ac:dyDescent="0.25">
      <c r="A5460" s="20">
        <v>6.8480000000000008</v>
      </c>
      <c r="C5460" s="18">
        <v>6.8480000000000008</v>
      </c>
      <c r="E5460">
        <v>0.77039999999999909</v>
      </c>
      <c r="G5460" s="21">
        <v>6.8480000000000008</v>
      </c>
      <c r="I5460" s="22">
        <v>6.8480000000000008</v>
      </c>
    </row>
    <row r="5461" spans="1:9" x14ac:dyDescent="0.25">
      <c r="A5461" s="20">
        <v>19.600000000000001</v>
      </c>
      <c r="C5461" s="18">
        <v>19.600000000000001</v>
      </c>
      <c r="E5461">
        <v>9.6039999999999992</v>
      </c>
      <c r="G5461" s="21">
        <v>19.600000000000001</v>
      </c>
      <c r="I5461" s="22">
        <v>19.600000000000001</v>
      </c>
    </row>
    <row r="5462" spans="1:9" x14ac:dyDescent="0.25">
      <c r="A5462" s="20">
        <v>68.459999999999994</v>
      </c>
      <c r="C5462" s="18">
        <v>68.459999999999994</v>
      </c>
      <c r="E5462">
        <v>20.537999999999997</v>
      </c>
      <c r="G5462" s="21">
        <v>68.459999999999994</v>
      </c>
      <c r="I5462" s="22">
        <v>68.459999999999994</v>
      </c>
    </row>
    <row r="5463" spans="1:9" x14ac:dyDescent="0.25">
      <c r="A5463" s="20">
        <v>13.343999999999998</v>
      </c>
      <c r="C5463" s="18">
        <v>13.343999999999998</v>
      </c>
      <c r="E5463">
        <v>4.3367999999999993</v>
      </c>
      <c r="G5463" s="21">
        <v>13.343999999999998</v>
      </c>
      <c r="I5463" s="22">
        <v>13.343999999999998</v>
      </c>
    </row>
    <row r="5464" spans="1:9" x14ac:dyDescent="0.25">
      <c r="A5464" s="20">
        <v>1478.2719999999999</v>
      </c>
      <c r="C5464" s="18">
        <v>1478.2719999999999</v>
      </c>
      <c r="E5464">
        <v>92.392000000000053</v>
      </c>
      <c r="G5464" s="21">
        <v>1478.2719999999999</v>
      </c>
      <c r="I5464" s="22">
        <v>1478.2719999999999</v>
      </c>
    </row>
    <row r="5465" spans="1:9" x14ac:dyDescent="0.25">
      <c r="A5465" s="20">
        <v>16.272000000000002</v>
      </c>
      <c r="C5465" s="18">
        <v>16.272000000000002</v>
      </c>
      <c r="E5465">
        <v>-3.864600000000002</v>
      </c>
      <c r="G5465" s="21">
        <v>16.272000000000002</v>
      </c>
      <c r="I5465" s="22">
        <v>16.272000000000002</v>
      </c>
    </row>
    <row r="5466" spans="1:9" x14ac:dyDescent="0.25">
      <c r="A5466" s="20">
        <v>9.24</v>
      </c>
      <c r="C5466" s="18">
        <v>9.24</v>
      </c>
      <c r="E5466">
        <v>4.4352</v>
      </c>
      <c r="G5466" s="21">
        <v>9.24</v>
      </c>
      <c r="I5466" s="22">
        <v>9.24</v>
      </c>
    </row>
    <row r="5467" spans="1:9" x14ac:dyDescent="0.25">
      <c r="A5467" s="20">
        <v>32.340000000000003</v>
      </c>
      <c r="C5467" s="18">
        <v>32.340000000000003</v>
      </c>
      <c r="E5467">
        <v>-23.716000000000001</v>
      </c>
      <c r="G5467" s="21">
        <v>32.340000000000003</v>
      </c>
      <c r="I5467" s="22">
        <v>32.340000000000003</v>
      </c>
    </row>
    <row r="5468" spans="1:9" x14ac:dyDescent="0.25">
      <c r="A5468" s="20">
        <v>56.064</v>
      </c>
      <c r="C5468" s="18">
        <v>56.064</v>
      </c>
      <c r="E5468">
        <v>19.622399999999999</v>
      </c>
      <c r="G5468" s="21">
        <v>56.064</v>
      </c>
      <c r="I5468" s="22">
        <v>56.064</v>
      </c>
    </row>
    <row r="5469" spans="1:9" x14ac:dyDescent="0.25">
      <c r="A5469" s="20">
        <v>108.72</v>
      </c>
      <c r="C5469" s="18">
        <v>108.72</v>
      </c>
      <c r="E5469">
        <v>36.692999999999998</v>
      </c>
      <c r="G5469" s="21">
        <v>108.72</v>
      </c>
      <c r="I5469" s="22">
        <v>108.72</v>
      </c>
    </row>
    <row r="5470" spans="1:9" x14ac:dyDescent="0.25">
      <c r="A5470" s="20">
        <v>181.47000000000003</v>
      </c>
      <c r="C5470" s="18">
        <v>181.47000000000003</v>
      </c>
      <c r="E5470">
        <v>-320.59699999999998</v>
      </c>
      <c r="G5470" s="21">
        <v>181.47000000000003</v>
      </c>
      <c r="I5470" s="22">
        <v>181.47000000000003</v>
      </c>
    </row>
    <row r="5471" spans="1:9" x14ac:dyDescent="0.25">
      <c r="A5471" s="20">
        <v>16.176000000000002</v>
      </c>
      <c r="C5471" s="18">
        <v>16.176000000000002</v>
      </c>
      <c r="E5471">
        <v>6.0659999999999989</v>
      </c>
      <c r="G5471" s="21">
        <v>16.176000000000002</v>
      </c>
      <c r="I5471" s="22">
        <v>16.176000000000002</v>
      </c>
    </row>
    <row r="5472" spans="1:9" x14ac:dyDescent="0.25">
      <c r="A5472" s="20">
        <v>122.352</v>
      </c>
      <c r="C5472" s="18">
        <v>122.352</v>
      </c>
      <c r="E5472">
        <v>13.764599999999994</v>
      </c>
      <c r="G5472" s="21">
        <v>122.352</v>
      </c>
      <c r="I5472" s="22">
        <v>122.352</v>
      </c>
    </row>
    <row r="5473" spans="1:9" x14ac:dyDescent="0.25">
      <c r="A5473" s="20">
        <v>585.55200000000002</v>
      </c>
      <c r="C5473" s="18">
        <v>585.55200000000002</v>
      </c>
      <c r="E5473">
        <v>73.19399999999996</v>
      </c>
      <c r="G5473" s="21">
        <v>585.55200000000002</v>
      </c>
      <c r="I5473" s="22">
        <v>585.55200000000002</v>
      </c>
    </row>
    <row r="5474" spans="1:9" x14ac:dyDescent="0.25">
      <c r="A5474" s="20">
        <v>19.440000000000001</v>
      </c>
      <c r="C5474" s="18">
        <v>19.440000000000001</v>
      </c>
      <c r="E5474">
        <v>9.3312000000000008</v>
      </c>
      <c r="G5474" s="21">
        <v>19.440000000000001</v>
      </c>
      <c r="I5474" s="22">
        <v>19.440000000000001</v>
      </c>
    </row>
    <row r="5475" spans="1:9" x14ac:dyDescent="0.25">
      <c r="A5475" s="20">
        <v>123.92000000000002</v>
      </c>
      <c r="C5475" s="18">
        <v>123.92000000000002</v>
      </c>
      <c r="E5475">
        <v>9.2939999999999969</v>
      </c>
      <c r="G5475" s="21">
        <v>123.92000000000002</v>
      </c>
      <c r="I5475" s="22">
        <v>123.92000000000002</v>
      </c>
    </row>
    <row r="5476" spans="1:9" x14ac:dyDescent="0.25">
      <c r="A5476" s="20">
        <v>13.360000000000001</v>
      </c>
      <c r="C5476" s="18">
        <v>13.360000000000001</v>
      </c>
      <c r="E5476">
        <v>4.0080000000000009</v>
      </c>
      <c r="G5476" s="21">
        <v>13.360000000000001</v>
      </c>
      <c r="I5476" s="22">
        <v>13.360000000000001</v>
      </c>
    </row>
    <row r="5477" spans="1:9" x14ac:dyDescent="0.25">
      <c r="A5477" s="20">
        <v>78.256</v>
      </c>
      <c r="C5477" s="18">
        <v>78.256</v>
      </c>
      <c r="E5477">
        <v>-17.607599999999998</v>
      </c>
      <c r="G5477" s="21">
        <v>78.256</v>
      </c>
      <c r="I5477" s="22">
        <v>78.256</v>
      </c>
    </row>
    <row r="5478" spans="1:9" x14ac:dyDescent="0.25">
      <c r="A5478" s="20">
        <v>102.01800000000001</v>
      </c>
      <c r="C5478" s="18">
        <v>102.01800000000001</v>
      </c>
      <c r="E5478">
        <v>-183.6323999999999</v>
      </c>
      <c r="G5478" s="21">
        <v>102.01800000000001</v>
      </c>
      <c r="I5478" s="22">
        <v>102.01800000000001</v>
      </c>
    </row>
    <row r="5479" spans="1:9" x14ac:dyDescent="0.25">
      <c r="A5479" s="20">
        <v>750.68</v>
      </c>
      <c r="C5479" s="18">
        <v>750.68</v>
      </c>
      <c r="E5479">
        <v>37.533999999999992</v>
      </c>
      <c r="G5479" s="21">
        <v>750.68</v>
      </c>
      <c r="I5479" s="22">
        <v>750.68</v>
      </c>
    </row>
    <row r="5480" spans="1:9" x14ac:dyDescent="0.25">
      <c r="A5480" s="20">
        <v>44.400000000000006</v>
      </c>
      <c r="C5480" s="18">
        <v>44.400000000000006</v>
      </c>
      <c r="E5480">
        <v>22.200000000000003</v>
      </c>
      <c r="G5480" s="21">
        <v>44.400000000000006</v>
      </c>
      <c r="I5480" s="22">
        <v>44.400000000000006</v>
      </c>
    </row>
    <row r="5481" spans="1:9" x14ac:dyDescent="0.25">
      <c r="A5481" s="20">
        <v>84.55</v>
      </c>
      <c r="C5481" s="18">
        <v>84.55</v>
      </c>
      <c r="E5481">
        <v>22.828499999999998</v>
      </c>
      <c r="G5481" s="21">
        <v>84.55</v>
      </c>
      <c r="I5481" s="22">
        <v>84.55</v>
      </c>
    </row>
    <row r="5482" spans="1:9" x14ac:dyDescent="0.25">
      <c r="A5482" s="20">
        <v>17.940000000000001</v>
      </c>
      <c r="C5482" s="18">
        <v>17.940000000000001</v>
      </c>
      <c r="E5482">
        <v>8.7906000000000013</v>
      </c>
      <c r="G5482" s="21">
        <v>17.940000000000001</v>
      </c>
      <c r="I5482" s="22">
        <v>17.940000000000001</v>
      </c>
    </row>
    <row r="5483" spans="1:9" x14ac:dyDescent="0.25">
      <c r="A5483" s="20">
        <v>128.39999999999998</v>
      </c>
      <c r="C5483" s="18">
        <v>128.39999999999998</v>
      </c>
      <c r="E5483">
        <v>62.915999999999997</v>
      </c>
      <c r="G5483" s="21">
        <v>128.39999999999998</v>
      </c>
      <c r="I5483" s="22">
        <v>128.39999999999998</v>
      </c>
    </row>
    <row r="5484" spans="1:9" x14ac:dyDescent="0.25">
      <c r="A5484" s="20">
        <v>1.8690000000000004</v>
      </c>
      <c r="C5484" s="18">
        <v>1.8690000000000004</v>
      </c>
      <c r="E5484">
        <v>-1.3082999999999996</v>
      </c>
      <c r="G5484" s="21">
        <v>1.8690000000000004</v>
      </c>
      <c r="I5484" s="22">
        <v>1.8690000000000004</v>
      </c>
    </row>
    <row r="5485" spans="1:9" x14ac:dyDescent="0.25">
      <c r="A5485" s="20">
        <v>103.19200000000001</v>
      </c>
      <c r="C5485" s="18">
        <v>103.19200000000001</v>
      </c>
      <c r="E5485">
        <v>11.609099999999998</v>
      </c>
      <c r="G5485" s="21">
        <v>103.19200000000001</v>
      </c>
      <c r="I5485" s="22">
        <v>103.19200000000001</v>
      </c>
    </row>
    <row r="5486" spans="1:9" x14ac:dyDescent="0.25">
      <c r="A5486" s="20">
        <v>36</v>
      </c>
      <c r="C5486" s="18">
        <v>36</v>
      </c>
      <c r="E5486">
        <v>6.4799999999999969</v>
      </c>
      <c r="G5486" s="21">
        <v>36</v>
      </c>
      <c r="I5486" s="22">
        <v>36</v>
      </c>
    </row>
    <row r="5487" spans="1:9" x14ac:dyDescent="0.25">
      <c r="A5487" s="20">
        <v>239.96</v>
      </c>
      <c r="C5487" s="18">
        <v>239.96</v>
      </c>
      <c r="E5487">
        <v>115.1808</v>
      </c>
      <c r="G5487" s="21">
        <v>239.96</v>
      </c>
      <c r="I5487" s="22">
        <v>239.96</v>
      </c>
    </row>
    <row r="5488" spans="1:9" x14ac:dyDescent="0.25">
      <c r="A5488" s="20">
        <v>40.68</v>
      </c>
      <c r="C5488" s="18">
        <v>40.68</v>
      </c>
      <c r="E5488">
        <v>0.40679999999999694</v>
      </c>
      <c r="G5488" s="21">
        <v>40.68</v>
      </c>
      <c r="I5488" s="22">
        <v>40.68</v>
      </c>
    </row>
    <row r="5489" spans="1:9" x14ac:dyDescent="0.25">
      <c r="A5489" s="20">
        <v>419.13599999999997</v>
      </c>
      <c r="C5489" s="18">
        <v>419.13599999999997</v>
      </c>
      <c r="E5489">
        <v>-68.1096</v>
      </c>
      <c r="G5489" s="21">
        <v>419.13599999999997</v>
      </c>
      <c r="I5489" s="22">
        <v>419.13599999999997</v>
      </c>
    </row>
    <row r="5490" spans="1:9" x14ac:dyDescent="0.25">
      <c r="A5490" s="20">
        <v>23.472000000000001</v>
      </c>
      <c r="C5490" s="18">
        <v>23.472000000000001</v>
      </c>
      <c r="E5490">
        <v>7.6283999999999974</v>
      </c>
      <c r="G5490" s="21">
        <v>23.472000000000001</v>
      </c>
      <c r="I5490" s="22">
        <v>23.472000000000001</v>
      </c>
    </row>
    <row r="5491" spans="1:9" x14ac:dyDescent="0.25">
      <c r="A5491" s="20">
        <v>3.5919999999999992</v>
      </c>
      <c r="C5491" s="18">
        <v>3.5919999999999992</v>
      </c>
      <c r="E5491">
        <v>-6.2860000000000031</v>
      </c>
      <c r="G5491" s="21">
        <v>3.5919999999999992</v>
      </c>
      <c r="I5491" s="22">
        <v>3.5919999999999992</v>
      </c>
    </row>
    <row r="5492" spans="1:9" x14ac:dyDescent="0.25">
      <c r="A5492" s="20">
        <v>23.976000000000003</v>
      </c>
      <c r="C5492" s="18">
        <v>23.976000000000003</v>
      </c>
      <c r="E5492">
        <v>-5.694300000000001</v>
      </c>
      <c r="G5492" s="21">
        <v>23.976000000000003</v>
      </c>
      <c r="I5492" s="22">
        <v>23.976000000000003</v>
      </c>
    </row>
    <row r="5493" spans="1:9" x14ac:dyDescent="0.25">
      <c r="A5493" s="20">
        <v>6.2640000000000002</v>
      </c>
      <c r="C5493" s="18">
        <v>6.2640000000000002</v>
      </c>
      <c r="E5493">
        <v>2.0358000000000001</v>
      </c>
      <c r="G5493" s="21">
        <v>6.2640000000000002</v>
      </c>
      <c r="I5493" s="22">
        <v>6.2640000000000002</v>
      </c>
    </row>
    <row r="5494" spans="1:9" x14ac:dyDescent="0.25">
      <c r="A5494" s="20">
        <v>20.808</v>
      </c>
      <c r="C5494" s="18">
        <v>20.808</v>
      </c>
      <c r="E5494">
        <v>1.8207000000000013</v>
      </c>
      <c r="G5494" s="21">
        <v>20.808</v>
      </c>
      <c r="I5494" s="22">
        <v>20.808</v>
      </c>
    </row>
    <row r="5495" spans="1:9" x14ac:dyDescent="0.25">
      <c r="A5495" s="20">
        <v>218.35200000000003</v>
      </c>
      <c r="C5495" s="18">
        <v>218.35200000000003</v>
      </c>
      <c r="E5495">
        <v>-19.105800000000016</v>
      </c>
      <c r="G5495" s="21">
        <v>218.35200000000003</v>
      </c>
      <c r="I5495" s="22">
        <v>218.35200000000003</v>
      </c>
    </row>
    <row r="5496" spans="1:9" x14ac:dyDescent="0.25">
      <c r="A5496" s="20">
        <v>18.16</v>
      </c>
      <c r="C5496" s="18">
        <v>18.16</v>
      </c>
      <c r="E5496">
        <v>1.8160000000000016</v>
      </c>
      <c r="G5496" s="21">
        <v>18.16</v>
      </c>
      <c r="I5496" s="22">
        <v>18.16</v>
      </c>
    </row>
    <row r="5497" spans="1:9" x14ac:dyDescent="0.25">
      <c r="A5497" s="20">
        <v>7.36</v>
      </c>
      <c r="C5497" s="18">
        <v>7.36</v>
      </c>
      <c r="E5497">
        <v>0.14719999999999978</v>
      </c>
      <c r="G5497" s="21">
        <v>7.36</v>
      </c>
      <c r="I5497" s="22">
        <v>7.36</v>
      </c>
    </row>
    <row r="5498" spans="1:9" x14ac:dyDescent="0.25">
      <c r="A5498" s="20">
        <v>41.4</v>
      </c>
      <c r="C5498" s="18">
        <v>41.4</v>
      </c>
      <c r="E5498">
        <v>19.872</v>
      </c>
      <c r="G5498" s="21">
        <v>41.4</v>
      </c>
      <c r="I5498" s="22">
        <v>41.4</v>
      </c>
    </row>
    <row r="5499" spans="1:9" x14ac:dyDescent="0.25">
      <c r="A5499" s="20">
        <v>411.33199999999999</v>
      </c>
      <c r="C5499" s="18">
        <v>411.33199999999999</v>
      </c>
      <c r="E5499">
        <v>-4.8391999999999769</v>
      </c>
      <c r="G5499" s="21">
        <v>411.33199999999999</v>
      </c>
      <c r="I5499" s="22">
        <v>411.33199999999999</v>
      </c>
    </row>
    <row r="5500" spans="1:9" x14ac:dyDescent="0.25">
      <c r="A5500" s="20">
        <v>7.6560000000000006</v>
      </c>
      <c r="C5500" s="18">
        <v>7.6560000000000006</v>
      </c>
      <c r="E5500">
        <v>-6.1247999999999987</v>
      </c>
      <c r="G5500" s="21">
        <v>7.6560000000000006</v>
      </c>
      <c r="I5500" s="22">
        <v>7.6560000000000006</v>
      </c>
    </row>
    <row r="5501" spans="1:9" x14ac:dyDescent="0.25">
      <c r="A5501" s="20">
        <v>63.920000000000009</v>
      </c>
      <c r="C5501" s="18">
        <v>63.920000000000009</v>
      </c>
      <c r="E5501">
        <v>19.176000000000002</v>
      </c>
      <c r="G5501" s="21">
        <v>63.920000000000009</v>
      </c>
      <c r="I5501" s="22">
        <v>63.920000000000009</v>
      </c>
    </row>
    <row r="5502" spans="1:9" x14ac:dyDescent="0.25">
      <c r="A5502" s="20">
        <v>6.56</v>
      </c>
      <c r="C5502" s="18">
        <v>6.56</v>
      </c>
      <c r="E5502">
        <v>1.9023999999999992</v>
      </c>
      <c r="G5502" s="21">
        <v>6.56</v>
      </c>
      <c r="I5502" s="22">
        <v>6.56</v>
      </c>
    </row>
    <row r="5503" spans="1:9" x14ac:dyDescent="0.25">
      <c r="A5503" s="20">
        <v>7.83</v>
      </c>
      <c r="C5503" s="18">
        <v>7.83</v>
      </c>
      <c r="E5503">
        <v>3.6017999999999999</v>
      </c>
      <c r="G5503" s="21">
        <v>7.83</v>
      </c>
      <c r="I5503" s="22">
        <v>7.83</v>
      </c>
    </row>
    <row r="5504" spans="1:9" x14ac:dyDescent="0.25">
      <c r="A5504" s="20">
        <v>41.9</v>
      </c>
      <c r="C5504" s="18">
        <v>41.9</v>
      </c>
      <c r="E5504">
        <v>8.7989999999999995</v>
      </c>
      <c r="G5504" s="21">
        <v>41.9</v>
      </c>
      <c r="I5504" s="22">
        <v>41.9</v>
      </c>
    </row>
    <row r="5505" spans="1:9" x14ac:dyDescent="0.25">
      <c r="A5505" s="20">
        <v>664.14599999999996</v>
      </c>
      <c r="C5505" s="18">
        <v>664.14599999999996</v>
      </c>
      <c r="E5505">
        <v>88.552800000000005</v>
      </c>
      <c r="G5505" s="21">
        <v>664.14599999999996</v>
      </c>
      <c r="I5505" s="22">
        <v>664.14599999999996</v>
      </c>
    </row>
    <row r="5506" spans="1:9" x14ac:dyDescent="0.25">
      <c r="A5506" s="20">
        <v>8.9600000000000009</v>
      </c>
      <c r="C5506" s="18">
        <v>8.9600000000000009</v>
      </c>
      <c r="E5506">
        <v>4.3904000000000005</v>
      </c>
      <c r="G5506" s="21">
        <v>8.9600000000000009</v>
      </c>
      <c r="I5506" s="22">
        <v>8.9600000000000009</v>
      </c>
    </row>
    <row r="5507" spans="1:9" x14ac:dyDescent="0.25">
      <c r="A5507" s="20">
        <v>3.3119999999999998</v>
      </c>
      <c r="C5507" s="18">
        <v>3.3119999999999998</v>
      </c>
      <c r="E5507">
        <v>0.66239999999999977</v>
      </c>
      <c r="G5507" s="21">
        <v>3.3119999999999998</v>
      </c>
      <c r="I5507" s="22">
        <v>3.3119999999999998</v>
      </c>
    </row>
    <row r="5508" spans="1:9" x14ac:dyDescent="0.25">
      <c r="A5508" s="20">
        <v>20.136000000000003</v>
      </c>
      <c r="C5508" s="18">
        <v>20.136000000000003</v>
      </c>
      <c r="E5508">
        <v>1.2584999999999997</v>
      </c>
      <c r="G5508" s="21">
        <v>20.136000000000003</v>
      </c>
      <c r="I5508" s="22">
        <v>20.136000000000003</v>
      </c>
    </row>
    <row r="5509" spans="1:9" x14ac:dyDescent="0.25">
      <c r="A5509" s="20">
        <v>8.8559999999999999</v>
      </c>
      <c r="C5509" s="18">
        <v>8.8559999999999999</v>
      </c>
      <c r="E5509">
        <v>2.8781999999999992</v>
      </c>
      <c r="G5509" s="21">
        <v>8.8559999999999999</v>
      </c>
      <c r="I5509" s="22">
        <v>8.8559999999999999</v>
      </c>
    </row>
    <row r="5510" spans="1:9" x14ac:dyDescent="0.25">
      <c r="A5510" s="20">
        <v>859.19999999999993</v>
      </c>
      <c r="C5510" s="18">
        <v>859.19999999999993</v>
      </c>
      <c r="E5510">
        <v>-186.15999999999997</v>
      </c>
      <c r="G5510" s="21">
        <v>859.19999999999993</v>
      </c>
      <c r="I5510" s="22">
        <v>859.19999999999993</v>
      </c>
    </row>
    <row r="5511" spans="1:9" x14ac:dyDescent="0.25">
      <c r="A5511" s="20">
        <v>61.96</v>
      </c>
      <c r="C5511" s="18">
        <v>61.96</v>
      </c>
      <c r="E5511">
        <v>27.881999999999998</v>
      </c>
      <c r="G5511" s="21">
        <v>61.96</v>
      </c>
      <c r="I5511" s="22">
        <v>61.96</v>
      </c>
    </row>
    <row r="5512" spans="1:9" x14ac:dyDescent="0.25">
      <c r="A5512" s="20">
        <v>17.920000000000002</v>
      </c>
      <c r="C5512" s="18">
        <v>17.920000000000002</v>
      </c>
      <c r="E5512">
        <v>8.6016000000000012</v>
      </c>
      <c r="G5512" s="21">
        <v>17.920000000000002</v>
      </c>
      <c r="I5512" s="22">
        <v>17.920000000000002</v>
      </c>
    </row>
    <row r="5513" spans="1:9" x14ac:dyDescent="0.25">
      <c r="A5513" s="20">
        <v>145.9</v>
      </c>
      <c r="C5513" s="18">
        <v>145.9</v>
      </c>
      <c r="E5513">
        <v>62.736999999999995</v>
      </c>
      <c r="G5513" s="21">
        <v>145.9</v>
      </c>
      <c r="I5513" s="22">
        <v>145.9</v>
      </c>
    </row>
    <row r="5514" spans="1:9" x14ac:dyDescent="0.25">
      <c r="A5514" s="20">
        <v>56.704000000000001</v>
      </c>
      <c r="C5514" s="18">
        <v>56.704000000000001</v>
      </c>
      <c r="E5514">
        <v>19.137599999999992</v>
      </c>
      <c r="G5514" s="21">
        <v>56.704000000000001</v>
      </c>
      <c r="I5514" s="22">
        <v>56.704000000000001</v>
      </c>
    </row>
    <row r="5515" spans="1:9" x14ac:dyDescent="0.25">
      <c r="A5515" s="20">
        <v>11.120000000000001</v>
      </c>
      <c r="C5515" s="18">
        <v>11.120000000000001</v>
      </c>
      <c r="E5515">
        <v>3.4749999999999996</v>
      </c>
      <c r="G5515" s="21">
        <v>11.120000000000001</v>
      </c>
      <c r="I5515" s="22">
        <v>11.120000000000001</v>
      </c>
    </row>
    <row r="5516" spans="1:9" x14ac:dyDescent="0.25">
      <c r="A5516" s="20">
        <v>32.896000000000001</v>
      </c>
      <c r="C5516" s="18">
        <v>32.896000000000001</v>
      </c>
      <c r="E5516">
        <v>11.102399999999996</v>
      </c>
      <c r="G5516" s="21">
        <v>32.896000000000001</v>
      </c>
      <c r="I5516" s="22">
        <v>32.896000000000001</v>
      </c>
    </row>
    <row r="5517" spans="1:9" x14ac:dyDescent="0.25">
      <c r="A5517" s="20">
        <v>22.776000000000003</v>
      </c>
      <c r="C5517" s="18">
        <v>22.776000000000003</v>
      </c>
      <c r="E5517">
        <v>7.6868999999999996</v>
      </c>
      <c r="G5517" s="21">
        <v>22.776000000000003</v>
      </c>
      <c r="I5517" s="22">
        <v>22.776000000000003</v>
      </c>
    </row>
    <row r="5518" spans="1:9" x14ac:dyDescent="0.25">
      <c r="A5518" s="20">
        <v>239.96999999999997</v>
      </c>
      <c r="C5518" s="18">
        <v>239.96999999999997</v>
      </c>
      <c r="E5518">
        <v>2.3996999999999815</v>
      </c>
      <c r="G5518" s="21">
        <v>239.96999999999997</v>
      </c>
      <c r="I5518" s="22">
        <v>239.96999999999997</v>
      </c>
    </row>
    <row r="5519" spans="1:9" x14ac:dyDescent="0.25">
      <c r="A5519" s="20">
        <v>160.32</v>
      </c>
      <c r="C5519" s="18">
        <v>160.32</v>
      </c>
      <c r="E5519">
        <v>44.889600000000002</v>
      </c>
      <c r="G5519" s="21">
        <v>160.32</v>
      </c>
      <c r="I5519" s="22">
        <v>160.32</v>
      </c>
    </row>
    <row r="5520" spans="1:9" x14ac:dyDescent="0.25">
      <c r="A5520" s="20">
        <v>128.85000000000002</v>
      </c>
      <c r="C5520" s="18">
        <v>128.85000000000002</v>
      </c>
      <c r="E5520">
        <v>3.8654999999999973</v>
      </c>
      <c r="G5520" s="21">
        <v>128.85000000000002</v>
      </c>
      <c r="I5520" s="22">
        <v>128.85000000000002</v>
      </c>
    </row>
    <row r="5521" spans="1:9" x14ac:dyDescent="0.25">
      <c r="A5521" s="20">
        <v>1319.96</v>
      </c>
      <c r="C5521" s="18">
        <v>1319.96</v>
      </c>
      <c r="E5521">
        <v>527.98400000000004</v>
      </c>
      <c r="G5521" s="21">
        <v>1319.96</v>
      </c>
      <c r="I5521" s="22">
        <v>1319.96</v>
      </c>
    </row>
    <row r="5522" spans="1:9" x14ac:dyDescent="0.25">
      <c r="A5522" s="20">
        <v>239.95999999999998</v>
      </c>
      <c r="C5522" s="18">
        <v>239.95999999999998</v>
      </c>
      <c r="E5522">
        <v>-10.283999999999992</v>
      </c>
      <c r="G5522" s="21">
        <v>239.95999999999998</v>
      </c>
      <c r="I5522" s="22">
        <v>239.95999999999998</v>
      </c>
    </row>
    <row r="5523" spans="1:9" x14ac:dyDescent="0.25">
      <c r="A5523" s="20">
        <v>54.768000000000001</v>
      </c>
      <c r="C5523" s="18">
        <v>54.768000000000001</v>
      </c>
      <c r="E5523">
        <v>6.8459999999999965</v>
      </c>
      <c r="G5523" s="21">
        <v>54.768000000000001</v>
      </c>
      <c r="I5523" s="22">
        <v>54.768000000000001</v>
      </c>
    </row>
    <row r="5524" spans="1:9" x14ac:dyDescent="0.25">
      <c r="A5524" s="20">
        <v>13.392000000000001</v>
      </c>
      <c r="C5524" s="18">
        <v>13.392000000000001</v>
      </c>
      <c r="E5524">
        <v>3.1806000000000005</v>
      </c>
      <c r="G5524" s="21">
        <v>13.392000000000001</v>
      </c>
      <c r="I5524" s="22">
        <v>13.392000000000001</v>
      </c>
    </row>
    <row r="5525" spans="1:9" x14ac:dyDescent="0.25">
      <c r="A5525" s="20">
        <v>23.92</v>
      </c>
      <c r="C5525" s="18">
        <v>23.92</v>
      </c>
      <c r="E5525">
        <v>8.6709999999999994</v>
      </c>
      <c r="G5525" s="21">
        <v>23.92</v>
      </c>
      <c r="I5525" s="22">
        <v>23.92</v>
      </c>
    </row>
    <row r="5526" spans="1:9" x14ac:dyDescent="0.25">
      <c r="A5526" s="20">
        <v>255.96799999999999</v>
      </c>
      <c r="C5526" s="18">
        <v>255.96799999999999</v>
      </c>
      <c r="E5526">
        <v>-28.796399999999984</v>
      </c>
      <c r="G5526" s="21">
        <v>255.96799999999999</v>
      </c>
      <c r="I5526" s="22">
        <v>255.96799999999999</v>
      </c>
    </row>
    <row r="5527" spans="1:9" x14ac:dyDescent="0.25">
      <c r="A5527" s="20">
        <v>21.552000000000003</v>
      </c>
      <c r="C5527" s="18">
        <v>21.552000000000003</v>
      </c>
      <c r="E5527">
        <v>7.0043999999999977</v>
      </c>
      <c r="G5527" s="21">
        <v>21.552000000000003</v>
      </c>
      <c r="I5527" s="22">
        <v>21.552000000000003</v>
      </c>
    </row>
    <row r="5528" spans="1:9" x14ac:dyDescent="0.25">
      <c r="A5528" s="20">
        <v>58.24</v>
      </c>
      <c r="C5528" s="18">
        <v>58.24</v>
      </c>
      <c r="E5528">
        <v>15.724800000000002</v>
      </c>
      <c r="G5528" s="21">
        <v>58.24</v>
      </c>
      <c r="I5528" s="22">
        <v>58.24</v>
      </c>
    </row>
    <row r="5529" spans="1:9" x14ac:dyDescent="0.25">
      <c r="A5529" s="20">
        <v>80.28</v>
      </c>
      <c r="C5529" s="18">
        <v>80.28</v>
      </c>
      <c r="E5529">
        <v>36.928799999999995</v>
      </c>
      <c r="G5529" s="21">
        <v>80.28</v>
      </c>
      <c r="I5529" s="22">
        <v>80.28</v>
      </c>
    </row>
    <row r="5530" spans="1:9" x14ac:dyDescent="0.25">
      <c r="A5530" s="20">
        <v>9.7799999999999994</v>
      </c>
      <c r="C5530" s="18">
        <v>9.7799999999999994</v>
      </c>
      <c r="E5530">
        <v>4.0098000000000003</v>
      </c>
      <c r="G5530" s="21">
        <v>9.7799999999999994</v>
      </c>
      <c r="I5530" s="22">
        <v>9.7799999999999994</v>
      </c>
    </row>
    <row r="5531" spans="1:9" x14ac:dyDescent="0.25">
      <c r="A5531" s="20">
        <v>1.81</v>
      </c>
      <c r="C5531" s="18">
        <v>1.81</v>
      </c>
      <c r="E5531">
        <v>0.65159999999999996</v>
      </c>
      <c r="G5531" s="21">
        <v>1.81</v>
      </c>
      <c r="I5531" s="22">
        <v>1.81</v>
      </c>
    </row>
    <row r="5532" spans="1:9" x14ac:dyDescent="0.25">
      <c r="A5532" s="20">
        <v>37.94</v>
      </c>
      <c r="C5532" s="18">
        <v>37.94</v>
      </c>
      <c r="E5532">
        <v>18.211199999999998</v>
      </c>
      <c r="G5532" s="21">
        <v>37.94</v>
      </c>
      <c r="I5532" s="22">
        <v>37.94</v>
      </c>
    </row>
    <row r="5533" spans="1:9" x14ac:dyDescent="0.25">
      <c r="A5533" s="20">
        <v>79.959999999999994</v>
      </c>
      <c r="C5533" s="18">
        <v>79.959999999999994</v>
      </c>
      <c r="E5533">
        <v>27.985999999999994</v>
      </c>
      <c r="G5533" s="21">
        <v>79.959999999999994</v>
      </c>
      <c r="I5533" s="22">
        <v>79.959999999999994</v>
      </c>
    </row>
    <row r="5534" spans="1:9" x14ac:dyDescent="0.25">
      <c r="A5534" s="20">
        <v>115.29600000000001</v>
      </c>
      <c r="C5534" s="18">
        <v>115.29600000000001</v>
      </c>
      <c r="E5534">
        <v>40.353599999999986</v>
      </c>
      <c r="G5534" s="21">
        <v>115.29600000000001</v>
      </c>
      <c r="I5534" s="22">
        <v>115.29600000000001</v>
      </c>
    </row>
    <row r="5535" spans="1:9" x14ac:dyDescent="0.25">
      <c r="A5535" s="20">
        <v>2479.96</v>
      </c>
      <c r="C5535" s="18">
        <v>2479.96</v>
      </c>
      <c r="E5535">
        <v>743.98799999999983</v>
      </c>
      <c r="G5535" s="21">
        <v>2479.96</v>
      </c>
      <c r="I5535" s="22">
        <v>2479.96</v>
      </c>
    </row>
    <row r="5536" spans="1:9" x14ac:dyDescent="0.25">
      <c r="A5536" s="20">
        <v>179.94</v>
      </c>
      <c r="C5536" s="18">
        <v>179.94</v>
      </c>
      <c r="E5536">
        <v>75.57480000000001</v>
      </c>
      <c r="G5536" s="21">
        <v>179.94</v>
      </c>
      <c r="I5536" s="22">
        <v>179.94</v>
      </c>
    </row>
    <row r="5537" spans="1:9" x14ac:dyDescent="0.25">
      <c r="A5537" s="20">
        <v>26.849999999999998</v>
      </c>
      <c r="C5537" s="18">
        <v>26.849999999999998</v>
      </c>
      <c r="E5537">
        <v>5.101499999999997</v>
      </c>
      <c r="G5537" s="21">
        <v>26.849999999999998</v>
      </c>
      <c r="I5537" s="22">
        <v>26.849999999999998</v>
      </c>
    </row>
    <row r="5538" spans="1:9" x14ac:dyDescent="0.25">
      <c r="A5538" s="20">
        <v>323.37</v>
      </c>
      <c r="C5538" s="18">
        <v>323.37</v>
      </c>
      <c r="E5538">
        <v>129.34800000000001</v>
      </c>
      <c r="G5538" s="21">
        <v>323.37</v>
      </c>
      <c r="I5538" s="22">
        <v>323.37</v>
      </c>
    </row>
    <row r="5539" spans="1:9" x14ac:dyDescent="0.25">
      <c r="A5539" s="20">
        <v>59.94</v>
      </c>
      <c r="C5539" s="18">
        <v>59.94</v>
      </c>
      <c r="E5539">
        <v>28.171799999999998</v>
      </c>
      <c r="G5539" s="21">
        <v>59.94</v>
      </c>
      <c r="I5539" s="22">
        <v>59.94</v>
      </c>
    </row>
    <row r="5540" spans="1:9" x14ac:dyDescent="0.25">
      <c r="A5540" s="20">
        <v>64.14</v>
      </c>
      <c r="C5540" s="18">
        <v>64.14</v>
      </c>
      <c r="E5540">
        <v>30.787199999999999</v>
      </c>
      <c r="G5540" s="21">
        <v>64.14</v>
      </c>
      <c r="I5540" s="22">
        <v>64.14</v>
      </c>
    </row>
    <row r="5541" spans="1:9" x14ac:dyDescent="0.25">
      <c r="A5541" s="20">
        <v>11.67</v>
      </c>
      <c r="C5541" s="18">
        <v>11.67</v>
      </c>
      <c r="E5541">
        <v>5.6015999999999995</v>
      </c>
      <c r="G5541" s="21">
        <v>11.67</v>
      </c>
      <c r="I5541" s="22">
        <v>11.67</v>
      </c>
    </row>
    <row r="5542" spans="1:9" x14ac:dyDescent="0.25">
      <c r="A5542" s="20">
        <v>12.96</v>
      </c>
      <c r="C5542" s="18">
        <v>12.96</v>
      </c>
      <c r="E5542">
        <v>6.2208000000000006</v>
      </c>
      <c r="G5542" s="21">
        <v>12.96</v>
      </c>
      <c r="I5542" s="22">
        <v>12.96</v>
      </c>
    </row>
    <row r="5543" spans="1:9" x14ac:dyDescent="0.25">
      <c r="A5543" s="20">
        <v>17.43</v>
      </c>
      <c r="C5543" s="18">
        <v>17.43</v>
      </c>
      <c r="E5543">
        <v>8.0177999999999994</v>
      </c>
      <c r="G5543" s="21">
        <v>17.43</v>
      </c>
      <c r="I5543" s="22">
        <v>17.43</v>
      </c>
    </row>
    <row r="5544" spans="1:9" x14ac:dyDescent="0.25">
      <c r="A5544" s="20">
        <v>181.98599999999999</v>
      </c>
      <c r="C5544" s="18">
        <v>181.98599999999999</v>
      </c>
      <c r="E5544">
        <v>-54.595799999999997</v>
      </c>
      <c r="G5544" s="21">
        <v>181.98599999999999</v>
      </c>
      <c r="I5544" s="22">
        <v>181.98599999999999</v>
      </c>
    </row>
    <row r="5545" spans="1:9" x14ac:dyDescent="0.25">
      <c r="A5545" s="20">
        <v>1.5919999999999996</v>
      </c>
      <c r="C5545" s="18">
        <v>1.5919999999999996</v>
      </c>
      <c r="E5545">
        <v>-2.6268000000000002</v>
      </c>
      <c r="G5545" s="21">
        <v>1.5919999999999996</v>
      </c>
      <c r="I5545" s="22">
        <v>1.5919999999999996</v>
      </c>
    </row>
    <row r="5546" spans="1:9" x14ac:dyDescent="0.25">
      <c r="A5546" s="20">
        <v>22.344000000000001</v>
      </c>
      <c r="C5546" s="18">
        <v>22.344000000000001</v>
      </c>
      <c r="E5546">
        <v>2.5136999999999983</v>
      </c>
      <c r="G5546" s="21">
        <v>22.344000000000001</v>
      </c>
      <c r="I5546" s="22">
        <v>22.344000000000001</v>
      </c>
    </row>
    <row r="5547" spans="1:9" x14ac:dyDescent="0.25">
      <c r="A5547" s="20">
        <v>455.97</v>
      </c>
      <c r="C5547" s="18">
        <v>455.97</v>
      </c>
      <c r="E5547">
        <v>-218.86559999999997</v>
      </c>
      <c r="G5547" s="21">
        <v>455.97</v>
      </c>
      <c r="I5547" s="22">
        <v>455.97</v>
      </c>
    </row>
    <row r="5548" spans="1:9" x14ac:dyDescent="0.25">
      <c r="A5548" s="20">
        <v>10.440000000000001</v>
      </c>
      <c r="C5548" s="18">
        <v>10.440000000000001</v>
      </c>
      <c r="E5548">
        <v>-7.6559999999999988</v>
      </c>
      <c r="G5548" s="21">
        <v>10.440000000000001</v>
      </c>
      <c r="I5548" s="22">
        <v>10.440000000000001</v>
      </c>
    </row>
    <row r="5549" spans="1:9" x14ac:dyDescent="0.25">
      <c r="A5549" s="20">
        <v>5.2140000000000004</v>
      </c>
      <c r="C5549" s="18">
        <v>5.2140000000000004</v>
      </c>
      <c r="E5549">
        <v>-4.1711999999999989</v>
      </c>
      <c r="G5549" s="21">
        <v>5.2140000000000004</v>
      </c>
      <c r="I5549" s="22">
        <v>5.2140000000000004</v>
      </c>
    </row>
    <row r="5550" spans="1:9" x14ac:dyDescent="0.25">
      <c r="A5550" s="20">
        <v>67.400000000000006</v>
      </c>
      <c r="C5550" s="18">
        <v>67.400000000000006</v>
      </c>
      <c r="E5550">
        <v>17.523999999999997</v>
      </c>
      <c r="G5550" s="21">
        <v>67.400000000000006</v>
      </c>
      <c r="I5550" s="22">
        <v>67.400000000000006</v>
      </c>
    </row>
    <row r="5551" spans="1:9" x14ac:dyDescent="0.25">
      <c r="A5551" s="20">
        <v>25.16</v>
      </c>
      <c r="C5551" s="18">
        <v>25.16</v>
      </c>
      <c r="E5551">
        <v>10.567200000000001</v>
      </c>
      <c r="G5551" s="21">
        <v>25.16</v>
      </c>
      <c r="I5551" s="22">
        <v>25.16</v>
      </c>
    </row>
    <row r="5552" spans="1:9" x14ac:dyDescent="0.25">
      <c r="A5552" s="20">
        <v>126.56</v>
      </c>
      <c r="C5552" s="18">
        <v>126.56</v>
      </c>
      <c r="E5552">
        <v>47.459999999999994</v>
      </c>
      <c r="G5552" s="21">
        <v>126.56</v>
      </c>
      <c r="I5552" s="22">
        <v>126.56</v>
      </c>
    </row>
    <row r="5553" spans="1:9" x14ac:dyDescent="0.25">
      <c r="A5553" s="20">
        <v>43.68</v>
      </c>
      <c r="C5553" s="18">
        <v>43.68</v>
      </c>
      <c r="E5553">
        <v>11.793600000000001</v>
      </c>
      <c r="G5553" s="21">
        <v>43.68</v>
      </c>
      <c r="I5553" s="22">
        <v>43.68</v>
      </c>
    </row>
    <row r="5554" spans="1:9" x14ac:dyDescent="0.25">
      <c r="A5554" s="20">
        <v>139.92999999999998</v>
      </c>
      <c r="C5554" s="18">
        <v>139.92999999999998</v>
      </c>
      <c r="E5554">
        <v>34.982499999999987</v>
      </c>
      <c r="G5554" s="21">
        <v>139.92999999999998</v>
      </c>
      <c r="I5554" s="22">
        <v>139.92999999999998</v>
      </c>
    </row>
    <row r="5555" spans="1:9" x14ac:dyDescent="0.25">
      <c r="A5555" s="20">
        <v>2.6720000000000002</v>
      </c>
      <c r="C5555" s="18">
        <v>2.6720000000000002</v>
      </c>
      <c r="E5555">
        <v>0.33399999999999974</v>
      </c>
      <c r="G5555" s="21">
        <v>2.6720000000000002</v>
      </c>
      <c r="I5555" s="22">
        <v>2.6720000000000002</v>
      </c>
    </row>
    <row r="5556" spans="1:9" x14ac:dyDescent="0.25">
      <c r="A5556" s="20">
        <v>16.656000000000002</v>
      </c>
      <c r="C5556" s="18">
        <v>16.656000000000002</v>
      </c>
      <c r="E5556">
        <v>-3.123000000000002</v>
      </c>
      <c r="G5556" s="21">
        <v>16.656000000000002</v>
      </c>
      <c r="I5556" s="22">
        <v>16.656000000000002</v>
      </c>
    </row>
    <row r="5557" spans="1:9" x14ac:dyDescent="0.25">
      <c r="A5557" s="20">
        <v>79.512000000000015</v>
      </c>
      <c r="C5557" s="18">
        <v>79.512000000000015</v>
      </c>
      <c r="E5557">
        <v>20.8719</v>
      </c>
      <c r="G5557" s="21">
        <v>79.512000000000015</v>
      </c>
      <c r="I5557" s="22">
        <v>79.512000000000015</v>
      </c>
    </row>
    <row r="5558" spans="1:9" x14ac:dyDescent="0.25">
      <c r="A5558" s="20">
        <v>36.288000000000011</v>
      </c>
      <c r="C5558" s="18">
        <v>36.288000000000011</v>
      </c>
      <c r="E5558">
        <v>12.700800000000001</v>
      </c>
      <c r="G5558" s="21">
        <v>36.288000000000011</v>
      </c>
      <c r="I5558" s="22">
        <v>36.288000000000011</v>
      </c>
    </row>
    <row r="5559" spans="1:9" x14ac:dyDescent="0.25">
      <c r="A5559" s="20">
        <v>67.993199999999987</v>
      </c>
      <c r="C5559" s="18">
        <v>67.993199999999987</v>
      </c>
      <c r="E5559">
        <v>-12.998700000000007</v>
      </c>
      <c r="G5559" s="21">
        <v>67.993199999999987</v>
      </c>
      <c r="I5559" s="22">
        <v>67.993199999999987</v>
      </c>
    </row>
    <row r="5560" spans="1:9" x14ac:dyDescent="0.25">
      <c r="A5560" s="20">
        <v>10.16</v>
      </c>
      <c r="C5560" s="18">
        <v>10.16</v>
      </c>
      <c r="E5560">
        <v>3.4543999999999997</v>
      </c>
      <c r="G5560" s="21">
        <v>10.16</v>
      </c>
      <c r="I5560" s="22">
        <v>10.16</v>
      </c>
    </row>
    <row r="5561" spans="1:9" x14ac:dyDescent="0.25">
      <c r="A5561" s="20">
        <v>6.16</v>
      </c>
      <c r="C5561" s="18">
        <v>6.16</v>
      </c>
      <c r="E5561">
        <v>1.9711999999999996</v>
      </c>
      <c r="G5561" s="21">
        <v>6.16</v>
      </c>
      <c r="I5561" s="22">
        <v>6.16</v>
      </c>
    </row>
    <row r="5562" spans="1:9" x14ac:dyDescent="0.25">
      <c r="A5562" s="20">
        <v>56.3</v>
      </c>
      <c r="C5562" s="18">
        <v>56.3</v>
      </c>
      <c r="E5562">
        <v>15.764000000000003</v>
      </c>
      <c r="G5562" s="21">
        <v>56.3</v>
      </c>
      <c r="I5562" s="22">
        <v>56.3</v>
      </c>
    </row>
    <row r="5563" spans="1:9" x14ac:dyDescent="0.25">
      <c r="A5563" s="20">
        <v>6.48</v>
      </c>
      <c r="C5563" s="18">
        <v>6.48</v>
      </c>
      <c r="E5563">
        <v>3.1104000000000003</v>
      </c>
      <c r="G5563" s="21">
        <v>6.48</v>
      </c>
      <c r="I5563" s="22">
        <v>6.48</v>
      </c>
    </row>
    <row r="5564" spans="1:9" x14ac:dyDescent="0.25">
      <c r="A5564" s="20">
        <v>1325.8500000000001</v>
      </c>
      <c r="C5564" s="18">
        <v>1325.8500000000001</v>
      </c>
      <c r="E5564">
        <v>238.65299999999991</v>
      </c>
      <c r="G5564" s="21">
        <v>1325.8500000000001</v>
      </c>
      <c r="I5564" s="22">
        <v>1325.8500000000001</v>
      </c>
    </row>
    <row r="5565" spans="1:9" x14ac:dyDescent="0.25">
      <c r="A5565" s="20">
        <v>14.940000000000001</v>
      </c>
      <c r="C5565" s="18">
        <v>14.940000000000001</v>
      </c>
      <c r="E5565">
        <v>6.8723999999999998</v>
      </c>
      <c r="G5565" s="21">
        <v>14.940000000000001</v>
      </c>
      <c r="I5565" s="22">
        <v>14.940000000000001</v>
      </c>
    </row>
    <row r="5566" spans="1:9" x14ac:dyDescent="0.25">
      <c r="A5566" s="20">
        <v>34.54</v>
      </c>
      <c r="C5566" s="18">
        <v>34.54</v>
      </c>
      <c r="E5566">
        <v>17.27</v>
      </c>
      <c r="G5566" s="21">
        <v>34.54</v>
      </c>
      <c r="I5566" s="22">
        <v>34.54</v>
      </c>
    </row>
    <row r="5567" spans="1:9" x14ac:dyDescent="0.25">
      <c r="A5567" s="20">
        <v>2999.95</v>
      </c>
      <c r="C5567" s="18">
        <v>2999.95</v>
      </c>
      <c r="E5567">
        <v>1439.9760000000001</v>
      </c>
      <c r="G5567" s="21">
        <v>2999.95</v>
      </c>
      <c r="I5567" s="22">
        <v>2999.95</v>
      </c>
    </row>
    <row r="5568" spans="1:9" x14ac:dyDescent="0.25">
      <c r="A5568" s="20">
        <v>64.12</v>
      </c>
      <c r="C5568" s="18">
        <v>64.12</v>
      </c>
      <c r="E5568">
        <v>30.7776</v>
      </c>
      <c r="G5568" s="21">
        <v>64.12</v>
      </c>
      <c r="I5568" s="22">
        <v>64.12</v>
      </c>
    </row>
    <row r="5569" spans="1:9" x14ac:dyDescent="0.25">
      <c r="A5569" s="20">
        <v>19.456000000000003</v>
      </c>
      <c r="C5569" s="18">
        <v>19.456000000000003</v>
      </c>
      <c r="E5569">
        <v>2.188799999999997</v>
      </c>
      <c r="G5569" s="21">
        <v>19.456000000000003</v>
      </c>
      <c r="I5569" s="22">
        <v>19.456000000000003</v>
      </c>
    </row>
    <row r="5570" spans="1:9" x14ac:dyDescent="0.25">
      <c r="A5570" s="20">
        <v>209.98599999999999</v>
      </c>
      <c r="C5570" s="18">
        <v>209.98599999999999</v>
      </c>
      <c r="E5570">
        <v>8.9993999999999801</v>
      </c>
      <c r="G5570" s="21">
        <v>209.98599999999999</v>
      </c>
      <c r="I5570" s="22">
        <v>209.98599999999999</v>
      </c>
    </row>
    <row r="5571" spans="1:9" x14ac:dyDescent="0.25">
      <c r="A5571" s="20">
        <v>29.760000000000005</v>
      </c>
      <c r="C5571" s="18">
        <v>29.760000000000005</v>
      </c>
      <c r="E5571">
        <v>1.8599999999999994</v>
      </c>
      <c r="G5571" s="21">
        <v>29.760000000000005</v>
      </c>
      <c r="I5571" s="22">
        <v>29.760000000000005</v>
      </c>
    </row>
    <row r="5572" spans="1:9" x14ac:dyDescent="0.25">
      <c r="A5572" s="20">
        <v>89.768000000000001</v>
      </c>
      <c r="C5572" s="18">
        <v>89.768000000000001</v>
      </c>
      <c r="E5572">
        <v>-2.5647999999999982</v>
      </c>
      <c r="G5572" s="21">
        <v>89.768000000000001</v>
      </c>
      <c r="I5572" s="22">
        <v>89.768000000000001</v>
      </c>
    </row>
    <row r="5573" spans="1:9" x14ac:dyDescent="0.25">
      <c r="A5573" s="20">
        <v>959.98400000000004</v>
      </c>
      <c r="C5573" s="18">
        <v>959.98400000000004</v>
      </c>
      <c r="E5573">
        <v>335.99440000000004</v>
      </c>
      <c r="G5573" s="21">
        <v>959.98400000000004</v>
      </c>
      <c r="I5573" s="22">
        <v>959.98400000000004</v>
      </c>
    </row>
    <row r="5574" spans="1:9" x14ac:dyDescent="0.25">
      <c r="A5574" s="20">
        <v>15.552000000000003</v>
      </c>
      <c r="C5574" s="18">
        <v>15.552000000000003</v>
      </c>
      <c r="E5574">
        <v>5.6375999999999999</v>
      </c>
      <c r="G5574" s="21">
        <v>15.552000000000003</v>
      </c>
      <c r="I5574" s="22">
        <v>15.552000000000003</v>
      </c>
    </row>
    <row r="5575" spans="1:9" x14ac:dyDescent="0.25">
      <c r="A5575" s="20">
        <v>34.360000000000007</v>
      </c>
      <c r="C5575" s="18">
        <v>34.360000000000007</v>
      </c>
      <c r="E5575">
        <v>-7.3015000000000025</v>
      </c>
      <c r="G5575" s="21">
        <v>34.360000000000007</v>
      </c>
      <c r="I5575" s="22">
        <v>34.360000000000007</v>
      </c>
    </row>
    <row r="5576" spans="1:9" x14ac:dyDescent="0.25">
      <c r="A5576" s="20">
        <v>98.376000000000005</v>
      </c>
      <c r="C5576" s="18">
        <v>98.376000000000005</v>
      </c>
      <c r="E5576">
        <v>35.661300000000004</v>
      </c>
      <c r="G5576" s="21">
        <v>98.376000000000005</v>
      </c>
      <c r="I5576" s="22">
        <v>98.376000000000005</v>
      </c>
    </row>
    <row r="5577" spans="1:9" x14ac:dyDescent="0.25">
      <c r="A5577" s="20">
        <v>29.940000000000005</v>
      </c>
      <c r="C5577" s="18">
        <v>29.940000000000005</v>
      </c>
      <c r="E5577">
        <v>-23.952000000000005</v>
      </c>
      <c r="G5577" s="21">
        <v>29.940000000000005</v>
      </c>
      <c r="I5577" s="22">
        <v>29.940000000000005</v>
      </c>
    </row>
    <row r="5578" spans="1:9" x14ac:dyDescent="0.25">
      <c r="A5578" s="20">
        <v>17.472000000000001</v>
      </c>
      <c r="C5578" s="18">
        <v>17.472000000000001</v>
      </c>
      <c r="E5578">
        <v>5.6783999999999981</v>
      </c>
      <c r="G5578" s="21">
        <v>17.472000000000001</v>
      </c>
      <c r="I5578" s="22">
        <v>17.472000000000001</v>
      </c>
    </row>
    <row r="5579" spans="1:9" x14ac:dyDescent="0.25">
      <c r="A5579" s="20">
        <v>36.738</v>
      </c>
      <c r="C5579" s="18">
        <v>36.738</v>
      </c>
      <c r="E5579">
        <v>-9.1845000000000034</v>
      </c>
      <c r="G5579" s="21">
        <v>36.738</v>
      </c>
      <c r="I5579" s="22">
        <v>36.738</v>
      </c>
    </row>
    <row r="5580" spans="1:9" x14ac:dyDescent="0.25">
      <c r="A5580" s="20">
        <v>179.93999999999997</v>
      </c>
      <c r="C5580" s="18">
        <v>179.93999999999997</v>
      </c>
      <c r="E5580">
        <v>-44.984999999999999</v>
      </c>
      <c r="G5580" s="21">
        <v>179.93999999999997</v>
      </c>
      <c r="I5580" s="22">
        <v>179.93999999999997</v>
      </c>
    </row>
    <row r="5581" spans="1:9" x14ac:dyDescent="0.25">
      <c r="A5581" s="20">
        <v>383.64</v>
      </c>
      <c r="C5581" s="18">
        <v>383.64</v>
      </c>
      <c r="E5581">
        <v>122.76479999999999</v>
      </c>
      <c r="G5581" s="21">
        <v>383.64</v>
      </c>
      <c r="I5581" s="22">
        <v>383.64</v>
      </c>
    </row>
    <row r="5582" spans="1:9" x14ac:dyDescent="0.25">
      <c r="A5582" s="20">
        <v>56.519999999999996</v>
      </c>
      <c r="C5582" s="18">
        <v>56.519999999999996</v>
      </c>
      <c r="E5582">
        <v>15.8256</v>
      </c>
      <c r="G5582" s="21">
        <v>56.519999999999996</v>
      </c>
      <c r="I5582" s="22">
        <v>56.519999999999996</v>
      </c>
    </row>
    <row r="5583" spans="1:9" x14ac:dyDescent="0.25">
      <c r="A5583" s="20">
        <v>6.56</v>
      </c>
      <c r="C5583" s="18">
        <v>6.56</v>
      </c>
      <c r="E5583">
        <v>1.9023999999999992</v>
      </c>
      <c r="G5583" s="21">
        <v>6.56</v>
      </c>
      <c r="I5583" s="22">
        <v>6.56</v>
      </c>
    </row>
    <row r="5584" spans="1:9" x14ac:dyDescent="0.25">
      <c r="A5584" s="20">
        <v>243.92</v>
      </c>
      <c r="C5584" s="18">
        <v>243.92</v>
      </c>
      <c r="E5584">
        <v>-15.245000000000005</v>
      </c>
      <c r="G5584" s="21">
        <v>243.92</v>
      </c>
      <c r="I5584" s="22">
        <v>243.92</v>
      </c>
    </row>
    <row r="5585" spans="1:9" x14ac:dyDescent="0.25">
      <c r="A5585" s="20">
        <v>47.52</v>
      </c>
      <c r="C5585" s="18">
        <v>47.52</v>
      </c>
      <c r="E5585">
        <v>22.809600000000003</v>
      </c>
      <c r="G5585" s="21">
        <v>47.52</v>
      </c>
      <c r="I5585" s="22">
        <v>47.52</v>
      </c>
    </row>
    <row r="5586" spans="1:9" x14ac:dyDescent="0.25">
      <c r="A5586" s="20">
        <v>19.98</v>
      </c>
      <c r="C5586" s="18">
        <v>19.98</v>
      </c>
      <c r="E5586">
        <v>8.5914000000000019</v>
      </c>
      <c r="G5586" s="21">
        <v>19.98</v>
      </c>
      <c r="I5586" s="22">
        <v>19.98</v>
      </c>
    </row>
    <row r="5587" spans="1:9" x14ac:dyDescent="0.25">
      <c r="A5587" s="20">
        <v>8</v>
      </c>
      <c r="C5587" s="18">
        <v>8</v>
      </c>
      <c r="E5587">
        <v>3.4400000000000008</v>
      </c>
      <c r="G5587" s="21">
        <v>8</v>
      </c>
      <c r="I5587" s="22">
        <v>8</v>
      </c>
    </row>
    <row r="5588" spans="1:9" x14ac:dyDescent="0.25">
      <c r="A5588" s="20">
        <v>6.16</v>
      </c>
      <c r="C5588" s="18">
        <v>6.16</v>
      </c>
      <c r="E5588">
        <v>1.9711999999999996</v>
      </c>
      <c r="G5588" s="21">
        <v>6.16</v>
      </c>
      <c r="I5588" s="22">
        <v>6.16</v>
      </c>
    </row>
    <row r="5589" spans="1:9" x14ac:dyDescent="0.25">
      <c r="A5589" s="20">
        <v>83.56</v>
      </c>
      <c r="C5589" s="18">
        <v>83.56</v>
      </c>
      <c r="E5589">
        <v>1.6711999999999989</v>
      </c>
      <c r="G5589" s="21">
        <v>83.56</v>
      </c>
      <c r="I5589" s="22">
        <v>83.56</v>
      </c>
    </row>
    <row r="5590" spans="1:9" x14ac:dyDescent="0.25">
      <c r="A5590" s="20">
        <v>546.06000000000006</v>
      </c>
      <c r="C5590" s="18">
        <v>546.06000000000006</v>
      </c>
      <c r="E5590">
        <v>163.81799999999998</v>
      </c>
      <c r="G5590" s="21">
        <v>546.06000000000006</v>
      </c>
      <c r="I5590" s="22">
        <v>546.06000000000006</v>
      </c>
    </row>
    <row r="5591" spans="1:9" x14ac:dyDescent="0.25">
      <c r="A5591" s="20">
        <v>269.49</v>
      </c>
      <c r="C5591" s="18">
        <v>269.49</v>
      </c>
      <c r="E5591">
        <v>5.3897999999999939</v>
      </c>
      <c r="G5591" s="21">
        <v>269.49</v>
      </c>
      <c r="I5591" s="22">
        <v>269.49</v>
      </c>
    </row>
    <row r="5592" spans="1:9" x14ac:dyDescent="0.25">
      <c r="A5592" s="20">
        <v>10.9</v>
      </c>
      <c r="C5592" s="18">
        <v>10.9</v>
      </c>
      <c r="E5592">
        <v>3.5970000000000004</v>
      </c>
      <c r="G5592" s="21">
        <v>10.9</v>
      </c>
      <c r="I5592" s="22">
        <v>10.9</v>
      </c>
    </row>
    <row r="5593" spans="1:9" x14ac:dyDescent="0.25">
      <c r="A5593" s="20">
        <v>6.0960000000000001</v>
      </c>
      <c r="C5593" s="18">
        <v>6.0960000000000001</v>
      </c>
      <c r="E5593">
        <v>2.2098</v>
      </c>
      <c r="G5593" s="21">
        <v>6.0960000000000001</v>
      </c>
      <c r="I5593" s="22">
        <v>6.0960000000000001</v>
      </c>
    </row>
    <row r="5594" spans="1:9" x14ac:dyDescent="0.25">
      <c r="A5594" s="20">
        <v>34.049999999999997</v>
      </c>
      <c r="C5594" s="18">
        <v>34.049999999999997</v>
      </c>
      <c r="E5594">
        <v>9.5340000000000025</v>
      </c>
      <c r="G5594" s="21">
        <v>34.049999999999997</v>
      </c>
      <c r="I5594" s="22">
        <v>34.049999999999997</v>
      </c>
    </row>
    <row r="5595" spans="1:9" x14ac:dyDescent="0.25">
      <c r="A5595" s="20">
        <v>352.38</v>
      </c>
      <c r="C5595" s="18">
        <v>352.38</v>
      </c>
      <c r="E5595">
        <v>81.047399999999982</v>
      </c>
      <c r="G5595" s="21">
        <v>352.38</v>
      </c>
      <c r="I5595" s="22">
        <v>352.38</v>
      </c>
    </row>
    <row r="5596" spans="1:9" x14ac:dyDescent="0.25">
      <c r="A5596" s="20">
        <v>245.98</v>
      </c>
      <c r="C5596" s="18">
        <v>245.98</v>
      </c>
      <c r="E5596">
        <v>27.057799999999986</v>
      </c>
      <c r="G5596" s="21">
        <v>245.98</v>
      </c>
      <c r="I5596" s="22">
        <v>245.98</v>
      </c>
    </row>
    <row r="5597" spans="1:9" x14ac:dyDescent="0.25">
      <c r="A5597" s="20">
        <v>18.940000000000001</v>
      </c>
      <c r="C5597" s="18">
        <v>18.940000000000001</v>
      </c>
      <c r="E5597">
        <v>9.4700000000000006</v>
      </c>
      <c r="G5597" s="21">
        <v>18.940000000000001</v>
      </c>
      <c r="I5597" s="22">
        <v>18.940000000000001</v>
      </c>
    </row>
    <row r="5598" spans="1:9" x14ac:dyDescent="0.25">
      <c r="A5598" s="20">
        <v>59.913000000000011</v>
      </c>
      <c r="C5598" s="18">
        <v>59.913000000000011</v>
      </c>
      <c r="E5598">
        <v>-45.933299999999988</v>
      </c>
      <c r="G5598" s="21">
        <v>59.913000000000011</v>
      </c>
      <c r="I5598" s="22">
        <v>59.913000000000011</v>
      </c>
    </row>
    <row r="5599" spans="1:9" x14ac:dyDescent="0.25">
      <c r="A5599" s="20">
        <v>391.98</v>
      </c>
      <c r="C5599" s="18">
        <v>391.98</v>
      </c>
      <c r="E5599">
        <v>109.75440000000003</v>
      </c>
      <c r="G5599" s="21">
        <v>391.98</v>
      </c>
      <c r="I5599" s="22">
        <v>391.98</v>
      </c>
    </row>
    <row r="5600" spans="1:9" x14ac:dyDescent="0.25">
      <c r="A5600" s="20">
        <v>437.84999999999997</v>
      </c>
      <c r="C5600" s="18">
        <v>437.84999999999997</v>
      </c>
      <c r="E5600">
        <v>131.35499999999996</v>
      </c>
      <c r="G5600" s="21">
        <v>437.84999999999997</v>
      </c>
      <c r="I5600" s="22">
        <v>437.84999999999997</v>
      </c>
    </row>
    <row r="5601" spans="1:9" x14ac:dyDescent="0.25">
      <c r="A5601" s="20">
        <v>68.62</v>
      </c>
      <c r="C5601" s="18">
        <v>68.62</v>
      </c>
      <c r="E5601">
        <v>32.251400000000004</v>
      </c>
      <c r="G5601" s="21">
        <v>68.62</v>
      </c>
      <c r="I5601" s="22">
        <v>68.62</v>
      </c>
    </row>
    <row r="5602" spans="1:9" x14ac:dyDescent="0.25">
      <c r="A5602" s="20">
        <v>25.02</v>
      </c>
      <c r="C5602" s="18">
        <v>25.02</v>
      </c>
      <c r="E5602">
        <v>6.5052000000000003</v>
      </c>
      <c r="G5602" s="21">
        <v>25.02</v>
      </c>
      <c r="I5602" s="22">
        <v>25.02</v>
      </c>
    </row>
    <row r="5603" spans="1:9" x14ac:dyDescent="0.25">
      <c r="A5603" s="20">
        <v>10.709999999999999</v>
      </c>
      <c r="C5603" s="18">
        <v>10.709999999999999</v>
      </c>
      <c r="E5603">
        <v>2.7845999999999997</v>
      </c>
      <c r="G5603" s="21">
        <v>10.709999999999999</v>
      </c>
      <c r="I5603" s="22">
        <v>10.709999999999999</v>
      </c>
    </row>
    <row r="5604" spans="1:9" x14ac:dyDescent="0.25">
      <c r="A5604" s="20">
        <v>55.984000000000009</v>
      </c>
      <c r="C5604" s="18">
        <v>55.984000000000009</v>
      </c>
      <c r="E5604">
        <v>4.1987999999999985</v>
      </c>
      <c r="G5604" s="21">
        <v>55.984000000000009</v>
      </c>
      <c r="I5604" s="22">
        <v>55.984000000000009</v>
      </c>
    </row>
    <row r="5605" spans="1:9" x14ac:dyDescent="0.25">
      <c r="A5605" s="20">
        <v>14.480000000000002</v>
      </c>
      <c r="C5605" s="18">
        <v>14.480000000000002</v>
      </c>
      <c r="E5605">
        <v>4.8869999999999987</v>
      </c>
      <c r="G5605" s="21">
        <v>14.480000000000002</v>
      </c>
      <c r="I5605" s="22">
        <v>14.480000000000002</v>
      </c>
    </row>
    <row r="5606" spans="1:9" x14ac:dyDescent="0.25">
      <c r="A5606" s="20">
        <v>142.488</v>
      </c>
      <c r="C5606" s="18">
        <v>142.488</v>
      </c>
      <c r="E5606">
        <v>-3.5622000000000043</v>
      </c>
      <c r="G5606" s="21">
        <v>142.488</v>
      </c>
      <c r="I5606" s="22">
        <v>142.488</v>
      </c>
    </row>
    <row r="5607" spans="1:9" x14ac:dyDescent="0.25">
      <c r="A5607" s="20">
        <v>14.16</v>
      </c>
      <c r="C5607" s="18">
        <v>14.16</v>
      </c>
      <c r="E5607">
        <v>1.0620000000000003</v>
      </c>
      <c r="G5607" s="21">
        <v>14.16</v>
      </c>
      <c r="I5607" s="22">
        <v>14.16</v>
      </c>
    </row>
    <row r="5608" spans="1:9" x14ac:dyDescent="0.25">
      <c r="A5608" s="20">
        <v>79.920000000000016</v>
      </c>
      <c r="C5608" s="18">
        <v>79.920000000000016</v>
      </c>
      <c r="E5608">
        <v>27.972000000000001</v>
      </c>
      <c r="G5608" s="21">
        <v>79.920000000000016</v>
      </c>
      <c r="I5608" s="22">
        <v>79.920000000000016</v>
      </c>
    </row>
    <row r="5609" spans="1:9" x14ac:dyDescent="0.25">
      <c r="A5609" s="20">
        <v>590.35199999999998</v>
      </c>
      <c r="C5609" s="18">
        <v>590.35199999999998</v>
      </c>
      <c r="E5609">
        <v>206.62319999999997</v>
      </c>
      <c r="G5609" s="21">
        <v>590.35199999999998</v>
      </c>
      <c r="I5609" s="22">
        <v>590.35199999999998</v>
      </c>
    </row>
    <row r="5610" spans="1:9" x14ac:dyDescent="0.25">
      <c r="A5610" s="20">
        <v>17.088000000000001</v>
      </c>
      <c r="C5610" s="18">
        <v>17.088000000000001</v>
      </c>
      <c r="E5610">
        <v>1.0679999999999996</v>
      </c>
      <c r="G5610" s="21">
        <v>17.088000000000001</v>
      </c>
      <c r="I5610" s="22">
        <v>17.088000000000001</v>
      </c>
    </row>
    <row r="5611" spans="1:9" x14ac:dyDescent="0.25">
      <c r="A5611" s="20">
        <v>98.391999999999996</v>
      </c>
      <c r="C5611" s="18">
        <v>98.391999999999996</v>
      </c>
      <c r="E5611">
        <v>-11.069100000000006</v>
      </c>
      <c r="G5611" s="21">
        <v>98.391999999999996</v>
      </c>
      <c r="I5611" s="22">
        <v>98.391999999999996</v>
      </c>
    </row>
    <row r="5612" spans="1:9" x14ac:dyDescent="0.25">
      <c r="A5612" s="20">
        <v>11.05</v>
      </c>
      <c r="C5612" s="18">
        <v>11.05</v>
      </c>
      <c r="E5612">
        <v>2.9835000000000003</v>
      </c>
      <c r="G5612" s="21">
        <v>11.05</v>
      </c>
      <c r="I5612" s="22">
        <v>11.05</v>
      </c>
    </row>
    <row r="5613" spans="1:9" x14ac:dyDescent="0.25">
      <c r="A5613" s="20">
        <v>7.78</v>
      </c>
      <c r="C5613" s="18">
        <v>7.78</v>
      </c>
      <c r="E5613">
        <v>2.0228000000000002</v>
      </c>
      <c r="G5613" s="21">
        <v>7.78</v>
      </c>
      <c r="I5613" s="22">
        <v>7.78</v>
      </c>
    </row>
    <row r="5614" spans="1:9" x14ac:dyDescent="0.25">
      <c r="A5614" s="20">
        <v>659.9</v>
      </c>
      <c r="C5614" s="18">
        <v>659.9</v>
      </c>
      <c r="E5614">
        <v>217.76699999999994</v>
      </c>
      <c r="G5614" s="21">
        <v>659.9</v>
      </c>
      <c r="I5614" s="22">
        <v>659.9</v>
      </c>
    </row>
    <row r="5615" spans="1:9" x14ac:dyDescent="0.25">
      <c r="A5615" s="20">
        <v>53.040000000000006</v>
      </c>
      <c r="C5615" s="18">
        <v>53.040000000000006</v>
      </c>
      <c r="E5615">
        <v>-4.6409999999999982</v>
      </c>
      <c r="G5615" s="21">
        <v>53.040000000000006</v>
      </c>
      <c r="I5615" s="22">
        <v>53.040000000000006</v>
      </c>
    </row>
    <row r="5616" spans="1:9" x14ac:dyDescent="0.25">
      <c r="A5616" s="20">
        <v>843.9</v>
      </c>
      <c r="C5616" s="18">
        <v>843.9</v>
      </c>
      <c r="E5616">
        <v>371.31600000000003</v>
      </c>
      <c r="G5616" s="21">
        <v>843.9</v>
      </c>
      <c r="I5616" s="22">
        <v>843.9</v>
      </c>
    </row>
    <row r="5617" spans="1:9" x14ac:dyDescent="0.25">
      <c r="A5617" s="20">
        <v>1496.16</v>
      </c>
      <c r="C5617" s="18">
        <v>1496.16</v>
      </c>
      <c r="E5617">
        <v>224.42400000000006</v>
      </c>
      <c r="G5617" s="21">
        <v>1496.16</v>
      </c>
      <c r="I5617" s="22">
        <v>1496.16</v>
      </c>
    </row>
    <row r="5618" spans="1:9" x14ac:dyDescent="0.25">
      <c r="A5618" s="20">
        <v>117.96</v>
      </c>
      <c r="C5618" s="18">
        <v>117.96</v>
      </c>
      <c r="E5618">
        <v>5.8979999999999961</v>
      </c>
      <c r="G5618" s="21">
        <v>117.96</v>
      </c>
      <c r="I5618" s="22">
        <v>117.96</v>
      </c>
    </row>
    <row r="5619" spans="1:9" x14ac:dyDescent="0.25">
      <c r="A5619" s="20">
        <v>21.299999999999997</v>
      </c>
      <c r="C5619" s="18">
        <v>21.299999999999997</v>
      </c>
      <c r="E5619">
        <v>8.7330000000000005</v>
      </c>
      <c r="G5619" s="21">
        <v>21.299999999999997</v>
      </c>
      <c r="I5619" s="22">
        <v>21.299999999999997</v>
      </c>
    </row>
    <row r="5620" spans="1:9" x14ac:dyDescent="0.25">
      <c r="A5620" s="20">
        <v>1040.8</v>
      </c>
      <c r="C5620" s="18">
        <v>1040.8</v>
      </c>
      <c r="E5620">
        <v>281.01600000000008</v>
      </c>
      <c r="G5620" s="21">
        <v>1040.8</v>
      </c>
      <c r="I5620" s="22">
        <v>1040.8</v>
      </c>
    </row>
    <row r="5621" spans="1:9" x14ac:dyDescent="0.25">
      <c r="A5621" s="20">
        <v>29.339999999999996</v>
      </c>
      <c r="C5621" s="18">
        <v>29.339999999999996</v>
      </c>
      <c r="E5621">
        <v>7.9218000000000002</v>
      </c>
      <c r="G5621" s="21">
        <v>29.339999999999996</v>
      </c>
      <c r="I5621" s="22">
        <v>29.339999999999996</v>
      </c>
    </row>
    <row r="5622" spans="1:9" x14ac:dyDescent="0.25">
      <c r="A5622" s="20">
        <v>19.52</v>
      </c>
      <c r="C5622" s="18">
        <v>19.52</v>
      </c>
      <c r="E5622">
        <v>5.3680000000000012</v>
      </c>
      <c r="G5622" s="21">
        <v>19.52</v>
      </c>
      <c r="I5622" s="22">
        <v>19.52</v>
      </c>
    </row>
    <row r="5623" spans="1:9" x14ac:dyDescent="0.25">
      <c r="A5623" s="20">
        <v>443.92</v>
      </c>
      <c r="C5623" s="18">
        <v>443.92</v>
      </c>
      <c r="E5623">
        <v>8.8783999999999992</v>
      </c>
      <c r="G5623" s="21">
        <v>443.92</v>
      </c>
      <c r="I5623" s="22">
        <v>443.92</v>
      </c>
    </row>
    <row r="5624" spans="1:9" x14ac:dyDescent="0.25">
      <c r="A5624" s="20">
        <v>499.95</v>
      </c>
      <c r="C5624" s="18">
        <v>499.95</v>
      </c>
      <c r="E5624">
        <v>174.98249999999999</v>
      </c>
      <c r="G5624" s="21">
        <v>499.95</v>
      </c>
      <c r="I5624" s="22">
        <v>499.95</v>
      </c>
    </row>
    <row r="5625" spans="1:9" x14ac:dyDescent="0.25">
      <c r="A5625" s="20">
        <v>3.04</v>
      </c>
      <c r="C5625" s="18">
        <v>3.04</v>
      </c>
      <c r="E5625">
        <v>1.0335999999999999</v>
      </c>
      <c r="G5625" s="21">
        <v>3.04</v>
      </c>
      <c r="I5625" s="22">
        <v>3.04</v>
      </c>
    </row>
    <row r="5626" spans="1:9" x14ac:dyDescent="0.25">
      <c r="A5626" s="20">
        <v>201.96</v>
      </c>
      <c r="C5626" s="18">
        <v>201.96</v>
      </c>
      <c r="E5626">
        <v>50.490000000000009</v>
      </c>
      <c r="G5626" s="21">
        <v>201.96</v>
      </c>
      <c r="I5626" s="22">
        <v>201.96</v>
      </c>
    </row>
    <row r="5627" spans="1:9" x14ac:dyDescent="0.25">
      <c r="A5627" s="20">
        <v>68.64</v>
      </c>
      <c r="C5627" s="18">
        <v>68.64</v>
      </c>
      <c r="E5627">
        <v>17.160000000000004</v>
      </c>
      <c r="G5627" s="21">
        <v>68.64</v>
      </c>
      <c r="I5627" s="22">
        <v>68.64</v>
      </c>
    </row>
    <row r="5628" spans="1:9" x14ac:dyDescent="0.25">
      <c r="A5628" s="20">
        <v>100</v>
      </c>
      <c r="C5628" s="18">
        <v>100</v>
      </c>
      <c r="E5628">
        <v>21</v>
      </c>
      <c r="G5628" s="21">
        <v>100</v>
      </c>
      <c r="I5628" s="22">
        <v>100</v>
      </c>
    </row>
    <row r="5629" spans="1:9" x14ac:dyDescent="0.25">
      <c r="A5629" s="20">
        <v>359.98</v>
      </c>
      <c r="C5629" s="18">
        <v>359.98</v>
      </c>
      <c r="E5629">
        <v>21.598799999999983</v>
      </c>
      <c r="G5629" s="21">
        <v>359.98</v>
      </c>
      <c r="I5629" s="22">
        <v>359.98</v>
      </c>
    </row>
    <row r="5630" spans="1:9" x14ac:dyDescent="0.25">
      <c r="A5630" s="20">
        <v>6.16</v>
      </c>
      <c r="C5630" s="18">
        <v>6.16</v>
      </c>
      <c r="E5630">
        <v>2.9567999999999999</v>
      </c>
      <c r="G5630" s="21">
        <v>6.16</v>
      </c>
      <c r="I5630" s="22">
        <v>6.16</v>
      </c>
    </row>
    <row r="5631" spans="1:9" x14ac:dyDescent="0.25">
      <c r="A5631" s="20">
        <v>2348.8200000000002</v>
      </c>
      <c r="C5631" s="18">
        <v>2348.8200000000002</v>
      </c>
      <c r="E5631">
        <v>399.29939999999976</v>
      </c>
      <c r="G5631" s="21">
        <v>2348.8200000000002</v>
      </c>
      <c r="I5631" s="22">
        <v>2348.8200000000002</v>
      </c>
    </row>
    <row r="5632" spans="1:9" x14ac:dyDescent="0.25">
      <c r="A5632" s="20">
        <v>13.872000000000002</v>
      </c>
      <c r="C5632" s="18">
        <v>13.872000000000002</v>
      </c>
      <c r="E5632">
        <v>4.6818000000000008</v>
      </c>
      <c r="G5632" s="21">
        <v>13.872000000000002</v>
      </c>
      <c r="I5632" s="22">
        <v>13.872000000000002</v>
      </c>
    </row>
    <row r="5633" spans="1:9" x14ac:dyDescent="0.25">
      <c r="A5633" s="20">
        <v>273.55200000000002</v>
      </c>
      <c r="C5633" s="18">
        <v>273.55200000000002</v>
      </c>
      <c r="E5633">
        <v>-13.677599999999998</v>
      </c>
      <c r="G5633" s="21">
        <v>273.55200000000002</v>
      </c>
      <c r="I5633" s="22">
        <v>273.55200000000002</v>
      </c>
    </row>
    <row r="5634" spans="1:9" x14ac:dyDescent="0.25">
      <c r="A5634" s="20">
        <v>815.29199999999992</v>
      </c>
      <c r="C5634" s="18">
        <v>815.29199999999992</v>
      </c>
      <c r="E5634">
        <v>-339.7050000000001</v>
      </c>
      <c r="G5634" s="21">
        <v>815.29199999999992</v>
      </c>
      <c r="I5634" s="22">
        <v>815.29199999999992</v>
      </c>
    </row>
    <row r="5635" spans="1:9" x14ac:dyDescent="0.25">
      <c r="A5635" s="20">
        <v>234.45000000000002</v>
      </c>
      <c r="C5635" s="18">
        <v>234.45000000000002</v>
      </c>
      <c r="E5635">
        <v>103.15800000000003</v>
      </c>
      <c r="G5635" s="21">
        <v>234.45000000000002</v>
      </c>
      <c r="I5635" s="22">
        <v>234.45000000000002</v>
      </c>
    </row>
    <row r="5636" spans="1:9" x14ac:dyDescent="0.25">
      <c r="A5636" s="20">
        <v>1256.22</v>
      </c>
      <c r="C5636" s="18">
        <v>1256.22</v>
      </c>
      <c r="E5636">
        <v>75.37319999999994</v>
      </c>
      <c r="G5636" s="21">
        <v>1256.22</v>
      </c>
      <c r="I5636" s="22">
        <v>1256.22</v>
      </c>
    </row>
    <row r="5637" spans="1:9" x14ac:dyDescent="0.25">
      <c r="A5637" s="20">
        <v>17.46</v>
      </c>
      <c r="C5637" s="18">
        <v>17.46</v>
      </c>
      <c r="E5637">
        <v>8.2061999999999991</v>
      </c>
      <c r="G5637" s="21">
        <v>17.46</v>
      </c>
      <c r="I5637" s="22">
        <v>17.46</v>
      </c>
    </row>
    <row r="5638" spans="1:9" x14ac:dyDescent="0.25">
      <c r="A5638" s="20">
        <v>10.528</v>
      </c>
      <c r="C5638" s="18">
        <v>10.528</v>
      </c>
      <c r="E5638">
        <v>3.6847999999999987</v>
      </c>
      <c r="G5638" s="21">
        <v>10.528</v>
      </c>
      <c r="I5638" s="22">
        <v>10.528</v>
      </c>
    </row>
    <row r="5639" spans="1:9" x14ac:dyDescent="0.25">
      <c r="A5639" s="20">
        <v>152.79999999999998</v>
      </c>
      <c r="C5639" s="18">
        <v>152.79999999999998</v>
      </c>
      <c r="E5639">
        <v>76.399999999999991</v>
      </c>
      <c r="G5639" s="21">
        <v>152.79999999999998</v>
      </c>
      <c r="I5639" s="22">
        <v>152.79999999999998</v>
      </c>
    </row>
    <row r="5640" spans="1:9" x14ac:dyDescent="0.25">
      <c r="A5640" s="20">
        <v>82.56</v>
      </c>
      <c r="C5640" s="18">
        <v>82.56</v>
      </c>
      <c r="E5640">
        <v>28.896000000000001</v>
      </c>
      <c r="G5640" s="21">
        <v>82.56</v>
      </c>
      <c r="I5640" s="22">
        <v>82.56</v>
      </c>
    </row>
    <row r="5641" spans="1:9" x14ac:dyDescent="0.25">
      <c r="A5641" s="20">
        <v>284.96999999999997</v>
      </c>
      <c r="C5641" s="18">
        <v>284.96999999999997</v>
      </c>
      <c r="E5641">
        <v>85.490999999999957</v>
      </c>
      <c r="G5641" s="21">
        <v>284.96999999999997</v>
      </c>
      <c r="I5641" s="22">
        <v>284.96999999999997</v>
      </c>
    </row>
    <row r="5642" spans="1:9" x14ac:dyDescent="0.25">
      <c r="A5642" s="20">
        <v>60.84</v>
      </c>
      <c r="C5642" s="18">
        <v>60.84</v>
      </c>
      <c r="E5642">
        <v>23.119199999999999</v>
      </c>
      <c r="G5642" s="21">
        <v>60.84</v>
      </c>
      <c r="I5642" s="22">
        <v>60.84</v>
      </c>
    </row>
    <row r="5643" spans="1:9" x14ac:dyDescent="0.25">
      <c r="A5643" s="20">
        <v>1325.76</v>
      </c>
      <c r="C5643" s="18">
        <v>1325.76</v>
      </c>
      <c r="E5643">
        <v>149.14799999999991</v>
      </c>
      <c r="G5643" s="21">
        <v>1325.76</v>
      </c>
      <c r="I5643" s="22">
        <v>1325.76</v>
      </c>
    </row>
    <row r="5644" spans="1:9" x14ac:dyDescent="0.25">
      <c r="A5644" s="20">
        <v>572.16000000000008</v>
      </c>
      <c r="C5644" s="18">
        <v>572.16000000000008</v>
      </c>
      <c r="E5644">
        <v>35.759999999999962</v>
      </c>
      <c r="G5644" s="21">
        <v>572.16000000000008</v>
      </c>
      <c r="I5644" s="22">
        <v>572.16000000000008</v>
      </c>
    </row>
    <row r="5645" spans="1:9" x14ac:dyDescent="0.25">
      <c r="A5645" s="20">
        <v>28.8</v>
      </c>
      <c r="C5645" s="18">
        <v>28.8</v>
      </c>
      <c r="E5645">
        <v>10.080000000000002</v>
      </c>
      <c r="G5645" s="21">
        <v>28.8</v>
      </c>
      <c r="I5645" s="22">
        <v>28.8</v>
      </c>
    </row>
    <row r="5646" spans="1:9" x14ac:dyDescent="0.25">
      <c r="A5646" s="20">
        <v>11.12</v>
      </c>
      <c r="C5646" s="18">
        <v>11.12</v>
      </c>
      <c r="E5646">
        <v>2.8911999999999995</v>
      </c>
      <c r="G5646" s="21">
        <v>11.12</v>
      </c>
      <c r="I5646" s="22">
        <v>11.12</v>
      </c>
    </row>
    <row r="5647" spans="1:9" x14ac:dyDescent="0.25">
      <c r="A5647" s="20">
        <v>7.04</v>
      </c>
      <c r="C5647" s="18">
        <v>7.04</v>
      </c>
      <c r="E5647">
        <v>3.0976000000000004</v>
      </c>
      <c r="G5647" s="21">
        <v>7.04</v>
      </c>
      <c r="I5647" s="22">
        <v>7.04</v>
      </c>
    </row>
    <row r="5648" spans="1:9" x14ac:dyDescent="0.25">
      <c r="A5648" s="20">
        <v>17.940000000000001</v>
      </c>
      <c r="C5648" s="18">
        <v>17.940000000000001</v>
      </c>
      <c r="E5648">
        <v>8.7906000000000013</v>
      </c>
      <c r="G5648" s="21">
        <v>17.940000000000001</v>
      </c>
      <c r="I5648" s="22">
        <v>17.940000000000001</v>
      </c>
    </row>
    <row r="5649" spans="1:9" x14ac:dyDescent="0.25">
      <c r="A5649" s="20">
        <v>34.76</v>
      </c>
      <c r="C5649" s="18">
        <v>34.76</v>
      </c>
      <c r="E5649">
        <v>11.296999999999999</v>
      </c>
      <c r="G5649" s="21">
        <v>34.76</v>
      </c>
      <c r="I5649" s="22">
        <v>34.76</v>
      </c>
    </row>
    <row r="5650" spans="1:9" x14ac:dyDescent="0.25">
      <c r="A5650" s="20">
        <v>74.45</v>
      </c>
      <c r="C5650" s="18">
        <v>74.45</v>
      </c>
      <c r="E5650">
        <v>20.101500000000001</v>
      </c>
      <c r="G5650" s="21">
        <v>74.45</v>
      </c>
      <c r="I5650" s="22">
        <v>74.45</v>
      </c>
    </row>
    <row r="5651" spans="1:9" x14ac:dyDescent="0.25">
      <c r="A5651" s="20">
        <v>192.22</v>
      </c>
      <c r="C5651" s="18">
        <v>192.22</v>
      </c>
      <c r="E5651">
        <v>69.199200000000005</v>
      </c>
      <c r="G5651" s="21">
        <v>192.22</v>
      </c>
      <c r="I5651" s="22">
        <v>192.22</v>
      </c>
    </row>
    <row r="5652" spans="1:9" x14ac:dyDescent="0.25">
      <c r="A5652" s="20">
        <v>19.440000000000001</v>
      </c>
      <c r="C5652" s="18">
        <v>19.440000000000001</v>
      </c>
      <c r="E5652">
        <v>9.3312000000000008</v>
      </c>
      <c r="G5652" s="21">
        <v>19.440000000000001</v>
      </c>
      <c r="I5652" s="22">
        <v>19.440000000000001</v>
      </c>
    </row>
    <row r="5653" spans="1:9" x14ac:dyDescent="0.25">
      <c r="A5653" s="20">
        <v>32.400000000000006</v>
      </c>
      <c r="C5653" s="18">
        <v>32.400000000000006</v>
      </c>
      <c r="E5653">
        <v>15.552000000000001</v>
      </c>
      <c r="G5653" s="21">
        <v>32.400000000000006</v>
      </c>
      <c r="I5653" s="22">
        <v>32.400000000000006</v>
      </c>
    </row>
    <row r="5654" spans="1:9" x14ac:dyDescent="0.25">
      <c r="A5654" s="20">
        <v>57.9</v>
      </c>
      <c r="C5654" s="18">
        <v>57.9</v>
      </c>
      <c r="E5654">
        <v>28.95</v>
      </c>
      <c r="G5654" s="21">
        <v>57.9</v>
      </c>
      <c r="I5654" s="22">
        <v>57.9</v>
      </c>
    </row>
    <row r="5655" spans="1:9" x14ac:dyDescent="0.25">
      <c r="A5655" s="20">
        <v>10.56</v>
      </c>
      <c r="C5655" s="18">
        <v>10.56</v>
      </c>
      <c r="E5655">
        <v>0</v>
      </c>
      <c r="G5655" s="21">
        <v>10.56</v>
      </c>
      <c r="I5655" s="22">
        <v>10.56</v>
      </c>
    </row>
    <row r="5656" spans="1:9" x14ac:dyDescent="0.25">
      <c r="A5656" s="20">
        <v>1194.165</v>
      </c>
      <c r="C5656" s="18">
        <v>1194.165</v>
      </c>
      <c r="E5656">
        <v>210.73499999999993</v>
      </c>
      <c r="G5656" s="21">
        <v>1194.165</v>
      </c>
      <c r="I5656" s="22">
        <v>1194.165</v>
      </c>
    </row>
    <row r="5657" spans="1:9" x14ac:dyDescent="0.25">
      <c r="A5657" s="20">
        <v>40.99</v>
      </c>
      <c r="C5657" s="18">
        <v>40.99</v>
      </c>
      <c r="E5657">
        <v>20.085100000000001</v>
      </c>
      <c r="G5657" s="21">
        <v>40.99</v>
      </c>
      <c r="I5657" s="22">
        <v>40.99</v>
      </c>
    </row>
    <row r="5658" spans="1:9" x14ac:dyDescent="0.25">
      <c r="A5658" s="20">
        <v>2.94</v>
      </c>
      <c r="C5658" s="18">
        <v>2.94</v>
      </c>
      <c r="E5658">
        <v>0.79380000000000006</v>
      </c>
      <c r="G5658" s="21">
        <v>2.94</v>
      </c>
      <c r="I5658" s="22">
        <v>2.94</v>
      </c>
    </row>
    <row r="5659" spans="1:9" x14ac:dyDescent="0.25">
      <c r="A5659" s="20">
        <v>45.240000000000009</v>
      </c>
      <c r="C5659" s="18">
        <v>45.240000000000009</v>
      </c>
      <c r="E5659">
        <v>-30.159999999999997</v>
      </c>
      <c r="G5659" s="21">
        <v>45.240000000000009</v>
      </c>
      <c r="I5659" s="22">
        <v>45.240000000000009</v>
      </c>
    </row>
    <row r="5660" spans="1:9" x14ac:dyDescent="0.25">
      <c r="A5660" s="20">
        <v>18.687999999999999</v>
      </c>
      <c r="C5660" s="18">
        <v>18.687999999999999</v>
      </c>
      <c r="E5660">
        <v>2.3359999999999994</v>
      </c>
      <c r="G5660" s="21">
        <v>18.687999999999999</v>
      </c>
      <c r="I5660" s="22">
        <v>18.687999999999999</v>
      </c>
    </row>
    <row r="5661" spans="1:9" x14ac:dyDescent="0.25">
      <c r="A5661" s="20">
        <v>11.648000000000001</v>
      </c>
      <c r="C5661" s="18">
        <v>11.648000000000001</v>
      </c>
      <c r="E5661">
        <v>3.7855999999999992</v>
      </c>
      <c r="G5661" s="21">
        <v>11.648000000000001</v>
      </c>
      <c r="I5661" s="22">
        <v>11.648000000000001</v>
      </c>
    </row>
    <row r="5662" spans="1:9" x14ac:dyDescent="0.25">
      <c r="A5662" s="20">
        <v>112.77600000000001</v>
      </c>
      <c r="C5662" s="18">
        <v>112.77600000000001</v>
      </c>
      <c r="E5662">
        <v>-8.4581999999999979</v>
      </c>
      <c r="G5662" s="21">
        <v>112.77600000000001</v>
      </c>
      <c r="I5662" s="22">
        <v>112.77600000000001</v>
      </c>
    </row>
    <row r="5663" spans="1:9" x14ac:dyDescent="0.25">
      <c r="A5663" s="20">
        <v>377.45</v>
      </c>
      <c r="C5663" s="18">
        <v>377.45</v>
      </c>
      <c r="E5663">
        <v>-264.21500000000003</v>
      </c>
      <c r="G5663" s="21">
        <v>377.45</v>
      </c>
      <c r="I5663" s="22">
        <v>377.45</v>
      </c>
    </row>
    <row r="5664" spans="1:9" x14ac:dyDescent="0.25">
      <c r="A5664" s="20">
        <v>15.936000000000002</v>
      </c>
      <c r="C5664" s="18">
        <v>15.936000000000002</v>
      </c>
      <c r="E5664">
        <v>5.1791999999999998</v>
      </c>
      <c r="G5664" s="21">
        <v>15.936000000000002</v>
      </c>
      <c r="I5664" s="22">
        <v>15.936000000000002</v>
      </c>
    </row>
    <row r="5665" spans="1:9" x14ac:dyDescent="0.25">
      <c r="A5665" s="20">
        <v>28.68</v>
      </c>
      <c r="C5665" s="18">
        <v>28.68</v>
      </c>
      <c r="E5665">
        <v>-7.17</v>
      </c>
      <c r="G5665" s="21">
        <v>28.68</v>
      </c>
      <c r="I5665" s="22">
        <v>28.68</v>
      </c>
    </row>
    <row r="5666" spans="1:9" x14ac:dyDescent="0.25">
      <c r="A5666" s="20">
        <v>21.44</v>
      </c>
      <c r="C5666" s="18">
        <v>21.44</v>
      </c>
      <c r="E5666">
        <v>7.5039999999999987</v>
      </c>
      <c r="G5666" s="21">
        <v>21.44</v>
      </c>
      <c r="I5666" s="22">
        <v>21.44</v>
      </c>
    </row>
    <row r="5667" spans="1:9" x14ac:dyDescent="0.25">
      <c r="A5667" s="20">
        <v>511.05600000000004</v>
      </c>
      <c r="C5667" s="18">
        <v>511.05600000000004</v>
      </c>
      <c r="E5667">
        <v>-95.823000000000079</v>
      </c>
      <c r="G5667" s="21">
        <v>511.05600000000004</v>
      </c>
      <c r="I5667" s="22">
        <v>511.05600000000004</v>
      </c>
    </row>
    <row r="5668" spans="1:9" x14ac:dyDescent="0.25">
      <c r="A5668" s="20">
        <v>18.656000000000002</v>
      </c>
      <c r="C5668" s="18">
        <v>18.656000000000002</v>
      </c>
      <c r="E5668">
        <v>1.3992000000000013</v>
      </c>
      <c r="G5668" s="21">
        <v>18.656000000000002</v>
      </c>
      <c r="I5668" s="22">
        <v>18.656000000000002</v>
      </c>
    </row>
    <row r="5669" spans="1:9" x14ac:dyDescent="0.25">
      <c r="A5669" s="20">
        <v>11.088000000000003</v>
      </c>
      <c r="C5669" s="18">
        <v>11.088000000000003</v>
      </c>
      <c r="E5669">
        <v>-8.1311999999999998</v>
      </c>
      <c r="G5669" s="21">
        <v>11.088000000000003</v>
      </c>
      <c r="I5669" s="22">
        <v>11.088000000000003</v>
      </c>
    </row>
    <row r="5670" spans="1:9" x14ac:dyDescent="0.25">
      <c r="A5670" s="20">
        <v>66.688000000000002</v>
      </c>
      <c r="C5670" s="18">
        <v>66.688000000000002</v>
      </c>
      <c r="E5670">
        <v>4.1680000000000028</v>
      </c>
      <c r="G5670" s="21">
        <v>66.688000000000002</v>
      </c>
      <c r="I5670" s="22">
        <v>66.688000000000002</v>
      </c>
    </row>
    <row r="5671" spans="1:9" x14ac:dyDescent="0.25">
      <c r="A5671" s="20">
        <v>99.488</v>
      </c>
      <c r="C5671" s="18">
        <v>99.488</v>
      </c>
      <c r="E5671">
        <v>8.7052000000000049</v>
      </c>
      <c r="G5671" s="21">
        <v>99.488</v>
      </c>
      <c r="I5671" s="22">
        <v>99.488</v>
      </c>
    </row>
    <row r="5672" spans="1:9" x14ac:dyDescent="0.25">
      <c r="A5672" s="20">
        <v>14.62</v>
      </c>
      <c r="C5672" s="18">
        <v>14.62</v>
      </c>
      <c r="E5672">
        <v>6.8713999999999995</v>
      </c>
      <c r="G5672" s="21">
        <v>14.62</v>
      </c>
      <c r="I5672" s="22">
        <v>14.62</v>
      </c>
    </row>
    <row r="5673" spans="1:9" x14ac:dyDescent="0.25">
      <c r="A5673" s="20">
        <v>53.984000000000002</v>
      </c>
      <c r="C5673" s="18">
        <v>53.984000000000002</v>
      </c>
      <c r="E5673">
        <v>17.544800000000002</v>
      </c>
      <c r="G5673" s="21">
        <v>53.984000000000002</v>
      </c>
      <c r="I5673" s="22">
        <v>53.984000000000002</v>
      </c>
    </row>
    <row r="5674" spans="1:9" x14ac:dyDescent="0.25">
      <c r="A5674" s="20">
        <v>389.97</v>
      </c>
      <c r="C5674" s="18">
        <v>389.97</v>
      </c>
      <c r="E5674">
        <v>132.58980000000003</v>
      </c>
      <c r="G5674" s="21">
        <v>389.97</v>
      </c>
      <c r="I5674" s="22">
        <v>389.97</v>
      </c>
    </row>
    <row r="5675" spans="1:9" x14ac:dyDescent="0.25">
      <c r="A5675" s="20">
        <v>355.36</v>
      </c>
      <c r="C5675" s="18">
        <v>355.36</v>
      </c>
      <c r="E5675">
        <v>92.393599999999992</v>
      </c>
      <c r="G5675" s="21">
        <v>355.36</v>
      </c>
      <c r="I5675" s="22">
        <v>355.36</v>
      </c>
    </row>
    <row r="5676" spans="1:9" x14ac:dyDescent="0.25">
      <c r="A5676" s="20">
        <v>140.376</v>
      </c>
      <c r="C5676" s="18">
        <v>140.376</v>
      </c>
      <c r="E5676">
        <v>8.7735000000000056</v>
      </c>
      <c r="G5676" s="21">
        <v>140.376</v>
      </c>
      <c r="I5676" s="22">
        <v>140.376</v>
      </c>
    </row>
    <row r="5677" spans="1:9" x14ac:dyDescent="0.25">
      <c r="A5677" s="20">
        <v>15.840000000000002</v>
      </c>
      <c r="C5677" s="18">
        <v>15.840000000000002</v>
      </c>
      <c r="E5677">
        <v>5.5439999999999987</v>
      </c>
      <c r="G5677" s="21">
        <v>15.840000000000002</v>
      </c>
      <c r="I5677" s="22">
        <v>15.840000000000002</v>
      </c>
    </row>
    <row r="5678" spans="1:9" x14ac:dyDescent="0.25">
      <c r="A5678" s="20">
        <v>8.4480000000000004</v>
      </c>
      <c r="C5678" s="18">
        <v>8.4480000000000004</v>
      </c>
      <c r="E5678">
        <v>2.6399999999999997</v>
      </c>
      <c r="G5678" s="21">
        <v>8.4480000000000004</v>
      </c>
      <c r="I5678" s="22">
        <v>8.4480000000000004</v>
      </c>
    </row>
    <row r="5679" spans="1:9" x14ac:dyDescent="0.25">
      <c r="A5679" s="20">
        <v>12.96</v>
      </c>
      <c r="C5679" s="18">
        <v>12.96</v>
      </c>
      <c r="E5679">
        <v>6.2208000000000006</v>
      </c>
      <c r="G5679" s="21">
        <v>12.96</v>
      </c>
      <c r="I5679" s="22">
        <v>12.96</v>
      </c>
    </row>
    <row r="5680" spans="1:9" x14ac:dyDescent="0.25">
      <c r="A5680" s="20">
        <v>57.408000000000008</v>
      </c>
      <c r="C5680" s="18">
        <v>57.408000000000008</v>
      </c>
      <c r="E5680">
        <v>5.7408000000000019</v>
      </c>
      <c r="G5680" s="21">
        <v>57.408000000000008</v>
      </c>
      <c r="I5680" s="22">
        <v>57.408000000000008</v>
      </c>
    </row>
    <row r="5681" spans="1:9" x14ac:dyDescent="0.25">
      <c r="A5681" s="20">
        <v>27.6</v>
      </c>
      <c r="C5681" s="18">
        <v>27.6</v>
      </c>
      <c r="E5681">
        <v>2.2079999999999984</v>
      </c>
      <c r="G5681" s="21">
        <v>27.6</v>
      </c>
      <c r="I5681" s="22">
        <v>27.6</v>
      </c>
    </row>
    <row r="5682" spans="1:9" x14ac:dyDescent="0.25">
      <c r="A5682" s="20">
        <v>38.975999999999999</v>
      </c>
      <c r="C5682" s="18">
        <v>38.975999999999999</v>
      </c>
      <c r="E5682">
        <v>-50.66879999999999</v>
      </c>
      <c r="G5682" s="21">
        <v>38.975999999999999</v>
      </c>
      <c r="I5682" s="22">
        <v>38.975999999999999</v>
      </c>
    </row>
    <row r="5683" spans="1:9" x14ac:dyDescent="0.25">
      <c r="A5683" s="20">
        <v>20.439999999999998</v>
      </c>
      <c r="C5683" s="18">
        <v>20.439999999999998</v>
      </c>
      <c r="E5683">
        <v>9.1979999999999986</v>
      </c>
      <c r="G5683" s="21">
        <v>20.439999999999998</v>
      </c>
      <c r="I5683" s="22">
        <v>20.439999999999998</v>
      </c>
    </row>
    <row r="5684" spans="1:9" x14ac:dyDescent="0.25">
      <c r="A5684" s="20">
        <v>109.92</v>
      </c>
      <c r="C5684" s="18">
        <v>109.92</v>
      </c>
      <c r="E5684">
        <v>53.860799999999998</v>
      </c>
      <c r="G5684" s="21">
        <v>109.92</v>
      </c>
      <c r="I5684" s="22">
        <v>109.92</v>
      </c>
    </row>
    <row r="5685" spans="1:9" x14ac:dyDescent="0.25">
      <c r="A5685" s="20">
        <v>6.38</v>
      </c>
      <c r="C5685" s="18">
        <v>6.38</v>
      </c>
      <c r="E5685">
        <v>2.9347999999999996</v>
      </c>
      <c r="G5685" s="21">
        <v>6.38</v>
      </c>
      <c r="I5685" s="22">
        <v>6.38</v>
      </c>
    </row>
    <row r="5686" spans="1:9" x14ac:dyDescent="0.25">
      <c r="A5686" s="20">
        <v>6.48</v>
      </c>
      <c r="C5686" s="18">
        <v>6.48</v>
      </c>
      <c r="E5686">
        <v>3.1104000000000003</v>
      </c>
      <c r="G5686" s="21">
        <v>6.48</v>
      </c>
      <c r="I5686" s="22">
        <v>6.48</v>
      </c>
    </row>
    <row r="5687" spans="1:9" x14ac:dyDescent="0.25">
      <c r="A5687" s="20">
        <v>15.84</v>
      </c>
      <c r="C5687" s="18">
        <v>15.84</v>
      </c>
      <c r="E5687">
        <v>7.1280000000000001</v>
      </c>
      <c r="G5687" s="21">
        <v>15.84</v>
      </c>
      <c r="I5687" s="22">
        <v>15.84</v>
      </c>
    </row>
    <row r="5688" spans="1:9" x14ac:dyDescent="0.25">
      <c r="A5688" s="20">
        <v>1049.93</v>
      </c>
      <c r="C5688" s="18">
        <v>1049.93</v>
      </c>
      <c r="E5688">
        <v>293.98040000000003</v>
      </c>
      <c r="G5688" s="21">
        <v>1049.93</v>
      </c>
      <c r="I5688" s="22">
        <v>1049.93</v>
      </c>
    </row>
    <row r="5689" spans="1:9" x14ac:dyDescent="0.25">
      <c r="A5689" s="20">
        <v>154.9</v>
      </c>
      <c r="C5689" s="18">
        <v>154.9</v>
      </c>
      <c r="E5689">
        <v>40.274000000000001</v>
      </c>
      <c r="G5689" s="21">
        <v>154.9</v>
      </c>
      <c r="I5689" s="22">
        <v>154.9</v>
      </c>
    </row>
    <row r="5690" spans="1:9" x14ac:dyDescent="0.25">
      <c r="A5690" s="20">
        <v>98.352000000000004</v>
      </c>
      <c r="C5690" s="18">
        <v>98.352000000000004</v>
      </c>
      <c r="E5690">
        <v>35.652599999999993</v>
      </c>
      <c r="G5690" s="21">
        <v>98.352000000000004</v>
      </c>
      <c r="I5690" s="22">
        <v>98.352000000000004</v>
      </c>
    </row>
    <row r="5691" spans="1:9" x14ac:dyDescent="0.25">
      <c r="A5691" s="20">
        <v>14.320000000000002</v>
      </c>
      <c r="C5691" s="18">
        <v>14.320000000000002</v>
      </c>
      <c r="E5691">
        <v>5.1910000000000007</v>
      </c>
      <c r="G5691" s="21">
        <v>14.320000000000002</v>
      </c>
      <c r="I5691" s="22">
        <v>14.320000000000002</v>
      </c>
    </row>
    <row r="5692" spans="1:9" x14ac:dyDescent="0.25">
      <c r="A5692" s="20">
        <v>129.88800000000001</v>
      </c>
      <c r="C5692" s="18">
        <v>129.88800000000001</v>
      </c>
      <c r="E5692">
        <v>12.988799999999991</v>
      </c>
      <c r="G5692" s="21">
        <v>129.88800000000001</v>
      </c>
      <c r="I5692" s="22">
        <v>129.88800000000001</v>
      </c>
    </row>
    <row r="5693" spans="1:9" x14ac:dyDescent="0.25">
      <c r="A5693" s="20">
        <v>48.944000000000003</v>
      </c>
      <c r="C5693" s="18">
        <v>48.944000000000003</v>
      </c>
      <c r="E5693">
        <v>16.518599999999999</v>
      </c>
      <c r="G5693" s="21">
        <v>48.944000000000003</v>
      </c>
      <c r="I5693" s="22">
        <v>48.944000000000003</v>
      </c>
    </row>
    <row r="5694" spans="1:9" x14ac:dyDescent="0.25">
      <c r="A5694" s="20">
        <v>275.05799999999999</v>
      </c>
      <c r="C5694" s="18">
        <v>275.05799999999999</v>
      </c>
      <c r="E5694">
        <v>-90.376199999999997</v>
      </c>
      <c r="G5694" s="21">
        <v>275.05799999999999</v>
      </c>
      <c r="I5694" s="22">
        <v>275.05799999999999</v>
      </c>
    </row>
    <row r="5695" spans="1:9" x14ac:dyDescent="0.25">
      <c r="A5695" s="20">
        <v>27.36</v>
      </c>
      <c r="C5695" s="18">
        <v>27.36</v>
      </c>
      <c r="E5695">
        <v>9.3023999999999987</v>
      </c>
      <c r="G5695" s="21">
        <v>27.36</v>
      </c>
      <c r="I5695" s="22">
        <v>27.36</v>
      </c>
    </row>
    <row r="5696" spans="1:9" x14ac:dyDescent="0.25">
      <c r="A5696" s="20">
        <v>44.75</v>
      </c>
      <c r="C5696" s="18">
        <v>44.75</v>
      </c>
      <c r="E5696">
        <v>20.584999999999994</v>
      </c>
      <c r="G5696" s="21">
        <v>44.75</v>
      </c>
      <c r="I5696" s="22">
        <v>44.75</v>
      </c>
    </row>
    <row r="5697" spans="1:9" x14ac:dyDescent="0.25">
      <c r="A5697" s="20">
        <v>134.99</v>
      </c>
      <c r="C5697" s="18">
        <v>134.99</v>
      </c>
      <c r="E5697">
        <v>36.447299999999998</v>
      </c>
      <c r="G5697" s="21">
        <v>134.99</v>
      </c>
      <c r="I5697" s="22">
        <v>134.99</v>
      </c>
    </row>
    <row r="5698" spans="1:9" x14ac:dyDescent="0.25">
      <c r="A5698" s="20">
        <v>26.400000000000002</v>
      </c>
      <c r="C5698" s="18">
        <v>26.400000000000002</v>
      </c>
      <c r="E5698">
        <v>12.672000000000001</v>
      </c>
      <c r="G5698" s="21">
        <v>26.400000000000002</v>
      </c>
      <c r="I5698" s="22">
        <v>26.400000000000002</v>
      </c>
    </row>
    <row r="5699" spans="1:9" x14ac:dyDescent="0.25">
      <c r="A5699" s="20">
        <v>542.93999999999994</v>
      </c>
      <c r="C5699" s="18">
        <v>542.93999999999994</v>
      </c>
      <c r="E5699">
        <v>141.1644</v>
      </c>
      <c r="G5699" s="21">
        <v>542.93999999999994</v>
      </c>
      <c r="I5699" s="22">
        <v>542.93999999999994</v>
      </c>
    </row>
    <row r="5700" spans="1:9" x14ac:dyDescent="0.25">
      <c r="A5700" s="20">
        <v>71.088000000000008</v>
      </c>
      <c r="C5700" s="18">
        <v>71.088000000000008</v>
      </c>
      <c r="E5700">
        <v>-1.7772000000000041</v>
      </c>
      <c r="G5700" s="21">
        <v>71.088000000000008</v>
      </c>
      <c r="I5700" s="22">
        <v>71.088000000000008</v>
      </c>
    </row>
    <row r="5701" spans="1:9" x14ac:dyDescent="0.25">
      <c r="A5701" s="20">
        <v>27.395999999999997</v>
      </c>
      <c r="C5701" s="18">
        <v>27.395999999999997</v>
      </c>
      <c r="E5701">
        <v>-42.46380000000002</v>
      </c>
      <c r="G5701" s="21">
        <v>27.395999999999997</v>
      </c>
      <c r="I5701" s="22">
        <v>27.395999999999997</v>
      </c>
    </row>
    <row r="5702" spans="1:9" x14ac:dyDescent="0.25">
      <c r="A5702" s="20">
        <v>13.455999999999998</v>
      </c>
      <c r="C5702" s="18">
        <v>13.455999999999998</v>
      </c>
      <c r="E5702">
        <v>-23.548000000000009</v>
      </c>
      <c r="G5702" s="21">
        <v>13.455999999999998</v>
      </c>
      <c r="I5702" s="22">
        <v>13.455999999999998</v>
      </c>
    </row>
    <row r="5703" spans="1:9" x14ac:dyDescent="0.25">
      <c r="A5703" s="20">
        <v>11.840000000000002</v>
      </c>
      <c r="C5703" s="18">
        <v>11.840000000000002</v>
      </c>
      <c r="E5703">
        <v>4.4399999999999995</v>
      </c>
      <c r="G5703" s="21">
        <v>11.840000000000002</v>
      </c>
      <c r="I5703" s="22">
        <v>11.840000000000002</v>
      </c>
    </row>
    <row r="5704" spans="1:9" x14ac:dyDescent="0.25">
      <c r="A5704" s="20">
        <v>35.880000000000003</v>
      </c>
      <c r="C5704" s="18">
        <v>35.880000000000003</v>
      </c>
      <c r="E5704">
        <v>17.581200000000003</v>
      </c>
      <c r="G5704" s="21">
        <v>35.880000000000003</v>
      </c>
      <c r="I5704" s="22">
        <v>35.880000000000003</v>
      </c>
    </row>
    <row r="5705" spans="1:9" x14ac:dyDescent="0.25">
      <c r="A5705" s="20">
        <v>40.752000000000002</v>
      </c>
      <c r="C5705" s="18">
        <v>40.752000000000002</v>
      </c>
      <c r="E5705">
        <v>15.281999999999998</v>
      </c>
      <c r="G5705" s="21">
        <v>40.752000000000002</v>
      </c>
      <c r="I5705" s="22">
        <v>40.752000000000002</v>
      </c>
    </row>
    <row r="5706" spans="1:9" x14ac:dyDescent="0.25">
      <c r="A5706" s="20">
        <v>139.96000000000004</v>
      </c>
      <c r="C5706" s="18">
        <v>139.96000000000004</v>
      </c>
      <c r="E5706">
        <v>-22.743500000000004</v>
      </c>
      <c r="G5706" s="21">
        <v>139.96000000000004</v>
      </c>
      <c r="I5706" s="22">
        <v>139.96000000000004</v>
      </c>
    </row>
    <row r="5707" spans="1:9" x14ac:dyDescent="0.25">
      <c r="A5707" s="20">
        <v>2.6240000000000001</v>
      </c>
      <c r="C5707" s="18">
        <v>2.6240000000000001</v>
      </c>
      <c r="E5707">
        <v>0.29519999999999957</v>
      </c>
      <c r="G5707" s="21">
        <v>2.6240000000000001</v>
      </c>
      <c r="I5707" s="22">
        <v>2.6240000000000001</v>
      </c>
    </row>
    <row r="5708" spans="1:9" x14ac:dyDescent="0.25">
      <c r="A5708" s="20">
        <v>136.53</v>
      </c>
      <c r="C5708" s="18">
        <v>136.53</v>
      </c>
      <c r="E5708">
        <v>-52.336500000000029</v>
      </c>
      <c r="G5708" s="21">
        <v>136.53</v>
      </c>
      <c r="I5708" s="22">
        <v>136.53</v>
      </c>
    </row>
    <row r="5709" spans="1:9" x14ac:dyDescent="0.25">
      <c r="A5709" s="20">
        <v>263.95999999999998</v>
      </c>
      <c r="C5709" s="18">
        <v>263.95999999999998</v>
      </c>
      <c r="E5709">
        <v>42.893499999999975</v>
      </c>
      <c r="G5709" s="21">
        <v>263.95999999999998</v>
      </c>
      <c r="I5709" s="22">
        <v>263.95999999999998</v>
      </c>
    </row>
    <row r="5710" spans="1:9" x14ac:dyDescent="0.25">
      <c r="A5710" s="20">
        <v>11.64</v>
      </c>
      <c r="C5710" s="18">
        <v>11.64</v>
      </c>
      <c r="E5710">
        <v>3.3755999999999986</v>
      </c>
      <c r="G5710" s="21">
        <v>11.64</v>
      </c>
      <c r="I5710" s="22">
        <v>11.64</v>
      </c>
    </row>
    <row r="5711" spans="1:9" x14ac:dyDescent="0.25">
      <c r="A5711" s="20">
        <v>40.176000000000002</v>
      </c>
      <c r="C5711" s="18">
        <v>40.176000000000002</v>
      </c>
      <c r="E5711">
        <v>14.563799999999997</v>
      </c>
      <c r="G5711" s="21">
        <v>40.176000000000002</v>
      </c>
      <c r="I5711" s="22">
        <v>40.176000000000002</v>
      </c>
    </row>
    <row r="5712" spans="1:9" x14ac:dyDescent="0.25">
      <c r="A5712" s="20">
        <v>79.44</v>
      </c>
      <c r="C5712" s="18">
        <v>79.44</v>
      </c>
      <c r="E5712">
        <v>30.187200000000001</v>
      </c>
      <c r="G5712" s="21">
        <v>79.44</v>
      </c>
      <c r="I5712" s="22">
        <v>79.44</v>
      </c>
    </row>
    <row r="5713" spans="1:9" x14ac:dyDescent="0.25">
      <c r="A5713" s="20">
        <v>357.93</v>
      </c>
      <c r="C5713" s="18">
        <v>357.93</v>
      </c>
      <c r="E5713">
        <v>7.158600000000007</v>
      </c>
      <c r="G5713" s="21">
        <v>357.93</v>
      </c>
      <c r="I5713" s="22">
        <v>357.93</v>
      </c>
    </row>
    <row r="5714" spans="1:9" x14ac:dyDescent="0.25">
      <c r="A5714" s="20">
        <v>127.76400000000001</v>
      </c>
      <c r="C5714" s="18">
        <v>127.76400000000001</v>
      </c>
      <c r="E5714">
        <v>21.294000000000008</v>
      </c>
      <c r="G5714" s="21">
        <v>127.76400000000001</v>
      </c>
      <c r="I5714" s="22">
        <v>127.76400000000001</v>
      </c>
    </row>
    <row r="5715" spans="1:9" x14ac:dyDescent="0.25">
      <c r="A5715" s="20">
        <v>2799.944</v>
      </c>
      <c r="C5715" s="18">
        <v>2799.944</v>
      </c>
      <c r="E5715">
        <v>1014.9797</v>
      </c>
      <c r="G5715" s="21">
        <v>2799.944</v>
      </c>
      <c r="I5715" s="22">
        <v>2799.944</v>
      </c>
    </row>
    <row r="5716" spans="1:9" x14ac:dyDescent="0.25">
      <c r="A5716" s="20">
        <v>19.440000000000001</v>
      </c>
      <c r="C5716" s="18">
        <v>19.440000000000001</v>
      </c>
      <c r="E5716">
        <v>9.3312000000000008</v>
      </c>
      <c r="G5716" s="21">
        <v>19.440000000000001</v>
      </c>
      <c r="I5716" s="22">
        <v>19.440000000000001</v>
      </c>
    </row>
    <row r="5717" spans="1:9" x14ac:dyDescent="0.25">
      <c r="A5717" s="20">
        <v>36.792000000000002</v>
      </c>
      <c r="C5717" s="18">
        <v>36.792000000000002</v>
      </c>
      <c r="E5717">
        <v>4.1390999999999991</v>
      </c>
      <c r="G5717" s="21">
        <v>36.792000000000002</v>
      </c>
      <c r="I5717" s="22">
        <v>36.792000000000002</v>
      </c>
    </row>
    <row r="5718" spans="1:9" x14ac:dyDescent="0.25">
      <c r="A5718" s="20">
        <v>5.9399999999999995</v>
      </c>
      <c r="C5718" s="18">
        <v>5.9399999999999995</v>
      </c>
      <c r="E5718">
        <v>1.6037999999999999</v>
      </c>
      <c r="G5718" s="21">
        <v>5.9399999999999995</v>
      </c>
      <c r="I5718" s="22">
        <v>5.9399999999999995</v>
      </c>
    </row>
    <row r="5719" spans="1:9" x14ac:dyDescent="0.25">
      <c r="A5719" s="20">
        <v>177.54999999999998</v>
      </c>
      <c r="C5719" s="18">
        <v>177.54999999999998</v>
      </c>
      <c r="E5719">
        <v>47.938500000000005</v>
      </c>
      <c r="G5719" s="21">
        <v>177.54999999999998</v>
      </c>
      <c r="I5719" s="22">
        <v>177.54999999999998</v>
      </c>
    </row>
    <row r="5720" spans="1:9" x14ac:dyDescent="0.25">
      <c r="A5720" s="20">
        <v>619.94999999999993</v>
      </c>
      <c r="C5720" s="18">
        <v>619.94999999999993</v>
      </c>
      <c r="E5720">
        <v>111.59099999999995</v>
      </c>
      <c r="G5720" s="21">
        <v>619.94999999999993</v>
      </c>
      <c r="I5720" s="22">
        <v>619.94999999999993</v>
      </c>
    </row>
    <row r="5721" spans="1:9" x14ac:dyDescent="0.25">
      <c r="A5721" s="20">
        <v>29.160000000000004</v>
      </c>
      <c r="C5721" s="18">
        <v>29.160000000000004</v>
      </c>
      <c r="E5721">
        <v>8.4563999999999986</v>
      </c>
      <c r="G5721" s="21">
        <v>29.160000000000004</v>
      </c>
      <c r="I5721" s="22">
        <v>29.160000000000004</v>
      </c>
    </row>
    <row r="5722" spans="1:9" x14ac:dyDescent="0.25">
      <c r="A5722" s="20">
        <v>57.959999999999994</v>
      </c>
      <c r="C5722" s="18">
        <v>57.959999999999994</v>
      </c>
      <c r="E5722">
        <v>27.241199999999996</v>
      </c>
      <c r="G5722" s="21">
        <v>57.959999999999994</v>
      </c>
      <c r="I5722" s="22">
        <v>57.959999999999994</v>
      </c>
    </row>
    <row r="5723" spans="1:9" x14ac:dyDescent="0.25">
      <c r="A5723" s="20">
        <v>29.402999999999999</v>
      </c>
      <c r="C5723" s="18">
        <v>29.402999999999999</v>
      </c>
      <c r="E5723">
        <v>5.2272000000000007</v>
      </c>
      <c r="G5723" s="21">
        <v>29.402999999999999</v>
      </c>
      <c r="I5723" s="22">
        <v>29.402999999999999</v>
      </c>
    </row>
    <row r="5724" spans="1:9" x14ac:dyDescent="0.25">
      <c r="A5724" s="20">
        <v>81.400000000000006</v>
      </c>
      <c r="C5724" s="18">
        <v>81.400000000000006</v>
      </c>
      <c r="E5724">
        <v>21.164000000000005</v>
      </c>
      <c r="G5724" s="21">
        <v>81.400000000000006</v>
      </c>
      <c r="I5724" s="22">
        <v>81.400000000000006</v>
      </c>
    </row>
    <row r="5725" spans="1:9" x14ac:dyDescent="0.25">
      <c r="A5725" s="20">
        <v>8.7200000000000006</v>
      </c>
      <c r="C5725" s="18">
        <v>8.7200000000000006</v>
      </c>
      <c r="E5725">
        <v>2.289000000000001</v>
      </c>
      <c r="G5725" s="21">
        <v>8.7200000000000006</v>
      </c>
      <c r="I5725" s="22">
        <v>8.7200000000000006</v>
      </c>
    </row>
    <row r="5726" spans="1:9" x14ac:dyDescent="0.25">
      <c r="A5726" s="20">
        <v>91.176000000000016</v>
      </c>
      <c r="C5726" s="18">
        <v>91.176000000000016</v>
      </c>
      <c r="E5726">
        <v>4.5587999999999944</v>
      </c>
      <c r="G5726" s="21">
        <v>91.176000000000016</v>
      </c>
      <c r="I5726" s="22">
        <v>91.176000000000016</v>
      </c>
    </row>
    <row r="5727" spans="1:9" x14ac:dyDescent="0.25">
      <c r="A5727" s="20">
        <v>159.96800000000002</v>
      </c>
      <c r="C5727" s="18">
        <v>159.96800000000002</v>
      </c>
      <c r="E5727">
        <v>29.993999999999986</v>
      </c>
      <c r="G5727" s="21">
        <v>159.96800000000002</v>
      </c>
      <c r="I5727" s="22">
        <v>159.96800000000002</v>
      </c>
    </row>
    <row r="5728" spans="1:9" x14ac:dyDescent="0.25">
      <c r="A5728" s="20">
        <v>12.96</v>
      </c>
      <c r="C5728" s="18">
        <v>12.96</v>
      </c>
      <c r="E5728">
        <v>6.2208000000000006</v>
      </c>
      <c r="G5728" s="21">
        <v>12.96</v>
      </c>
      <c r="I5728" s="22">
        <v>12.96</v>
      </c>
    </row>
    <row r="5729" spans="1:9" x14ac:dyDescent="0.25">
      <c r="A5729" s="20">
        <v>331.536</v>
      </c>
      <c r="C5729" s="18">
        <v>331.536</v>
      </c>
      <c r="E5729">
        <v>-82.884</v>
      </c>
      <c r="G5729" s="21">
        <v>331.536</v>
      </c>
      <c r="I5729" s="22">
        <v>331.536</v>
      </c>
    </row>
    <row r="5730" spans="1:9" x14ac:dyDescent="0.25">
      <c r="A5730" s="20">
        <v>899.91</v>
      </c>
      <c r="C5730" s="18">
        <v>899.91</v>
      </c>
      <c r="E5730">
        <v>395.96040000000005</v>
      </c>
      <c r="G5730" s="21">
        <v>899.91</v>
      </c>
      <c r="I5730" s="22">
        <v>899.91</v>
      </c>
    </row>
    <row r="5731" spans="1:9" x14ac:dyDescent="0.25">
      <c r="A5731" s="20">
        <v>946.34400000000005</v>
      </c>
      <c r="C5731" s="18">
        <v>946.34400000000005</v>
      </c>
      <c r="E5731">
        <v>118.29299999999989</v>
      </c>
      <c r="G5731" s="21">
        <v>946.34400000000005</v>
      </c>
      <c r="I5731" s="22">
        <v>946.34400000000005</v>
      </c>
    </row>
    <row r="5732" spans="1:9" x14ac:dyDescent="0.25">
      <c r="A5732" s="20">
        <v>178.10999999999999</v>
      </c>
      <c r="C5732" s="18">
        <v>178.10999999999999</v>
      </c>
      <c r="E5732">
        <v>32.059799999999996</v>
      </c>
      <c r="G5732" s="21">
        <v>178.10999999999999</v>
      </c>
      <c r="I5732" s="22">
        <v>178.10999999999999</v>
      </c>
    </row>
    <row r="5733" spans="1:9" x14ac:dyDescent="0.25">
      <c r="A5733" s="20">
        <v>1089.75</v>
      </c>
      <c r="C5733" s="18">
        <v>1089.75</v>
      </c>
      <c r="E5733">
        <v>305.13000000000011</v>
      </c>
      <c r="G5733" s="21">
        <v>1089.75</v>
      </c>
      <c r="I5733" s="22">
        <v>1089.75</v>
      </c>
    </row>
    <row r="5734" spans="1:9" x14ac:dyDescent="0.25">
      <c r="A5734" s="20">
        <v>61.06</v>
      </c>
      <c r="C5734" s="18">
        <v>61.06</v>
      </c>
      <c r="E5734">
        <v>28.087600000000002</v>
      </c>
      <c r="G5734" s="21">
        <v>61.06</v>
      </c>
      <c r="I5734" s="22">
        <v>61.06</v>
      </c>
    </row>
    <row r="5735" spans="1:9" x14ac:dyDescent="0.25">
      <c r="A5735" s="20">
        <v>459.92</v>
      </c>
      <c r="C5735" s="18">
        <v>459.92</v>
      </c>
      <c r="E5735">
        <v>41.392799999999966</v>
      </c>
      <c r="G5735" s="21">
        <v>459.92</v>
      </c>
      <c r="I5735" s="22">
        <v>459.92</v>
      </c>
    </row>
    <row r="5736" spans="1:9" x14ac:dyDescent="0.25">
      <c r="A5736" s="20">
        <v>27.52</v>
      </c>
      <c r="C5736" s="18">
        <v>27.52</v>
      </c>
      <c r="E5736">
        <v>12.659199999999998</v>
      </c>
      <c r="G5736" s="21">
        <v>27.52</v>
      </c>
      <c r="I5736" s="22">
        <v>27.52</v>
      </c>
    </row>
    <row r="5737" spans="1:9" x14ac:dyDescent="0.25">
      <c r="A5737" s="20">
        <v>638.82000000000005</v>
      </c>
      <c r="C5737" s="18">
        <v>638.82000000000005</v>
      </c>
      <c r="E5737">
        <v>185.25779999999997</v>
      </c>
      <c r="G5737" s="21">
        <v>638.82000000000005</v>
      </c>
      <c r="I5737" s="22">
        <v>638.82000000000005</v>
      </c>
    </row>
    <row r="5738" spans="1:9" x14ac:dyDescent="0.25">
      <c r="A5738" s="20">
        <v>30.69</v>
      </c>
      <c r="C5738" s="18">
        <v>30.69</v>
      </c>
      <c r="E5738">
        <v>7.9794000000000018</v>
      </c>
      <c r="G5738" s="21">
        <v>30.69</v>
      </c>
      <c r="I5738" s="22">
        <v>30.69</v>
      </c>
    </row>
    <row r="5739" spans="1:9" x14ac:dyDescent="0.25">
      <c r="A5739" s="20">
        <v>25.16</v>
      </c>
      <c r="C5739" s="18">
        <v>25.16</v>
      </c>
      <c r="E5739">
        <v>8.5543999999999976</v>
      </c>
      <c r="G5739" s="21">
        <v>25.16</v>
      </c>
      <c r="I5739" s="22">
        <v>25.16</v>
      </c>
    </row>
    <row r="5740" spans="1:9" x14ac:dyDescent="0.25">
      <c r="A5740" s="20">
        <v>13.919999999999998</v>
      </c>
      <c r="C5740" s="18">
        <v>13.919999999999998</v>
      </c>
      <c r="E5740">
        <v>4.8720000000000008</v>
      </c>
      <c r="G5740" s="21">
        <v>13.919999999999998</v>
      </c>
      <c r="I5740" s="22">
        <v>13.919999999999998</v>
      </c>
    </row>
    <row r="5741" spans="1:9" x14ac:dyDescent="0.25">
      <c r="A5741" s="20">
        <v>19.36</v>
      </c>
      <c r="C5741" s="18">
        <v>19.36</v>
      </c>
      <c r="E5741">
        <v>9.2927999999999997</v>
      </c>
      <c r="G5741" s="21">
        <v>19.36</v>
      </c>
      <c r="I5741" s="22">
        <v>19.36</v>
      </c>
    </row>
    <row r="5742" spans="1:9" x14ac:dyDescent="0.25">
      <c r="A5742" s="20">
        <v>19.3</v>
      </c>
      <c r="C5742" s="18">
        <v>19.3</v>
      </c>
      <c r="E5742">
        <v>5.7899999999999991</v>
      </c>
      <c r="G5742" s="21">
        <v>19.3</v>
      </c>
      <c r="I5742" s="22">
        <v>19.3</v>
      </c>
    </row>
    <row r="5743" spans="1:9" x14ac:dyDescent="0.25">
      <c r="A5743" s="20">
        <v>38.376000000000005</v>
      </c>
      <c r="C5743" s="18">
        <v>38.376000000000005</v>
      </c>
      <c r="E5743">
        <v>13.4316</v>
      </c>
      <c r="G5743" s="21">
        <v>38.376000000000005</v>
      </c>
      <c r="I5743" s="22">
        <v>38.376000000000005</v>
      </c>
    </row>
    <row r="5744" spans="1:9" x14ac:dyDescent="0.25">
      <c r="A5744" s="20">
        <v>12.96</v>
      </c>
      <c r="C5744" s="18">
        <v>12.96</v>
      </c>
      <c r="E5744">
        <v>6.3504000000000005</v>
      </c>
      <c r="G5744" s="21">
        <v>12.96</v>
      </c>
      <c r="I5744" s="22">
        <v>12.96</v>
      </c>
    </row>
    <row r="5745" spans="1:9" x14ac:dyDescent="0.25">
      <c r="A5745" s="20">
        <v>26.48</v>
      </c>
      <c r="C5745" s="18">
        <v>26.48</v>
      </c>
      <c r="E5745">
        <v>10.0624</v>
      </c>
      <c r="G5745" s="21">
        <v>26.48</v>
      </c>
      <c r="I5745" s="22">
        <v>26.48</v>
      </c>
    </row>
    <row r="5746" spans="1:9" x14ac:dyDescent="0.25">
      <c r="A5746" s="20">
        <v>532.72</v>
      </c>
      <c r="C5746" s="18">
        <v>532.72</v>
      </c>
      <c r="E5746">
        <v>53.271999999999991</v>
      </c>
      <c r="G5746" s="21">
        <v>532.72</v>
      </c>
      <c r="I5746" s="22">
        <v>532.72</v>
      </c>
    </row>
    <row r="5747" spans="1:9" x14ac:dyDescent="0.25">
      <c r="A5747" s="20">
        <v>26.72</v>
      </c>
      <c r="C5747" s="18">
        <v>26.72</v>
      </c>
      <c r="E5747">
        <v>12.8256</v>
      </c>
      <c r="G5747" s="21">
        <v>26.72</v>
      </c>
      <c r="I5747" s="22">
        <v>26.72</v>
      </c>
    </row>
    <row r="5748" spans="1:9" x14ac:dyDescent="0.25">
      <c r="A5748" s="20">
        <v>20.04</v>
      </c>
      <c r="C5748" s="18">
        <v>20.04</v>
      </c>
      <c r="E5748">
        <v>9.6191999999999993</v>
      </c>
      <c r="G5748" s="21">
        <v>20.04</v>
      </c>
      <c r="I5748" s="22">
        <v>20.04</v>
      </c>
    </row>
    <row r="5749" spans="1:9" x14ac:dyDescent="0.25">
      <c r="A5749" s="20">
        <v>795.48</v>
      </c>
      <c r="C5749" s="18">
        <v>795.48</v>
      </c>
      <c r="E5749">
        <v>7.9547999999999632</v>
      </c>
      <c r="G5749" s="21">
        <v>795.48</v>
      </c>
      <c r="I5749" s="22">
        <v>795.48</v>
      </c>
    </row>
    <row r="5750" spans="1:9" x14ac:dyDescent="0.25">
      <c r="A5750" s="20">
        <v>21.560000000000002</v>
      </c>
      <c r="C5750" s="18">
        <v>21.560000000000002</v>
      </c>
      <c r="E5750">
        <v>6.8991999999999987</v>
      </c>
      <c r="G5750" s="21">
        <v>21.560000000000002</v>
      </c>
      <c r="I5750" s="22">
        <v>21.560000000000002</v>
      </c>
    </row>
    <row r="5751" spans="1:9" x14ac:dyDescent="0.25">
      <c r="A5751" s="20">
        <v>249.58400000000003</v>
      </c>
      <c r="C5751" s="18">
        <v>249.58400000000003</v>
      </c>
      <c r="E5751">
        <v>31.197999999999986</v>
      </c>
      <c r="G5751" s="21">
        <v>249.58400000000003</v>
      </c>
      <c r="I5751" s="22">
        <v>249.58400000000003</v>
      </c>
    </row>
    <row r="5752" spans="1:9" x14ac:dyDescent="0.25">
      <c r="A5752" s="20">
        <v>68.111999999999995</v>
      </c>
      <c r="C5752" s="18">
        <v>68.111999999999995</v>
      </c>
      <c r="E5752">
        <v>17.879399999999997</v>
      </c>
      <c r="G5752" s="21">
        <v>68.111999999999995</v>
      </c>
      <c r="I5752" s="22">
        <v>68.111999999999995</v>
      </c>
    </row>
    <row r="5753" spans="1:9" x14ac:dyDescent="0.25">
      <c r="A5753" s="20">
        <v>16.560000000000002</v>
      </c>
      <c r="C5753" s="18">
        <v>16.560000000000002</v>
      </c>
      <c r="E5753">
        <v>-2.4840000000000018</v>
      </c>
      <c r="G5753" s="21">
        <v>16.560000000000002</v>
      </c>
      <c r="I5753" s="22">
        <v>16.560000000000002</v>
      </c>
    </row>
    <row r="5754" spans="1:9" x14ac:dyDescent="0.25">
      <c r="A5754" s="20">
        <v>74.95</v>
      </c>
      <c r="C5754" s="18">
        <v>74.95</v>
      </c>
      <c r="E5754">
        <v>36.725500000000004</v>
      </c>
      <c r="G5754" s="21">
        <v>74.95</v>
      </c>
      <c r="I5754" s="22">
        <v>74.95</v>
      </c>
    </row>
    <row r="5755" spans="1:9" x14ac:dyDescent="0.25">
      <c r="A5755" s="20">
        <v>355.45499999999998</v>
      </c>
      <c r="C5755" s="18">
        <v>355.45499999999998</v>
      </c>
      <c r="E5755">
        <v>-184.83660000000003</v>
      </c>
      <c r="G5755" s="21">
        <v>355.45499999999998</v>
      </c>
      <c r="I5755" s="22">
        <v>355.45499999999998</v>
      </c>
    </row>
    <row r="5756" spans="1:9" x14ac:dyDescent="0.25">
      <c r="A5756" s="20">
        <v>44.400000000000006</v>
      </c>
      <c r="C5756" s="18">
        <v>44.400000000000006</v>
      </c>
      <c r="E5756">
        <v>22.200000000000003</v>
      </c>
      <c r="G5756" s="21">
        <v>44.400000000000006</v>
      </c>
      <c r="I5756" s="22">
        <v>44.400000000000006</v>
      </c>
    </row>
    <row r="5757" spans="1:9" x14ac:dyDescent="0.25">
      <c r="A5757" s="20">
        <v>20.65</v>
      </c>
      <c r="C5757" s="18">
        <v>20.65</v>
      </c>
      <c r="E5757">
        <v>9.4989999999999988</v>
      </c>
      <c r="G5757" s="21">
        <v>20.65</v>
      </c>
      <c r="I5757" s="22">
        <v>20.65</v>
      </c>
    </row>
    <row r="5758" spans="1:9" x14ac:dyDescent="0.25">
      <c r="A5758" s="20">
        <v>866.4</v>
      </c>
      <c r="C5758" s="18">
        <v>866.4</v>
      </c>
      <c r="E5758">
        <v>225.26400000000001</v>
      </c>
      <c r="G5758" s="21">
        <v>866.4</v>
      </c>
      <c r="I5758" s="22">
        <v>866.4</v>
      </c>
    </row>
    <row r="5759" spans="1:9" x14ac:dyDescent="0.25">
      <c r="A5759" s="20">
        <v>5.56</v>
      </c>
      <c r="C5759" s="18">
        <v>5.56</v>
      </c>
      <c r="E5759">
        <v>1.4455999999999998</v>
      </c>
      <c r="G5759" s="21">
        <v>5.56</v>
      </c>
      <c r="I5759" s="22">
        <v>5.56</v>
      </c>
    </row>
    <row r="5760" spans="1:9" x14ac:dyDescent="0.25">
      <c r="A5760" s="20">
        <v>3.1599999999999993</v>
      </c>
      <c r="C5760" s="18">
        <v>3.1599999999999993</v>
      </c>
      <c r="E5760">
        <v>-8.532</v>
      </c>
      <c r="G5760" s="21">
        <v>3.1599999999999993</v>
      </c>
      <c r="I5760" s="22">
        <v>3.1599999999999993</v>
      </c>
    </row>
    <row r="5761" spans="1:9" x14ac:dyDescent="0.25">
      <c r="A5761" s="20">
        <v>1999.96</v>
      </c>
      <c r="C5761" s="18">
        <v>1999.96</v>
      </c>
      <c r="E5761">
        <v>624.98749999999995</v>
      </c>
      <c r="G5761" s="21">
        <v>1999.96</v>
      </c>
      <c r="I5761" s="22">
        <v>1999.96</v>
      </c>
    </row>
    <row r="5762" spans="1:9" x14ac:dyDescent="0.25">
      <c r="A5762" s="20">
        <v>46.152000000000001</v>
      </c>
      <c r="C5762" s="18">
        <v>46.152000000000001</v>
      </c>
      <c r="E5762">
        <v>12.114900000000002</v>
      </c>
      <c r="G5762" s="21">
        <v>46.152000000000001</v>
      </c>
      <c r="I5762" s="22">
        <v>46.152000000000001</v>
      </c>
    </row>
    <row r="5763" spans="1:9" x14ac:dyDescent="0.25">
      <c r="A5763" s="20">
        <v>32.984999999999999</v>
      </c>
      <c r="C5763" s="18">
        <v>32.984999999999999</v>
      </c>
      <c r="E5763">
        <v>-1.9791000000000025</v>
      </c>
      <c r="G5763" s="21">
        <v>32.984999999999999</v>
      </c>
      <c r="I5763" s="22">
        <v>32.984999999999999</v>
      </c>
    </row>
    <row r="5764" spans="1:9" x14ac:dyDescent="0.25">
      <c r="A5764" s="20">
        <v>481.32</v>
      </c>
      <c r="C5764" s="18">
        <v>481.32</v>
      </c>
      <c r="E5764">
        <v>125.14319999999998</v>
      </c>
      <c r="G5764" s="21">
        <v>481.32</v>
      </c>
      <c r="I5764" s="22">
        <v>481.32</v>
      </c>
    </row>
    <row r="5765" spans="1:9" x14ac:dyDescent="0.25">
      <c r="A5765" s="20">
        <v>6.3840000000000003</v>
      </c>
      <c r="C5765" s="18">
        <v>6.3840000000000003</v>
      </c>
      <c r="E5765">
        <v>2.1546000000000003</v>
      </c>
      <c r="G5765" s="21">
        <v>6.3840000000000003</v>
      </c>
      <c r="I5765" s="22">
        <v>6.3840000000000003</v>
      </c>
    </row>
    <row r="5766" spans="1:9" x14ac:dyDescent="0.25">
      <c r="A5766" s="20">
        <v>542.93999999999994</v>
      </c>
      <c r="C5766" s="18">
        <v>542.93999999999994</v>
      </c>
      <c r="E5766">
        <v>152.02319999999997</v>
      </c>
      <c r="G5766" s="21">
        <v>542.93999999999994</v>
      </c>
      <c r="I5766" s="22">
        <v>542.93999999999994</v>
      </c>
    </row>
    <row r="5767" spans="1:9" x14ac:dyDescent="0.25">
      <c r="A5767" s="20">
        <v>54.92</v>
      </c>
      <c r="C5767" s="18">
        <v>54.92</v>
      </c>
      <c r="E5767">
        <v>19.7712</v>
      </c>
      <c r="G5767" s="21">
        <v>54.92</v>
      </c>
      <c r="I5767" s="22">
        <v>54.92</v>
      </c>
    </row>
    <row r="5768" spans="1:9" x14ac:dyDescent="0.25">
      <c r="A5768" s="20">
        <v>1448.8200000000002</v>
      </c>
      <c r="C5768" s="18">
        <v>1448.8200000000002</v>
      </c>
      <c r="E5768">
        <v>209.27399999999992</v>
      </c>
      <c r="G5768" s="21">
        <v>1448.8200000000002</v>
      </c>
      <c r="I5768" s="22">
        <v>1448.8200000000002</v>
      </c>
    </row>
    <row r="5769" spans="1:9" x14ac:dyDescent="0.25">
      <c r="A5769" s="20">
        <v>353.88</v>
      </c>
      <c r="C5769" s="18">
        <v>353.88</v>
      </c>
      <c r="E5769">
        <v>17.693999999999988</v>
      </c>
      <c r="G5769" s="21">
        <v>353.88</v>
      </c>
      <c r="I5769" s="22">
        <v>353.88</v>
      </c>
    </row>
    <row r="5770" spans="1:9" x14ac:dyDescent="0.25">
      <c r="A5770" s="20">
        <v>333.57600000000002</v>
      </c>
      <c r="C5770" s="18">
        <v>333.57600000000002</v>
      </c>
      <c r="E5770">
        <v>25.018199999999993</v>
      </c>
      <c r="G5770" s="21">
        <v>333.57600000000002</v>
      </c>
      <c r="I5770" s="22">
        <v>333.57600000000002</v>
      </c>
    </row>
    <row r="5771" spans="1:9" x14ac:dyDescent="0.25">
      <c r="A5771" s="20">
        <v>60.144000000000005</v>
      </c>
      <c r="C5771" s="18">
        <v>60.144000000000005</v>
      </c>
      <c r="E5771">
        <v>20.298599999999993</v>
      </c>
      <c r="G5771" s="21">
        <v>60.144000000000005</v>
      </c>
      <c r="I5771" s="22">
        <v>60.144000000000005</v>
      </c>
    </row>
    <row r="5772" spans="1:9" x14ac:dyDescent="0.25">
      <c r="A5772" s="20">
        <v>85.2</v>
      </c>
      <c r="C5772" s="18">
        <v>85.2</v>
      </c>
      <c r="E5772">
        <v>20.234999999999996</v>
      </c>
      <c r="G5772" s="21">
        <v>85.2</v>
      </c>
      <c r="I5772" s="22">
        <v>85.2</v>
      </c>
    </row>
    <row r="5773" spans="1:9" x14ac:dyDescent="0.25">
      <c r="A5773" s="20">
        <v>3.15</v>
      </c>
      <c r="C5773" s="18">
        <v>3.15</v>
      </c>
      <c r="E5773">
        <v>1.512</v>
      </c>
      <c r="G5773" s="21">
        <v>3.15</v>
      </c>
      <c r="I5773" s="22">
        <v>3.15</v>
      </c>
    </row>
    <row r="5774" spans="1:9" x14ac:dyDescent="0.25">
      <c r="A5774" s="20">
        <v>22.72</v>
      </c>
      <c r="C5774" s="18">
        <v>22.72</v>
      </c>
      <c r="E5774">
        <v>10.223999999999998</v>
      </c>
      <c r="G5774" s="21">
        <v>22.72</v>
      </c>
      <c r="I5774" s="22">
        <v>22.72</v>
      </c>
    </row>
    <row r="5775" spans="1:9" x14ac:dyDescent="0.25">
      <c r="A5775" s="20">
        <v>14.91</v>
      </c>
      <c r="C5775" s="18">
        <v>14.91</v>
      </c>
      <c r="E5775">
        <v>4.6220999999999997</v>
      </c>
      <c r="G5775" s="21">
        <v>14.91</v>
      </c>
      <c r="I5775" s="22">
        <v>14.91</v>
      </c>
    </row>
    <row r="5776" spans="1:9" x14ac:dyDescent="0.25">
      <c r="A5776" s="20">
        <v>1158.1199999999999</v>
      </c>
      <c r="C5776" s="18">
        <v>1158.1199999999999</v>
      </c>
      <c r="E5776">
        <v>335.85479999999984</v>
      </c>
      <c r="G5776" s="21">
        <v>1158.1199999999999</v>
      </c>
      <c r="I5776" s="22">
        <v>1158.1199999999999</v>
      </c>
    </row>
    <row r="5777" spans="1:9" x14ac:dyDescent="0.25">
      <c r="A5777" s="20">
        <v>599.99</v>
      </c>
      <c r="C5777" s="18">
        <v>599.99</v>
      </c>
      <c r="E5777">
        <v>233.99610000000001</v>
      </c>
      <c r="G5777" s="21">
        <v>599.99</v>
      </c>
      <c r="I5777" s="22">
        <v>599.99</v>
      </c>
    </row>
    <row r="5778" spans="1:9" x14ac:dyDescent="0.25">
      <c r="A5778" s="20">
        <v>23.968000000000004</v>
      </c>
      <c r="C5778" s="18">
        <v>23.968000000000004</v>
      </c>
      <c r="E5778">
        <v>2.3967999999999989</v>
      </c>
      <c r="G5778" s="21">
        <v>23.968000000000004</v>
      </c>
      <c r="I5778" s="22">
        <v>23.968000000000004</v>
      </c>
    </row>
    <row r="5779" spans="1:9" x14ac:dyDescent="0.25">
      <c r="A5779" s="20">
        <v>638.28800000000012</v>
      </c>
      <c r="C5779" s="18">
        <v>638.28800000000012</v>
      </c>
      <c r="E5779">
        <v>-31.914400000000015</v>
      </c>
      <c r="G5779" s="21">
        <v>638.28800000000012</v>
      </c>
      <c r="I5779" s="22">
        <v>638.28800000000012</v>
      </c>
    </row>
    <row r="5780" spans="1:9" x14ac:dyDescent="0.25">
      <c r="A5780" s="20">
        <v>13.208000000000002</v>
      </c>
      <c r="C5780" s="18">
        <v>13.208000000000002</v>
      </c>
      <c r="E5780">
        <v>4.6228000000000007</v>
      </c>
      <c r="G5780" s="21">
        <v>13.208000000000002</v>
      </c>
      <c r="I5780" s="22">
        <v>13.208000000000002</v>
      </c>
    </row>
    <row r="5781" spans="1:9" x14ac:dyDescent="0.25">
      <c r="A5781" s="20">
        <v>15.528</v>
      </c>
      <c r="C5781" s="18">
        <v>15.528</v>
      </c>
      <c r="E5781">
        <v>5.8230000000000004</v>
      </c>
      <c r="G5781" s="21">
        <v>15.528</v>
      </c>
      <c r="I5781" s="22">
        <v>15.528</v>
      </c>
    </row>
    <row r="5782" spans="1:9" x14ac:dyDescent="0.25">
      <c r="A5782" s="20">
        <v>104.85</v>
      </c>
      <c r="C5782" s="18">
        <v>104.85</v>
      </c>
      <c r="E5782">
        <v>50.327999999999996</v>
      </c>
      <c r="G5782" s="21">
        <v>104.85</v>
      </c>
      <c r="I5782" s="22">
        <v>104.85</v>
      </c>
    </row>
    <row r="5783" spans="1:9" x14ac:dyDescent="0.25">
      <c r="A5783" s="20">
        <v>30.48</v>
      </c>
      <c r="C5783" s="18">
        <v>30.48</v>
      </c>
      <c r="E5783">
        <v>7.9248000000000012</v>
      </c>
      <c r="G5783" s="21">
        <v>30.48</v>
      </c>
      <c r="I5783" s="22">
        <v>30.48</v>
      </c>
    </row>
    <row r="5784" spans="1:9" x14ac:dyDescent="0.25">
      <c r="A5784" s="20">
        <v>112.64800000000001</v>
      </c>
      <c r="C5784" s="18">
        <v>112.64800000000001</v>
      </c>
      <c r="E5784">
        <v>11.264799999999997</v>
      </c>
      <c r="G5784" s="21">
        <v>112.64800000000001</v>
      </c>
      <c r="I5784" s="22">
        <v>112.64800000000001</v>
      </c>
    </row>
    <row r="5785" spans="1:9" x14ac:dyDescent="0.25">
      <c r="A5785" s="20">
        <v>71.975999999999999</v>
      </c>
      <c r="C5785" s="18">
        <v>71.975999999999999</v>
      </c>
      <c r="E5785">
        <v>24.291899999999998</v>
      </c>
      <c r="G5785" s="21">
        <v>71.975999999999999</v>
      </c>
      <c r="I5785" s="22">
        <v>71.975999999999999</v>
      </c>
    </row>
    <row r="5786" spans="1:9" x14ac:dyDescent="0.25">
      <c r="A5786" s="20">
        <v>2.21</v>
      </c>
      <c r="C5786" s="18">
        <v>2.21</v>
      </c>
      <c r="E5786">
        <v>0.59670000000000001</v>
      </c>
      <c r="G5786" s="21">
        <v>2.21</v>
      </c>
      <c r="I5786" s="22">
        <v>2.21</v>
      </c>
    </row>
    <row r="5787" spans="1:9" x14ac:dyDescent="0.25">
      <c r="A5787" s="20">
        <v>15.52</v>
      </c>
      <c r="C5787" s="18">
        <v>15.52</v>
      </c>
      <c r="E5787">
        <v>7.4496000000000002</v>
      </c>
      <c r="G5787" s="21">
        <v>15.52</v>
      </c>
      <c r="I5787" s="22">
        <v>15.52</v>
      </c>
    </row>
    <row r="5788" spans="1:9" x14ac:dyDescent="0.25">
      <c r="A5788" s="20">
        <v>36.44</v>
      </c>
      <c r="C5788" s="18">
        <v>36.44</v>
      </c>
      <c r="E5788">
        <v>16.397999999999996</v>
      </c>
      <c r="G5788" s="21">
        <v>36.44</v>
      </c>
      <c r="I5788" s="22">
        <v>36.44</v>
      </c>
    </row>
    <row r="5789" spans="1:9" x14ac:dyDescent="0.25">
      <c r="A5789" s="20">
        <v>217.76400000000001</v>
      </c>
      <c r="C5789" s="18">
        <v>217.76400000000001</v>
      </c>
      <c r="E5789">
        <v>-384.71640000000002</v>
      </c>
      <c r="G5789" s="21">
        <v>217.76400000000001</v>
      </c>
      <c r="I5789" s="22">
        <v>217.76400000000001</v>
      </c>
    </row>
    <row r="5790" spans="1:9" x14ac:dyDescent="0.25">
      <c r="A5790" s="20">
        <v>39.072000000000003</v>
      </c>
      <c r="C5790" s="18">
        <v>39.072000000000003</v>
      </c>
      <c r="E5790">
        <v>4.3955999999999982</v>
      </c>
      <c r="G5790" s="21">
        <v>39.072000000000003</v>
      </c>
      <c r="I5790" s="22">
        <v>39.072000000000003</v>
      </c>
    </row>
    <row r="5791" spans="1:9" x14ac:dyDescent="0.25">
      <c r="A5791" s="20">
        <v>22.638000000000002</v>
      </c>
      <c r="C5791" s="18">
        <v>22.638000000000002</v>
      </c>
      <c r="E5791">
        <v>-16.601199999999999</v>
      </c>
      <c r="G5791" s="21">
        <v>22.638000000000002</v>
      </c>
      <c r="I5791" s="22">
        <v>22.638000000000002</v>
      </c>
    </row>
    <row r="5792" spans="1:9" x14ac:dyDescent="0.25">
      <c r="A5792" s="20">
        <v>95.143999999999991</v>
      </c>
      <c r="C5792" s="18">
        <v>95.143999999999991</v>
      </c>
      <c r="E5792">
        <v>10.703699999999987</v>
      </c>
      <c r="G5792" s="21">
        <v>95.143999999999991</v>
      </c>
      <c r="I5792" s="22">
        <v>95.143999999999991</v>
      </c>
    </row>
    <row r="5793" spans="1:9" x14ac:dyDescent="0.25">
      <c r="A5793" s="20">
        <v>12.320000000000002</v>
      </c>
      <c r="C5793" s="18">
        <v>12.320000000000002</v>
      </c>
      <c r="E5793">
        <v>1.8479999999999985</v>
      </c>
      <c r="G5793" s="21">
        <v>12.320000000000002</v>
      </c>
      <c r="I5793" s="22">
        <v>12.320000000000002</v>
      </c>
    </row>
    <row r="5794" spans="1:9" x14ac:dyDescent="0.25">
      <c r="A5794" s="20">
        <v>4.4190000000000005</v>
      </c>
      <c r="C5794" s="18">
        <v>4.4190000000000005</v>
      </c>
      <c r="E5794">
        <v>-3.0933000000000002</v>
      </c>
      <c r="G5794" s="21">
        <v>4.4190000000000005</v>
      </c>
      <c r="I5794" s="22">
        <v>4.4190000000000005</v>
      </c>
    </row>
    <row r="5795" spans="1:9" x14ac:dyDescent="0.25">
      <c r="A5795" s="20">
        <v>35</v>
      </c>
      <c r="C5795" s="18">
        <v>35</v>
      </c>
      <c r="E5795">
        <v>16.8</v>
      </c>
      <c r="G5795" s="21">
        <v>35</v>
      </c>
      <c r="I5795" s="22">
        <v>35</v>
      </c>
    </row>
    <row r="5796" spans="1:9" x14ac:dyDescent="0.25">
      <c r="A5796" s="20">
        <v>72.784000000000006</v>
      </c>
      <c r="C5796" s="18">
        <v>72.784000000000006</v>
      </c>
      <c r="E5796">
        <v>0</v>
      </c>
      <c r="G5796" s="21">
        <v>72.784000000000006</v>
      </c>
      <c r="I5796" s="22">
        <v>72.784000000000006</v>
      </c>
    </row>
    <row r="5797" spans="1:9" x14ac:dyDescent="0.25">
      <c r="A5797" s="20">
        <v>97.84</v>
      </c>
      <c r="C5797" s="18">
        <v>97.84</v>
      </c>
      <c r="E5797">
        <v>25.438400000000001</v>
      </c>
      <c r="G5797" s="21">
        <v>97.84</v>
      </c>
      <c r="I5797" s="22">
        <v>97.84</v>
      </c>
    </row>
    <row r="5798" spans="1:9" x14ac:dyDescent="0.25">
      <c r="A5798" s="20">
        <v>51.75</v>
      </c>
      <c r="C5798" s="18">
        <v>51.75</v>
      </c>
      <c r="E5798">
        <v>15.524999999999999</v>
      </c>
      <c r="G5798" s="21">
        <v>51.75</v>
      </c>
      <c r="I5798" s="22">
        <v>51.75</v>
      </c>
    </row>
    <row r="5799" spans="1:9" x14ac:dyDescent="0.25">
      <c r="A5799" s="20">
        <v>46.672000000000004</v>
      </c>
      <c r="C5799" s="18">
        <v>46.672000000000004</v>
      </c>
      <c r="E5799">
        <v>16.3352</v>
      </c>
      <c r="G5799" s="21">
        <v>46.672000000000004</v>
      </c>
      <c r="I5799" s="22">
        <v>46.672000000000004</v>
      </c>
    </row>
    <row r="5800" spans="1:9" x14ac:dyDescent="0.25">
      <c r="A5800" s="20">
        <v>1395.54</v>
      </c>
      <c r="C5800" s="18">
        <v>1395.54</v>
      </c>
      <c r="E5800">
        <v>362.84040000000005</v>
      </c>
      <c r="G5800" s="21">
        <v>1395.54</v>
      </c>
      <c r="I5800" s="22">
        <v>1395.54</v>
      </c>
    </row>
    <row r="5801" spans="1:9" x14ac:dyDescent="0.25">
      <c r="A5801" s="20">
        <v>117.36</v>
      </c>
      <c r="C5801" s="18">
        <v>117.36</v>
      </c>
      <c r="E5801">
        <v>36.381599999999992</v>
      </c>
      <c r="G5801" s="21">
        <v>117.36</v>
      </c>
      <c r="I5801" s="22">
        <v>117.36</v>
      </c>
    </row>
    <row r="5802" spans="1:9" x14ac:dyDescent="0.25">
      <c r="A5802" s="20">
        <v>18.899999999999999</v>
      </c>
      <c r="C5802" s="18">
        <v>18.899999999999999</v>
      </c>
      <c r="E5802">
        <v>8.6939999999999991</v>
      </c>
      <c r="G5802" s="21">
        <v>18.899999999999999</v>
      </c>
      <c r="I5802" s="22">
        <v>18.899999999999999</v>
      </c>
    </row>
    <row r="5803" spans="1:9" x14ac:dyDescent="0.25">
      <c r="A5803" s="20">
        <v>77.52</v>
      </c>
      <c r="C5803" s="18">
        <v>77.52</v>
      </c>
      <c r="E5803">
        <v>37.9848</v>
      </c>
      <c r="G5803" s="21">
        <v>77.52</v>
      </c>
      <c r="I5803" s="22">
        <v>77.52</v>
      </c>
    </row>
    <row r="5804" spans="1:9" x14ac:dyDescent="0.25">
      <c r="A5804" s="20">
        <v>421.37200000000001</v>
      </c>
      <c r="C5804" s="18">
        <v>421.37200000000001</v>
      </c>
      <c r="E5804">
        <v>-6.0196000000000538</v>
      </c>
      <c r="G5804" s="21">
        <v>421.37200000000001</v>
      </c>
      <c r="I5804" s="22">
        <v>421.37200000000001</v>
      </c>
    </row>
    <row r="5805" spans="1:9" x14ac:dyDescent="0.25">
      <c r="A5805" s="20">
        <v>575.96800000000007</v>
      </c>
      <c r="C5805" s="18">
        <v>575.96800000000007</v>
      </c>
      <c r="E5805">
        <v>43.197600000000023</v>
      </c>
      <c r="G5805" s="21">
        <v>575.96800000000007</v>
      </c>
      <c r="I5805" s="22">
        <v>575.96800000000007</v>
      </c>
    </row>
    <row r="5806" spans="1:9" x14ac:dyDescent="0.25">
      <c r="A5806" s="20">
        <v>10.368000000000002</v>
      </c>
      <c r="C5806" s="18">
        <v>10.368000000000002</v>
      </c>
      <c r="E5806">
        <v>3.6288</v>
      </c>
      <c r="G5806" s="21">
        <v>10.368000000000002</v>
      </c>
      <c r="I5806" s="22">
        <v>10.368000000000002</v>
      </c>
    </row>
    <row r="5807" spans="1:9" x14ac:dyDescent="0.25">
      <c r="A5807" s="20">
        <v>15.984000000000002</v>
      </c>
      <c r="C5807" s="18">
        <v>15.984000000000002</v>
      </c>
      <c r="E5807">
        <v>1.1988000000000003</v>
      </c>
      <c r="G5807" s="21">
        <v>15.984000000000002</v>
      </c>
      <c r="I5807" s="22">
        <v>15.984000000000002</v>
      </c>
    </row>
    <row r="5808" spans="1:9" x14ac:dyDescent="0.25">
      <c r="A5808" s="20">
        <v>10.272000000000002</v>
      </c>
      <c r="C5808" s="18">
        <v>10.272000000000002</v>
      </c>
      <c r="E5808">
        <v>1.1555999999999984</v>
      </c>
      <c r="G5808" s="21">
        <v>10.272000000000002</v>
      </c>
      <c r="I5808" s="22">
        <v>10.272000000000002</v>
      </c>
    </row>
    <row r="5809" spans="1:9" x14ac:dyDescent="0.25">
      <c r="A5809" s="20">
        <v>61.792000000000002</v>
      </c>
      <c r="C5809" s="18">
        <v>61.792000000000002</v>
      </c>
      <c r="E5809">
        <v>6.1792000000000016</v>
      </c>
      <c r="G5809" s="21">
        <v>61.792000000000002</v>
      </c>
      <c r="I5809" s="22">
        <v>61.792000000000002</v>
      </c>
    </row>
    <row r="5810" spans="1:9" x14ac:dyDescent="0.25">
      <c r="A5810" s="20">
        <v>205.99919999999997</v>
      </c>
      <c r="C5810" s="18">
        <v>205.99919999999997</v>
      </c>
      <c r="E5810">
        <v>-27.264600000000016</v>
      </c>
      <c r="G5810" s="21">
        <v>205.99919999999997</v>
      </c>
      <c r="I5810" s="22">
        <v>205.99919999999997</v>
      </c>
    </row>
    <row r="5811" spans="1:9" x14ac:dyDescent="0.25">
      <c r="A5811" s="20">
        <v>12.192</v>
      </c>
      <c r="C5811" s="18">
        <v>12.192</v>
      </c>
      <c r="E5811">
        <v>4.1147999999999998</v>
      </c>
      <c r="G5811" s="21">
        <v>12.192</v>
      </c>
      <c r="I5811" s="22">
        <v>12.192</v>
      </c>
    </row>
    <row r="5812" spans="1:9" x14ac:dyDescent="0.25">
      <c r="A5812" s="20">
        <v>87.168000000000006</v>
      </c>
      <c r="C5812" s="18">
        <v>87.168000000000006</v>
      </c>
      <c r="E5812">
        <v>8.7168000000000063</v>
      </c>
      <c r="G5812" s="21">
        <v>87.168000000000006</v>
      </c>
      <c r="I5812" s="22">
        <v>87.168000000000006</v>
      </c>
    </row>
    <row r="5813" spans="1:9" x14ac:dyDescent="0.25">
      <c r="A5813" s="20">
        <v>31.744</v>
      </c>
      <c r="C5813" s="18">
        <v>31.744</v>
      </c>
      <c r="E5813">
        <v>8.3328000000000024</v>
      </c>
      <c r="G5813" s="21">
        <v>31.744</v>
      </c>
      <c r="I5813" s="22">
        <v>31.744</v>
      </c>
    </row>
    <row r="5814" spans="1:9" x14ac:dyDescent="0.25">
      <c r="A5814" s="20">
        <v>132.22400000000002</v>
      </c>
      <c r="C5814" s="18">
        <v>132.22400000000002</v>
      </c>
      <c r="E5814">
        <v>-18.180799999999998</v>
      </c>
      <c r="G5814" s="21">
        <v>132.22400000000002</v>
      </c>
      <c r="I5814" s="22">
        <v>132.22400000000002</v>
      </c>
    </row>
    <row r="5815" spans="1:9" x14ac:dyDescent="0.25">
      <c r="A5815" s="20">
        <v>105.52</v>
      </c>
      <c r="C5815" s="18">
        <v>105.52</v>
      </c>
      <c r="E5815">
        <v>48.539199999999994</v>
      </c>
      <c r="G5815" s="21">
        <v>105.52</v>
      </c>
      <c r="I5815" s="22">
        <v>105.52</v>
      </c>
    </row>
    <row r="5816" spans="1:9" x14ac:dyDescent="0.25">
      <c r="A5816" s="20">
        <v>91.96</v>
      </c>
      <c r="C5816" s="18">
        <v>91.96</v>
      </c>
      <c r="E5816">
        <v>15.633199999999988</v>
      </c>
      <c r="G5816" s="21">
        <v>91.96</v>
      </c>
      <c r="I5816" s="22">
        <v>91.96</v>
      </c>
    </row>
    <row r="5817" spans="1:9" x14ac:dyDescent="0.25">
      <c r="A5817" s="20">
        <v>1487.9760000000001</v>
      </c>
      <c r="C5817" s="18">
        <v>1487.9760000000001</v>
      </c>
      <c r="E5817">
        <v>185.99699999999984</v>
      </c>
      <c r="G5817" s="21">
        <v>1487.9760000000001</v>
      </c>
      <c r="I5817" s="22">
        <v>1487.9760000000001</v>
      </c>
    </row>
    <row r="5818" spans="1:9" x14ac:dyDescent="0.25">
      <c r="A5818" s="20">
        <v>19.440000000000001</v>
      </c>
      <c r="C5818" s="18">
        <v>19.440000000000001</v>
      </c>
      <c r="E5818">
        <v>9.3312000000000008</v>
      </c>
      <c r="G5818" s="21">
        <v>19.440000000000001</v>
      </c>
      <c r="I5818" s="22">
        <v>19.440000000000001</v>
      </c>
    </row>
    <row r="5819" spans="1:9" x14ac:dyDescent="0.25">
      <c r="A5819" s="20">
        <v>11.672000000000001</v>
      </c>
      <c r="C5819" s="18">
        <v>11.672000000000001</v>
      </c>
      <c r="E5819">
        <v>-0.7295000000000007</v>
      </c>
      <c r="G5819" s="21">
        <v>11.672000000000001</v>
      </c>
      <c r="I5819" s="22">
        <v>11.672000000000001</v>
      </c>
    </row>
    <row r="5820" spans="1:9" x14ac:dyDescent="0.25">
      <c r="A5820" s="20">
        <v>279.95999999999998</v>
      </c>
      <c r="C5820" s="18">
        <v>279.95999999999998</v>
      </c>
      <c r="E5820">
        <v>78.388800000000003</v>
      </c>
      <c r="G5820" s="21">
        <v>279.95999999999998</v>
      </c>
      <c r="I5820" s="22">
        <v>279.95999999999998</v>
      </c>
    </row>
    <row r="5821" spans="1:9" x14ac:dyDescent="0.25">
      <c r="A5821" s="20">
        <v>12.912000000000001</v>
      </c>
      <c r="C5821" s="18">
        <v>12.912000000000001</v>
      </c>
      <c r="E5821">
        <v>4.6806000000000001</v>
      </c>
      <c r="G5821" s="21">
        <v>12.912000000000001</v>
      </c>
      <c r="I5821" s="22">
        <v>12.912000000000001</v>
      </c>
    </row>
    <row r="5822" spans="1:9" x14ac:dyDescent="0.25">
      <c r="A5822" s="20">
        <v>17.088000000000001</v>
      </c>
      <c r="C5822" s="18">
        <v>17.088000000000001</v>
      </c>
      <c r="E5822">
        <v>5.767199999999999</v>
      </c>
      <c r="G5822" s="21">
        <v>17.088000000000001</v>
      </c>
      <c r="I5822" s="22">
        <v>17.088000000000001</v>
      </c>
    </row>
    <row r="5823" spans="1:9" x14ac:dyDescent="0.25">
      <c r="A5823" s="20">
        <v>93.149999999999991</v>
      </c>
      <c r="C5823" s="18">
        <v>93.149999999999991</v>
      </c>
      <c r="E5823">
        <v>44.712000000000003</v>
      </c>
      <c r="G5823" s="21">
        <v>93.149999999999991</v>
      </c>
      <c r="I5823" s="22">
        <v>93.149999999999991</v>
      </c>
    </row>
    <row r="5824" spans="1:9" x14ac:dyDescent="0.25">
      <c r="A5824" s="20">
        <v>11.52</v>
      </c>
      <c r="C5824" s="18">
        <v>11.52</v>
      </c>
      <c r="E5824">
        <v>5.6448</v>
      </c>
      <c r="G5824" s="21">
        <v>11.52</v>
      </c>
      <c r="I5824" s="22">
        <v>11.52</v>
      </c>
    </row>
    <row r="5825" spans="1:9" x14ac:dyDescent="0.25">
      <c r="A5825" s="20">
        <v>238.62</v>
      </c>
      <c r="C5825" s="18">
        <v>238.62</v>
      </c>
      <c r="E5825">
        <v>4.7724000000000046</v>
      </c>
      <c r="G5825" s="21">
        <v>238.62</v>
      </c>
      <c r="I5825" s="22">
        <v>238.62</v>
      </c>
    </row>
    <row r="5826" spans="1:9" x14ac:dyDescent="0.25">
      <c r="A5826" s="20">
        <v>7.77</v>
      </c>
      <c r="C5826" s="18">
        <v>7.77</v>
      </c>
      <c r="E5826">
        <v>2.0979000000000001</v>
      </c>
      <c r="G5826" s="21">
        <v>7.77</v>
      </c>
      <c r="I5826" s="22">
        <v>7.77</v>
      </c>
    </row>
    <row r="5827" spans="1:9" x14ac:dyDescent="0.25">
      <c r="A5827" s="20">
        <v>285.48</v>
      </c>
      <c r="C5827" s="18">
        <v>285.48</v>
      </c>
      <c r="E5827">
        <v>-10.705500000000043</v>
      </c>
      <c r="G5827" s="21">
        <v>285.48</v>
      </c>
      <c r="I5827" s="22">
        <v>285.48</v>
      </c>
    </row>
    <row r="5828" spans="1:9" x14ac:dyDescent="0.25">
      <c r="A5828" s="20">
        <v>19.168000000000003</v>
      </c>
      <c r="C5828" s="18">
        <v>19.168000000000003</v>
      </c>
      <c r="E5828">
        <v>6.4691999999999998</v>
      </c>
      <c r="G5828" s="21">
        <v>19.168000000000003</v>
      </c>
      <c r="I5828" s="22">
        <v>19.168000000000003</v>
      </c>
    </row>
    <row r="5829" spans="1:9" x14ac:dyDescent="0.25">
      <c r="A5829" s="20">
        <v>26.136000000000003</v>
      </c>
      <c r="C5829" s="18">
        <v>26.136000000000003</v>
      </c>
      <c r="E5829">
        <v>1.9602000000000004</v>
      </c>
      <c r="G5829" s="21">
        <v>26.136000000000003</v>
      </c>
      <c r="I5829" s="22">
        <v>26.136000000000003</v>
      </c>
    </row>
    <row r="5830" spans="1:9" x14ac:dyDescent="0.25">
      <c r="A5830" s="20">
        <v>419.4</v>
      </c>
      <c r="C5830" s="18">
        <v>419.4</v>
      </c>
      <c r="E5830">
        <v>201.31199999999998</v>
      </c>
      <c r="G5830" s="21">
        <v>419.4</v>
      </c>
      <c r="I5830" s="22">
        <v>419.4</v>
      </c>
    </row>
    <row r="5831" spans="1:9" x14ac:dyDescent="0.25">
      <c r="A5831" s="20">
        <v>90.801000000000002</v>
      </c>
      <c r="C5831" s="18">
        <v>90.801000000000002</v>
      </c>
      <c r="E5831">
        <v>14.124599999999999</v>
      </c>
      <c r="G5831" s="21">
        <v>90.801000000000002</v>
      </c>
      <c r="I5831" s="22">
        <v>90.801000000000002</v>
      </c>
    </row>
    <row r="5832" spans="1:9" x14ac:dyDescent="0.25">
      <c r="A5832" s="20">
        <v>181.76400000000001</v>
      </c>
      <c r="C5832" s="18">
        <v>181.76400000000001</v>
      </c>
      <c r="E5832">
        <v>-8.0784000000000198</v>
      </c>
      <c r="G5832" s="21">
        <v>181.76400000000001</v>
      </c>
      <c r="I5832" s="22">
        <v>181.76400000000001</v>
      </c>
    </row>
    <row r="5833" spans="1:9" x14ac:dyDescent="0.25">
      <c r="A5833" s="20">
        <v>5.56</v>
      </c>
      <c r="C5833" s="18">
        <v>5.56</v>
      </c>
      <c r="E5833">
        <v>2.2239999999999998</v>
      </c>
      <c r="G5833" s="21">
        <v>5.56</v>
      </c>
      <c r="I5833" s="22">
        <v>5.56</v>
      </c>
    </row>
    <row r="5834" spans="1:9" x14ac:dyDescent="0.25">
      <c r="A5834" s="20">
        <v>581.96</v>
      </c>
      <c r="C5834" s="18">
        <v>581.96</v>
      </c>
      <c r="E5834">
        <v>104.75279999999998</v>
      </c>
      <c r="G5834" s="21">
        <v>581.96</v>
      </c>
      <c r="I5834" s="22">
        <v>581.96</v>
      </c>
    </row>
    <row r="5835" spans="1:9" x14ac:dyDescent="0.25">
      <c r="A5835" s="20">
        <v>29.98</v>
      </c>
      <c r="C5835" s="18">
        <v>29.98</v>
      </c>
      <c r="E5835">
        <v>8.0945999999999998</v>
      </c>
      <c r="G5835" s="21">
        <v>29.98</v>
      </c>
      <c r="I5835" s="22">
        <v>29.98</v>
      </c>
    </row>
    <row r="5836" spans="1:9" x14ac:dyDescent="0.25">
      <c r="A5836" s="20">
        <v>519.96</v>
      </c>
      <c r="C5836" s="18">
        <v>519.96</v>
      </c>
      <c r="E5836">
        <v>176.78640000000001</v>
      </c>
      <c r="G5836" s="21">
        <v>519.96</v>
      </c>
      <c r="I5836" s="22">
        <v>519.96</v>
      </c>
    </row>
    <row r="5837" spans="1:9" x14ac:dyDescent="0.25">
      <c r="A5837" s="20">
        <v>6.2640000000000002</v>
      </c>
      <c r="C5837" s="18">
        <v>6.2640000000000002</v>
      </c>
      <c r="E5837">
        <v>2.0358000000000001</v>
      </c>
      <c r="G5837" s="21">
        <v>6.2640000000000002</v>
      </c>
      <c r="I5837" s="22">
        <v>6.2640000000000002</v>
      </c>
    </row>
    <row r="5838" spans="1:9" x14ac:dyDescent="0.25">
      <c r="A5838" s="20">
        <v>363.92</v>
      </c>
      <c r="C5838" s="18">
        <v>363.92</v>
      </c>
      <c r="E5838">
        <v>0</v>
      </c>
      <c r="G5838" s="21">
        <v>363.92</v>
      </c>
      <c r="I5838" s="22">
        <v>363.92</v>
      </c>
    </row>
    <row r="5839" spans="1:9" x14ac:dyDescent="0.25">
      <c r="A5839" s="20">
        <v>64.2</v>
      </c>
      <c r="C5839" s="18">
        <v>64.2</v>
      </c>
      <c r="E5839">
        <v>-42.799999999999983</v>
      </c>
      <c r="G5839" s="21">
        <v>64.2</v>
      </c>
      <c r="I5839" s="22">
        <v>64.2</v>
      </c>
    </row>
    <row r="5840" spans="1:9" x14ac:dyDescent="0.25">
      <c r="A5840" s="20">
        <v>38.520000000000003</v>
      </c>
      <c r="C5840" s="18">
        <v>38.520000000000003</v>
      </c>
      <c r="E5840">
        <v>-26.963999999999999</v>
      </c>
      <c r="G5840" s="21">
        <v>38.520000000000003</v>
      </c>
      <c r="I5840" s="22">
        <v>38.520000000000003</v>
      </c>
    </row>
    <row r="5841" spans="1:9" x14ac:dyDescent="0.25">
      <c r="A5841" s="20">
        <v>72.599999999999994</v>
      </c>
      <c r="C5841" s="18">
        <v>72.599999999999994</v>
      </c>
      <c r="E5841">
        <v>-8.1674999999999933</v>
      </c>
      <c r="G5841" s="21">
        <v>72.599999999999994</v>
      </c>
      <c r="I5841" s="22">
        <v>72.599999999999994</v>
      </c>
    </row>
    <row r="5842" spans="1:9" x14ac:dyDescent="0.25">
      <c r="A5842" s="20">
        <v>57.567999999999998</v>
      </c>
      <c r="C5842" s="18">
        <v>57.567999999999998</v>
      </c>
      <c r="E5842">
        <v>5.7568000000000019</v>
      </c>
      <c r="G5842" s="21">
        <v>57.567999999999998</v>
      </c>
      <c r="I5842" s="22">
        <v>57.567999999999998</v>
      </c>
    </row>
    <row r="5843" spans="1:9" x14ac:dyDescent="0.25">
      <c r="A5843" s="20">
        <v>83.699999999999989</v>
      </c>
      <c r="C5843" s="18">
        <v>83.699999999999989</v>
      </c>
      <c r="E5843">
        <v>3.3479999999999954</v>
      </c>
      <c r="G5843" s="21">
        <v>83.699999999999989</v>
      </c>
      <c r="I5843" s="22">
        <v>83.699999999999989</v>
      </c>
    </row>
    <row r="5844" spans="1:9" x14ac:dyDescent="0.25">
      <c r="A5844" s="20">
        <v>32.400000000000006</v>
      </c>
      <c r="C5844" s="18">
        <v>32.400000000000006</v>
      </c>
      <c r="E5844">
        <v>15.552000000000001</v>
      </c>
      <c r="G5844" s="21">
        <v>32.400000000000006</v>
      </c>
      <c r="I5844" s="22">
        <v>32.400000000000006</v>
      </c>
    </row>
    <row r="5845" spans="1:9" x14ac:dyDescent="0.25">
      <c r="A5845" s="20">
        <v>47.98</v>
      </c>
      <c r="C5845" s="18">
        <v>47.98</v>
      </c>
      <c r="E5845">
        <v>11.035399999999996</v>
      </c>
      <c r="G5845" s="21">
        <v>47.98</v>
      </c>
      <c r="I5845" s="22">
        <v>47.98</v>
      </c>
    </row>
    <row r="5846" spans="1:9" x14ac:dyDescent="0.25">
      <c r="A5846" s="20">
        <v>415.96800000000007</v>
      </c>
      <c r="C5846" s="18">
        <v>415.96800000000007</v>
      </c>
      <c r="E5846">
        <v>51.995999999999981</v>
      </c>
      <c r="G5846" s="21">
        <v>415.96800000000007</v>
      </c>
      <c r="I5846" s="22">
        <v>415.96800000000007</v>
      </c>
    </row>
    <row r="5847" spans="1:9" x14ac:dyDescent="0.25">
      <c r="A5847" s="20">
        <v>304.89999999999998</v>
      </c>
      <c r="C5847" s="18">
        <v>304.89999999999998</v>
      </c>
      <c r="E5847">
        <v>6.097999999999999</v>
      </c>
      <c r="G5847" s="21">
        <v>304.89999999999998</v>
      </c>
      <c r="I5847" s="22">
        <v>304.89999999999998</v>
      </c>
    </row>
    <row r="5848" spans="1:9" x14ac:dyDescent="0.25">
      <c r="A5848" s="20">
        <v>80.959999999999994</v>
      </c>
      <c r="C5848" s="18">
        <v>80.959999999999994</v>
      </c>
      <c r="E5848">
        <v>29.145599999999995</v>
      </c>
      <c r="G5848" s="21">
        <v>80.959999999999994</v>
      </c>
      <c r="I5848" s="22">
        <v>80.959999999999994</v>
      </c>
    </row>
    <row r="5849" spans="1:9" x14ac:dyDescent="0.25">
      <c r="A5849" s="20">
        <v>777.21</v>
      </c>
      <c r="C5849" s="18">
        <v>777.21</v>
      </c>
      <c r="E5849">
        <v>54.404699999999963</v>
      </c>
      <c r="G5849" s="21">
        <v>777.21</v>
      </c>
      <c r="I5849" s="22">
        <v>777.21</v>
      </c>
    </row>
    <row r="5850" spans="1:9" x14ac:dyDescent="0.25">
      <c r="A5850" s="20">
        <v>32.400000000000006</v>
      </c>
      <c r="C5850" s="18">
        <v>32.400000000000006</v>
      </c>
      <c r="E5850">
        <v>15.552000000000001</v>
      </c>
      <c r="G5850" s="21">
        <v>32.400000000000006</v>
      </c>
      <c r="I5850" s="22">
        <v>32.400000000000006</v>
      </c>
    </row>
    <row r="5851" spans="1:9" x14ac:dyDescent="0.25">
      <c r="A5851" s="20">
        <v>225.56799999999998</v>
      </c>
      <c r="C5851" s="18">
        <v>225.56799999999998</v>
      </c>
      <c r="E5851">
        <v>2.8195999999999799</v>
      </c>
      <c r="G5851" s="21">
        <v>225.56799999999998</v>
      </c>
      <c r="I5851" s="22">
        <v>225.56799999999998</v>
      </c>
    </row>
    <row r="5852" spans="1:9" x14ac:dyDescent="0.25">
      <c r="A5852" s="20">
        <v>36.599999999999994</v>
      </c>
      <c r="C5852" s="18">
        <v>36.599999999999994</v>
      </c>
      <c r="E5852">
        <v>15.372000000000002</v>
      </c>
      <c r="G5852" s="21">
        <v>36.599999999999994</v>
      </c>
      <c r="I5852" s="22">
        <v>36.599999999999994</v>
      </c>
    </row>
    <row r="5853" spans="1:9" x14ac:dyDescent="0.25">
      <c r="A5853" s="20">
        <v>715.64</v>
      </c>
      <c r="C5853" s="18">
        <v>715.64</v>
      </c>
      <c r="E5853">
        <v>178.90999999999997</v>
      </c>
      <c r="G5853" s="21">
        <v>715.64</v>
      </c>
      <c r="I5853" s="22">
        <v>715.64</v>
      </c>
    </row>
    <row r="5854" spans="1:9" x14ac:dyDescent="0.25">
      <c r="A5854" s="20">
        <v>795.51</v>
      </c>
      <c r="C5854" s="18">
        <v>795.51</v>
      </c>
      <c r="E5854">
        <v>143.19179999999994</v>
      </c>
      <c r="G5854" s="21">
        <v>795.51</v>
      </c>
      <c r="I5854" s="22">
        <v>795.51</v>
      </c>
    </row>
    <row r="5855" spans="1:9" x14ac:dyDescent="0.25">
      <c r="A5855" s="20">
        <v>549.99</v>
      </c>
      <c r="C5855" s="18">
        <v>549.99</v>
      </c>
      <c r="E5855">
        <v>274.995</v>
      </c>
      <c r="G5855" s="21">
        <v>549.99</v>
      </c>
      <c r="I5855" s="22">
        <v>549.99</v>
      </c>
    </row>
    <row r="5856" spans="1:9" x14ac:dyDescent="0.25">
      <c r="A5856" s="20">
        <v>74.760000000000005</v>
      </c>
      <c r="C5856" s="18">
        <v>74.760000000000005</v>
      </c>
      <c r="E5856">
        <v>34.389600000000002</v>
      </c>
      <c r="G5856" s="21">
        <v>74.760000000000005</v>
      </c>
      <c r="I5856" s="22">
        <v>74.760000000000005</v>
      </c>
    </row>
    <row r="5857" spans="1:9" x14ac:dyDescent="0.25">
      <c r="A5857" s="20">
        <v>29.22</v>
      </c>
      <c r="C5857" s="18">
        <v>29.22</v>
      </c>
      <c r="E5857">
        <v>12.856800000000002</v>
      </c>
      <c r="G5857" s="21">
        <v>29.22</v>
      </c>
      <c r="I5857" s="22">
        <v>29.22</v>
      </c>
    </row>
    <row r="5858" spans="1:9" x14ac:dyDescent="0.25">
      <c r="A5858" s="20">
        <v>9.64</v>
      </c>
      <c r="C5858" s="18">
        <v>9.64</v>
      </c>
      <c r="E5858">
        <v>4.7236000000000002</v>
      </c>
      <c r="G5858" s="21">
        <v>9.64</v>
      </c>
      <c r="I5858" s="22">
        <v>9.64</v>
      </c>
    </row>
    <row r="5859" spans="1:9" x14ac:dyDescent="0.25">
      <c r="A5859" s="20">
        <v>33.488000000000007</v>
      </c>
      <c r="C5859" s="18">
        <v>33.488000000000007</v>
      </c>
      <c r="E5859">
        <v>-1.2558000000000051</v>
      </c>
      <c r="G5859" s="21">
        <v>33.488000000000007</v>
      </c>
      <c r="I5859" s="22">
        <v>33.488000000000007</v>
      </c>
    </row>
    <row r="5860" spans="1:9" x14ac:dyDescent="0.25">
      <c r="A5860" s="20">
        <v>23.04</v>
      </c>
      <c r="C5860" s="18">
        <v>23.04</v>
      </c>
      <c r="E5860">
        <v>-4.895999999999999</v>
      </c>
      <c r="G5860" s="21">
        <v>23.04</v>
      </c>
      <c r="I5860" s="22">
        <v>23.04</v>
      </c>
    </row>
    <row r="5861" spans="1:9" x14ac:dyDescent="0.25">
      <c r="A5861" s="20">
        <v>1.3619999999999997</v>
      </c>
      <c r="C5861" s="18">
        <v>1.3619999999999997</v>
      </c>
      <c r="E5861">
        <v>-2.1792000000000007</v>
      </c>
      <c r="G5861" s="21">
        <v>1.3619999999999997</v>
      </c>
      <c r="I5861" s="22">
        <v>1.3619999999999997</v>
      </c>
    </row>
    <row r="5862" spans="1:9" x14ac:dyDescent="0.25">
      <c r="A5862" s="20">
        <v>14.76</v>
      </c>
      <c r="C5862" s="18">
        <v>14.76</v>
      </c>
      <c r="E5862">
        <v>-11.439000000000004</v>
      </c>
      <c r="G5862" s="21">
        <v>14.76</v>
      </c>
      <c r="I5862" s="22">
        <v>14.76</v>
      </c>
    </row>
    <row r="5863" spans="1:9" x14ac:dyDescent="0.25">
      <c r="A5863" s="20">
        <v>239.66599999999997</v>
      </c>
      <c r="C5863" s="18">
        <v>239.66599999999997</v>
      </c>
      <c r="E5863">
        <v>14.097999999999999</v>
      </c>
      <c r="G5863" s="21">
        <v>239.66599999999997</v>
      </c>
      <c r="I5863" s="22">
        <v>239.66599999999997</v>
      </c>
    </row>
    <row r="5864" spans="1:9" x14ac:dyDescent="0.25">
      <c r="A5864" s="20">
        <v>301.95999999999998</v>
      </c>
      <c r="C5864" s="18">
        <v>301.95999999999998</v>
      </c>
      <c r="E5864">
        <v>45.293999999999983</v>
      </c>
      <c r="G5864" s="21">
        <v>301.95999999999998</v>
      </c>
      <c r="I5864" s="22">
        <v>301.95999999999998</v>
      </c>
    </row>
    <row r="5865" spans="1:9" x14ac:dyDescent="0.25">
      <c r="A5865" s="20">
        <v>7.9680000000000009</v>
      </c>
      <c r="C5865" s="18">
        <v>7.9680000000000009</v>
      </c>
      <c r="E5865">
        <v>2.8884000000000007</v>
      </c>
      <c r="G5865" s="21">
        <v>7.9680000000000009</v>
      </c>
      <c r="I5865" s="22">
        <v>7.9680000000000009</v>
      </c>
    </row>
    <row r="5866" spans="1:9" x14ac:dyDescent="0.25">
      <c r="A5866" s="20">
        <v>109.92</v>
      </c>
      <c r="C5866" s="18">
        <v>109.92</v>
      </c>
      <c r="E5866">
        <v>53.860799999999998</v>
      </c>
      <c r="G5866" s="21">
        <v>109.92</v>
      </c>
      <c r="I5866" s="22">
        <v>109.92</v>
      </c>
    </row>
    <row r="5867" spans="1:9" x14ac:dyDescent="0.25">
      <c r="A5867" s="20">
        <v>19.440000000000001</v>
      </c>
      <c r="C5867" s="18">
        <v>19.440000000000001</v>
      </c>
      <c r="E5867">
        <v>9.3312000000000008</v>
      </c>
      <c r="G5867" s="21">
        <v>19.440000000000001</v>
      </c>
      <c r="I5867" s="22">
        <v>19.440000000000001</v>
      </c>
    </row>
    <row r="5868" spans="1:9" x14ac:dyDescent="0.25">
      <c r="A5868" s="20">
        <v>11.16</v>
      </c>
      <c r="C5868" s="18">
        <v>11.16</v>
      </c>
      <c r="E5868">
        <v>4.3524000000000003</v>
      </c>
      <c r="G5868" s="21">
        <v>11.16</v>
      </c>
      <c r="I5868" s="22">
        <v>11.16</v>
      </c>
    </row>
    <row r="5869" spans="1:9" x14ac:dyDescent="0.25">
      <c r="A5869" s="20">
        <v>79.47</v>
      </c>
      <c r="C5869" s="18">
        <v>79.47</v>
      </c>
      <c r="E5869">
        <v>22.251600000000003</v>
      </c>
      <c r="G5869" s="21">
        <v>79.47</v>
      </c>
      <c r="I5869" s="22">
        <v>79.47</v>
      </c>
    </row>
    <row r="5870" spans="1:9" x14ac:dyDescent="0.25">
      <c r="A5870" s="20">
        <v>4.5599999999999996</v>
      </c>
      <c r="C5870" s="18">
        <v>4.5599999999999996</v>
      </c>
      <c r="E5870">
        <v>2.0064000000000002</v>
      </c>
      <c r="G5870" s="21">
        <v>4.5599999999999996</v>
      </c>
      <c r="I5870" s="22">
        <v>4.5599999999999996</v>
      </c>
    </row>
    <row r="5871" spans="1:9" x14ac:dyDescent="0.25">
      <c r="A5871" s="20">
        <v>1133.3499999999999</v>
      </c>
      <c r="C5871" s="18">
        <v>1133.3499999999999</v>
      </c>
      <c r="E5871">
        <v>294.67100000000005</v>
      </c>
      <c r="G5871" s="21">
        <v>1133.3499999999999</v>
      </c>
      <c r="I5871" s="22">
        <v>1133.3499999999999</v>
      </c>
    </row>
    <row r="5872" spans="1:9" x14ac:dyDescent="0.25">
      <c r="A5872" s="20">
        <v>4.6719999999999997</v>
      </c>
      <c r="C5872" s="18">
        <v>4.6719999999999997</v>
      </c>
      <c r="E5872">
        <v>0.58399999999999985</v>
      </c>
      <c r="G5872" s="21">
        <v>4.6719999999999997</v>
      </c>
      <c r="I5872" s="22">
        <v>4.6719999999999997</v>
      </c>
    </row>
    <row r="5873" spans="1:9" x14ac:dyDescent="0.25">
      <c r="A5873" s="20">
        <v>104.58000000000001</v>
      </c>
      <c r="C5873" s="18">
        <v>104.58000000000001</v>
      </c>
      <c r="E5873">
        <v>-80.178000000000026</v>
      </c>
      <c r="G5873" s="21">
        <v>104.58000000000001</v>
      </c>
      <c r="I5873" s="22">
        <v>104.58000000000001</v>
      </c>
    </row>
    <row r="5874" spans="1:9" x14ac:dyDescent="0.25">
      <c r="A5874" s="20">
        <v>1603.1360000000002</v>
      </c>
      <c r="C5874" s="18">
        <v>1603.1360000000002</v>
      </c>
      <c r="E5874">
        <v>100.19599999999997</v>
      </c>
      <c r="G5874" s="21">
        <v>1603.1360000000002</v>
      </c>
      <c r="I5874" s="22">
        <v>1603.1360000000002</v>
      </c>
    </row>
    <row r="5875" spans="1:9" x14ac:dyDescent="0.25">
      <c r="A5875" s="20">
        <v>1293.4879999999998</v>
      </c>
      <c r="C5875" s="18">
        <v>1293.4879999999998</v>
      </c>
      <c r="E5875">
        <v>80.843000000000075</v>
      </c>
      <c r="G5875" s="21">
        <v>1293.4879999999998</v>
      </c>
      <c r="I5875" s="22">
        <v>1293.4879999999998</v>
      </c>
    </row>
    <row r="5876" spans="1:9" x14ac:dyDescent="0.25">
      <c r="A5876" s="20">
        <v>127.94999999999999</v>
      </c>
      <c r="C5876" s="18">
        <v>127.94999999999999</v>
      </c>
      <c r="E5876">
        <v>21.751499999999986</v>
      </c>
      <c r="G5876" s="21">
        <v>127.94999999999999</v>
      </c>
      <c r="I5876" s="22">
        <v>127.94999999999999</v>
      </c>
    </row>
    <row r="5877" spans="1:9" x14ac:dyDescent="0.25">
      <c r="A5877" s="20">
        <v>59.76</v>
      </c>
      <c r="C5877" s="18">
        <v>59.76</v>
      </c>
      <c r="E5877">
        <v>16.732800000000005</v>
      </c>
      <c r="G5877" s="21">
        <v>59.76</v>
      </c>
      <c r="I5877" s="22">
        <v>59.76</v>
      </c>
    </row>
    <row r="5878" spans="1:9" x14ac:dyDescent="0.25">
      <c r="A5878" s="20">
        <v>108.08</v>
      </c>
      <c r="C5878" s="18">
        <v>108.08</v>
      </c>
      <c r="E5878">
        <v>54.04</v>
      </c>
      <c r="G5878" s="21">
        <v>108.08</v>
      </c>
      <c r="I5878" s="22">
        <v>108.08</v>
      </c>
    </row>
    <row r="5879" spans="1:9" x14ac:dyDescent="0.25">
      <c r="A5879" s="20">
        <v>9.5400000000000009</v>
      </c>
      <c r="C5879" s="18">
        <v>9.5400000000000009</v>
      </c>
      <c r="E5879">
        <v>4.3883999999999999</v>
      </c>
      <c r="G5879" s="21">
        <v>9.5400000000000009</v>
      </c>
      <c r="I5879" s="22">
        <v>9.5400000000000009</v>
      </c>
    </row>
    <row r="5880" spans="1:9" x14ac:dyDescent="0.25">
      <c r="A5880" s="20">
        <v>11.736000000000001</v>
      </c>
      <c r="C5880" s="18">
        <v>11.736000000000001</v>
      </c>
      <c r="E5880">
        <v>1.0268999999999999</v>
      </c>
      <c r="G5880" s="21">
        <v>11.736000000000001</v>
      </c>
      <c r="I5880" s="22">
        <v>11.736000000000001</v>
      </c>
    </row>
    <row r="5881" spans="1:9" x14ac:dyDescent="0.25">
      <c r="A5881" s="20">
        <v>447.85999999999996</v>
      </c>
      <c r="C5881" s="18">
        <v>447.85999999999996</v>
      </c>
      <c r="E5881">
        <v>219.45140000000001</v>
      </c>
      <c r="G5881" s="21">
        <v>447.85999999999996</v>
      </c>
      <c r="I5881" s="22">
        <v>447.85999999999996</v>
      </c>
    </row>
    <row r="5882" spans="1:9" x14ac:dyDescent="0.25">
      <c r="A5882" s="20">
        <v>17.940000000000001</v>
      </c>
      <c r="C5882" s="18">
        <v>17.940000000000001</v>
      </c>
      <c r="E5882">
        <v>8.7906000000000013</v>
      </c>
      <c r="G5882" s="21">
        <v>17.940000000000001</v>
      </c>
      <c r="I5882" s="22">
        <v>17.940000000000001</v>
      </c>
    </row>
    <row r="5883" spans="1:9" x14ac:dyDescent="0.25">
      <c r="A5883" s="20">
        <v>245.88</v>
      </c>
      <c r="C5883" s="18">
        <v>245.88</v>
      </c>
      <c r="E5883">
        <v>68.846399999999988</v>
      </c>
      <c r="G5883" s="21">
        <v>245.88</v>
      </c>
      <c r="I5883" s="22">
        <v>245.88</v>
      </c>
    </row>
    <row r="5884" spans="1:9" x14ac:dyDescent="0.25">
      <c r="A5884" s="20">
        <v>192.16</v>
      </c>
      <c r="C5884" s="18">
        <v>192.16</v>
      </c>
      <c r="E5884">
        <v>92.236799999999988</v>
      </c>
      <c r="G5884" s="21">
        <v>192.16</v>
      </c>
      <c r="I5884" s="22">
        <v>192.16</v>
      </c>
    </row>
    <row r="5885" spans="1:9" x14ac:dyDescent="0.25">
      <c r="A5885" s="20">
        <v>801.5680000000001</v>
      </c>
      <c r="C5885" s="18">
        <v>801.5680000000001</v>
      </c>
      <c r="E5885">
        <v>50.097999999999985</v>
      </c>
      <c r="G5885" s="21">
        <v>801.5680000000001</v>
      </c>
      <c r="I5885" s="22">
        <v>801.5680000000001</v>
      </c>
    </row>
    <row r="5886" spans="1:9" x14ac:dyDescent="0.25">
      <c r="A5886" s="20">
        <v>368.91</v>
      </c>
      <c r="C5886" s="18">
        <v>368.91</v>
      </c>
      <c r="E5886">
        <v>180.76590000000002</v>
      </c>
      <c r="G5886" s="21">
        <v>368.91</v>
      </c>
      <c r="I5886" s="22">
        <v>368.91</v>
      </c>
    </row>
    <row r="5887" spans="1:9" x14ac:dyDescent="0.25">
      <c r="A5887" s="20">
        <v>885.52800000000002</v>
      </c>
      <c r="C5887" s="18">
        <v>885.52800000000002</v>
      </c>
      <c r="E5887">
        <v>-99.621900000000068</v>
      </c>
      <c r="G5887" s="21">
        <v>885.52800000000002</v>
      </c>
      <c r="I5887" s="22">
        <v>885.52800000000002</v>
      </c>
    </row>
    <row r="5888" spans="1:9" x14ac:dyDescent="0.25">
      <c r="A5888" s="20">
        <v>28.28</v>
      </c>
      <c r="C5888" s="18">
        <v>28.28</v>
      </c>
      <c r="E5888">
        <v>7.352800000000002</v>
      </c>
      <c r="G5888" s="21">
        <v>28.28</v>
      </c>
      <c r="I5888" s="22">
        <v>28.28</v>
      </c>
    </row>
    <row r="5889" spans="1:9" x14ac:dyDescent="0.25">
      <c r="A5889" s="20">
        <v>4912.59</v>
      </c>
      <c r="C5889" s="18">
        <v>4912.59</v>
      </c>
      <c r="E5889">
        <v>196.50359999999978</v>
      </c>
      <c r="G5889" s="21">
        <v>4912.59</v>
      </c>
      <c r="I5889" s="22">
        <v>4912.59</v>
      </c>
    </row>
    <row r="5890" spans="1:9" x14ac:dyDescent="0.25">
      <c r="A5890" s="20">
        <v>14.352000000000002</v>
      </c>
      <c r="C5890" s="18">
        <v>14.352000000000002</v>
      </c>
      <c r="E5890">
        <v>5.0231999999999992</v>
      </c>
      <c r="G5890" s="21">
        <v>14.352000000000002</v>
      </c>
      <c r="I5890" s="22">
        <v>14.352000000000002</v>
      </c>
    </row>
    <row r="5891" spans="1:9" x14ac:dyDescent="0.25">
      <c r="A5891" s="20">
        <v>179.97</v>
      </c>
      <c r="C5891" s="18">
        <v>179.97</v>
      </c>
      <c r="E5891">
        <v>86.385600000000011</v>
      </c>
      <c r="G5891" s="21">
        <v>179.97</v>
      </c>
      <c r="I5891" s="22">
        <v>179.97</v>
      </c>
    </row>
    <row r="5892" spans="1:9" x14ac:dyDescent="0.25">
      <c r="A5892" s="20">
        <v>42.76</v>
      </c>
      <c r="C5892" s="18">
        <v>42.76</v>
      </c>
      <c r="E5892">
        <v>11.117599999999999</v>
      </c>
      <c r="G5892" s="21">
        <v>42.76</v>
      </c>
      <c r="I5892" s="22">
        <v>42.76</v>
      </c>
    </row>
    <row r="5893" spans="1:9" x14ac:dyDescent="0.25">
      <c r="A5893" s="20">
        <v>45.68</v>
      </c>
      <c r="C5893" s="18">
        <v>45.68</v>
      </c>
      <c r="E5893">
        <v>21.012799999999999</v>
      </c>
      <c r="G5893" s="21">
        <v>45.68</v>
      </c>
      <c r="I5893" s="22">
        <v>45.68</v>
      </c>
    </row>
    <row r="5894" spans="1:9" x14ac:dyDescent="0.25">
      <c r="A5894" s="20">
        <v>25.06</v>
      </c>
      <c r="C5894" s="18">
        <v>25.06</v>
      </c>
      <c r="E5894">
        <v>11.778199999999998</v>
      </c>
      <c r="G5894" s="21">
        <v>25.06</v>
      </c>
      <c r="I5894" s="22">
        <v>25.06</v>
      </c>
    </row>
    <row r="5895" spans="1:9" x14ac:dyDescent="0.25">
      <c r="A5895" s="20">
        <v>38.432000000000002</v>
      </c>
      <c r="C5895" s="18">
        <v>38.432000000000002</v>
      </c>
      <c r="E5895">
        <v>13.451199999999996</v>
      </c>
      <c r="G5895" s="21">
        <v>38.432000000000002</v>
      </c>
      <c r="I5895" s="22">
        <v>38.432000000000002</v>
      </c>
    </row>
    <row r="5896" spans="1:9" x14ac:dyDescent="0.25">
      <c r="A5896" s="20">
        <v>21.568000000000001</v>
      </c>
      <c r="C5896" s="18">
        <v>21.568000000000001</v>
      </c>
      <c r="E5896">
        <v>1.6175999999999986</v>
      </c>
      <c r="G5896" s="21">
        <v>21.568000000000001</v>
      </c>
      <c r="I5896" s="22">
        <v>21.568000000000001</v>
      </c>
    </row>
    <row r="5897" spans="1:9" x14ac:dyDescent="0.25">
      <c r="A5897" s="20">
        <v>81.576000000000008</v>
      </c>
      <c r="C5897" s="18">
        <v>81.576000000000008</v>
      </c>
      <c r="E5897">
        <v>2.0393999999999934</v>
      </c>
      <c r="G5897" s="21">
        <v>81.576000000000008</v>
      </c>
      <c r="I5897" s="22">
        <v>81.576000000000008</v>
      </c>
    </row>
    <row r="5898" spans="1:9" x14ac:dyDescent="0.25">
      <c r="A5898" s="20">
        <v>2.78</v>
      </c>
      <c r="C5898" s="18">
        <v>2.78</v>
      </c>
      <c r="E5898">
        <v>1.3621999999999999</v>
      </c>
      <c r="G5898" s="21">
        <v>2.78</v>
      </c>
      <c r="I5898" s="22">
        <v>2.78</v>
      </c>
    </row>
    <row r="5899" spans="1:9" x14ac:dyDescent="0.25">
      <c r="A5899" s="20">
        <v>99.87</v>
      </c>
      <c r="C5899" s="18">
        <v>99.87</v>
      </c>
      <c r="E5899">
        <v>23.968799999999998</v>
      </c>
      <c r="G5899" s="21">
        <v>99.87</v>
      </c>
      <c r="I5899" s="22">
        <v>99.87</v>
      </c>
    </row>
    <row r="5900" spans="1:9" x14ac:dyDescent="0.25">
      <c r="A5900" s="20">
        <v>44.400000000000006</v>
      </c>
      <c r="C5900" s="18">
        <v>44.400000000000006</v>
      </c>
      <c r="E5900">
        <v>22.200000000000003</v>
      </c>
      <c r="G5900" s="21">
        <v>44.400000000000006</v>
      </c>
      <c r="I5900" s="22">
        <v>44.400000000000006</v>
      </c>
    </row>
    <row r="5901" spans="1:9" x14ac:dyDescent="0.25">
      <c r="A5901" s="20">
        <v>21.400000000000002</v>
      </c>
      <c r="C5901" s="18">
        <v>21.400000000000002</v>
      </c>
      <c r="E5901">
        <v>9.629999999999999</v>
      </c>
      <c r="G5901" s="21">
        <v>21.400000000000002</v>
      </c>
      <c r="I5901" s="22">
        <v>21.400000000000002</v>
      </c>
    </row>
    <row r="5902" spans="1:9" x14ac:dyDescent="0.25">
      <c r="A5902" s="20">
        <v>71.12</v>
      </c>
      <c r="C5902" s="18">
        <v>71.12</v>
      </c>
      <c r="E5902">
        <v>22.047199999999997</v>
      </c>
      <c r="G5902" s="21">
        <v>71.12</v>
      </c>
      <c r="I5902" s="22">
        <v>71.12</v>
      </c>
    </row>
    <row r="5903" spans="1:9" x14ac:dyDescent="0.25">
      <c r="A5903" s="20">
        <v>259.95999999999998</v>
      </c>
      <c r="C5903" s="18">
        <v>259.95999999999998</v>
      </c>
      <c r="E5903">
        <v>124.7808</v>
      </c>
      <c r="G5903" s="21">
        <v>259.95999999999998</v>
      </c>
      <c r="I5903" s="22">
        <v>259.95999999999998</v>
      </c>
    </row>
    <row r="5904" spans="1:9" x14ac:dyDescent="0.25">
      <c r="A5904" s="20">
        <v>9.7799999999999994</v>
      </c>
      <c r="C5904" s="18">
        <v>9.7799999999999994</v>
      </c>
      <c r="E5904">
        <v>4.8899999999999997</v>
      </c>
      <c r="G5904" s="21">
        <v>9.7799999999999994</v>
      </c>
      <c r="I5904" s="22">
        <v>9.7799999999999994</v>
      </c>
    </row>
    <row r="5905" spans="1:9" x14ac:dyDescent="0.25">
      <c r="A5905" s="20">
        <v>24.192</v>
      </c>
      <c r="C5905" s="18">
        <v>24.192</v>
      </c>
      <c r="E5905">
        <v>7.5599999999999987</v>
      </c>
      <c r="G5905" s="21">
        <v>24.192</v>
      </c>
      <c r="I5905" s="22">
        <v>24.192</v>
      </c>
    </row>
    <row r="5906" spans="1:9" x14ac:dyDescent="0.25">
      <c r="A5906" s="20">
        <v>31.56</v>
      </c>
      <c r="C5906" s="18">
        <v>31.56</v>
      </c>
      <c r="E5906">
        <v>10.4148</v>
      </c>
      <c r="G5906" s="21">
        <v>31.56</v>
      </c>
      <c r="I5906" s="22">
        <v>31.56</v>
      </c>
    </row>
    <row r="5907" spans="1:9" x14ac:dyDescent="0.25">
      <c r="A5907" s="20">
        <v>59.94</v>
      </c>
      <c r="C5907" s="18">
        <v>59.94</v>
      </c>
      <c r="E5907">
        <v>28.171799999999998</v>
      </c>
      <c r="G5907" s="21">
        <v>59.94</v>
      </c>
      <c r="I5907" s="22">
        <v>59.94</v>
      </c>
    </row>
    <row r="5908" spans="1:9" x14ac:dyDescent="0.25">
      <c r="A5908" s="20">
        <v>45.36</v>
      </c>
      <c r="C5908" s="18">
        <v>45.36</v>
      </c>
      <c r="E5908">
        <v>22.226399999999998</v>
      </c>
      <c r="G5908" s="21">
        <v>45.36</v>
      </c>
      <c r="I5908" s="22">
        <v>45.36</v>
      </c>
    </row>
    <row r="5909" spans="1:9" x14ac:dyDescent="0.25">
      <c r="A5909" s="20">
        <v>26.400000000000002</v>
      </c>
      <c r="C5909" s="18">
        <v>26.400000000000002</v>
      </c>
      <c r="E5909">
        <v>12.672000000000001</v>
      </c>
      <c r="G5909" s="21">
        <v>26.400000000000002</v>
      </c>
      <c r="I5909" s="22">
        <v>26.400000000000002</v>
      </c>
    </row>
    <row r="5910" spans="1:9" x14ac:dyDescent="0.25">
      <c r="A5910" s="20">
        <v>41.4</v>
      </c>
      <c r="C5910" s="18">
        <v>41.4</v>
      </c>
      <c r="E5910">
        <v>19.872</v>
      </c>
      <c r="G5910" s="21">
        <v>41.4</v>
      </c>
      <c r="I5910" s="22">
        <v>41.4</v>
      </c>
    </row>
    <row r="5911" spans="1:9" x14ac:dyDescent="0.25">
      <c r="A5911" s="20">
        <v>16.95</v>
      </c>
      <c r="C5911" s="18">
        <v>16.95</v>
      </c>
      <c r="E5911">
        <v>1.0169999999999995</v>
      </c>
      <c r="G5911" s="21">
        <v>16.95</v>
      </c>
      <c r="I5911" s="22">
        <v>16.95</v>
      </c>
    </row>
    <row r="5912" spans="1:9" x14ac:dyDescent="0.25">
      <c r="A5912" s="20">
        <v>24.704000000000001</v>
      </c>
      <c r="C5912" s="18">
        <v>24.704000000000001</v>
      </c>
      <c r="E5912">
        <v>9.2639999999999993</v>
      </c>
      <c r="G5912" s="21">
        <v>24.704000000000001</v>
      </c>
      <c r="I5912" s="22">
        <v>24.704000000000001</v>
      </c>
    </row>
    <row r="5913" spans="1:9" x14ac:dyDescent="0.25">
      <c r="A5913" s="20">
        <v>59.699999999999996</v>
      </c>
      <c r="C5913" s="18">
        <v>59.699999999999996</v>
      </c>
      <c r="E5913">
        <v>26.864999999999995</v>
      </c>
      <c r="G5913" s="21">
        <v>59.699999999999996</v>
      </c>
      <c r="I5913" s="22">
        <v>59.699999999999996</v>
      </c>
    </row>
    <row r="5914" spans="1:9" x14ac:dyDescent="0.25">
      <c r="A5914" s="20">
        <v>14.52</v>
      </c>
      <c r="C5914" s="18">
        <v>14.52</v>
      </c>
      <c r="E5914">
        <v>5.6627999999999998</v>
      </c>
      <c r="G5914" s="21">
        <v>14.52</v>
      </c>
      <c r="I5914" s="22">
        <v>14.52</v>
      </c>
    </row>
    <row r="5915" spans="1:9" x14ac:dyDescent="0.25">
      <c r="A5915" s="20">
        <v>104.184</v>
      </c>
      <c r="C5915" s="18">
        <v>104.184</v>
      </c>
      <c r="E5915">
        <v>33.8598</v>
      </c>
      <c r="G5915" s="21">
        <v>104.184</v>
      </c>
      <c r="I5915" s="22">
        <v>104.184</v>
      </c>
    </row>
    <row r="5916" spans="1:9" x14ac:dyDescent="0.25">
      <c r="A5916" s="20">
        <v>46.53</v>
      </c>
      <c r="C5916" s="18">
        <v>46.53</v>
      </c>
      <c r="E5916">
        <v>13.028400000000001</v>
      </c>
      <c r="G5916" s="21">
        <v>46.53</v>
      </c>
      <c r="I5916" s="22">
        <v>46.53</v>
      </c>
    </row>
    <row r="5917" spans="1:9" x14ac:dyDescent="0.25">
      <c r="A5917" s="20">
        <v>25.5</v>
      </c>
      <c r="C5917" s="18">
        <v>25.5</v>
      </c>
      <c r="E5917">
        <v>6.63</v>
      </c>
      <c r="G5917" s="21">
        <v>25.5</v>
      </c>
      <c r="I5917" s="22">
        <v>25.5</v>
      </c>
    </row>
    <row r="5918" spans="1:9" x14ac:dyDescent="0.25">
      <c r="A5918" s="20">
        <v>14.9</v>
      </c>
      <c r="C5918" s="18">
        <v>14.9</v>
      </c>
      <c r="E5918">
        <v>1.0429999999999984</v>
      </c>
      <c r="G5918" s="21">
        <v>14.9</v>
      </c>
      <c r="I5918" s="22">
        <v>14.9</v>
      </c>
    </row>
    <row r="5919" spans="1:9" x14ac:dyDescent="0.25">
      <c r="A5919" s="20">
        <v>87.71</v>
      </c>
      <c r="C5919" s="18">
        <v>87.71</v>
      </c>
      <c r="E5919">
        <v>41.223699999999994</v>
      </c>
      <c r="G5919" s="21">
        <v>87.71</v>
      </c>
      <c r="I5919" s="22">
        <v>87.71</v>
      </c>
    </row>
    <row r="5920" spans="1:9" x14ac:dyDescent="0.25">
      <c r="A5920" s="20">
        <v>199.76400000000001</v>
      </c>
      <c r="C5920" s="18">
        <v>199.76400000000001</v>
      </c>
      <c r="E5920">
        <v>8.8783999999999956</v>
      </c>
      <c r="G5920" s="21">
        <v>199.76400000000001</v>
      </c>
      <c r="I5920" s="22">
        <v>199.76400000000001</v>
      </c>
    </row>
    <row r="5921" spans="1:9" x14ac:dyDescent="0.25">
      <c r="A5921" s="20">
        <v>94.6</v>
      </c>
      <c r="C5921" s="18">
        <v>94.6</v>
      </c>
      <c r="E5921">
        <v>27.433999999999997</v>
      </c>
      <c r="G5921" s="21">
        <v>94.6</v>
      </c>
      <c r="I5921" s="22">
        <v>94.6</v>
      </c>
    </row>
    <row r="5922" spans="1:9" x14ac:dyDescent="0.25">
      <c r="A5922" s="20">
        <v>4228.7040000000006</v>
      </c>
      <c r="C5922" s="18">
        <v>4228.7040000000006</v>
      </c>
      <c r="E5922">
        <v>158.57639999999992</v>
      </c>
      <c r="G5922" s="21">
        <v>4228.7040000000006</v>
      </c>
      <c r="I5922" s="22">
        <v>4228.7040000000006</v>
      </c>
    </row>
    <row r="5923" spans="1:9" x14ac:dyDescent="0.25">
      <c r="A5923" s="20">
        <v>2003.9200000000003</v>
      </c>
      <c r="C5923" s="18">
        <v>2003.9200000000003</v>
      </c>
      <c r="E5923">
        <v>-25.049000000000149</v>
      </c>
      <c r="G5923" s="21">
        <v>2003.9200000000003</v>
      </c>
      <c r="I5923" s="22">
        <v>2003.9200000000003</v>
      </c>
    </row>
    <row r="5924" spans="1:9" x14ac:dyDescent="0.25">
      <c r="A5924" s="20">
        <v>209.96999999999997</v>
      </c>
      <c r="C5924" s="18">
        <v>209.96999999999997</v>
      </c>
      <c r="E5924">
        <v>58.791600000000003</v>
      </c>
      <c r="G5924" s="21">
        <v>209.96999999999997</v>
      </c>
      <c r="I5924" s="22">
        <v>209.96999999999997</v>
      </c>
    </row>
    <row r="5925" spans="1:9" x14ac:dyDescent="0.25">
      <c r="A5925" s="20">
        <v>659.9</v>
      </c>
      <c r="C5925" s="18">
        <v>659.9</v>
      </c>
      <c r="E5925">
        <v>217.76699999999994</v>
      </c>
      <c r="G5925" s="21">
        <v>659.9</v>
      </c>
      <c r="I5925" s="22">
        <v>659.9</v>
      </c>
    </row>
    <row r="5926" spans="1:9" x14ac:dyDescent="0.25">
      <c r="A5926" s="20">
        <v>110.96</v>
      </c>
      <c r="C5926" s="18">
        <v>110.96</v>
      </c>
      <c r="E5926">
        <v>53.260799999999996</v>
      </c>
      <c r="G5926" s="21">
        <v>110.96</v>
      </c>
      <c r="I5926" s="22">
        <v>110.96</v>
      </c>
    </row>
    <row r="5927" spans="1:9" x14ac:dyDescent="0.25">
      <c r="A5927" s="20">
        <v>67.8</v>
      </c>
      <c r="C5927" s="18">
        <v>67.8</v>
      </c>
      <c r="E5927">
        <v>1.3559999999999945</v>
      </c>
      <c r="G5927" s="21">
        <v>67.8</v>
      </c>
      <c r="I5927" s="22">
        <v>67.8</v>
      </c>
    </row>
    <row r="5928" spans="1:9" x14ac:dyDescent="0.25">
      <c r="A5928" s="20">
        <v>313.17599999999999</v>
      </c>
      <c r="C5928" s="18">
        <v>313.17599999999999</v>
      </c>
      <c r="E5928">
        <v>-120.05080000000007</v>
      </c>
      <c r="G5928" s="21">
        <v>313.17599999999999</v>
      </c>
      <c r="I5928" s="22">
        <v>313.17599999999999</v>
      </c>
    </row>
    <row r="5929" spans="1:9" x14ac:dyDescent="0.25">
      <c r="A5929" s="20">
        <v>22.959999999999997</v>
      </c>
      <c r="C5929" s="18">
        <v>22.959999999999997</v>
      </c>
      <c r="E5929">
        <v>6.6583999999999968</v>
      </c>
      <c r="G5929" s="21">
        <v>22.959999999999997</v>
      </c>
      <c r="I5929" s="22">
        <v>22.959999999999997</v>
      </c>
    </row>
    <row r="5930" spans="1:9" x14ac:dyDescent="0.25">
      <c r="A5930" s="20">
        <v>1099.5</v>
      </c>
      <c r="C5930" s="18">
        <v>1099.5</v>
      </c>
      <c r="E5930">
        <v>362.83500000000004</v>
      </c>
      <c r="G5930" s="21">
        <v>1099.5</v>
      </c>
      <c r="I5930" s="22">
        <v>1099.5</v>
      </c>
    </row>
    <row r="5931" spans="1:9" x14ac:dyDescent="0.25">
      <c r="A5931" s="20">
        <v>1215.92</v>
      </c>
      <c r="C5931" s="18">
        <v>1215.92</v>
      </c>
      <c r="E5931">
        <v>316.13920000000007</v>
      </c>
      <c r="G5931" s="21">
        <v>1215.92</v>
      </c>
      <c r="I5931" s="22">
        <v>1215.92</v>
      </c>
    </row>
    <row r="5932" spans="1:9" x14ac:dyDescent="0.25">
      <c r="A5932" s="20">
        <v>7.31</v>
      </c>
      <c r="C5932" s="18">
        <v>7.31</v>
      </c>
      <c r="E5932">
        <v>3.4356999999999998</v>
      </c>
      <c r="G5932" s="21">
        <v>7.31</v>
      </c>
      <c r="I5932" s="22">
        <v>7.31</v>
      </c>
    </row>
    <row r="5933" spans="1:9" x14ac:dyDescent="0.25">
      <c r="A5933" s="20">
        <v>8.92</v>
      </c>
      <c r="C5933" s="18">
        <v>8.92</v>
      </c>
      <c r="E5933">
        <v>3.9248000000000003</v>
      </c>
      <c r="G5933" s="21">
        <v>8.92</v>
      </c>
      <c r="I5933" s="22">
        <v>8.92</v>
      </c>
    </row>
    <row r="5934" spans="1:9" x14ac:dyDescent="0.25">
      <c r="A5934" s="20">
        <v>87.210000000000008</v>
      </c>
      <c r="C5934" s="18">
        <v>87.210000000000008</v>
      </c>
      <c r="E5934">
        <v>-45.349200000000003</v>
      </c>
      <c r="G5934" s="21">
        <v>87.210000000000008</v>
      </c>
      <c r="I5934" s="22">
        <v>87.210000000000008</v>
      </c>
    </row>
    <row r="5935" spans="1:9" x14ac:dyDescent="0.25">
      <c r="A5935" s="20">
        <v>15.552000000000003</v>
      </c>
      <c r="C5935" s="18">
        <v>15.552000000000003</v>
      </c>
      <c r="E5935">
        <v>5.4432</v>
      </c>
      <c r="G5935" s="21">
        <v>15.552000000000003</v>
      </c>
      <c r="I5935" s="22">
        <v>15.552000000000003</v>
      </c>
    </row>
    <row r="5936" spans="1:9" x14ac:dyDescent="0.25">
      <c r="A5936" s="20">
        <v>683.98799999999994</v>
      </c>
      <c r="C5936" s="18">
        <v>683.98799999999994</v>
      </c>
      <c r="E5936">
        <v>-113.9980000000001</v>
      </c>
      <c r="G5936" s="21">
        <v>683.98799999999994</v>
      </c>
      <c r="I5936" s="22">
        <v>683.98799999999994</v>
      </c>
    </row>
    <row r="5937" spans="1:9" x14ac:dyDescent="0.25">
      <c r="A5937" s="20">
        <v>13.392000000000001</v>
      </c>
      <c r="C5937" s="18">
        <v>13.392000000000001</v>
      </c>
      <c r="E5937">
        <v>1.0044</v>
      </c>
      <c r="G5937" s="21">
        <v>13.392000000000001</v>
      </c>
      <c r="I5937" s="22">
        <v>13.392000000000001</v>
      </c>
    </row>
    <row r="5938" spans="1:9" x14ac:dyDescent="0.25">
      <c r="A5938" s="20">
        <v>16.776000000000003</v>
      </c>
      <c r="C5938" s="18">
        <v>16.776000000000003</v>
      </c>
      <c r="E5938">
        <v>4.8231000000000002</v>
      </c>
      <c r="G5938" s="21">
        <v>16.776000000000003</v>
      </c>
      <c r="I5938" s="22">
        <v>16.776000000000003</v>
      </c>
    </row>
    <row r="5939" spans="1:9" x14ac:dyDescent="0.25">
      <c r="A5939" s="20">
        <v>527.91999999999996</v>
      </c>
      <c r="C5939" s="18">
        <v>527.91999999999996</v>
      </c>
      <c r="E5939">
        <v>85.786999999999949</v>
      </c>
      <c r="G5939" s="21">
        <v>527.91999999999996</v>
      </c>
      <c r="I5939" s="22">
        <v>527.91999999999996</v>
      </c>
    </row>
    <row r="5940" spans="1:9" x14ac:dyDescent="0.25">
      <c r="A5940" s="20">
        <v>25.4</v>
      </c>
      <c r="C5940" s="18">
        <v>25.4</v>
      </c>
      <c r="E5940">
        <v>8.6359999999999992</v>
      </c>
      <c r="G5940" s="21">
        <v>25.4</v>
      </c>
      <c r="I5940" s="22">
        <v>25.4</v>
      </c>
    </row>
    <row r="5941" spans="1:9" x14ac:dyDescent="0.25">
      <c r="A5941" s="20">
        <v>177.48000000000002</v>
      </c>
      <c r="C5941" s="18">
        <v>177.48000000000002</v>
      </c>
      <c r="E5941">
        <v>19.966499999999982</v>
      </c>
      <c r="G5941" s="21">
        <v>177.48000000000002</v>
      </c>
      <c r="I5941" s="22">
        <v>177.48000000000002</v>
      </c>
    </row>
    <row r="5942" spans="1:9" x14ac:dyDescent="0.25">
      <c r="A5942" s="20">
        <v>71.975999999999999</v>
      </c>
      <c r="C5942" s="18">
        <v>71.975999999999999</v>
      </c>
      <c r="E5942">
        <v>8.9969999999999892</v>
      </c>
      <c r="G5942" s="21">
        <v>71.975999999999999</v>
      </c>
      <c r="I5942" s="22">
        <v>71.975999999999999</v>
      </c>
    </row>
    <row r="5943" spans="1:9" x14ac:dyDescent="0.25">
      <c r="A5943" s="20">
        <v>95.992000000000004</v>
      </c>
      <c r="C5943" s="18">
        <v>95.992000000000004</v>
      </c>
      <c r="E5943">
        <v>9.5991999999999997</v>
      </c>
      <c r="G5943" s="21">
        <v>95.992000000000004</v>
      </c>
      <c r="I5943" s="22">
        <v>95.992000000000004</v>
      </c>
    </row>
    <row r="5944" spans="1:9" x14ac:dyDescent="0.25">
      <c r="A5944" s="20">
        <v>13.216000000000001</v>
      </c>
      <c r="C5944" s="18">
        <v>13.216000000000001</v>
      </c>
      <c r="E5944">
        <v>4.2951999999999995</v>
      </c>
      <c r="G5944" s="21">
        <v>13.216000000000001</v>
      </c>
      <c r="I5944" s="22">
        <v>13.216000000000001</v>
      </c>
    </row>
    <row r="5945" spans="1:9" x14ac:dyDescent="0.25">
      <c r="A5945" s="20">
        <v>435.84000000000003</v>
      </c>
      <c r="C5945" s="18">
        <v>435.84000000000003</v>
      </c>
      <c r="E5945">
        <v>130.75199999999995</v>
      </c>
      <c r="G5945" s="21">
        <v>435.84000000000003</v>
      </c>
      <c r="I5945" s="22">
        <v>435.84000000000003</v>
      </c>
    </row>
    <row r="5946" spans="1:9" x14ac:dyDescent="0.25">
      <c r="A5946" s="20">
        <v>5.88</v>
      </c>
      <c r="C5946" s="18">
        <v>5.88</v>
      </c>
      <c r="E5946">
        <v>1.5876000000000001</v>
      </c>
      <c r="G5946" s="21">
        <v>5.88</v>
      </c>
      <c r="I5946" s="22">
        <v>5.88</v>
      </c>
    </row>
    <row r="5947" spans="1:9" x14ac:dyDescent="0.25">
      <c r="A5947" s="20">
        <v>211.16800000000001</v>
      </c>
      <c r="C5947" s="18">
        <v>211.16800000000001</v>
      </c>
      <c r="E5947">
        <v>18.477200000000011</v>
      </c>
      <c r="G5947" s="21">
        <v>211.16800000000001</v>
      </c>
      <c r="I5947" s="22">
        <v>211.16800000000001</v>
      </c>
    </row>
    <row r="5948" spans="1:9" x14ac:dyDescent="0.25">
      <c r="A5948" s="20">
        <v>6.28</v>
      </c>
      <c r="C5948" s="18">
        <v>6.28</v>
      </c>
      <c r="E5948">
        <v>2.6376000000000004</v>
      </c>
      <c r="G5948" s="21">
        <v>6.28</v>
      </c>
      <c r="I5948" s="22">
        <v>6.28</v>
      </c>
    </row>
    <row r="5949" spans="1:9" x14ac:dyDescent="0.25">
      <c r="A5949" s="20">
        <v>95.1</v>
      </c>
      <c r="C5949" s="18">
        <v>95.1</v>
      </c>
      <c r="E5949">
        <v>30.431999999999995</v>
      </c>
      <c r="G5949" s="21">
        <v>95.1</v>
      </c>
      <c r="I5949" s="22">
        <v>95.1</v>
      </c>
    </row>
    <row r="5950" spans="1:9" x14ac:dyDescent="0.25">
      <c r="A5950" s="20">
        <v>25.92</v>
      </c>
      <c r="C5950" s="18">
        <v>25.92</v>
      </c>
      <c r="E5950">
        <v>12.441600000000001</v>
      </c>
      <c r="G5950" s="21">
        <v>25.92</v>
      </c>
      <c r="I5950" s="22">
        <v>25.92</v>
      </c>
    </row>
    <row r="5951" spans="1:9" x14ac:dyDescent="0.25">
      <c r="A5951" s="20">
        <v>48.84</v>
      </c>
      <c r="C5951" s="18">
        <v>48.84</v>
      </c>
      <c r="E5951">
        <v>13.186800000000005</v>
      </c>
      <c r="G5951" s="21">
        <v>48.84</v>
      </c>
      <c r="I5951" s="22">
        <v>48.84</v>
      </c>
    </row>
    <row r="5952" spans="1:9" x14ac:dyDescent="0.25">
      <c r="A5952" s="20">
        <v>25.9</v>
      </c>
      <c r="C5952" s="18">
        <v>25.9</v>
      </c>
      <c r="E5952">
        <v>12.690999999999999</v>
      </c>
      <c r="G5952" s="21">
        <v>25.9</v>
      </c>
      <c r="I5952" s="22">
        <v>25.9</v>
      </c>
    </row>
    <row r="5953" spans="1:9" x14ac:dyDescent="0.25">
      <c r="A5953" s="20">
        <v>42.68</v>
      </c>
      <c r="C5953" s="18">
        <v>42.68</v>
      </c>
      <c r="E5953">
        <v>19.6328</v>
      </c>
      <c r="G5953" s="21">
        <v>42.68</v>
      </c>
      <c r="I5953" s="22">
        <v>42.68</v>
      </c>
    </row>
    <row r="5954" spans="1:9" x14ac:dyDescent="0.25">
      <c r="A5954" s="20">
        <v>299.96999999999997</v>
      </c>
      <c r="C5954" s="18">
        <v>299.96999999999997</v>
      </c>
      <c r="E5954">
        <v>125.98740000000001</v>
      </c>
      <c r="G5954" s="21">
        <v>299.96999999999997</v>
      </c>
      <c r="I5954" s="22">
        <v>299.96999999999997</v>
      </c>
    </row>
    <row r="5955" spans="1:9" x14ac:dyDescent="0.25">
      <c r="A5955" s="20">
        <v>262.24</v>
      </c>
      <c r="C5955" s="18">
        <v>262.24</v>
      </c>
      <c r="E5955">
        <v>78.671999999999997</v>
      </c>
      <c r="G5955" s="21">
        <v>262.24</v>
      </c>
      <c r="I5955" s="22">
        <v>262.24</v>
      </c>
    </row>
    <row r="5956" spans="1:9" x14ac:dyDescent="0.25">
      <c r="A5956" s="20">
        <v>234.36</v>
      </c>
      <c r="C5956" s="18">
        <v>234.36</v>
      </c>
      <c r="E5956">
        <v>112.49279999999999</v>
      </c>
      <c r="G5956" s="21">
        <v>234.36</v>
      </c>
      <c r="I5956" s="22">
        <v>234.36</v>
      </c>
    </row>
    <row r="5957" spans="1:9" x14ac:dyDescent="0.25">
      <c r="A5957" s="20">
        <v>20.736000000000004</v>
      </c>
      <c r="C5957" s="18">
        <v>20.736000000000004</v>
      </c>
      <c r="E5957">
        <v>7.2576000000000001</v>
      </c>
      <c r="G5957" s="21">
        <v>20.736000000000004</v>
      </c>
      <c r="I5957" s="22">
        <v>20.736000000000004</v>
      </c>
    </row>
    <row r="5958" spans="1:9" x14ac:dyDescent="0.25">
      <c r="A5958" s="20">
        <v>10.5</v>
      </c>
      <c r="C5958" s="18">
        <v>10.5</v>
      </c>
      <c r="E5958">
        <v>2.9400000000000004</v>
      </c>
      <c r="G5958" s="21">
        <v>10.5</v>
      </c>
      <c r="I5958" s="22">
        <v>10.5</v>
      </c>
    </row>
    <row r="5959" spans="1:9" x14ac:dyDescent="0.25">
      <c r="A5959" s="20">
        <v>23.968000000000004</v>
      </c>
      <c r="C5959" s="18">
        <v>23.968000000000004</v>
      </c>
      <c r="E5959">
        <v>7.7896000000000001</v>
      </c>
      <c r="G5959" s="21">
        <v>23.968000000000004</v>
      </c>
      <c r="I5959" s="22">
        <v>23.968000000000004</v>
      </c>
    </row>
    <row r="5960" spans="1:9" x14ac:dyDescent="0.25">
      <c r="A5960" s="20">
        <v>521.96</v>
      </c>
      <c r="C5960" s="18">
        <v>521.96</v>
      </c>
      <c r="E5960">
        <v>-250.54079999999999</v>
      </c>
      <c r="G5960" s="21">
        <v>521.96</v>
      </c>
      <c r="I5960" s="22">
        <v>521.96</v>
      </c>
    </row>
    <row r="5961" spans="1:9" x14ac:dyDescent="0.25">
      <c r="A5961" s="20">
        <v>676.55</v>
      </c>
      <c r="C5961" s="18">
        <v>676.55</v>
      </c>
      <c r="E5961">
        <v>6.7655000000000598</v>
      </c>
      <c r="G5961" s="21">
        <v>676.55</v>
      </c>
      <c r="I5961" s="22">
        <v>676.55</v>
      </c>
    </row>
    <row r="5962" spans="1:9" x14ac:dyDescent="0.25">
      <c r="A5962" s="20">
        <v>154.9</v>
      </c>
      <c r="C5962" s="18">
        <v>154.9</v>
      </c>
      <c r="E5962">
        <v>40.274000000000001</v>
      </c>
      <c r="G5962" s="21">
        <v>154.9</v>
      </c>
      <c r="I5962" s="22">
        <v>154.9</v>
      </c>
    </row>
    <row r="5963" spans="1:9" x14ac:dyDescent="0.25">
      <c r="A5963" s="20">
        <v>30.56</v>
      </c>
      <c r="C5963" s="18">
        <v>30.56</v>
      </c>
      <c r="E5963">
        <v>14.974399999999999</v>
      </c>
      <c r="G5963" s="21">
        <v>30.56</v>
      </c>
      <c r="I5963" s="22">
        <v>30.56</v>
      </c>
    </row>
    <row r="5964" spans="1:9" x14ac:dyDescent="0.25">
      <c r="A5964" s="20">
        <v>770.35200000000009</v>
      </c>
      <c r="C5964" s="18">
        <v>770.35200000000009</v>
      </c>
      <c r="E5964">
        <v>77.035199999999975</v>
      </c>
      <c r="G5964" s="21">
        <v>770.35200000000009</v>
      </c>
      <c r="I5964" s="22">
        <v>770.35200000000009</v>
      </c>
    </row>
    <row r="5965" spans="1:9" x14ac:dyDescent="0.25">
      <c r="A5965" s="20">
        <v>21.12</v>
      </c>
      <c r="C5965" s="18">
        <v>21.12</v>
      </c>
      <c r="E5965">
        <v>6.5471999999999984</v>
      </c>
      <c r="G5965" s="21">
        <v>21.12</v>
      </c>
      <c r="I5965" s="22">
        <v>21.12</v>
      </c>
    </row>
    <row r="5966" spans="1:9" x14ac:dyDescent="0.25">
      <c r="A5966" s="20">
        <v>575.928</v>
      </c>
      <c r="C5966" s="18">
        <v>575.928</v>
      </c>
      <c r="E5966">
        <v>57.592799999999983</v>
      </c>
      <c r="G5966" s="21">
        <v>575.928</v>
      </c>
      <c r="I5966" s="22">
        <v>575.928</v>
      </c>
    </row>
    <row r="5967" spans="1:9" x14ac:dyDescent="0.25">
      <c r="A5967" s="20">
        <v>7.78</v>
      </c>
      <c r="C5967" s="18">
        <v>7.78</v>
      </c>
      <c r="E5967">
        <v>2.0228000000000002</v>
      </c>
      <c r="G5967" s="21">
        <v>7.78</v>
      </c>
      <c r="I5967" s="22">
        <v>7.78</v>
      </c>
    </row>
    <row r="5968" spans="1:9" x14ac:dyDescent="0.25">
      <c r="A5968" s="20">
        <v>123.92</v>
      </c>
      <c r="C5968" s="18">
        <v>123.92</v>
      </c>
      <c r="E5968">
        <v>55.763999999999996</v>
      </c>
      <c r="G5968" s="21">
        <v>123.92</v>
      </c>
      <c r="I5968" s="22">
        <v>123.92</v>
      </c>
    </row>
    <row r="5969" spans="1:9" x14ac:dyDescent="0.25">
      <c r="A5969" s="20">
        <v>17.22</v>
      </c>
      <c r="C5969" s="18">
        <v>17.22</v>
      </c>
      <c r="E5969">
        <v>5.1659999999999986</v>
      </c>
      <c r="G5969" s="21">
        <v>17.22</v>
      </c>
      <c r="I5969" s="22">
        <v>17.22</v>
      </c>
    </row>
    <row r="5970" spans="1:9" x14ac:dyDescent="0.25">
      <c r="A5970" s="20">
        <v>226.56</v>
      </c>
      <c r="C5970" s="18">
        <v>226.56</v>
      </c>
      <c r="E5970">
        <v>63.436800000000005</v>
      </c>
      <c r="G5970" s="21">
        <v>226.56</v>
      </c>
      <c r="I5970" s="22">
        <v>226.56</v>
      </c>
    </row>
    <row r="5971" spans="1:9" x14ac:dyDescent="0.25">
      <c r="A5971" s="20">
        <v>107.88</v>
      </c>
      <c r="C5971" s="18">
        <v>107.88</v>
      </c>
      <c r="E5971">
        <v>10.787999999999997</v>
      </c>
      <c r="G5971" s="21">
        <v>107.88</v>
      </c>
      <c r="I5971" s="22">
        <v>107.88</v>
      </c>
    </row>
    <row r="5972" spans="1:9" x14ac:dyDescent="0.25">
      <c r="A5972" s="20">
        <v>81.98</v>
      </c>
      <c r="C5972" s="18">
        <v>81.98</v>
      </c>
      <c r="E5972">
        <v>40.170200000000001</v>
      </c>
      <c r="G5972" s="21">
        <v>81.98</v>
      </c>
      <c r="I5972" s="22">
        <v>81.98</v>
      </c>
    </row>
    <row r="5973" spans="1:9" x14ac:dyDescent="0.25">
      <c r="A5973" s="20">
        <v>104.85</v>
      </c>
      <c r="C5973" s="18">
        <v>104.85</v>
      </c>
      <c r="E5973">
        <v>50.327999999999996</v>
      </c>
      <c r="G5973" s="21">
        <v>104.85</v>
      </c>
      <c r="I5973" s="22">
        <v>104.85</v>
      </c>
    </row>
    <row r="5974" spans="1:9" x14ac:dyDescent="0.25">
      <c r="A5974" s="20">
        <v>8.7040000000000006</v>
      </c>
      <c r="C5974" s="18">
        <v>8.7040000000000006</v>
      </c>
      <c r="E5974">
        <v>3.1551999999999998</v>
      </c>
      <c r="G5974" s="21">
        <v>8.7040000000000006</v>
      </c>
      <c r="I5974" s="22">
        <v>8.7040000000000006</v>
      </c>
    </row>
    <row r="5975" spans="1:9" x14ac:dyDescent="0.25">
      <c r="A5975" s="20">
        <v>19.920000000000002</v>
      </c>
      <c r="C5975" s="18">
        <v>19.920000000000002</v>
      </c>
      <c r="E5975">
        <v>9.7608000000000015</v>
      </c>
      <c r="G5975" s="21">
        <v>19.920000000000002</v>
      </c>
      <c r="I5975" s="22">
        <v>19.920000000000002</v>
      </c>
    </row>
    <row r="5976" spans="1:9" x14ac:dyDescent="0.25">
      <c r="A5976" s="20">
        <v>43.019999999999996</v>
      </c>
      <c r="C5976" s="18">
        <v>43.019999999999996</v>
      </c>
      <c r="E5976">
        <v>15.4872</v>
      </c>
      <c r="G5976" s="21">
        <v>43.019999999999996</v>
      </c>
      <c r="I5976" s="22">
        <v>43.019999999999996</v>
      </c>
    </row>
    <row r="5977" spans="1:9" x14ac:dyDescent="0.25">
      <c r="A5977" s="20">
        <v>240.78400000000002</v>
      </c>
      <c r="C5977" s="18">
        <v>240.78400000000002</v>
      </c>
      <c r="E5977">
        <v>30.097999999999978</v>
      </c>
      <c r="G5977" s="21">
        <v>240.78400000000002</v>
      </c>
      <c r="I5977" s="22">
        <v>240.78400000000002</v>
      </c>
    </row>
    <row r="5978" spans="1:9" x14ac:dyDescent="0.25">
      <c r="A5978" s="20">
        <v>414.96</v>
      </c>
      <c r="C5978" s="18">
        <v>414.96</v>
      </c>
      <c r="E5978">
        <v>124.48799999999994</v>
      </c>
      <c r="G5978" s="21">
        <v>414.96</v>
      </c>
      <c r="I5978" s="22">
        <v>414.96</v>
      </c>
    </row>
    <row r="5979" spans="1:9" x14ac:dyDescent="0.25">
      <c r="A5979" s="20">
        <v>387.72</v>
      </c>
      <c r="C5979" s="18">
        <v>387.72</v>
      </c>
      <c r="E5979">
        <v>-67.851000000000028</v>
      </c>
      <c r="G5979" s="21">
        <v>387.72</v>
      </c>
      <c r="I5979" s="22">
        <v>387.72</v>
      </c>
    </row>
    <row r="5980" spans="1:9" x14ac:dyDescent="0.25">
      <c r="A5980" s="20">
        <v>360.38</v>
      </c>
      <c r="C5980" s="18">
        <v>360.38</v>
      </c>
      <c r="E5980">
        <v>93.698800000000006</v>
      </c>
      <c r="G5980" s="21">
        <v>360.38</v>
      </c>
      <c r="I5980" s="22">
        <v>360.38</v>
      </c>
    </row>
    <row r="5981" spans="1:9" x14ac:dyDescent="0.25">
      <c r="A5981" s="20">
        <v>13.56</v>
      </c>
      <c r="C5981" s="18">
        <v>13.56</v>
      </c>
      <c r="E5981">
        <v>6.2375999999999996</v>
      </c>
      <c r="G5981" s="21">
        <v>13.56</v>
      </c>
      <c r="I5981" s="22">
        <v>13.56</v>
      </c>
    </row>
    <row r="5982" spans="1:9" x14ac:dyDescent="0.25">
      <c r="A5982" s="20">
        <v>552</v>
      </c>
      <c r="C5982" s="18">
        <v>552</v>
      </c>
      <c r="E5982">
        <v>34.5</v>
      </c>
      <c r="G5982" s="21">
        <v>552</v>
      </c>
      <c r="I5982" s="22">
        <v>552</v>
      </c>
    </row>
    <row r="5983" spans="1:9" x14ac:dyDescent="0.25">
      <c r="A5983" s="20">
        <v>429.90000000000003</v>
      </c>
      <c r="C5983" s="18">
        <v>429.90000000000003</v>
      </c>
      <c r="E5983">
        <v>111.77400000000003</v>
      </c>
      <c r="G5983" s="21">
        <v>429.90000000000003</v>
      </c>
      <c r="I5983" s="22">
        <v>429.90000000000003</v>
      </c>
    </row>
    <row r="5984" spans="1:9" x14ac:dyDescent="0.25">
      <c r="A5984" s="20">
        <v>32.06</v>
      </c>
      <c r="C5984" s="18">
        <v>32.06</v>
      </c>
      <c r="E5984">
        <v>15.3888</v>
      </c>
      <c r="G5984" s="21">
        <v>32.06</v>
      </c>
      <c r="I5984" s="22">
        <v>32.06</v>
      </c>
    </row>
    <row r="5985" spans="1:9" x14ac:dyDescent="0.25">
      <c r="A5985" s="20">
        <v>161.96</v>
      </c>
      <c r="C5985" s="18">
        <v>161.96</v>
      </c>
      <c r="E5985">
        <v>45.348800000000011</v>
      </c>
      <c r="G5985" s="21">
        <v>161.96</v>
      </c>
      <c r="I5985" s="22">
        <v>161.96</v>
      </c>
    </row>
    <row r="5986" spans="1:9" x14ac:dyDescent="0.25">
      <c r="A5986" s="20">
        <v>19.86</v>
      </c>
      <c r="C5986" s="18">
        <v>19.86</v>
      </c>
      <c r="E5986">
        <v>5.7593999999999976</v>
      </c>
      <c r="G5986" s="21">
        <v>19.86</v>
      </c>
      <c r="I5986" s="22">
        <v>19.86</v>
      </c>
    </row>
    <row r="5987" spans="1:9" x14ac:dyDescent="0.25">
      <c r="A5987" s="20">
        <v>12.96</v>
      </c>
      <c r="C5987" s="18">
        <v>12.96</v>
      </c>
      <c r="E5987">
        <v>6.3504000000000005</v>
      </c>
      <c r="G5987" s="21">
        <v>12.96</v>
      </c>
      <c r="I5987" s="22">
        <v>12.96</v>
      </c>
    </row>
    <row r="5988" spans="1:9" x14ac:dyDescent="0.25">
      <c r="A5988" s="20">
        <v>20.544000000000004</v>
      </c>
      <c r="C5988" s="18">
        <v>20.544000000000004</v>
      </c>
      <c r="E5988">
        <v>6.4199999999999964</v>
      </c>
      <c r="G5988" s="21">
        <v>20.544000000000004</v>
      </c>
      <c r="I5988" s="22">
        <v>20.544000000000004</v>
      </c>
    </row>
    <row r="5989" spans="1:9" x14ac:dyDescent="0.25">
      <c r="A5989" s="20">
        <v>185.57999999999998</v>
      </c>
      <c r="C5989" s="18">
        <v>185.57999999999998</v>
      </c>
      <c r="E5989">
        <v>76.087800000000001</v>
      </c>
      <c r="G5989" s="21">
        <v>185.57999999999998</v>
      </c>
      <c r="I5989" s="22">
        <v>185.57999999999998</v>
      </c>
    </row>
    <row r="5990" spans="1:9" x14ac:dyDescent="0.25">
      <c r="A5990" s="20">
        <v>77.56</v>
      </c>
      <c r="C5990" s="18">
        <v>77.56</v>
      </c>
      <c r="E5990">
        <v>35.677599999999998</v>
      </c>
      <c r="G5990" s="21">
        <v>77.56</v>
      </c>
      <c r="I5990" s="22">
        <v>77.56</v>
      </c>
    </row>
    <row r="5991" spans="1:9" x14ac:dyDescent="0.25">
      <c r="A5991" s="20">
        <v>87.92</v>
      </c>
      <c r="C5991" s="18">
        <v>87.92</v>
      </c>
      <c r="E5991">
        <v>0.87919999999999732</v>
      </c>
      <c r="G5991" s="21">
        <v>87.92</v>
      </c>
      <c r="I5991" s="22">
        <v>87.92</v>
      </c>
    </row>
    <row r="5992" spans="1:9" x14ac:dyDescent="0.25">
      <c r="A5992" s="20">
        <v>245.94</v>
      </c>
      <c r="C5992" s="18">
        <v>245.94</v>
      </c>
      <c r="E5992">
        <v>120.51060000000001</v>
      </c>
      <c r="G5992" s="21">
        <v>245.94</v>
      </c>
      <c r="I5992" s="22">
        <v>245.94</v>
      </c>
    </row>
    <row r="5993" spans="1:9" x14ac:dyDescent="0.25">
      <c r="A5993" s="20">
        <v>8.6</v>
      </c>
      <c r="C5993" s="18">
        <v>8.6</v>
      </c>
      <c r="E5993">
        <v>4.0419999999999998</v>
      </c>
      <c r="G5993" s="21">
        <v>8.6</v>
      </c>
      <c r="I5993" s="22">
        <v>8.6</v>
      </c>
    </row>
    <row r="5994" spans="1:9" x14ac:dyDescent="0.25">
      <c r="A5994" s="20">
        <v>504.90000000000003</v>
      </c>
      <c r="C5994" s="18">
        <v>504.90000000000003</v>
      </c>
      <c r="E5994">
        <v>126.22500000000002</v>
      </c>
      <c r="G5994" s="21">
        <v>504.90000000000003</v>
      </c>
      <c r="I5994" s="22">
        <v>504.90000000000003</v>
      </c>
    </row>
    <row r="5995" spans="1:9" x14ac:dyDescent="0.25">
      <c r="A5995" s="20">
        <v>2357.4880000000003</v>
      </c>
      <c r="C5995" s="18">
        <v>2357.4880000000003</v>
      </c>
      <c r="E5995">
        <v>884.05799999999999</v>
      </c>
      <c r="G5995" s="21">
        <v>2357.4880000000003</v>
      </c>
      <c r="I5995" s="22">
        <v>2357.4880000000003</v>
      </c>
    </row>
    <row r="5996" spans="1:9" x14ac:dyDescent="0.25">
      <c r="A5996" s="20">
        <v>369.54399999999998</v>
      </c>
      <c r="C5996" s="18">
        <v>369.54399999999998</v>
      </c>
      <c r="E5996">
        <v>32.335100000000025</v>
      </c>
      <c r="G5996" s="21">
        <v>369.54399999999998</v>
      </c>
      <c r="I5996" s="22">
        <v>369.54399999999998</v>
      </c>
    </row>
    <row r="5997" spans="1:9" x14ac:dyDescent="0.25">
      <c r="A5997" s="20">
        <v>184.75200000000001</v>
      </c>
      <c r="C5997" s="18">
        <v>184.75200000000001</v>
      </c>
      <c r="E5997">
        <v>-20.784600000000012</v>
      </c>
      <c r="G5997" s="21">
        <v>184.75200000000001</v>
      </c>
      <c r="I5997" s="22">
        <v>184.75200000000001</v>
      </c>
    </row>
    <row r="5998" spans="1:9" x14ac:dyDescent="0.25">
      <c r="A5998" s="20">
        <v>64.959999999999994</v>
      </c>
      <c r="C5998" s="18">
        <v>64.959999999999994</v>
      </c>
      <c r="E5998">
        <v>-4.0599999999999987</v>
      </c>
      <c r="G5998" s="21">
        <v>64.959999999999994</v>
      </c>
      <c r="I5998" s="22">
        <v>64.959999999999994</v>
      </c>
    </row>
    <row r="5999" spans="1:9" x14ac:dyDescent="0.25">
      <c r="A5999" s="20">
        <v>13.52</v>
      </c>
      <c r="C5999" s="18">
        <v>13.52</v>
      </c>
      <c r="E5999">
        <v>1.6899999999999986</v>
      </c>
      <c r="G5999" s="21">
        <v>13.52</v>
      </c>
      <c r="I5999" s="22">
        <v>13.52</v>
      </c>
    </row>
    <row r="6000" spans="1:9" x14ac:dyDescent="0.25">
      <c r="A6000" s="20">
        <v>458.42999999999995</v>
      </c>
      <c r="C6000" s="18">
        <v>458.42999999999995</v>
      </c>
      <c r="E6000">
        <v>-137.52900000000002</v>
      </c>
      <c r="G6000" s="21">
        <v>458.42999999999995</v>
      </c>
      <c r="I6000" s="22">
        <v>458.42999999999995</v>
      </c>
    </row>
    <row r="6001" spans="1:9" x14ac:dyDescent="0.25">
      <c r="A6001" s="20">
        <v>387.13600000000002</v>
      </c>
      <c r="C6001" s="18">
        <v>387.13600000000002</v>
      </c>
      <c r="E6001">
        <v>24.196000000000012</v>
      </c>
      <c r="G6001" s="21">
        <v>387.13600000000002</v>
      </c>
      <c r="I6001" s="22">
        <v>387.13600000000002</v>
      </c>
    </row>
    <row r="6002" spans="1:9" x14ac:dyDescent="0.25">
      <c r="A6002" s="20">
        <v>328.59000000000003</v>
      </c>
      <c r="C6002" s="18">
        <v>328.59000000000003</v>
      </c>
      <c r="E6002">
        <v>-147.8655</v>
      </c>
      <c r="G6002" s="21">
        <v>328.59000000000003</v>
      </c>
      <c r="I6002" s="22">
        <v>328.59000000000003</v>
      </c>
    </row>
    <row r="6003" spans="1:9" x14ac:dyDescent="0.25">
      <c r="A6003" s="20">
        <v>338.35199999999998</v>
      </c>
      <c r="C6003" s="18">
        <v>338.35199999999998</v>
      </c>
      <c r="E6003">
        <v>4.2293999999999699</v>
      </c>
      <c r="G6003" s="21">
        <v>338.35199999999998</v>
      </c>
      <c r="I6003" s="22">
        <v>338.35199999999998</v>
      </c>
    </row>
    <row r="6004" spans="1:9" x14ac:dyDescent="0.25">
      <c r="A6004" s="20">
        <v>25.92</v>
      </c>
      <c r="C6004" s="18">
        <v>25.92</v>
      </c>
      <c r="E6004">
        <v>12.441600000000001</v>
      </c>
      <c r="G6004" s="21">
        <v>25.92</v>
      </c>
      <c r="I6004" s="22">
        <v>25.92</v>
      </c>
    </row>
    <row r="6005" spans="1:9" x14ac:dyDescent="0.25">
      <c r="A6005" s="20">
        <v>91.36</v>
      </c>
      <c r="C6005" s="18">
        <v>91.36</v>
      </c>
      <c r="E6005">
        <v>42.025599999999997</v>
      </c>
      <c r="G6005" s="21">
        <v>91.36</v>
      </c>
      <c r="I6005" s="22">
        <v>91.36</v>
      </c>
    </row>
    <row r="6006" spans="1:9" x14ac:dyDescent="0.25">
      <c r="A6006" s="20">
        <v>87.960000000000008</v>
      </c>
      <c r="C6006" s="18">
        <v>87.960000000000008</v>
      </c>
      <c r="E6006">
        <v>7.6965000000000039</v>
      </c>
      <c r="G6006" s="21">
        <v>87.960000000000008</v>
      </c>
      <c r="I6006" s="22">
        <v>87.960000000000008</v>
      </c>
    </row>
    <row r="6007" spans="1:9" x14ac:dyDescent="0.25">
      <c r="A6007" s="20">
        <v>5.2140000000000004</v>
      </c>
      <c r="C6007" s="18">
        <v>5.2140000000000004</v>
      </c>
      <c r="E6007">
        <v>-4.1711999999999989</v>
      </c>
      <c r="G6007" s="21">
        <v>5.2140000000000004</v>
      </c>
      <c r="I6007" s="22">
        <v>5.2140000000000004</v>
      </c>
    </row>
    <row r="6008" spans="1:9" x14ac:dyDescent="0.25">
      <c r="A6008" s="20">
        <v>12.294</v>
      </c>
      <c r="C6008" s="18">
        <v>12.294</v>
      </c>
      <c r="E6008">
        <v>-8.6057999999999986</v>
      </c>
      <c r="G6008" s="21">
        <v>12.294</v>
      </c>
      <c r="I6008" s="22">
        <v>12.294</v>
      </c>
    </row>
    <row r="6009" spans="1:9" x14ac:dyDescent="0.25">
      <c r="A6009" s="20">
        <v>19.760000000000002</v>
      </c>
      <c r="C6009" s="18">
        <v>19.760000000000002</v>
      </c>
      <c r="E6009">
        <v>8.2992000000000008</v>
      </c>
      <c r="G6009" s="21">
        <v>19.760000000000002</v>
      </c>
      <c r="I6009" s="22">
        <v>19.760000000000002</v>
      </c>
    </row>
    <row r="6010" spans="1:9" x14ac:dyDescent="0.25">
      <c r="A6010" s="20">
        <v>109.764</v>
      </c>
      <c r="C6010" s="18">
        <v>109.764</v>
      </c>
      <c r="E6010">
        <v>8.5371999999999968</v>
      </c>
      <c r="G6010" s="21">
        <v>109.764</v>
      </c>
      <c r="I6010" s="22">
        <v>109.764</v>
      </c>
    </row>
    <row r="6011" spans="1:9" x14ac:dyDescent="0.25">
      <c r="A6011" s="20">
        <v>128.85000000000002</v>
      </c>
      <c r="C6011" s="18">
        <v>128.85000000000002</v>
      </c>
      <c r="E6011">
        <v>3.8654999999999973</v>
      </c>
      <c r="G6011" s="21">
        <v>128.85000000000002</v>
      </c>
      <c r="I6011" s="22">
        <v>128.85000000000002</v>
      </c>
    </row>
    <row r="6012" spans="1:9" x14ac:dyDescent="0.25">
      <c r="A6012" s="20">
        <v>127.94999999999999</v>
      </c>
      <c r="C6012" s="18">
        <v>127.94999999999999</v>
      </c>
      <c r="E6012">
        <v>21.751499999999986</v>
      </c>
      <c r="G6012" s="21">
        <v>127.94999999999999</v>
      </c>
      <c r="I6012" s="22">
        <v>127.94999999999999</v>
      </c>
    </row>
    <row r="6013" spans="1:9" x14ac:dyDescent="0.25">
      <c r="A6013" s="20">
        <v>68.52</v>
      </c>
      <c r="C6013" s="18">
        <v>68.52</v>
      </c>
      <c r="E6013">
        <v>31.519199999999998</v>
      </c>
      <c r="G6013" s="21">
        <v>68.52</v>
      </c>
      <c r="I6013" s="22">
        <v>68.52</v>
      </c>
    </row>
    <row r="6014" spans="1:9" x14ac:dyDescent="0.25">
      <c r="A6014" s="20">
        <v>74.94</v>
      </c>
      <c r="C6014" s="18">
        <v>74.94</v>
      </c>
      <c r="E6014">
        <v>14.238599999999995</v>
      </c>
      <c r="G6014" s="21">
        <v>74.94</v>
      </c>
      <c r="I6014" s="22">
        <v>74.94</v>
      </c>
    </row>
    <row r="6015" spans="1:9" x14ac:dyDescent="0.25">
      <c r="A6015" s="20">
        <v>2548.5600000000004</v>
      </c>
      <c r="C6015" s="18">
        <v>2548.5600000000004</v>
      </c>
      <c r="E6015">
        <v>286.71299999999962</v>
      </c>
      <c r="G6015" s="21">
        <v>2548.5600000000004</v>
      </c>
      <c r="I6015" s="22">
        <v>2548.5600000000004</v>
      </c>
    </row>
    <row r="6016" spans="1:9" x14ac:dyDescent="0.25">
      <c r="A6016" s="20">
        <v>271.44</v>
      </c>
      <c r="C6016" s="18">
        <v>271.44</v>
      </c>
      <c r="E6016">
        <v>122.148</v>
      </c>
      <c r="G6016" s="21">
        <v>271.44</v>
      </c>
      <c r="I6016" s="22">
        <v>271.44</v>
      </c>
    </row>
    <row r="6017" spans="1:9" x14ac:dyDescent="0.25">
      <c r="A6017" s="20">
        <v>287.88</v>
      </c>
      <c r="C6017" s="18">
        <v>287.88</v>
      </c>
      <c r="E6017">
        <v>35.984999999999999</v>
      </c>
      <c r="G6017" s="21">
        <v>287.88</v>
      </c>
      <c r="I6017" s="22">
        <v>287.88</v>
      </c>
    </row>
    <row r="6018" spans="1:9" x14ac:dyDescent="0.25">
      <c r="A6018" s="20">
        <v>14.9</v>
      </c>
      <c r="C6018" s="18">
        <v>14.9</v>
      </c>
      <c r="E6018">
        <v>7.1519999999999992</v>
      </c>
      <c r="G6018" s="21">
        <v>14.9</v>
      </c>
      <c r="I6018" s="22">
        <v>14.9</v>
      </c>
    </row>
    <row r="6019" spans="1:9" x14ac:dyDescent="0.25">
      <c r="A6019" s="20">
        <v>4158.9120000000003</v>
      </c>
      <c r="C6019" s="18">
        <v>4158.9120000000003</v>
      </c>
      <c r="E6019">
        <v>363.90480000000025</v>
      </c>
      <c r="G6019" s="21">
        <v>4158.9120000000003</v>
      </c>
      <c r="I6019" s="22">
        <v>4158.9120000000003</v>
      </c>
    </row>
    <row r="6020" spans="1:9" x14ac:dyDescent="0.25">
      <c r="A6020" s="20">
        <v>91.96</v>
      </c>
      <c r="C6020" s="18">
        <v>91.96</v>
      </c>
      <c r="E6020">
        <v>15.633199999999988</v>
      </c>
      <c r="G6020" s="21">
        <v>91.96</v>
      </c>
      <c r="I6020" s="22">
        <v>91.96</v>
      </c>
    </row>
    <row r="6021" spans="1:9" x14ac:dyDescent="0.25">
      <c r="A6021" s="20">
        <v>33.11</v>
      </c>
      <c r="C6021" s="18">
        <v>33.11</v>
      </c>
      <c r="E6021">
        <v>12.912900000000004</v>
      </c>
      <c r="G6021" s="21">
        <v>33.11</v>
      </c>
      <c r="I6021" s="22">
        <v>33.11</v>
      </c>
    </row>
    <row r="6022" spans="1:9" x14ac:dyDescent="0.25">
      <c r="A6022" s="20">
        <v>19.440000000000001</v>
      </c>
      <c r="C6022" s="18">
        <v>19.440000000000001</v>
      </c>
      <c r="E6022">
        <v>9.3312000000000008</v>
      </c>
      <c r="G6022" s="21">
        <v>19.440000000000001</v>
      </c>
      <c r="I6022" s="22">
        <v>19.440000000000001</v>
      </c>
    </row>
    <row r="6023" spans="1:9" x14ac:dyDescent="0.25">
      <c r="A6023" s="20">
        <v>55.48</v>
      </c>
      <c r="C6023" s="18">
        <v>55.48</v>
      </c>
      <c r="E6023">
        <v>26.630399999999998</v>
      </c>
      <c r="G6023" s="21">
        <v>55.48</v>
      </c>
      <c r="I6023" s="22">
        <v>55.48</v>
      </c>
    </row>
    <row r="6024" spans="1:9" x14ac:dyDescent="0.25">
      <c r="A6024" s="20">
        <v>91.92</v>
      </c>
      <c r="C6024" s="18">
        <v>91.92</v>
      </c>
      <c r="E6024">
        <v>11.489999999999991</v>
      </c>
      <c r="G6024" s="21">
        <v>91.92</v>
      </c>
      <c r="I6024" s="22">
        <v>91.92</v>
      </c>
    </row>
    <row r="6025" spans="1:9" x14ac:dyDescent="0.25">
      <c r="A6025" s="20">
        <v>17.34</v>
      </c>
      <c r="C6025" s="18">
        <v>17.34</v>
      </c>
      <c r="E6025">
        <v>4.6818000000000008</v>
      </c>
      <c r="G6025" s="21">
        <v>17.34</v>
      </c>
      <c r="I6025" s="22">
        <v>17.34</v>
      </c>
    </row>
    <row r="6026" spans="1:9" x14ac:dyDescent="0.25">
      <c r="A6026" s="20">
        <v>71.98</v>
      </c>
      <c r="C6026" s="18">
        <v>71.98</v>
      </c>
      <c r="E6026">
        <v>15.1158</v>
      </c>
      <c r="G6026" s="21">
        <v>71.98</v>
      </c>
      <c r="I6026" s="22">
        <v>71.98</v>
      </c>
    </row>
    <row r="6027" spans="1:9" x14ac:dyDescent="0.25">
      <c r="A6027" s="20">
        <v>7.080000000000001</v>
      </c>
      <c r="C6027" s="18">
        <v>7.080000000000001</v>
      </c>
      <c r="E6027">
        <v>2.4779999999999989</v>
      </c>
      <c r="G6027" s="21">
        <v>7.080000000000001</v>
      </c>
      <c r="I6027" s="22">
        <v>7.080000000000001</v>
      </c>
    </row>
    <row r="6028" spans="1:9" x14ac:dyDescent="0.25">
      <c r="A6028" s="20">
        <v>69.98</v>
      </c>
      <c r="C6028" s="18">
        <v>69.98</v>
      </c>
      <c r="E6028">
        <v>4.8986000000000018</v>
      </c>
      <c r="G6028" s="21">
        <v>69.98</v>
      </c>
      <c r="I6028" s="22">
        <v>69.98</v>
      </c>
    </row>
    <row r="6029" spans="1:9" x14ac:dyDescent="0.25">
      <c r="A6029" s="20">
        <v>646.27200000000005</v>
      </c>
      <c r="C6029" s="18">
        <v>646.27200000000005</v>
      </c>
      <c r="E6029">
        <v>64.627199999999988</v>
      </c>
      <c r="G6029" s="21">
        <v>646.27200000000005</v>
      </c>
      <c r="I6029" s="22">
        <v>646.27200000000005</v>
      </c>
    </row>
    <row r="6030" spans="1:9" x14ac:dyDescent="0.25">
      <c r="A6030" s="20">
        <v>10.368000000000002</v>
      </c>
      <c r="C6030" s="18">
        <v>10.368000000000002</v>
      </c>
      <c r="E6030">
        <v>3.7584</v>
      </c>
      <c r="G6030" s="21">
        <v>10.368000000000002</v>
      </c>
      <c r="I6030" s="22">
        <v>10.368000000000002</v>
      </c>
    </row>
    <row r="6031" spans="1:9" x14ac:dyDescent="0.25">
      <c r="A6031" s="20">
        <v>8.4</v>
      </c>
      <c r="C6031" s="18">
        <v>8.4</v>
      </c>
      <c r="E6031">
        <v>0.33599999999999963</v>
      </c>
      <c r="G6031" s="21">
        <v>8.4</v>
      </c>
      <c r="I6031" s="22">
        <v>8.4</v>
      </c>
    </row>
    <row r="6032" spans="1:9" x14ac:dyDescent="0.25">
      <c r="A6032" s="20">
        <v>71.959999999999994</v>
      </c>
      <c r="C6032" s="18">
        <v>71.959999999999994</v>
      </c>
      <c r="E6032">
        <v>25.185999999999996</v>
      </c>
      <c r="G6032" s="21">
        <v>71.959999999999994</v>
      </c>
      <c r="I6032" s="22">
        <v>71.959999999999994</v>
      </c>
    </row>
    <row r="6033" spans="1:9" x14ac:dyDescent="0.25">
      <c r="A6033" s="20">
        <v>18.48</v>
      </c>
      <c r="C6033" s="18">
        <v>18.48</v>
      </c>
      <c r="E6033">
        <v>6.0059999999999993</v>
      </c>
      <c r="G6033" s="21">
        <v>18.48</v>
      </c>
      <c r="I6033" s="22">
        <v>18.48</v>
      </c>
    </row>
    <row r="6034" spans="1:9" x14ac:dyDescent="0.25">
      <c r="A6034" s="20">
        <v>9.84</v>
      </c>
      <c r="C6034" s="18">
        <v>9.84</v>
      </c>
      <c r="E6034">
        <v>2.8535999999999988</v>
      </c>
      <c r="G6034" s="21">
        <v>9.84</v>
      </c>
      <c r="I6034" s="22">
        <v>9.84</v>
      </c>
    </row>
    <row r="6035" spans="1:9" x14ac:dyDescent="0.25">
      <c r="A6035" s="20">
        <v>239.24</v>
      </c>
      <c r="C6035" s="18">
        <v>239.24</v>
      </c>
      <c r="E6035">
        <v>23.924000000000007</v>
      </c>
      <c r="G6035" s="21">
        <v>239.24</v>
      </c>
      <c r="I6035" s="22">
        <v>239.24</v>
      </c>
    </row>
    <row r="6036" spans="1:9" x14ac:dyDescent="0.25">
      <c r="A6036" s="20">
        <v>21.12</v>
      </c>
      <c r="C6036" s="18">
        <v>21.12</v>
      </c>
      <c r="E6036">
        <v>6.5471999999999984</v>
      </c>
      <c r="G6036" s="21">
        <v>21.12</v>
      </c>
      <c r="I6036" s="22">
        <v>21.12</v>
      </c>
    </row>
    <row r="6037" spans="1:9" x14ac:dyDescent="0.25">
      <c r="A6037" s="20">
        <v>54.900000000000006</v>
      </c>
      <c r="C6037" s="18">
        <v>54.900000000000006</v>
      </c>
      <c r="E6037">
        <v>15.372000000000003</v>
      </c>
      <c r="G6037" s="21">
        <v>54.900000000000006</v>
      </c>
      <c r="I6037" s="22">
        <v>54.900000000000006</v>
      </c>
    </row>
    <row r="6038" spans="1:9" x14ac:dyDescent="0.25">
      <c r="A6038" s="20">
        <v>15.24</v>
      </c>
      <c r="C6038" s="18">
        <v>15.24</v>
      </c>
      <c r="E6038">
        <v>5.1815999999999995</v>
      </c>
      <c r="G6038" s="21">
        <v>15.24</v>
      </c>
      <c r="I6038" s="22">
        <v>15.24</v>
      </c>
    </row>
    <row r="6039" spans="1:9" x14ac:dyDescent="0.25">
      <c r="A6039" s="20">
        <v>19.567999999999998</v>
      </c>
      <c r="C6039" s="18">
        <v>19.567999999999998</v>
      </c>
      <c r="E6039">
        <v>-52.833600000000004</v>
      </c>
      <c r="G6039" s="21">
        <v>19.567999999999998</v>
      </c>
      <c r="I6039" s="22">
        <v>19.567999999999998</v>
      </c>
    </row>
    <row r="6040" spans="1:9" x14ac:dyDescent="0.25">
      <c r="A6040" s="20">
        <v>310.39199999999994</v>
      </c>
      <c r="C6040" s="18">
        <v>310.39199999999994</v>
      </c>
      <c r="E6040">
        <v>-512.14680000000021</v>
      </c>
      <c r="G6040" s="21">
        <v>310.39199999999994</v>
      </c>
      <c r="I6040" s="22">
        <v>310.39199999999994</v>
      </c>
    </row>
    <row r="6041" spans="1:9" x14ac:dyDescent="0.25">
      <c r="A6041" s="20">
        <v>42.599999999999994</v>
      </c>
      <c r="C6041" s="18">
        <v>42.599999999999994</v>
      </c>
      <c r="E6041">
        <v>16.614000000000001</v>
      </c>
      <c r="G6041" s="21">
        <v>42.599999999999994</v>
      </c>
      <c r="I6041" s="22">
        <v>42.599999999999994</v>
      </c>
    </row>
    <row r="6042" spans="1:9" x14ac:dyDescent="0.25">
      <c r="A6042" s="20">
        <v>113.94</v>
      </c>
      <c r="C6042" s="18">
        <v>113.94</v>
      </c>
      <c r="E6042">
        <v>54.691199999999995</v>
      </c>
      <c r="G6042" s="21">
        <v>113.94</v>
      </c>
      <c r="I6042" s="22">
        <v>113.94</v>
      </c>
    </row>
    <row r="6043" spans="1:9" x14ac:dyDescent="0.25">
      <c r="A6043" s="20">
        <v>129.91999999999999</v>
      </c>
      <c r="C6043" s="18">
        <v>129.91999999999999</v>
      </c>
      <c r="E6043">
        <v>5.1967999999999961</v>
      </c>
      <c r="G6043" s="21">
        <v>129.91999999999999</v>
      </c>
      <c r="I6043" s="22">
        <v>129.91999999999999</v>
      </c>
    </row>
    <row r="6044" spans="1:9" x14ac:dyDescent="0.25">
      <c r="A6044" s="20">
        <v>5.28</v>
      </c>
      <c r="C6044" s="18">
        <v>5.28</v>
      </c>
      <c r="E6044">
        <v>2.5343999999999998</v>
      </c>
      <c r="G6044" s="21">
        <v>5.28</v>
      </c>
      <c r="I6044" s="22">
        <v>5.28</v>
      </c>
    </row>
    <row r="6045" spans="1:9" x14ac:dyDescent="0.25">
      <c r="A6045" s="20">
        <v>859.2</v>
      </c>
      <c r="C6045" s="18">
        <v>859.2</v>
      </c>
      <c r="E6045">
        <v>75.180000000000064</v>
      </c>
      <c r="G6045" s="21">
        <v>859.2</v>
      </c>
      <c r="I6045" s="22">
        <v>859.2</v>
      </c>
    </row>
    <row r="6046" spans="1:9" x14ac:dyDescent="0.25">
      <c r="A6046" s="20">
        <v>506.28</v>
      </c>
      <c r="C6046" s="18">
        <v>506.28</v>
      </c>
      <c r="E6046">
        <v>177.19799999999998</v>
      </c>
      <c r="G6046" s="21">
        <v>506.28</v>
      </c>
      <c r="I6046" s="22">
        <v>506.28</v>
      </c>
    </row>
    <row r="6047" spans="1:9" x14ac:dyDescent="0.25">
      <c r="A6047" s="20">
        <v>14.368000000000002</v>
      </c>
      <c r="C6047" s="18">
        <v>14.368000000000002</v>
      </c>
      <c r="E6047">
        <v>3.9512</v>
      </c>
      <c r="G6047" s="21">
        <v>14.368000000000002</v>
      </c>
      <c r="I6047" s="22">
        <v>14.368000000000002</v>
      </c>
    </row>
    <row r="6048" spans="1:9" x14ac:dyDescent="0.25">
      <c r="A6048" s="20">
        <v>314.35199999999998</v>
      </c>
      <c r="C6048" s="18">
        <v>314.35199999999998</v>
      </c>
      <c r="E6048">
        <v>-35.36460000000001</v>
      </c>
      <c r="G6048" s="21">
        <v>314.35199999999998</v>
      </c>
      <c r="I6048" s="22">
        <v>314.35199999999998</v>
      </c>
    </row>
    <row r="6049" spans="1:9" x14ac:dyDescent="0.25">
      <c r="A6049" s="20">
        <v>27.888000000000002</v>
      </c>
      <c r="C6049" s="18">
        <v>27.888000000000002</v>
      </c>
      <c r="E6049">
        <v>10.109400000000001</v>
      </c>
      <c r="G6049" s="21">
        <v>27.888000000000002</v>
      </c>
      <c r="I6049" s="22">
        <v>27.888000000000002</v>
      </c>
    </row>
    <row r="6050" spans="1:9" x14ac:dyDescent="0.25">
      <c r="A6050" s="20">
        <v>238.15200000000004</v>
      </c>
      <c r="C6050" s="18">
        <v>238.15200000000004</v>
      </c>
      <c r="E6050">
        <v>89.306999999999988</v>
      </c>
      <c r="G6050" s="21">
        <v>238.15200000000004</v>
      </c>
      <c r="I6050" s="22">
        <v>238.15200000000004</v>
      </c>
    </row>
    <row r="6051" spans="1:9" x14ac:dyDescent="0.25">
      <c r="A6051" s="20">
        <v>692.93999999999994</v>
      </c>
      <c r="C6051" s="18">
        <v>692.93999999999994</v>
      </c>
      <c r="E6051">
        <v>173.23500000000001</v>
      </c>
      <c r="G6051" s="21">
        <v>692.93999999999994</v>
      </c>
      <c r="I6051" s="22">
        <v>692.93999999999994</v>
      </c>
    </row>
    <row r="6052" spans="1:9" x14ac:dyDescent="0.25">
      <c r="A6052" s="20">
        <v>16.146000000000004</v>
      </c>
      <c r="C6052" s="18">
        <v>16.146000000000004</v>
      </c>
      <c r="E6052">
        <v>-12.916800000000002</v>
      </c>
      <c r="G6052" s="21">
        <v>16.146000000000004</v>
      </c>
      <c r="I6052" s="22">
        <v>16.146000000000004</v>
      </c>
    </row>
    <row r="6053" spans="1:9" x14ac:dyDescent="0.25">
      <c r="A6053" s="20">
        <v>1345.4850000000001</v>
      </c>
      <c r="C6053" s="18">
        <v>1345.4850000000001</v>
      </c>
      <c r="E6053">
        <v>-1031.5385000000001</v>
      </c>
      <c r="G6053" s="21">
        <v>1345.4850000000001</v>
      </c>
      <c r="I6053" s="22">
        <v>1345.4850000000001</v>
      </c>
    </row>
    <row r="6054" spans="1:9" x14ac:dyDescent="0.25">
      <c r="A6054" s="20">
        <v>173.48800000000003</v>
      </c>
      <c r="C6054" s="18">
        <v>173.48800000000003</v>
      </c>
      <c r="E6054">
        <v>54.214999999999982</v>
      </c>
      <c r="G6054" s="21">
        <v>173.48800000000003</v>
      </c>
      <c r="I6054" s="22">
        <v>173.48800000000003</v>
      </c>
    </row>
    <row r="6055" spans="1:9" x14ac:dyDescent="0.25">
      <c r="A6055" s="20">
        <v>57.75</v>
      </c>
      <c r="C6055" s="18">
        <v>57.75</v>
      </c>
      <c r="E6055">
        <v>16.170000000000002</v>
      </c>
      <c r="G6055" s="21">
        <v>57.75</v>
      </c>
      <c r="I6055" s="22">
        <v>57.75</v>
      </c>
    </row>
    <row r="6056" spans="1:9" x14ac:dyDescent="0.25">
      <c r="A6056" s="20">
        <v>272.39999999999998</v>
      </c>
      <c r="C6056" s="18">
        <v>272.39999999999998</v>
      </c>
      <c r="E6056">
        <v>76.27200000000002</v>
      </c>
      <c r="G6056" s="21">
        <v>272.39999999999998</v>
      </c>
      <c r="I6056" s="22">
        <v>272.39999999999998</v>
      </c>
    </row>
    <row r="6057" spans="1:9" x14ac:dyDescent="0.25">
      <c r="A6057" s="20">
        <v>11.952000000000002</v>
      </c>
      <c r="C6057" s="18">
        <v>11.952000000000002</v>
      </c>
      <c r="E6057">
        <v>4.0338000000000003</v>
      </c>
      <c r="G6057" s="21">
        <v>11.952000000000002</v>
      </c>
      <c r="I6057" s="22">
        <v>11.952000000000002</v>
      </c>
    </row>
    <row r="6058" spans="1:9" x14ac:dyDescent="0.25">
      <c r="A6058" s="20">
        <v>28</v>
      </c>
      <c r="C6058" s="18">
        <v>28</v>
      </c>
      <c r="E6058">
        <v>7.7000000000000028</v>
      </c>
      <c r="G6058" s="21">
        <v>28</v>
      </c>
      <c r="I6058" s="22">
        <v>28</v>
      </c>
    </row>
    <row r="6059" spans="1:9" x14ac:dyDescent="0.25">
      <c r="A6059" s="20">
        <v>12.201000000000001</v>
      </c>
      <c r="C6059" s="18">
        <v>12.201000000000001</v>
      </c>
      <c r="E6059">
        <v>-9.7607999999999961</v>
      </c>
      <c r="G6059" s="21">
        <v>12.201000000000001</v>
      </c>
      <c r="I6059" s="22">
        <v>12.201000000000001</v>
      </c>
    </row>
    <row r="6060" spans="1:9" x14ac:dyDescent="0.25">
      <c r="A6060" s="20">
        <v>2.0679999999999996</v>
      </c>
      <c r="C6060" s="18">
        <v>2.0679999999999996</v>
      </c>
      <c r="E6060">
        <v>-3.4122000000000003</v>
      </c>
      <c r="G6060" s="21">
        <v>2.0679999999999996</v>
      </c>
      <c r="I6060" s="22">
        <v>2.0679999999999996</v>
      </c>
    </row>
    <row r="6061" spans="1:9" x14ac:dyDescent="0.25">
      <c r="A6061" s="20">
        <v>83.84</v>
      </c>
      <c r="C6061" s="18">
        <v>83.84</v>
      </c>
      <c r="E6061">
        <v>30.391999999999996</v>
      </c>
      <c r="G6061" s="21">
        <v>83.84</v>
      </c>
      <c r="I6061" s="22">
        <v>83.84</v>
      </c>
    </row>
    <row r="6062" spans="1:9" x14ac:dyDescent="0.25">
      <c r="A6062" s="20">
        <v>11.36</v>
      </c>
      <c r="C6062" s="18">
        <v>11.36</v>
      </c>
      <c r="E6062">
        <v>5.3391999999999991</v>
      </c>
      <c r="G6062" s="21">
        <v>11.36</v>
      </c>
      <c r="I6062" s="22">
        <v>11.36</v>
      </c>
    </row>
    <row r="6063" spans="1:9" x14ac:dyDescent="0.25">
      <c r="A6063" s="20">
        <v>36.4</v>
      </c>
      <c r="C6063" s="18">
        <v>36.4</v>
      </c>
      <c r="E6063">
        <v>17.472000000000001</v>
      </c>
      <c r="G6063" s="21">
        <v>36.4</v>
      </c>
      <c r="I6063" s="22">
        <v>36.4</v>
      </c>
    </row>
    <row r="6064" spans="1:9" x14ac:dyDescent="0.25">
      <c r="A6064" s="20">
        <v>27.968000000000004</v>
      </c>
      <c r="C6064" s="18">
        <v>27.968000000000004</v>
      </c>
      <c r="E6064">
        <v>6.9920000000000009</v>
      </c>
      <c r="G6064" s="21">
        <v>27.968000000000004</v>
      </c>
      <c r="I6064" s="22">
        <v>27.968000000000004</v>
      </c>
    </row>
    <row r="6065" spans="1:9" x14ac:dyDescent="0.25">
      <c r="A6065" s="20">
        <v>142.04</v>
      </c>
      <c r="C6065" s="18">
        <v>142.04</v>
      </c>
      <c r="E6065">
        <v>38.350800000000007</v>
      </c>
      <c r="G6065" s="21">
        <v>142.04</v>
      </c>
      <c r="I6065" s="22">
        <v>142.04</v>
      </c>
    </row>
    <row r="6066" spans="1:9" x14ac:dyDescent="0.25">
      <c r="A6066" s="20">
        <v>14.669999999999998</v>
      </c>
      <c r="C6066" s="18">
        <v>14.669999999999998</v>
      </c>
      <c r="E6066">
        <v>6.0147000000000004</v>
      </c>
      <c r="G6066" s="21">
        <v>14.669999999999998</v>
      </c>
      <c r="I6066" s="22">
        <v>14.669999999999998</v>
      </c>
    </row>
    <row r="6067" spans="1:9" x14ac:dyDescent="0.25">
      <c r="A6067" s="20">
        <v>1199.96</v>
      </c>
      <c r="C6067" s="18">
        <v>1199.96</v>
      </c>
      <c r="E6067">
        <v>224.99249999999995</v>
      </c>
      <c r="G6067" s="21">
        <v>1199.96</v>
      </c>
      <c r="I6067" s="22">
        <v>1199.96</v>
      </c>
    </row>
    <row r="6068" spans="1:9" x14ac:dyDescent="0.25">
      <c r="A6068" s="20">
        <v>12.600000000000001</v>
      </c>
      <c r="C6068" s="18">
        <v>12.600000000000001</v>
      </c>
      <c r="E6068">
        <v>6.1739999999999995</v>
      </c>
      <c r="G6068" s="21">
        <v>12.600000000000001</v>
      </c>
      <c r="I6068" s="22">
        <v>12.600000000000001</v>
      </c>
    </row>
    <row r="6069" spans="1:9" x14ac:dyDescent="0.25">
      <c r="A6069" s="20">
        <v>17.940000000000001</v>
      </c>
      <c r="C6069" s="18">
        <v>17.940000000000001</v>
      </c>
      <c r="E6069">
        <v>8.0730000000000004</v>
      </c>
      <c r="G6069" s="21">
        <v>17.940000000000001</v>
      </c>
      <c r="I6069" s="22">
        <v>17.940000000000001</v>
      </c>
    </row>
    <row r="6070" spans="1:9" x14ac:dyDescent="0.25">
      <c r="A6070" s="20">
        <v>23.904000000000003</v>
      </c>
      <c r="C6070" s="18">
        <v>23.904000000000003</v>
      </c>
      <c r="E6070">
        <v>7.7687999999999988</v>
      </c>
      <c r="G6070" s="21">
        <v>23.904000000000003</v>
      </c>
      <c r="I6070" s="22">
        <v>23.904000000000003</v>
      </c>
    </row>
    <row r="6071" spans="1:9" x14ac:dyDescent="0.25">
      <c r="A6071" s="20">
        <v>88.960000000000008</v>
      </c>
      <c r="C6071" s="18">
        <v>88.960000000000008</v>
      </c>
      <c r="E6071">
        <v>10.007999999999988</v>
      </c>
      <c r="G6071" s="21">
        <v>88.960000000000008</v>
      </c>
      <c r="I6071" s="22">
        <v>88.960000000000008</v>
      </c>
    </row>
    <row r="6072" spans="1:9" x14ac:dyDescent="0.25">
      <c r="A6072" s="20">
        <v>518.27200000000005</v>
      </c>
      <c r="C6072" s="18">
        <v>518.27200000000005</v>
      </c>
      <c r="E6072">
        <v>-97.176000000000073</v>
      </c>
      <c r="G6072" s="21">
        <v>518.27200000000005</v>
      </c>
      <c r="I6072" s="22">
        <v>518.27200000000005</v>
      </c>
    </row>
    <row r="6073" spans="1:9" x14ac:dyDescent="0.25">
      <c r="A6073" s="20">
        <v>6.98</v>
      </c>
      <c r="C6073" s="18">
        <v>6.98</v>
      </c>
      <c r="E6073">
        <v>3.3504</v>
      </c>
      <c r="G6073" s="21">
        <v>6.98</v>
      </c>
      <c r="I6073" s="22">
        <v>6.98</v>
      </c>
    </row>
    <row r="6074" spans="1:9" x14ac:dyDescent="0.25">
      <c r="A6074" s="20">
        <v>343.20000000000005</v>
      </c>
      <c r="C6074" s="18">
        <v>343.20000000000005</v>
      </c>
      <c r="E6074">
        <v>38.609999999999957</v>
      </c>
      <c r="G6074" s="21">
        <v>343.20000000000005</v>
      </c>
      <c r="I6074" s="22">
        <v>343.20000000000005</v>
      </c>
    </row>
    <row r="6075" spans="1:9" x14ac:dyDescent="0.25">
      <c r="A6075" s="20">
        <v>17.544</v>
      </c>
      <c r="C6075" s="18">
        <v>17.544</v>
      </c>
      <c r="E6075">
        <v>5.9210999999999983</v>
      </c>
      <c r="G6075" s="21">
        <v>17.544</v>
      </c>
      <c r="I6075" s="22">
        <v>17.544</v>
      </c>
    </row>
    <row r="6076" spans="1:9" x14ac:dyDescent="0.25">
      <c r="A6076" s="20">
        <v>152.68800000000002</v>
      </c>
      <c r="C6076" s="18">
        <v>152.68800000000002</v>
      </c>
      <c r="E6076">
        <v>-26.720400000000019</v>
      </c>
      <c r="G6076" s="21">
        <v>152.68800000000002</v>
      </c>
      <c r="I6076" s="22">
        <v>152.68800000000002</v>
      </c>
    </row>
    <row r="6077" spans="1:9" x14ac:dyDescent="0.25">
      <c r="A6077" s="20">
        <v>3.4880000000000004</v>
      </c>
      <c r="C6077" s="18">
        <v>3.4880000000000004</v>
      </c>
      <c r="E6077">
        <v>0.56679999999999997</v>
      </c>
      <c r="G6077" s="21">
        <v>3.4880000000000004</v>
      </c>
      <c r="I6077" s="22">
        <v>3.4880000000000004</v>
      </c>
    </row>
    <row r="6078" spans="1:9" x14ac:dyDescent="0.25">
      <c r="A6078" s="20">
        <v>5.8880000000000008</v>
      </c>
      <c r="C6078" s="18">
        <v>5.8880000000000008</v>
      </c>
      <c r="E6078">
        <v>-1.3248000000000004</v>
      </c>
      <c r="G6078" s="21">
        <v>5.8880000000000008</v>
      </c>
      <c r="I6078" s="22">
        <v>5.8880000000000008</v>
      </c>
    </row>
    <row r="6079" spans="1:9" x14ac:dyDescent="0.25">
      <c r="A6079" s="20">
        <v>153.55199999999999</v>
      </c>
      <c r="C6079" s="18">
        <v>153.55199999999999</v>
      </c>
      <c r="E6079">
        <v>51.823799999999999</v>
      </c>
      <c r="G6079" s="21">
        <v>153.55199999999999</v>
      </c>
      <c r="I6079" s="22">
        <v>153.55199999999999</v>
      </c>
    </row>
    <row r="6080" spans="1:9" x14ac:dyDescent="0.25">
      <c r="A6080" s="20">
        <v>270.62</v>
      </c>
      <c r="C6080" s="18">
        <v>270.62</v>
      </c>
      <c r="E6080">
        <v>2.7062000000000239</v>
      </c>
      <c r="G6080" s="21">
        <v>270.62</v>
      </c>
      <c r="I6080" s="22">
        <v>270.62</v>
      </c>
    </row>
    <row r="6081" spans="1:9" x14ac:dyDescent="0.25">
      <c r="A6081" s="20">
        <v>468.90000000000003</v>
      </c>
      <c r="C6081" s="18">
        <v>468.90000000000003</v>
      </c>
      <c r="E6081">
        <v>206.31600000000006</v>
      </c>
      <c r="G6081" s="21">
        <v>468.90000000000003</v>
      </c>
      <c r="I6081" s="22">
        <v>468.90000000000003</v>
      </c>
    </row>
    <row r="6082" spans="1:9" x14ac:dyDescent="0.25">
      <c r="A6082" s="20">
        <v>72.48</v>
      </c>
      <c r="C6082" s="18">
        <v>72.48</v>
      </c>
      <c r="E6082">
        <v>30.441600000000001</v>
      </c>
      <c r="G6082" s="21">
        <v>72.48</v>
      </c>
      <c r="I6082" s="22">
        <v>72.48</v>
      </c>
    </row>
    <row r="6083" spans="1:9" x14ac:dyDescent="0.25">
      <c r="A6083" s="20">
        <v>10.95</v>
      </c>
      <c r="C6083" s="18">
        <v>10.95</v>
      </c>
      <c r="E6083">
        <v>3.2849999999999993</v>
      </c>
      <c r="G6083" s="21">
        <v>10.95</v>
      </c>
      <c r="I6083" s="22">
        <v>10.95</v>
      </c>
    </row>
    <row r="6084" spans="1:9" x14ac:dyDescent="0.25">
      <c r="A6084" s="20">
        <v>191.82</v>
      </c>
      <c r="C6084" s="18">
        <v>191.82</v>
      </c>
      <c r="E6084">
        <v>61.382399999999997</v>
      </c>
      <c r="G6084" s="21">
        <v>191.82</v>
      </c>
      <c r="I6084" s="22">
        <v>191.82</v>
      </c>
    </row>
    <row r="6085" spans="1:9" x14ac:dyDescent="0.25">
      <c r="A6085" s="20">
        <v>151.05600000000001</v>
      </c>
      <c r="C6085" s="18">
        <v>151.05600000000001</v>
      </c>
      <c r="E6085">
        <v>7.5527999999999977</v>
      </c>
      <c r="G6085" s="21">
        <v>151.05600000000001</v>
      </c>
      <c r="I6085" s="22">
        <v>151.05600000000001</v>
      </c>
    </row>
    <row r="6086" spans="1:9" x14ac:dyDescent="0.25">
      <c r="A6086" s="20">
        <v>25.16</v>
      </c>
      <c r="C6086" s="18">
        <v>25.16</v>
      </c>
      <c r="E6086">
        <v>-11.321999999999999</v>
      </c>
      <c r="G6086" s="21">
        <v>25.16</v>
      </c>
      <c r="I6086" s="22">
        <v>25.16</v>
      </c>
    </row>
    <row r="6087" spans="1:9" x14ac:dyDescent="0.25">
      <c r="A6087" s="20">
        <v>6.2159999999999993</v>
      </c>
      <c r="C6087" s="18">
        <v>6.2159999999999993</v>
      </c>
      <c r="E6087">
        <v>-9.634800000000002</v>
      </c>
      <c r="G6087" s="21">
        <v>6.2159999999999993</v>
      </c>
      <c r="I6087" s="22">
        <v>6.2159999999999993</v>
      </c>
    </row>
    <row r="6088" spans="1:9" x14ac:dyDescent="0.25">
      <c r="A6088" s="20">
        <v>23.616</v>
      </c>
      <c r="C6088" s="18">
        <v>23.616</v>
      </c>
      <c r="E6088">
        <v>2.6567999999999969</v>
      </c>
      <c r="G6088" s="21">
        <v>23.616</v>
      </c>
      <c r="I6088" s="22">
        <v>23.616</v>
      </c>
    </row>
    <row r="6089" spans="1:9" x14ac:dyDescent="0.25">
      <c r="A6089" s="20">
        <v>24.032</v>
      </c>
      <c r="C6089" s="18">
        <v>24.032</v>
      </c>
      <c r="E6089">
        <v>-0.60080000000000044</v>
      </c>
      <c r="G6089" s="21">
        <v>24.032</v>
      </c>
      <c r="I6089" s="22">
        <v>24.032</v>
      </c>
    </row>
    <row r="6090" spans="1:9" x14ac:dyDescent="0.25">
      <c r="A6090" s="20">
        <v>2.0880000000000001</v>
      </c>
      <c r="C6090" s="18">
        <v>2.0880000000000001</v>
      </c>
      <c r="E6090">
        <v>0.67859999999999987</v>
      </c>
      <c r="G6090" s="21">
        <v>2.0880000000000001</v>
      </c>
      <c r="I6090" s="22">
        <v>2.0880000000000001</v>
      </c>
    </row>
    <row r="6091" spans="1:9" x14ac:dyDescent="0.25">
      <c r="A6091" s="20">
        <v>4.4879999999999995</v>
      </c>
      <c r="C6091" s="18">
        <v>4.4879999999999995</v>
      </c>
      <c r="E6091">
        <v>-6.7320000000000011</v>
      </c>
      <c r="G6091" s="21">
        <v>4.4879999999999995</v>
      </c>
      <c r="I6091" s="22">
        <v>4.4879999999999995</v>
      </c>
    </row>
    <row r="6092" spans="1:9" x14ac:dyDescent="0.25">
      <c r="A6092" s="20">
        <v>29.22</v>
      </c>
      <c r="C6092" s="18">
        <v>29.22</v>
      </c>
      <c r="E6092">
        <v>12.856800000000002</v>
      </c>
      <c r="G6092" s="21">
        <v>29.22</v>
      </c>
      <c r="I6092" s="22">
        <v>29.22</v>
      </c>
    </row>
    <row r="6093" spans="1:9" x14ac:dyDescent="0.25">
      <c r="A6093" s="20">
        <v>6.48</v>
      </c>
      <c r="C6093" s="18">
        <v>6.48</v>
      </c>
      <c r="E6093">
        <v>3.1104000000000003</v>
      </c>
      <c r="G6093" s="21">
        <v>6.48</v>
      </c>
      <c r="I6093" s="22">
        <v>6.48</v>
      </c>
    </row>
    <row r="6094" spans="1:9" x14ac:dyDescent="0.25">
      <c r="A6094" s="20">
        <v>1.1880000000000002</v>
      </c>
      <c r="C6094" s="18">
        <v>1.1880000000000002</v>
      </c>
      <c r="E6094">
        <v>-0.98999999999999977</v>
      </c>
      <c r="G6094" s="21">
        <v>1.1880000000000002</v>
      </c>
      <c r="I6094" s="22">
        <v>1.1880000000000002</v>
      </c>
    </row>
    <row r="6095" spans="1:9" x14ac:dyDescent="0.25">
      <c r="A6095" s="20">
        <v>272.64600000000002</v>
      </c>
      <c r="C6095" s="18">
        <v>272.64600000000002</v>
      </c>
      <c r="E6095">
        <v>18.176400000000008</v>
      </c>
      <c r="G6095" s="21">
        <v>272.64600000000002</v>
      </c>
      <c r="I6095" s="22">
        <v>272.64600000000002</v>
      </c>
    </row>
    <row r="6096" spans="1:9" x14ac:dyDescent="0.25">
      <c r="A6096" s="20">
        <v>212.8</v>
      </c>
      <c r="C6096" s="18">
        <v>212.8</v>
      </c>
      <c r="E6096">
        <v>95.759999999999991</v>
      </c>
      <c r="G6096" s="21">
        <v>212.8</v>
      </c>
      <c r="I6096" s="22">
        <v>212.8</v>
      </c>
    </row>
    <row r="6097" spans="1:9" x14ac:dyDescent="0.25">
      <c r="A6097" s="20">
        <v>38.520000000000003</v>
      </c>
      <c r="C6097" s="18">
        <v>38.520000000000003</v>
      </c>
      <c r="E6097">
        <v>18.104400000000002</v>
      </c>
      <c r="G6097" s="21">
        <v>38.520000000000003</v>
      </c>
      <c r="I6097" s="22">
        <v>38.520000000000003</v>
      </c>
    </row>
    <row r="6098" spans="1:9" x14ac:dyDescent="0.25">
      <c r="A6098" s="20">
        <v>72.64</v>
      </c>
      <c r="C6098" s="18">
        <v>72.64</v>
      </c>
      <c r="E6098">
        <v>21.791999999999994</v>
      </c>
      <c r="G6098" s="21">
        <v>72.64</v>
      </c>
      <c r="I6098" s="22">
        <v>72.64</v>
      </c>
    </row>
    <row r="6099" spans="1:9" x14ac:dyDescent="0.25">
      <c r="A6099" s="20">
        <v>45.4</v>
      </c>
      <c r="C6099" s="18">
        <v>45.4</v>
      </c>
      <c r="E6099">
        <v>12.712000000000003</v>
      </c>
      <c r="G6099" s="21">
        <v>45.4</v>
      </c>
      <c r="I6099" s="22">
        <v>45.4</v>
      </c>
    </row>
    <row r="6100" spans="1:9" x14ac:dyDescent="0.25">
      <c r="A6100" s="20">
        <v>13.76</v>
      </c>
      <c r="C6100" s="18">
        <v>13.76</v>
      </c>
      <c r="E6100">
        <v>6.3295999999999992</v>
      </c>
      <c r="G6100" s="21">
        <v>13.76</v>
      </c>
      <c r="I6100" s="22">
        <v>13.76</v>
      </c>
    </row>
    <row r="6101" spans="1:9" x14ac:dyDescent="0.25">
      <c r="A6101" s="20">
        <v>80.991</v>
      </c>
      <c r="C6101" s="18">
        <v>80.991</v>
      </c>
      <c r="E6101">
        <v>8.0990999999999875</v>
      </c>
      <c r="G6101" s="21">
        <v>80.991</v>
      </c>
      <c r="I6101" s="22">
        <v>80.991</v>
      </c>
    </row>
    <row r="6102" spans="1:9" x14ac:dyDescent="0.25">
      <c r="A6102" s="20">
        <v>11.784000000000001</v>
      </c>
      <c r="C6102" s="18">
        <v>11.784000000000001</v>
      </c>
      <c r="E6102">
        <v>3.9770999999999996</v>
      </c>
      <c r="G6102" s="21">
        <v>11.784000000000001</v>
      </c>
      <c r="I6102" s="22">
        <v>11.784000000000001</v>
      </c>
    </row>
    <row r="6103" spans="1:9" x14ac:dyDescent="0.25">
      <c r="A6103" s="20">
        <v>4.3600000000000003</v>
      </c>
      <c r="C6103" s="18">
        <v>4.3600000000000003</v>
      </c>
      <c r="E6103">
        <v>1.7876000000000003</v>
      </c>
      <c r="G6103" s="21">
        <v>4.3600000000000003</v>
      </c>
      <c r="I6103" s="22">
        <v>4.3600000000000003</v>
      </c>
    </row>
    <row r="6104" spans="1:9" x14ac:dyDescent="0.25">
      <c r="A6104" s="20">
        <v>2888.1270000000004</v>
      </c>
      <c r="C6104" s="18">
        <v>2888.1270000000004</v>
      </c>
      <c r="E6104">
        <v>609.71569999999997</v>
      </c>
      <c r="G6104" s="21">
        <v>2888.1270000000004</v>
      </c>
      <c r="I6104" s="22">
        <v>2888.1270000000004</v>
      </c>
    </row>
    <row r="6105" spans="1:9" x14ac:dyDescent="0.25">
      <c r="A6105" s="20">
        <v>1299.6600000000001</v>
      </c>
      <c r="C6105" s="18">
        <v>1299.6600000000001</v>
      </c>
      <c r="E6105">
        <v>350.90820000000008</v>
      </c>
      <c r="G6105" s="21">
        <v>1299.6600000000001</v>
      </c>
      <c r="I6105" s="22">
        <v>1299.6600000000001</v>
      </c>
    </row>
    <row r="6106" spans="1:9" x14ac:dyDescent="0.25">
      <c r="A6106" s="20">
        <v>2254.41</v>
      </c>
      <c r="C6106" s="18">
        <v>2254.41</v>
      </c>
      <c r="E6106">
        <v>375.73500000000001</v>
      </c>
      <c r="G6106" s="21">
        <v>2254.41</v>
      </c>
      <c r="I6106" s="22">
        <v>2254.41</v>
      </c>
    </row>
    <row r="6107" spans="1:9" x14ac:dyDescent="0.25">
      <c r="A6107" s="20">
        <v>104.85000000000001</v>
      </c>
      <c r="C6107" s="18">
        <v>104.85000000000001</v>
      </c>
      <c r="E6107">
        <v>28.309500000000007</v>
      </c>
      <c r="G6107" s="21">
        <v>104.85000000000001</v>
      </c>
      <c r="I6107" s="22">
        <v>104.85000000000001</v>
      </c>
    </row>
    <row r="6108" spans="1:9" x14ac:dyDescent="0.25">
      <c r="A6108" s="20">
        <v>59.97</v>
      </c>
      <c r="C6108" s="18">
        <v>59.97</v>
      </c>
      <c r="E6108">
        <v>20.389799999999994</v>
      </c>
      <c r="G6108" s="21">
        <v>59.97</v>
      </c>
      <c r="I6108" s="22">
        <v>59.97</v>
      </c>
    </row>
    <row r="6109" spans="1:9" x14ac:dyDescent="0.25">
      <c r="A6109" s="20">
        <v>314.53199999999998</v>
      </c>
      <c r="C6109" s="18">
        <v>314.53199999999998</v>
      </c>
      <c r="E6109">
        <v>-83.875200000000035</v>
      </c>
      <c r="G6109" s="21">
        <v>314.53199999999998</v>
      </c>
      <c r="I6109" s="22">
        <v>314.53199999999998</v>
      </c>
    </row>
    <row r="6110" spans="1:9" x14ac:dyDescent="0.25">
      <c r="A6110" s="20">
        <v>13.632</v>
      </c>
      <c r="C6110" s="18">
        <v>13.632</v>
      </c>
      <c r="E6110">
        <v>3.5783999999999998</v>
      </c>
      <c r="G6110" s="21">
        <v>13.632</v>
      </c>
      <c r="I6110" s="22">
        <v>13.632</v>
      </c>
    </row>
    <row r="6111" spans="1:9" x14ac:dyDescent="0.25">
      <c r="A6111" s="20">
        <v>19.431999999999995</v>
      </c>
      <c r="C6111" s="18">
        <v>19.431999999999995</v>
      </c>
      <c r="E6111">
        <v>-49.551600000000022</v>
      </c>
      <c r="G6111" s="21">
        <v>19.431999999999995</v>
      </c>
      <c r="I6111" s="22">
        <v>19.431999999999995</v>
      </c>
    </row>
    <row r="6112" spans="1:9" x14ac:dyDescent="0.25">
      <c r="A6112" s="20">
        <v>65.44</v>
      </c>
      <c r="C6112" s="18">
        <v>65.44</v>
      </c>
      <c r="E6112">
        <v>-8.1800000000000033</v>
      </c>
      <c r="G6112" s="21">
        <v>65.44</v>
      </c>
      <c r="I6112" s="22">
        <v>65.44</v>
      </c>
    </row>
    <row r="6113" spans="1:9" x14ac:dyDescent="0.25">
      <c r="A6113" s="20">
        <v>6</v>
      </c>
      <c r="C6113" s="18">
        <v>6</v>
      </c>
      <c r="E6113">
        <v>2.0999999999999996</v>
      </c>
      <c r="G6113" s="21">
        <v>6</v>
      </c>
      <c r="I6113" s="22">
        <v>6</v>
      </c>
    </row>
    <row r="6114" spans="1:9" x14ac:dyDescent="0.25">
      <c r="A6114" s="20">
        <v>1.9079999999999997</v>
      </c>
      <c r="C6114" s="18">
        <v>1.9079999999999997</v>
      </c>
      <c r="E6114">
        <v>-3.2436000000000016</v>
      </c>
      <c r="G6114" s="21">
        <v>1.9079999999999997</v>
      </c>
      <c r="I6114" s="22">
        <v>1.9079999999999997</v>
      </c>
    </row>
    <row r="6115" spans="1:9" x14ac:dyDescent="0.25">
      <c r="A6115" s="20">
        <v>1474.8020000000001</v>
      </c>
      <c r="C6115" s="18">
        <v>1474.8020000000001</v>
      </c>
      <c r="E6115">
        <v>-21.068600000000174</v>
      </c>
      <c r="G6115" s="21">
        <v>1474.8020000000001</v>
      </c>
      <c r="I6115" s="22">
        <v>1474.8020000000001</v>
      </c>
    </row>
    <row r="6116" spans="1:9" x14ac:dyDescent="0.25">
      <c r="A6116" s="20">
        <v>110.096</v>
      </c>
      <c r="C6116" s="18">
        <v>110.096</v>
      </c>
      <c r="E6116">
        <v>33.028800000000004</v>
      </c>
      <c r="G6116" s="21">
        <v>110.096</v>
      </c>
      <c r="I6116" s="22">
        <v>110.096</v>
      </c>
    </row>
    <row r="6117" spans="1:9" x14ac:dyDescent="0.25">
      <c r="A6117" s="20">
        <v>16.752000000000002</v>
      </c>
      <c r="C6117" s="18">
        <v>16.752000000000002</v>
      </c>
      <c r="E6117">
        <v>5.4443999999999999</v>
      </c>
      <c r="G6117" s="21">
        <v>16.752000000000002</v>
      </c>
      <c r="I6117" s="22">
        <v>16.752000000000002</v>
      </c>
    </row>
    <row r="6118" spans="1:9" x14ac:dyDescent="0.25">
      <c r="A6118" s="20">
        <v>1537.0739999999998</v>
      </c>
      <c r="C6118" s="18">
        <v>1537.0739999999998</v>
      </c>
      <c r="E6118">
        <v>0</v>
      </c>
      <c r="G6118" s="21">
        <v>1537.0739999999998</v>
      </c>
      <c r="I6118" s="22">
        <v>1537.0739999999998</v>
      </c>
    </row>
    <row r="6119" spans="1:9" x14ac:dyDescent="0.25">
      <c r="A6119" s="20">
        <v>449.37200000000001</v>
      </c>
      <c r="C6119" s="18">
        <v>449.37200000000001</v>
      </c>
      <c r="E6119">
        <v>-12.839199999999977</v>
      </c>
      <c r="G6119" s="21">
        <v>449.37200000000001</v>
      </c>
      <c r="I6119" s="22">
        <v>449.37200000000001</v>
      </c>
    </row>
    <row r="6120" spans="1:9" x14ac:dyDescent="0.25">
      <c r="A6120" s="20">
        <v>41.904000000000003</v>
      </c>
      <c r="C6120" s="18">
        <v>41.904000000000003</v>
      </c>
      <c r="E6120">
        <v>14.142599999999996</v>
      </c>
      <c r="G6120" s="21">
        <v>41.904000000000003</v>
      </c>
      <c r="I6120" s="22">
        <v>41.904000000000003</v>
      </c>
    </row>
    <row r="6121" spans="1:9" x14ac:dyDescent="0.25">
      <c r="A6121" s="20">
        <v>2279.96</v>
      </c>
      <c r="C6121" s="18">
        <v>2279.96</v>
      </c>
      <c r="E6121">
        <v>592.78960000000006</v>
      </c>
      <c r="G6121" s="21">
        <v>2279.96</v>
      </c>
      <c r="I6121" s="22">
        <v>2279.96</v>
      </c>
    </row>
    <row r="6122" spans="1:9" x14ac:dyDescent="0.25">
      <c r="A6122" s="20">
        <v>14.940000000000001</v>
      </c>
      <c r="C6122" s="18">
        <v>14.940000000000001</v>
      </c>
      <c r="E6122">
        <v>6.8723999999999998</v>
      </c>
      <c r="G6122" s="21">
        <v>14.940000000000001</v>
      </c>
      <c r="I6122" s="22">
        <v>14.940000000000001</v>
      </c>
    </row>
    <row r="6123" spans="1:9" x14ac:dyDescent="0.25">
      <c r="A6123" s="20">
        <v>191.976</v>
      </c>
      <c r="C6123" s="18">
        <v>191.976</v>
      </c>
      <c r="E6123">
        <v>19.197599999999994</v>
      </c>
      <c r="G6123" s="21">
        <v>191.976</v>
      </c>
      <c r="I6123" s="22">
        <v>191.976</v>
      </c>
    </row>
    <row r="6124" spans="1:9" x14ac:dyDescent="0.25">
      <c r="A6124" s="20">
        <v>23.832000000000001</v>
      </c>
      <c r="C6124" s="18">
        <v>23.832000000000001</v>
      </c>
      <c r="E6124">
        <v>6.5538000000000007</v>
      </c>
      <c r="G6124" s="21">
        <v>23.832000000000001</v>
      </c>
      <c r="I6124" s="22">
        <v>23.832000000000001</v>
      </c>
    </row>
    <row r="6125" spans="1:9" x14ac:dyDescent="0.25">
      <c r="A6125" s="20">
        <v>409.21600000000001</v>
      </c>
      <c r="C6125" s="18">
        <v>409.21600000000001</v>
      </c>
      <c r="E6125">
        <v>61.38239999999999</v>
      </c>
      <c r="G6125" s="21">
        <v>409.21600000000001</v>
      </c>
      <c r="I6125" s="22">
        <v>409.21600000000001</v>
      </c>
    </row>
    <row r="6126" spans="1:9" x14ac:dyDescent="0.25">
      <c r="A6126" s="20">
        <v>72.588000000000008</v>
      </c>
      <c r="C6126" s="18">
        <v>72.588000000000008</v>
      </c>
      <c r="E6126">
        <v>-128.2388</v>
      </c>
      <c r="G6126" s="21">
        <v>72.588000000000008</v>
      </c>
      <c r="I6126" s="22">
        <v>72.588000000000008</v>
      </c>
    </row>
    <row r="6127" spans="1:9" x14ac:dyDescent="0.25">
      <c r="A6127" s="20">
        <v>61.567999999999998</v>
      </c>
      <c r="C6127" s="18">
        <v>61.567999999999998</v>
      </c>
      <c r="E6127">
        <v>4.6175999999999995</v>
      </c>
      <c r="G6127" s="21">
        <v>61.567999999999998</v>
      </c>
      <c r="I6127" s="22">
        <v>61.567999999999998</v>
      </c>
    </row>
    <row r="6128" spans="1:9" x14ac:dyDescent="0.25">
      <c r="A6128" s="20">
        <v>20.96</v>
      </c>
      <c r="C6128" s="18">
        <v>20.96</v>
      </c>
      <c r="E6128">
        <v>6.8119999999999994</v>
      </c>
      <c r="G6128" s="21">
        <v>20.96</v>
      </c>
      <c r="I6128" s="22">
        <v>20.96</v>
      </c>
    </row>
    <row r="6129" spans="1:9" x14ac:dyDescent="0.25">
      <c r="A6129" s="20">
        <v>44.75</v>
      </c>
      <c r="C6129" s="18">
        <v>44.75</v>
      </c>
      <c r="E6129">
        <v>8.5024999999999942</v>
      </c>
      <c r="G6129" s="21">
        <v>44.75</v>
      </c>
      <c r="I6129" s="22">
        <v>44.75</v>
      </c>
    </row>
    <row r="6130" spans="1:9" x14ac:dyDescent="0.25">
      <c r="A6130" s="20">
        <v>11.96</v>
      </c>
      <c r="C6130" s="18">
        <v>11.96</v>
      </c>
      <c r="E6130">
        <v>5.3819999999999997</v>
      </c>
      <c r="G6130" s="21">
        <v>11.96</v>
      </c>
      <c r="I6130" s="22">
        <v>11.96</v>
      </c>
    </row>
    <row r="6131" spans="1:9" x14ac:dyDescent="0.25">
      <c r="A6131" s="20">
        <v>3.9119999999999999</v>
      </c>
      <c r="C6131" s="18">
        <v>3.9119999999999999</v>
      </c>
      <c r="E6131">
        <v>1.2713999999999996</v>
      </c>
      <c r="G6131" s="21">
        <v>3.9119999999999999</v>
      </c>
      <c r="I6131" s="22">
        <v>3.9119999999999999</v>
      </c>
    </row>
    <row r="6132" spans="1:9" x14ac:dyDescent="0.25">
      <c r="A6132" s="20">
        <v>327.99600000000004</v>
      </c>
      <c r="C6132" s="18">
        <v>327.99600000000004</v>
      </c>
      <c r="E6132">
        <v>54.666000000000011</v>
      </c>
      <c r="G6132" s="21">
        <v>327.99600000000004</v>
      </c>
      <c r="I6132" s="22">
        <v>327.99600000000004</v>
      </c>
    </row>
    <row r="6133" spans="1:9" x14ac:dyDescent="0.25">
      <c r="A6133" s="20">
        <v>49.408000000000001</v>
      </c>
      <c r="C6133" s="18">
        <v>49.408000000000001</v>
      </c>
      <c r="E6133">
        <v>18.527999999999999</v>
      </c>
      <c r="G6133" s="21">
        <v>49.408000000000001</v>
      </c>
      <c r="I6133" s="22">
        <v>49.408000000000001</v>
      </c>
    </row>
    <row r="6134" spans="1:9" x14ac:dyDescent="0.25">
      <c r="A6134" s="20">
        <v>53.25</v>
      </c>
      <c r="C6134" s="18">
        <v>53.25</v>
      </c>
      <c r="E6134">
        <v>20.767499999999998</v>
      </c>
      <c r="G6134" s="21">
        <v>53.25</v>
      </c>
      <c r="I6134" s="22">
        <v>53.25</v>
      </c>
    </row>
    <row r="6135" spans="1:9" x14ac:dyDescent="0.25">
      <c r="A6135" s="20">
        <v>3.76</v>
      </c>
      <c r="C6135" s="18">
        <v>3.76</v>
      </c>
      <c r="E6135">
        <v>1.3159999999999998</v>
      </c>
      <c r="G6135" s="21">
        <v>3.76</v>
      </c>
      <c r="I6135" s="22">
        <v>3.76</v>
      </c>
    </row>
    <row r="6136" spans="1:9" x14ac:dyDescent="0.25">
      <c r="A6136" s="20">
        <v>767.21400000000006</v>
      </c>
      <c r="C6136" s="18">
        <v>767.21400000000006</v>
      </c>
      <c r="E6136">
        <v>161.96739999999997</v>
      </c>
      <c r="G6136" s="21">
        <v>767.21400000000006</v>
      </c>
      <c r="I6136" s="22">
        <v>767.21400000000006</v>
      </c>
    </row>
    <row r="6137" spans="1:9" x14ac:dyDescent="0.25">
      <c r="A6137" s="20">
        <v>163.96</v>
      </c>
      <c r="C6137" s="18">
        <v>163.96</v>
      </c>
      <c r="E6137">
        <v>59.435499999999998</v>
      </c>
      <c r="G6137" s="21">
        <v>163.96</v>
      </c>
      <c r="I6137" s="22">
        <v>163.96</v>
      </c>
    </row>
    <row r="6138" spans="1:9" x14ac:dyDescent="0.25">
      <c r="A6138" s="20">
        <v>161.28</v>
      </c>
      <c r="C6138" s="18">
        <v>161.28</v>
      </c>
      <c r="E6138">
        <v>12.095999999999997</v>
      </c>
      <c r="G6138" s="21">
        <v>161.28</v>
      </c>
      <c r="I6138" s="22">
        <v>161.28</v>
      </c>
    </row>
    <row r="6139" spans="1:9" x14ac:dyDescent="0.25">
      <c r="A6139" s="20">
        <v>192.8</v>
      </c>
      <c r="C6139" s="18">
        <v>192.8</v>
      </c>
      <c r="E6139">
        <v>55.911999999999978</v>
      </c>
      <c r="G6139" s="21">
        <v>192.8</v>
      </c>
      <c r="I6139" s="22">
        <v>192.8</v>
      </c>
    </row>
    <row r="6140" spans="1:9" x14ac:dyDescent="0.25">
      <c r="A6140" s="20">
        <v>27.695999999999998</v>
      </c>
      <c r="C6140" s="18">
        <v>27.695999999999998</v>
      </c>
      <c r="E6140">
        <v>3.4619999999999997</v>
      </c>
      <c r="G6140" s="21">
        <v>27.695999999999998</v>
      </c>
      <c r="I6140" s="22">
        <v>27.695999999999998</v>
      </c>
    </row>
    <row r="6141" spans="1:9" x14ac:dyDescent="0.25">
      <c r="A6141" s="20">
        <v>73.163999999999987</v>
      </c>
      <c r="C6141" s="18">
        <v>73.163999999999987</v>
      </c>
      <c r="E6141">
        <v>-186.56820000000005</v>
      </c>
      <c r="G6141" s="21">
        <v>73.163999999999987</v>
      </c>
      <c r="I6141" s="22">
        <v>73.163999999999987</v>
      </c>
    </row>
    <row r="6142" spans="1:9" x14ac:dyDescent="0.25">
      <c r="A6142" s="20">
        <v>32.064</v>
      </c>
      <c r="C6142" s="18">
        <v>32.064</v>
      </c>
      <c r="E6142">
        <v>11.222399999999999</v>
      </c>
      <c r="G6142" s="21">
        <v>32.064</v>
      </c>
      <c r="I6142" s="22">
        <v>32.064</v>
      </c>
    </row>
    <row r="6143" spans="1:9" x14ac:dyDescent="0.25">
      <c r="A6143" s="20">
        <v>205.666</v>
      </c>
      <c r="C6143" s="18">
        <v>205.666</v>
      </c>
      <c r="E6143">
        <v>-12.097999999999999</v>
      </c>
      <c r="G6143" s="21">
        <v>205.666</v>
      </c>
      <c r="I6143" s="22">
        <v>205.666</v>
      </c>
    </row>
    <row r="6144" spans="1:9" x14ac:dyDescent="0.25">
      <c r="A6144" s="20">
        <v>115.44</v>
      </c>
      <c r="C6144" s="18">
        <v>115.44</v>
      </c>
      <c r="E6144">
        <v>30.014399999999998</v>
      </c>
      <c r="G6144" s="21">
        <v>115.44</v>
      </c>
      <c r="I6144" s="22">
        <v>115.44</v>
      </c>
    </row>
    <row r="6145" spans="1:9" x14ac:dyDescent="0.25">
      <c r="A6145" s="20">
        <v>274.8</v>
      </c>
      <c r="C6145" s="18">
        <v>274.8</v>
      </c>
      <c r="E6145">
        <v>134.65199999999999</v>
      </c>
      <c r="G6145" s="21">
        <v>274.8</v>
      </c>
      <c r="I6145" s="22">
        <v>274.8</v>
      </c>
    </row>
    <row r="6146" spans="1:9" x14ac:dyDescent="0.25">
      <c r="A6146" s="20">
        <v>195.64</v>
      </c>
      <c r="C6146" s="18">
        <v>195.64</v>
      </c>
      <c r="E6146">
        <v>3.9128000000000043</v>
      </c>
      <c r="G6146" s="21">
        <v>195.64</v>
      </c>
      <c r="I6146" s="22">
        <v>195.64</v>
      </c>
    </row>
    <row r="6147" spans="1:9" x14ac:dyDescent="0.25">
      <c r="A6147" s="20">
        <v>257.98</v>
      </c>
      <c r="C6147" s="18">
        <v>257.98</v>
      </c>
      <c r="E6147">
        <v>74.8142</v>
      </c>
      <c r="G6147" s="21">
        <v>257.98</v>
      </c>
      <c r="I6147" s="22">
        <v>257.98</v>
      </c>
    </row>
    <row r="6148" spans="1:9" x14ac:dyDescent="0.25">
      <c r="A6148" s="20">
        <v>119.03999999999999</v>
      </c>
      <c r="C6148" s="18">
        <v>119.03999999999999</v>
      </c>
      <c r="E6148">
        <v>48.806400000000011</v>
      </c>
      <c r="G6148" s="21">
        <v>119.03999999999999</v>
      </c>
      <c r="I6148" s="22">
        <v>119.03999999999999</v>
      </c>
    </row>
    <row r="6149" spans="1:9" x14ac:dyDescent="0.25">
      <c r="A6149" s="20">
        <v>20.07</v>
      </c>
      <c r="C6149" s="18">
        <v>20.07</v>
      </c>
      <c r="E6149">
        <v>9.2321999999999989</v>
      </c>
      <c r="G6149" s="21">
        <v>20.07</v>
      </c>
      <c r="I6149" s="22">
        <v>20.07</v>
      </c>
    </row>
    <row r="6150" spans="1:9" x14ac:dyDescent="0.25">
      <c r="A6150" s="20">
        <v>11.76</v>
      </c>
      <c r="C6150" s="18">
        <v>11.76</v>
      </c>
      <c r="E6150">
        <v>3.1752000000000002</v>
      </c>
      <c r="G6150" s="21">
        <v>11.76</v>
      </c>
      <c r="I6150" s="22">
        <v>11.76</v>
      </c>
    </row>
    <row r="6151" spans="1:9" x14ac:dyDescent="0.25">
      <c r="A6151" s="20">
        <v>11.76</v>
      </c>
      <c r="C6151" s="18">
        <v>11.76</v>
      </c>
      <c r="E6151">
        <v>3.1752000000000002</v>
      </c>
      <c r="G6151" s="21">
        <v>11.76</v>
      </c>
      <c r="I6151" s="22">
        <v>11.76</v>
      </c>
    </row>
    <row r="6152" spans="1:9" x14ac:dyDescent="0.25">
      <c r="A6152" s="20">
        <v>40.736000000000004</v>
      </c>
      <c r="C6152" s="18">
        <v>40.736000000000004</v>
      </c>
      <c r="E6152">
        <v>14.7668</v>
      </c>
      <c r="G6152" s="21">
        <v>40.736000000000004</v>
      </c>
      <c r="I6152" s="22">
        <v>40.736000000000004</v>
      </c>
    </row>
    <row r="6153" spans="1:9" x14ac:dyDescent="0.25">
      <c r="A6153" s="20">
        <v>201.584</v>
      </c>
      <c r="C6153" s="18">
        <v>201.584</v>
      </c>
      <c r="E6153">
        <v>12.599000000000004</v>
      </c>
      <c r="G6153" s="21">
        <v>201.584</v>
      </c>
      <c r="I6153" s="22">
        <v>201.584</v>
      </c>
    </row>
    <row r="6154" spans="1:9" x14ac:dyDescent="0.25">
      <c r="A6154" s="20">
        <v>340.70400000000006</v>
      </c>
      <c r="C6154" s="18">
        <v>340.70400000000006</v>
      </c>
      <c r="E6154">
        <v>-34.070400000000006</v>
      </c>
      <c r="G6154" s="21">
        <v>340.70400000000006</v>
      </c>
      <c r="I6154" s="22">
        <v>340.70400000000006</v>
      </c>
    </row>
    <row r="6155" spans="1:9" x14ac:dyDescent="0.25">
      <c r="A6155" s="20">
        <v>354.90000000000003</v>
      </c>
      <c r="C6155" s="18">
        <v>354.90000000000003</v>
      </c>
      <c r="E6155">
        <v>88.725000000000023</v>
      </c>
      <c r="G6155" s="21">
        <v>354.90000000000003</v>
      </c>
      <c r="I6155" s="22">
        <v>354.90000000000003</v>
      </c>
    </row>
    <row r="6156" spans="1:9" x14ac:dyDescent="0.25">
      <c r="A6156" s="20">
        <v>1198.33</v>
      </c>
      <c r="C6156" s="18">
        <v>1198.33</v>
      </c>
      <c r="E6156">
        <v>70.490000000000009</v>
      </c>
      <c r="G6156" s="21">
        <v>1198.33</v>
      </c>
      <c r="I6156" s="22">
        <v>1198.33</v>
      </c>
    </row>
    <row r="6157" spans="1:9" x14ac:dyDescent="0.25">
      <c r="A6157" s="20">
        <v>87.92</v>
      </c>
      <c r="C6157" s="18">
        <v>87.92</v>
      </c>
      <c r="E6157">
        <v>0.87919999999999732</v>
      </c>
      <c r="G6157" s="21">
        <v>87.92</v>
      </c>
      <c r="I6157" s="22">
        <v>87.92</v>
      </c>
    </row>
    <row r="6158" spans="1:9" x14ac:dyDescent="0.25">
      <c r="A6158" s="20">
        <v>51.967999999999996</v>
      </c>
      <c r="C6158" s="18">
        <v>51.967999999999996</v>
      </c>
      <c r="E6158">
        <v>10.393599999999998</v>
      </c>
      <c r="G6158" s="21">
        <v>51.967999999999996</v>
      </c>
      <c r="I6158" s="22">
        <v>51.967999999999996</v>
      </c>
    </row>
    <row r="6159" spans="1:9" x14ac:dyDescent="0.25">
      <c r="A6159" s="20">
        <v>51.336000000000006</v>
      </c>
      <c r="C6159" s="18">
        <v>51.336000000000006</v>
      </c>
      <c r="E6159">
        <v>5.7752999999999961</v>
      </c>
      <c r="G6159" s="21">
        <v>51.336000000000006</v>
      </c>
      <c r="I6159" s="22">
        <v>51.336000000000006</v>
      </c>
    </row>
    <row r="6160" spans="1:9" x14ac:dyDescent="0.25">
      <c r="A6160" s="20">
        <v>332.70400000000001</v>
      </c>
      <c r="C6160" s="18">
        <v>332.70400000000001</v>
      </c>
      <c r="E6160">
        <v>33.270399999999981</v>
      </c>
      <c r="G6160" s="21">
        <v>332.70400000000001</v>
      </c>
      <c r="I6160" s="22">
        <v>332.70400000000001</v>
      </c>
    </row>
    <row r="6161" spans="1:9" x14ac:dyDescent="0.25">
      <c r="A6161" s="20">
        <v>42.408000000000008</v>
      </c>
      <c r="C6161" s="18">
        <v>42.408000000000008</v>
      </c>
      <c r="E6161">
        <v>9.5418000000000003</v>
      </c>
      <c r="G6161" s="21">
        <v>42.408000000000008</v>
      </c>
      <c r="I6161" s="22">
        <v>42.408000000000008</v>
      </c>
    </row>
    <row r="6162" spans="1:9" x14ac:dyDescent="0.25">
      <c r="A6162" s="20">
        <v>81.539999999999992</v>
      </c>
      <c r="C6162" s="18">
        <v>81.539999999999992</v>
      </c>
      <c r="E6162">
        <v>38.323799999999999</v>
      </c>
      <c r="G6162" s="21">
        <v>81.539999999999992</v>
      </c>
      <c r="I6162" s="22">
        <v>81.539999999999992</v>
      </c>
    </row>
    <row r="6163" spans="1:9" x14ac:dyDescent="0.25">
      <c r="A6163" s="20">
        <v>167.28</v>
      </c>
      <c r="C6163" s="18">
        <v>167.28</v>
      </c>
      <c r="E6163">
        <v>23.419200000000011</v>
      </c>
      <c r="G6163" s="21">
        <v>167.28</v>
      </c>
      <c r="I6163" s="22">
        <v>167.28</v>
      </c>
    </row>
    <row r="6164" spans="1:9" x14ac:dyDescent="0.25">
      <c r="A6164" s="20">
        <v>772.68</v>
      </c>
      <c r="C6164" s="18">
        <v>772.68</v>
      </c>
      <c r="E6164">
        <v>108.17520000000002</v>
      </c>
      <c r="G6164" s="21">
        <v>772.68</v>
      </c>
      <c r="I6164" s="22">
        <v>772.68</v>
      </c>
    </row>
    <row r="6165" spans="1:9" x14ac:dyDescent="0.25">
      <c r="A6165" s="20">
        <v>323.97600000000006</v>
      </c>
      <c r="C6165" s="18">
        <v>323.97600000000006</v>
      </c>
      <c r="E6165">
        <v>28.347899999999981</v>
      </c>
      <c r="G6165" s="21">
        <v>323.97600000000006</v>
      </c>
      <c r="I6165" s="22">
        <v>323.97600000000006</v>
      </c>
    </row>
    <row r="6166" spans="1:9" x14ac:dyDescent="0.25">
      <c r="A6166" s="20">
        <v>11.808</v>
      </c>
      <c r="C6166" s="18">
        <v>11.808</v>
      </c>
      <c r="E6166">
        <v>3.9851999999999999</v>
      </c>
      <c r="G6166" s="21">
        <v>11.808</v>
      </c>
      <c r="I6166" s="22">
        <v>11.808</v>
      </c>
    </row>
    <row r="6167" spans="1:9" x14ac:dyDescent="0.25">
      <c r="A6167" s="20">
        <v>26.160000000000004</v>
      </c>
      <c r="C6167" s="18">
        <v>26.160000000000004</v>
      </c>
      <c r="E6167">
        <v>1.961999999999998</v>
      </c>
      <c r="G6167" s="21">
        <v>26.160000000000004</v>
      </c>
      <c r="I6167" s="22">
        <v>26.160000000000004</v>
      </c>
    </row>
    <row r="6168" spans="1:9" x14ac:dyDescent="0.25">
      <c r="A6168" s="20">
        <v>33.57</v>
      </c>
      <c r="C6168" s="18">
        <v>33.57</v>
      </c>
      <c r="E6168">
        <v>-25.737000000000002</v>
      </c>
      <c r="G6168" s="21">
        <v>33.57</v>
      </c>
      <c r="I6168" s="22">
        <v>33.57</v>
      </c>
    </row>
    <row r="6169" spans="1:9" x14ac:dyDescent="0.25">
      <c r="A6169" s="20">
        <v>4.9920000000000009</v>
      </c>
      <c r="C6169" s="18">
        <v>4.9920000000000009</v>
      </c>
      <c r="E6169">
        <v>1.3728000000000002</v>
      </c>
      <c r="G6169" s="21">
        <v>4.9920000000000009</v>
      </c>
      <c r="I6169" s="22">
        <v>4.9920000000000009</v>
      </c>
    </row>
    <row r="6170" spans="1:9" x14ac:dyDescent="0.25">
      <c r="A6170" s="20">
        <v>20.016000000000002</v>
      </c>
      <c r="C6170" s="18">
        <v>20.016000000000002</v>
      </c>
      <c r="E6170">
        <v>5.5044000000000013</v>
      </c>
      <c r="G6170" s="21">
        <v>20.016000000000002</v>
      </c>
      <c r="I6170" s="22">
        <v>20.016000000000002</v>
      </c>
    </row>
    <row r="6171" spans="1:9" x14ac:dyDescent="0.25">
      <c r="A6171" s="20">
        <v>170.24</v>
      </c>
      <c r="C6171" s="18">
        <v>170.24</v>
      </c>
      <c r="E6171">
        <v>53.199999999999989</v>
      </c>
      <c r="G6171" s="21">
        <v>170.24</v>
      </c>
      <c r="I6171" s="22">
        <v>170.24</v>
      </c>
    </row>
    <row r="6172" spans="1:9" x14ac:dyDescent="0.25">
      <c r="A6172" s="20">
        <v>117.456</v>
      </c>
      <c r="C6172" s="18">
        <v>117.456</v>
      </c>
      <c r="E6172">
        <v>44.045999999999992</v>
      </c>
      <c r="G6172" s="21">
        <v>117.456</v>
      </c>
      <c r="I6172" s="22">
        <v>117.456</v>
      </c>
    </row>
    <row r="6173" spans="1:9" x14ac:dyDescent="0.25">
      <c r="A6173" s="20">
        <v>22.96</v>
      </c>
      <c r="C6173" s="18">
        <v>22.96</v>
      </c>
      <c r="E6173">
        <v>11.250400000000001</v>
      </c>
      <c r="G6173" s="21">
        <v>22.96</v>
      </c>
      <c r="I6173" s="22">
        <v>22.96</v>
      </c>
    </row>
    <row r="6174" spans="1:9" x14ac:dyDescent="0.25">
      <c r="A6174" s="20">
        <v>13.36</v>
      </c>
      <c r="C6174" s="18">
        <v>13.36</v>
      </c>
      <c r="E6174">
        <v>6.4127999999999998</v>
      </c>
      <c r="G6174" s="21">
        <v>13.36</v>
      </c>
      <c r="I6174" s="22">
        <v>13.36</v>
      </c>
    </row>
    <row r="6175" spans="1:9" x14ac:dyDescent="0.25">
      <c r="A6175" s="20">
        <v>34.248000000000005</v>
      </c>
      <c r="C6175" s="18">
        <v>34.248000000000005</v>
      </c>
      <c r="E6175">
        <v>11.558699999999998</v>
      </c>
      <c r="G6175" s="21">
        <v>34.248000000000005</v>
      </c>
      <c r="I6175" s="22">
        <v>34.248000000000005</v>
      </c>
    </row>
    <row r="6176" spans="1:9" x14ac:dyDescent="0.25">
      <c r="A6176" s="20">
        <v>3.52</v>
      </c>
      <c r="C6176" s="18">
        <v>3.52</v>
      </c>
      <c r="E6176">
        <v>1.0207999999999999</v>
      </c>
      <c r="G6176" s="21">
        <v>3.52</v>
      </c>
      <c r="I6176" s="22">
        <v>3.52</v>
      </c>
    </row>
    <row r="6177" spans="1:9" x14ac:dyDescent="0.25">
      <c r="A6177" s="20">
        <v>26.7</v>
      </c>
      <c r="C6177" s="18">
        <v>26.7</v>
      </c>
      <c r="E6177">
        <v>12.548999999999999</v>
      </c>
      <c r="G6177" s="21">
        <v>26.7</v>
      </c>
      <c r="I6177" s="22">
        <v>26.7</v>
      </c>
    </row>
    <row r="6178" spans="1:9" x14ac:dyDescent="0.25">
      <c r="A6178" s="20">
        <v>21.2</v>
      </c>
      <c r="C6178" s="18">
        <v>21.2</v>
      </c>
      <c r="E6178">
        <v>9.1160000000000014</v>
      </c>
      <c r="G6178" s="21">
        <v>21.2</v>
      </c>
      <c r="I6178" s="22">
        <v>21.2</v>
      </c>
    </row>
    <row r="6179" spans="1:9" x14ac:dyDescent="0.25">
      <c r="A6179" s="20">
        <v>838.38</v>
      </c>
      <c r="C6179" s="18">
        <v>838.38</v>
      </c>
      <c r="E6179">
        <v>226.36260000000004</v>
      </c>
      <c r="G6179" s="21">
        <v>838.38</v>
      </c>
      <c r="I6179" s="22">
        <v>838.38</v>
      </c>
    </row>
    <row r="6180" spans="1:9" x14ac:dyDescent="0.25">
      <c r="A6180" s="20">
        <v>1690.04</v>
      </c>
      <c r="C6180" s="18">
        <v>1690.04</v>
      </c>
      <c r="E6180">
        <v>422.51</v>
      </c>
      <c r="G6180" s="21">
        <v>1690.04</v>
      </c>
      <c r="I6180" s="22">
        <v>1690.04</v>
      </c>
    </row>
    <row r="6181" spans="1:9" x14ac:dyDescent="0.25">
      <c r="A6181" s="20">
        <v>85.96</v>
      </c>
      <c r="C6181" s="18">
        <v>85.96</v>
      </c>
      <c r="E6181">
        <v>24.068799999999996</v>
      </c>
      <c r="G6181" s="21">
        <v>85.96</v>
      </c>
      <c r="I6181" s="22">
        <v>85.96</v>
      </c>
    </row>
    <row r="6182" spans="1:9" x14ac:dyDescent="0.25">
      <c r="A6182" s="20">
        <v>121.96</v>
      </c>
      <c r="C6182" s="18">
        <v>121.96</v>
      </c>
      <c r="E6182">
        <v>57.32119999999999</v>
      </c>
      <c r="G6182" s="21">
        <v>121.96</v>
      </c>
      <c r="I6182" s="22">
        <v>121.96</v>
      </c>
    </row>
    <row r="6183" spans="1:9" x14ac:dyDescent="0.25">
      <c r="A6183" s="20">
        <v>23.92</v>
      </c>
      <c r="C6183" s="18">
        <v>23.92</v>
      </c>
      <c r="E6183">
        <v>11.720800000000001</v>
      </c>
      <c r="G6183" s="21">
        <v>23.92</v>
      </c>
      <c r="I6183" s="22">
        <v>23.92</v>
      </c>
    </row>
    <row r="6184" spans="1:9" x14ac:dyDescent="0.25">
      <c r="A6184" s="20">
        <v>63.96</v>
      </c>
      <c r="C6184" s="18">
        <v>63.96</v>
      </c>
      <c r="E6184">
        <v>6.3960000000000008</v>
      </c>
      <c r="G6184" s="21">
        <v>63.96</v>
      </c>
      <c r="I6184" s="22">
        <v>63.96</v>
      </c>
    </row>
    <row r="6185" spans="1:9" x14ac:dyDescent="0.25">
      <c r="A6185" s="20">
        <v>629.94999999999993</v>
      </c>
      <c r="C6185" s="18">
        <v>629.94999999999993</v>
      </c>
      <c r="E6185">
        <v>176.38600000000002</v>
      </c>
      <c r="G6185" s="21">
        <v>629.94999999999993</v>
      </c>
      <c r="I6185" s="22">
        <v>629.94999999999993</v>
      </c>
    </row>
    <row r="6186" spans="1:9" x14ac:dyDescent="0.25">
      <c r="A6186" s="20">
        <v>113.72999999999999</v>
      </c>
      <c r="C6186" s="18">
        <v>113.72999999999999</v>
      </c>
      <c r="E6186">
        <v>32.981699999999989</v>
      </c>
      <c r="G6186" s="21">
        <v>113.72999999999999</v>
      </c>
      <c r="I6186" s="22">
        <v>113.72999999999999</v>
      </c>
    </row>
    <row r="6187" spans="1:9" x14ac:dyDescent="0.25">
      <c r="A6187" s="20">
        <v>14.6</v>
      </c>
      <c r="C6187" s="18">
        <v>14.6</v>
      </c>
      <c r="E6187">
        <v>6.8619999999999992</v>
      </c>
      <c r="G6187" s="21">
        <v>14.6</v>
      </c>
      <c r="I6187" s="22">
        <v>14.6</v>
      </c>
    </row>
    <row r="6188" spans="1:9" x14ac:dyDescent="0.25">
      <c r="A6188" s="20">
        <v>887.84</v>
      </c>
      <c r="C6188" s="18">
        <v>887.84</v>
      </c>
      <c r="E6188">
        <v>17.756799999999998</v>
      </c>
      <c r="G6188" s="21">
        <v>887.84</v>
      </c>
      <c r="I6188" s="22">
        <v>887.84</v>
      </c>
    </row>
    <row r="6189" spans="1:9" x14ac:dyDescent="0.25">
      <c r="A6189" s="20">
        <v>403.92</v>
      </c>
      <c r="C6189" s="18">
        <v>403.92</v>
      </c>
      <c r="E6189">
        <v>25.245000000000019</v>
      </c>
      <c r="G6189" s="21">
        <v>403.92</v>
      </c>
      <c r="I6189" s="22">
        <v>403.92</v>
      </c>
    </row>
    <row r="6190" spans="1:9" x14ac:dyDescent="0.25">
      <c r="A6190" s="20">
        <v>106.8</v>
      </c>
      <c r="C6190" s="18">
        <v>106.8</v>
      </c>
      <c r="E6190">
        <v>10.679999999999996</v>
      </c>
      <c r="G6190" s="21">
        <v>106.8</v>
      </c>
      <c r="I6190" s="22">
        <v>106.8</v>
      </c>
    </row>
    <row r="6191" spans="1:9" x14ac:dyDescent="0.25">
      <c r="A6191" s="20">
        <v>70.949999999999989</v>
      </c>
      <c r="C6191" s="18">
        <v>70.949999999999989</v>
      </c>
      <c r="E6191">
        <v>20.575499999999998</v>
      </c>
      <c r="G6191" s="21">
        <v>70.949999999999989</v>
      </c>
      <c r="I6191" s="22">
        <v>70.949999999999989</v>
      </c>
    </row>
    <row r="6192" spans="1:9" x14ac:dyDescent="0.25">
      <c r="A6192" s="20">
        <v>34.944000000000003</v>
      </c>
      <c r="C6192" s="18">
        <v>34.944000000000003</v>
      </c>
      <c r="E6192">
        <v>11.793599999999998</v>
      </c>
      <c r="G6192" s="21">
        <v>34.944000000000003</v>
      </c>
      <c r="I6192" s="22">
        <v>34.944000000000003</v>
      </c>
    </row>
    <row r="6193" spans="1:9" x14ac:dyDescent="0.25">
      <c r="A6193" s="20">
        <v>119.03999999999999</v>
      </c>
      <c r="C6193" s="18">
        <v>119.03999999999999</v>
      </c>
      <c r="E6193">
        <v>35.711999999999989</v>
      </c>
      <c r="G6193" s="21">
        <v>119.03999999999999</v>
      </c>
      <c r="I6193" s="22">
        <v>119.03999999999999</v>
      </c>
    </row>
    <row r="6194" spans="1:9" x14ac:dyDescent="0.25">
      <c r="A6194" s="20">
        <v>383.84000000000003</v>
      </c>
      <c r="C6194" s="18">
        <v>383.84000000000003</v>
      </c>
      <c r="E6194">
        <v>47.97999999999999</v>
      </c>
      <c r="G6194" s="21">
        <v>383.84000000000003</v>
      </c>
      <c r="I6194" s="22">
        <v>383.84000000000003</v>
      </c>
    </row>
    <row r="6195" spans="1:9" x14ac:dyDescent="0.25">
      <c r="A6195" s="20">
        <v>799.56000000000006</v>
      </c>
      <c r="C6195" s="18">
        <v>799.56000000000006</v>
      </c>
      <c r="E6195">
        <v>207.88559999999998</v>
      </c>
      <c r="G6195" s="21">
        <v>799.56000000000006</v>
      </c>
      <c r="I6195" s="22">
        <v>799.56000000000006</v>
      </c>
    </row>
    <row r="6196" spans="1:9" x14ac:dyDescent="0.25">
      <c r="A6196" s="20">
        <v>31.44</v>
      </c>
      <c r="C6196" s="18">
        <v>31.44</v>
      </c>
      <c r="E6196">
        <v>8.4888000000000012</v>
      </c>
      <c r="G6196" s="21">
        <v>31.44</v>
      </c>
      <c r="I6196" s="22">
        <v>31.44</v>
      </c>
    </row>
    <row r="6197" spans="1:9" x14ac:dyDescent="0.25">
      <c r="A6197" s="20">
        <v>25.920000000000005</v>
      </c>
      <c r="C6197" s="18">
        <v>25.920000000000005</v>
      </c>
      <c r="E6197">
        <v>9.0719999999999992</v>
      </c>
      <c r="G6197" s="21">
        <v>25.920000000000005</v>
      </c>
      <c r="I6197" s="22">
        <v>25.920000000000005</v>
      </c>
    </row>
    <row r="6198" spans="1:9" x14ac:dyDescent="0.25">
      <c r="A6198" s="20">
        <v>6.3299999999999992</v>
      </c>
      <c r="C6198" s="18">
        <v>6.3299999999999992</v>
      </c>
      <c r="E6198">
        <v>-9.8114999999999988</v>
      </c>
      <c r="G6198" s="21">
        <v>6.3299999999999992</v>
      </c>
      <c r="I6198" s="22">
        <v>6.3299999999999992</v>
      </c>
    </row>
    <row r="6199" spans="1:9" x14ac:dyDescent="0.25">
      <c r="A6199" s="20">
        <v>75.88</v>
      </c>
      <c r="C6199" s="18">
        <v>75.88</v>
      </c>
      <c r="E6199">
        <v>26.557999999999993</v>
      </c>
      <c r="G6199" s="21">
        <v>75.88</v>
      </c>
      <c r="I6199" s="22">
        <v>75.88</v>
      </c>
    </row>
    <row r="6200" spans="1:9" x14ac:dyDescent="0.25">
      <c r="A6200" s="20">
        <v>329.988</v>
      </c>
      <c r="C6200" s="18">
        <v>329.988</v>
      </c>
      <c r="E6200">
        <v>-76.997200000000021</v>
      </c>
      <c r="G6200" s="21">
        <v>329.988</v>
      </c>
      <c r="I6200" s="22">
        <v>329.988</v>
      </c>
    </row>
    <row r="6201" spans="1:9" x14ac:dyDescent="0.25">
      <c r="A6201" s="20">
        <v>71.376000000000005</v>
      </c>
      <c r="C6201" s="18">
        <v>71.376000000000005</v>
      </c>
      <c r="E6201">
        <v>-4.460999999999995</v>
      </c>
      <c r="G6201" s="21">
        <v>71.376000000000005</v>
      </c>
      <c r="I6201" s="22">
        <v>71.376000000000005</v>
      </c>
    </row>
    <row r="6202" spans="1:9" x14ac:dyDescent="0.25">
      <c r="A6202" s="20">
        <v>63.769999999999996</v>
      </c>
      <c r="C6202" s="18">
        <v>63.769999999999996</v>
      </c>
      <c r="E6202">
        <v>28.696499999999993</v>
      </c>
      <c r="G6202" s="21">
        <v>63.769999999999996</v>
      </c>
      <c r="I6202" s="22">
        <v>63.769999999999996</v>
      </c>
    </row>
    <row r="6203" spans="1:9" x14ac:dyDescent="0.25">
      <c r="A6203" s="20">
        <v>50.97</v>
      </c>
      <c r="C6203" s="18">
        <v>50.97</v>
      </c>
      <c r="E6203">
        <v>13.252199999999997</v>
      </c>
      <c r="G6203" s="21">
        <v>50.97</v>
      </c>
      <c r="I6203" s="22">
        <v>50.97</v>
      </c>
    </row>
    <row r="6204" spans="1:9" x14ac:dyDescent="0.25">
      <c r="A6204" s="20">
        <v>96.08</v>
      </c>
      <c r="C6204" s="18">
        <v>96.08</v>
      </c>
      <c r="E6204">
        <v>46.118399999999994</v>
      </c>
      <c r="G6204" s="21">
        <v>96.08</v>
      </c>
      <c r="I6204" s="22">
        <v>96.08</v>
      </c>
    </row>
    <row r="6205" spans="1:9" x14ac:dyDescent="0.25">
      <c r="A6205" s="20">
        <v>1439.9680000000001</v>
      </c>
      <c r="C6205" s="18">
        <v>1439.9680000000001</v>
      </c>
      <c r="E6205">
        <v>485.98919999999993</v>
      </c>
      <c r="G6205" s="21">
        <v>1439.9680000000001</v>
      </c>
      <c r="I6205" s="22">
        <v>1439.9680000000001</v>
      </c>
    </row>
    <row r="6206" spans="1:9" x14ac:dyDescent="0.25">
      <c r="A6206" s="20">
        <v>43.56</v>
      </c>
      <c r="C6206" s="18">
        <v>43.56</v>
      </c>
      <c r="E6206">
        <v>-4.9004999999999974</v>
      </c>
      <c r="G6206" s="21">
        <v>43.56</v>
      </c>
      <c r="I6206" s="22">
        <v>43.56</v>
      </c>
    </row>
    <row r="6207" spans="1:9" x14ac:dyDescent="0.25">
      <c r="A6207" s="20">
        <v>563.91999999999996</v>
      </c>
      <c r="C6207" s="18">
        <v>563.91999999999996</v>
      </c>
      <c r="E6207">
        <v>7.0489999999999498</v>
      </c>
      <c r="G6207" s="21">
        <v>563.91999999999996</v>
      </c>
      <c r="I6207" s="22">
        <v>563.91999999999996</v>
      </c>
    </row>
    <row r="6208" spans="1:9" x14ac:dyDescent="0.25">
      <c r="A6208" s="20">
        <v>235.15199999999999</v>
      </c>
      <c r="C6208" s="18">
        <v>235.15199999999999</v>
      </c>
      <c r="E6208">
        <v>-47.030399999999986</v>
      </c>
      <c r="G6208" s="21">
        <v>235.15199999999999</v>
      </c>
      <c r="I6208" s="22">
        <v>235.15199999999999</v>
      </c>
    </row>
    <row r="6209" spans="1:9" x14ac:dyDescent="0.25">
      <c r="A6209" s="20">
        <v>7.7120000000000006</v>
      </c>
      <c r="C6209" s="18">
        <v>7.7120000000000006</v>
      </c>
      <c r="E6209">
        <v>1.7352000000000005</v>
      </c>
      <c r="G6209" s="21">
        <v>7.7120000000000006</v>
      </c>
      <c r="I6209" s="22">
        <v>7.7120000000000006</v>
      </c>
    </row>
    <row r="6210" spans="1:9" x14ac:dyDescent="0.25">
      <c r="A6210" s="20">
        <v>51.016000000000005</v>
      </c>
      <c r="C6210" s="18">
        <v>51.016000000000005</v>
      </c>
      <c r="E6210">
        <v>15.942499999999992</v>
      </c>
      <c r="G6210" s="21">
        <v>51.016000000000005</v>
      </c>
      <c r="I6210" s="22">
        <v>51.016000000000005</v>
      </c>
    </row>
    <row r="6211" spans="1:9" x14ac:dyDescent="0.25">
      <c r="A6211" s="20">
        <v>25.248000000000001</v>
      </c>
      <c r="C6211" s="18">
        <v>25.248000000000001</v>
      </c>
      <c r="E6211">
        <v>7.8899999999999979</v>
      </c>
      <c r="G6211" s="21">
        <v>25.248000000000001</v>
      </c>
      <c r="I6211" s="22">
        <v>25.248000000000001</v>
      </c>
    </row>
    <row r="6212" spans="1:9" x14ac:dyDescent="0.25">
      <c r="A6212" s="20">
        <v>56.686</v>
      </c>
      <c r="C6212" s="18">
        <v>56.686</v>
      </c>
      <c r="E6212">
        <v>-14.576399999999996</v>
      </c>
      <c r="G6212" s="21">
        <v>56.686</v>
      </c>
      <c r="I6212" s="22">
        <v>56.686</v>
      </c>
    </row>
    <row r="6213" spans="1:9" x14ac:dyDescent="0.25">
      <c r="A6213" s="20">
        <v>51.168000000000006</v>
      </c>
      <c r="C6213" s="18">
        <v>51.168000000000006</v>
      </c>
      <c r="E6213">
        <v>-6.3960000000000008</v>
      </c>
      <c r="G6213" s="21">
        <v>51.168000000000006</v>
      </c>
      <c r="I6213" s="22">
        <v>51.168000000000006</v>
      </c>
    </row>
    <row r="6214" spans="1:9" x14ac:dyDescent="0.25">
      <c r="A6214" s="20">
        <v>2793.5280000000002</v>
      </c>
      <c r="C6214" s="18">
        <v>2793.5280000000002</v>
      </c>
      <c r="E6214">
        <v>942.81569999999988</v>
      </c>
      <c r="G6214" s="21">
        <v>2793.5280000000002</v>
      </c>
      <c r="I6214" s="22">
        <v>2793.5280000000002</v>
      </c>
    </row>
    <row r="6215" spans="1:9" x14ac:dyDescent="0.25">
      <c r="A6215" s="20">
        <v>1000.0200000000001</v>
      </c>
      <c r="C6215" s="18">
        <v>1000.0200000000001</v>
      </c>
      <c r="E6215">
        <v>290.00579999999991</v>
      </c>
      <c r="G6215" s="21">
        <v>1000.0200000000001</v>
      </c>
      <c r="I6215" s="22">
        <v>1000.0200000000001</v>
      </c>
    </row>
    <row r="6216" spans="1:9" x14ac:dyDescent="0.25">
      <c r="A6216" s="20">
        <v>65.94</v>
      </c>
      <c r="C6216" s="18">
        <v>65.94</v>
      </c>
      <c r="E6216">
        <v>22.419600000000003</v>
      </c>
      <c r="G6216" s="21">
        <v>65.94</v>
      </c>
      <c r="I6216" s="22">
        <v>65.94</v>
      </c>
    </row>
    <row r="6217" spans="1:9" x14ac:dyDescent="0.25">
      <c r="A6217" s="20">
        <v>18.240000000000002</v>
      </c>
      <c r="C6217" s="18">
        <v>18.240000000000002</v>
      </c>
      <c r="E6217">
        <v>9.120000000000001</v>
      </c>
      <c r="G6217" s="21">
        <v>18.240000000000002</v>
      </c>
      <c r="I6217" s="22">
        <v>18.240000000000002</v>
      </c>
    </row>
    <row r="6218" spans="1:9" x14ac:dyDescent="0.25">
      <c r="A6218" s="20">
        <v>76.12</v>
      </c>
      <c r="C6218" s="18">
        <v>76.12</v>
      </c>
      <c r="E6218">
        <v>22.074799999999996</v>
      </c>
      <c r="G6218" s="21">
        <v>76.12</v>
      </c>
      <c r="I6218" s="22">
        <v>76.12</v>
      </c>
    </row>
    <row r="6219" spans="1:9" x14ac:dyDescent="0.25">
      <c r="A6219" s="20">
        <v>7.64</v>
      </c>
      <c r="C6219" s="18">
        <v>7.64</v>
      </c>
      <c r="E6219">
        <v>3.7435999999999998</v>
      </c>
      <c r="G6219" s="21">
        <v>7.64</v>
      </c>
      <c r="I6219" s="22">
        <v>7.64</v>
      </c>
    </row>
    <row r="6220" spans="1:9" x14ac:dyDescent="0.25">
      <c r="A6220" s="20">
        <v>68.16</v>
      </c>
      <c r="C6220" s="18">
        <v>68.16</v>
      </c>
      <c r="E6220">
        <v>27.945600000000002</v>
      </c>
      <c r="G6220" s="21">
        <v>68.16</v>
      </c>
      <c r="I6220" s="22">
        <v>68.16</v>
      </c>
    </row>
    <row r="6221" spans="1:9" x14ac:dyDescent="0.25">
      <c r="A6221" s="20">
        <v>62.24</v>
      </c>
      <c r="C6221" s="18">
        <v>62.24</v>
      </c>
      <c r="E6221">
        <v>29.252800000000001</v>
      </c>
      <c r="G6221" s="21">
        <v>62.24</v>
      </c>
      <c r="I6221" s="22">
        <v>62.24</v>
      </c>
    </row>
    <row r="6222" spans="1:9" x14ac:dyDescent="0.25">
      <c r="A6222" s="20">
        <v>29.97</v>
      </c>
      <c r="C6222" s="18">
        <v>29.97</v>
      </c>
      <c r="E6222">
        <v>0.29969999999999963</v>
      </c>
      <c r="G6222" s="21">
        <v>29.97</v>
      </c>
      <c r="I6222" s="22">
        <v>29.97</v>
      </c>
    </row>
    <row r="6223" spans="1:9" x14ac:dyDescent="0.25">
      <c r="A6223" s="20">
        <v>125.69999999999999</v>
      </c>
      <c r="C6223" s="18">
        <v>125.69999999999999</v>
      </c>
      <c r="E6223">
        <v>35.195999999999998</v>
      </c>
      <c r="G6223" s="21">
        <v>125.69999999999999</v>
      </c>
      <c r="I6223" s="22">
        <v>125.69999999999999</v>
      </c>
    </row>
    <row r="6224" spans="1:9" x14ac:dyDescent="0.25">
      <c r="A6224" s="20">
        <v>191.98</v>
      </c>
      <c r="C6224" s="18">
        <v>191.98</v>
      </c>
      <c r="E6224">
        <v>51.834599999999995</v>
      </c>
      <c r="G6224" s="21">
        <v>191.98</v>
      </c>
      <c r="I6224" s="22">
        <v>191.98</v>
      </c>
    </row>
    <row r="6225" spans="1:9" x14ac:dyDescent="0.25">
      <c r="A6225" s="20">
        <v>20.86</v>
      </c>
      <c r="C6225" s="18">
        <v>20.86</v>
      </c>
      <c r="E6225">
        <v>1.4601999999999977</v>
      </c>
      <c r="G6225" s="21">
        <v>20.86</v>
      </c>
      <c r="I6225" s="22">
        <v>20.86</v>
      </c>
    </row>
    <row r="6226" spans="1:9" x14ac:dyDescent="0.25">
      <c r="A6226" s="20">
        <v>56.699999999999996</v>
      </c>
      <c r="C6226" s="18">
        <v>56.699999999999996</v>
      </c>
      <c r="E6226">
        <v>26.081999999999997</v>
      </c>
      <c r="G6226" s="21">
        <v>56.699999999999996</v>
      </c>
      <c r="I6226" s="22">
        <v>56.699999999999996</v>
      </c>
    </row>
    <row r="6227" spans="1:9" x14ac:dyDescent="0.25">
      <c r="A6227" s="20">
        <v>72.703999999999994</v>
      </c>
      <c r="C6227" s="18">
        <v>72.703999999999994</v>
      </c>
      <c r="E6227">
        <v>19.084800000000005</v>
      </c>
      <c r="G6227" s="21">
        <v>72.703999999999994</v>
      </c>
      <c r="I6227" s="22">
        <v>72.703999999999994</v>
      </c>
    </row>
    <row r="6228" spans="1:9" x14ac:dyDescent="0.25">
      <c r="A6228" s="20">
        <v>12.263999999999999</v>
      </c>
      <c r="C6228" s="18">
        <v>12.263999999999999</v>
      </c>
      <c r="E6228">
        <v>1.0730999999999993</v>
      </c>
      <c r="G6228" s="21">
        <v>12.263999999999999</v>
      </c>
      <c r="I6228" s="22">
        <v>12.263999999999999</v>
      </c>
    </row>
    <row r="6229" spans="1:9" x14ac:dyDescent="0.25">
      <c r="A6229" s="20">
        <v>218.35200000000003</v>
      </c>
      <c r="C6229" s="18">
        <v>218.35200000000003</v>
      </c>
      <c r="E6229">
        <v>-54.588000000000008</v>
      </c>
      <c r="G6229" s="21">
        <v>218.35200000000003</v>
      </c>
      <c r="I6229" s="22">
        <v>218.35200000000003</v>
      </c>
    </row>
    <row r="6230" spans="1:9" x14ac:dyDescent="0.25">
      <c r="A6230" s="20">
        <v>66.294000000000011</v>
      </c>
      <c r="C6230" s="18">
        <v>66.294000000000011</v>
      </c>
      <c r="E6230">
        <v>-103.86059999999998</v>
      </c>
      <c r="G6230" s="21">
        <v>66.294000000000011</v>
      </c>
      <c r="I6230" s="22">
        <v>66.294000000000011</v>
      </c>
    </row>
    <row r="6231" spans="1:9" x14ac:dyDescent="0.25">
      <c r="A6231" s="20">
        <v>291.16800000000001</v>
      </c>
      <c r="C6231" s="18">
        <v>291.16800000000001</v>
      </c>
      <c r="E6231">
        <v>-14.558399999999978</v>
      </c>
      <c r="G6231" s="21">
        <v>291.16800000000001</v>
      </c>
      <c r="I6231" s="22">
        <v>291.16800000000001</v>
      </c>
    </row>
    <row r="6232" spans="1:9" x14ac:dyDescent="0.25">
      <c r="A6232" s="20">
        <v>88.77600000000001</v>
      </c>
      <c r="C6232" s="18">
        <v>88.77600000000001</v>
      </c>
      <c r="E6232">
        <v>7.7679000000000009</v>
      </c>
      <c r="G6232" s="21">
        <v>88.77600000000001</v>
      </c>
      <c r="I6232" s="22">
        <v>88.77600000000001</v>
      </c>
    </row>
    <row r="6233" spans="1:9" x14ac:dyDescent="0.25">
      <c r="A6233" s="20">
        <v>110.376</v>
      </c>
      <c r="C6233" s="18">
        <v>110.376</v>
      </c>
      <c r="E6233">
        <v>-20.235600000000005</v>
      </c>
      <c r="G6233" s="21">
        <v>110.376</v>
      </c>
      <c r="I6233" s="22">
        <v>110.376</v>
      </c>
    </row>
    <row r="6234" spans="1:9" x14ac:dyDescent="0.25">
      <c r="A6234" s="20">
        <v>55.176000000000002</v>
      </c>
      <c r="C6234" s="18">
        <v>55.176000000000002</v>
      </c>
      <c r="E6234">
        <v>15.863099999999999</v>
      </c>
      <c r="G6234" s="21">
        <v>55.176000000000002</v>
      </c>
      <c r="I6234" s="22">
        <v>55.176000000000002</v>
      </c>
    </row>
    <row r="6235" spans="1:9" x14ac:dyDescent="0.25">
      <c r="A6235" s="20">
        <v>30.32</v>
      </c>
      <c r="C6235" s="18">
        <v>30.32</v>
      </c>
      <c r="E6235">
        <v>11.8248</v>
      </c>
      <c r="G6235" s="21">
        <v>30.32</v>
      </c>
      <c r="I6235" s="22">
        <v>30.32</v>
      </c>
    </row>
    <row r="6236" spans="1:9" x14ac:dyDescent="0.25">
      <c r="A6236" s="20">
        <v>177.56800000000001</v>
      </c>
      <c r="C6236" s="18">
        <v>177.56800000000001</v>
      </c>
      <c r="E6236">
        <v>8.8783999999999921</v>
      </c>
      <c r="G6236" s="21">
        <v>177.56800000000001</v>
      </c>
      <c r="I6236" s="22">
        <v>177.56800000000001</v>
      </c>
    </row>
    <row r="6237" spans="1:9" x14ac:dyDescent="0.25">
      <c r="A6237" s="20">
        <v>19.440000000000001</v>
      </c>
      <c r="C6237" s="18">
        <v>19.440000000000001</v>
      </c>
      <c r="E6237">
        <v>9.3312000000000008</v>
      </c>
      <c r="G6237" s="21">
        <v>19.440000000000001</v>
      </c>
      <c r="I6237" s="22">
        <v>19.440000000000001</v>
      </c>
    </row>
    <row r="6238" spans="1:9" x14ac:dyDescent="0.25">
      <c r="A6238" s="20">
        <v>71.28</v>
      </c>
      <c r="C6238" s="18">
        <v>71.28</v>
      </c>
      <c r="E6238">
        <v>34.214400000000005</v>
      </c>
      <c r="G6238" s="21">
        <v>71.28</v>
      </c>
      <c r="I6238" s="22">
        <v>71.28</v>
      </c>
    </row>
    <row r="6239" spans="1:9" x14ac:dyDescent="0.25">
      <c r="A6239" s="20">
        <v>1471.96</v>
      </c>
      <c r="C6239" s="18">
        <v>1471.96</v>
      </c>
      <c r="E6239">
        <v>459.98749999999995</v>
      </c>
      <c r="G6239" s="21">
        <v>1471.96</v>
      </c>
      <c r="I6239" s="22">
        <v>1471.96</v>
      </c>
    </row>
    <row r="6240" spans="1:9" x14ac:dyDescent="0.25">
      <c r="A6240" s="20">
        <v>79.959999999999994</v>
      </c>
      <c r="C6240" s="18">
        <v>79.959999999999994</v>
      </c>
      <c r="E6240">
        <v>-17.991000000000003</v>
      </c>
      <c r="G6240" s="21">
        <v>79.959999999999994</v>
      </c>
      <c r="I6240" s="22">
        <v>79.959999999999994</v>
      </c>
    </row>
    <row r="6241" spans="1:9" x14ac:dyDescent="0.25">
      <c r="A6241" s="20">
        <v>57.576000000000001</v>
      </c>
      <c r="C6241" s="18">
        <v>57.576000000000001</v>
      </c>
      <c r="E6241">
        <v>21.591000000000001</v>
      </c>
      <c r="G6241" s="21">
        <v>57.576000000000001</v>
      </c>
      <c r="I6241" s="22">
        <v>57.576000000000001</v>
      </c>
    </row>
    <row r="6242" spans="1:9" x14ac:dyDescent="0.25">
      <c r="A6242" s="20">
        <v>26.336000000000002</v>
      </c>
      <c r="C6242" s="18">
        <v>26.336000000000002</v>
      </c>
      <c r="E6242">
        <v>9.2176000000000009</v>
      </c>
      <c r="G6242" s="21">
        <v>26.336000000000002</v>
      </c>
      <c r="I6242" s="22">
        <v>26.336000000000002</v>
      </c>
    </row>
    <row r="6243" spans="1:9" x14ac:dyDescent="0.25">
      <c r="A6243" s="20">
        <v>166.5</v>
      </c>
      <c r="C6243" s="18">
        <v>166.5</v>
      </c>
      <c r="E6243">
        <v>21.64500000000001</v>
      </c>
      <c r="G6243" s="21">
        <v>166.5</v>
      </c>
      <c r="I6243" s="22">
        <v>166.5</v>
      </c>
    </row>
    <row r="6244" spans="1:9" x14ac:dyDescent="0.25">
      <c r="A6244" s="20">
        <v>360.38</v>
      </c>
      <c r="C6244" s="18">
        <v>360.38</v>
      </c>
      <c r="E6244">
        <v>93.698800000000006</v>
      </c>
      <c r="G6244" s="21">
        <v>360.38</v>
      </c>
      <c r="I6244" s="22">
        <v>360.38</v>
      </c>
    </row>
    <row r="6245" spans="1:9" x14ac:dyDescent="0.25">
      <c r="A6245" s="20">
        <v>11.744</v>
      </c>
      <c r="C6245" s="18">
        <v>11.744</v>
      </c>
      <c r="E6245">
        <v>3.8167999999999997</v>
      </c>
      <c r="G6245" s="21">
        <v>11.744</v>
      </c>
      <c r="I6245" s="22">
        <v>11.744</v>
      </c>
    </row>
    <row r="6246" spans="1:9" x14ac:dyDescent="0.25">
      <c r="A6246" s="20">
        <v>247.44</v>
      </c>
      <c r="C6246" s="18">
        <v>247.44</v>
      </c>
      <c r="E6246">
        <v>101.4504</v>
      </c>
      <c r="G6246" s="21">
        <v>247.44</v>
      </c>
      <c r="I6246" s="22">
        <v>247.44</v>
      </c>
    </row>
    <row r="6247" spans="1:9" x14ac:dyDescent="0.25">
      <c r="A6247" s="20">
        <v>18.240000000000002</v>
      </c>
      <c r="C6247" s="18">
        <v>18.240000000000002</v>
      </c>
      <c r="E6247">
        <v>-14.591999999999999</v>
      </c>
      <c r="G6247" s="21">
        <v>18.240000000000002</v>
      </c>
      <c r="I6247" s="22">
        <v>18.240000000000002</v>
      </c>
    </row>
    <row r="6248" spans="1:9" x14ac:dyDescent="0.25">
      <c r="A6248" s="20">
        <v>25.349999999999998</v>
      </c>
      <c r="C6248" s="18">
        <v>25.349999999999998</v>
      </c>
      <c r="E6248">
        <v>7.6049999999999978</v>
      </c>
      <c r="G6248" s="21">
        <v>25.349999999999998</v>
      </c>
      <c r="I6248" s="22">
        <v>25.349999999999998</v>
      </c>
    </row>
    <row r="6249" spans="1:9" x14ac:dyDescent="0.25">
      <c r="A6249" s="20">
        <v>119.03999999999999</v>
      </c>
      <c r="C6249" s="18">
        <v>119.03999999999999</v>
      </c>
      <c r="E6249">
        <v>30.950400000000002</v>
      </c>
      <c r="G6249" s="21">
        <v>119.03999999999999</v>
      </c>
      <c r="I6249" s="22">
        <v>119.03999999999999</v>
      </c>
    </row>
    <row r="6250" spans="1:9" x14ac:dyDescent="0.25">
      <c r="A6250" s="20">
        <v>22.14</v>
      </c>
      <c r="C6250" s="18">
        <v>22.14</v>
      </c>
      <c r="E6250">
        <v>6.4205999999999976</v>
      </c>
      <c r="G6250" s="21">
        <v>22.14</v>
      </c>
      <c r="I6250" s="22">
        <v>22.14</v>
      </c>
    </row>
    <row r="6251" spans="1:9" x14ac:dyDescent="0.25">
      <c r="A6251" s="20">
        <v>13.98</v>
      </c>
      <c r="C6251" s="18">
        <v>13.98</v>
      </c>
      <c r="E6251">
        <v>6.011400000000001</v>
      </c>
      <c r="G6251" s="21">
        <v>13.98</v>
      </c>
      <c r="I6251" s="22">
        <v>13.98</v>
      </c>
    </row>
    <row r="6252" spans="1:9" x14ac:dyDescent="0.25">
      <c r="A6252" s="20">
        <v>43.41</v>
      </c>
      <c r="C6252" s="18">
        <v>43.41</v>
      </c>
      <c r="E6252">
        <v>19.968599999999999</v>
      </c>
      <c r="G6252" s="21">
        <v>43.41</v>
      </c>
      <c r="I6252" s="22">
        <v>43.41</v>
      </c>
    </row>
    <row r="6253" spans="1:9" x14ac:dyDescent="0.25">
      <c r="A6253" s="20">
        <v>6.24</v>
      </c>
      <c r="C6253" s="18">
        <v>6.24</v>
      </c>
      <c r="E6253">
        <v>2.6208000000000005</v>
      </c>
      <c r="G6253" s="21">
        <v>6.24</v>
      </c>
      <c r="I6253" s="22">
        <v>6.24</v>
      </c>
    </row>
    <row r="6254" spans="1:9" x14ac:dyDescent="0.25">
      <c r="A6254" s="20">
        <v>465.16</v>
      </c>
      <c r="C6254" s="18">
        <v>465.16</v>
      </c>
      <c r="E6254">
        <v>120.94159999999999</v>
      </c>
      <c r="G6254" s="21">
        <v>465.16</v>
      </c>
      <c r="I6254" s="22">
        <v>465.16</v>
      </c>
    </row>
    <row r="6255" spans="1:9" x14ac:dyDescent="0.25">
      <c r="A6255" s="20">
        <v>7.98</v>
      </c>
      <c r="C6255" s="18">
        <v>7.98</v>
      </c>
      <c r="E6255">
        <v>3.99</v>
      </c>
      <c r="G6255" s="21">
        <v>7.98</v>
      </c>
      <c r="I6255" s="22">
        <v>7.98</v>
      </c>
    </row>
    <row r="6256" spans="1:9" x14ac:dyDescent="0.25">
      <c r="A6256" s="20">
        <v>2.3939999999999997</v>
      </c>
      <c r="C6256" s="18">
        <v>2.3939999999999997</v>
      </c>
      <c r="E6256">
        <v>-6.344100000000001</v>
      </c>
      <c r="G6256" s="21">
        <v>2.3939999999999997</v>
      </c>
      <c r="I6256" s="22">
        <v>2.3939999999999997</v>
      </c>
    </row>
    <row r="6257" spans="1:9" x14ac:dyDescent="0.25">
      <c r="A6257" s="20">
        <v>58.320000000000007</v>
      </c>
      <c r="C6257" s="18">
        <v>58.320000000000007</v>
      </c>
      <c r="E6257">
        <v>27.993600000000001</v>
      </c>
      <c r="G6257" s="21">
        <v>58.320000000000007</v>
      </c>
      <c r="I6257" s="22">
        <v>58.320000000000007</v>
      </c>
    </row>
    <row r="6258" spans="1:9" x14ac:dyDescent="0.25">
      <c r="A6258" s="20">
        <v>200.96999999999997</v>
      </c>
      <c r="C6258" s="18">
        <v>200.96999999999997</v>
      </c>
      <c r="E6258">
        <v>50.242500000000007</v>
      </c>
      <c r="G6258" s="21">
        <v>200.96999999999997</v>
      </c>
      <c r="I6258" s="22">
        <v>200.96999999999997</v>
      </c>
    </row>
    <row r="6259" spans="1:9" x14ac:dyDescent="0.25">
      <c r="A6259" s="20">
        <v>21.36</v>
      </c>
      <c r="C6259" s="18">
        <v>21.36</v>
      </c>
      <c r="E6259">
        <v>8.1167999999999996</v>
      </c>
      <c r="G6259" s="21">
        <v>21.36</v>
      </c>
      <c r="I6259" s="22">
        <v>21.36</v>
      </c>
    </row>
    <row r="6260" spans="1:9" x14ac:dyDescent="0.25">
      <c r="A6260" s="20">
        <v>9.8560000000000016</v>
      </c>
      <c r="C6260" s="18">
        <v>9.8560000000000016</v>
      </c>
      <c r="E6260">
        <v>3.4495999999999993</v>
      </c>
      <c r="G6260" s="21">
        <v>9.8560000000000016</v>
      </c>
      <c r="I6260" s="22">
        <v>9.8560000000000016</v>
      </c>
    </row>
    <row r="6261" spans="1:9" x14ac:dyDescent="0.25">
      <c r="A6261" s="20">
        <v>3.4440000000000008</v>
      </c>
      <c r="C6261" s="18">
        <v>3.4440000000000008</v>
      </c>
      <c r="E6261">
        <v>-2.5255999999999998</v>
      </c>
      <c r="G6261" s="21">
        <v>3.4440000000000008</v>
      </c>
      <c r="I6261" s="22">
        <v>3.4440000000000008</v>
      </c>
    </row>
    <row r="6262" spans="1:9" x14ac:dyDescent="0.25">
      <c r="A6262" s="20">
        <v>384.59200000000004</v>
      </c>
      <c r="C6262" s="18">
        <v>384.59200000000004</v>
      </c>
      <c r="E6262">
        <v>-81.725799999999978</v>
      </c>
      <c r="G6262" s="21">
        <v>384.59200000000004</v>
      </c>
      <c r="I6262" s="22">
        <v>384.59200000000004</v>
      </c>
    </row>
    <row r="6263" spans="1:9" x14ac:dyDescent="0.25">
      <c r="A6263" s="20">
        <v>22.919999999999998</v>
      </c>
      <c r="C6263" s="18">
        <v>22.919999999999998</v>
      </c>
      <c r="E6263">
        <v>11.230799999999999</v>
      </c>
      <c r="G6263" s="21">
        <v>22.919999999999998</v>
      </c>
      <c r="I6263" s="22">
        <v>22.919999999999998</v>
      </c>
    </row>
    <row r="6264" spans="1:9" x14ac:dyDescent="0.25">
      <c r="A6264" s="20">
        <v>11.36</v>
      </c>
      <c r="C6264" s="18">
        <v>11.36</v>
      </c>
      <c r="E6264">
        <v>5.5663999999999998</v>
      </c>
      <c r="G6264" s="21">
        <v>11.36</v>
      </c>
      <c r="I6264" s="22">
        <v>11.36</v>
      </c>
    </row>
    <row r="6265" spans="1:9" x14ac:dyDescent="0.25">
      <c r="A6265" s="20">
        <v>14.592000000000002</v>
      </c>
      <c r="C6265" s="18">
        <v>14.592000000000002</v>
      </c>
      <c r="E6265">
        <v>4.9247999999999985</v>
      </c>
      <c r="G6265" s="21">
        <v>14.592000000000002</v>
      </c>
      <c r="I6265" s="22">
        <v>14.592000000000002</v>
      </c>
    </row>
    <row r="6266" spans="1:9" x14ac:dyDescent="0.25">
      <c r="A6266" s="20">
        <v>41.4</v>
      </c>
      <c r="C6266" s="18">
        <v>41.4</v>
      </c>
      <c r="E6266">
        <v>19.872</v>
      </c>
      <c r="G6266" s="21">
        <v>41.4</v>
      </c>
      <c r="I6266" s="22">
        <v>41.4</v>
      </c>
    </row>
    <row r="6267" spans="1:9" x14ac:dyDescent="0.25">
      <c r="A6267" s="20">
        <v>442.37199999999996</v>
      </c>
      <c r="C6267" s="18">
        <v>442.37199999999996</v>
      </c>
      <c r="E6267">
        <v>-729.91380000000004</v>
      </c>
      <c r="G6267" s="21">
        <v>442.37199999999996</v>
      </c>
      <c r="I6267" s="22">
        <v>442.37199999999996</v>
      </c>
    </row>
    <row r="6268" spans="1:9" x14ac:dyDescent="0.25">
      <c r="A6268" s="20">
        <v>34.5</v>
      </c>
      <c r="C6268" s="18">
        <v>34.5</v>
      </c>
      <c r="E6268">
        <v>15.524999999999999</v>
      </c>
      <c r="G6268" s="21">
        <v>34.5</v>
      </c>
      <c r="I6268" s="22">
        <v>34.5</v>
      </c>
    </row>
    <row r="6269" spans="1:9" x14ac:dyDescent="0.25">
      <c r="A6269" s="20">
        <v>28.849999999999998</v>
      </c>
      <c r="C6269" s="18">
        <v>28.849999999999998</v>
      </c>
      <c r="E6269">
        <v>14.424999999999999</v>
      </c>
      <c r="G6269" s="21">
        <v>28.849999999999998</v>
      </c>
      <c r="I6269" s="22">
        <v>28.849999999999998</v>
      </c>
    </row>
    <row r="6270" spans="1:9" x14ac:dyDescent="0.25">
      <c r="A6270" s="20">
        <v>3.4880000000000004</v>
      </c>
      <c r="C6270" s="18">
        <v>3.4880000000000004</v>
      </c>
      <c r="E6270">
        <v>1.1771999999999998</v>
      </c>
      <c r="G6270" s="21">
        <v>3.4880000000000004</v>
      </c>
      <c r="I6270" s="22">
        <v>3.4880000000000004</v>
      </c>
    </row>
    <row r="6271" spans="1:9" x14ac:dyDescent="0.25">
      <c r="A6271" s="20">
        <v>143.85600000000002</v>
      </c>
      <c r="C6271" s="18">
        <v>143.85600000000002</v>
      </c>
      <c r="E6271">
        <v>48.551399999999994</v>
      </c>
      <c r="G6271" s="21">
        <v>143.85600000000002</v>
      </c>
      <c r="I6271" s="22">
        <v>143.85600000000002</v>
      </c>
    </row>
    <row r="6272" spans="1:9" x14ac:dyDescent="0.25">
      <c r="A6272" s="20">
        <v>311.98</v>
      </c>
      <c r="C6272" s="18">
        <v>311.98</v>
      </c>
      <c r="E6272">
        <v>93.593999999999994</v>
      </c>
      <c r="G6272" s="21">
        <v>311.98</v>
      </c>
      <c r="I6272" s="22">
        <v>311.98</v>
      </c>
    </row>
    <row r="6273" spans="1:9" x14ac:dyDescent="0.25">
      <c r="A6273" s="20">
        <v>22.450000000000003</v>
      </c>
      <c r="C6273" s="18">
        <v>22.450000000000003</v>
      </c>
      <c r="E6273">
        <v>10.327</v>
      </c>
      <c r="G6273" s="21">
        <v>22.450000000000003</v>
      </c>
      <c r="I6273" s="22">
        <v>22.450000000000003</v>
      </c>
    </row>
    <row r="6274" spans="1:9" x14ac:dyDescent="0.25">
      <c r="A6274" s="20">
        <v>39.992000000000004</v>
      </c>
      <c r="C6274" s="18">
        <v>39.992000000000004</v>
      </c>
      <c r="E6274">
        <v>-7.9984000000000073</v>
      </c>
      <c r="G6274" s="21">
        <v>39.992000000000004</v>
      </c>
      <c r="I6274" s="22">
        <v>39.992000000000004</v>
      </c>
    </row>
    <row r="6275" spans="1:9" x14ac:dyDescent="0.25">
      <c r="A6275" s="20">
        <v>1159.056</v>
      </c>
      <c r="C6275" s="18">
        <v>1159.056</v>
      </c>
      <c r="E6275">
        <v>43.464599999999905</v>
      </c>
      <c r="G6275" s="21">
        <v>1159.056</v>
      </c>
      <c r="I6275" s="22">
        <v>1159.056</v>
      </c>
    </row>
    <row r="6276" spans="1:9" x14ac:dyDescent="0.25">
      <c r="A6276" s="20">
        <v>179.89999999999998</v>
      </c>
      <c r="C6276" s="18">
        <v>179.89999999999998</v>
      </c>
      <c r="E6276">
        <v>44.974999999999987</v>
      </c>
      <c r="G6276" s="21">
        <v>179.89999999999998</v>
      </c>
      <c r="I6276" s="22">
        <v>179.89999999999998</v>
      </c>
    </row>
    <row r="6277" spans="1:9" x14ac:dyDescent="0.25">
      <c r="A6277" s="20">
        <v>116.312</v>
      </c>
      <c r="C6277" s="18">
        <v>116.312</v>
      </c>
      <c r="E6277">
        <v>23.262400000000003</v>
      </c>
      <c r="G6277" s="21">
        <v>116.312</v>
      </c>
      <c r="I6277" s="22">
        <v>116.312</v>
      </c>
    </row>
    <row r="6278" spans="1:9" x14ac:dyDescent="0.25">
      <c r="A6278" s="20">
        <v>12.419999999999998</v>
      </c>
      <c r="C6278" s="18">
        <v>12.419999999999998</v>
      </c>
      <c r="E6278">
        <v>4.4711999999999996</v>
      </c>
      <c r="G6278" s="21">
        <v>12.419999999999998</v>
      </c>
      <c r="I6278" s="22">
        <v>12.419999999999998</v>
      </c>
    </row>
    <row r="6279" spans="1:9" x14ac:dyDescent="0.25">
      <c r="A6279" s="20">
        <v>428.40000000000003</v>
      </c>
      <c r="C6279" s="18">
        <v>428.40000000000003</v>
      </c>
      <c r="E6279">
        <v>89.963999999999999</v>
      </c>
      <c r="G6279" s="21">
        <v>428.40000000000003</v>
      </c>
      <c r="I6279" s="22">
        <v>428.40000000000003</v>
      </c>
    </row>
    <row r="6280" spans="1:9" x14ac:dyDescent="0.25">
      <c r="A6280" s="20">
        <v>24.75</v>
      </c>
      <c r="C6280" s="18">
        <v>24.75</v>
      </c>
      <c r="E6280">
        <v>10.890000000000002</v>
      </c>
      <c r="G6280" s="21">
        <v>24.75</v>
      </c>
      <c r="I6280" s="22">
        <v>24.75</v>
      </c>
    </row>
    <row r="6281" spans="1:9" x14ac:dyDescent="0.25">
      <c r="A6281" s="20">
        <v>87.71</v>
      </c>
      <c r="C6281" s="18">
        <v>87.71</v>
      </c>
      <c r="E6281">
        <v>41.223699999999994</v>
      </c>
      <c r="G6281" s="21">
        <v>87.71</v>
      </c>
      <c r="I6281" s="22">
        <v>87.71</v>
      </c>
    </row>
    <row r="6282" spans="1:9" x14ac:dyDescent="0.25">
      <c r="A6282" s="20">
        <v>69.52</v>
      </c>
      <c r="C6282" s="18">
        <v>69.52</v>
      </c>
      <c r="E6282">
        <v>17.379999999999995</v>
      </c>
      <c r="G6282" s="21">
        <v>69.52</v>
      </c>
      <c r="I6282" s="22">
        <v>69.52</v>
      </c>
    </row>
    <row r="6283" spans="1:9" x14ac:dyDescent="0.25">
      <c r="A6283" s="20">
        <v>20.784000000000002</v>
      </c>
      <c r="C6283" s="18">
        <v>20.784000000000002</v>
      </c>
      <c r="E6283">
        <v>-4.6764000000000001</v>
      </c>
      <c r="G6283" s="21">
        <v>20.784000000000002</v>
      </c>
      <c r="I6283" s="22">
        <v>20.784000000000002</v>
      </c>
    </row>
    <row r="6284" spans="1:9" x14ac:dyDescent="0.25">
      <c r="A6284" s="20">
        <v>12.816000000000001</v>
      </c>
      <c r="C6284" s="18">
        <v>12.816000000000001</v>
      </c>
      <c r="E6284">
        <v>4.1651999999999987</v>
      </c>
      <c r="G6284" s="21">
        <v>12.816000000000001</v>
      </c>
      <c r="I6284" s="22">
        <v>12.816000000000001</v>
      </c>
    </row>
    <row r="6285" spans="1:9" x14ac:dyDescent="0.25">
      <c r="A6285" s="20">
        <v>5.9039999999999999</v>
      </c>
      <c r="C6285" s="18">
        <v>5.9039999999999999</v>
      </c>
      <c r="E6285">
        <v>1.9925999999999999</v>
      </c>
      <c r="G6285" s="21">
        <v>5.9039999999999999</v>
      </c>
      <c r="I6285" s="22">
        <v>5.9039999999999999</v>
      </c>
    </row>
    <row r="6286" spans="1:9" x14ac:dyDescent="0.25">
      <c r="A6286" s="20">
        <v>63.824000000000005</v>
      </c>
      <c r="C6286" s="18">
        <v>63.824000000000005</v>
      </c>
      <c r="E6286">
        <v>9.5735999999999937</v>
      </c>
      <c r="G6286" s="21">
        <v>63.824000000000005</v>
      </c>
      <c r="I6286" s="22">
        <v>63.824000000000005</v>
      </c>
    </row>
    <row r="6287" spans="1:9" x14ac:dyDescent="0.25">
      <c r="A6287" s="20">
        <v>141.55199999999999</v>
      </c>
      <c r="C6287" s="18">
        <v>141.55199999999999</v>
      </c>
      <c r="E6287">
        <v>-26.541000000000004</v>
      </c>
      <c r="G6287" s="21">
        <v>141.55199999999999</v>
      </c>
      <c r="I6287" s="22">
        <v>141.55199999999999</v>
      </c>
    </row>
    <row r="6288" spans="1:9" x14ac:dyDescent="0.25">
      <c r="A6288" s="20">
        <v>304.89999999999998</v>
      </c>
      <c r="C6288" s="18">
        <v>304.89999999999998</v>
      </c>
      <c r="E6288">
        <v>143.30299999999997</v>
      </c>
      <c r="G6288" s="21">
        <v>304.89999999999998</v>
      </c>
      <c r="I6288" s="22">
        <v>304.89999999999998</v>
      </c>
    </row>
    <row r="6289" spans="1:9" x14ac:dyDescent="0.25">
      <c r="A6289" s="20">
        <v>563.24</v>
      </c>
      <c r="C6289" s="18">
        <v>563.24</v>
      </c>
      <c r="E6289">
        <v>56.324000000000012</v>
      </c>
      <c r="G6289" s="21">
        <v>563.24</v>
      </c>
      <c r="I6289" s="22">
        <v>563.24</v>
      </c>
    </row>
    <row r="6290" spans="1:9" x14ac:dyDescent="0.25">
      <c r="A6290" s="20">
        <v>661.17600000000004</v>
      </c>
      <c r="C6290" s="18">
        <v>661.17600000000004</v>
      </c>
      <c r="E6290">
        <v>-231.41160000000008</v>
      </c>
      <c r="G6290" s="21">
        <v>661.17600000000004</v>
      </c>
      <c r="I6290" s="22">
        <v>661.17600000000004</v>
      </c>
    </row>
    <row r="6291" spans="1:9" x14ac:dyDescent="0.25">
      <c r="A6291" s="20">
        <v>239.976</v>
      </c>
      <c r="C6291" s="18">
        <v>239.976</v>
      </c>
      <c r="E6291">
        <v>17.998199999999997</v>
      </c>
      <c r="G6291" s="21">
        <v>239.976</v>
      </c>
      <c r="I6291" s="22">
        <v>239.976</v>
      </c>
    </row>
    <row r="6292" spans="1:9" x14ac:dyDescent="0.25">
      <c r="A6292" s="20">
        <v>502.48800000000006</v>
      </c>
      <c r="C6292" s="18">
        <v>502.48800000000006</v>
      </c>
      <c r="E6292">
        <v>-87.935400000000044</v>
      </c>
      <c r="G6292" s="21">
        <v>502.48800000000006</v>
      </c>
      <c r="I6292" s="22">
        <v>502.48800000000006</v>
      </c>
    </row>
    <row r="6293" spans="1:9" x14ac:dyDescent="0.25">
      <c r="A6293" s="20">
        <v>196.70400000000001</v>
      </c>
      <c r="C6293" s="18">
        <v>196.70400000000001</v>
      </c>
      <c r="E6293">
        <v>68.846399999999974</v>
      </c>
      <c r="G6293" s="21">
        <v>196.70400000000001</v>
      </c>
      <c r="I6293" s="22">
        <v>196.70400000000001</v>
      </c>
    </row>
    <row r="6294" spans="1:9" x14ac:dyDescent="0.25">
      <c r="A6294" s="20">
        <v>915.13600000000008</v>
      </c>
      <c r="C6294" s="18">
        <v>915.13600000000008</v>
      </c>
      <c r="E6294">
        <v>102.95279999999988</v>
      </c>
      <c r="G6294" s="21">
        <v>915.13600000000008</v>
      </c>
      <c r="I6294" s="22">
        <v>915.13600000000008</v>
      </c>
    </row>
    <row r="6295" spans="1:9" x14ac:dyDescent="0.25">
      <c r="A6295" s="20">
        <v>327.76</v>
      </c>
      <c r="C6295" s="18">
        <v>327.76</v>
      </c>
      <c r="E6295">
        <v>91.772800000000018</v>
      </c>
      <c r="G6295" s="21">
        <v>327.76</v>
      </c>
      <c r="I6295" s="22">
        <v>327.76</v>
      </c>
    </row>
    <row r="6296" spans="1:9" x14ac:dyDescent="0.25">
      <c r="A6296" s="20">
        <v>701.96</v>
      </c>
      <c r="C6296" s="18">
        <v>701.96</v>
      </c>
      <c r="E6296">
        <v>168.47040000000004</v>
      </c>
      <c r="G6296" s="21">
        <v>701.96</v>
      </c>
      <c r="I6296" s="22">
        <v>701.96</v>
      </c>
    </row>
    <row r="6297" spans="1:9" x14ac:dyDescent="0.25">
      <c r="A6297" s="20">
        <v>88.77600000000001</v>
      </c>
      <c r="C6297" s="18">
        <v>88.77600000000001</v>
      </c>
      <c r="E6297">
        <v>7.7679000000000009</v>
      </c>
      <c r="G6297" s="21">
        <v>88.77600000000001</v>
      </c>
      <c r="I6297" s="22">
        <v>88.77600000000001</v>
      </c>
    </row>
    <row r="6298" spans="1:9" x14ac:dyDescent="0.25">
      <c r="A6298" s="20">
        <v>64.14</v>
      </c>
      <c r="C6298" s="18">
        <v>64.14</v>
      </c>
      <c r="E6298">
        <v>16.676400000000001</v>
      </c>
      <c r="G6298" s="21">
        <v>64.14</v>
      </c>
      <c r="I6298" s="22">
        <v>64.14</v>
      </c>
    </row>
    <row r="6299" spans="1:9" x14ac:dyDescent="0.25">
      <c r="A6299" s="20">
        <v>33.552</v>
      </c>
      <c r="C6299" s="18">
        <v>33.552</v>
      </c>
      <c r="E6299">
        <v>12.581999999999999</v>
      </c>
      <c r="G6299" s="21">
        <v>33.552</v>
      </c>
      <c r="I6299" s="22">
        <v>33.552</v>
      </c>
    </row>
    <row r="6300" spans="1:9" x14ac:dyDescent="0.25">
      <c r="A6300" s="20">
        <v>1737.1799999999998</v>
      </c>
      <c r="C6300" s="18">
        <v>1737.1799999999998</v>
      </c>
      <c r="E6300">
        <v>503.78219999999976</v>
      </c>
      <c r="G6300" s="21">
        <v>1737.1799999999998</v>
      </c>
      <c r="I6300" s="22">
        <v>1737.1799999999998</v>
      </c>
    </row>
    <row r="6301" spans="1:9" x14ac:dyDescent="0.25">
      <c r="A6301" s="20">
        <v>704.25</v>
      </c>
      <c r="C6301" s="18">
        <v>704.25</v>
      </c>
      <c r="E6301">
        <v>84.51</v>
      </c>
      <c r="G6301" s="21">
        <v>704.25</v>
      </c>
      <c r="I6301" s="22">
        <v>704.25</v>
      </c>
    </row>
    <row r="6302" spans="1:9" x14ac:dyDescent="0.25">
      <c r="A6302" s="20">
        <v>141.76</v>
      </c>
      <c r="C6302" s="18">
        <v>141.76</v>
      </c>
      <c r="E6302">
        <v>66.627199999999988</v>
      </c>
      <c r="G6302" s="21">
        <v>141.76</v>
      </c>
      <c r="I6302" s="22">
        <v>141.76</v>
      </c>
    </row>
    <row r="6303" spans="1:9" x14ac:dyDescent="0.25">
      <c r="A6303" s="20">
        <v>36.36</v>
      </c>
      <c r="C6303" s="18">
        <v>36.36</v>
      </c>
      <c r="E6303">
        <v>12.2715</v>
      </c>
      <c r="G6303" s="21">
        <v>36.36</v>
      </c>
      <c r="I6303" s="22">
        <v>36.36</v>
      </c>
    </row>
    <row r="6304" spans="1:9" x14ac:dyDescent="0.25">
      <c r="A6304" s="20">
        <v>25.83</v>
      </c>
      <c r="C6304" s="18">
        <v>25.83</v>
      </c>
      <c r="E6304">
        <v>9.5570999999999984</v>
      </c>
      <c r="G6304" s="21">
        <v>25.83</v>
      </c>
      <c r="I6304" s="22">
        <v>25.83</v>
      </c>
    </row>
    <row r="6305" spans="1:9" x14ac:dyDescent="0.25">
      <c r="A6305" s="20">
        <v>24.587999999999994</v>
      </c>
      <c r="C6305" s="18">
        <v>24.587999999999994</v>
      </c>
      <c r="E6305">
        <v>-38.11140000000001</v>
      </c>
      <c r="G6305" s="21">
        <v>24.587999999999994</v>
      </c>
      <c r="I6305" s="22">
        <v>24.587999999999994</v>
      </c>
    </row>
    <row r="6306" spans="1:9" x14ac:dyDescent="0.25">
      <c r="A6306" s="20">
        <v>13.984000000000002</v>
      </c>
      <c r="C6306" s="18">
        <v>13.984000000000002</v>
      </c>
      <c r="E6306">
        <v>4.7195999999999998</v>
      </c>
      <c r="G6306" s="21">
        <v>13.984000000000002</v>
      </c>
      <c r="I6306" s="22">
        <v>13.984000000000002</v>
      </c>
    </row>
    <row r="6307" spans="1:9" x14ac:dyDescent="0.25">
      <c r="A6307" s="20">
        <v>195.96000000000004</v>
      </c>
      <c r="C6307" s="18">
        <v>195.96000000000004</v>
      </c>
      <c r="E6307">
        <v>19.596000000000018</v>
      </c>
      <c r="G6307" s="21">
        <v>195.96000000000004</v>
      </c>
      <c r="I6307" s="22">
        <v>195.96000000000004</v>
      </c>
    </row>
    <row r="6308" spans="1:9" x14ac:dyDescent="0.25">
      <c r="A6308" s="20">
        <v>74.352000000000004</v>
      </c>
      <c r="C6308" s="18">
        <v>74.352000000000004</v>
      </c>
      <c r="E6308">
        <v>23.234999999999992</v>
      </c>
      <c r="G6308" s="21">
        <v>74.352000000000004</v>
      </c>
      <c r="I6308" s="22">
        <v>74.352000000000004</v>
      </c>
    </row>
    <row r="6309" spans="1:9" x14ac:dyDescent="0.25">
      <c r="A6309" s="20">
        <v>6.68</v>
      </c>
      <c r="C6309" s="18">
        <v>6.68</v>
      </c>
      <c r="E6309">
        <v>3.2063999999999999</v>
      </c>
      <c r="G6309" s="21">
        <v>6.68</v>
      </c>
      <c r="I6309" s="22">
        <v>6.68</v>
      </c>
    </row>
    <row r="6310" spans="1:9" x14ac:dyDescent="0.25">
      <c r="A6310" s="20">
        <v>17.584000000000003</v>
      </c>
      <c r="C6310" s="18">
        <v>17.584000000000003</v>
      </c>
      <c r="E6310">
        <v>-4.1761999999999997</v>
      </c>
      <c r="G6310" s="21">
        <v>17.584000000000003</v>
      </c>
      <c r="I6310" s="22">
        <v>17.584000000000003</v>
      </c>
    </row>
    <row r="6311" spans="1:9" x14ac:dyDescent="0.25">
      <c r="A6311" s="20">
        <v>104.78399999999999</v>
      </c>
      <c r="C6311" s="18">
        <v>104.78399999999999</v>
      </c>
      <c r="E6311">
        <v>-14.407800000000009</v>
      </c>
      <c r="G6311" s="21">
        <v>104.78399999999999</v>
      </c>
      <c r="I6311" s="22">
        <v>104.78399999999999</v>
      </c>
    </row>
    <row r="6312" spans="1:9" x14ac:dyDescent="0.25">
      <c r="A6312" s="20">
        <v>47.952000000000005</v>
      </c>
      <c r="C6312" s="18">
        <v>47.952000000000005</v>
      </c>
      <c r="E6312">
        <v>16.783200000000001</v>
      </c>
      <c r="G6312" s="21">
        <v>47.952000000000005</v>
      </c>
      <c r="I6312" s="22">
        <v>47.952000000000005</v>
      </c>
    </row>
    <row r="6313" spans="1:9" x14ac:dyDescent="0.25">
      <c r="A6313" s="20">
        <v>650.35200000000009</v>
      </c>
      <c r="C6313" s="18">
        <v>650.35200000000009</v>
      </c>
      <c r="E6313">
        <v>-97.552800000000076</v>
      </c>
      <c r="G6313" s="21">
        <v>650.35200000000009</v>
      </c>
      <c r="I6313" s="22">
        <v>650.35200000000009</v>
      </c>
    </row>
    <row r="6314" spans="1:9" x14ac:dyDescent="0.25">
      <c r="A6314" s="20">
        <v>629.18400000000008</v>
      </c>
      <c r="C6314" s="18">
        <v>629.18400000000008</v>
      </c>
      <c r="E6314">
        <v>228.07919999999999</v>
      </c>
      <c r="G6314" s="21">
        <v>629.18400000000008</v>
      </c>
      <c r="I6314" s="22">
        <v>629.18400000000008</v>
      </c>
    </row>
    <row r="6315" spans="1:9" x14ac:dyDescent="0.25">
      <c r="A6315" s="20">
        <v>15.176</v>
      </c>
      <c r="C6315" s="18">
        <v>15.176</v>
      </c>
      <c r="E6315">
        <v>5.3115999999999985</v>
      </c>
      <c r="G6315" s="21">
        <v>15.176</v>
      </c>
      <c r="I6315" s="22">
        <v>15.176</v>
      </c>
    </row>
    <row r="6316" spans="1:9" x14ac:dyDescent="0.25">
      <c r="A6316" s="20">
        <v>127.94999999999999</v>
      </c>
      <c r="C6316" s="18">
        <v>127.94999999999999</v>
      </c>
      <c r="E6316">
        <v>21.751499999999986</v>
      </c>
      <c r="G6316" s="21">
        <v>127.94999999999999</v>
      </c>
      <c r="I6316" s="22">
        <v>127.94999999999999</v>
      </c>
    </row>
    <row r="6317" spans="1:9" x14ac:dyDescent="0.25">
      <c r="A6317" s="20">
        <v>579.51</v>
      </c>
      <c r="C6317" s="18">
        <v>579.51</v>
      </c>
      <c r="E6317">
        <v>81.131400000000014</v>
      </c>
      <c r="G6317" s="21">
        <v>579.51</v>
      </c>
      <c r="I6317" s="22">
        <v>579.51</v>
      </c>
    </row>
    <row r="6318" spans="1:9" x14ac:dyDescent="0.25">
      <c r="A6318" s="20">
        <v>14.99</v>
      </c>
      <c r="C6318" s="18">
        <v>14.99</v>
      </c>
      <c r="E6318">
        <v>7.3451000000000004</v>
      </c>
      <c r="G6318" s="21">
        <v>14.99</v>
      </c>
      <c r="I6318" s="22">
        <v>14.99</v>
      </c>
    </row>
    <row r="6319" spans="1:9" x14ac:dyDescent="0.25">
      <c r="A6319" s="20">
        <v>151.91999999999999</v>
      </c>
      <c r="C6319" s="18">
        <v>151.91999999999999</v>
      </c>
      <c r="E6319">
        <v>45.575999999999979</v>
      </c>
      <c r="G6319" s="21">
        <v>151.91999999999999</v>
      </c>
      <c r="I6319" s="22">
        <v>151.91999999999999</v>
      </c>
    </row>
    <row r="6320" spans="1:9" x14ac:dyDescent="0.25">
      <c r="A6320" s="20">
        <v>196.62</v>
      </c>
      <c r="C6320" s="18">
        <v>196.62</v>
      </c>
      <c r="E6320">
        <v>96.343800000000002</v>
      </c>
      <c r="G6320" s="21">
        <v>196.62</v>
      </c>
      <c r="I6320" s="22">
        <v>196.62</v>
      </c>
    </row>
    <row r="6321" spans="1:9" x14ac:dyDescent="0.25">
      <c r="A6321" s="20">
        <v>144.12</v>
      </c>
      <c r="C6321" s="18">
        <v>144.12</v>
      </c>
      <c r="E6321">
        <v>69.177599999999984</v>
      </c>
      <c r="G6321" s="21">
        <v>144.12</v>
      </c>
      <c r="I6321" s="22">
        <v>144.12</v>
      </c>
    </row>
    <row r="6322" spans="1:9" x14ac:dyDescent="0.25">
      <c r="A6322" s="20">
        <v>15.96</v>
      </c>
      <c r="C6322" s="18">
        <v>15.96</v>
      </c>
      <c r="E6322">
        <v>7.98</v>
      </c>
      <c r="G6322" s="21">
        <v>15.96</v>
      </c>
      <c r="I6322" s="22">
        <v>15.96</v>
      </c>
    </row>
    <row r="6323" spans="1:9" x14ac:dyDescent="0.25">
      <c r="A6323" s="20">
        <v>39.960000000000008</v>
      </c>
      <c r="C6323" s="18">
        <v>39.960000000000008</v>
      </c>
      <c r="E6323">
        <v>3.4964999999999993</v>
      </c>
      <c r="G6323" s="21">
        <v>39.960000000000008</v>
      </c>
      <c r="I6323" s="22">
        <v>39.960000000000008</v>
      </c>
    </row>
    <row r="6324" spans="1:9" x14ac:dyDescent="0.25">
      <c r="A6324" s="20">
        <v>34.08</v>
      </c>
      <c r="C6324" s="18">
        <v>34.08</v>
      </c>
      <c r="E6324">
        <v>15.335999999999999</v>
      </c>
      <c r="G6324" s="21">
        <v>34.08</v>
      </c>
      <c r="I6324" s="22">
        <v>34.08</v>
      </c>
    </row>
    <row r="6325" spans="1:9" x14ac:dyDescent="0.25">
      <c r="A6325" s="20">
        <v>10.368000000000002</v>
      </c>
      <c r="C6325" s="18">
        <v>10.368000000000002</v>
      </c>
      <c r="E6325">
        <v>3.6288</v>
      </c>
      <c r="G6325" s="21">
        <v>10.368000000000002</v>
      </c>
      <c r="I6325" s="22">
        <v>10.368000000000002</v>
      </c>
    </row>
    <row r="6326" spans="1:9" x14ac:dyDescent="0.25">
      <c r="A6326" s="20">
        <v>7.7520000000000007</v>
      </c>
      <c r="C6326" s="18">
        <v>7.7520000000000007</v>
      </c>
      <c r="E6326">
        <v>2.8100999999999998</v>
      </c>
      <c r="G6326" s="21">
        <v>7.7520000000000007</v>
      </c>
      <c r="I6326" s="22">
        <v>7.7520000000000007</v>
      </c>
    </row>
    <row r="6327" spans="1:9" x14ac:dyDescent="0.25">
      <c r="A6327" s="20">
        <v>15.28</v>
      </c>
      <c r="C6327" s="18">
        <v>15.28</v>
      </c>
      <c r="E6327">
        <v>7.4871999999999996</v>
      </c>
      <c r="G6327" s="21">
        <v>15.28</v>
      </c>
      <c r="I6327" s="22">
        <v>15.28</v>
      </c>
    </row>
    <row r="6328" spans="1:9" x14ac:dyDescent="0.25">
      <c r="A6328" s="20">
        <v>65.97</v>
      </c>
      <c r="C6328" s="18">
        <v>65.97</v>
      </c>
      <c r="E6328">
        <v>31.005899999999997</v>
      </c>
      <c r="G6328" s="21">
        <v>65.97</v>
      </c>
      <c r="I6328" s="22">
        <v>65.97</v>
      </c>
    </row>
    <row r="6329" spans="1:9" x14ac:dyDescent="0.25">
      <c r="A6329" s="20">
        <v>33.4</v>
      </c>
      <c r="C6329" s="18">
        <v>33.4</v>
      </c>
      <c r="E6329">
        <v>16.032</v>
      </c>
      <c r="G6329" s="21">
        <v>33.4</v>
      </c>
      <c r="I6329" s="22">
        <v>33.4</v>
      </c>
    </row>
    <row r="6330" spans="1:9" x14ac:dyDescent="0.25">
      <c r="A6330" s="20">
        <v>210.84</v>
      </c>
      <c r="C6330" s="18">
        <v>210.84</v>
      </c>
      <c r="E6330">
        <v>103.3116</v>
      </c>
      <c r="G6330" s="21">
        <v>210.84</v>
      </c>
      <c r="I6330" s="22">
        <v>210.84</v>
      </c>
    </row>
    <row r="6331" spans="1:9" x14ac:dyDescent="0.25">
      <c r="A6331" s="20">
        <v>13.98</v>
      </c>
      <c r="C6331" s="18">
        <v>13.98</v>
      </c>
      <c r="E6331">
        <v>4.0541999999999998</v>
      </c>
      <c r="G6331" s="21">
        <v>13.98</v>
      </c>
      <c r="I6331" s="22">
        <v>13.98</v>
      </c>
    </row>
    <row r="6332" spans="1:9" x14ac:dyDescent="0.25">
      <c r="A6332" s="20">
        <v>272.94</v>
      </c>
      <c r="C6332" s="18">
        <v>272.94</v>
      </c>
      <c r="E6332">
        <v>30.023400000000009</v>
      </c>
      <c r="G6332" s="21">
        <v>272.94</v>
      </c>
      <c r="I6332" s="22">
        <v>272.94</v>
      </c>
    </row>
    <row r="6333" spans="1:9" x14ac:dyDescent="0.25">
      <c r="A6333" s="20">
        <v>19.05</v>
      </c>
      <c r="C6333" s="18">
        <v>19.05</v>
      </c>
      <c r="E6333">
        <v>8.9534999999999982</v>
      </c>
      <c r="G6333" s="21">
        <v>19.05</v>
      </c>
      <c r="I6333" s="22">
        <v>19.05</v>
      </c>
    </row>
    <row r="6334" spans="1:9" x14ac:dyDescent="0.25">
      <c r="A6334" s="20">
        <v>247.71600000000001</v>
      </c>
      <c r="C6334" s="18">
        <v>247.71600000000001</v>
      </c>
      <c r="E6334">
        <v>93.581600000000009</v>
      </c>
      <c r="G6334" s="21">
        <v>247.71600000000001</v>
      </c>
      <c r="I6334" s="22">
        <v>247.71600000000001</v>
      </c>
    </row>
    <row r="6335" spans="1:9" x14ac:dyDescent="0.25">
      <c r="A6335" s="20">
        <v>66.58</v>
      </c>
      <c r="C6335" s="18">
        <v>66.58</v>
      </c>
      <c r="E6335">
        <v>15.979199999999999</v>
      </c>
      <c r="G6335" s="21">
        <v>66.58</v>
      </c>
      <c r="I6335" s="22">
        <v>66.58</v>
      </c>
    </row>
    <row r="6336" spans="1:9" x14ac:dyDescent="0.25">
      <c r="A6336" s="20">
        <v>43.92</v>
      </c>
      <c r="C6336" s="18">
        <v>43.92</v>
      </c>
      <c r="E6336">
        <v>12.736799999999999</v>
      </c>
      <c r="G6336" s="21">
        <v>43.92</v>
      </c>
      <c r="I6336" s="22">
        <v>43.92</v>
      </c>
    </row>
    <row r="6337" spans="1:9" x14ac:dyDescent="0.25">
      <c r="A6337" s="20">
        <v>14.73</v>
      </c>
      <c r="C6337" s="18">
        <v>14.73</v>
      </c>
      <c r="E6337">
        <v>4.8608999999999991</v>
      </c>
      <c r="G6337" s="21">
        <v>14.73</v>
      </c>
      <c r="I6337" s="22">
        <v>14.73</v>
      </c>
    </row>
    <row r="6338" spans="1:9" x14ac:dyDescent="0.25">
      <c r="A6338" s="20">
        <v>29.700000000000003</v>
      </c>
      <c r="C6338" s="18">
        <v>29.700000000000003</v>
      </c>
      <c r="E6338">
        <v>13.365</v>
      </c>
      <c r="G6338" s="21">
        <v>29.700000000000003</v>
      </c>
      <c r="I6338" s="22">
        <v>29.700000000000003</v>
      </c>
    </row>
    <row r="6339" spans="1:9" x14ac:dyDescent="0.25">
      <c r="A6339" s="20">
        <v>49.12</v>
      </c>
      <c r="C6339" s="18">
        <v>49.12</v>
      </c>
      <c r="E6339">
        <v>23.086399999999998</v>
      </c>
      <c r="G6339" s="21">
        <v>49.12</v>
      </c>
      <c r="I6339" s="22">
        <v>49.12</v>
      </c>
    </row>
    <row r="6340" spans="1:9" x14ac:dyDescent="0.25">
      <c r="A6340" s="20">
        <v>18.28</v>
      </c>
      <c r="C6340" s="18">
        <v>18.28</v>
      </c>
      <c r="E6340">
        <v>6.3979999999999997</v>
      </c>
      <c r="G6340" s="21">
        <v>18.28</v>
      </c>
      <c r="I6340" s="22">
        <v>18.28</v>
      </c>
    </row>
    <row r="6341" spans="1:9" x14ac:dyDescent="0.25">
      <c r="A6341" s="20">
        <v>47.04</v>
      </c>
      <c r="C6341" s="18">
        <v>47.04</v>
      </c>
      <c r="E6341">
        <v>15.993599999999997</v>
      </c>
      <c r="G6341" s="21">
        <v>47.04</v>
      </c>
      <c r="I6341" s="22">
        <v>47.04</v>
      </c>
    </row>
    <row r="6342" spans="1:9" x14ac:dyDescent="0.25">
      <c r="A6342" s="20">
        <v>339.96000000000004</v>
      </c>
      <c r="C6342" s="18">
        <v>339.96000000000004</v>
      </c>
      <c r="E6342">
        <v>42.494999999999948</v>
      </c>
      <c r="G6342" s="21">
        <v>339.96000000000004</v>
      </c>
      <c r="I6342" s="22">
        <v>339.96000000000004</v>
      </c>
    </row>
    <row r="6343" spans="1:9" x14ac:dyDescent="0.25">
      <c r="A6343" s="20">
        <v>87.8</v>
      </c>
      <c r="C6343" s="18">
        <v>87.8</v>
      </c>
      <c r="E6343">
        <v>43.9</v>
      </c>
      <c r="G6343" s="21">
        <v>87.8</v>
      </c>
      <c r="I6343" s="22">
        <v>87.8</v>
      </c>
    </row>
    <row r="6344" spans="1:9" x14ac:dyDescent="0.25">
      <c r="A6344" s="20">
        <v>221.38200000000001</v>
      </c>
      <c r="C6344" s="18">
        <v>221.38200000000001</v>
      </c>
      <c r="E6344">
        <v>2.4597999999999871</v>
      </c>
      <c r="G6344" s="21">
        <v>221.38200000000001</v>
      </c>
      <c r="I6344" s="22">
        <v>221.38200000000001</v>
      </c>
    </row>
    <row r="6345" spans="1:9" x14ac:dyDescent="0.25">
      <c r="A6345" s="20">
        <v>5199.96</v>
      </c>
      <c r="C6345" s="18">
        <v>5199.96</v>
      </c>
      <c r="E6345">
        <v>1351.9895999999999</v>
      </c>
      <c r="G6345" s="21">
        <v>5199.96</v>
      </c>
      <c r="I6345" s="22">
        <v>5199.96</v>
      </c>
    </row>
    <row r="6346" spans="1:9" x14ac:dyDescent="0.25">
      <c r="A6346" s="20">
        <v>156.512</v>
      </c>
      <c r="C6346" s="18">
        <v>156.512</v>
      </c>
      <c r="E6346">
        <v>-35.215199999999996</v>
      </c>
      <c r="G6346" s="21">
        <v>156.512</v>
      </c>
      <c r="I6346" s="22">
        <v>156.512</v>
      </c>
    </row>
    <row r="6347" spans="1:9" x14ac:dyDescent="0.25">
      <c r="A6347" s="20">
        <v>119.85000000000001</v>
      </c>
      <c r="C6347" s="18">
        <v>119.85000000000001</v>
      </c>
      <c r="E6347">
        <v>52.734000000000009</v>
      </c>
      <c r="G6347" s="21">
        <v>119.85000000000001</v>
      </c>
      <c r="I6347" s="22">
        <v>119.85000000000001</v>
      </c>
    </row>
    <row r="6348" spans="1:9" x14ac:dyDescent="0.25">
      <c r="A6348" s="20">
        <v>30.44</v>
      </c>
      <c r="C6348" s="18">
        <v>30.44</v>
      </c>
      <c r="E6348">
        <v>14.9156</v>
      </c>
      <c r="G6348" s="21">
        <v>30.44</v>
      </c>
      <c r="I6348" s="22">
        <v>30.44</v>
      </c>
    </row>
    <row r="6349" spans="1:9" x14ac:dyDescent="0.25">
      <c r="A6349" s="20">
        <v>69.28</v>
      </c>
      <c r="C6349" s="18">
        <v>69.28</v>
      </c>
      <c r="E6349">
        <v>33.254399999999997</v>
      </c>
      <c r="G6349" s="21">
        <v>69.28</v>
      </c>
      <c r="I6349" s="22">
        <v>69.28</v>
      </c>
    </row>
    <row r="6350" spans="1:9" x14ac:dyDescent="0.25">
      <c r="A6350" s="20">
        <v>587.97</v>
      </c>
      <c r="C6350" s="18">
        <v>587.97</v>
      </c>
      <c r="E6350">
        <v>170.51129999999998</v>
      </c>
      <c r="G6350" s="21">
        <v>587.97</v>
      </c>
      <c r="I6350" s="22">
        <v>587.97</v>
      </c>
    </row>
    <row r="6351" spans="1:9" x14ac:dyDescent="0.25">
      <c r="A6351" s="20">
        <v>24.55</v>
      </c>
      <c r="C6351" s="18">
        <v>24.55</v>
      </c>
      <c r="E6351">
        <v>12.029499999999999</v>
      </c>
      <c r="G6351" s="21">
        <v>24.55</v>
      </c>
      <c r="I6351" s="22">
        <v>24.55</v>
      </c>
    </row>
    <row r="6352" spans="1:9" x14ac:dyDescent="0.25">
      <c r="A6352" s="20">
        <v>12.176000000000002</v>
      </c>
      <c r="C6352" s="18">
        <v>12.176000000000002</v>
      </c>
      <c r="E6352">
        <v>4.4137999999999993</v>
      </c>
      <c r="G6352" s="21">
        <v>12.176000000000002</v>
      </c>
      <c r="I6352" s="22">
        <v>12.176000000000002</v>
      </c>
    </row>
    <row r="6353" spans="1:9" x14ac:dyDescent="0.25">
      <c r="A6353" s="20">
        <v>37.32</v>
      </c>
      <c r="C6353" s="18">
        <v>37.32</v>
      </c>
      <c r="E6353">
        <v>10.4496</v>
      </c>
      <c r="G6353" s="21">
        <v>37.32</v>
      </c>
      <c r="I6353" s="22">
        <v>37.32</v>
      </c>
    </row>
    <row r="6354" spans="1:9" x14ac:dyDescent="0.25">
      <c r="A6354" s="20">
        <v>35.06</v>
      </c>
      <c r="C6354" s="18">
        <v>35.06</v>
      </c>
      <c r="E6354">
        <v>10.517999999999997</v>
      </c>
      <c r="G6354" s="21">
        <v>35.06</v>
      </c>
      <c r="I6354" s="22">
        <v>35.06</v>
      </c>
    </row>
    <row r="6355" spans="1:9" x14ac:dyDescent="0.25">
      <c r="A6355" s="20">
        <v>108.40000000000002</v>
      </c>
      <c r="C6355" s="18">
        <v>108.40000000000002</v>
      </c>
      <c r="E6355">
        <v>-105.69000000000003</v>
      </c>
      <c r="G6355" s="21">
        <v>108.40000000000002</v>
      </c>
      <c r="I6355" s="22">
        <v>108.40000000000002</v>
      </c>
    </row>
    <row r="6356" spans="1:9" x14ac:dyDescent="0.25">
      <c r="A6356" s="20">
        <v>361.37600000000003</v>
      </c>
      <c r="C6356" s="18">
        <v>361.37600000000003</v>
      </c>
      <c r="E6356">
        <v>27.103200000000001</v>
      </c>
      <c r="G6356" s="21">
        <v>361.37600000000003</v>
      </c>
      <c r="I6356" s="22">
        <v>361.37600000000003</v>
      </c>
    </row>
    <row r="6357" spans="1:9" x14ac:dyDescent="0.25">
      <c r="A6357" s="20">
        <v>2.4119999999999999</v>
      </c>
      <c r="C6357" s="18">
        <v>2.4119999999999999</v>
      </c>
      <c r="E6357">
        <v>-2.0099999999999998</v>
      </c>
      <c r="G6357" s="21">
        <v>2.4119999999999999</v>
      </c>
      <c r="I6357" s="22">
        <v>2.4119999999999999</v>
      </c>
    </row>
    <row r="6358" spans="1:9" x14ac:dyDescent="0.25">
      <c r="A6358" s="20">
        <v>8.39</v>
      </c>
      <c r="C6358" s="18">
        <v>8.39</v>
      </c>
      <c r="E6358">
        <v>2.0975000000000001</v>
      </c>
      <c r="G6358" s="21">
        <v>8.39</v>
      </c>
      <c r="I6358" s="22">
        <v>8.39</v>
      </c>
    </row>
    <row r="6359" spans="1:9" x14ac:dyDescent="0.25">
      <c r="A6359" s="20">
        <v>337.98</v>
      </c>
      <c r="C6359" s="18">
        <v>337.98</v>
      </c>
      <c r="E6359">
        <v>101.39399999999998</v>
      </c>
      <c r="G6359" s="21">
        <v>337.98</v>
      </c>
      <c r="I6359" s="22">
        <v>337.98</v>
      </c>
    </row>
    <row r="6360" spans="1:9" x14ac:dyDescent="0.25">
      <c r="A6360" s="20">
        <v>83.920000000000016</v>
      </c>
      <c r="C6360" s="18">
        <v>83.920000000000016</v>
      </c>
      <c r="E6360">
        <v>-13.637000000000011</v>
      </c>
      <c r="G6360" s="21">
        <v>83.920000000000016</v>
      </c>
      <c r="I6360" s="22">
        <v>83.920000000000016</v>
      </c>
    </row>
    <row r="6361" spans="1:9" x14ac:dyDescent="0.25">
      <c r="A6361" s="20">
        <v>19.68</v>
      </c>
      <c r="C6361" s="18">
        <v>19.68</v>
      </c>
      <c r="E6361">
        <v>6.8879999999999981</v>
      </c>
      <c r="G6361" s="21">
        <v>19.68</v>
      </c>
      <c r="I6361" s="22">
        <v>19.68</v>
      </c>
    </row>
    <row r="6362" spans="1:9" x14ac:dyDescent="0.25">
      <c r="A6362" s="20">
        <v>25.92</v>
      </c>
      <c r="C6362" s="18">
        <v>25.92</v>
      </c>
      <c r="E6362">
        <v>12.441600000000001</v>
      </c>
      <c r="G6362" s="21">
        <v>25.92</v>
      </c>
      <c r="I6362" s="22">
        <v>25.92</v>
      </c>
    </row>
    <row r="6363" spans="1:9" x14ac:dyDescent="0.25">
      <c r="A6363" s="20">
        <v>6.48</v>
      </c>
      <c r="C6363" s="18">
        <v>6.48</v>
      </c>
      <c r="E6363">
        <v>3.1104000000000003</v>
      </c>
      <c r="G6363" s="21">
        <v>6.48</v>
      </c>
      <c r="I6363" s="22">
        <v>6.48</v>
      </c>
    </row>
    <row r="6364" spans="1:9" x14ac:dyDescent="0.25">
      <c r="A6364" s="20">
        <v>86.352000000000004</v>
      </c>
      <c r="C6364" s="18">
        <v>86.352000000000004</v>
      </c>
      <c r="E6364">
        <v>8.6352000000000011</v>
      </c>
      <c r="G6364" s="21">
        <v>86.352000000000004</v>
      </c>
      <c r="I6364" s="22">
        <v>86.352000000000004</v>
      </c>
    </row>
    <row r="6365" spans="1:9" x14ac:dyDescent="0.25">
      <c r="A6365" s="20">
        <v>56.3</v>
      </c>
      <c r="C6365" s="18">
        <v>56.3</v>
      </c>
      <c r="E6365">
        <v>15.764000000000003</v>
      </c>
      <c r="G6365" s="21">
        <v>56.3</v>
      </c>
      <c r="I6365" s="22">
        <v>56.3</v>
      </c>
    </row>
    <row r="6366" spans="1:9" x14ac:dyDescent="0.25">
      <c r="A6366" s="20">
        <v>51.016000000000005</v>
      </c>
      <c r="C6366" s="18">
        <v>51.016000000000005</v>
      </c>
      <c r="E6366">
        <v>8.2900999999999954</v>
      </c>
      <c r="G6366" s="21">
        <v>51.016000000000005</v>
      </c>
      <c r="I6366" s="22">
        <v>51.016000000000005</v>
      </c>
    </row>
    <row r="6367" spans="1:9" x14ac:dyDescent="0.25">
      <c r="A6367" s="20">
        <v>150.80000000000001</v>
      </c>
      <c r="C6367" s="18">
        <v>150.80000000000001</v>
      </c>
      <c r="E6367">
        <v>56.55</v>
      </c>
      <c r="G6367" s="21">
        <v>150.80000000000001</v>
      </c>
      <c r="I6367" s="22">
        <v>150.80000000000001</v>
      </c>
    </row>
    <row r="6368" spans="1:9" x14ac:dyDescent="0.25">
      <c r="A6368" s="20">
        <v>1039.992</v>
      </c>
      <c r="C6368" s="18">
        <v>1039.992</v>
      </c>
      <c r="E6368">
        <v>103.99920000000003</v>
      </c>
      <c r="G6368" s="21">
        <v>1039.992</v>
      </c>
      <c r="I6368" s="22">
        <v>1039.992</v>
      </c>
    </row>
    <row r="6369" spans="1:9" x14ac:dyDescent="0.25">
      <c r="A6369" s="20">
        <v>51.84</v>
      </c>
      <c r="C6369" s="18">
        <v>51.84</v>
      </c>
      <c r="E6369">
        <v>24.883200000000002</v>
      </c>
      <c r="G6369" s="21">
        <v>51.84</v>
      </c>
      <c r="I6369" s="22">
        <v>51.84</v>
      </c>
    </row>
    <row r="6370" spans="1:9" x14ac:dyDescent="0.25">
      <c r="A6370" s="20">
        <v>41.22</v>
      </c>
      <c r="C6370" s="18">
        <v>41.22</v>
      </c>
      <c r="E6370">
        <v>11.1294</v>
      </c>
      <c r="G6370" s="21">
        <v>41.22</v>
      </c>
      <c r="I6370" s="22">
        <v>41.22</v>
      </c>
    </row>
    <row r="6371" spans="1:9" x14ac:dyDescent="0.25">
      <c r="A6371" s="20">
        <v>240.37</v>
      </c>
      <c r="C6371" s="18">
        <v>240.37</v>
      </c>
      <c r="E6371">
        <v>7.2111000000000161</v>
      </c>
      <c r="G6371" s="21">
        <v>240.37</v>
      </c>
      <c r="I6371" s="22">
        <v>240.37</v>
      </c>
    </row>
    <row r="6372" spans="1:9" x14ac:dyDescent="0.25">
      <c r="A6372" s="20">
        <v>119.02</v>
      </c>
      <c r="C6372" s="18">
        <v>119.02</v>
      </c>
      <c r="E6372">
        <v>33.325600000000009</v>
      </c>
      <c r="G6372" s="21">
        <v>119.02</v>
      </c>
      <c r="I6372" s="22">
        <v>119.02</v>
      </c>
    </row>
    <row r="6373" spans="1:9" x14ac:dyDescent="0.25">
      <c r="A6373" s="20">
        <v>133.12</v>
      </c>
      <c r="C6373" s="18">
        <v>133.12</v>
      </c>
      <c r="E6373">
        <v>49.92</v>
      </c>
      <c r="G6373" s="21">
        <v>133.12</v>
      </c>
      <c r="I6373" s="22">
        <v>133.12</v>
      </c>
    </row>
    <row r="6374" spans="1:9" x14ac:dyDescent="0.25">
      <c r="A6374" s="20">
        <v>38.08</v>
      </c>
      <c r="C6374" s="18">
        <v>38.08</v>
      </c>
      <c r="E6374">
        <v>-29.512000000000008</v>
      </c>
      <c r="G6374" s="21">
        <v>38.08</v>
      </c>
      <c r="I6374" s="22">
        <v>38.08</v>
      </c>
    </row>
    <row r="6375" spans="1:9" x14ac:dyDescent="0.25">
      <c r="A6375" s="20">
        <v>113.56800000000001</v>
      </c>
      <c r="C6375" s="18">
        <v>113.56800000000001</v>
      </c>
      <c r="E6375">
        <v>12.776399999999988</v>
      </c>
      <c r="G6375" s="21">
        <v>113.56800000000001</v>
      </c>
      <c r="I6375" s="22">
        <v>113.56800000000001</v>
      </c>
    </row>
    <row r="6376" spans="1:9" x14ac:dyDescent="0.25">
      <c r="A6376" s="20">
        <v>83.92</v>
      </c>
      <c r="C6376" s="18">
        <v>83.92</v>
      </c>
      <c r="E6376">
        <v>21.819200000000002</v>
      </c>
      <c r="G6376" s="21">
        <v>83.92</v>
      </c>
      <c r="I6376" s="22">
        <v>83.92</v>
      </c>
    </row>
    <row r="6377" spans="1:9" x14ac:dyDescent="0.25">
      <c r="A6377" s="20">
        <v>6.63</v>
      </c>
      <c r="C6377" s="18">
        <v>6.63</v>
      </c>
      <c r="E6377">
        <v>3.1160999999999999</v>
      </c>
      <c r="G6377" s="21">
        <v>6.63</v>
      </c>
      <c r="I6377" s="22">
        <v>6.63</v>
      </c>
    </row>
    <row r="6378" spans="1:9" x14ac:dyDescent="0.25">
      <c r="A6378" s="20">
        <v>371.96999999999997</v>
      </c>
      <c r="C6378" s="18">
        <v>371.96999999999997</v>
      </c>
      <c r="E6378">
        <v>66.954599999999971</v>
      </c>
      <c r="G6378" s="21">
        <v>371.96999999999997</v>
      </c>
      <c r="I6378" s="22">
        <v>371.96999999999997</v>
      </c>
    </row>
    <row r="6379" spans="1:9" x14ac:dyDescent="0.25">
      <c r="A6379" s="20">
        <v>561.58400000000006</v>
      </c>
      <c r="C6379" s="18">
        <v>561.58400000000006</v>
      </c>
      <c r="E6379">
        <v>70.197999999999922</v>
      </c>
      <c r="G6379" s="21">
        <v>561.58400000000006</v>
      </c>
      <c r="I6379" s="22">
        <v>561.58400000000006</v>
      </c>
    </row>
    <row r="6380" spans="1:9" x14ac:dyDescent="0.25">
      <c r="A6380" s="20">
        <v>99.920000000000016</v>
      </c>
      <c r="C6380" s="18">
        <v>99.920000000000016</v>
      </c>
      <c r="E6380">
        <v>-1.249000000000013</v>
      </c>
      <c r="G6380" s="21">
        <v>99.920000000000016</v>
      </c>
      <c r="I6380" s="22">
        <v>99.920000000000016</v>
      </c>
    </row>
    <row r="6381" spans="1:9" x14ac:dyDescent="0.25">
      <c r="A6381" s="20">
        <v>4.9280000000000008</v>
      </c>
      <c r="C6381" s="18">
        <v>4.9280000000000008</v>
      </c>
      <c r="E6381">
        <v>1.7247999999999997</v>
      </c>
      <c r="G6381" s="21">
        <v>4.9280000000000008</v>
      </c>
      <c r="I6381" s="22">
        <v>4.9280000000000008</v>
      </c>
    </row>
    <row r="6382" spans="1:9" x14ac:dyDescent="0.25">
      <c r="A6382" s="20">
        <v>14.76</v>
      </c>
      <c r="C6382" s="18">
        <v>14.76</v>
      </c>
      <c r="E6382">
        <v>4.2803999999999984</v>
      </c>
      <c r="G6382" s="21">
        <v>14.76</v>
      </c>
      <c r="I6382" s="22">
        <v>14.76</v>
      </c>
    </row>
    <row r="6383" spans="1:9" x14ac:dyDescent="0.25">
      <c r="A6383" s="20">
        <v>99.99</v>
      </c>
      <c r="C6383" s="18">
        <v>99.99</v>
      </c>
      <c r="E6383">
        <v>41.995800000000003</v>
      </c>
      <c r="G6383" s="21">
        <v>99.99</v>
      </c>
      <c r="I6383" s="22">
        <v>99.99</v>
      </c>
    </row>
    <row r="6384" spans="1:9" x14ac:dyDescent="0.25">
      <c r="A6384" s="20">
        <v>286.14999999999998</v>
      </c>
      <c r="C6384" s="18">
        <v>286.14999999999998</v>
      </c>
      <c r="E6384">
        <v>71.537499999999994</v>
      </c>
      <c r="G6384" s="21">
        <v>286.14999999999998</v>
      </c>
      <c r="I6384" s="22">
        <v>286.14999999999998</v>
      </c>
    </row>
    <row r="6385" spans="1:9" x14ac:dyDescent="0.25">
      <c r="A6385" s="20">
        <v>49.792000000000002</v>
      </c>
      <c r="C6385" s="18">
        <v>49.792000000000002</v>
      </c>
      <c r="E6385">
        <v>-11.825600000000001</v>
      </c>
      <c r="G6385" s="21">
        <v>49.792000000000002</v>
      </c>
      <c r="I6385" s="22">
        <v>49.792000000000002</v>
      </c>
    </row>
    <row r="6386" spans="1:9" x14ac:dyDescent="0.25">
      <c r="A6386" s="20">
        <v>299.97499999999997</v>
      </c>
      <c r="C6386" s="18">
        <v>299.97499999999997</v>
      </c>
      <c r="E6386">
        <v>-167.98600000000002</v>
      </c>
      <c r="G6386" s="21">
        <v>299.97499999999997</v>
      </c>
      <c r="I6386" s="22">
        <v>299.97499999999997</v>
      </c>
    </row>
    <row r="6387" spans="1:9" x14ac:dyDescent="0.25">
      <c r="A6387" s="20">
        <v>158.37599999999998</v>
      </c>
      <c r="C6387" s="18">
        <v>158.37599999999998</v>
      </c>
      <c r="E6387">
        <v>-36.954399999999993</v>
      </c>
      <c r="G6387" s="21">
        <v>158.37599999999998</v>
      </c>
      <c r="I6387" s="22">
        <v>158.37599999999998</v>
      </c>
    </row>
    <row r="6388" spans="1:9" x14ac:dyDescent="0.25">
      <c r="A6388" s="20">
        <v>32.783999999999992</v>
      </c>
      <c r="C6388" s="18">
        <v>32.783999999999992</v>
      </c>
      <c r="E6388">
        <v>-52.454400000000007</v>
      </c>
      <c r="G6388" s="21">
        <v>32.783999999999992</v>
      </c>
      <c r="I6388" s="22">
        <v>32.783999999999992</v>
      </c>
    </row>
    <row r="6389" spans="1:9" x14ac:dyDescent="0.25">
      <c r="A6389" s="20">
        <v>47.984000000000002</v>
      </c>
      <c r="C6389" s="18">
        <v>47.984000000000002</v>
      </c>
      <c r="E6389">
        <v>14.395200000000004</v>
      </c>
      <c r="G6389" s="21">
        <v>47.984000000000002</v>
      </c>
      <c r="I6389" s="22">
        <v>47.984000000000002</v>
      </c>
    </row>
    <row r="6390" spans="1:9" x14ac:dyDescent="0.25">
      <c r="A6390" s="20">
        <v>62.591999999999999</v>
      </c>
      <c r="C6390" s="18">
        <v>62.591999999999999</v>
      </c>
      <c r="E6390">
        <v>13.300799999999999</v>
      </c>
      <c r="G6390" s="21">
        <v>62.591999999999999</v>
      </c>
      <c r="I6390" s="22">
        <v>62.591999999999999</v>
      </c>
    </row>
    <row r="6391" spans="1:9" x14ac:dyDescent="0.25">
      <c r="A6391" s="20">
        <v>4.2759999999999989</v>
      </c>
      <c r="C6391" s="18">
        <v>4.2759999999999989</v>
      </c>
      <c r="E6391">
        <v>-6.6278000000000006</v>
      </c>
      <c r="G6391" s="21">
        <v>4.2759999999999989</v>
      </c>
      <c r="I6391" s="22">
        <v>4.2759999999999989</v>
      </c>
    </row>
    <row r="6392" spans="1:9" x14ac:dyDescent="0.25">
      <c r="A6392" s="20">
        <v>10.56</v>
      </c>
      <c r="C6392" s="18">
        <v>10.56</v>
      </c>
      <c r="E6392">
        <v>4.7519999999999998</v>
      </c>
      <c r="G6392" s="21">
        <v>10.56</v>
      </c>
      <c r="I6392" s="22">
        <v>10.56</v>
      </c>
    </row>
    <row r="6393" spans="1:9" x14ac:dyDescent="0.25">
      <c r="A6393" s="20">
        <v>229.94</v>
      </c>
      <c r="C6393" s="18">
        <v>229.94</v>
      </c>
      <c r="E6393">
        <v>6.8982000000000028</v>
      </c>
      <c r="G6393" s="21">
        <v>229.94</v>
      </c>
      <c r="I6393" s="22">
        <v>229.94</v>
      </c>
    </row>
    <row r="6394" spans="1:9" x14ac:dyDescent="0.25">
      <c r="A6394" s="20">
        <v>311.14999999999998</v>
      </c>
      <c r="C6394" s="18">
        <v>311.14999999999998</v>
      </c>
      <c r="E6394">
        <v>146.24049999999997</v>
      </c>
      <c r="G6394" s="21">
        <v>311.14999999999998</v>
      </c>
      <c r="I6394" s="22">
        <v>311.14999999999998</v>
      </c>
    </row>
    <row r="6395" spans="1:9" x14ac:dyDescent="0.25">
      <c r="A6395" s="20">
        <v>12.96</v>
      </c>
      <c r="C6395" s="18">
        <v>12.96</v>
      </c>
      <c r="E6395">
        <v>6.3504000000000005</v>
      </c>
      <c r="G6395" s="21">
        <v>12.96</v>
      </c>
      <c r="I6395" s="22">
        <v>12.96</v>
      </c>
    </row>
    <row r="6396" spans="1:9" x14ac:dyDescent="0.25">
      <c r="A6396" s="20">
        <v>14.62</v>
      </c>
      <c r="C6396" s="18">
        <v>14.62</v>
      </c>
      <c r="E6396">
        <v>6.7251999999999992</v>
      </c>
      <c r="G6396" s="21">
        <v>14.62</v>
      </c>
      <c r="I6396" s="22">
        <v>14.62</v>
      </c>
    </row>
    <row r="6397" spans="1:9" x14ac:dyDescent="0.25">
      <c r="A6397" s="20">
        <v>5.76</v>
      </c>
      <c r="C6397" s="18">
        <v>5.76</v>
      </c>
      <c r="E6397">
        <v>2.8224</v>
      </c>
      <c r="G6397" s="21">
        <v>5.76</v>
      </c>
      <c r="I6397" s="22">
        <v>5.76</v>
      </c>
    </row>
    <row r="6398" spans="1:9" x14ac:dyDescent="0.25">
      <c r="A6398" s="20">
        <v>21.48</v>
      </c>
      <c r="C6398" s="18">
        <v>21.48</v>
      </c>
      <c r="E6398">
        <v>10.5252</v>
      </c>
      <c r="G6398" s="21">
        <v>21.48</v>
      </c>
      <c r="I6398" s="22">
        <v>21.48</v>
      </c>
    </row>
    <row r="6399" spans="1:9" x14ac:dyDescent="0.25">
      <c r="A6399" s="20">
        <v>396.92</v>
      </c>
      <c r="C6399" s="18">
        <v>396.92</v>
      </c>
      <c r="E6399">
        <v>198.46</v>
      </c>
      <c r="G6399" s="21">
        <v>396.92</v>
      </c>
      <c r="I6399" s="22">
        <v>396.92</v>
      </c>
    </row>
    <row r="6400" spans="1:9" x14ac:dyDescent="0.25">
      <c r="A6400" s="20">
        <v>17.149999999999999</v>
      </c>
      <c r="C6400" s="18">
        <v>17.149999999999999</v>
      </c>
      <c r="E6400">
        <v>4.6304999999999996</v>
      </c>
      <c r="G6400" s="21">
        <v>17.149999999999999</v>
      </c>
      <c r="I6400" s="22">
        <v>17.149999999999999</v>
      </c>
    </row>
    <row r="6401" spans="1:9" x14ac:dyDescent="0.25">
      <c r="A6401" s="20">
        <v>23.12</v>
      </c>
      <c r="C6401" s="18">
        <v>23.12</v>
      </c>
      <c r="E6401">
        <v>7.8029999999999982</v>
      </c>
      <c r="G6401" s="21">
        <v>23.12</v>
      </c>
      <c r="I6401" s="22">
        <v>23.12</v>
      </c>
    </row>
    <row r="6402" spans="1:9" x14ac:dyDescent="0.25">
      <c r="A6402" s="20">
        <v>5.2480000000000002</v>
      </c>
      <c r="C6402" s="18">
        <v>5.2480000000000002</v>
      </c>
      <c r="E6402">
        <v>0.59039999999999915</v>
      </c>
      <c r="G6402" s="21">
        <v>5.2480000000000002</v>
      </c>
      <c r="I6402" s="22">
        <v>5.2480000000000002</v>
      </c>
    </row>
    <row r="6403" spans="1:9" x14ac:dyDescent="0.25">
      <c r="A6403" s="20">
        <v>824.95</v>
      </c>
      <c r="C6403" s="18">
        <v>824.95</v>
      </c>
      <c r="E6403">
        <v>247.48499999999993</v>
      </c>
      <c r="G6403" s="21">
        <v>824.95</v>
      </c>
      <c r="I6403" s="22">
        <v>824.95</v>
      </c>
    </row>
    <row r="6404" spans="1:9" x14ac:dyDescent="0.25">
      <c r="A6404" s="20">
        <v>24.64</v>
      </c>
      <c r="C6404" s="18">
        <v>24.64</v>
      </c>
      <c r="E6404">
        <v>11.827199999999999</v>
      </c>
      <c r="G6404" s="21">
        <v>24.64</v>
      </c>
      <c r="I6404" s="22">
        <v>24.64</v>
      </c>
    </row>
    <row r="6405" spans="1:9" x14ac:dyDescent="0.25">
      <c r="A6405" s="20">
        <v>227.88</v>
      </c>
      <c r="C6405" s="18">
        <v>227.88</v>
      </c>
      <c r="E6405">
        <v>68.363999999999976</v>
      </c>
      <c r="G6405" s="21">
        <v>227.88</v>
      </c>
      <c r="I6405" s="22">
        <v>227.88</v>
      </c>
    </row>
    <row r="6406" spans="1:9" x14ac:dyDescent="0.25">
      <c r="A6406" s="20">
        <v>241.96</v>
      </c>
      <c r="C6406" s="18">
        <v>241.96</v>
      </c>
      <c r="E6406">
        <v>33.874400000000009</v>
      </c>
      <c r="G6406" s="21">
        <v>241.96</v>
      </c>
      <c r="I6406" s="22">
        <v>241.96</v>
      </c>
    </row>
    <row r="6407" spans="1:9" x14ac:dyDescent="0.25">
      <c r="A6407" s="20">
        <v>3.89</v>
      </c>
      <c r="C6407" s="18">
        <v>3.89</v>
      </c>
      <c r="E6407">
        <v>1.8672</v>
      </c>
      <c r="G6407" s="21">
        <v>3.89</v>
      </c>
      <c r="I6407" s="22">
        <v>3.89</v>
      </c>
    </row>
    <row r="6408" spans="1:9" x14ac:dyDescent="0.25">
      <c r="A6408" s="20">
        <v>8.01</v>
      </c>
      <c r="C6408" s="18">
        <v>8.01</v>
      </c>
      <c r="E6408">
        <v>3.0438000000000001</v>
      </c>
      <c r="G6408" s="21">
        <v>8.01</v>
      </c>
      <c r="I6408" s="22">
        <v>8.01</v>
      </c>
    </row>
    <row r="6409" spans="1:9" x14ac:dyDescent="0.25">
      <c r="A6409" s="20">
        <v>177.48000000000002</v>
      </c>
      <c r="C6409" s="18">
        <v>177.48000000000002</v>
      </c>
      <c r="E6409">
        <v>19.966499999999982</v>
      </c>
      <c r="G6409" s="21">
        <v>177.48000000000002</v>
      </c>
      <c r="I6409" s="22">
        <v>177.48000000000002</v>
      </c>
    </row>
    <row r="6410" spans="1:9" x14ac:dyDescent="0.25">
      <c r="A6410" s="20">
        <v>569.5680000000001</v>
      </c>
      <c r="C6410" s="18">
        <v>569.5680000000001</v>
      </c>
      <c r="E6410">
        <v>7.119599999999906</v>
      </c>
      <c r="G6410" s="21">
        <v>569.5680000000001</v>
      </c>
      <c r="I6410" s="22">
        <v>569.5680000000001</v>
      </c>
    </row>
    <row r="6411" spans="1:9" x14ac:dyDescent="0.25">
      <c r="A6411" s="20">
        <v>149.73000000000002</v>
      </c>
      <c r="C6411" s="18">
        <v>149.73000000000002</v>
      </c>
      <c r="E6411">
        <v>43.421699999999994</v>
      </c>
      <c r="G6411" s="21">
        <v>149.73000000000002</v>
      </c>
      <c r="I6411" s="22">
        <v>149.73000000000002</v>
      </c>
    </row>
    <row r="6412" spans="1:9" x14ac:dyDescent="0.25">
      <c r="A6412" s="20">
        <v>899.43</v>
      </c>
      <c r="C6412" s="18">
        <v>899.43</v>
      </c>
      <c r="E6412">
        <v>-12.84900000000016</v>
      </c>
      <c r="G6412" s="21">
        <v>899.43</v>
      </c>
      <c r="I6412" s="22">
        <v>899.43</v>
      </c>
    </row>
    <row r="6413" spans="1:9" x14ac:dyDescent="0.25">
      <c r="A6413" s="20">
        <v>46.2</v>
      </c>
      <c r="C6413" s="18">
        <v>46.2</v>
      </c>
      <c r="E6413">
        <v>5.7749999999999986</v>
      </c>
      <c r="G6413" s="21">
        <v>46.2</v>
      </c>
      <c r="I6413" s="22">
        <v>46.2</v>
      </c>
    </row>
    <row r="6414" spans="1:9" x14ac:dyDescent="0.25">
      <c r="A6414" s="20">
        <v>47.952000000000005</v>
      </c>
      <c r="C6414" s="18">
        <v>47.952000000000005</v>
      </c>
      <c r="E6414">
        <v>16.183799999999998</v>
      </c>
      <c r="G6414" s="21">
        <v>47.952000000000005</v>
      </c>
      <c r="I6414" s="22">
        <v>47.952000000000005</v>
      </c>
    </row>
    <row r="6415" spans="1:9" x14ac:dyDescent="0.25">
      <c r="A6415" s="20">
        <v>7.9920000000000009</v>
      </c>
      <c r="C6415" s="18">
        <v>7.9920000000000009</v>
      </c>
      <c r="E6415">
        <v>0.69930000000000003</v>
      </c>
      <c r="G6415" s="21">
        <v>7.9920000000000009</v>
      </c>
      <c r="I6415" s="22">
        <v>7.9920000000000009</v>
      </c>
    </row>
    <row r="6416" spans="1:9" x14ac:dyDescent="0.25">
      <c r="A6416" s="20">
        <v>76.864000000000004</v>
      </c>
      <c r="C6416" s="18">
        <v>76.864000000000004</v>
      </c>
      <c r="E6416">
        <v>26.902399999999993</v>
      </c>
      <c r="G6416" s="21">
        <v>76.864000000000004</v>
      </c>
      <c r="I6416" s="22">
        <v>76.864000000000004</v>
      </c>
    </row>
    <row r="6417" spans="1:9" x14ac:dyDescent="0.25">
      <c r="A6417" s="20">
        <v>102.93</v>
      </c>
      <c r="C6417" s="18">
        <v>102.93</v>
      </c>
      <c r="E6417">
        <v>48.377100000000006</v>
      </c>
      <c r="G6417" s="21">
        <v>102.93</v>
      </c>
      <c r="I6417" s="22">
        <v>102.93</v>
      </c>
    </row>
    <row r="6418" spans="1:9" x14ac:dyDescent="0.25">
      <c r="A6418" s="20">
        <v>98.16</v>
      </c>
      <c r="C6418" s="18">
        <v>98.16</v>
      </c>
      <c r="E6418">
        <v>9.8159999999999954</v>
      </c>
      <c r="G6418" s="21">
        <v>98.16</v>
      </c>
      <c r="I6418" s="22">
        <v>98.16</v>
      </c>
    </row>
    <row r="6419" spans="1:9" x14ac:dyDescent="0.25">
      <c r="A6419" s="20">
        <v>11.520000000000001</v>
      </c>
      <c r="C6419" s="18">
        <v>11.520000000000001</v>
      </c>
      <c r="E6419">
        <v>-7.6799999999999962</v>
      </c>
      <c r="G6419" s="21">
        <v>11.520000000000001</v>
      </c>
      <c r="I6419" s="22">
        <v>11.520000000000001</v>
      </c>
    </row>
    <row r="6420" spans="1:9" x14ac:dyDescent="0.25">
      <c r="A6420" s="20">
        <v>83.88</v>
      </c>
      <c r="C6420" s="18">
        <v>83.88</v>
      </c>
      <c r="E6420">
        <v>29.357999999999997</v>
      </c>
      <c r="G6420" s="21">
        <v>83.88</v>
      </c>
      <c r="I6420" s="22">
        <v>83.88</v>
      </c>
    </row>
    <row r="6421" spans="1:9" x14ac:dyDescent="0.25">
      <c r="A6421" s="20">
        <v>108.57600000000001</v>
      </c>
      <c r="C6421" s="18">
        <v>108.57600000000001</v>
      </c>
      <c r="E6421">
        <v>-25.334400000000002</v>
      </c>
      <c r="G6421" s="21">
        <v>108.57600000000001</v>
      </c>
      <c r="I6421" s="22">
        <v>108.57600000000001</v>
      </c>
    </row>
    <row r="6422" spans="1:9" x14ac:dyDescent="0.25">
      <c r="A6422" s="20">
        <v>5.9840000000000009</v>
      </c>
      <c r="C6422" s="18">
        <v>5.9840000000000009</v>
      </c>
      <c r="E6422">
        <v>-1.3463999999999998</v>
      </c>
      <c r="G6422" s="21">
        <v>5.9840000000000009</v>
      </c>
      <c r="I6422" s="22">
        <v>5.9840000000000009</v>
      </c>
    </row>
    <row r="6423" spans="1:9" x14ac:dyDescent="0.25">
      <c r="A6423" s="20">
        <v>21.96</v>
      </c>
      <c r="C6423" s="18">
        <v>21.96</v>
      </c>
      <c r="E6423">
        <v>6.1488000000000014</v>
      </c>
      <c r="G6423" s="21">
        <v>21.96</v>
      </c>
      <c r="I6423" s="22">
        <v>21.96</v>
      </c>
    </row>
    <row r="6424" spans="1:9" x14ac:dyDescent="0.25">
      <c r="A6424" s="20">
        <v>368.96999999999997</v>
      </c>
      <c r="C6424" s="18">
        <v>368.96999999999997</v>
      </c>
      <c r="E6424">
        <v>81.173400000000001</v>
      </c>
      <c r="G6424" s="21">
        <v>368.96999999999997</v>
      </c>
      <c r="I6424" s="22">
        <v>368.96999999999997</v>
      </c>
    </row>
    <row r="6425" spans="1:9" x14ac:dyDescent="0.25">
      <c r="A6425" s="20">
        <v>12.39</v>
      </c>
      <c r="C6425" s="18">
        <v>12.39</v>
      </c>
      <c r="E6425">
        <v>3.4692000000000003</v>
      </c>
      <c r="G6425" s="21">
        <v>12.39</v>
      </c>
      <c r="I6425" s="22">
        <v>12.39</v>
      </c>
    </row>
    <row r="6426" spans="1:9" x14ac:dyDescent="0.25">
      <c r="A6426" s="20">
        <v>332.94</v>
      </c>
      <c r="C6426" s="18">
        <v>332.94</v>
      </c>
      <c r="E6426">
        <v>9.9882000000000204</v>
      </c>
      <c r="G6426" s="21">
        <v>332.94</v>
      </c>
      <c r="I6426" s="22">
        <v>332.94</v>
      </c>
    </row>
    <row r="6427" spans="1:9" x14ac:dyDescent="0.25">
      <c r="A6427" s="20">
        <v>111.93</v>
      </c>
      <c r="C6427" s="18">
        <v>111.93</v>
      </c>
      <c r="E6427">
        <v>34.698299999999996</v>
      </c>
      <c r="G6427" s="21">
        <v>111.93</v>
      </c>
      <c r="I6427" s="22">
        <v>111.93</v>
      </c>
    </row>
    <row r="6428" spans="1:9" x14ac:dyDescent="0.25">
      <c r="A6428" s="20">
        <v>454.27200000000005</v>
      </c>
      <c r="C6428" s="18">
        <v>454.27200000000005</v>
      </c>
      <c r="E6428">
        <v>-73.819200000000052</v>
      </c>
      <c r="G6428" s="21">
        <v>454.27200000000005</v>
      </c>
      <c r="I6428" s="22">
        <v>454.27200000000005</v>
      </c>
    </row>
    <row r="6429" spans="1:9" x14ac:dyDescent="0.25">
      <c r="A6429" s="20">
        <v>19.440000000000001</v>
      </c>
      <c r="C6429" s="18">
        <v>19.440000000000001</v>
      </c>
      <c r="E6429">
        <v>9.3312000000000008</v>
      </c>
      <c r="G6429" s="21">
        <v>19.440000000000001</v>
      </c>
      <c r="I6429" s="22">
        <v>19.440000000000001</v>
      </c>
    </row>
    <row r="6430" spans="1:9" x14ac:dyDescent="0.25">
      <c r="A6430" s="20">
        <v>8399.9759999999987</v>
      </c>
      <c r="C6430" s="18">
        <v>8399.9759999999987</v>
      </c>
      <c r="E6430">
        <v>1119.996799999999</v>
      </c>
      <c r="G6430" s="21">
        <v>8399.9759999999987</v>
      </c>
      <c r="I6430" s="22">
        <v>8399.9759999999987</v>
      </c>
    </row>
    <row r="6431" spans="1:9" x14ac:dyDescent="0.25">
      <c r="A6431" s="20">
        <v>6.2940000000000014</v>
      </c>
      <c r="C6431" s="18">
        <v>6.2940000000000014</v>
      </c>
      <c r="E6431">
        <v>-4.1959999999999997</v>
      </c>
      <c r="G6431" s="21">
        <v>6.2940000000000014</v>
      </c>
      <c r="I6431" s="22">
        <v>6.2940000000000014</v>
      </c>
    </row>
    <row r="6432" spans="1:9" x14ac:dyDescent="0.25">
      <c r="A6432" s="20">
        <v>10.368000000000002</v>
      </c>
      <c r="C6432" s="18">
        <v>10.368000000000002</v>
      </c>
      <c r="E6432">
        <v>3.6288</v>
      </c>
      <c r="G6432" s="21">
        <v>10.368000000000002</v>
      </c>
      <c r="I6432" s="22">
        <v>10.368000000000002</v>
      </c>
    </row>
    <row r="6433" spans="1:9" x14ac:dyDescent="0.25">
      <c r="A6433" s="20">
        <v>122.38199999999999</v>
      </c>
      <c r="C6433" s="18">
        <v>122.38199999999999</v>
      </c>
      <c r="E6433">
        <v>-24.476399999999998</v>
      </c>
      <c r="G6433" s="21">
        <v>122.38199999999999</v>
      </c>
      <c r="I6433" s="22">
        <v>122.38199999999999</v>
      </c>
    </row>
    <row r="6434" spans="1:9" x14ac:dyDescent="0.25">
      <c r="A6434" s="20">
        <v>25.983999999999998</v>
      </c>
      <c r="C6434" s="18">
        <v>25.983999999999998</v>
      </c>
      <c r="E6434">
        <v>-1.6239999999999997</v>
      </c>
      <c r="G6434" s="21">
        <v>25.983999999999998</v>
      </c>
      <c r="I6434" s="22">
        <v>25.983999999999998</v>
      </c>
    </row>
    <row r="6435" spans="1:9" x14ac:dyDescent="0.25">
      <c r="A6435" s="20">
        <v>945.03600000000006</v>
      </c>
      <c r="C6435" s="18">
        <v>945.03600000000006</v>
      </c>
      <c r="E6435">
        <v>-299.26140000000009</v>
      </c>
      <c r="G6435" s="21">
        <v>945.03600000000006</v>
      </c>
      <c r="I6435" s="22">
        <v>945.03600000000006</v>
      </c>
    </row>
    <row r="6436" spans="1:9" x14ac:dyDescent="0.25">
      <c r="A6436" s="20">
        <v>14.301000000000002</v>
      </c>
      <c r="C6436" s="18">
        <v>14.301000000000002</v>
      </c>
      <c r="E6436">
        <v>-10.487400000000001</v>
      </c>
      <c r="G6436" s="21">
        <v>14.301000000000002</v>
      </c>
      <c r="I6436" s="22">
        <v>14.301000000000002</v>
      </c>
    </row>
    <row r="6437" spans="1:9" x14ac:dyDescent="0.25">
      <c r="A6437" s="20">
        <v>410.35199999999998</v>
      </c>
      <c r="C6437" s="18">
        <v>410.35199999999998</v>
      </c>
      <c r="E6437">
        <v>-51.29400000000004</v>
      </c>
      <c r="G6437" s="21">
        <v>410.35199999999998</v>
      </c>
      <c r="I6437" s="22">
        <v>410.35199999999998</v>
      </c>
    </row>
    <row r="6438" spans="1:9" x14ac:dyDescent="0.25">
      <c r="A6438" s="20">
        <v>23.52</v>
      </c>
      <c r="C6438" s="18">
        <v>23.52</v>
      </c>
      <c r="E6438">
        <v>8.5259999999999998</v>
      </c>
      <c r="G6438" s="21">
        <v>23.52</v>
      </c>
      <c r="I6438" s="22">
        <v>23.52</v>
      </c>
    </row>
    <row r="6439" spans="1:9" x14ac:dyDescent="0.25">
      <c r="A6439" s="20">
        <v>180.96</v>
      </c>
      <c r="C6439" s="18">
        <v>180.96</v>
      </c>
      <c r="E6439">
        <v>13.571999999999996</v>
      </c>
      <c r="G6439" s="21">
        <v>180.96</v>
      </c>
      <c r="I6439" s="22">
        <v>180.96</v>
      </c>
    </row>
    <row r="6440" spans="1:9" x14ac:dyDescent="0.25">
      <c r="A6440" s="20">
        <v>35</v>
      </c>
      <c r="C6440" s="18">
        <v>35</v>
      </c>
      <c r="E6440">
        <v>14.700000000000003</v>
      </c>
      <c r="G6440" s="21">
        <v>35</v>
      </c>
      <c r="I6440" s="22">
        <v>35</v>
      </c>
    </row>
    <row r="6441" spans="1:9" x14ac:dyDescent="0.25">
      <c r="A6441" s="20">
        <v>477.15000000000003</v>
      </c>
      <c r="C6441" s="18">
        <v>477.15000000000003</v>
      </c>
      <c r="E6441">
        <v>28.628999999999962</v>
      </c>
      <c r="G6441" s="21">
        <v>477.15000000000003</v>
      </c>
      <c r="I6441" s="22">
        <v>477.15000000000003</v>
      </c>
    </row>
    <row r="6442" spans="1:9" x14ac:dyDescent="0.25">
      <c r="A6442" s="20">
        <v>302.37599999999998</v>
      </c>
      <c r="C6442" s="18">
        <v>302.37599999999998</v>
      </c>
      <c r="E6442">
        <v>22.678200000000018</v>
      </c>
      <c r="G6442" s="21">
        <v>302.37599999999998</v>
      </c>
      <c r="I6442" s="22">
        <v>302.37599999999998</v>
      </c>
    </row>
    <row r="6443" spans="1:9" x14ac:dyDescent="0.25">
      <c r="A6443" s="20">
        <v>974.98799999999983</v>
      </c>
      <c r="C6443" s="18">
        <v>974.98799999999983</v>
      </c>
      <c r="E6443">
        <v>-97.49879999999996</v>
      </c>
      <c r="G6443" s="21">
        <v>974.98799999999983</v>
      </c>
      <c r="I6443" s="22">
        <v>974.98799999999983</v>
      </c>
    </row>
    <row r="6444" spans="1:9" x14ac:dyDescent="0.25">
      <c r="A6444" s="20">
        <v>589.41</v>
      </c>
      <c r="C6444" s="18">
        <v>589.41</v>
      </c>
      <c r="E6444">
        <v>-6.5490000000000492</v>
      </c>
      <c r="G6444" s="21">
        <v>589.41</v>
      </c>
      <c r="I6444" s="22">
        <v>589.41</v>
      </c>
    </row>
    <row r="6445" spans="1:9" x14ac:dyDescent="0.25">
      <c r="A6445" s="20">
        <v>34.700000000000003</v>
      </c>
      <c r="C6445" s="18">
        <v>34.700000000000003</v>
      </c>
      <c r="E6445">
        <v>12.492000000000001</v>
      </c>
      <c r="G6445" s="21">
        <v>34.700000000000003</v>
      </c>
      <c r="I6445" s="22">
        <v>34.700000000000003</v>
      </c>
    </row>
    <row r="6446" spans="1:9" x14ac:dyDescent="0.25">
      <c r="A6446" s="20">
        <v>99.87</v>
      </c>
      <c r="C6446" s="18">
        <v>99.87</v>
      </c>
      <c r="E6446">
        <v>23.968799999999998</v>
      </c>
      <c r="G6446" s="21">
        <v>99.87</v>
      </c>
      <c r="I6446" s="22">
        <v>99.87</v>
      </c>
    </row>
    <row r="6447" spans="1:9" x14ac:dyDescent="0.25">
      <c r="A6447" s="20">
        <v>37.94</v>
      </c>
      <c r="C6447" s="18">
        <v>37.94</v>
      </c>
      <c r="E6447">
        <v>18.211199999999998</v>
      </c>
      <c r="G6447" s="21">
        <v>37.94</v>
      </c>
      <c r="I6447" s="22">
        <v>37.94</v>
      </c>
    </row>
    <row r="6448" spans="1:9" x14ac:dyDescent="0.25">
      <c r="A6448" s="20">
        <v>24.900000000000002</v>
      </c>
      <c r="C6448" s="18">
        <v>24.900000000000002</v>
      </c>
      <c r="E6448">
        <v>11.454000000000001</v>
      </c>
      <c r="G6448" s="21">
        <v>24.900000000000002</v>
      </c>
      <c r="I6448" s="22">
        <v>24.900000000000002</v>
      </c>
    </row>
    <row r="6449" spans="1:9" x14ac:dyDescent="0.25">
      <c r="A6449" s="20">
        <v>82.26</v>
      </c>
      <c r="C6449" s="18">
        <v>82.26</v>
      </c>
      <c r="E6449">
        <v>33.726600000000005</v>
      </c>
      <c r="G6449" s="21">
        <v>82.26</v>
      </c>
      <c r="I6449" s="22">
        <v>82.26</v>
      </c>
    </row>
    <row r="6450" spans="1:9" x14ac:dyDescent="0.25">
      <c r="A6450" s="20">
        <v>7.1039999999999992</v>
      </c>
      <c r="C6450" s="18">
        <v>7.1039999999999992</v>
      </c>
      <c r="E6450">
        <v>2.4863999999999997</v>
      </c>
      <c r="G6450" s="21">
        <v>7.1039999999999992</v>
      </c>
      <c r="I6450" s="22">
        <v>7.1039999999999992</v>
      </c>
    </row>
    <row r="6451" spans="1:9" x14ac:dyDescent="0.25">
      <c r="A6451" s="20">
        <v>103.50000000000001</v>
      </c>
      <c r="C6451" s="18">
        <v>103.50000000000001</v>
      </c>
      <c r="E6451">
        <v>-77.625</v>
      </c>
      <c r="G6451" s="21">
        <v>103.50000000000001</v>
      </c>
      <c r="I6451" s="22">
        <v>103.50000000000001</v>
      </c>
    </row>
    <row r="6452" spans="1:9" x14ac:dyDescent="0.25">
      <c r="A6452" s="20">
        <v>2.4640000000000004</v>
      </c>
      <c r="C6452" s="18">
        <v>2.4640000000000004</v>
      </c>
      <c r="E6452">
        <v>0.86239999999999983</v>
      </c>
      <c r="G6452" s="21">
        <v>2.4640000000000004</v>
      </c>
      <c r="I6452" s="22">
        <v>2.4640000000000004</v>
      </c>
    </row>
    <row r="6453" spans="1:9" x14ac:dyDescent="0.25">
      <c r="A6453" s="20">
        <v>8.7200000000000006</v>
      </c>
      <c r="C6453" s="18">
        <v>8.7200000000000006</v>
      </c>
      <c r="E6453">
        <v>0.65399999999999947</v>
      </c>
      <c r="G6453" s="21">
        <v>8.7200000000000006</v>
      </c>
      <c r="I6453" s="22">
        <v>8.7200000000000006</v>
      </c>
    </row>
    <row r="6454" spans="1:9" x14ac:dyDescent="0.25">
      <c r="A6454" s="20">
        <v>10.76</v>
      </c>
      <c r="C6454" s="18">
        <v>10.76</v>
      </c>
      <c r="E6454">
        <v>5.1647999999999996</v>
      </c>
      <c r="G6454" s="21">
        <v>10.76</v>
      </c>
      <c r="I6454" s="22">
        <v>10.76</v>
      </c>
    </row>
    <row r="6455" spans="1:9" x14ac:dyDescent="0.25">
      <c r="A6455" s="20">
        <v>45.68</v>
      </c>
      <c r="C6455" s="18">
        <v>45.68</v>
      </c>
      <c r="E6455">
        <v>21.012799999999999</v>
      </c>
      <c r="G6455" s="21">
        <v>45.68</v>
      </c>
      <c r="I6455" s="22">
        <v>45.68</v>
      </c>
    </row>
    <row r="6456" spans="1:9" x14ac:dyDescent="0.25">
      <c r="A6456" s="20">
        <v>6.7</v>
      </c>
      <c r="C6456" s="18">
        <v>6.7</v>
      </c>
      <c r="E6456">
        <v>2.2109999999999994</v>
      </c>
      <c r="G6456" s="21">
        <v>6.7</v>
      </c>
      <c r="I6456" s="22">
        <v>6.7</v>
      </c>
    </row>
    <row r="6457" spans="1:9" x14ac:dyDescent="0.25">
      <c r="A6457" s="20">
        <v>158.376</v>
      </c>
      <c r="C6457" s="18">
        <v>158.376</v>
      </c>
      <c r="E6457">
        <v>13.857900000000008</v>
      </c>
      <c r="G6457" s="21">
        <v>158.376</v>
      </c>
      <c r="I6457" s="22">
        <v>158.376</v>
      </c>
    </row>
    <row r="6458" spans="1:9" x14ac:dyDescent="0.25">
      <c r="A6458" s="20">
        <v>3.44</v>
      </c>
      <c r="C6458" s="18">
        <v>3.44</v>
      </c>
      <c r="E6458">
        <v>0.55899999999999961</v>
      </c>
      <c r="G6458" s="21">
        <v>3.44</v>
      </c>
      <c r="I6458" s="22">
        <v>3.44</v>
      </c>
    </row>
    <row r="6459" spans="1:9" x14ac:dyDescent="0.25">
      <c r="A6459" s="20">
        <v>56.56</v>
      </c>
      <c r="C6459" s="18">
        <v>56.56</v>
      </c>
      <c r="E6459">
        <v>15.2712</v>
      </c>
      <c r="G6459" s="21">
        <v>56.56</v>
      </c>
      <c r="I6459" s="22">
        <v>56.56</v>
      </c>
    </row>
    <row r="6460" spans="1:9" x14ac:dyDescent="0.25">
      <c r="A6460" s="20">
        <v>36.96</v>
      </c>
      <c r="C6460" s="18">
        <v>36.96</v>
      </c>
      <c r="E6460">
        <v>11.457599999999998</v>
      </c>
      <c r="G6460" s="21">
        <v>36.96</v>
      </c>
      <c r="I6460" s="22">
        <v>36.96</v>
      </c>
    </row>
    <row r="6461" spans="1:9" x14ac:dyDescent="0.25">
      <c r="A6461" s="20">
        <v>135.99</v>
      </c>
      <c r="C6461" s="18">
        <v>135.99</v>
      </c>
      <c r="E6461">
        <v>36.717300000000009</v>
      </c>
      <c r="G6461" s="21">
        <v>135.99</v>
      </c>
      <c r="I6461" s="22">
        <v>135.99</v>
      </c>
    </row>
    <row r="6462" spans="1:9" x14ac:dyDescent="0.25">
      <c r="A6462" s="20">
        <v>15.959999999999999</v>
      </c>
      <c r="C6462" s="18">
        <v>15.959999999999999</v>
      </c>
      <c r="E6462">
        <v>7.0224000000000011</v>
      </c>
      <c r="G6462" s="21">
        <v>15.959999999999999</v>
      </c>
      <c r="I6462" s="22">
        <v>15.959999999999999</v>
      </c>
    </row>
    <row r="6463" spans="1:9" x14ac:dyDescent="0.25">
      <c r="A6463" s="20">
        <v>3.76</v>
      </c>
      <c r="C6463" s="18">
        <v>3.76</v>
      </c>
      <c r="E6463">
        <v>1.0903999999999998</v>
      </c>
      <c r="G6463" s="21">
        <v>3.76</v>
      </c>
      <c r="I6463" s="22">
        <v>3.76</v>
      </c>
    </row>
    <row r="6464" spans="1:9" x14ac:dyDescent="0.25">
      <c r="A6464" s="20">
        <v>14.7</v>
      </c>
      <c r="C6464" s="18">
        <v>14.7</v>
      </c>
      <c r="E6464">
        <v>6.6150000000000002</v>
      </c>
      <c r="G6464" s="21">
        <v>14.7</v>
      </c>
      <c r="I6464" s="22">
        <v>14.7</v>
      </c>
    </row>
    <row r="6465" spans="1:9" x14ac:dyDescent="0.25">
      <c r="A6465" s="20">
        <v>37.200000000000003</v>
      </c>
      <c r="C6465" s="18">
        <v>37.200000000000003</v>
      </c>
      <c r="E6465">
        <v>9.3000000000000007</v>
      </c>
      <c r="G6465" s="21">
        <v>37.200000000000003</v>
      </c>
      <c r="I6465" s="22">
        <v>37.200000000000003</v>
      </c>
    </row>
    <row r="6466" spans="1:9" x14ac:dyDescent="0.25">
      <c r="A6466" s="20">
        <v>89.97</v>
      </c>
      <c r="C6466" s="18">
        <v>89.97</v>
      </c>
      <c r="E6466">
        <v>18.893699999999995</v>
      </c>
      <c r="G6466" s="21">
        <v>89.97</v>
      </c>
      <c r="I6466" s="22">
        <v>89.97</v>
      </c>
    </row>
    <row r="6467" spans="1:9" x14ac:dyDescent="0.25">
      <c r="A6467" s="20">
        <v>261.95999999999998</v>
      </c>
      <c r="C6467" s="18">
        <v>261.95999999999998</v>
      </c>
      <c r="E6467">
        <v>23.576399999999978</v>
      </c>
      <c r="G6467" s="21">
        <v>261.95999999999998</v>
      </c>
      <c r="I6467" s="22">
        <v>261.95999999999998</v>
      </c>
    </row>
    <row r="6468" spans="1:9" x14ac:dyDescent="0.25">
      <c r="A6468" s="20">
        <v>74</v>
      </c>
      <c r="C6468" s="18">
        <v>74</v>
      </c>
      <c r="E6468">
        <v>37</v>
      </c>
      <c r="G6468" s="21">
        <v>74</v>
      </c>
      <c r="I6468" s="22">
        <v>74</v>
      </c>
    </row>
    <row r="6469" spans="1:9" x14ac:dyDescent="0.25">
      <c r="A6469" s="20">
        <v>13.28</v>
      </c>
      <c r="C6469" s="18">
        <v>13.28</v>
      </c>
      <c r="E6469">
        <v>6.3743999999999996</v>
      </c>
      <c r="G6469" s="21">
        <v>13.28</v>
      </c>
      <c r="I6469" s="22">
        <v>13.28</v>
      </c>
    </row>
    <row r="6470" spans="1:9" x14ac:dyDescent="0.25">
      <c r="A6470" s="20">
        <v>84.960000000000008</v>
      </c>
      <c r="C6470" s="18">
        <v>84.960000000000008</v>
      </c>
      <c r="E6470">
        <v>6.3719999999999999</v>
      </c>
      <c r="G6470" s="21">
        <v>84.960000000000008</v>
      </c>
      <c r="I6470" s="22">
        <v>84.960000000000008</v>
      </c>
    </row>
    <row r="6471" spans="1:9" x14ac:dyDescent="0.25">
      <c r="A6471" s="20">
        <v>68.459999999999994</v>
      </c>
      <c r="C6471" s="18">
        <v>68.459999999999994</v>
      </c>
      <c r="E6471">
        <v>25.330199999999998</v>
      </c>
      <c r="G6471" s="21">
        <v>68.459999999999994</v>
      </c>
      <c r="I6471" s="22">
        <v>68.459999999999994</v>
      </c>
    </row>
    <row r="6472" spans="1:9" x14ac:dyDescent="0.25">
      <c r="A6472" s="20">
        <v>2079.4</v>
      </c>
      <c r="C6472" s="18">
        <v>2079.4</v>
      </c>
      <c r="E6472">
        <v>582.23199999999997</v>
      </c>
      <c r="G6472" s="21">
        <v>2079.4</v>
      </c>
      <c r="I6472" s="22">
        <v>2079.4</v>
      </c>
    </row>
    <row r="6473" spans="1:9" x14ac:dyDescent="0.25">
      <c r="A6473" s="20">
        <v>629.94999999999993</v>
      </c>
      <c r="C6473" s="18">
        <v>629.94999999999993</v>
      </c>
      <c r="E6473">
        <v>176.38600000000002</v>
      </c>
      <c r="G6473" s="21">
        <v>629.94999999999993</v>
      </c>
      <c r="I6473" s="22">
        <v>629.94999999999993</v>
      </c>
    </row>
    <row r="6474" spans="1:9" x14ac:dyDescent="0.25">
      <c r="A6474" s="20">
        <v>72.42</v>
      </c>
      <c r="C6474" s="18">
        <v>72.42</v>
      </c>
      <c r="E6474">
        <v>23.898600000000002</v>
      </c>
      <c r="G6474" s="21">
        <v>72.42</v>
      </c>
      <c r="I6474" s="22">
        <v>72.42</v>
      </c>
    </row>
    <row r="6475" spans="1:9" x14ac:dyDescent="0.25">
      <c r="A6475" s="20">
        <v>131.97999999999999</v>
      </c>
      <c r="C6475" s="18">
        <v>131.97999999999999</v>
      </c>
      <c r="E6475">
        <v>35.634600000000006</v>
      </c>
      <c r="G6475" s="21">
        <v>131.97999999999999</v>
      </c>
      <c r="I6475" s="22">
        <v>131.97999999999999</v>
      </c>
    </row>
    <row r="6476" spans="1:9" x14ac:dyDescent="0.25">
      <c r="A6476" s="20">
        <v>114.52</v>
      </c>
      <c r="C6476" s="18">
        <v>114.52</v>
      </c>
      <c r="E6476">
        <v>11.451999999999995</v>
      </c>
      <c r="G6476" s="21">
        <v>114.52</v>
      </c>
      <c r="I6476" s="22">
        <v>114.52</v>
      </c>
    </row>
    <row r="6477" spans="1:9" x14ac:dyDescent="0.25">
      <c r="A6477" s="20">
        <v>100.24000000000001</v>
      </c>
      <c r="C6477" s="18">
        <v>100.24000000000001</v>
      </c>
      <c r="E6477">
        <v>33.830999999999989</v>
      </c>
      <c r="G6477" s="21">
        <v>100.24000000000001</v>
      </c>
      <c r="I6477" s="22">
        <v>100.24000000000001</v>
      </c>
    </row>
    <row r="6478" spans="1:9" x14ac:dyDescent="0.25">
      <c r="A6478" s="20">
        <v>871.80000000000007</v>
      </c>
      <c r="C6478" s="18">
        <v>871.80000000000007</v>
      </c>
      <c r="E6478">
        <v>87.180000000000092</v>
      </c>
      <c r="G6478" s="21">
        <v>871.80000000000007</v>
      </c>
      <c r="I6478" s="22">
        <v>871.80000000000007</v>
      </c>
    </row>
    <row r="6479" spans="1:9" x14ac:dyDescent="0.25">
      <c r="A6479" s="20">
        <v>61.96</v>
      </c>
      <c r="C6479" s="18">
        <v>61.96</v>
      </c>
      <c r="E6479">
        <v>-53.285600000000009</v>
      </c>
      <c r="G6479" s="21">
        <v>61.96</v>
      </c>
      <c r="I6479" s="22">
        <v>61.96</v>
      </c>
    </row>
    <row r="6480" spans="1:9" x14ac:dyDescent="0.25">
      <c r="A6480" s="20">
        <v>4.5540000000000003</v>
      </c>
      <c r="C6480" s="18">
        <v>4.5540000000000003</v>
      </c>
      <c r="E6480">
        <v>-3.4913999999999987</v>
      </c>
      <c r="G6480" s="21">
        <v>4.5540000000000003</v>
      </c>
      <c r="I6480" s="22">
        <v>4.5540000000000003</v>
      </c>
    </row>
    <row r="6481" spans="1:9" x14ac:dyDescent="0.25">
      <c r="A6481" s="20">
        <v>5.2</v>
      </c>
      <c r="C6481" s="18">
        <v>5.2</v>
      </c>
      <c r="E6481">
        <v>0.58499999999999974</v>
      </c>
      <c r="G6481" s="21">
        <v>5.2</v>
      </c>
      <c r="I6481" s="22">
        <v>5.2</v>
      </c>
    </row>
    <row r="6482" spans="1:9" x14ac:dyDescent="0.25">
      <c r="A6482" s="20">
        <v>205.99200000000002</v>
      </c>
      <c r="C6482" s="18">
        <v>205.99200000000002</v>
      </c>
      <c r="E6482">
        <v>-2.5749000000000279</v>
      </c>
      <c r="G6482" s="21">
        <v>205.99200000000002</v>
      </c>
      <c r="I6482" s="22">
        <v>205.99200000000002</v>
      </c>
    </row>
    <row r="6483" spans="1:9" x14ac:dyDescent="0.25">
      <c r="A6483" s="20">
        <v>15.552000000000003</v>
      </c>
      <c r="C6483" s="18">
        <v>15.552000000000003</v>
      </c>
      <c r="E6483">
        <v>5.4432</v>
      </c>
      <c r="G6483" s="21">
        <v>15.552000000000003</v>
      </c>
      <c r="I6483" s="22">
        <v>15.552000000000003</v>
      </c>
    </row>
    <row r="6484" spans="1:9" x14ac:dyDescent="0.25">
      <c r="A6484" s="20">
        <v>503.96000000000004</v>
      </c>
      <c r="C6484" s="18">
        <v>503.96000000000004</v>
      </c>
      <c r="E6484">
        <v>50.396000000000015</v>
      </c>
      <c r="G6484" s="21">
        <v>503.96000000000004</v>
      </c>
      <c r="I6484" s="22">
        <v>503.96000000000004</v>
      </c>
    </row>
    <row r="6485" spans="1:9" x14ac:dyDescent="0.25">
      <c r="A6485" s="20">
        <v>24.472000000000001</v>
      </c>
      <c r="C6485" s="18">
        <v>24.472000000000001</v>
      </c>
      <c r="E6485">
        <v>1.8353999999999999</v>
      </c>
      <c r="G6485" s="21">
        <v>24.472000000000001</v>
      </c>
      <c r="I6485" s="22">
        <v>24.472000000000001</v>
      </c>
    </row>
    <row r="6486" spans="1:9" x14ac:dyDescent="0.25">
      <c r="A6486" s="20">
        <v>241.56799999999998</v>
      </c>
      <c r="C6486" s="18">
        <v>241.56799999999998</v>
      </c>
      <c r="E6486">
        <v>0</v>
      </c>
      <c r="G6486" s="21">
        <v>241.56799999999998</v>
      </c>
      <c r="I6486" s="22">
        <v>241.56799999999998</v>
      </c>
    </row>
    <row r="6487" spans="1:9" x14ac:dyDescent="0.25">
      <c r="A6487" s="20">
        <v>110.4</v>
      </c>
      <c r="C6487" s="18">
        <v>110.4</v>
      </c>
      <c r="E6487">
        <v>-4.1400000000000077</v>
      </c>
      <c r="G6487" s="21">
        <v>110.4</v>
      </c>
      <c r="I6487" s="22">
        <v>110.4</v>
      </c>
    </row>
    <row r="6488" spans="1:9" x14ac:dyDescent="0.25">
      <c r="A6488" s="20">
        <v>384.76799999999997</v>
      </c>
      <c r="C6488" s="18">
        <v>384.76799999999997</v>
      </c>
      <c r="E6488">
        <v>-115.43040000000002</v>
      </c>
      <c r="G6488" s="21">
        <v>384.76799999999997</v>
      </c>
      <c r="I6488" s="22">
        <v>384.76799999999997</v>
      </c>
    </row>
    <row r="6489" spans="1:9" x14ac:dyDescent="0.25">
      <c r="A6489" s="20">
        <v>78.66</v>
      </c>
      <c r="C6489" s="18">
        <v>78.66</v>
      </c>
      <c r="E6489">
        <v>36.183599999999991</v>
      </c>
      <c r="G6489" s="21">
        <v>78.66</v>
      </c>
      <c r="I6489" s="22">
        <v>78.66</v>
      </c>
    </row>
    <row r="6490" spans="1:9" x14ac:dyDescent="0.25">
      <c r="A6490" s="20">
        <v>45.36</v>
      </c>
      <c r="C6490" s="18">
        <v>45.36</v>
      </c>
      <c r="E6490">
        <v>22.226399999999998</v>
      </c>
      <c r="G6490" s="21">
        <v>45.36</v>
      </c>
      <c r="I6490" s="22">
        <v>45.36</v>
      </c>
    </row>
    <row r="6491" spans="1:9" x14ac:dyDescent="0.25">
      <c r="A6491" s="20">
        <v>962.07999999999993</v>
      </c>
      <c r="C6491" s="18">
        <v>962.07999999999993</v>
      </c>
      <c r="E6491">
        <v>156.33799999999997</v>
      </c>
      <c r="G6491" s="21">
        <v>962.07999999999993</v>
      </c>
      <c r="I6491" s="22">
        <v>962.07999999999993</v>
      </c>
    </row>
    <row r="6492" spans="1:9" x14ac:dyDescent="0.25">
      <c r="A6492" s="20">
        <v>12.843000000000002</v>
      </c>
      <c r="C6492" s="18">
        <v>12.843000000000002</v>
      </c>
      <c r="E6492">
        <v>-9.8462999999999994</v>
      </c>
      <c r="G6492" s="21">
        <v>12.843000000000002</v>
      </c>
      <c r="I6492" s="22">
        <v>12.843000000000002</v>
      </c>
    </row>
    <row r="6493" spans="1:9" x14ac:dyDescent="0.25">
      <c r="A6493" s="20">
        <v>295.45600000000002</v>
      </c>
      <c r="C6493" s="18">
        <v>295.45600000000002</v>
      </c>
      <c r="E6493">
        <v>96.023199999999974</v>
      </c>
      <c r="G6493" s="21">
        <v>295.45600000000002</v>
      </c>
      <c r="I6493" s="22">
        <v>295.45600000000002</v>
      </c>
    </row>
    <row r="6494" spans="1:9" x14ac:dyDescent="0.25">
      <c r="A6494" s="20">
        <v>32.400000000000006</v>
      </c>
      <c r="C6494" s="18">
        <v>32.400000000000006</v>
      </c>
      <c r="E6494">
        <v>15.552000000000001</v>
      </c>
      <c r="G6494" s="21">
        <v>32.400000000000006</v>
      </c>
      <c r="I6494" s="22">
        <v>32.400000000000006</v>
      </c>
    </row>
    <row r="6495" spans="1:9" x14ac:dyDescent="0.25">
      <c r="A6495" s="20">
        <v>103.93599999999999</v>
      </c>
      <c r="C6495" s="18">
        <v>103.93599999999999</v>
      </c>
      <c r="E6495">
        <v>16.889599999999998</v>
      </c>
      <c r="G6495" s="21">
        <v>103.93599999999999</v>
      </c>
      <c r="I6495" s="22">
        <v>103.93599999999999</v>
      </c>
    </row>
    <row r="6496" spans="1:9" x14ac:dyDescent="0.25">
      <c r="A6496" s="20">
        <v>289.56799999999998</v>
      </c>
      <c r="C6496" s="18">
        <v>289.56799999999998</v>
      </c>
      <c r="E6496">
        <v>10.858799999999974</v>
      </c>
      <c r="G6496" s="21">
        <v>289.56799999999998</v>
      </c>
      <c r="I6496" s="22">
        <v>289.56799999999998</v>
      </c>
    </row>
    <row r="6497" spans="1:9" x14ac:dyDescent="0.25">
      <c r="A6497" s="20">
        <v>39.72</v>
      </c>
      <c r="C6497" s="18">
        <v>39.72</v>
      </c>
      <c r="E6497">
        <v>4.4684999999999953</v>
      </c>
      <c r="G6497" s="21">
        <v>39.72</v>
      </c>
      <c r="I6497" s="22">
        <v>39.72</v>
      </c>
    </row>
    <row r="6498" spans="1:9" x14ac:dyDescent="0.25">
      <c r="A6498" s="20">
        <v>244.768</v>
      </c>
      <c r="C6498" s="18">
        <v>244.768</v>
      </c>
      <c r="E6498">
        <v>24.476800000000004</v>
      </c>
      <c r="G6498" s="21">
        <v>244.768</v>
      </c>
      <c r="I6498" s="22">
        <v>244.768</v>
      </c>
    </row>
    <row r="6499" spans="1:9" x14ac:dyDescent="0.25">
      <c r="A6499" s="20">
        <v>24</v>
      </c>
      <c r="C6499" s="18">
        <v>24</v>
      </c>
      <c r="E6499">
        <v>-2.6999999999999993</v>
      </c>
      <c r="G6499" s="21">
        <v>24</v>
      </c>
      <c r="I6499" s="22">
        <v>24</v>
      </c>
    </row>
    <row r="6500" spans="1:9" x14ac:dyDescent="0.25">
      <c r="A6500" s="20">
        <v>15.552000000000003</v>
      </c>
      <c r="C6500" s="18">
        <v>15.552000000000003</v>
      </c>
      <c r="E6500">
        <v>5.4432</v>
      </c>
      <c r="G6500" s="21">
        <v>15.552000000000003</v>
      </c>
      <c r="I6500" s="22">
        <v>15.552000000000003</v>
      </c>
    </row>
    <row r="6501" spans="1:9" x14ac:dyDescent="0.25">
      <c r="A6501" s="20">
        <v>26.176000000000002</v>
      </c>
      <c r="C6501" s="18">
        <v>26.176000000000002</v>
      </c>
      <c r="E6501">
        <v>-3.272000000000002</v>
      </c>
      <c r="G6501" s="21">
        <v>26.176000000000002</v>
      </c>
      <c r="I6501" s="22">
        <v>26.176000000000002</v>
      </c>
    </row>
    <row r="6502" spans="1:9" x14ac:dyDescent="0.25">
      <c r="A6502" s="20">
        <v>20.94</v>
      </c>
      <c r="C6502" s="18">
        <v>20.94</v>
      </c>
      <c r="E6502">
        <v>6.0725999999999987</v>
      </c>
      <c r="G6502" s="21">
        <v>20.94</v>
      </c>
      <c r="I6502" s="22">
        <v>20.94</v>
      </c>
    </row>
    <row r="6503" spans="1:9" x14ac:dyDescent="0.25">
      <c r="A6503" s="20">
        <v>135.09</v>
      </c>
      <c r="C6503" s="18">
        <v>135.09</v>
      </c>
      <c r="E6503">
        <v>62.14139999999999</v>
      </c>
      <c r="G6503" s="21">
        <v>135.09</v>
      </c>
      <c r="I6503" s="22">
        <v>135.09</v>
      </c>
    </row>
    <row r="6504" spans="1:9" x14ac:dyDescent="0.25">
      <c r="A6504" s="20">
        <v>279.85999999999996</v>
      </c>
      <c r="C6504" s="18">
        <v>279.85999999999996</v>
      </c>
      <c r="E6504">
        <v>64.367799999999988</v>
      </c>
      <c r="G6504" s="21">
        <v>279.85999999999996</v>
      </c>
      <c r="I6504" s="22">
        <v>279.85999999999996</v>
      </c>
    </row>
    <row r="6505" spans="1:9" x14ac:dyDescent="0.25">
      <c r="A6505" s="20">
        <v>90.06</v>
      </c>
      <c r="C6505" s="18">
        <v>90.06</v>
      </c>
      <c r="E6505">
        <v>41.427599999999991</v>
      </c>
      <c r="G6505" s="21">
        <v>90.06</v>
      </c>
      <c r="I6505" s="22">
        <v>90.06</v>
      </c>
    </row>
    <row r="6506" spans="1:9" x14ac:dyDescent="0.25">
      <c r="A6506" s="20">
        <v>539.96399999999994</v>
      </c>
      <c r="C6506" s="18">
        <v>539.96399999999994</v>
      </c>
      <c r="E6506">
        <v>-107.99280000000002</v>
      </c>
      <c r="G6506" s="21">
        <v>539.96399999999994</v>
      </c>
      <c r="I6506" s="22">
        <v>539.96399999999994</v>
      </c>
    </row>
    <row r="6507" spans="1:9" x14ac:dyDescent="0.25">
      <c r="A6507" s="20">
        <v>50.231999999999999</v>
      </c>
      <c r="C6507" s="18">
        <v>50.231999999999999</v>
      </c>
      <c r="E6507">
        <v>-10.046400000000002</v>
      </c>
      <c r="G6507" s="21">
        <v>50.231999999999999</v>
      </c>
      <c r="I6507" s="22">
        <v>50.231999999999999</v>
      </c>
    </row>
    <row r="6508" spans="1:9" x14ac:dyDescent="0.25">
      <c r="A6508" s="20">
        <v>19.242000000000001</v>
      </c>
      <c r="C6508" s="18">
        <v>19.242000000000001</v>
      </c>
      <c r="E6508">
        <v>-13.4694</v>
      </c>
      <c r="G6508" s="21">
        <v>19.242000000000001</v>
      </c>
      <c r="I6508" s="22">
        <v>19.242000000000001</v>
      </c>
    </row>
    <row r="6509" spans="1:9" x14ac:dyDescent="0.25">
      <c r="A6509" s="20">
        <v>1247.6399999999999</v>
      </c>
      <c r="C6509" s="18">
        <v>1247.6399999999999</v>
      </c>
      <c r="E6509">
        <v>349.33919999999995</v>
      </c>
      <c r="G6509" s="21">
        <v>1247.6399999999999</v>
      </c>
      <c r="I6509" s="22">
        <v>1247.6399999999999</v>
      </c>
    </row>
    <row r="6510" spans="1:9" x14ac:dyDescent="0.25">
      <c r="A6510" s="20">
        <v>5.3040000000000003</v>
      </c>
      <c r="C6510" s="18">
        <v>5.3040000000000003</v>
      </c>
      <c r="E6510">
        <v>0.46409999999999996</v>
      </c>
      <c r="G6510" s="21">
        <v>5.3040000000000003</v>
      </c>
      <c r="I6510" s="22">
        <v>5.3040000000000003</v>
      </c>
    </row>
    <row r="6511" spans="1:9" x14ac:dyDescent="0.25">
      <c r="A6511" s="20">
        <v>19.136000000000003</v>
      </c>
      <c r="C6511" s="18">
        <v>19.136000000000003</v>
      </c>
      <c r="E6511">
        <v>5.9799999999999986</v>
      </c>
      <c r="G6511" s="21">
        <v>19.136000000000003</v>
      </c>
      <c r="I6511" s="22">
        <v>19.136000000000003</v>
      </c>
    </row>
    <row r="6512" spans="1:9" x14ac:dyDescent="0.25">
      <c r="A6512" s="20">
        <v>332.83200000000005</v>
      </c>
      <c r="C6512" s="18">
        <v>332.83200000000005</v>
      </c>
      <c r="E6512">
        <v>-24.962399999999988</v>
      </c>
      <c r="G6512" s="21">
        <v>332.83200000000005</v>
      </c>
      <c r="I6512" s="22">
        <v>332.83200000000005</v>
      </c>
    </row>
    <row r="6513" spans="1:9" x14ac:dyDescent="0.25">
      <c r="A6513" s="20">
        <v>279.89999999999998</v>
      </c>
      <c r="C6513" s="18">
        <v>279.89999999999998</v>
      </c>
      <c r="E6513">
        <v>137.15100000000001</v>
      </c>
      <c r="G6513" s="21">
        <v>279.89999999999998</v>
      </c>
      <c r="I6513" s="22">
        <v>279.89999999999998</v>
      </c>
    </row>
    <row r="6514" spans="1:9" x14ac:dyDescent="0.25">
      <c r="A6514" s="20">
        <v>50.352000000000004</v>
      </c>
      <c r="C6514" s="18">
        <v>50.352000000000004</v>
      </c>
      <c r="E6514">
        <v>17.623199999999997</v>
      </c>
      <c r="G6514" s="21">
        <v>50.352000000000004</v>
      </c>
      <c r="I6514" s="22">
        <v>50.352000000000004</v>
      </c>
    </row>
    <row r="6515" spans="1:9" x14ac:dyDescent="0.25">
      <c r="A6515" s="20">
        <v>34.019999999999996</v>
      </c>
      <c r="C6515" s="18">
        <v>34.019999999999996</v>
      </c>
      <c r="E6515">
        <v>16.669799999999999</v>
      </c>
      <c r="G6515" s="21">
        <v>34.019999999999996</v>
      </c>
      <c r="I6515" s="22">
        <v>34.019999999999996</v>
      </c>
    </row>
    <row r="6516" spans="1:9" x14ac:dyDescent="0.25">
      <c r="A6516" s="20">
        <v>23.88</v>
      </c>
      <c r="C6516" s="18">
        <v>23.88</v>
      </c>
      <c r="E6516">
        <v>8.1191999999999993</v>
      </c>
      <c r="G6516" s="21">
        <v>23.88</v>
      </c>
      <c r="I6516" s="22">
        <v>23.88</v>
      </c>
    </row>
    <row r="6517" spans="1:9" x14ac:dyDescent="0.25">
      <c r="A6517" s="20">
        <v>11.52</v>
      </c>
      <c r="C6517" s="18">
        <v>11.52</v>
      </c>
      <c r="E6517">
        <v>5.6448</v>
      </c>
      <c r="G6517" s="21">
        <v>11.52</v>
      </c>
      <c r="I6517" s="22">
        <v>11.52</v>
      </c>
    </row>
    <row r="6518" spans="1:9" x14ac:dyDescent="0.25">
      <c r="A6518" s="20">
        <v>286.93</v>
      </c>
      <c r="C6518" s="18">
        <v>286.93</v>
      </c>
      <c r="E6518">
        <v>140.59569999999999</v>
      </c>
      <c r="G6518" s="21">
        <v>286.93</v>
      </c>
      <c r="I6518" s="22">
        <v>286.93</v>
      </c>
    </row>
    <row r="6519" spans="1:9" x14ac:dyDescent="0.25">
      <c r="A6519" s="20">
        <v>206.38400000000001</v>
      </c>
      <c r="C6519" s="18">
        <v>206.38400000000001</v>
      </c>
      <c r="E6519">
        <v>23.218199999999996</v>
      </c>
      <c r="G6519" s="21">
        <v>206.38400000000001</v>
      </c>
      <c r="I6519" s="22">
        <v>206.38400000000001</v>
      </c>
    </row>
    <row r="6520" spans="1:9" x14ac:dyDescent="0.25">
      <c r="A6520" s="20">
        <v>218.35200000000003</v>
      </c>
      <c r="C6520" s="18">
        <v>218.35200000000003</v>
      </c>
      <c r="E6520">
        <v>0</v>
      </c>
      <c r="G6520" s="21">
        <v>218.35200000000003</v>
      </c>
      <c r="I6520" s="22">
        <v>218.35200000000003</v>
      </c>
    </row>
    <row r="6521" spans="1:9" x14ac:dyDescent="0.25">
      <c r="A6521" s="20">
        <v>529.9</v>
      </c>
      <c r="C6521" s="18">
        <v>529.9</v>
      </c>
      <c r="E6521">
        <v>105.97999999999999</v>
      </c>
      <c r="G6521" s="21">
        <v>529.9</v>
      </c>
      <c r="I6521" s="22">
        <v>529.9</v>
      </c>
    </row>
    <row r="6522" spans="1:9" x14ac:dyDescent="0.25">
      <c r="A6522" s="20">
        <v>99.3</v>
      </c>
      <c r="C6522" s="18">
        <v>99.3</v>
      </c>
      <c r="E6522">
        <v>41.706000000000003</v>
      </c>
      <c r="G6522" s="21">
        <v>99.3</v>
      </c>
      <c r="I6522" s="22">
        <v>99.3</v>
      </c>
    </row>
    <row r="6523" spans="1:9" x14ac:dyDescent="0.25">
      <c r="A6523" s="20">
        <v>108.96</v>
      </c>
      <c r="C6523" s="18">
        <v>108.96</v>
      </c>
      <c r="E6523">
        <v>30.508800000000008</v>
      </c>
      <c r="G6523" s="21">
        <v>108.96</v>
      </c>
      <c r="I6523" s="22">
        <v>108.96</v>
      </c>
    </row>
    <row r="6524" spans="1:9" x14ac:dyDescent="0.25">
      <c r="A6524" s="20">
        <v>2.6880000000000002</v>
      </c>
      <c r="C6524" s="18">
        <v>2.6880000000000002</v>
      </c>
      <c r="E6524">
        <v>0.83999999999999975</v>
      </c>
      <c r="G6524" s="21">
        <v>2.6880000000000002</v>
      </c>
      <c r="I6524" s="22">
        <v>2.6880000000000002</v>
      </c>
    </row>
    <row r="6525" spans="1:9" x14ac:dyDescent="0.25">
      <c r="A6525" s="20">
        <v>5443.96</v>
      </c>
      <c r="C6525" s="18">
        <v>5443.96</v>
      </c>
      <c r="E6525">
        <v>2504.2215999999999</v>
      </c>
      <c r="G6525" s="21">
        <v>5443.96</v>
      </c>
      <c r="I6525" s="22">
        <v>5443.96</v>
      </c>
    </row>
    <row r="6526" spans="1:9" x14ac:dyDescent="0.25">
      <c r="A6526" s="20">
        <v>302.67</v>
      </c>
      <c r="C6526" s="18">
        <v>302.67</v>
      </c>
      <c r="E6526">
        <v>72.640799999999999</v>
      </c>
      <c r="G6526" s="21">
        <v>302.67</v>
      </c>
      <c r="I6526" s="22">
        <v>302.67</v>
      </c>
    </row>
    <row r="6527" spans="1:9" x14ac:dyDescent="0.25">
      <c r="A6527" s="20">
        <v>56.07</v>
      </c>
      <c r="C6527" s="18">
        <v>56.07</v>
      </c>
      <c r="E6527">
        <v>25.231499999999997</v>
      </c>
      <c r="G6527" s="21">
        <v>56.07</v>
      </c>
      <c r="I6527" s="22">
        <v>56.07</v>
      </c>
    </row>
    <row r="6528" spans="1:9" x14ac:dyDescent="0.25">
      <c r="A6528" s="20">
        <v>10.08</v>
      </c>
      <c r="C6528" s="18">
        <v>10.08</v>
      </c>
      <c r="E6528">
        <v>3.2759999999999994</v>
      </c>
      <c r="G6528" s="21">
        <v>10.08</v>
      </c>
      <c r="I6528" s="22">
        <v>10.08</v>
      </c>
    </row>
    <row r="6529" spans="1:9" x14ac:dyDescent="0.25">
      <c r="A6529" s="20">
        <v>59.993999999999993</v>
      </c>
      <c r="C6529" s="18">
        <v>59.993999999999993</v>
      </c>
      <c r="E6529">
        <v>-12.998700000000007</v>
      </c>
      <c r="G6529" s="21">
        <v>59.993999999999993</v>
      </c>
      <c r="I6529" s="22">
        <v>59.993999999999993</v>
      </c>
    </row>
    <row r="6530" spans="1:9" x14ac:dyDescent="0.25">
      <c r="A6530" s="20">
        <v>5.7150000000000016</v>
      </c>
      <c r="C6530" s="18">
        <v>5.7150000000000016</v>
      </c>
      <c r="E6530">
        <v>-4.7625000000000011</v>
      </c>
      <c r="G6530" s="21">
        <v>5.7150000000000016</v>
      </c>
      <c r="I6530" s="22">
        <v>5.7150000000000016</v>
      </c>
    </row>
    <row r="6531" spans="1:9" x14ac:dyDescent="0.25">
      <c r="A6531" s="20">
        <v>9.4200000000000017</v>
      </c>
      <c r="C6531" s="18">
        <v>9.4200000000000017</v>
      </c>
      <c r="E6531">
        <v>-7.8500000000000014</v>
      </c>
      <c r="G6531" s="21">
        <v>9.4200000000000017</v>
      </c>
      <c r="I6531" s="22">
        <v>9.4200000000000017</v>
      </c>
    </row>
    <row r="6532" spans="1:9" x14ac:dyDescent="0.25">
      <c r="A6532" s="20">
        <v>1999.96</v>
      </c>
      <c r="C6532" s="18">
        <v>1999.96</v>
      </c>
      <c r="E6532">
        <v>899.98199999999997</v>
      </c>
      <c r="G6532" s="21">
        <v>1999.96</v>
      </c>
      <c r="I6532" s="22">
        <v>1999.96</v>
      </c>
    </row>
    <row r="6533" spans="1:9" x14ac:dyDescent="0.25">
      <c r="A6533" s="20">
        <v>216.4</v>
      </c>
      <c r="C6533" s="18">
        <v>216.4</v>
      </c>
      <c r="E6533">
        <v>56.26400000000001</v>
      </c>
      <c r="G6533" s="21">
        <v>216.4</v>
      </c>
      <c r="I6533" s="22">
        <v>216.4</v>
      </c>
    </row>
    <row r="6534" spans="1:9" x14ac:dyDescent="0.25">
      <c r="A6534" s="20">
        <v>6.9360000000000008</v>
      </c>
      <c r="C6534" s="18">
        <v>6.9360000000000008</v>
      </c>
      <c r="E6534">
        <v>2.3409000000000004</v>
      </c>
      <c r="G6534" s="21">
        <v>6.9360000000000008</v>
      </c>
      <c r="I6534" s="22">
        <v>6.9360000000000008</v>
      </c>
    </row>
    <row r="6535" spans="1:9" x14ac:dyDescent="0.25">
      <c r="A6535" s="20">
        <v>4.427999999999999</v>
      </c>
      <c r="C6535" s="18">
        <v>4.427999999999999</v>
      </c>
      <c r="E6535">
        <v>-6.8633999999999986</v>
      </c>
      <c r="G6535" s="21">
        <v>4.427999999999999</v>
      </c>
      <c r="I6535" s="22">
        <v>4.427999999999999</v>
      </c>
    </row>
    <row r="6536" spans="1:9" x14ac:dyDescent="0.25">
      <c r="A6536" s="20">
        <v>8.8000000000000007</v>
      </c>
      <c r="C6536" s="18">
        <v>8.8000000000000007</v>
      </c>
      <c r="E6536">
        <v>2.5519999999999996</v>
      </c>
      <c r="G6536" s="21">
        <v>8.8000000000000007</v>
      </c>
      <c r="I6536" s="22">
        <v>8.8000000000000007</v>
      </c>
    </row>
    <row r="6537" spans="1:9" x14ac:dyDescent="0.25">
      <c r="A6537" s="20">
        <v>142.80000000000001</v>
      </c>
      <c r="C6537" s="18">
        <v>142.80000000000001</v>
      </c>
      <c r="E6537">
        <v>29.988</v>
      </c>
      <c r="G6537" s="21">
        <v>142.80000000000001</v>
      </c>
      <c r="I6537" s="22">
        <v>142.80000000000001</v>
      </c>
    </row>
    <row r="6538" spans="1:9" x14ac:dyDescent="0.25">
      <c r="A6538" s="20">
        <v>399.95</v>
      </c>
      <c r="C6538" s="18">
        <v>399.95</v>
      </c>
      <c r="E6538">
        <v>143.982</v>
      </c>
      <c r="G6538" s="21">
        <v>399.95</v>
      </c>
      <c r="I6538" s="22">
        <v>399.95</v>
      </c>
    </row>
    <row r="6539" spans="1:9" x14ac:dyDescent="0.25">
      <c r="A6539" s="20">
        <v>2152.7760000000003</v>
      </c>
      <c r="C6539" s="18">
        <v>2152.7760000000003</v>
      </c>
      <c r="E6539">
        <v>726.56189999999981</v>
      </c>
      <c r="G6539" s="21">
        <v>2152.7760000000003</v>
      </c>
      <c r="I6539" s="22">
        <v>2152.7760000000003</v>
      </c>
    </row>
    <row r="6540" spans="1:9" x14ac:dyDescent="0.25">
      <c r="A6540" s="20">
        <v>4007.8400000000006</v>
      </c>
      <c r="C6540" s="18">
        <v>4007.8400000000006</v>
      </c>
      <c r="E6540">
        <v>-50.098000000000297</v>
      </c>
      <c r="G6540" s="21">
        <v>4007.8400000000006</v>
      </c>
      <c r="I6540" s="22">
        <v>4007.8400000000006</v>
      </c>
    </row>
    <row r="6541" spans="1:9" x14ac:dyDescent="0.25">
      <c r="A6541" s="20">
        <v>328.59000000000003</v>
      </c>
      <c r="C6541" s="18">
        <v>328.59000000000003</v>
      </c>
      <c r="E6541">
        <v>-147.8655</v>
      </c>
      <c r="G6541" s="21">
        <v>328.59000000000003</v>
      </c>
      <c r="I6541" s="22">
        <v>328.59000000000003</v>
      </c>
    </row>
    <row r="6542" spans="1:9" x14ac:dyDescent="0.25">
      <c r="A6542" s="20">
        <v>98.352000000000004</v>
      </c>
      <c r="C6542" s="18">
        <v>98.352000000000004</v>
      </c>
      <c r="E6542">
        <v>-24.588000000000001</v>
      </c>
      <c r="G6542" s="21">
        <v>98.352000000000004</v>
      </c>
      <c r="I6542" s="22">
        <v>98.352000000000004</v>
      </c>
    </row>
    <row r="6543" spans="1:9" x14ac:dyDescent="0.25">
      <c r="A6543" s="20">
        <v>158.99</v>
      </c>
      <c r="C6543" s="18">
        <v>158.99</v>
      </c>
      <c r="E6543">
        <v>41.337400000000002</v>
      </c>
      <c r="G6543" s="21">
        <v>158.99</v>
      </c>
      <c r="I6543" s="22">
        <v>158.99</v>
      </c>
    </row>
    <row r="6544" spans="1:9" x14ac:dyDescent="0.25">
      <c r="A6544" s="20">
        <v>291.10000000000002</v>
      </c>
      <c r="C6544" s="18">
        <v>291.10000000000002</v>
      </c>
      <c r="E6544">
        <v>75.686000000000007</v>
      </c>
      <c r="G6544" s="21">
        <v>291.10000000000002</v>
      </c>
      <c r="I6544" s="22">
        <v>291.10000000000002</v>
      </c>
    </row>
    <row r="6545" spans="1:9" x14ac:dyDescent="0.25">
      <c r="A6545" s="20">
        <v>73.679999999999993</v>
      </c>
      <c r="C6545" s="18">
        <v>73.679999999999993</v>
      </c>
      <c r="E6545">
        <v>34.629599999999996</v>
      </c>
      <c r="G6545" s="21">
        <v>73.679999999999993</v>
      </c>
      <c r="I6545" s="22">
        <v>73.679999999999993</v>
      </c>
    </row>
    <row r="6546" spans="1:9" x14ac:dyDescent="0.25">
      <c r="A6546" s="20">
        <v>139.91999999999999</v>
      </c>
      <c r="C6546" s="18">
        <v>139.91999999999999</v>
      </c>
      <c r="E6546">
        <v>23.786399999999986</v>
      </c>
      <c r="G6546" s="21">
        <v>139.91999999999999</v>
      </c>
      <c r="I6546" s="22">
        <v>139.91999999999999</v>
      </c>
    </row>
    <row r="6547" spans="1:9" x14ac:dyDescent="0.25">
      <c r="A6547" s="20">
        <v>107.88</v>
      </c>
      <c r="C6547" s="18">
        <v>107.88</v>
      </c>
      <c r="E6547">
        <v>10.787999999999997</v>
      </c>
      <c r="G6547" s="21">
        <v>107.88</v>
      </c>
      <c r="I6547" s="22">
        <v>107.88</v>
      </c>
    </row>
    <row r="6548" spans="1:9" x14ac:dyDescent="0.25">
      <c r="A6548" s="20">
        <v>33.29</v>
      </c>
      <c r="C6548" s="18">
        <v>33.29</v>
      </c>
      <c r="E6548">
        <v>7.9895999999999994</v>
      </c>
      <c r="G6548" s="21">
        <v>33.29</v>
      </c>
      <c r="I6548" s="22">
        <v>33.29</v>
      </c>
    </row>
    <row r="6549" spans="1:9" x14ac:dyDescent="0.25">
      <c r="A6549" s="20">
        <v>58.170000000000009</v>
      </c>
      <c r="C6549" s="18">
        <v>58.170000000000009</v>
      </c>
      <c r="E6549">
        <v>-46.53600000000003</v>
      </c>
      <c r="G6549" s="21">
        <v>58.170000000000009</v>
      </c>
      <c r="I6549" s="22">
        <v>58.170000000000009</v>
      </c>
    </row>
    <row r="6550" spans="1:9" x14ac:dyDescent="0.25">
      <c r="A6550" s="20">
        <v>5.04</v>
      </c>
      <c r="C6550" s="18">
        <v>5.04</v>
      </c>
      <c r="E6550">
        <v>1.764</v>
      </c>
      <c r="G6550" s="21">
        <v>5.04</v>
      </c>
      <c r="I6550" s="22">
        <v>5.04</v>
      </c>
    </row>
    <row r="6551" spans="1:9" x14ac:dyDescent="0.25">
      <c r="A6551" s="20">
        <v>24.784000000000002</v>
      </c>
      <c r="C6551" s="18">
        <v>24.784000000000002</v>
      </c>
      <c r="E6551">
        <v>7.7449999999999983</v>
      </c>
      <c r="G6551" s="21">
        <v>24.784000000000002</v>
      </c>
      <c r="I6551" s="22">
        <v>24.784000000000002</v>
      </c>
    </row>
    <row r="6552" spans="1:9" x14ac:dyDescent="0.25">
      <c r="A6552" s="20">
        <v>634.11599999999999</v>
      </c>
      <c r="C6552" s="18">
        <v>634.11599999999999</v>
      </c>
      <c r="E6552">
        <v>-172.11720000000003</v>
      </c>
      <c r="G6552" s="21">
        <v>634.11599999999999</v>
      </c>
      <c r="I6552" s="22">
        <v>634.11599999999999</v>
      </c>
    </row>
    <row r="6553" spans="1:9" x14ac:dyDescent="0.25">
      <c r="A6553" s="20">
        <v>17.472000000000001</v>
      </c>
      <c r="C6553" s="18">
        <v>17.472000000000001</v>
      </c>
      <c r="E6553">
        <v>5.6783999999999981</v>
      </c>
      <c r="G6553" s="21">
        <v>17.472000000000001</v>
      </c>
      <c r="I6553" s="22">
        <v>17.472000000000001</v>
      </c>
    </row>
    <row r="6554" spans="1:9" x14ac:dyDescent="0.25">
      <c r="A6554" s="20">
        <v>155.88</v>
      </c>
      <c r="C6554" s="18">
        <v>155.88</v>
      </c>
      <c r="E6554">
        <v>38.970000000000006</v>
      </c>
      <c r="G6554" s="21">
        <v>155.88</v>
      </c>
      <c r="I6554" s="22">
        <v>155.88</v>
      </c>
    </row>
    <row r="6555" spans="1:9" x14ac:dyDescent="0.25">
      <c r="A6555" s="20">
        <v>327.56399999999996</v>
      </c>
      <c r="C6555" s="18">
        <v>327.56399999999996</v>
      </c>
      <c r="E6555">
        <v>21.837600000000023</v>
      </c>
      <c r="G6555" s="21">
        <v>327.56399999999996</v>
      </c>
      <c r="I6555" s="22">
        <v>327.56399999999996</v>
      </c>
    </row>
    <row r="6556" spans="1:9" x14ac:dyDescent="0.25">
      <c r="A6556" s="20">
        <v>13.36</v>
      </c>
      <c r="C6556" s="18">
        <v>13.36</v>
      </c>
      <c r="E6556">
        <v>6.4127999999999998</v>
      </c>
      <c r="G6556" s="21">
        <v>13.36</v>
      </c>
      <c r="I6556" s="22">
        <v>13.36</v>
      </c>
    </row>
    <row r="6557" spans="1:9" x14ac:dyDescent="0.25">
      <c r="A6557" s="20">
        <v>158.9</v>
      </c>
      <c r="C6557" s="18">
        <v>158.9</v>
      </c>
      <c r="E6557">
        <v>7.9449999999999932</v>
      </c>
      <c r="G6557" s="21">
        <v>158.9</v>
      </c>
      <c r="I6557" s="22">
        <v>158.9</v>
      </c>
    </row>
    <row r="6558" spans="1:9" x14ac:dyDescent="0.25">
      <c r="A6558" s="20">
        <v>319.96800000000002</v>
      </c>
      <c r="C6558" s="18">
        <v>319.96800000000002</v>
      </c>
      <c r="E6558">
        <v>71.992800000000003</v>
      </c>
      <c r="G6558" s="21">
        <v>319.96800000000002</v>
      </c>
      <c r="I6558" s="22">
        <v>319.96800000000002</v>
      </c>
    </row>
    <row r="6559" spans="1:9" x14ac:dyDescent="0.25">
      <c r="A6559" s="20">
        <v>505.32000000000005</v>
      </c>
      <c r="C6559" s="18">
        <v>505.32000000000005</v>
      </c>
      <c r="E6559">
        <v>31.582499999999953</v>
      </c>
      <c r="G6559" s="21">
        <v>505.32000000000005</v>
      </c>
      <c r="I6559" s="22">
        <v>505.32000000000005</v>
      </c>
    </row>
    <row r="6560" spans="1:9" x14ac:dyDescent="0.25">
      <c r="A6560" s="20">
        <v>3.8079999999999998</v>
      </c>
      <c r="C6560" s="18">
        <v>3.8079999999999998</v>
      </c>
      <c r="E6560">
        <v>1.2375999999999996</v>
      </c>
      <c r="G6560" s="21">
        <v>3.8079999999999998</v>
      </c>
      <c r="I6560" s="22">
        <v>3.8079999999999998</v>
      </c>
    </row>
    <row r="6561" spans="1:9" x14ac:dyDescent="0.25">
      <c r="A6561" s="20">
        <v>8.6819999999999968</v>
      </c>
      <c r="C6561" s="18">
        <v>8.6819999999999968</v>
      </c>
      <c r="E6561">
        <v>-14.759400000000003</v>
      </c>
      <c r="G6561" s="21">
        <v>8.6819999999999968</v>
      </c>
      <c r="I6561" s="22">
        <v>8.6819999999999968</v>
      </c>
    </row>
    <row r="6562" spans="1:9" x14ac:dyDescent="0.25">
      <c r="A6562" s="20">
        <v>24.424000000000003</v>
      </c>
      <c r="C6562" s="18">
        <v>24.424000000000003</v>
      </c>
      <c r="E6562">
        <v>7.9378000000000002</v>
      </c>
      <c r="G6562" s="21">
        <v>24.424000000000003</v>
      </c>
      <c r="I6562" s="22">
        <v>24.424000000000003</v>
      </c>
    </row>
    <row r="6563" spans="1:9" x14ac:dyDescent="0.25">
      <c r="A6563" s="20">
        <v>1522.6379999999999</v>
      </c>
      <c r="C6563" s="18">
        <v>1522.6379999999999</v>
      </c>
      <c r="E6563">
        <v>169.18200000000004</v>
      </c>
      <c r="G6563" s="21">
        <v>1522.6379999999999</v>
      </c>
      <c r="I6563" s="22">
        <v>1522.6379999999999</v>
      </c>
    </row>
    <row r="6564" spans="1:9" x14ac:dyDescent="0.25">
      <c r="A6564" s="20">
        <v>419.90000000000003</v>
      </c>
      <c r="C6564" s="18">
        <v>419.90000000000003</v>
      </c>
      <c r="E6564">
        <v>197.35299999999998</v>
      </c>
      <c r="G6564" s="21">
        <v>419.90000000000003</v>
      </c>
      <c r="I6564" s="22">
        <v>419.90000000000003</v>
      </c>
    </row>
    <row r="6565" spans="1:9" x14ac:dyDescent="0.25">
      <c r="A6565" s="20">
        <v>3.15</v>
      </c>
      <c r="C6565" s="18">
        <v>3.15</v>
      </c>
      <c r="E6565">
        <v>1.512</v>
      </c>
      <c r="G6565" s="21">
        <v>3.15</v>
      </c>
      <c r="I6565" s="22">
        <v>3.15</v>
      </c>
    </row>
    <row r="6566" spans="1:9" x14ac:dyDescent="0.25">
      <c r="A6566" s="20">
        <v>33.61999999999999</v>
      </c>
      <c r="C6566" s="18">
        <v>33.61999999999999</v>
      </c>
      <c r="E6566">
        <v>-90.774000000000029</v>
      </c>
      <c r="G6566" s="21">
        <v>33.61999999999999</v>
      </c>
      <c r="I6566" s="22">
        <v>33.61999999999999</v>
      </c>
    </row>
    <row r="6567" spans="1:9" x14ac:dyDescent="0.25">
      <c r="A6567" s="20">
        <v>16.14</v>
      </c>
      <c r="C6567" s="18">
        <v>16.14</v>
      </c>
      <c r="E6567">
        <v>7.9085999999999999</v>
      </c>
      <c r="G6567" s="21">
        <v>16.14</v>
      </c>
      <c r="I6567" s="22">
        <v>16.14</v>
      </c>
    </row>
    <row r="6568" spans="1:9" x14ac:dyDescent="0.25">
      <c r="A6568" s="20">
        <v>194.25</v>
      </c>
      <c r="C6568" s="18">
        <v>194.25</v>
      </c>
      <c r="E6568">
        <v>-38.849999999999994</v>
      </c>
      <c r="G6568" s="21">
        <v>194.25</v>
      </c>
      <c r="I6568" s="22">
        <v>194.25</v>
      </c>
    </row>
    <row r="6569" spans="1:9" x14ac:dyDescent="0.25">
      <c r="A6569" s="20">
        <v>8.64</v>
      </c>
      <c r="C6569" s="18">
        <v>8.64</v>
      </c>
      <c r="E6569">
        <v>2.5055999999999998</v>
      </c>
      <c r="G6569" s="21">
        <v>8.64</v>
      </c>
      <c r="I6569" s="22">
        <v>8.64</v>
      </c>
    </row>
    <row r="6570" spans="1:9" x14ac:dyDescent="0.25">
      <c r="A6570" s="20">
        <v>872.32</v>
      </c>
      <c r="C6570" s="18">
        <v>872.32</v>
      </c>
      <c r="E6570">
        <v>244.24959999999999</v>
      </c>
      <c r="G6570" s="21">
        <v>872.32</v>
      </c>
      <c r="I6570" s="22">
        <v>872.32</v>
      </c>
    </row>
    <row r="6571" spans="1:9" x14ac:dyDescent="0.25">
      <c r="A6571" s="20">
        <v>243.99199999999996</v>
      </c>
      <c r="C6571" s="18">
        <v>243.99199999999996</v>
      </c>
      <c r="E6571">
        <v>-426.9860000000001</v>
      </c>
      <c r="G6571" s="21">
        <v>243.99199999999996</v>
      </c>
      <c r="I6571" s="22">
        <v>243.99199999999996</v>
      </c>
    </row>
    <row r="6572" spans="1:9" x14ac:dyDescent="0.25">
      <c r="A6572" s="20">
        <v>7.120000000000001</v>
      </c>
      <c r="C6572" s="18">
        <v>7.120000000000001</v>
      </c>
      <c r="E6572">
        <v>0.71199999999999974</v>
      </c>
      <c r="G6572" s="21">
        <v>7.120000000000001</v>
      </c>
      <c r="I6572" s="22">
        <v>7.120000000000001</v>
      </c>
    </row>
    <row r="6573" spans="1:9" x14ac:dyDescent="0.25">
      <c r="A6573" s="20">
        <v>2.6880000000000002</v>
      </c>
      <c r="C6573" s="18">
        <v>2.6880000000000002</v>
      </c>
      <c r="E6573">
        <v>1.008</v>
      </c>
      <c r="G6573" s="21">
        <v>2.6880000000000002</v>
      </c>
      <c r="I6573" s="22">
        <v>2.6880000000000002</v>
      </c>
    </row>
    <row r="6574" spans="1:9" x14ac:dyDescent="0.25">
      <c r="A6574" s="20">
        <v>317.05799999999999</v>
      </c>
      <c r="C6574" s="18">
        <v>317.05799999999999</v>
      </c>
      <c r="E6574">
        <v>-18.117599999999996</v>
      </c>
      <c r="G6574" s="21">
        <v>317.05799999999999</v>
      </c>
      <c r="I6574" s="22">
        <v>317.05799999999999</v>
      </c>
    </row>
    <row r="6575" spans="1:9" x14ac:dyDescent="0.25">
      <c r="A6575" s="20">
        <v>149.352</v>
      </c>
      <c r="C6575" s="18">
        <v>149.352</v>
      </c>
      <c r="E6575">
        <v>50.40629999999998</v>
      </c>
      <c r="G6575" s="21">
        <v>149.352</v>
      </c>
      <c r="I6575" s="22">
        <v>149.352</v>
      </c>
    </row>
    <row r="6576" spans="1:9" x14ac:dyDescent="0.25">
      <c r="A6576" s="20">
        <v>227.976</v>
      </c>
      <c r="C6576" s="18">
        <v>227.976</v>
      </c>
      <c r="E6576">
        <v>28.496999999999957</v>
      </c>
      <c r="G6576" s="21">
        <v>227.976</v>
      </c>
      <c r="I6576" s="22">
        <v>227.976</v>
      </c>
    </row>
    <row r="6577" spans="1:9" x14ac:dyDescent="0.25">
      <c r="A6577" s="20">
        <v>11.96</v>
      </c>
      <c r="C6577" s="18">
        <v>11.96</v>
      </c>
      <c r="E6577">
        <v>5.8604000000000003</v>
      </c>
      <c r="G6577" s="21">
        <v>11.96</v>
      </c>
      <c r="I6577" s="22">
        <v>11.96</v>
      </c>
    </row>
    <row r="6578" spans="1:9" x14ac:dyDescent="0.25">
      <c r="A6578" s="20">
        <v>563.4</v>
      </c>
      <c r="C6578" s="18">
        <v>563.4</v>
      </c>
      <c r="E6578">
        <v>67.608000000000004</v>
      </c>
      <c r="G6578" s="21">
        <v>563.4</v>
      </c>
      <c r="I6578" s="22">
        <v>563.4</v>
      </c>
    </row>
    <row r="6579" spans="1:9" x14ac:dyDescent="0.25">
      <c r="A6579" s="20">
        <v>319.92</v>
      </c>
      <c r="C6579" s="18">
        <v>319.92</v>
      </c>
      <c r="E6579">
        <v>118.37040000000002</v>
      </c>
      <c r="G6579" s="21">
        <v>319.92</v>
      </c>
      <c r="I6579" s="22">
        <v>319.92</v>
      </c>
    </row>
    <row r="6580" spans="1:9" x14ac:dyDescent="0.25">
      <c r="A6580" s="20">
        <v>1049.44</v>
      </c>
      <c r="C6580" s="18">
        <v>1049.44</v>
      </c>
      <c r="E6580">
        <v>440.76480000000004</v>
      </c>
      <c r="G6580" s="21">
        <v>1049.44</v>
      </c>
      <c r="I6580" s="22">
        <v>1049.44</v>
      </c>
    </row>
    <row r="6581" spans="1:9" x14ac:dyDescent="0.25">
      <c r="A6581" s="20">
        <v>170.35200000000003</v>
      </c>
      <c r="C6581" s="18">
        <v>170.35200000000003</v>
      </c>
      <c r="E6581">
        <v>-17.035200000000003</v>
      </c>
      <c r="G6581" s="21">
        <v>170.35200000000003</v>
      </c>
      <c r="I6581" s="22">
        <v>170.35200000000003</v>
      </c>
    </row>
    <row r="6582" spans="1:9" x14ac:dyDescent="0.25">
      <c r="A6582" s="20">
        <v>173.94</v>
      </c>
      <c r="C6582" s="18">
        <v>173.94</v>
      </c>
      <c r="E6582">
        <v>50.442599999999977</v>
      </c>
      <c r="G6582" s="21">
        <v>173.94</v>
      </c>
      <c r="I6582" s="22">
        <v>173.94</v>
      </c>
    </row>
    <row r="6583" spans="1:9" x14ac:dyDescent="0.25">
      <c r="A6583" s="20">
        <v>1007.9440000000002</v>
      </c>
      <c r="C6583" s="18">
        <v>1007.9440000000002</v>
      </c>
      <c r="E6583">
        <v>75.595799999999997</v>
      </c>
      <c r="G6583" s="21">
        <v>1007.9440000000002</v>
      </c>
      <c r="I6583" s="22">
        <v>1007.9440000000002</v>
      </c>
    </row>
    <row r="6584" spans="1:9" x14ac:dyDescent="0.25">
      <c r="A6584" s="20">
        <v>6.68</v>
      </c>
      <c r="C6584" s="18">
        <v>6.68</v>
      </c>
      <c r="E6584">
        <v>3.2063999999999999</v>
      </c>
      <c r="G6584" s="21">
        <v>6.68</v>
      </c>
      <c r="I6584" s="22">
        <v>6.68</v>
      </c>
    </row>
    <row r="6585" spans="1:9" x14ac:dyDescent="0.25">
      <c r="A6585" s="20">
        <v>8.34</v>
      </c>
      <c r="C6585" s="18">
        <v>8.34</v>
      </c>
      <c r="E6585">
        <v>2.2517999999999998</v>
      </c>
      <c r="G6585" s="21">
        <v>8.34</v>
      </c>
      <c r="I6585" s="22">
        <v>8.34</v>
      </c>
    </row>
    <row r="6586" spans="1:9" x14ac:dyDescent="0.25">
      <c r="A6586" s="20">
        <v>101.94</v>
      </c>
      <c r="C6586" s="18">
        <v>101.94</v>
      </c>
      <c r="E6586">
        <v>30.581999999999987</v>
      </c>
      <c r="G6586" s="21">
        <v>101.94</v>
      </c>
      <c r="I6586" s="22">
        <v>101.94</v>
      </c>
    </row>
    <row r="6587" spans="1:9" x14ac:dyDescent="0.25">
      <c r="A6587" s="20">
        <v>179.97</v>
      </c>
      <c r="C6587" s="18">
        <v>179.97</v>
      </c>
      <c r="E6587">
        <v>86.385600000000011</v>
      </c>
      <c r="G6587" s="21">
        <v>179.97</v>
      </c>
      <c r="I6587" s="22">
        <v>179.97</v>
      </c>
    </row>
    <row r="6588" spans="1:9" x14ac:dyDescent="0.25">
      <c r="A6588" s="20">
        <v>101.94</v>
      </c>
      <c r="C6588" s="18">
        <v>101.94</v>
      </c>
      <c r="E6588">
        <v>29.562599999999986</v>
      </c>
      <c r="G6588" s="21">
        <v>101.94</v>
      </c>
      <c r="I6588" s="22">
        <v>101.94</v>
      </c>
    </row>
    <row r="6589" spans="1:9" x14ac:dyDescent="0.25">
      <c r="A6589" s="20">
        <v>271.95999999999998</v>
      </c>
      <c r="C6589" s="18">
        <v>271.95999999999998</v>
      </c>
      <c r="E6589">
        <v>67.990000000000009</v>
      </c>
      <c r="G6589" s="21">
        <v>271.95999999999998</v>
      </c>
      <c r="I6589" s="22">
        <v>271.95999999999998</v>
      </c>
    </row>
    <row r="6590" spans="1:9" x14ac:dyDescent="0.25">
      <c r="A6590" s="20">
        <v>8.8000000000000007</v>
      </c>
      <c r="C6590" s="18">
        <v>8.8000000000000007</v>
      </c>
      <c r="E6590">
        <v>3.8720000000000003</v>
      </c>
      <c r="G6590" s="21">
        <v>8.8000000000000007</v>
      </c>
      <c r="I6590" s="22">
        <v>8.8000000000000007</v>
      </c>
    </row>
    <row r="6591" spans="1:9" x14ac:dyDescent="0.25">
      <c r="A6591" s="20">
        <v>19.68</v>
      </c>
      <c r="C6591" s="18">
        <v>19.68</v>
      </c>
      <c r="E6591">
        <v>5.7071999999999976</v>
      </c>
      <c r="G6591" s="21">
        <v>19.68</v>
      </c>
      <c r="I6591" s="22">
        <v>19.68</v>
      </c>
    </row>
    <row r="6592" spans="1:9" x14ac:dyDescent="0.25">
      <c r="A6592" s="20">
        <v>302.94</v>
      </c>
      <c r="C6592" s="18">
        <v>302.94</v>
      </c>
      <c r="E6592">
        <v>69.67619999999998</v>
      </c>
      <c r="G6592" s="21">
        <v>302.94</v>
      </c>
      <c r="I6592" s="22">
        <v>302.94</v>
      </c>
    </row>
    <row r="6593" spans="1:9" x14ac:dyDescent="0.25">
      <c r="A6593" s="20">
        <v>14.940000000000001</v>
      </c>
      <c r="C6593" s="18">
        <v>14.940000000000001</v>
      </c>
      <c r="E6593">
        <v>7.1712000000000007</v>
      </c>
      <c r="G6593" s="21">
        <v>14.940000000000001</v>
      </c>
      <c r="I6593" s="22">
        <v>14.940000000000001</v>
      </c>
    </row>
    <row r="6594" spans="1:9" x14ac:dyDescent="0.25">
      <c r="A6594" s="20">
        <v>231.72</v>
      </c>
      <c r="C6594" s="18">
        <v>231.72</v>
      </c>
      <c r="E6594">
        <v>11.585999999999984</v>
      </c>
      <c r="G6594" s="21">
        <v>231.72</v>
      </c>
      <c r="I6594" s="22">
        <v>231.72</v>
      </c>
    </row>
    <row r="6595" spans="1:9" x14ac:dyDescent="0.25">
      <c r="A6595" s="20">
        <v>9.9120000000000008</v>
      </c>
      <c r="C6595" s="18">
        <v>9.9120000000000008</v>
      </c>
      <c r="E6595">
        <v>3.2213999999999996</v>
      </c>
      <c r="G6595" s="21">
        <v>9.9120000000000008</v>
      </c>
      <c r="I6595" s="22">
        <v>9.9120000000000008</v>
      </c>
    </row>
    <row r="6596" spans="1:9" x14ac:dyDescent="0.25">
      <c r="A6596" s="20">
        <v>34.650000000000006</v>
      </c>
      <c r="C6596" s="18">
        <v>34.650000000000006</v>
      </c>
      <c r="E6596">
        <v>9.702</v>
      </c>
      <c r="G6596" s="21">
        <v>34.650000000000006</v>
      </c>
      <c r="I6596" s="22">
        <v>34.650000000000006</v>
      </c>
    </row>
    <row r="6597" spans="1:9" x14ac:dyDescent="0.25">
      <c r="A6597" s="20">
        <v>19.8</v>
      </c>
      <c r="C6597" s="18">
        <v>19.8</v>
      </c>
      <c r="E6597">
        <v>1.7324999999999999</v>
      </c>
      <c r="G6597" s="21">
        <v>19.8</v>
      </c>
      <c r="I6597" s="22">
        <v>19.8</v>
      </c>
    </row>
    <row r="6598" spans="1:9" x14ac:dyDescent="0.25">
      <c r="A6598" s="20">
        <v>33.568000000000005</v>
      </c>
      <c r="C6598" s="18">
        <v>33.568000000000005</v>
      </c>
      <c r="E6598">
        <v>11.748799999999997</v>
      </c>
      <c r="G6598" s="21">
        <v>33.568000000000005</v>
      </c>
      <c r="I6598" s="22">
        <v>33.568000000000005</v>
      </c>
    </row>
    <row r="6599" spans="1:9" x14ac:dyDescent="0.25">
      <c r="A6599" s="20">
        <v>125.92999999999999</v>
      </c>
      <c r="C6599" s="18">
        <v>125.92999999999999</v>
      </c>
      <c r="E6599">
        <v>35.260400000000004</v>
      </c>
      <c r="G6599" s="21">
        <v>125.92999999999999</v>
      </c>
      <c r="I6599" s="22">
        <v>125.92999999999999</v>
      </c>
    </row>
    <row r="6600" spans="1:9" x14ac:dyDescent="0.25">
      <c r="A6600" s="20">
        <v>11.760000000000002</v>
      </c>
      <c r="C6600" s="18">
        <v>11.760000000000002</v>
      </c>
      <c r="E6600">
        <v>-7.8399999999999963</v>
      </c>
      <c r="G6600" s="21">
        <v>11.760000000000002</v>
      </c>
      <c r="I6600" s="22">
        <v>11.760000000000002</v>
      </c>
    </row>
    <row r="6601" spans="1:9" x14ac:dyDescent="0.25">
      <c r="A6601" s="20">
        <v>5.3440000000000003</v>
      </c>
      <c r="C6601" s="18">
        <v>5.3440000000000003</v>
      </c>
      <c r="E6601">
        <v>1.8703999999999998</v>
      </c>
      <c r="G6601" s="21">
        <v>5.3440000000000003</v>
      </c>
      <c r="I6601" s="22">
        <v>5.3440000000000003</v>
      </c>
    </row>
    <row r="6602" spans="1:9" x14ac:dyDescent="0.25">
      <c r="A6602" s="20">
        <v>1.3650000000000002</v>
      </c>
      <c r="C6602" s="18">
        <v>1.3650000000000002</v>
      </c>
      <c r="E6602">
        <v>-0.9099999999999997</v>
      </c>
      <c r="G6602" s="21">
        <v>1.3650000000000002</v>
      </c>
      <c r="I6602" s="22">
        <v>1.3650000000000002</v>
      </c>
    </row>
    <row r="6603" spans="1:9" x14ac:dyDescent="0.25">
      <c r="A6603" s="20">
        <v>62.015999999999998</v>
      </c>
      <c r="C6603" s="18">
        <v>62.015999999999998</v>
      </c>
      <c r="E6603">
        <v>22.480800000000002</v>
      </c>
      <c r="G6603" s="21">
        <v>62.015999999999998</v>
      </c>
      <c r="I6603" s="22">
        <v>62.015999999999998</v>
      </c>
    </row>
    <row r="6604" spans="1:9" x14ac:dyDescent="0.25">
      <c r="A6604" s="20">
        <v>60.72</v>
      </c>
      <c r="C6604" s="18">
        <v>60.72</v>
      </c>
      <c r="E6604">
        <v>23.680799999999998</v>
      </c>
      <c r="G6604" s="21">
        <v>60.72</v>
      </c>
      <c r="I6604" s="22">
        <v>60.72</v>
      </c>
    </row>
    <row r="6605" spans="1:9" x14ac:dyDescent="0.25">
      <c r="A6605" s="20">
        <v>146.82</v>
      </c>
      <c r="C6605" s="18">
        <v>146.82</v>
      </c>
      <c r="E6605">
        <v>73.41</v>
      </c>
      <c r="G6605" s="21">
        <v>146.82</v>
      </c>
      <c r="I6605" s="22">
        <v>146.82</v>
      </c>
    </row>
    <row r="6606" spans="1:9" x14ac:dyDescent="0.25">
      <c r="A6606" s="20">
        <v>239.84</v>
      </c>
      <c r="C6606" s="18">
        <v>239.84</v>
      </c>
      <c r="E6606">
        <v>64.756799999999998</v>
      </c>
      <c r="G6606" s="21">
        <v>239.84</v>
      </c>
      <c r="I6606" s="22">
        <v>239.84</v>
      </c>
    </row>
    <row r="6607" spans="1:9" x14ac:dyDescent="0.25">
      <c r="A6607" s="20">
        <v>15.66</v>
      </c>
      <c r="C6607" s="18">
        <v>15.66</v>
      </c>
      <c r="E6607">
        <v>7.2035999999999998</v>
      </c>
      <c r="G6607" s="21">
        <v>15.66</v>
      </c>
      <c r="I6607" s="22">
        <v>15.66</v>
      </c>
    </row>
    <row r="6608" spans="1:9" x14ac:dyDescent="0.25">
      <c r="A6608" s="20">
        <v>146.352</v>
      </c>
      <c r="C6608" s="18">
        <v>146.352</v>
      </c>
      <c r="E6608">
        <v>-32.929200000000002</v>
      </c>
      <c r="G6608" s="21">
        <v>146.352</v>
      </c>
      <c r="I6608" s="22">
        <v>146.352</v>
      </c>
    </row>
    <row r="6609" spans="1:9" x14ac:dyDescent="0.25">
      <c r="A6609" s="20">
        <v>5.9399999999999995</v>
      </c>
      <c r="C6609" s="18">
        <v>5.9399999999999995</v>
      </c>
      <c r="E6609">
        <v>0</v>
      </c>
      <c r="G6609" s="21">
        <v>5.9399999999999995</v>
      </c>
      <c r="I6609" s="22">
        <v>5.9399999999999995</v>
      </c>
    </row>
    <row r="6610" spans="1:9" x14ac:dyDescent="0.25">
      <c r="A6610" s="20">
        <v>45.36</v>
      </c>
      <c r="C6610" s="18">
        <v>45.36</v>
      </c>
      <c r="E6610">
        <v>21.772800000000004</v>
      </c>
      <c r="G6610" s="21">
        <v>45.36</v>
      </c>
      <c r="I6610" s="22">
        <v>45.36</v>
      </c>
    </row>
    <row r="6611" spans="1:9" x14ac:dyDescent="0.25">
      <c r="A6611" s="20">
        <v>211.16800000000001</v>
      </c>
      <c r="C6611" s="18">
        <v>211.16800000000001</v>
      </c>
      <c r="E6611">
        <v>23.756399999999985</v>
      </c>
      <c r="G6611" s="21">
        <v>211.16800000000001</v>
      </c>
      <c r="I6611" s="22">
        <v>211.16800000000001</v>
      </c>
    </row>
    <row r="6612" spans="1:9" x14ac:dyDescent="0.25">
      <c r="A6612" s="20">
        <v>484.70400000000006</v>
      </c>
      <c r="C6612" s="18">
        <v>484.70400000000006</v>
      </c>
      <c r="E6612">
        <v>-84.823200000000071</v>
      </c>
      <c r="G6612" s="21">
        <v>484.70400000000006</v>
      </c>
      <c r="I6612" s="22">
        <v>484.70400000000006</v>
      </c>
    </row>
    <row r="6613" spans="1:9" x14ac:dyDescent="0.25">
      <c r="A6613" s="20">
        <v>371.97600000000006</v>
      </c>
      <c r="C6613" s="18">
        <v>371.97600000000006</v>
      </c>
      <c r="E6613">
        <v>116.24249999999996</v>
      </c>
      <c r="G6613" s="21">
        <v>371.97600000000006</v>
      </c>
      <c r="I6613" s="22">
        <v>371.97600000000006</v>
      </c>
    </row>
    <row r="6614" spans="1:9" x14ac:dyDescent="0.25">
      <c r="A6614" s="20">
        <v>89.820000000000007</v>
      </c>
      <c r="C6614" s="18">
        <v>89.820000000000007</v>
      </c>
      <c r="E6614">
        <v>25.149600000000007</v>
      </c>
      <c r="G6614" s="21">
        <v>89.820000000000007</v>
      </c>
      <c r="I6614" s="22">
        <v>89.820000000000007</v>
      </c>
    </row>
    <row r="6615" spans="1:9" x14ac:dyDescent="0.25">
      <c r="A6615" s="20">
        <v>19.295999999999999</v>
      </c>
      <c r="C6615" s="18">
        <v>19.295999999999999</v>
      </c>
      <c r="E6615">
        <v>6.0299999999999994</v>
      </c>
      <c r="G6615" s="21">
        <v>19.295999999999999</v>
      </c>
      <c r="I6615" s="22">
        <v>19.295999999999999</v>
      </c>
    </row>
    <row r="6616" spans="1:9" x14ac:dyDescent="0.25">
      <c r="A6616" s="20">
        <v>191.96</v>
      </c>
      <c r="C6616" s="18">
        <v>191.96</v>
      </c>
      <c r="E6616">
        <v>51.829200000000014</v>
      </c>
      <c r="G6616" s="21">
        <v>191.96</v>
      </c>
      <c r="I6616" s="22">
        <v>191.96</v>
      </c>
    </row>
    <row r="6617" spans="1:9" x14ac:dyDescent="0.25">
      <c r="A6617" s="20">
        <v>21.299999999999997</v>
      </c>
      <c r="C6617" s="18">
        <v>21.299999999999997</v>
      </c>
      <c r="E6617">
        <v>9.7979999999999983</v>
      </c>
      <c r="G6617" s="21">
        <v>21.299999999999997</v>
      </c>
      <c r="I6617" s="22">
        <v>21.299999999999997</v>
      </c>
    </row>
    <row r="6618" spans="1:9" x14ac:dyDescent="0.25">
      <c r="A6618" s="20">
        <v>469.95</v>
      </c>
      <c r="C6618" s="18">
        <v>469.95</v>
      </c>
      <c r="E6618">
        <v>131.58600000000001</v>
      </c>
      <c r="G6618" s="21">
        <v>469.95</v>
      </c>
      <c r="I6618" s="22">
        <v>469.95</v>
      </c>
    </row>
    <row r="6619" spans="1:9" x14ac:dyDescent="0.25">
      <c r="A6619" s="20">
        <v>209.88</v>
      </c>
      <c r="C6619" s="18">
        <v>209.88</v>
      </c>
      <c r="E6619">
        <v>35.679599999999979</v>
      </c>
      <c r="G6619" s="21">
        <v>209.88</v>
      </c>
      <c r="I6619" s="22">
        <v>209.88</v>
      </c>
    </row>
    <row r="6620" spans="1:9" x14ac:dyDescent="0.25">
      <c r="A6620" s="20">
        <v>239.66599999999997</v>
      </c>
      <c r="C6620" s="18">
        <v>239.66599999999997</v>
      </c>
      <c r="E6620">
        <v>14.097999999999999</v>
      </c>
      <c r="G6620" s="21">
        <v>239.66599999999997</v>
      </c>
      <c r="I6620" s="22">
        <v>239.66599999999997</v>
      </c>
    </row>
    <row r="6621" spans="1:9" x14ac:dyDescent="0.25">
      <c r="A6621" s="20">
        <v>22.5</v>
      </c>
      <c r="C6621" s="18">
        <v>22.5</v>
      </c>
      <c r="E6621">
        <v>10.799999999999999</v>
      </c>
      <c r="G6621" s="21">
        <v>22.5</v>
      </c>
      <c r="I6621" s="22">
        <v>22.5</v>
      </c>
    </row>
    <row r="6622" spans="1:9" x14ac:dyDescent="0.25">
      <c r="A6622" s="20">
        <v>219.84</v>
      </c>
      <c r="C6622" s="18">
        <v>219.84</v>
      </c>
      <c r="E6622">
        <v>107.7216</v>
      </c>
      <c r="G6622" s="21">
        <v>219.84</v>
      </c>
      <c r="I6622" s="22">
        <v>219.84</v>
      </c>
    </row>
    <row r="6623" spans="1:9" x14ac:dyDescent="0.25">
      <c r="A6623" s="20">
        <v>32.400000000000006</v>
      </c>
      <c r="C6623" s="18">
        <v>32.400000000000006</v>
      </c>
      <c r="E6623">
        <v>15.552000000000001</v>
      </c>
      <c r="G6623" s="21">
        <v>32.400000000000006</v>
      </c>
      <c r="I6623" s="22">
        <v>32.400000000000006</v>
      </c>
    </row>
    <row r="6624" spans="1:9" x14ac:dyDescent="0.25">
      <c r="A6624" s="20">
        <v>209.94</v>
      </c>
      <c r="C6624" s="18">
        <v>209.94</v>
      </c>
      <c r="E6624">
        <v>54.584400000000002</v>
      </c>
      <c r="G6624" s="21">
        <v>209.94</v>
      </c>
      <c r="I6624" s="22">
        <v>209.94</v>
      </c>
    </row>
    <row r="6625" spans="1:9" x14ac:dyDescent="0.25">
      <c r="A6625" s="20">
        <v>4164.0499999999993</v>
      </c>
      <c r="C6625" s="18">
        <v>4164.0499999999993</v>
      </c>
      <c r="E6625">
        <v>83.281000000000063</v>
      </c>
      <c r="G6625" s="21">
        <v>4164.0499999999993</v>
      </c>
      <c r="I6625" s="22">
        <v>4164.0499999999993</v>
      </c>
    </row>
    <row r="6626" spans="1:9" x14ac:dyDescent="0.25">
      <c r="A6626" s="20">
        <v>212.94</v>
      </c>
      <c r="C6626" s="18">
        <v>212.94</v>
      </c>
      <c r="E6626">
        <v>53.235000000000014</v>
      </c>
      <c r="G6626" s="21">
        <v>212.94</v>
      </c>
      <c r="I6626" s="22">
        <v>212.94</v>
      </c>
    </row>
    <row r="6627" spans="1:9" x14ac:dyDescent="0.25">
      <c r="A6627" s="20">
        <v>41.88</v>
      </c>
      <c r="C6627" s="18">
        <v>41.88</v>
      </c>
      <c r="E6627">
        <v>12.145199999999997</v>
      </c>
      <c r="G6627" s="21">
        <v>41.88</v>
      </c>
      <c r="I6627" s="22">
        <v>41.88</v>
      </c>
    </row>
    <row r="6628" spans="1:9" x14ac:dyDescent="0.25">
      <c r="A6628" s="20">
        <v>58.48</v>
      </c>
      <c r="C6628" s="18">
        <v>58.48</v>
      </c>
      <c r="E6628">
        <v>27.485599999999998</v>
      </c>
      <c r="G6628" s="21">
        <v>58.48</v>
      </c>
      <c r="I6628" s="22">
        <v>58.48</v>
      </c>
    </row>
    <row r="6629" spans="1:9" x14ac:dyDescent="0.25">
      <c r="A6629" s="20">
        <v>102.438</v>
      </c>
      <c r="C6629" s="18">
        <v>102.438</v>
      </c>
      <c r="E6629">
        <v>-13.170600000000007</v>
      </c>
      <c r="G6629" s="21">
        <v>102.438</v>
      </c>
      <c r="I6629" s="22">
        <v>102.438</v>
      </c>
    </row>
    <row r="6630" spans="1:9" x14ac:dyDescent="0.25">
      <c r="A6630" s="20">
        <v>199.304</v>
      </c>
      <c r="C6630" s="18">
        <v>199.304</v>
      </c>
      <c r="E6630">
        <v>-8.5416000000000025</v>
      </c>
      <c r="G6630" s="21">
        <v>199.304</v>
      </c>
      <c r="I6630" s="22">
        <v>199.304</v>
      </c>
    </row>
    <row r="6631" spans="1:9" x14ac:dyDescent="0.25">
      <c r="A6631" s="20">
        <v>6999.96</v>
      </c>
      <c r="C6631" s="18">
        <v>6999.96</v>
      </c>
      <c r="E6631">
        <v>2239.9871999999996</v>
      </c>
      <c r="G6631" s="21">
        <v>6999.96</v>
      </c>
      <c r="I6631" s="22">
        <v>6999.96</v>
      </c>
    </row>
    <row r="6632" spans="1:9" x14ac:dyDescent="0.25">
      <c r="A6632" s="20">
        <v>12.96</v>
      </c>
      <c r="C6632" s="18">
        <v>12.96</v>
      </c>
      <c r="E6632">
        <v>6.2208000000000006</v>
      </c>
      <c r="G6632" s="21">
        <v>12.96</v>
      </c>
      <c r="I6632" s="22">
        <v>12.96</v>
      </c>
    </row>
    <row r="6633" spans="1:9" x14ac:dyDescent="0.25">
      <c r="A6633" s="20">
        <v>279.85999999999996</v>
      </c>
      <c r="C6633" s="18">
        <v>279.85999999999996</v>
      </c>
      <c r="E6633">
        <v>134.33279999999996</v>
      </c>
      <c r="G6633" s="21">
        <v>279.85999999999996</v>
      </c>
      <c r="I6633" s="22">
        <v>279.85999999999996</v>
      </c>
    </row>
    <row r="6634" spans="1:9" x14ac:dyDescent="0.25">
      <c r="A6634" s="20">
        <v>7.3800000000000008</v>
      </c>
      <c r="C6634" s="18">
        <v>7.3800000000000008</v>
      </c>
      <c r="E6634">
        <v>-5.4120000000000008</v>
      </c>
      <c r="G6634" s="21">
        <v>7.3800000000000008</v>
      </c>
      <c r="I6634" s="22">
        <v>7.3800000000000008</v>
      </c>
    </row>
    <row r="6635" spans="1:9" x14ac:dyDescent="0.25">
      <c r="A6635" s="20">
        <v>698.35200000000009</v>
      </c>
      <c r="C6635" s="18">
        <v>698.35200000000009</v>
      </c>
      <c r="E6635">
        <v>52.376399999999961</v>
      </c>
      <c r="G6635" s="21">
        <v>698.35200000000009</v>
      </c>
      <c r="I6635" s="22">
        <v>698.35200000000009</v>
      </c>
    </row>
    <row r="6636" spans="1:9" x14ac:dyDescent="0.25">
      <c r="A6636" s="20">
        <v>1747.25</v>
      </c>
      <c r="C6636" s="18">
        <v>1747.25</v>
      </c>
      <c r="E6636">
        <v>629.01</v>
      </c>
      <c r="G6636" s="21">
        <v>1747.25</v>
      </c>
      <c r="I6636" s="22">
        <v>1747.25</v>
      </c>
    </row>
    <row r="6637" spans="1:9" x14ac:dyDescent="0.25">
      <c r="A6637" s="20">
        <v>54.48</v>
      </c>
      <c r="C6637" s="18">
        <v>54.48</v>
      </c>
      <c r="E6637">
        <v>15.254400000000004</v>
      </c>
      <c r="G6637" s="21">
        <v>54.48</v>
      </c>
      <c r="I6637" s="22">
        <v>54.48</v>
      </c>
    </row>
    <row r="6638" spans="1:9" x14ac:dyDescent="0.25">
      <c r="A6638" s="20">
        <v>199.99</v>
      </c>
      <c r="C6638" s="18">
        <v>199.99</v>
      </c>
      <c r="E6638">
        <v>85.995700000000014</v>
      </c>
      <c r="G6638" s="21">
        <v>199.99</v>
      </c>
      <c r="I6638" s="22">
        <v>199.99</v>
      </c>
    </row>
    <row r="6639" spans="1:9" x14ac:dyDescent="0.25">
      <c r="A6639" s="20">
        <v>68.541000000000011</v>
      </c>
      <c r="C6639" s="18">
        <v>68.541000000000011</v>
      </c>
      <c r="E6639">
        <v>-52.548099999999991</v>
      </c>
      <c r="G6639" s="21">
        <v>68.541000000000011</v>
      </c>
      <c r="I6639" s="22">
        <v>68.541000000000011</v>
      </c>
    </row>
    <row r="6640" spans="1:9" x14ac:dyDescent="0.25">
      <c r="A6640" s="20">
        <v>627.16800000000012</v>
      </c>
      <c r="C6640" s="18">
        <v>627.16800000000012</v>
      </c>
      <c r="E6640">
        <v>70.55639999999994</v>
      </c>
      <c r="G6640" s="21">
        <v>627.16800000000012</v>
      </c>
      <c r="I6640" s="22">
        <v>627.16800000000012</v>
      </c>
    </row>
    <row r="6641" spans="1:9" x14ac:dyDescent="0.25">
      <c r="A6641" s="20">
        <v>122.12000000000002</v>
      </c>
      <c r="C6641" s="18">
        <v>122.12000000000002</v>
      </c>
      <c r="E6641">
        <v>39.689000000000007</v>
      </c>
      <c r="G6641" s="21">
        <v>122.12000000000002</v>
      </c>
      <c r="I6641" s="22">
        <v>122.12000000000002</v>
      </c>
    </row>
    <row r="6642" spans="1:9" x14ac:dyDescent="0.25">
      <c r="A6642" s="20">
        <v>6.99</v>
      </c>
      <c r="C6642" s="18">
        <v>6.99</v>
      </c>
      <c r="E6642">
        <v>2.027099999999999</v>
      </c>
      <c r="G6642" s="21">
        <v>6.99</v>
      </c>
      <c r="I6642" s="22">
        <v>6.99</v>
      </c>
    </row>
    <row r="6643" spans="1:9" x14ac:dyDescent="0.25">
      <c r="A6643" s="20">
        <v>107.42400000000001</v>
      </c>
      <c r="C6643" s="18">
        <v>107.42400000000001</v>
      </c>
      <c r="E6643">
        <v>36.255599999999994</v>
      </c>
      <c r="G6643" s="21">
        <v>107.42400000000001</v>
      </c>
      <c r="I6643" s="22">
        <v>107.42400000000001</v>
      </c>
    </row>
    <row r="6644" spans="1:9" x14ac:dyDescent="0.25">
      <c r="A6644" s="20">
        <v>1421.664</v>
      </c>
      <c r="C6644" s="18">
        <v>1421.664</v>
      </c>
      <c r="E6644">
        <v>-734.52639999999997</v>
      </c>
      <c r="G6644" s="21">
        <v>1421.664</v>
      </c>
      <c r="I6644" s="22">
        <v>1421.664</v>
      </c>
    </row>
    <row r="6645" spans="1:9" x14ac:dyDescent="0.25">
      <c r="A6645" s="20">
        <v>125.88</v>
      </c>
      <c r="C6645" s="18">
        <v>125.88</v>
      </c>
      <c r="E6645">
        <v>60.422399999999996</v>
      </c>
      <c r="G6645" s="21">
        <v>125.88</v>
      </c>
      <c r="I6645" s="22">
        <v>125.88</v>
      </c>
    </row>
    <row r="6646" spans="1:9" x14ac:dyDescent="0.25">
      <c r="A6646" s="20">
        <v>79.78</v>
      </c>
      <c r="C6646" s="18">
        <v>79.78</v>
      </c>
      <c r="E6646">
        <v>29.518599999999999</v>
      </c>
      <c r="G6646" s="21">
        <v>79.78</v>
      </c>
      <c r="I6646" s="22">
        <v>79.78</v>
      </c>
    </row>
    <row r="6647" spans="1:9" x14ac:dyDescent="0.25">
      <c r="A6647" s="20">
        <v>133.20000000000002</v>
      </c>
      <c r="C6647" s="18">
        <v>133.20000000000002</v>
      </c>
      <c r="E6647">
        <v>66.600000000000009</v>
      </c>
      <c r="G6647" s="21">
        <v>133.20000000000002</v>
      </c>
      <c r="I6647" s="22">
        <v>133.20000000000002</v>
      </c>
    </row>
    <row r="6648" spans="1:9" x14ac:dyDescent="0.25">
      <c r="A6648" s="20">
        <v>438.36800000000005</v>
      </c>
      <c r="C6648" s="18">
        <v>438.36800000000005</v>
      </c>
      <c r="E6648">
        <v>38.357200000000006</v>
      </c>
      <c r="G6648" s="21">
        <v>438.36800000000005</v>
      </c>
      <c r="I6648" s="22">
        <v>438.36800000000005</v>
      </c>
    </row>
    <row r="6649" spans="1:9" x14ac:dyDescent="0.25">
      <c r="A6649" s="20">
        <v>139.94400000000002</v>
      </c>
      <c r="C6649" s="18">
        <v>139.94400000000002</v>
      </c>
      <c r="E6649">
        <v>-31.487400000000001</v>
      </c>
      <c r="G6649" s="21">
        <v>139.94400000000002</v>
      </c>
      <c r="I6649" s="22">
        <v>139.94400000000002</v>
      </c>
    </row>
    <row r="6650" spans="1:9" x14ac:dyDescent="0.25">
      <c r="A6650" s="20">
        <v>133.47200000000001</v>
      </c>
      <c r="C6650" s="18">
        <v>133.47200000000001</v>
      </c>
      <c r="E6650">
        <v>15.015599999999985</v>
      </c>
      <c r="G6650" s="21">
        <v>133.47200000000001</v>
      </c>
      <c r="I6650" s="22">
        <v>133.47200000000001</v>
      </c>
    </row>
    <row r="6651" spans="1:9" x14ac:dyDescent="0.25">
      <c r="A6651" s="20">
        <v>564.19499999999994</v>
      </c>
      <c r="C6651" s="18">
        <v>564.19499999999994</v>
      </c>
      <c r="E6651">
        <v>-304.66529999999989</v>
      </c>
      <c r="G6651" s="21">
        <v>564.19499999999994</v>
      </c>
      <c r="I6651" s="22">
        <v>564.19499999999994</v>
      </c>
    </row>
    <row r="6652" spans="1:9" x14ac:dyDescent="0.25">
      <c r="A6652" s="20">
        <v>87.168000000000006</v>
      </c>
      <c r="C6652" s="18">
        <v>87.168000000000006</v>
      </c>
      <c r="E6652">
        <v>8.7168000000000063</v>
      </c>
      <c r="G6652" s="21">
        <v>87.168000000000006</v>
      </c>
      <c r="I6652" s="22">
        <v>87.168000000000006</v>
      </c>
    </row>
    <row r="6653" spans="1:9" x14ac:dyDescent="0.25">
      <c r="A6653" s="20">
        <v>42.615999999999993</v>
      </c>
      <c r="C6653" s="18">
        <v>42.615999999999993</v>
      </c>
      <c r="E6653">
        <v>-68.185600000000022</v>
      </c>
      <c r="G6653" s="21">
        <v>42.615999999999993</v>
      </c>
      <c r="I6653" s="22">
        <v>42.615999999999993</v>
      </c>
    </row>
    <row r="6654" spans="1:9" x14ac:dyDescent="0.25">
      <c r="A6654" s="20">
        <v>319.98400000000004</v>
      </c>
      <c r="C6654" s="18">
        <v>319.98400000000004</v>
      </c>
      <c r="E6654">
        <v>107.99459999999999</v>
      </c>
      <c r="G6654" s="21">
        <v>319.98400000000004</v>
      </c>
      <c r="I6654" s="22">
        <v>319.98400000000004</v>
      </c>
    </row>
    <row r="6655" spans="1:9" x14ac:dyDescent="0.25">
      <c r="A6655" s="20">
        <v>45.92</v>
      </c>
      <c r="C6655" s="18">
        <v>45.92</v>
      </c>
      <c r="E6655">
        <v>15.498000000000001</v>
      </c>
      <c r="G6655" s="21">
        <v>45.92</v>
      </c>
      <c r="I6655" s="22">
        <v>45.92</v>
      </c>
    </row>
    <row r="6656" spans="1:9" x14ac:dyDescent="0.25">
      <c r="A6656" s="20">
        <v>21.184000000000001</v>
      </c>
      <c r="C6656" s="18">
        <v>21.184000000000001</v>
      </c>
      <c r="E6656">
        <v>-11.651199999999999</v>
      </c>
      <c r="G6656" s="21">
        <v>21.184000000000001</v>
      </c>
      <c r="I6656" s="22">
        <v>21.184000000000001</v>
      </c>
    </row>
    <row r="6657" spans="1:9" x14ac:dyDescent="0.25">
      <c r="A6657" s="20">
        <v>20.736000000000004</v>
      </c>
      <c r="C6657" s="18">
        <v>20.736000000000004</v>
      </c>
      <c r="E6657">
        <v>7.2576000000000001</v>
      </c>
      <c r="G6657" s="21">
        <v>20.736000000000004</v>
      </c>
      <c r="I6657" s="22">
        <v>20.736000000000004</v>
      </c>
    </row>
    <row r="6658" spans="1:9" x14ac:dyDescent="0.25">
      <c r="A6658" s="20">
        <v>213.42999999999995</v>
      </c>
      <c r="C6658" s="18">
        <v>213.42999999999995</v>
      </c>
      <c r="E6658">
        <v>-39.636999999999993</v>
      </c>
      <c r="G6658" s="21">
        <v>213.42999999999995</v>
      </c>
      <c r="I6658" s="22">
        <v>213.42999999999995</v>
      </c>
    </row>
    <row r="6659" spans="1:9" x14ac:dyDescent="0.25">
      <c r="A6659" s="20">
        <v>333.57600000000002</v>
      </c>
      <c r="C6659" s="18">
        <v>333.57600000000002</v>
      </c>
      <c r="E6659">
        <v>25.018199999999993</v>
      </c>
      <c r="G6659" s="21">
        <v>333.57600000000002</v>
      </c>
      <c r="I6659" s="22">
        <v>333.57600000000002</v>
      </c>
    </row>
    <row r="6660" spans="1:9" x14ac:dyDescent="0.25">
      <c r="A6660" s="20">
        <v>31.992000000000004</v>
      </c>
      <c r="C6660" s="18">
        <v>31.992000000000004</v>
      </c>
      <c r="E6660">
        <v>4.7987999999999964</v>
      </c>
      <c r="G6660" s="21">
        <v>31.992000000000004</v>
      </c>
      <c r="I6660" s="22">
        <v>31.992000000000004</v>
      </c>
    </row>
    <row r="6661" spans="1:9" x14ac:dyDescent="0.25">
      <c r="A6661" s="20">
        <v>51.168000000000006</v>
      </c>
      <c r="C6661" s="18">
        <v>51.168000000000006</v>
      </c>
      <c r="E6661">
        <v>-6.3960000000000008</v>
      </c>
      <c r="G6661" s="21">
        <v>51.168000000000006</v>
      </c>
      <c r="I6661" s="22">
        <v>51.168000000000006</v>
      </c>
    </row>
    <row r="6662" spans="1:9" x14ac:dyDescent="0.25">
      <c r="A6662" s="20">
        <v>10.64</v>
      </c>
      <c r="C6662" s="18">
        <v>10.64</v>
      </c>
      <c r="E6662">
        <v>3.8570000000000002</v>
      </c>
      <c r="G6662" s="21">
        <v>10.64</v>
      </c>
      <c r="I6662" s="22">
        <v>10.64</v>
      </c>
    </row>
    <row r="6663" spans="1:9" x14ac:dyDescent="0.25">
      <c r="A6663" s="20">
        <v>68.703999999999994</v>
      </c>
      <c r="C6663" s="18">
        <v>68.703999999999994</v>
      </c>
      <c r="E6663">
        <v>16.317200000000003</v>
      </c>
      <c r="G6663" s="21">
        <v>68.703999999999994</v>
      </c>
      <c r="I6663" s="22">
        <v>68.703999999999994</v>
      </c>
    </row>
    <row r="6664" spans="1:9" x14ac:dyDescent="0.25">
      <c r="A6664" s="20">
        <v>386.91</v>
      </c>
      <c r="C6664" s="18">
        <v>386.91</v>
      </c>
      <c r="E6664">
        <v>-185.71679999999998</v>
      </c>
      <c r="G6664" s="21">
        <v>386.91</v>
      </c>
      <c r="I6664" s="22">
        <v>386.91</v>
      </c>
    </row>
    <row r="6665" spans="1:9" x14ac:dyDescent="0.25">
      <c r="A6665" s="20">
        <v>39.659999999999997</v>
      </c>
      <c r="C6665" s="18">
        <v>39.659999999999997</v>
      </c>
      <c r="E6665">
        <v>11.897999999999996</v>
      </c>
      <c r="G6665" s="21">
        <v>39.659999999999997</v>
      </c>
      <c r="I6665" s="22">
        <v>39.659999999999997</v>
      </c>
    </row>
    <row r="6666" spans="1:9" x14ac:dyDescent="0.25">
      <c r="A6666" s="20">
        <v>113.92</v>
      </c>
      <c r="C6666" s="18">
        <v>113.92</v>
      </c>
      <c r="E6666">
        <v>33.036799999999985</v>
      </c>
      <c r="G6666" s="21">
        <v>113.92</v>
      </c>
      <c r="I6666" s="22">
        <v>113.92</v>
      </c>
    </row>
    <row r="6667" spans="1:9" x14ac:dyDescent="0.25">
      <c r="A6667" s="20">
        <v>447.85999999999996</v>
      </c>
      <c r="C6667" s="18">
        <v>447.85999999999996</v>
      </c>
      <c r="E6667">
        <v>210.49419999999998</v>
      </c>
      <c r="G6667" s="21">
        <v>447.85999999999996</v>
      </c>
      <c r="I6667" s="22">
        <v>447.85999999999996</v>
      </c>
    </row>
    <row r="6668" spans="1:9" x14ac:dyDescent="0.25">
      <c r="A6668" s="20">
        <v>356.85</v>
      </c>
      <c r="C6668" s="18">
        <v>356.85</v>
      </c>
      <c r="E6668">
        <v>60.664499999999961</v>
      </c>
      <c r="G6668" s="21">
        <v>356.85</v>
      </c>
      <c r="I6668" s="22">
        <v>356.85</v>
      </c>
    </row>
    <row r="6669" spans="1:9" x14ac:dyDescent="0.25">
      <c r="A6669" s="20">
        <v>251.57999999999998</v>
      </c>
      <c r="C6669" s="18">
        <v>251.57999999999998</v>
      </c>
      <c r="E6669">
        <v>113.21099999999998</v>
      </c>
      <c r="G6669" s="21">
        <v>251.57999999999998</v>
      </c>
      <c r="I6669" s="22">
        <v>251.57999999999998</v>
      </c>
    </row>
    <row r="6670" spans="1:9" x14ac:dyDescent="0.25">
      <c r="A6670" s="20">
        <v>219.84000000000003</v>
      </c>
      <c r="C6670" s="18">
        <v>219.84000000000003</v>
      </c>
      <c r="E6670">
        <v>79.691999999999979</v>
      </c>
      <c r="G6670" s="21">
        <v>219.84000000000003</v>
      </c>
      <c r="I6670" s="22">
        <v>219.84000000000003</v>
      </c>
    </row>
    <row r="6671" spans="1:9" x14ac:dyDescent="0.25">
      <c r="A6671" s="20">
        <v>42.85</v>
      </c>
      <c r="C6671" s="18">
        <v>42.85</v>
      </c>
      <c r="E6671">
        <v>15.426000000000002</v>
      </c>
      <c r="G6671" s="21">
        <v>42.85</v>
      </c>
      <c r="I6671" s="22">
        <v>42.85</v>
      </c>
    </row>
    <row r="6672" spans="1:9" x14ac:dyDescent="0.25">
      <c r="A6672" s="20">
        <v>6.16</v>
      </c>
      <c r="C6672" s="18">
        <v>6.16</v>
      </c>
      <c r="E6672">
        <v>2.9567999999999999</v>
      </c>
      <c r="G6672" s="21">
        <v>6.16</v>
      </c>
      <c r="I6672" s="22">
        <v>6.16</v>
      </c>
    </row>
    <row r="6673" spans="1:9" x14ac:dyDescent="0.25">
      <c r="A6673" s="20">
        <v>17</v>
      </c>
      <c r="C6673" s="18">
        <v>17</v>
      </c>
      <c r="E6673">
        <v>4.42</v>
      </c>
      <c r="G6673" s="21">
        <v>17</v>
      </c>
      <c r="I6673" s="22">
        <v>17</v>
      </c>
    </row>
    <row r="6674" spans="1:9" x14ac:dyDescent="0.25">
      <c r="A6674" s="20">
        <v>87.4</v>
      </c>
      <c r="C6674" s="18">
        <v>87.4</v>
      </c>
      <c r="E6674">
        <v>34.960000000000008</v>
      </c>
      <c r="G6674" s="21">
        <v>87.4</v>
      </c>
      <c r="I6674" s="22">
        <v>87.4</v>
      </c>
    </row>
    <row r="6675" spans="1:9" x14ac:dyDescent="0.25">
      <c r="A6675" s="20">
        <v>29.84</v>
      </c>
      <c r="C6675" s="18">
        <v>29.84</v>
      </c>
      <c r="E6675">
        <v>13.427999999999997</v>
      </c>
      <c r="G6675" s="21">
        <v>29.84</v>
      </c>
      <c r="I6675" s="22">
        <v>29.84</v>
      </c>
    </row>
    <row r="6676" spans="1:9" x14ac:dyDescent="0.25">
      <c r="A6676" s="20">
        <v>49.568000000000005</v>
      </c>
      <c r="C6676" s="18">
        <v>49.568000000000005</v>
      </c>
      <c r="E6676">
        <v>17.348799999999997</v>
      </c>
      <c r="G6676" s="21">
        <v>49.568000000000005</v>
      </c>
      <c r="I6676" s="22">
        <v>49.568000000000005</v>
      </c>
    </row>
    <row r="6677" spans="1:9" x14ac:dyDescent="0.25">
      <c r="A6677" s="20">
        <v>265.85999999999996</v>
      </c>
      <c r="C6677" s="18">
        <v>265.85999999999996</v>
      </c>
      <c r="E6677">
        <v>79.757999999999967</v>
      </c>
      <c r="G6677" s="21">
        <v>265.85999999999996</v>
      </c>
      <c r="I6677" s="22">
        <v>265.85999999999996</v>
      </c>
    </row>
    <row r="6678" spans="1:9" x14ac:dyDescent="0.25">
      <c r="A6678" s="20">
        <v>67.959999999999994</v>
      </c>
      <c r="C6678" s="18">
        <v>67.959999999999994</v>
      </c>
      <c r="E6678">
        <v>12.232799999999997</v>
      </c>
      <c r="G6678" s="21">
        <v>67.959999999999994</v>
      </c>
      <c r="I6678" s="22">
        <v>67.959999999999994</v>
      </c>
    </row>
    <row r="6679" spans="1:9" x14ac:dyDescent="0.25">
      <c r="A6679" s="20">
        <v>10.92</v>
      </c>
      <c r="C6679" s="18">
        <v>10.92</v>
      </c>
      <c r="E6679">
        <v>4.9139999999999997</v>
      </c>
      <c r="G6679" s="21">
        <v>10.92</v>
      </c>
      <c r="I6679" s="22">
        <v>10.92</v>
      </c>
    </row>
    <row r="6680" spans="1:9" x14ac:dyDescent="0.25">
      <c r="A6680" s="20">
        <v>83.9</v>
      </c>
      <c r="C6680" s="18">
        <v>83.9</v>
      </c>
      <c r="E6680">
        <v>22.653000000000006</v>
      </c>
      <c r="G6680" s="21">
        <v>83.9</v>
      </c>
      <c r="I6680" s="22">
        <v>83.9</v>
      </c>
    </row>
    <row r="6681" spans="1:9" x14ac:dyDescent="0.25">
      <c r="A6681" s="20">
        <v>19.75</v>
      </c>
      <c r="C6681" s="18">
        <v>19.75</v>
      </c>
      <c r="E6681">
        <v>5.1350000000000007</v>
      </c>
      <c r="G6681" s="21">
        <v>19.75</v>
      </c>
      <c r="I6681" s="22">
        <v>19.75</v>
      </c>
    </row>
    <row r="6682" spans="1:9" x14ac:dyDescent="0.25">
      <c r="A6682" s="20">
        <v>393.54</v>
      </c>
      <c r="C6682" s="18">
        <v>393.54</v>
      </c>
      <c r="E6682">
        <v>165.28680000000003</v>
      </c>
      <c r="G6682" s="21">
        <v>393.54</v>
      </c>
      <c r="I6682" s="22">
        <v>393.54</v>
      </c>
    </row>
    <row r="6683" spans="1:9" x14ac:dyDescent="0.25">
      <c r="A6683" s="20">
        <v>46.872</v>
      </c>
      <c r="C6683" s="18">
        <v>46.872</v>
      </c>
      <c r="E6683">
        <v>3.5153999999999979</v>
      </c>
      <c r="G6683" s="21">
        <v>46.872</v>
      </c>
      <c r="I6683" s="22">
        <v>46.872</v>
      </c>
    </row>
    <row r="6684" spans="1:9" x14ac:dyDescent="0.25">
      <c r="A6684" s="20">
        <v>10.9</v>
      </c>
      <c r="C6684" s="18">
        <v>10.9</v>
      </c>
      <c r="E6684">
        <v>2.8339999999999996</v>
      </c>
      <c r="G6684" s="21">
        <v>10.9</v>
      </c>
      <c r="I6684" s="22">
        <v>10.9</v>
      </c>
    </row>
    <row r="6685" spans="1:9" x14ac:dyDescent="0.25">
      <c r="A6685" s="20">
        <v>79.92</v>
      </c>
      <c r="C6685" s="18">
        <v>79.92</v>
      </c>
      <c r="E6685">
        <v>37.562399999999997</v>
      </c>
      <c r="G6685" s="21">
        <v>79.92</v>
      </c>
      <c r="I6685" s="22">
        <v>79.92</v>
      </c>
    </row>
    <row r="6686" spans="1:9" x14ac:dyDescent="0.25">
      <c r="A6686" s="20">
        <v>146.82</v>
      </c>
      <c r="C6686" s="18">
        <v>146.82</v>
      </c>
      <c r="E6686">
        <v>73.41</v>
      </c>
      <c r="G6686" s="21">
        <v>146.82</v>
      </c>
      <c r="I6686" s="22">
        <v>146.82</v>
      </c>
    </row>
    <row r="6687" spans="1:9" x14ac:dyDescent="0.25">
      <c r="A6687" s="20">
        <v>3.6</v>
      </c>
      <c r="C6687" s="18">
        <v>3.6</v>
      </c>
      <c r="E6687">
        <v>1.728</v>
      </c>
      <c r="G6687" s="21">
        <v>3.6</v>
      </c>
      <c r="I6687" s="22">
        <v>3.6</v>
      </c>
    </row>
    <row r="6688" spans="1:9" x14ac:dyDescent="0.25">
      <c r="A6688" s="20">
        <v>20.04</v>
      </c>
      <c r="C6688" s="18">
        <v>20.04</v>
      </c>
      <c r="E6688">
        <v>8.8176000000000023</v>
      </c>
      <c r="G6688" s="21">
        <v>20.04</v>
      </c>
      <c r="I6688" s="22">
        <v>20.04</v>
      </c>
    </row>
    <row r="6689" spans="1:9" x14ac:dyDescent="0.25">
      <c r="A6689" s="20">
        <v>180.01600000000002</v>
      </c>
      <c r="C6689" s="18">
        <v>180.01600000000002</v>
      </c>
      <c r="E6689">
        <v>-15.751400000000004</v>
      </c>
      <c r="G6689" s="21">
        <v>180.01600000000002</v>
      </c>
      <c r="I6689" s="22">
        <v>180.01600000000002</v>
      </c>
    </row>
    <row r="6690" spans="1:9" x14ac:dyDescent="0.25">
      <c r="A6690" s="20">
        <v>41.552</v>
      </c>
      <c r="C6690" s="18">
        <v>41.552</v>
      </c>
      <c r="E6690">
        <v>-19.737199999999994</v>
      </c>
      <c r="G6690" s="21">
        <v>41.552</v>
      </c>
      <c r="I6690" s="22">
        <v>41.552</v>
      </c>
    </row>
    <row r="6691" spans="1:9" x14ac:dyDescent="0.25">
      <c r="A6691" s="20">
        <v>13.120000000000001</v>
      </c>
      <c r="C6691" s="18">
        <v>13.120000000000001</v>
      </c>
      <c r="E6691">
        <v>1.4759999999999982</v>
      </c>
      <c r="G6691" s="21">
        <v>13.120000000000001</v>
      </c>
      <c r="I6691" s="22">
        <v>13.120000000000001</v>
      </c>
    </row>
    <row r="6692" spans="1:9" x14ac:dyDescent="0.25">
      <c r="A6692" s="20">
        <v>1117.92</v>
      </c>
      <c r="C6692" s="18">
        <v>1117.92</v>
      </c>
      <c r="E6692">
        <v>55.895999999999958</v>
      </c>
      <c r="G6692" s="21">
        <v>1117.92</v>
      </c>
      <c r="I6692" s="22">
        <v>1117.92</v>
      </c>
    </row>
    <row r="6693" spans="1:9" x14ac:dyDescent="0.25">
      <c r="A6693" s="20">
        <v>111.96</v>
      </c>
      <c r="C6693" s="18">
        <v>111.96</v>
      </c>
      <c r="E6693">
        <v>21.27239999999999</v>
      </c>
      <c r="G6693" s="21">
        <v>111.96</v>
      </c>
      <c r="I6693" s="22">
        <v>111.96</v>
      </c>
    </row>
    <row r="6694" spans="1:9" x14ac:dyDescent="0.25">
      <c r="A6694" s="20">
        <v>12.160000000000002</v>
      </c>
      <c r="C6694" s="18">
        <v>12.160000000000002</v>
      </c>
      <c r="E6694">
        <v>2.1279999999999988</v>
      </c>
      <c r="G6694" s="21">
        <v>12.160000000000002</v>
      </c>
      <c r="I6694" s="22">
        <v>12.160000000000002</v>
      </c>
    </row>
    <row r="6695" spans="1:9" x14ac:dyDescent="0.25">
      <c r="A6695" s="20">
        <v>17.52</v>
      </c>
      <c r="C6695" s="18">
        <v>17.52</v>
      </c>
      <c r="E6695">
        <v>8.4095999999999993</v>
      </c>
      <c r="G6695" s="21">
        <v>17.52</v>
      </c>
      <c r="I6695" s="22">
        <v>17.52</v>
      </c>
    </row>
    <row r="6696" spans="1:9" x14ac:dyDescent="0.25">
      <c r="A6696" s="20">
        <v>155.88</v>
      </c>
      <c r="C6696" s="18">
        <v>155.88</v>
      </c>
      <c r="E6696">
        <v>54.558</v>
      </c>
      <c r="G6696" s="21">
        <v>155.88</v>
      </c>
      <c r="I6696" s="22">
        <v>155.88</v>
      </c>
    </row>
    <row r="6697" spans="1:9" x14ac:dyDescent="0.25">
      <c r="A6697" s="20">
        <v>477.51</v>
      </c>
      <c r="C6697" s="18">
        <v>477.51</v>
      </c>
      <c r="E6697">
        <v>219.65459999999999</v>
      </c>
      <c r="G6697" s="21">
        <v>477.51</v>
      </c>
      <c r="I6697" s="22">
        <v>477.51</v>
      </c>
    </row>
    <row r="6698" spans="1:9" x14ac:dyDescent="0.25">
      <c r="A6698" s="20">
        <v>164.88</v>
      </c>
      <c r="C6698" s="18">
        <v>164.88</v>
      </c>
      <c r="E6698">
        <v>80.791200000000003</v>
      </c>
      <c r="G6698" s="21">
        <v>164.88</v>
      </c>
      <c r="I6698" s="22">
        <v>164.88</v>
      </c>
    </row>
    <row r="6699" spans="1:9" x14ac:dyDescent="0.25">
      <c r="A6699" s="20">
        <v>47.97</v>
      </c>
      <c r="C6699" s="18">
        <v>47.97</v>
      </c>
      <c r="E6699">
        <v>14.870699999999998</v>
      </c>
      <c r="G6699" s="21">
        <v>47.97</v>
      </c>
      <c r="I6699" s="22">
        <v>47.97</v>
      </c>
    </row>
    <row r="6700" spans="1:9" x14ac:dyDescent="0.25">
      <c r="A6700" s="20">
        <v>415.17600000000004</v>
      </c>
      <c r="C6700" s="18">
        <v>415.17600000000004</v>
      </c>
      <c r="E6700">
        <v>134.93219999999999</v>
      </c>
      <c r="G6700" s="21">
        <v>415.17600000000004</v>
      </c>
      <c r="I6700" s="22">
        <v>415.17600000000004</v>
      </c>
    </row>
    <row r="6701" spans="1:9" x14ac:dyDescent="0.25">
      <c r="A6701" s="20">
        <v>35.231999999999999</v>
      </c>
      <c r="C6701" s="18">
        <v>35.231999999999999</v>
      </c>
      <c r="E6701">
        <v>11.450399999999998</v>
      </c>
      <c r="G6701" s="21">
        <v>35.231999999999999</v>
      </c>
      <c r="I6701" s="22">
        <v>35.231999999999999</v>
      </c>
    </row>
    <row r="6702" spans="1:9" x14ac:dyDescent="0.25">
      <c r="A6702" s="20">
        <v>54.96</v>
      </c>
      <c r="C6702" s="18">
        <v>54.96</v>
      </c>
      <c r="E6702">
        <v>26.930399999999999</v>
      </c>
      <c r="G6702" s="21">
        <v>54.96</v>
      </c>
      <c r="I6702" s="22">
        <v>54.96</v>
      </c>
    </row>
    <row r="6703" spans="1:9" x14ac:dyDescent="0.25">
      <c r="A6703" s="20">
        <v>16.34</v>
      </c>
      <c r="C6703" s="18">
        <v>16.34</v>
      </c>
      <c r="E6703">
        <v>7.6798000000000002</v>
      </c>
      <c r="G6703" s="21">
        <v>16.34</v>
      </c>
      <c r="I6703" s="22">
        <v>16.34</v>
      </c>
    </row>
    <row r="6704" spans="1:9" x14ac:dyDescent="0.25">
      <c r="A6704" s="20">
        <v>225.29600000000002</v>
      </c>
      <c r="C6704" s="18">
        <v>225.29600000000002</v>
      </c>
      <c r="E6704">
        <v>22.529599999999995</v>
      </c>
      <c r="G6704" s="21">
        <v>225.29600000000002</v>
      </c>
      <c r="I6704" s="22">
        <v>225.29600000000002</v>
      </c>
    </row>
    <row r="6705" spans="1:9" x14ac:dyDescent="0.25">
      <c r="A6705" s="20">
        <v>50.352000000000004</v>
      </c>
      <c r="C6705" s="18">
        <v>50.352000000000004</v>
      </c>
      <c r="E6705">
        <v>17.623199999999997</v>
      </c>
      <c r="G6705" s="21">
        <v>50.352000000000004</v>
      </c>
      <c r="I6705" s="22">
        <v>50.352000000000004</v>
      </c>
    </row>
    <row r="6706" spans="1:9" x14ac:dyDescent="0.25">
      <c r="A6706" s="20">
        <v>163.136</v>
      </c>
      <c r="C6706" s="18">
        <v>163.136</v>
      </c>
      <c r="E6706">
        <v>20.391999999999989</v>
      </c>
      <c r="G6706" s="21">
        <v>163.136</v>
      </c>
      <c r="I6706" s="22">
        <v>163.136</v>
      </c>
    </row>
    <row r="6707" spans="1:9" x14ac:dyDescent="0.25">
      <c r="A6707" s="20">
        <v>6.4080000000000004</v>
      </c>
      <c r="C6707" s="18">
        <v>6.4080000000000004</v>
      </c>
      <c r="E6707">
        <v>-4.9127999999999989</v>
      </c>
      <c r="G6707" s="21">
        <v>6.4080000000000004</v>
      </c>
      <c r="I6707" s="22">
        <v>6.4080000000000004</v>
      </c>
    </row>
    <row r="6708" spans="1:9" x14ac:dyDescent="0.25">
      <c r="A6708" s="20">
        <v>217.58400000000003</v>
      </c>
      <c r="C6708" s="18">
        <v>217.58400000000003</v>
      </c>
      <c r="E6708">
        <v>19.03860000000001</v>
      </c>
      <c r="G6708" s="21">
        <v>217.58400000000003</v>
      </c>
      <c r="I6708" s="22">
        <v>217.58400000000003</v>
      </c>
    </row>
    <row r="6709" spans="1:9" x14ac:dyDescent="0.25">
      <c r="A6709" s="20">
        <v>5.43</v>
      </c>
      <c r="C6709" s="18">
        <v>5.43</v>
      </c>
      <c r="E6709">
        <v>1.7918999999999998</v>
      </c>
      <c r="G6709" s="21">
        <v>5.43</v>
      </c>
      <c r="I6709" s="22">
        <v>5.43</v>
      </c>
    </row>
    <row r="6710" spans="1:9" x14ac:dyDescent="0.25">
      <c r="A6710" s="20">
        <v>143.976</v>
      </c>
      <c r="C6710" s="18">
        <v>143.976</v>
      </c>
      <c r="E6710">
        <v>8.998500000000007</v>
      </c>
      <c r="G6710" s="21">
        <v>143.976</v>
      </c>
      <c r="I6710" s="22">
        <v>143.976</v>
      </c>
    </row>
    <row r="6711" spans="1:9" x14ac:dyDescent="0.25">
      <c r="A6711" s="20">
        <v>519.67999999999995</v>
      </c>
      <c r="C6711" s="18">
        <v>519.67999999999995</v>
      </c>
      <c r="E6711">
        <v>58.46399999999997</v>
      </c>
      <c r="G6711" s="21">
        <v>519.67999999999995</v>
      </c>
      <c r="I6711" s="22">
        <v>519.67999999999995</v>
      </c>
    </row>
    <row r="6712" spans="1:9" x14ac:dyDescent="0.25">
      <c r="A6712" s="20">
        <v>7.83</v>
      </c>
      <c r="C6712" s="18">
        <v>7.83</v>
      </c>
      <c r="E6712">
        <v>3.6017999999999999</v>
      </c>
      <c r="G6712" s="21">
        <v>7.83</v>
      </c>
      <c r="I6712" s="22">
        <v>7.83</v>
      </c>
    </row>
    <row r="6713" spans="1:9" x14ac:dyDescent="0.25">
      <c r="A6713" s="20">
        <v>883.84</v>
      </c>
      <c r="C6713" s="18">
        <v>883.84</v>
      </c>
      <c r="E6713">
        <v>99.431999999999931</v>
      </c>
      <c r="G6713" s="21">
        <v>883.84</v>
      </c>
      <c r="I6713" s="22">
        <v>883.84</v>
      </c>
    </row>
    <row r="6714" spans="1:9" x14ac:dyDescent="0.25">
      <c r="A6714" s="20">
        <v>230.35200000000003</v>
      </c>
      <c r="C6714" s="18">
        <v>230.35200000000003</v>
      </c>
      <c r="E6714">
        <v>20.155800000000013</v>
      </c>
      <c r="G6714" s="21">
        <v>230.35200000000003</v>
      </c>
      <c r="I6714" s="22">
        <v>230.35200000000003</v>
      </c>
    </row>
    <row r="6715" spans="1:9" x14ac:dyDescent="0.25">
      <c r="A6715" s="20">
        <v>273.92</v>
      </c>
      <c r="C6715" s="18">
        <v>273.92</v>
      </c>
      <c r="E6715">
        <v>99.295999999999978</v>
      </c>
      <c r="G6715" s="21">
        <v>273.92</v>
      </c>
      <c r="I6715" s="22">
        <v>273.92</v>
      </c>
    </row>
    <row r="6716" spans="1:9" x14ac:dyDescent="0.25">
      <c r="A6716" s="20">
        <v>9.9120000000000008</v>
      </c>
      <c r="C6716" s="18">
        <v>9.9120000000000008</v>
      </c>
      <c r="E6716">
        <v>1.2389999999999994</v>
      </c>
      <c r="G6716" s="21">
        <v>9.9120000000000008</v>
      </c>
      <c r="I6716" s="22">
        <v>9.9120000000000008</v>
      </c>
    </row>
    <row r="6717" spans="1:9" x14ac:dyDescent="0.25">
      <c r="A6717" s="20">
        <v>266.35200000000003</v>
      </c>
      <c r="C6717" s="18">
        <v>266.35200000000003</v>
      </c>
      <c r="E6717">
        <v>-292.98719999999997</v>
      </c>
      <c r="G6717" s="21">
        <v>266.35200000000003</v>
      </c>
      <c r="I6717" s="22">
        <v>266.35200000000003</v>
      </c>
    </row>
    <row r="6718" spans="1:9" x14ac:dyDescent="0.25">
      <c r="A6718" s="20">
        <v>56.328000000000003</v>
      </c>
      <c r="C6718" s="18">
        <v>56.328000000000003</v>
      </c>
      <c r="E6718">
        <v>-26.755799999999994</v>
      </c>
      <c r="G6718" s="21">
        <v>56.328000000000003</v>
      </c>
      <c r="I6718" s="22">
        <v>56.328000000000003</v>
      </c>
    </row>
    <row r="6719" spans="1:9" x14ac:dyDescent="0.25">
      <c r="A6719" s="20">
        <v>39.264000000000003</v>
      </c>
      <c r="C6719" s="18">
        <v>39.264000000000003</v>
      </c>
      <c r="E6719">
        <v>-4.908000000000003</v>
      </c>
      <c r="G6719" s="21">
        <v>39.264000000000003</v>
      </c>
      <c r="I6719" s="22">
        <v>39.264000000000003</v>
      </c>
    </row>
    <row r="6720" spans="1:9" x14ac:dyDescent="0.25">
      <c r="A6720" s="20">
        <v>95.231999999999999</v>
      </c>
      <c r="C6720" s="18">
        <v>95.231999999999999</v>
      </c>
      <c r="E6720">
        <v>24.998400000000011</v>
      </c>
      <c r="G6720" s="21">
        <v>95.231999999999999</v>
      </c>
      <c r="I6720" s="22">
        <v>95.231999999999999</v>
      </c>
    </row>
    <row r="6721" spans="1:9" x14ac:dyDescent="0.25">
      <c r="A6721" s="20">
        <v>30</v>
      </c>
      <c r="C6721" s="18">
        <v>30</v>
      </c>
      <c r="E6721">
        <v>14.399999999999999</v>
      </c>
      <c r="G6721" s="21">
        <v>30</v>
      </c>
      <c r="I6721" s="22">
        <v>30</v>
      </c>
    </row>
    <row r="6722" spans="1:9" x14ac:dyDescent="0.25">
      <c r="A6722" s="20">
        <v>25.92</v>
      </c>
      <c r="C6722" s="18">
        <v>25.92</v>
      </c>
      <c r="E6722">
        <v>12.700800000000001</v>
      </c>
      <c r="G6722" s="21">
        <v>25.92</v>
      </c>
      <c r="I6722" s="22">
        <v>25.92</v>
      </c>
    </row>
    <row r="6723" spans="1:9" x14ac:dyDescent="0.25">
      <c r="A6723" s="20">
        <v>159.91999999999999</v>
      </c>
      <c r="C6723" s="18">
        <v>159.91999999999999</v>
      </c>
      <c r="E6723">
        <v>31.983999999999995</v>
      </c>
      <c r="G6723" s="21">
        <v>159.91999999999999</v>
      </c>
      <c r="I6723" s="22">
        <v>159.91999999999999</v>
      </c>
    </row>
    <row r="6724" spans="1:9" x14ac:dyDescent="0.25">
      <c r="A6724" s="20">
        <v>34.944000000000003</v>
      </c>
      <c r="C6724" s="18">
        <v>34.944000000000003</v>
      </c>
      <c r="E6724">
        <v>3.0576000000000008</v>
      </c>
      <c r="G6724" s="21">
        <v>34.944000000000003</v>
      </c>
      <c r="I6724" s="22">
        <v>34.944000000000003</v>
      </c>
    </row>
    <row r="6725" spans="1:9" x14ac:dyDescent="0.25">
      <c r="A6725" s="20">
        <v>149.94999999999999</v>
      </c>
      <c r="C6725" s="18">
        <v>149.94999999999999</v>
      </c>
      <c r="E6725">
        <v>31.489499999999992</v>
      </c>
      <c r="G6725" s="21">
        <v>149.94999999999999</v>
      </c>
      <c r="I6725" s="22">
        <v>149.94999999999999</v>
      </c>
    </row>
    <row r="6726" spans="1:9" x14ac:dyDescent="0.25">
      <c r="A6726" s="20">
        <v>23.32</v>
      </c>
      <c r="C6726" s="18">
        <v>23.32</v>
      </c>
      <c r="E6726">
        <v>6.0632000000000019</v>
      </c>
      <c r="G6726" s="21">
        <v>23.32</v>
      </c>
      <c r="I6726" s="22">
        <v>23.32</v>
      </c>
    </row>
    <row r="6727" spans="1:9" x14ac:dyDescent="0.25">
      <c r="A6727" s="20">
        <v>16.740000000000002</v>
      </c>
      <c r="C6727" s="18">
        <v>16.740000000000002</v>
      </c>
      <c r="E6727">
        <v>4.8545999999999978</v>
      </c>
      <c r="G6727" s="21">
        <v>16.740000000000002</v>
      </c>
      <c r="I6727" s="22">
        <v>16.740000000000002</v>
      </c>
    </row>
    <row r="6728" spans="1:9" x14ac:dyDescent="0.25">
      <c r="A6728" s="20">
        <v>14.82</v>
      </c>
      <c r="C6728" s="18">
        <v>14.82</v>
      </c>
      <c r="E6728">
        <v>6.9654000000000007</v>
      </c>
      <c r="G6728" s="21">
        <v>14.82</v>
      </c>
      <c r="I6728" s="22">
        <v>14.82</v>
      </c>
    </row>
    <row r="6729" spans="1:9" x14ac:dyDescent="0.25">
      <c r="A6729" s="20">
        <v>10.47</v>
      </c>
      <c r="C6729" s="18">
        <v>10.47</v>
      </c>
      <c r="E6729">
        <v>4.8162000000000003</v>
      </c>
      <c r="G6729" s="21">
        <v>10.47</v>
      </c>
      <c r="I6729" s="22">
        <v>10.47</v>
      </c>
    </row>
    <row r="6730" spans="1:9" x14ac:dyDescent="0.25">
      <c r="A6730" s="20">
        <v>11.07</v>
      </c>
      <c r="C6730" s="18">
        <v>11.07</v>
      </c>
      <c r="E6730">
        <v>5.2028999999999996</v>
      </c>
      <c r="G6730" s="21">
        <v>11.07</v>
      </c>
      <c r="I6730" s="22">
        <v>11.07</v>
      </c>
    </row>
    <row r="6731" spans="1:9" x14ac:dyDescent="0.25">
      <c r="A6731" s="20">
        <v>20.704000000000001</v>
      </c>
      <c r="C6731" s="18">
        <v>20.704000000000001</v>
      </c>
      <c r="E6731">
        <v>7.7639999999999993</v>
      </c>
      <c r="G6731" s="21">
        <v>20.704000000000001</v>
      </c>
      <c r="I6731" s="22">
        <v>20.704000000000001</v>
      </c>
    </row>
    <row r="6732" spans="1:9" x14ac:dyDescent="0.25">
      <c r="A6732" s="20">
        <v>177.2</v>
      </c>
      <c r="C6732" s="18">
        <v>177.2</v>
      </c>
      <c r="E6732">
        <v>83.283999999999992</v>
      </c>
      <c r="G6732" s="21">
        <v>177.2</v>
      </c>
      <c r="I6732" s="22">
        <v>177.2</v>
      </c>
    </row>
    <row r="6733" spans="1:9" x14ac:dyDescent="0.25">
      <c r="A6733" s="20">
        <v>50.496000000000002</v>
      </c>
      <c r="C6733" s="18">
        <v>50.496000000000002</v>
      </c>
      <c r="E6733">
        <v>8.2055999999999987</v>
      </c>
      <c r="G6733" s="21">
        <v>50.496000000000002</v>
      </c>
      <c r="I6733" s="22">
        <v>50.496000000000002</v>
      </c>
    </row>
    <row r="6734" spans="1:9" x14ac:dyDescent="0.25">
      <c r="A6734" s="20">
        <v>6.1290000000000004</v>
      </c>
      <c r="C6734" s="18">
        <v>6.1290000000000004</v>
      </c>
      <c r="E6734">
        <v>-4.4945999999999984</v>
      </c>
      <c r="G6734" s="21">
        <v>6.1290000000000004</v>
      </c>
      <c r="I6734" s="22">
        <v>6.1290000000000004</v>
      </c>
    </row>
    <row r="6735" spans="1:9" x14ac:dyDescent="0.25">
      <c r="A6735" s="20">
        <v>643.13599999999997</v>
      </c>
      <c r="C6735" s="18">
        <v>643.13599999999997</v>
      </c>
      <c r="E6735">
        <v>56.274400000000014</v>
      </c>
      <c r="G6735" s="21">
        <v>643.13599999999997</v>
      </c>
      <c r="I6735" s="22">
        <v>643.13599999999997</v>
      </c>
    </row>
    <row r="6736" spans="1:9" x14ac:dyDescent="0.25">
      <c r="A6736" s="20">
        <v>20.736000000000004</v>
      </c>
      <c r="C6736" s="18">
        <v>20.736000000000004</v>
      </c>
      <c r="E6736">
        <v>7.2576000000000001</v>
      </c>
      <c r="G6736" s="21">
        <v>20.736000000000004</v>
      </c>
      <c r="I6736" s="22">
        <v>20.736000000000004</v>
      </c>
    </row>
    <row r="6737" spans="1:9" x14ac:dyDescent="0.25">
      <c r="A6737" s="20">
        <v>177.536</v>
      </c>
      <c r="C6737" s="18">
        <v>177.536</v>
      </c>
      <c r="E6737">
        <v>62.137599999999992</v>
      </c>
      <c r="G6737" s="21">
        <v>177.536</v>
      </c>
      <c r="I6737" s="22">
        <v>177.536</v>
      </c>
    </row>
    <row r="6738" spans="1:9" x14ac:dyDescent="0.25">
      <c r="A6738" s="20">
        <v>32.432000000000002</v>
      </c>
      <c r="C6738" s="18">
        <v>32.432000000000002</v>
      </c>
      <c r="E6738">
        <v>3.2432000000000016</v>
      </c>
      <c r="G6738" s="21">
        <v>32.432000000000002</v>
      </c>
      <c r="I6738" s="22">
        <v>32.432000000000002</v>
      </c>
    </row>
    <row r="6739" spans="1:9" x14ac:dyDescent="0.25">
      <c r="A6739" s="20">
        <v>11.696</v>
      </c>
      <c r="C6739" s="18">
        <v>11.696</v>
      </c>
      <c r="E6739">
        <v>3.9473999999999996</v>
      </c>
      <c r="G6739" s="21">
        <v>11.696</v>
      </c>
      <c r="I6739" s="22">
        <v>11.696</v>
      </c>
    </row>
    <row r="6740" spans="1:9" x14ac:dyDescent="0.25">
      <c r="A6740" s="20">
        <v>113.76</v>
      </c>
      <c r="C6740" s="18">
        <v>113.76</v>
      </c>
      <c r="E6740">
        <v>44.366400000000006</v>
      </c>
      <c r="G6740" s="21">
        <v>113.76</v>
      </c>
      <c r="I6740" s="22">
        <v>113.76</v>
      </c>
    </row>
    <row r="6741" spans="1:9" x14ac:dyDescent="0.25">
      <c r="A6741" s="20">
        <v>579.51</v>
      </c>
      <c r="C6741" s="18">
        <v>579.51</v>
      </c>
      <c r="E6741">
        <v>81.131400000000014</v>
      </c>
      <c r="G6741" s="21">
        <v>579.51</v>
      </c>
      <c r="I6741" s="22">
        <v>579.51</v>
      </c>
    </row>
    <row r="6742" spans="1:9" x14ac:dyDescent="0.25">
      <c r="A6742" s="20">
        <v>150.66</v>
      </c>
      <c r="C6742" s="18">
        <v>150.66</v>
      </c>
      <c r="E6742">
        <v>6.0263999999999918</v>
      </c>
      <c r="G6742" s="21">
        <v>150.66</v>
      </c>
      <c r="I6742" s="22">
        <v>150.66</v>
      </c>
    </row>
    <row r="6743" spans="1:9" x14ac:dyDescent="0.25">
      <c r="A6743" s="20">
        <v>48.032000000000004</v>
      </c>
      <c r="C6743" s="18">
        <v>48.032000000000004</v>
      </c>
      <c r="E6743">
        <v>15.610399999999993</v>
      </c>
      <c r="G6743" s="21">
        <v>48.032000000000004</v>
      </c>
      <c r="I6743" s="22">
        <v>48.032000000000004</v>
      </c>
    </row>
    <row r="6744" spans="1:9" x14ac:dyDescent="0.25">
      <c r="A6744" s="20">
        <v>102.624</v>
      </c>
      <c r="C6744" s="18">
        <v>102.624</v>
      </c>
      <c r="E6744">
        <v>7.6968000000000032</v>
      </c>
      <c r="G6744" s="21">
        <v>102.624</v>
      </c>
      <c r="I6744" s="22">
        <v>102.624</v>
      </c>
    </row>
    <row r="6745" spans="1:9" x14ac:dyDescent="0.25">
      <c r="A6745" s="20">
        <v>359.77199999999999</v>
      </c>
      <c r="C6745" s="18">
        <v>359.77199999999999</v>
      </c>
      <c r="E6745">
        <v>-5.1396000000000583</v>
      </c>
      <c r="G6745" s="21">
        <v>359.77199999999999</v>
      </c>
      <c r="I6745" s="22">
        <v>359.77199999999999</v>
      </c>
    </row>
    <row r="6746" spans="1:9" x14ac:dyDescent="0.25">
      <c r="A6746" s="20">
        <v>13.392000000000001</v>
      </c>
      <c r="C6746" s="18">
        <v>13.392000000000001</v>
      </c>
      <c r="E6746">
        <v>3.1806000000000005</v>
      </c>
      <c r="G6746" s="21">
        <v>13.392000000000001</v>
      </c>
      <c r="I6746" s="22">
        <v>13.392000000000001</v>
      </c>
    </row>
    <row r="6747" spans="1:9" x14ac:dyDescent="0.25">
      <c r="A6747" s="20">
        <v>122.13600000000001</v>
      </c>
      <c r="C6747" s="18">
        <v>122.13600000000001</v>
      </c>
      <c r="E6747">
        <v>-13.740299999999994</v>
      </c>
      <c r="G6747" s="21">
        <v>122.13600000000001</v>
      </c>
      <c r="I6747" s="22">
        <v>122.13600000000001</v>
      </c>
    </row>
    <row r="6748" spans="1:9" x14ac:dyDescent="0.25">
      <c r="A6748" s="20">
        <v>35.880000000000003</v>
      </c>
      <c r="C6748" s="18">
        <v>35.880000000000003</v>
      </c>
      <c r="E6748">
        <v>16.146000000000001</v>
      </c>
      <c r="G6748" s="21">
        <v>35.880000000000003</v>
      </c>
      <c r="I6748" s="22">
        <v>35.880000000000003</v>
      </c>
    </row>
    <row r="6749" spans="1:9" x14ac:dyDescent="0.25">
      <c r="A6749" s="20">
        <v>479.952</v>
      </c>
      <c r="C6749" s="18">
        <v>479.952</v>
      </c>
      <c r="E6749">
        <v>107.98920000000001</v>
      </c>
      <c r="G6749" s="21">
        <v>479.952</v>
      </c>
      <c r="I6749" s="22">
        <v>479.952</v>
      </c>
    </row>
    <row r="6750" spans="1:9" x14ac:dyDescent="0.25">
      <c r="A6750" s="20">
        <v>23.92</v>
      </c>
      <c r="C6750" s="18">
        <v>23.92</v>
      </c>
      <c r="E6750">
        <v>1.7940000000000005</v>
      </c>
      <c r="G6750" s="21">
        <v>23.92</v>
      </c>
      <c r="I6750" s="22">
        <v>23.92</v>
      </c>
    </row>
    <row r="6751" spans="1:9" x14ac:dyDescent="0.25">
      <c r="A6751" s="20">
        <v>629.94999999999993</v>
      </c>
      <c r="C6751" s="18">
        <v>629.94999999999993</v>
      </c>
      <c r="E6751">
        <v>163.78700000000003</v>
      </c>
      <c r="G6751" s="21">
        <v>629.94999999999993</v>
      </c>
      <c r="I6751" s="22">
        <v>629.94999999999993</v>
      </c>
    </row>
    <row r="6752" spans="1:9" x14ac:dyDescent="0.25">
      <c r="A6752" s="20">
        <v>14.952000000000002</v>
      </c>
      <c r="C6752" s="18">
        <v>14.952000000000002</v>
      </c>
      <c r="E6752">
        <v>5.0462999999999996</v>
      </c>
      <c r="G6752" s="21">
        <v>14.952000000000002</v>
      </c>
      <c r="I6752" s="22">
        <v>14.952000000000002</v>
      </c>
    </row>
    <row r="6753" spans="1:9" x14ac:dyDescent="0.25">
      <c r="A6753" s="20">
        <v>17.940000000000001</v>
      </c>
      <c r="C6753" s="18">
        <v>17.940000000000001</v>
      </c>
      <c r="E6753">
        <v>8.0730000000000004</v>
      </c>
      <c r="G6753" s="21">
        <v>17.940000000000001</v>
      </c>
      <c r="I6753" s="22">
        <v>17.940000000000001</v>
      </c>
    </row>
    <row r="6754" spans="1:9" x14ac:dyDescent="0.25">
      <c r="A6754" s="20">
        <v>116.98</v>
      </c>
      <c r="C6754" s="18">
        <v>116.98</v>
      </c>
      <c r="E6754">
        <v>29.245000000000005</v>
      </c>
      <c r="G6754" s="21">
        <v>116.98</v>
      </c>
      <c r="I6754" s="22">
        <v>116.98</v>
      </c>
    </row>
    <row r="6755" spans="1:9" x14ac:dyDescent="0.25">
      <c r="A6755" s="20">
        <v>121.96</v>
      </c>
      <c r="C6755" s="18">
        <v>121.96</v>
      </c>
      <c r="E6755">
        <v>20.733199999999997</v>
      </c>
      <c r="G6755" s="21">
        <v>121.96</v>
      </c>
      <c r="I6755" s="22">
        <v>121.96</v>
      </c>
    </row>
    <row r="6756" spans="1:9" x14ac:dyDescent="0.25">
      <c r="A6756" s="20">
        <v>8.74</v>
      </c>
      <c r="C6756" s="18">
        <v>8.74</v>
      </c>
      <c r="E6756">
        <v>2.2724000000000002</v>
      </c>
      <c r="G6756" s="21">
        <v>8.74</v>
      </c>
      <c r="I6756" s="22">
        <v>8.74</v>
      </c>
    </row>
    <row r="6757" spans="1:9" x14ac:dyDescent="0.25">
      <c r="A6757" s="20">
        <v>61.96</v>
      </c>
      <c r="C6757" s="18">
        <v>61.96</v>
      </c>
      <c r="E6757">
        <v>27.881999999999998</v>
      </c>
      <c r="G6757" s="21">
        <v>61.96</v>
      </c>
      <c r="I6757" s="22">
        <v>61.96</v>
      </c>
    </row>
    <row r="6758" spans="1:9" x14ac:dyDescent="0.25">
      <c r="A6758" s="20">
        <v>7.96</v>
      </c>
      <c r="C6758" s="18">
        <v>7.96</v>
      </c>
      <c r="E6758">
        <v>3.7412000000000001</v>
      </c>
      <c r="G6758" s="21">
        <v>7.96</v>
      </c>
      <c r="I6758" s="22">
        <v>7.96</v>
      </c>
    </row>
    <row r="6759" spans="1:9" x14ac:dyDescent="0.25">
      <c r="A6759" s="20">
        <v>275.24</v>
      </c>
      <c r="C6759" s="18">
        <v>275.24</v>
      </c>
      <c r="E6759">
        <v>121.10560000000001</v>
      </c>
      <c r="G6759" s="21">
        <v>275.24</v>
      </c>
      <c r="I6759" s="22">
        <v>275.24</v>
      </c>
    </row>
    <row r="6760" spans="1:9" x14ac:dyDescent="0.25">
      <c r="A6760" s="20">
        <v>47.400000000000006</v>
      </c>
      <c r="C6760" s="18">
        <v>47.400000000000006</v>
      </c>
      <c r="E6760">
        <v>18.960000000000004</v>
      </c>
      <c r="G6760" s="21">
        <v>47.400000000000006</v>
      </c>
      <c r="I6760" s="22">
        <v>47.400000000000006</v>
      </c>
    </row>
    <row r="6761" spans="1:9" x14ac:dyDescent="0.25">
      <c r="A6761" s="20">
        <v>512.96</v>
      </c>
      <c r="C6761" s="18">
        <v>512.96</v>
      </c>
      <c r="E6761">
        <v>143.62880000000001</v>
      </c>
      <c r="G6761" s="21">
        <v>512.96</v>
      </c>
      <c r="I6761" s="22">
        <v>512.96</v>
      </c>
    </row>
    <row r="6762" spans="1:9" x14ac:dyDescent="0.25">
      <c r="A6762" s="20">
        <v>395.93999999999994</v>
      </c>
      <c r="C6762" s="18">
        <v>395.93999999999994</v>
      </c>
      <c r="E6762">
        <v>102.94440000000002</v>
      </c>
      <c r="G6762" s="21">
        <v>395.93999999999994</v>
      </c>
      <c r="I6762" s="22">
        <v>395.93999999999994</v>
      </c>
    </row>
    <row r="6763" spans="1:9" x14ac:dyDescent="0.25">
      <c r="A6763" s="20">
        <v>81.96</v>
      </c>
      <c r="C6763" s="18">
        <v>81.96</v>
      </c>
      <c r="E6763">
        <v>0</v>
      </c>
      <c r="G6763" s="21">
        <v>81.96</v>
      </c>
      <c r="I6763" s="22">
        <v>81.96</v>
      </c>
    </row>
    <row r="6764" spans="1:9" x14ac:dyDescent="0.25">
      <c r="A6764" s="20">
        <v>32.776000000000003</v>
      </c>
      <c r="C6764" s="18">
        <v>32.776000000000003</v>
      </c>
      <c r="E6764">
        <v>2.4581999999999997</v>
      </c>
      <c r="G6764" s="21">
        <v>32.776000000000003</v>
      </c>
      <c r="I6764" s="22">
        <v>32.776000000000003</v>
      </c>
    </row>
    <row r="6765" spans="1:9" x14ac:dyDescent="0.25">
      <c r="A6765" s="20">
        <v>272.94</v>
      </c>
      <c r="C6765" s="18">
        <v>272.94</v>
      </c>
      <c r="E6765">
        <v>0</v>
      </c>
      <c r="G6765" s="21">
        <v>272.94</v>
      </c>
      <c r="I6765" s="22">
        <v>272.94</v>
      </c>
    </row>
    <row r="6766" spans="1:9" x14ac:dyDescent="0.25">
      <c r="A6766" s="20">
        <v>253.76399999999998</v>
      </c>
      <c r="C6766" s="18">
        <v>253.76399999999998</v>
      </c>
      <c r="E6766">
        <v>31.015599999999978</v>
      </c>
      <c r="G6766" s="21">
        <v>253.76399999999998</v>
      </c>
      <c r="I6766" s="22">
        <v>253.76399999999998</v>
      </c>
    </row>
    <row r="6767" spans="1:9" x14ac:dyDescent="0.25">
      <c r="A6767" s="20">
        <v>29.24</v>
      </c>
      <c r="C6767" s="18">
        <v>29.24</v>
      </c>
      <c r="E6767">
        <v>9.8685000000000009</v>
      </c>
      <c r="G6767" s="21">
        <v>29.24</v>
      </c>
      <c r="I6767" s="22">
        <v>29.24</v>
      </c>
    </row>
    <row r="6768" spans="1:9" x14ac:dyDescent="0.25">
      <c r="A6768" s="20">
        <v>35.167999999999999</v>
      </c>
      <c r="C6768" s="18">
        <v>35.167999999999999</v>
      </c>
      <c r="E6768">
        <v>-8.3524000000000012</v>
      </c>
      <c r="G6768" s="21">
        <v>35.167999999999999</v>
      </c>
      <c r="I6768" s="22">
        <v>35.167999999999999</v>
      </c>
    </row>
    <row r="6769" spans="1:9" x14ac:dyDescent="0.25">
      <c r="A6769" s="20">
        <v>1362.8999999999999</v>
      </c>
      <c r="C6769" s="18">
        <v>1362.8999999999999</v>
      </c>
      <c r="E6769">
        <v>-19.470000000000141</v>
      </c>
      <c r="G6769" s="21">
        <v>1362.8999999999999</v>
      </c>
      <c r="I6769" s="22">
        <v>1362.8999999999999</v>
      </c>
    </row>
    <row r="6770" spans="1:9" x14ac:dyDescent="0.25">
      <c r="A6770" s="20">
        <v>317.05799999999999</v>
      </c>
      <c r="C6770" s="18">
        <v>317.05799999999999</v>
      </c>
      <c r="E6770">
        <v>-18.117599999999996</v>
      </c>
      <c r="G6770" s="21">
        <v>317.05799999999999</v>
      </c>
      <c r="I6770" s="22">
        <v>317.05799999999999</v>
      </c>
    </row>
    <row r="6771" spans="1:9" x14ac:dyDescent="0.25">
      <c r="A6771" s="20">
        <v>15.76</v>
      </c>
      <c r="C6771" s="18">
        <v>15.76</v>
      </c>
      <c r="E6771">
        <v>3.5460000000000007</v>
      </c>
      <c r="G6771" s="21">
        <v>15.76</v>
      </c>
      <c r="I6771" s="22">
        <v>15.76</v>
      </c>
    </row>
    <row r="6772" spans="1:9" x14ac:dyDescent="0.25">
      <c r="A6772" s="20">
        <v>14.560000000000002</v>
      </c>
      <c r="C6772" s="18">
        <v>14.560000000000002</v>
      </c>
      <c r="E6772">
        <v>-6.1879999999999988</v>
      </c>
      <c r="G6772" s="21">
        <v>14.560000000000002</v>
      </c>
      <c r="I6772" s="22">
        <v>14.560000000000002</v>
      </c>
    </row>
    <row r="6773" spans="1:9" x14ac:dyDescent="0.25">
      <c r="A6773" s="20">
        <v>196.21</v>
      </c>
      <c r="C6773" s="18">
        <v>196.21</v>
      </c>
      <c r="E6773">
        <v>98.105000000000004</v>
      </c>
      <c r="G6773" s="21">
        <v>196.21</v>
      </c>
      <c r="I6773" s="22">
        <v>196.21</v>
      </c>
    </row>
    <row r="6774" spans="1:9" x14ac:dyDescent="0.25">
      <c r="A6774" s="20">
        <v>35.4</v>
      </c>
      <c r="C6774" s="18">
        <v>35.4</v>
      </c>
      <c r="E6774">
        <v>13.452000000000002</v>
      </c>
      <c r="G6774" s="21">
        <v>35.4</v>
      </c>
      <c r="I6774" s="22">
        <v>35.4</v>
      </c>
    </row>
    <row r="6775" spans="1:9" x14ac:dyDescent="0.25">
      <c r="A6775" s="20">
        <v>419.4</v>
      </c>
      <c r="C6775" s="18">
        <v>419.4</v>
      </c>
      <c r="E6775">
        <v>146.79</v>
      </c>
      <c r="G6775" s="21">
        <v>419.4</v>
      </c>
      <c r="I6775" s="22">
        <v>419.4</v>
      </c>
    </row>
    <row r="6776" spans="1:9" x14ac:dyDescent="0.25">
      <c r="A6776" s="20">
        <v>13.005000000000003</v>
      </c>
      <c r="C6776" s="18">
        <v>13.005000000000003</v>
      </c>
      <c r="E6776">
        <v>-9.9704999999999977</v>
      </c>
      <c r="G6776" s="21">
        <v>13.005000000000003</v>
      </c>
      <c r="I6776" s="22">
        <v>13.005000000000003</v>
      </c>
    </row>
    <row r="6777" spans="1:9" x14ac:dyDescent="0.25">
      <c r="A6777" s="20">
        <v>7.7120000000000006</v>
      </c>
      <c r="C6777" s="18">
        <v>7.7120000000000006</v>
      </c>
      <c r="E6777">
        <v>2.7956000000000003</v>
      </c>
      <c r="G6777" s="21">
        <v>7.7120000000000006</v>
      </c>
      <c r="I6777" s="22">
        <v>7.7120000000000006</v>
      </c>
    </row>
    <row r="6778" spans="1:9" x14ac:dyDescent="0.25">
      <c r="A6778" s="20">
        <v>4.1760000000000002</v>
      </c>
      <c r="C6778" s="18">
        <v>4.1760000000000002</v>
      </c>
      <c r="E6778">
        <v>1.3049999999999997</v>
      </c>
      <c r="G6778" s="21">
        <v>4.1760000000000002</v>
      </c>
      <c r="I6778" s="22">
        <v>4.1760000000000002</v>
      </c>
    </row>
    <row r="6779" spans="1:9" x14ac:dyDescent="0.25">
      <c r="A6779" s="20">
        <v>38.880000000000003</v>
      </c>
      <c r="C6779" s="18">
        <v>38.880000000000003</v>
      </c>
      <c r="E6779">
        <v>18.662400000000002</v>
      </c>
      <c r="G6779" s="21">
        <v>38.880000000000003</v>
      </c>
      <c r="I6779" s="22">
        <v>38.880000000000003</v>
      </c>
    </row>
    <row r="6780" spans="1:9" x14ac:dyDescent="0.25">
      <c r="A6780" s="20">
        <v>17.64</v>
      </c>
      <c r="C6780" s="18">
        <v>17.64</v>
      </c>
      <c r="E6780">
        <v>8.1143999999999998</v>
      </c>
      <c r="G6780" s="21">
        <v>17.64</v>
      </c>
      <c r="I6780" s="22">
        <v>17.64</v>
      </c>
    </row>
    <row r="6781" spans="1:9" x14ac:dyDescent="0.25">
      <c r="A6781" s="20">
        <v>93.456000000000003</v>
      </c>
      <c r="C6781" s="18">
        <v>93.456000000000003</v>
      </c>
      <c r="E6781">
        <v>-17.523000000000014</v>
      </c>
      <c r="G6781" s="21">
        <v>93.456000000000003</v>
      </c>
      <c r="I6781" s="22">
        <v>93.456000000000003</v>
      </c>
    </row>
    <row r="6782" spans="1:9" x14ac:dyDescent="0.25">
      <c r="A6782" s="20">
        <v>449.91</v>
      </c>
      <c r="C6782" s="18">
        <v>449.91</v>
      </c>
      <c r="E6782">
        <v>157.46849999999998</v>
      </c>
      <c r="G6782" s="21">
        <v>449.91</v>
      </c>
      <c r="I6782" s="22">
        <v>449.91</v>
      </c>
    </row>
    <row r="6783" spans="1:9" x14ac:dyDescent="0.25">
      <c r="A6783" s="20">
        <v>344.94</v>
      </c>
      <c r="C6783" s="18">
        <v>344.94</v>
      </c>
      <c r="E6783">
        <v>31.044599999999974</v>
      </c>
      <c r="G6783" s="21">
        <v>344.94</v>
      </c>
      <c r="I6783" s="22">
        <v>344.94</v>
      </c>
    </row>
    <row r="6784" spans="1:9" x14ac:dyDescent="0.25">
      <c r="A6784" s="20">
        <v>14.76</v>
      </c>
      <c r="C6784" s="18">
        <v>14.76</v>
      </c>
      <c r="E6784">
        <v>4.2803999999999984</v>
      </c>
      <c r="G6784" s="21">
        <v>14.76</v>
      </c>
      <c r="I6784" s="22">
        <v>14.76</v>
      </c>
    </row>
    <row r="6785" spans="1:9" x14ac:dyDescent="0.25">
      <c r="A6785" s="20">
        <v>12.76</v>
      </c>
      <c r="C6785" s="18">
        <v>12.76</v>
      </c>
      <c r="E6785">
        <v>5.8695999999999993</v>
      </c>
      <c r="G6785" s="21">
        <v>12.76</v>
      </c>
      <c r="I6785" s="22">
        <v>12.76</v>
      </c>
    </row>
    <row r="6786" spans="1:9" x14ac:dyDescent="0.25">
      <c r="A6786" s="20">
        <v>58.48</v>
      </c>
      <c r="C6786" s="18">
        <v>58.48</v>
      </c>
      <c r="E6786">
        <v>27.485599999999998</v>
      </c>
      <c r="G6786" s="21">
        <v>58.48</v>
      </c>
      <c r="I6786" s="22">
        <v>58.48</v>
      </c>
    </row>
    <row r="6787" spans="1:9" x14ac:dyDescent="0.25">
      <c r="A6787" s="20">
        <v>20.096000000000004</v>
      </c>
      <c r="C6787" s="18">
        <v>20.096000000000004</v>
      </c>
      <c r="E6787">
        <v>3.0143999999999984</v>
      </c>
      <c r="G6787" s="21">
        <v>20.096000000000004</v>
      </c>
      <c r="I6787" s="22">
        <v>20.096000000000004</v>
      </c>
    </row>
    <row r="6788" spans="1:9" x14ac:dyDescent="0.25">
      <c r="A6788" s="20">
        <v>37.752000000000002</v>
      </c>
      <c r="C6788" s="18">
        <v>37.752000000000002</v>
      </c>
      <c r="E6788">
        <v>4.2470999999999943</v>
      </c>
      <c r="G6788" s="21">
        <v>37.752000000000002</v>
      </c>
      <c r="I6788" s="22">
        <v>37.752000000000002</v>
      </c>
    </row>
    <row r="6789" spans="1:9" x14ac:dyDescent="0.25">
      <c r="A6789" s="20">
        <v>138.58799999999999</v>
      </c>
      <c r="C6789" s="18">
        <v>138.58799999999999</v>
      </c>
      <c r="E6789">
        <v>-34.646999999999991</v>
      </c>
      <c r="G6789" s="21">
        <v>138.58799999999999</v>
      </c>
      <c r="I6789" s="22">
        <v>138.58799999999999</v>
      </c>
    </row>
    <row r="6790" spans="1:9" x14ac:dyDescent="0.25">
      <c r="A6790" s="20">
        <v>259.92000000000007</v>
      </c>
      <c r="C6790" s="18">
        <v>259.92000000000007</v>
      </c>
      <c r="E6790">
        <v>-25.992000000000004</v>
      </c>
      <c r="G6790" s="21">
        <v>259.92000000000007</v>
      </c>
      <c r="I6790" s="22">
        <v>259.92000000000007</v>
      </c>
    </row>
    <row r="6791" spans="1:9" x14ac:dyDescent="0.25">
      <c r="A6791" s="20">
        <v>20.736000000000004</v>
      </c>
      <c r="C6791" s="18">
        <v>20.736000000000004</v>
      </c>
      <c r="E6791">
        <v>7.2576000000000001</v>
      </c>
      <c r="G6791" s="21">
        <v>20.736000000000004</v>
      </c>
      <c r="I6791" s="22">
        <v>20.736000000000004</v>
      </c>
    </row>
    <row r="6792" spans="1:9" x14ac:dyDescent="0.25">
      <c r="A6792" s="20">
        <v>129.93</v>
      </c>
      <c r="C6792" s="18">
        <v>129.93</v>
      </c>
      <c r="E6792">
        <v>12.992999999999988</v>
      </c>
      <c r="G6792" s="21">
        <v>129.93</v>
      </c>
      <c r="I6792" s="22">
        <v>129.93</v>
      </c>
    </row>
    <row r="6793" spans="1:9" x14ac:dyDescent="0.25">
      <c r="A6793" s="20">
        <v>69.930000000000007</v>
      </c>
      <c r="C6793" s="18">
        <v>69.930000000000007</v>
      </c>
      <c r="E6793">
        <v>31.468499999999999</v>
      </c>
      <c r="G6793" s="21">
        <v>69.930000000000007</v>
      </c>
      <c r="I6793" s="22">
        <v>69.930000000000007</v>
      </c>
    </row>
    <row r="6794" spans="1:9" x14ac:dyDescent="0.25">
      <c r="A6794" s="20">
        <v>140.73599999999999</v>
      </c>
      <c r="C6794" s="18">
        <v>140.73599999999999</v>
      </c>
      <c r="E6794">
        <v>12.314400000000006</v>
      </c>
      <c r="G6794" s="21">
        <v>140.73599999999999</v>
      </c>
      <c r="I6794" s="22">
        <v>140.73599999999999</v>
      </c>
    </row>
    <row r="6795" spans="1:9" x14ac:dyDescent="0.25">
      <c r="A6795" s="20">
        <v>8.32</v>
      </c>
      <c r="C6795" s="18">
        <v>8.32</v>
      </c>
      <c r="E6795">
        <v>2.8079999999999998</v>
      </c>
      <c r="G6795" s="21">
        <v>8.32</v>
      </c>
      <c r="I6795" s="22">
        <v>8.32</v>
      </c>
    </row>
    <row r="6796" spans="1:9" x14ac:dyDescent="0.25">
      <c r="A6796" s="20">
        <v>9.98</v>
      </c>
      <c r="C6796" s="18">
        <v>9.98</v>
      </c>
      <c r="E6796">
        <v>2.7944000000000004</v>
      </c>
      <c r="G6796" s="21">
        <v>9.98</v>
      </c>
      <c r="I6796" s="22">
        <v>9.98</v>
      </c>
    </row>
    <row r="6797" spans="1:9" x14ac:dyDescent="0.25">
      <c r="A6797" s="20">
        <v>62.94</v>
      </c>
      <c r="C6797" s="18">
        <v>62.94</v>
      </c>
      <c r="E6797">
        <v>30.211199999999998</v>
      </c>
      <c r="G6797" s="21">
        <v>62.94</v>
      </c>
      <c r="I6797" s="22">
        <v>62.94</v>
      </c>
    </row>
    <row r="6798" spans="1:9" x14ac:dyDescent="0.25">
      <c r="A6798" s="20">
        <v>21.488</v>
      </c>
      <c r="C6798" s="18">
        <v>21.488</v>
      </c>
      <c r="E6798">
        <v>1.6115999999999993</v>
      </c>
      <c r="G6798" s="21">
        <v>21.488</v>
      </c>
      <c r="I6798" s="22">
        <v>21.488</v>
      </c>
    </row>
    <row r="6799" spans="1:9" x14ac:dyDescent="0.25">
      <c r="A6799" s="20">
        <v>239.976</v>
      </c>
      <c r="C6799" s="18">
        <v>239.976</v>
      </c>
      <c r="E6799">
        <v>26.997299999999967</v>
      </c>
      <c r="G6799" s="21">
        <v>239.976</v>
      </c>
      <c r="I6799" s="22">
        <v>239.976</v>
      </c>
    </row>
    <row r="6800" spans="1:9" x14ac:dyDescent="0.25">
      <c r="A6800" s="20">
        <v>34.504000000000005</v>
      </c>
      <c r="C6800" s="18">
        <v>34.504000000000005</v>
      </c>
      <c r="E6800">
        <v>-15.526799999999994</v>
      </c>
      <c r="G6800" s="21">
        <v>34.504000000000005</v>
      </c>
      <c r="I6800" s="22">
        <v>34.504000000000005</v>
      </c>
    </row>
    <row r="6801" spans="1:9" x14ac:dyDescent="0.25">
      <c r="A6801" s="20">
        <v>20.103999999999999</v>
      </c>
      <c r="C6801" s="18">
        <v>20.103999999999999</v>
      </c>
      <c r="E6801">
        <v>-16.585799999999999</v>
      </c>
      <c r="G6801" s="21">
        <v>20.103999999999999</v>
      </c>
      <c r="I6801" s="22">
        <v>20.103999999999999</v>
      </c>
    </row>
    <row r="6802" spans="1:9" x14ac:dyDescent="0.25">
      <c r="A6802" s="20">
        <v>3.7979999999999987</v>
      </c>
      <c r="C6802" s="18">
        <v>3.7979999999999987</v>
      </c>
      <c r="E6802">
        <v>-6.0768000000000004</v>
      </c>
      <c r="G6802" s="21">
        <v>3.7979999999999987</v>
      </c>
      <c r="I6802" s="22">
        <v>3.7979999999999987</v>
      </c>
    </row>
    <row r="6803" spans="1:9" x14ac:dyDescent="0.25">
      <c r="A6803" s="20">
        <v>7.8800000000000008</v>
      </c>
      <c r="C6803" s="18">
        <v>7.8800000000000008</v>
      </c>
      <c r="E6803">
        <v>-3.9399999999999995</v>
      </c>
      <c r="G6803" s="21">
        <v>7.8800000000000008</v>
      </c>
      <c r="I6803" s="22">
        <v>7.8800000000000008</v>
      </c>
    </row>
    <row r="6804" spans="1:9" x14ac:dyDescent="0.25">
      <c r="A6804" s="20">
        <v>35.445</v>
      </c>
      <c r="C6804" s="18">
        <v>35.445</v>
      </c>
      <c r="E6804">
        <v>-24.102599999999995</v>
      </c>
      <c r="G6804" s="21">
        <v>35.445</v>
      </c>
      <c r="I6804" s="22">
        <v>35.445</v>
      </c>
    </row>
    <row r="6805" spans="1:9" x14ac:dyDescent="0.25">
      <c r="A6805" s="20">
        <v>269.97000000000003</v>
      </c>
      <c r="C6805" s="18">
        <v>269.97000000000003</v>
      </c>
      <c r="E6805">
        <v>-386.95699999999999</v>
      </c>
      <c r="G6805" s="21">
        <v>269.97000000000003</v>
      </c>
      <c r="I6805" s="22">
        <v>269.97000000000003</v>
      </c>
    </row>
    <row r="6806" spans="1:9" x14ac:dyDescent="0.25">
      <c r="A6806" s="20">
        <v>45.120000000000005</v>
      </c>
      <c r="C6806" s="18">
        <v>45.120000000000005</v>
      </c>
      <c r="E6806">
        <v>-7.8960000000000008</v>
      </c>
      <c r="G6806" s="21">
        <v>45.120000000000005</v>
      </c>
      <c r="I6806" s="22">
        <v>45.120000000000005</v>
      </c>
    </row>
    <row r="6807" spans="1:9" x14ac:dyDescent="0.25">
      <c r="A6807" s="20">
        <v>100.80000000000001</v>
      </c>
      <c r="C6807" s="18">
        <v>100.80000000000001</v>
      </c>
      <c r="E6807">
        <v>21.42</v>
      </c>
      <c r="G6807" s="21">
        <v>100.80000000000001</v>
      </c>
      <c r="I6807" s="22">
        <v>100.80000000000001</v>
      </c>
    </row>
    <row r="6808" spans="1:9" x14ac:dyDescent="0.25">
      <c r="A6808" s="20">
        <v>47.968000000000004</v>
      </c>
      <c r="C6808" s="18">
        <v>47.968000000000004</v>
      </c>
      <c r="E6808">
        <v>4.1971999999999987</v>
      </c>
      <c r="G6808" s="21">
        <v>47.968000000000004</v>
      </c>
      <c r="I6808" s="22">
        <v>47.968000000000004</v>
      </c>
    </row>
    <row r="6809" spans="1:9" x14ac:dyDescent="0.25">
      <c r="A6809" s="20">
        <v>99.98</v>
      </c>
      <c r="C6809" s="18">
        <v>99.98</v>
      </c>
      <c r="E6809">
        <v>34.992999999999995</v>
      </c>
      <c r="G6809" s="21">
        <v>99.98</v>
      </c>
      <c r="I6809" s="22">
        <v>99.98</v>
      </c>
    </row>
    <row r="6810" spans="1:9" x14ac:dyDescent="0.25">
      <c r="A6810" s="20">
        <v>9.9600000000000009</v>
      </c>
      <c r="C6810" s="18">
        <v>9.9600000000000009</v>
      </c>
      <c r="E6810">
        <v>4.8804000000000007</v>
      </c>
      <c r="G6810" s="21">
        <v>9.9600000000000009</v>
      </c>
      <c r="I6810" s="22">
        <v>9.9600000000000009</v>
      </c>
    </row>
    <row r="6811" spans="1:9" x14ac:dyDescent="0.25">
      <c r="A6811" s="20">
        <v>3.8560000000000003</v>
      </c>
      <c r="C6811" s="18">
        <v>3.8560000000000003</v>
      </c>
      <c r="E6811">
        <v>1.3978000000000002</v>
      </c>
      <c r="G6811" s="21">
        <v>3.8560000000000003</v>
      </c>
      <c r="I6811" s="22">
        <v>3.8560000000000003</v>
      </c>
    </row>
    <row r="6812" spans="1:9" x14ac:dyDescent="0.25">
      <c r="A6812" s="20">
        <v>98.376000000000005</v>
      </c>
      <c r="C6812" s="18">
        <v>98.376000000000005</v>
      </c>
      <c r="E6812">
        <v>35.661300000000004</v>
      </c>
      <c r="G6812" s="21">
        <v>98.376000000000005</v>
      </c>
      <c r="I6812" s="22">
        <v>98.376000000000005</v>
      </c>
    </row>
    <row r="6813" spans="1:9" x14ac:dyDescent="0.25">
      <c r="A6813" s="20">
        <v>22.38</v>
      </c>
      <c r="C6813" s="18">
        <v>22.38</v>
      </c>
      <c r="E6813">
        <v>-7.8330000000000055</v>
      </c>
      <c r="G6813" s="21">
        <v>22.38</v>
      </c>
      <c r="I6813" s="22">
        <v>22.38</v>
      </c>
    </row>
    <row r="6814" spans="1:9" x14ac:dyDescent="0.25">
      <c r="A6814" s="20">
        <v>3.8820000000000006</v>
      </c>
      <c r="C6814" s="18">
        <v>3.8820000000000006</v>
      </c>
      <c r="E6814">
        <v>-2.5880000000000001</v>
      </c>
      <c r="G6814" s="21">
        <v>3.8820000000000006</v>
      </c>
      <c r="I6814" s="22">
        <v>3.8820000000000006</v>
      </c>
    </row>
    <row r="6815" spans="1:9" x14ac:dyDescent="0.25">
      <c r="A6815" s="20">
        <v>12.585000000000003</v>
      </c>
      <c r="C6815" s="18">
        <v>12.585000000000003</v>
      </c>
      <c r="E6815">
        <v>-18.038499999999996</v>
      </c>
      <c r="G6815" s="21">
        <v>12.585000000000003</v>
      </c>
      <c r="I6815" s="22">
        <v>12.585000000000003</v>
      </c>
    </row>
    <row r="6816" spans="1:9" x14ac:dyDescent="0.25">
      <c r="A6816" s="20">
        <v>113.372</v>
      </c>
      <c r="C6816" s="18">
        <v>113.372</v>
      </c>
      <c r="E6816">
        <v>-29.152799999999992</v>
      </c>
      <c r="G6816" s="21">
        <v>113.372</v>
      </c>
      <c r="I6816" s="22">
        <v>113.372</v>
      </c>
    </row>
    <row r="6817" spans="1:9" x14ac:dyDescent="0.25">
      <c r="A6817" s="20">
        <v>18.312000000000001</v>
      </c>
      <c r="C6817" s="18">
        <v>18.312000000000001</v>
      </c>
      <c r="E6817">
        <v>-12.207999999999995</v>
      </c>
      <c r="G6817" s="21">
        <v>18.312000000000001</v>
      </c>
      <c r="I6817" s="22">
        <v>18.312000000000001</v>
      </c>
    </row>
    <row r="6818" spans="1:9" x14ac:dyDescent="0.25">
      <c r="A6818" s="20">
        <v>127.93599999999999</v>
      </c>
      <c r="C6818" s="18">
        <v>127.93599999999999</v>
      </c>
      <c r="E6818">
        <v>4.7975999999999992</v>
      </c>
      <c r="G6818" s="21">
        <v>127.93599999999999</v>
      </c>
      <c r="I6818" s="22">
        <v>127.93599999999999</v>
      </c>
    </row>
    <row r="6819" spans="1:9" x14ac:dyDescent="0.25">
      <c r="A6819" s="20">
        <v>241.17000000000002</v>
      </c>
      <c r="C6819" s="18">
        <v>241.17000000000002</v>
      </c>
      <c r="E6819">
        <v>-168.8189999999999</v>
      </c>
      <c r="G6819" s="21">
        <v>241.17000000000002</v>
      </c>
      <c r="I6819" s="22">
        <v>241.17000000000002</v>
      </c>
    </row>
    <row r="6820" spans="1:9" x14ac:dyDescent="0.25">
      <c r="A6820" s="20">
        <v>6.24</v>
      </c>
      <c r="C6820" s="18">
        <v>6.24</v>
      </c>
      <c r="E6820">
        <v>2.6208000000000005</v>
      </c>
      <c r="G6820" s="21">
        <v>6.24</v>
      </c>
      <c r="I6820" s="22">
        <v>6.24</v>
      </c>
    </row>
    <row r="6821" spans="1:9" x14ac:dyDescent="0.25">
      <c r="A6821" s="20">
        <v>17.899999999999999</v>
      </c>
      <c r="C6821" s="18">
        <v>17.899999999999999</v>
      </c>
      <c r="E6821">
        <v>8.9499999999999993</v>
      </c>
      <c r="G6821" s="21">
        <v>17.899999999999999</v>
      </c>
      <c r="I6821" s="22">
        <v>17.899999999999999</v>
      </c>
    </row>
    <row r="6822" spans="1:9" x14ac:dyDescent="0.25">
      <c r="A6822" s="20">
        <v>3266.3760000000002</v>
      </c>
      <c r="C6822" s="18">
        <v>3266.3760000000002</v>
      </c>
      <c r="E6822">
        <v>1061.5721999999998</v>
      </c>
      <c r="G6822" s="21">
        <v>3266.3760000000002</v>
      </c>
      <c r="I6822" s="22">
        <v>3266.3760000000002</v>
      </c>
    </row>
    <row r="6823" spans="1:9" x14ac:dyDescent="0.25">
      <c r="A6823" s="20">
        <v>1.6799999999999995</v>
      </c>
      <c r="C6823" s="18">
        <v>1.6799999999999995</v>
      </c>
      <c r="E6823">
        <v>-2.6880000000000015</v>
      </c>
      <c r="G6823" s="21">
        <v>1.6799999999999995</v>
      </c>
      <c r="I6823" s="22">
        <v>1.6799999999999995</v>
      </c>
    </row>
    <row r="6824" spans="1:9" x14ac:dyDescent="0.25">
      <c r="A6824" s="20">
        <v>7.968</v>
      </c>
      <c r="C6824" s="18">
        <v>7.968</v>
      </c>
      <c r="E6824">
        <v>-2.3903999999999996</v>
      </c>
      <c r="G6824" s="21">
        <v>7.968</v>
      </c>
      <c r="I6824" s="22">
        <v>7.968</v>
      </c>
    </row>
    <row r="6825" spans="1:9" x14ac:dyDescent="0.25">
      <c r="A6825" s="20">
        <v>113.372</v>
      </c>
      <c r="C6825" s="18">
        <v>113.372</v>
      </c>
      <c r="E6825">
        <v>-3.2391999999999896</v>
      </c>
      <c r="G6825" s="21">
        <v>113.372</v>
      </c>
      <c r="I6825" s="22">
        <v>113.372</v>
      </c>
    </row>
    <row r="6826" spans="1:9" x14ac:dyDescent="0.25">
      <c r="A6826" s="20">
        <v>2.9600000000000004</v>
      </c>
      <c r="C6826" s="18">
        <v>2.9600000000000004</v>
      </c>
      <c r="E6826">
        <v>-1.4059999999999997</v>
      </c>
      <c r="G6826" s="21">
        <v>2.9600000000000004</v>
      </c>
      <c r="I6826" s="22">
        <v>2.9600000000000004</v>
      </c>
    </row>
    <row r="6827" spans="1:9" x14ac:dyDescent="0.25">
      <c r="A6827" s="20">
        <v>168.1</v>
      </c>
      <c r="C6827" s="18">
        <v>168.1</v>
      </c>
      <c r="E6827">
        <v>43.705999999999996</v>
      </c>
      <c r="G6827" s="21">
        <v>168.1</v>
      </c>
      <c r="I6827" s="22">
        <v>168.1</v>
      </c>
    </row>
    <row r="6828" spans="1:9" x14ac:dyDescent="0.25">
      <c r="A6828" s="20">
        <v>98.46</v>
      </c>
      <c r="C6828" s="18">
        <v>98.46</v>
      </c>
      <c r="E6828">
        <v>49.23</v>
      </c>
      <c r="G6828" s="21">
        <v>98.46</v>
      </c>
      <c r="I6828" s="22">
        <v>98.46</v>
      </c>
    </row>
    <row r="6829" spans="1:9" x14ac:dyDescent="0.25">
      <c r="A6829" s="20">
        <v>358.58</v>
      </c>
      <c r="C6829" s="18">
        <v>358.58</v>
      </c>
      <c r="E6829">
        <v>39.44380000000001</v>
      </c>
      <c r="G6829" s="21">
        <v>358.58</v>
      </c>
      <c r="I6829" s="22">
        <v>358.58</v>
      </c>
    </row>
    <row r="6830" spans="1:9" x14ac:dyDescent="0.25">
      <c r="A6830" s="20">
        <v>32.479999999999997</v>
      </c>
      <c r="C6830" s="18">
        <v>32.479999999999997</v>
      </c>
      <c r="E6830">
        <v>4.8719999999999999</v>
      </c>
      <c r="G6830" s="21">
        <v>32.479999999999997</v>
      </c>
      <c r="I6830" s="22">
        <v>32.479999999999997</v>
      </c>
    </row>
    <row r="6831" spans="1:9" x14ac:dyDescent="0.25">
      <c r="A6831" s="20">
        <v>17499.949999999997</v>
      </c>
      <c r="C6831" s="18">
        <v>17499.949999999997</v>
      </c>
      <c r="E6831">
        <v>8399.9759999999987</v>
      </c>
      <c r="G6831" s="21">
        <v>17499.949999999997</v>
      </c>
      <c r="I6831" s="22">
        <v>17499.949999999997</v>
      </c>
    </row>
    <row r="6832" spans="1:9" x14ac:dyDescent="0.25">
      <c r="A6832" s="20">
        <v>735.98</v>
      </c>
      <c r="C6832" s="18">
        <v>735.98</v>
      </c>
      <c r="E6832">
        <v>331.19099999999997</v>
      </c>
      <c r="G6832" s="21">
        <v>735.98</v>
      </c>
      <c r="I6832" s="22">
        <v>735.98</v>
      </c>
    </row>
    <row r="6833" spans="1:9" x14ac:dyDescent="0.25">
      <c r="A6833" s="20">
        <v>34.370000000000005</v>
      </c>
      <c r="C6833" s="18">
        <v>34.370000000000005</v>
      </c>
      <c r="E6833">
        <v>16.8413</v>
      </c>
      <c r="G6833" s="21">
        <v>34.370000000000005</v>
      </c>
      <c r="I6833" s="22">
        <v>34.370000000000005</v>
      </c>
    </row>
    <row r="6834" spans="1:9" x14ac:dyDescent="0.25">
      <c r="A6834" s="20">
        <v>33.96</v>
      </c>
      <c r="C6834" s="18">
        <v>33.96</v>
      </c>
      <c r="E6834">
        <v>9.5088000000000008</v>
      </c>
      <c r="G6834" s="21">
        <v>33.96</v>
      </c>
      <c r="I6834" s="22">
        <v>33.96</v>
      </c>
    </row>
    <row r="6835" spans="1:9" x14ac:dyDescent="0.25">
      <c r="A6835" s="20">
        <v>197.96999999999997</v>
      </c>
      <c r="C6835" s="18">
        <v>197.96999999999997</v>
      </c>
      <c r="E6835">
        <v>53.451900000000009</v>
      </c>
      <c r="G6835" s="21">
        <v>197.96999999999997</v>
      </c>
      <c r="I6835" s="22">
        <v>197.96999999999997</v>
      </c>
    </row>
    <row r="6836" spans="1:9" x14ac:dyDescent="0.25">
      <c r="A6836" s="20">
        <v>17.48</v>
      </c>
      <c r="C6836" s="18">
        <v>17.48</v>
      </c>
      <c r="E6836">
        <v>4.5448000000000004</v>
      </c>
      <c r="G6836" s="21">
        <v>17.48</v>
      </c>
      <c r="I6836" s="22">
        <v>17.48</v>
      </c>
    </row>
    <row r="6837" spans="1:9" x14ac:dyDescent="0.25">
      <c r="A6837" s="20">
        <v>8.016</v>
      </c>
      <c r="C6837" s="18">
        <v>8.016</v>
      </c>
      <c r="E6837">
        <v>1.0019999999999993</v>
      </c>
      <c r="G6837" s="21">
        <v>8.016</v>
      </c>
      <c r="I6837" s="22">
        <v>8.016</v>
      </c>
    </row>
    <row r="6838" spans="1:9" x14ac:dyDescent="0.25">
      <c r="A6838" s="20">
        <v>146.04000000000002</v>
      </c>
      <c r="C6838" s="18">
        <v>146.04000000000002</v>
      </c>
      <c r="E6838">
        <v>-12.778499999999994</v>
      </c>
      <c r="G6838" s="21">
        <v>146.04000000000002</v>
      </c>
      <c r="I6838" s="22">
        <v>146.04000000000002</v>
      </c>
    </row>
    <row r="6839" spans="1:9" x14ac:dyDescent="0.25">
      <c r="A6839" s="20">
        <v>27.88</v>
      </c>
      <c r="C6839" s="18">
        <v>27.88</v>
      </c>
      <c r="E6839">
        <v>3.9032000000000018</v>
      </c>
      <c r="G6839" s="21">
        <v>27.88</v>
      </c>
      <c r="I6839" s="22">
        <v>27.88</v>
      </c>
    </row>
    <row r="6840" spans="1:9" x14ac:dyDescent="0.25">
      <c r="A6840" s="20">
        <v>152.65</v>
      </c>
      <c r="C6840" s="18">
        <v>152.65</v>
      </c>
      <c r="E6840">
        <v>70.219000000000008</v>
      </c>
      <c r="G6840" s="21">
        <v>152.65</v>
      </c>
      <c r="I6840" s="22">
        <v>152.65</v>
      </c>
    </row>
    <row r="6841" spans="1:9" x14ac:dyDescent="0.25">
      <c r="A6841" s="20">
        <v>22.72</v>
      </c>
      <c r="C6841" s="18">
        <v>22.72</v>
      </c>
      <c r="E6841">
        <v>9.3152000000000008</v>
      </c>
      <c r="G6841" s="21">
        <v>22.72</v>
      </c>
      <c r="I6841" s="22">
        <v>22.72</v>
      </c>
    </row>
    <row r="6842" spans="1:9" x14ac:dyDescent="0.25">
      <c r="A6842" s="20">
        <v>11.12</v>
      </c>
      <c r="C6842" s="18">
        <v>11.12</v>
      </c>
      <c r="E6842">
        <v>2.8911999999999995</v>
      </c>
      <c r="G6842" s="21">
        <v>11.12</v>
      </c>
      <c r="I6842" s="22">
        <v>11.12</v>
      </c>
    </row>
    <row r="6843" spans="1:9" x14ac:dyDescent="0.25">
      <c r="A6843" s="20">
        <v>1640.6999999999998</v>
      </c>
      <c r="C6843" s="18">
        <v>1640.6999999999998</v>
      </c>
      <c r="E6843">
        <v>459.39599999999996</v>
      </c>
      <c r="G6843" s="21">
        <v>1640.6999999999998</v>
      </c>
      <c r="I6843" s="22">
        <v>1640.6999999999998</v>
      </c>
    </row>
    <row r="6844" spans="1:9" x14ac:dyDescent="0.25">
      <c r="A6844" s="20">
        <v>371.2</v>
      </c>
      <c r="C6844" s="18">
        <v>371.2</v>
      </c>
      <c r="E6844">
        <v>41.759999999999948</v>
      </c>
      <c r="G6844" s="21">
        <v>371.2</v>
      </c>
      <c r="I6844" s="22">
        <v>371.2</v>
      </c>
    </row>
    <row r="6845" spans="1:9" x14ac:dyDescent="0.25">
      <c r="A6845" s="20">
        <v>14.832000000000003</v>
      </c>
      <c r="C6845" s="18">
        <v>14.832000000000003</v>
      </c>
      <c r="E6845">
        <v>-10.382399999999997</v>
      </c>
      <c r="G6845" s="21">
        <v>14.832000000000003</v>
      </c>
      <c r="I6845" s="22">
        <v>14.832000000000003</v>
      </c>
    </row>
    <row r="6846" spans="1:9" x14ac:dyDescent="0.25">
      <c r="A6846" s="20">
        <v>20.700000000000003</v>
      </c>
      <c r="C6846" s="18">
        <v>20.700000000000003</v>
      </c>
      <c r="E6846">
        <v>1.6559999999999988</v>
      </c>
      <c r="G6846" s="21">
        <v>20.700000000000003</v>
      </c>
      <c r="I6846" s="22">
        <v>20.700000000000003</v>
      </c>
    </row>
    <row r="6847" spans="1:9" x14ac:dyDescent="0.25">
      <c r="A6847" s="20">
        <v>11.34</v>
      </c>
      <c r="C6847" s="18">
        <v>11.34</v>
      </c>
      <c r="E6847">
        <v>5.2164000000000001</v>
      </c>
      <c r="G6847" s="21">
        <v>11.34</v>
      </c>
      <c r="I6847" s="22">
        <v>11.34</v>
      </c>
    </row>
    <row r="6848" spans="1:9" x14ac:dyDescent="0.25">
      <c r="A6848" s="20">
        <v>67.900000000000006</v>
      </c>
      <c r="C6848" s="18">
        <v>67.900000000000006</v>
      </c>
      <c r="E6848">
        <v>0.67899999999999849</v>
      </c>
      <c r="G6848" s="21">
        <v>67.900000000000006</v>
      </c>
      <c r="I6848" s="22">
        <v>67.900000000000006</v>
      </c>
    </row>
    <row r="6849" spans="1:9" x14ac:dyDescent="0.25">
      <c r="A6849" s="20">
        <v>1059.1199999999999</v>
      </c>
      <c r="C6849" s="18">
        <v>1059.1199999999999</v>
      </c>
      <c r="E6849">
        <v>307.14479999999992</v>
      </c>
      <c r="G6849" s="21">
        <v>1059.1199999999999</v>
      </c>
      <c r="I6849" s="22">
        <v>1059.1199999999999</v>
      </c>
    </row>
    <row r="6850" spans="1:9" x14ac:dyDescent="0.25">
      <c r="A6850" s="20">
        <v>478.48</v>
      </c>
      <c r="C6850" s="18">
        <v>478.48</v>
      </c>
      <c r="E6850">
        <v>47.848000000000013</v>
      </c>
      <c r="G6850" s="21">
        <v>478.48</v>
      </c>
      <c r="I6850" s="22">
        <v>478.48</v>
      </c>
    </row>
    <row r="6851" spans="1:9" x14ac:dyDescent="0.25">
      <c r="A6851" s="20">
        <v>32.04</v>
      </c>
      <c r="C6851" s="18">
        <v>32.04</v>
      </c>
      <c r="E6851">
        <v>14.417999999999999</v>
      </c>
      <c r="G6851" s="21">
        <v>32.04</v>
      </c>
      <c r="I6851" s="22">
        <v>32.04</v>
      </c>
    </row>
    <row r="6852" spans="1:9" x14ac:dyDescent="0.25">
      <c r="A6852" s="20">
        <v>55.991999999999997</v>
      </c>
      <c r="C6852" s="18">
        <v>55.991999999999997</v>
      </c>
      <c r="E6852">
        <v>3.4995000000000029</v>
      </c>
      <c r="G6852" s="21">
        <v>55.991999999999997</v>
      </c>
      <c r="I6852" s="22">
        <v>55.991999999999997</v>
      </c>
    </row>
    <row r="6853" spans="1:9" x14ac:dyDescent="0.25">
      <c r="A6853" s="20">
        <v>76.864000000000004</v>
      </c>
      <c r="C6853" s="18">
        <v>76.864000000000004</v>
      </c>
      <c r="E6853">
        <v>26.902399999999993</v>
      </c>
      <c r="G6853" s="21">
        <v>76.864000000000004</v>
      </c>
      <c r="I6853" s="22">
        <v>76.864000000000004</v>
      </c>
    </row>
    <row r="6854" spans="1:9" x14ac:dyDescent="0.25">
      <c r="A6854" s="20">
        <v>59.92</v>
      </c>
      <c r="C6854" s="18">
        <v>59.92</v>
      </c>
      <c r="E6854">
        <v>27.563200000000002</v>
      </c>
      <c r="G6854" s="21">
        <v>59.92</v>
      </c>
      <c r="I6854" s="22">
        <v>59.92</v>
      </c>
    </row>
    <row r="6855" spans="1:9" x14ac:dyDescent="0.25">
      <c r="A6855" s="20">
        <v>1565.88</v>
      </c>
      <c r="C6855" s="18">
        <v>1565.88</v>
      </c>
      <c r="E6855">
        <v>407.12880000000007</v>
      </c>
      <c r="G6855" s="21">
        <v>1565.88</v>
      </c>
      <c r="I6855" s="22">
        <v>1565.88</v>
      </c>
    </row>
    <row r="6856" spans="1:9" x14ac:dyDescent="0.25">
      <c r="A6856" s="20">
        <v>106.05</v>
      </c>
      <c r="C6856" s="18">
        <v>106.05</v>
      </c>
      <c r="E6856">
        <v>49.843499999999999</v>
      </c>
      <c r="G6856" s="21">
        <v>106.05</v>
      </c>
      <c r="I6856" s="22">
        <v>106.05</v>
      </c>
    </row>
    <row r="6857" spans="1:9" x14ac:dyDescent="0.25">
      <c r="A6857" s="20">
        <v>62.04</v>
      </c>
      <c r="C6857" s="18">
        <v>62.04</v>
      </c>
      <c r="E6857">
        <v>17.371200000000002</v>
      </c>
      <c r="G6857" s="21">
        <v>62.04</v>
      </c>
      <c r="I6857" s="22">
        <v>62.04</v>
      </c>
    </row>
    <row r="6858" spans="1:9" x14ac:dyDescent="0.25">
      <c r="A6858" s="20">
        <v>494.97</v>
      </c>
      <c r="C6858" s="18">
        <v>494.97</v>
      </c>
      <c r="E6858">
        <v>148.49099999999996</v>
      </c>
      <c r="G6858" s="21">
        <v>494.97</v>
      </c>
      <c r="I6858" s="22">
        <v>494.97</v>
      </c>
    </row>
    <row r="6859" spans="1:9" x14ac:dyDescent="0.25">
      <c r="A6859" s="20">
        <v>367.96</v>
      </c>
      <c r="C6859" s="18">
        <v>367.96</v>
      </c>
      <c r="E6859">
        <v>14.718399999999974</v>
      </c>
      <c r="G6859" s="21">
        <v>367.96</v>
      </c>
      <c r="I6859" s="22">
        <v>367.96</v>
      </c>
    </row>
    <row r="6860" spans="1:9" x14ac:dyDescent="0.25">
      <c r="A6860" s="20">
        <v>44.96</v>
      </c>
      <c r="C6860" s="18">
        <v>44.96</v>
      </c>
      <c r="E6860">
        <v>20.6816</v>
      </c>
      <c r="G6860" s="21">
        <v>44.96</v>
      </c>
      <c r="I6860" s="22">
        <v>44.96</v>
      </c>
    </row>
    <row r="6861" spans="1:9" x14ac:dyDescent="0.25">
      <c r="A6861" s="20">
        <v>182.94</v>
      </c>
      <c r="C6861" s="18">
        <v>182.94</v>
      </c>
      <c r="E6861">
        <v>85.981799999999993</v>
      </c>
      <c r="G6861" s="21">
        <v>182.94</v>
      </c>
      <c r="I6861" s="22">
        <v>182.94</v>
      </c>
    </row>
    <row r="6862" spans="1:9" x14ac:dyDescent="0.25">
      <c r="A6862" s="20">
        <v>28.14</v>
      </c>
      <c r="C6862" s="18">
        <v>28.14</v>
      </c>
      <c r="E6862">
        <v>13.507200000000001</v>
      </c>
      <c r="G6862" s="21">
        <v>28.14</v>
      </c>
      <c r="I6862" s="22">
        <v>28.14</v>
      </c>
    </row>
    <row r="6863" spans="1:9" x14ac:dyDescent="0.25">
      <c r="A6863" s="20">
        <v>7.38</v>
      </c>
      <c r="C6863" s="18">
        <v>7.38</v>
      </c>
      <c r="E6863">
        <v>3.4685999999999999</v>
      </c>
      <c r="G6863" s="21">
        <v>7.38</v>
      </c>
      <c r="I6863" s="22">
        <v>7.38</v>
      </c>
    </row>
    <row r="6864" spans="1:9" x14ac:dyDescent="0.25">
      <c r="A6864" s="20">
        <v>10.9</v>
      </c>
      <c r="C6864" s="18">
        <v>10.9</v>
      </c>
      <c r="E6864">
        <v>3.5970000000000004</v>
      </c>
      <c r="G6864" s="21">
        <v>10.9</v>
      </c>
      <c r="I6864" s="22">
        <v>10.9</v>
      </c>
    </row>
    <row r="6865" spans="1:9" x14ac:dyDescent="0.25">
      <c r="A6865" s="20">
        <v>274.89</v>
      </c>
      <c r="C6865" s="18">
        <v>274.89</v>
      </c>
      <c r="E6865">
        <v>46.731299999999962</v>
      </c>
      <c r="G6865" s="21">
        <v>274.89</v>
      </c>
      <c r="I6865" s="22">
        <v>274.89</v>
      </c>
    </row>
    <row r="6866" spans="1:9" x14ac:dyDescent="0.25">
      <c r="A6866" s="20">
        <v>23.04</v>
      </c>
      <c r="C6866" s="18">
        <v>23.04</v>
      </c>
      <c r="E6866">
        <v>11.2896</v>
      </c>
      <c r="G6866" s="21">
        <v>23.04</v>
      </c>
      <c r="I6866" s="22">
        <v>23.04</v>
      </c>
    </row>
    <row r="6867" spans="1:9" x14ac:dyDescent="0.25">
      <c r="A6867" s="20">
        <v>218.35200000000003</v>
      </c>
      <c r="C6867" s="18">
        <v>218.35200000000003</v>
      </c>
      <c r="E6867">
        <v>-19.105800000000016</v>
      </c>
      <c r="G6867" s="21">
        <v>218.35200000000003</v>
      </c>
      <c r="I6867" s="22">
        <v>218.35200000000003</v>
      </c>
    </row>
    <row r="6868" spans="1:9" x14ac:dyDescent="0.25">
      <c r="A6868" s="20">
        <v>10.368000000000002</v>
      </c>
      <c r="C6868" s="18">
        <v>10.368000000000002</v>
      </c>
      <c r="E6868">
        <v>3.6288</v>
      </c>
      <c r="G6868" s="21">
        <v>10.368000000000002</v>
      </c>
      <c r="I6868" s="22">
        <v>10.368000000000002</v>
      </c>
    </row>
    <row r="6869" spans="1:9" x14ac:dyDescent="0.25">
      <c r="A6869" s="20">
        <v>12.672000000000001</v>
      </c>
      <c r="C6869" s="18">
        <v>12.672000000000001</v>
      </c>
      <c r="E6869">
        <v>4.7519999999999998</v>
      </c>
      <c r="G6869" s="21">
        <v>12.672000000000001</v>
      </c>
      <c r="I6869" s="22">
        <v>12.672000000000001</v>
      </c>
    </row>
    <row r="6870" spans="1:9" x14ac:dyDescent="0.25">
      <c r="A6870" s="20">
        <v>91.96</v>
      </c>
      <c r="C6870" s="18">
        <v>91.96</v>
      </c>
      <c r="E6870">
        <v>-20.690999999999992</v>
      </c>
      <c r="G6870" s="21">
        <v>91.96</v>
      </c>
      <c r="I6870" s="22">
        <v>91.96</v>
      </c>
    </row>
    <row r="6871" spans="1:9" x14ac:dyDescent="0.25">
      <c r="A6871" s="20">
        <v>254.96999999999997</v>
      </c>
      <c r="C6871" s="18">
        <v>254.96999999999997</v>
      </c>
      <c r="E6871">
        <v>91.789199999999994</v>
      </c>
      <c r="G6871" s="21">
        <v>254.96999999999997</v>
      </c>
      <c r="I6871" s="22">
        <v>254.96999999999997</v>
      </c>
    </row>
    <row r="6872" spans="1:9" x14ac:dyDescent="0.25">
      <c r="A6872" s="20">
        <v>31.983999999999998</v>
      </c>
      <c r="C6872" s="18">
        <v>31.983999999999998</v>
      </c>
      <c r="E6872">
        <v>-7.9959999999999996</v>
      </c>
      <c r="G6872" s="21">
        <v>31.983999999999998</v>
      </c>
      <c r="I6872" s="22">
        <v>31.983999999999998</v>
      </c>
    </row>
    <row r="6873" spans="1:9" x14ac:dyDescent="0.25">
      <c r="A6873" s="20">
        <v>2887.0560000000005</v>
      </c>
      <c r="C6873" s="18">
        <v>2887.0560000000005</v>
      </c>
      <c r="E6873">
        <v>180.44099999999992</v>
      </c>
      <c r="G6873" s="21">
        <v>2887.0560000000005</v>
      </c>
      <c r="I6873" s="22">
        <v>2887.0560000000005</v>
      </c>
    </row>
    <row r="6874" spans="1:9" x14ac:dyDescent="0.25">
      <c r="A6874" s="20">
        <v>12.96</v>
      </c>
      <c r="C6874" s="18">
        <v>12.96</v>
      </c>
      <c r="E6874">
        <v>6.2208000000000006</v>
      </c>
      <c r="G6874" s="21">
        <v>12.96</v>
      </c>
      <c r="I6874" s="22">
        <v>12.96</v>
      </c>
    </row>
    <row r="6875" spans="1:9" x14ac:dyDescent="0.25">
      <c r="A6875" s="20">
        <v>47.52</v>
      </c>
      <c r="C6875" s="18">
        <v>47.52</v>
      </c>
      <c r="E6875">
        <v>21.384</v>
      </c>
      <c r="G6875" s="21">
        <v>47.52</v>
      </c>
      <c r="I6875" s="22">
        <v>47.52</v>
      </c>
    </row>
    <row r="6876" spans="1:9" x14ac:dyDescent="0.25">
      <c r="A6876" s="20">
        <v>11.952000000000002</v>
      </c>
      <c r="C6876" s="18">
        <v>11.952000000000002</v>
      </c>
      <c r="E6876">
        <v>3.8843999999999994</v>
      </c>
      <c r="G6876" s="21">
        <v>11.952000000000002</v>
      </c>
      <c r="I6876" s="22">
        <v>11.952000000000002</v>
      </c>
    </row>
    <row r="6877" spans="1:9" x14ac:dyDescent="0.25">
      <c r="A6877" s="20">
        <v>4.9800000000000004</v>
      </c>
      <c r="C6877" s="18">
        <v>4.9800000000000004</v>
      </c>
      <c r="E6877">
        <v>2.3406000000000002</v>
      </c>
      <c r="G6877" s="21">
        <v>4.9800000000000004</v>
      </c>
      <c r="I6877" s="22">
        <v>4.9800000000000004</v>
      </c>
    </row>
    <row r="6878" spans="1:9" x14ac:dyDescent="0.25">
      <c r="A6878" s="20">
        <v>10.779999999999996</v>
      </c>
      <c r="C6878" s="18">
        <v>10.779999999999996</v>
      </c>
      <c r="E6878">
        <v>-17.248000000000008</v>
      </c>
      <c r="G6878" s="21">
        <v>10.779999999999996</v>
      </c>
      <c r="I6878" s="22">
        <v>10.779999999999996</v>
      </c>
    </row>
    <row r="6879" spans="1:9" x14ac:dyDescent="0.25">
      <c r="A6879" s="20">
        <v>119.97600000000001</v>
      </c>
      <c r="C6879" s="18">
        <v>119.97600000000001</v>
      </c>
      <c r="E6879">
        <v>-17.996400000000019</v>
      </c>
      <c r="G6879" s="21">
        <v>119.97600000000001</v>
      </c>
      <c r="I6879" s="22">
        <v>119.97600000000001</v>
      </c>
    </row>
    <row r="6880" spans="1:9" x14ac:dyDescent="0.25">
      <c r="A6880" s="20">
        <v>25.06</v>
      </c>
      <c r="C6880" s="18">
        <v>25.06</v>
      </c>
      <c r="E6880">
        <v>11.778199999999998</v>
      </c>
      <c r="G6880" s="21">
        <v>25.06</v>
      </c>
      <c r="I6880" s="22">
        <v>25.06</v>
      </c>
    </row>
    <row r="6881" spans="1:9" x14ac:dyDescent="0.25">
      <c r="A6881" s="20">
        <v>1652.94</v>
      </c>
      <c r="C6881" s="18">
        <v>1652.94</v>
      </c>
      <c r="E6881">
        <v>314.05859999999996</v>
      </c>
      <c r="G6881" s="21">
        <v>1652.94</v>
      </c>
      <c r="I6881" s="22">
        <v>1652.94</v>
      </c>
    </row>
    <row r="6882" spans="1:9" x14ac:dyDescent="0.25">
      <c r="A6882" s="20">
        <v>131.376</v>
      </c>
      <c r="C6882" s="18">
        <v>131.376</v>
      </c>
      <c r="E6882">
        <v>-95.24760000000002</v>
      </c>
      <c r="G6882" s="21">
        <v>131.376</v>
      </c>
      <c r="I6882" s="22">
        <v>131.376</v>
      </c>
    </row>
    <row r="6883" spans="1:9" x14ac:dyDescent="0.25">
      <c r="A6883" s="20">
        <v>5.3440000000000003</v>
      </c>
      <c r="C6883" s="18">
        <v>5.3440000000000003</v>
      </c>
      <c r="E6883">
        <v>1.8703999999999998</v>
      </c>
      <c r="G6883" s="21">
        <v>5.3440000000000003</v>
      </c>
      <c r="I6883" s="22">
        <v>5.3440000000000003</v>
      </c>
    </row>
    <row r="6884" spans="1:9" x14ac:dyDescent="0.25">
      <c r="A6884" s="20">
        <v>2003.9200000000003</v>
      </c>
      <c r="C6884" s="18">
        <v>2003.9200000000003</v>
      </c>
      <c r="E6884">
        <v>125.24499999999995</v>
      </c>
      <c r="G6884" s="21">
        <v>2003.9200000000003</v>
      </c>
      <c r="I6884" s="22">
        <v>2003.9200000000003</v>
      </c>
    </row>
    <row r="6885" spans="1:9" x14ac:dyDescent="0.25">
      <c r="A6885" s="20">
        <v>32.400000000000006</v>
      </c>
      <c r="C6885" s="18">
        <v>32.400000000000006</v>
      </c>
      <c r="E6885">
        <v>15.552000000000001</v>
      </c>
      <c r="G6885" s="21">
        <v>32.400000000000006</v>
      </c>
      <c r="I6885" s="22">
        <v>32.400000000000006</v>
      </c>
    </row>
    <row r="6886" spans="1:9" x14ac:dyDescent="0.25">
      <c r="A6886" s="20">
        <v>1913.3999999999999</v>
      </c>
      <c r="C6886" s="18">
        <v>1913.3999999999999</v>
      </c>
      <c r="E6886">
        <v>401.81399999999985</v>
      </c>
      <c r="G6886" s="21">
        <v>1913.3999999999999</v>
      </c>
      <c r="I6886" s="22">
        <v>1913.3999999999999</v>
      </c>
    </row>
    <row r="6887" spans="1:9" x14ac:dyDescent="0.25">
      <c r="A6887" s="20">
        <v>146.72999999999999</v>
      </c>
      <c r="C6887" s="18">
        <v>146.72999999999999</v>
      </c>
      <c r="E6887">
        <v>2.9346000000000032</v>
      </c>
      <c r="G6887" s="21">
        <v>146.72999999999999</v>
      </c>
      <c r="I6887" s="22">
        <v>146.72999999999999</v>
      </c>
    </row>
    <row r="6888" spans="1:9" x14ac:dyDescent="0.25">
      <c r="A6888" s="20">
        <v>114.2</v>
      </c>
      <c r="C6888" s="18">
        <v>114.2</v>
      </c>
      <c r="E6888">
        <v>52.531999999999996</v>
      </c>
      <c r="G6888" s="21">
        <v>114.2</v>
      </c>
      <c r="I6888" s="22">
        <v>114.2</v>
      </c>
    </row>
    <row r="6889" spans="1:9" x14ac:dyDescent="0.25">
      <c r="A6889" s="20">
        <v>2567.84</v>
      </c>
      <c r="C6889" s="18">
        <v>2567.84</v>
      </c>
      <c r="E6889">
        <v>770.35199999999986</v>
      </c>
      <c r="G6889" s="21">
        <v>2567.84</v>
      </c>
      <c r="I6889" s="22">
        <v>2567.84</v>
      </c>
    </row>
    <row r="6890" spans="1:9" x14ac:dyDescent="0.25">
      <c r="A6890" s="20">
        <v>37.056000000000004</v>
      </c>
      <c r="C6890" s="18">
        <v>37.056000000000004</v>
      </c>
      <c r="E6890">
        <v>8.8008000000000006</v>
      </c>
      <c r="G6890" s="21">
        <v>37.056000000000004</v>
      </c>
      <c r="I6890" s="22">
        <v>37.056000000000004</v>
      </c>
    </row>
    <row r="6891" spans="1:9" x14ac:dyDescent="0.25">
      <c r="A6891" s="20">
        <v>259.89600000000002</v>
      </c>
      <c r="C6891" s="18">
        <v>259.89600000000002</v>
      </c>
      <c r="E6891">
        <v>-56.310799999999972</v>
      </c>
      <c r="G6891" s="21">
        <v>259.89600000000002</v>
      </c>
      <c r="I6891" s="22">
        <v>259.89600000000002</v>
      </c>
    </row>
    <row r="6892" spans="1:9" x14ac:dyDescent="0.25">
      <c r="A6892" s="20">
        <v>19.049999999999997</v>
      </c>
      <c r="C6892" s="18">
        <v>19.049999999999997</v>
      </c>
      <c r="E6892">
        <v>8.7629999999999999</v>
      </c>
      <c r="G6892" s="21">
        <v>19.049999999999997</v>
      </c>
      <c r="I6892" s="22">
        <v>19.049999999999997</v>
      </c>
    </row>
    <row r="6893" spans="1:9" x14ac:dyDescent="0.25">
      <c r="A6893" s="20">
        <v>73.343999999999994</v>
      </c>
      <c r="C6893" s="18">
        <v>73.343999999999994</v>
      </c>
      <c r="E6893">
        <v>27.503999999999998</v>
      </c>
      <c r="G6893" s="21">
        <v>73.343999999999994</v>
      </c>
      <c r="I6893" s="22">
        <v>73.343999999999994</v>
      </c>
    </row>
    <row r="6894" spans="1:9" x14ac:dyDescent="0.25">
      <c r="A6894" s="20">
        <v>95.68</v>
      </c>
      <c r="C6894" s="18">
        <v>95.68</v>
      </c>
      <c r="E6894">
        <v>26.790400000000005</v>
      </c>
      <c r="G6894" s="21">
        <v>95.68</v>
      </c>
      <c r="I6894" s="22">
        <v>95.68</v>
      </c>
    </row>
    <row r="6895" spans="1:9" x14ac:dyDescent="0.25">
      <c r="A6895" s="20">
        <v>50.96</v>
      </c>
      <c r="C6895" s="18">
        <v>50.96</v>
      </c>
      <c r="E6895">
        <v>24.460800000000003</v>
      </c>
      <c r="G6895" s="21">
        <v>50.96</v>
      </c>
      <c r="I6895" s="22">
        <v>50.96</v>
      </c>
    </row>
    <row r="6896" spans="1:9" x14ac:dyDescent="0.25">
      <c r="A6896" s="20">
        <v>113.94</v>
      </c>
      <c r="C6896" s="18">
        <v>113.94</v>
      </c>
      <c r="E6896">
        <v>34.181999999999988</v>
      </c>
      <c r="G6896" s="21">
        <v>113.94</v>
      </c>
      <c r="I6896" s="22">
        <v>113.94</v>
      </c>
    </row>
    <row r="6897" spans="1:9" x14ac:dyDescent="0.25">
      <c r="A6897" s="20">
        <v>25.92</v>
      </c>
      <c r="C6897" s="18">
        <v>25.92</v>
      </c>
      <c r="E6897">
        <v>12.441600000000001</v>
      </c>
      <c r="G6897" s="21">
        <v>25.92</v>
      </c>
      <c r="I6897" s="22">
        <v>25.92</v>
      </c>
    </row>
    <row r="6898" spans="1:9" x14ac:dyDescent="0.25">
      <c r="A6898" s="20">
        <v>20.32</v>
      </c>
      <c r="C6898" s="18">
        <v>20.32</v>
      </c>
      <c r="E6898">
        <v>6.9087999999999994</v>
      </c>
      <c r="G6898" s="21">
        <v>20.32</v>
      </c>
      <c r="I6898" s="22">
        <v>20.32</v>
      </c>
    </row>
    <row r="6899" spans="1:9" x14ac:dyDescent="0.25">
      <c r="A6899" s="20">
        <v>411.98</v>
      </c>
      <c r="C6899" s="18">
        <v>411.98</v>
      </c>
      <c r="E6899">
        <v>119.4742</v>
      </c>
      <c r="G6899" s="21">
        <v>411.98</v>
      </c>
      <c r="I6899" s="22">
        <v>411.98</v>
      </c>
    </row>
    <row r="6900" spans="1:9" x14ac:dyDescent="0.25">
      <c r="A6900" s="20">
        <v>34.479999999999997</v>
      </c>
      <c r="C6900" s="18">
        <v>34.479999999999997</v>
      </c>
      <c r="E6900">
        <v>9.9991999999999948</v>
      </c>
      <c r="G6900" s="21">
        <v>34.479999999999997</v>
      </c>
      <c r="I6900" s="22">
        <v>34.479999999999997</v>
      </c>
    </row>
    <row r="6901" spans="1:9" x14ac:dyDescent="0.25">
      <c r="A6901" s="20">
        <v>244.54999999999998</v>
      </c>
      <c r="C6901" s="18">
        <v>244.54999999999998</v>
      </c>
      <c r="E6901">
        <v>114.93849999999998</v>
      </c>
      <c r="G6901" s="21">
        <v>244.54999999999998</v>
      </c>
      <c r="I6901" s="22">
        <v>244.54999999999998</v>
      </c>
    </row>
    <row r="6902" spans="1:9" x14ac:dyDescent="0.25">
      <c r="A6902" s="20">
        <v>10.782000000000002</v>
      </c>
      <c r="C6902" s="18">
        <v>10.782000000000002</v>
      </c>
      <c r="E6902">
        <v>-7.9067999999999969</v>
      </c>
      <c r="G6902" s="21">
        <v>10.782000000000002</v>
      </c>
      <c r="I6902" s="22">
        <v>10.782000000000002</v>
      </c>
    </row>
    <row r="6903" spans="1:9" x14ac:dyDescent="0.25">
      <c r="A6903" s="20">
        <v>602.65099999999995</v>
      </c>
      <c r="C6903" s="18">
        <v>602.65099999999995</v>
      </c>
      <c r="E6903">
        <v>-163.57670000000005</v>
      </c>
      <c r="G6903" s="21">
        <v>602.65099999999995</v>
      </c>
      <c r="I6903" s="22">
        <v>602.65099999999995</v>
      </c>
    </row>
    <row r="6904" spans="1:9" x14ac:dyDescent="0.25">
      <c r="A6904" s="20">
        <v>7.6559999999999988</v>
      </c>
      <c r="C6904" s="18">
        <v>7.6559999999999988</v>
      </c>
      <c r="E6904">
        <v>-13.015200000000004</v>
      </c>
      <c r="G6904" s="21">
        <v>7.6559999999999988</v>
      </c>
      <c r="I6904" s="22">
        <v>7.6559999999999988</v>
      </c>
    </row>
    <row r="6905" spans="1:9" x14ac:dyDescent="0.25">
      <c r="A6905" s="20">
        <v>559.92999999999995</v>
      </c>
      <c r="C6905" s="18">
        <v>559.92999999999995</v>
      </c>
      <c r="E6905">
        <v>167.97899999999996</v>
      </c>
      <c r="G6905" s="21">
        <v>559.92999999999995</v>
      </c>
      <c r="I6905" s="22">
        <v>559.92999999999995</v>
      </c>
    </row>
    <row r="6906" spans="1:9" x14ac:dyDescent="0.25">
      <c r="A6906" s="20">
        <v>2399.96</v>
      </c>
      <c r="C6906" s="18">
        <v>2399.96</v>
      </c>
      <c r="E6906">
        <v>839.9860000000001</v>
      </c>
      <c r="G6906" s="21">
        <v>2399.96</v>
      </c>
      <c r="I6906" s="22">
        <v>2399.96</v>
      </c>
    </row>
    <row r="6907" spans="1:9" x14ac:dyDescent="0.25">
      <c r="A6907" s="20">
        <v>16</v>
      </c>
      <c r="C6907" s="18">
        <v>16</v>
      </c>
      <c r="E6907">
        <v>5.6</v>
      </c>
      <c r="G6907" s="21">
        <v>16</v>
      </c>
      <c r="I6907" s="22">
        <v>16</v>
      </c>
    </row>
    <row r="6908" spans="1:9" x14ac:dyDescent="0.25">
      <c r="A6908" s="20">
        <v>5.5879999999999992</v>
      </c>
      <c r="C6908" s="18">
        <v>5.5879999999999992</v>
      </c>
      <c r="E6908">
        <v>-15.087600000000002</v>
      </c>
      <c r="G6908" s="21">
        <v>5.5879999999999992</v>
      </c>
      <c r="I6908" s="22">
        <v>5.5879999999999992</v>
      </c>
    </row>
    <row r="6909" spans="1:9" x14ac:dyDescent="0.25">
      <c r="A6909" s="20">
        <v>235.92</v>
      </c>
      <c r="C6909" s="18">
        <v>235.92</v>
      </c>
      <c r="E6909">
        <v>-44.235000000000007</v>
      </c>
      <c r="G6909" s="21">
        <v>235.92</v>
      </c>
      <c r="I6909" s="22">
        <v>235.92</v>
      </c>
    </row>
    <row r="6910" spans="1:9" x14ac:dyDescent="0.25">
      <c r="A6910" s="20">
        <v>10.68</v>
      </c>
      <c r="C6910" s="18">
        <v>10.68</v>
      </c>
      <c r="E6910">
        <v>2.8836000000000004</v>
      </c>
      <c r="G6910" s="21">
        <v>10.68</v>
      </c>
      <c r="I6910" s="22">
        <v>10.68</v>
      </c>
    </row>
    <row r="6911" spans="1:9" x14ac:dyDescent="0.25">
      <c r="A6911" s="20">
        <v>41.28</v>
      </c>
      <c r="C6911" s="18">
        <v>41.28</v>
      </c>
      <c r="E6911">
        <v>19.814399999999999</v>
      </c>
      <c r="G6911" s="21">
        <v>41.28</v>
      </c>
      <c r="I6911" s="22">
        <v>41.28</v>
      </c>
    </row>
    <row r="6912" spans="1:9" x14ac:dyDescent="0.25">
      <c r="A6912" s="20">
        <v>1001.5840000000001</v>
      </c>
      <c r="C6912" s="18">
        <v>1001.5840000000001</v>
      </c>
      <c r="E6912">
        <v>125.19799999999992</v>
      </c>
      <c r="G6912" s="21">
        <v>1001.5840000000001</v>
      </c>
      <c r="I6912" s="22">
        <v>1001.5840000000001</v>
      </c>
    </row>
    <row r="6913" spans="1:9" x14ac:dyDescent="0.25">
      <c r="A6913" s="20">
        <v>14.76</v>
      </c>
      <c r="C6913" s="18">
        <v>14.76</v>
      </c>
      <c r="E6913">
        <v>4.2803999999999984</v>
      </c>
      <c r="G6913" s="21">
        <v>14.76</v>
      </c>
      <c r="I6913" s="22">
        <v>14.76</v>
      </c>
    </row>
    <row r="6914" spans="1:9" x14ac:dyDescent="0.25">
      <c r="A6914" s="20">
        <v>2.5020000000000002</v>
      </c>
      <c r="C6914" s="18">
        <v>2.5020000000000002</v>
      </c>
      <c r="E6914">
        <v>-2.0015999999999998</v>
      </c>
      <c r="G6914" s="21">
        <v>2.5020000000000002</v>
      </c>
      <c r="I6914" s="22">
        <v>2.5020000000000002</v>
      </c>
    </row>
    <row r="6915" spans="1:9" x14ac:dyDescent="0.25">
      <c r="A6915" s="20">
        <v>115.96</v>
      </c>
      <c r="C6915" s="18">
        <v>115.96</v>
      </c>
      <c r="E6915">
        <v>25.511200000000002</v>
      </c>
      <c r="G6915" s="21">
        <v>115.96</v>
      </c>
      <c r="I6915" s="22">
        <v>115.96</v>
      </c>
    </row>
    <row r="6916" spans="1:9" x14ac:dyDescent="0.25">
      <c r="A6916" s="20">
        <v>186.54</v>
      </c>
      <c r="C6916" s="18">
        <v>186.54</v>
      </c>
      <c r="E6916">
        <v>50.365800000000007</v>
      </c>
      <c r="G6916" s="21">
        <v>186.54</v>
      </c>
      <c r="I6916" s="22">
        <v>186.54</v>
      </c>
    </row>
    <row r="6917" spans="1:9" x14ac:dyDescent="0.25">
      <c r="A6917" s="20">
        <v>159.56</v>
      </c>
      <c r="C6917" s="18">
        <v>159.56</v>
      </c>
      <c r="E6917">
        <v>59.037199999999999</v>
      </c>
      <c r="G6917" s="21">
        <v>159.56</v>
      </c>
      <c r="I6917" s="22">
        <v>159.56</v>
      </c>
    </row>
    <row r="6918" spans="1:9" x14ac:dyDescent="0.25">
      <c r="A6918" s="20">
        <v>55.984000000000009</v>
      </c>
      <c r="C6918" s="18">
        <v>55.984000000000009</v>
      </c>
      <c r="E6918">
        <v>4.1987999999999985</v>
      </c>
      <c r="G6918" s="21">
        <v>55.984000000000009</v>
      </c>
      <c r="I6918" s="22">
        <v>55.984000000000009</v>
      </c>
    </row>
    <row r="6919" spans="1:9" x14ac:dyDescent="0.25">
      <c r="A6919" s="20">
        <v>132.16</v>
      </c>
      <c r="C6919" s="18">
        <v>132.16</v>
      </c>
      <c r="E6919">
        <v>9.911999999999999</v>
      </c>
      <c r="G6919" s="21">
        <v>132.16</v>
      </c>
      <c r="I6919" s="22">
        <v>132.16</v>
      </c>
    </row>
    <row r="6920" spans="1:9" x14ac:dyDescent="0.25">
      <c r="A6920" s="20">
        <v>17.903999999999996</v>
      </c>
      <c r="C6920" s="18">
        <v>17.903999999999996</v>
      </c>
      <c r="E6920">
        <v>-31.332000000000008</v>
      </c>
      <c r="G6920" s="21">
        <v>17.903999999999996</v>
      </c>
      <c r="I6920" s="22">
        <v>17.903999999999996</v>
      </c>
    </row>
    <row r="6921" spans="1:9" x14ac:dyDescent="0.25">
      <c r="A6921" s="20">
        <v>124.032</v>
      </c>
      <c r="C6921" s="18">
        <v>124.032</v>
      </c>
      <c r="E6921">
        <v>44.961600000000004</v>
      </c>
      <c r="G6921" s="21">
        <v>124.032</v>
      </c>
      <c r="I6921" s="22">
        <v>124.032</v>
      </c>
    </row>
    <row r="6922" spans="1:9" x14ac:dyDescent="0.25">
      <c r="A6922" s="20">
        <v>1403.9200000000003</v>
      </c>
      <c r="C6922" s="18">
        <v>1403.9200000000003</v>
      </c>
      <c r="E6922">
        <v>70.196000000000026</v>
      </c>
      <c r="G6922" s="21">
        <v>1403.9200000000003</v>
      </c>
      <c r="I6922" s="22">
        <v>1403.9200000000003</v>
      </c>
    </row>
    <row r="6923" spans="1:9" x14ac:dyDescent="0.25">
      <c r="A6923" s="20">
        <v>28.799999999999997</v>
      </c>
      <c r="C6923" s="18">
        <v>28.799999999999997</v>
      </c>
      <c r="E6923">
        <v>0.86400000000000077</v>
      </c>
      <c r="G6923" s="21">
        <v>28.799999999999997</v>
      </c>
      <c r="I6923" s="22">
        <v>28.799999999999997</v>
      </c>
    </row>
    <row r="6924" spans="1:9" x14ac:dyDescent="0.25">
      <c r="A6924" s="20">
        <v>24.588000000000001</v>
      </c>
      <c r="C6924" s="18">
        <v>24.588000000000001</v>
      </c>
      <c r="E6924">
        <v>-18.031199999999998</v>
      </c>
      <c r="G6924" s="21">
        <v>24.588000000000001</v>
      </c>
      <c r="I6924" s="22">
        <v>24.588000000000001</v>
      </c>
    </row>
    <row r="6925" spans="1:9" x14ac:dyDescent="0.25">
      <c r="A6925" s="20">
        <v>356.78999999999996</v>
      </c>
      <c r="C6925" s="18">
        <v>356.78999999999996</v>
      </c>
      <c r="E6925">
        <v>99.901199999999989</v>
      </c>
      <c r="G6925" s="21">
        <v>356.78999999999996</v>
      </c>
      <c r="I6925" s="22">
        <v>356.78999999999996</v>
      </c>
    </row>
    <row r="6926" spans="1:9" x14ac:dyDescent="0.25">
      <c r="A6926" s="20">
        <v>16.98</v>
      </c>
      <c r="C6926" s="18">
        <v>16.98</v>
      </c>
      <c r="E6926">
        <v>8.49</v>
      </c>
      <c r="G6926" s="21">
        <v>16.98</v>
      </c>
      <c r="I6926" s="22">
        <v>16.98</v>
      </c>
    </row>
    <row r="6927" spans="1:9" x14ac:dyDescent="0.25">
      <c r="A6927" s="20">
        <v>491.55</v>
      </c>
      <c r="C6927" s="18">
        <v>491.55</v>
      </c>
      <c r="E6927">
        <v>240.8595</v>
      </c>
      <c r="G6927" s="21">
        <v>491.55</v>
      </c>
      <c r="I6927" s="22">
        <v>491.55</v>
      </c>
    </row>
    <row r="6928" spans="1:9" x14ac:dyDescent="0.25">
      <c r="A6928" s="20">
        <v>7.38</v>
      </c>
      <c r="C6928" s="18">
        <v>7.38</v>
      </c>
      <c r="E6928">
        <v>3.3947999999999996</v>
      </c>
      <c r="G6928" s="21">
        <v>7.38</v>
      </c>
      <c r="I6928" s="22">
        <v>7.38</v>
      </c>
    </row>
    <row r="6929" spans="1:9" x14ac:dyDescent="0.25">
      <c r="A6929" s="20">
        <v>23.66</v>
      </c>
      <c r="C6929" s="18">
        <v>23.66</v>
      </c>
      <c r="E6929">
        <v>10.883599999999998</v>
      </c>
      <c r="G6929" s="21">
        <v>23.66</v>
      </c>
      <c r="I6929" s="22">
        <v>23.66</v>
      </c>
    </row>
    <row r="6930" spans="1:9" x14ac:dyDescent="0.25">
      <c r="A6930" s="20">
        <v>681.40800000000013</v>
      </c>
      <c r="C6930" s="18">
        <v>681.40800000000013</v>
      </c>
      <c r="E6930">
        <v>42.588000000000022</v>
      </c>
      <c r="G6930" s="21">
        <v>681.40800000000013</v>
      </c>
      <c r="I6930" s="22">
        <v>681.40800000000013</v>
      </c>
    </row>
    <row r="6931" spans="1:9" x14ac:dyDescent="0.25">
      <c r="A6931" s="20">
        <v>18.899999999999999</v>
      </c>
      <c r="C6931" s="18">
        <v>18.899999999999999</v>
      </c>
      <c r="E6931">
        <v>8.6939999999999991</v>
      </c>
      <c r="G6931" s="21">
        <v>18.899999999999999</v>
      </c>
      <c r="I6931" s="22">
        <v>18.899999999999999</v>
      </c>
    </row>
    <row r="6932" spans="1:9" x14ac:dyDescent="0.25">
      <c r="A6932" s="20">
        <v>93.68</v>
      </c>
      <c r="C6932" s="18">
        <v>93.68</v>
      </c>
      <c r="E6932">
        <v>25.293599999999998</v>
      </c>
      <c r="G6932" s="21">
        <v>93.68</v>
      </c>
      <c r="I6932" s="22">
        <v>93.68</v>
      </c>
    </row>
    <row r="6933" spans="1:9" x14ac:dyDescent="0.25">
      <c r="A6933" s="20">
        <v>21.93</v>
      </c>
      <c r="C6933" s="18">
        <v>21.93</v>
      </c>
      <c r="E6933">
        <v>10.307099999999998</v>
      </c>
      <c r="G6933" s="21">
        <v>21.93</v>
      </c>
      <c r="I6933" s="22">
        <v>21.93</v>
      </c>
    </row>
    <row r="6934" spans="1:9" x14ac:dyDescent="0.25">
      <c r="A6934" s="20">
        <v>862.34400000000005</v>
      </c>
      <c r="C6934" s="18">
        <v>862.34400000000005</v>
      </c>
      <c r="E6934">
        <v>97.013699999999858</v>
      </c>
      <c r="G6934" s="21">
        <v>862.34400000000005</v>
      </c>
      <c r="I6934" s="22">
        <v>862.34400000000005</v>
      </c>
    </row>
    <row r="6935" spans="1:9" x14ac:dyDescent="0.25">
      <c r="A6935" s="20">
        <v>19.98</v>
      </c>
      <c r="C6935" s="18">
        <v>19.98</v>
      </c>
      <c r="E6935">
        <v>9.3905999999999992</v>
      </c>
      <c r="G6935" s="21">
        <v>19.98</v>
      </c>
      <c r="I6935" s="22">
        <v>19.98</v>
      </c>
    </row>
    <row r="6936" spans="1:9" x14ac:dyDescent="0.25">
      <c r="A6936" s="20">
        <v>13.493999999999998</v>
      </c>
      <c r="C6936" s="18">
        <v>13.493999999999998</v>
      </c>
      <c r="E6936">
        <v>-2.2490000000000023</v>
      </c>
      <c r="G6936" s="21">
        <v>13.493999999999998</v>
      </c>
      <c r="I6936" s="22">
        <v>13.493999999999998</v>
      </c>
    </row>
    <row r="6937" spans="1:9" x14ac:dyDescent="0.25">
      <c r="A6937" s="20">
        <v>23.987999999999996</v>
      </c>
      <c r="C6937" s="18">
        <v>23.987999999999996</v>
      </c>
      <c r="E6937">
        <v>-13.993000000000004</v>
      </c>
      <c r="G6937" s="21">
        <v>23.987999999999996</v>
      </c>
      <c r="I6937" s="22">
        <v>23.987999999999996</v>
      </c>
    </row>
    <row r="6938" spans="1:9" x14ac:dyDescent="0.25">
      <c r="A6938" s="20">
        <v>31.983999999999998</v>
      </c>
      <c r="C6938" s="18">
        <v>31.983999999999998</v>
      </c>
      <c r="E6938">
        <v>1.1993999999999998</v>
      </c>
      <c r="G6938" s="21">
        <v>31.983999999999998</v>
      </c>
      <c r="I6938" s="22">
        <v>31.983999999999998</v>
      </c>
    </row>
    <row r="6939" spans="1:9" x14ac:dyDescent="0.25">
      <c r="A6939" s="20">
        <v>41.584000000000003</v>
      </c>
      <c r="C6939" s="18">
        <v>41.584000000000003</v>
      </c>
      <c r="E6939">
        <v>4.6781999999999968</v>
      </c>
      <c r="G6939" s="21">
        <v>41.584000000000003</v>
      </c>
      <c r="I6939" s="22">
        <v>41.584000000000003</v>
      </c>
    </row>
    <row r="6940" spans="1:9" x14ac:dyDescent="0.25">
      <c r="A6940" s="20">
        <v>95.976000000000013</v>
      </c>
      <c r="C6940" s="18">
        <v>95.976000000000013</v>
      </c>
      <c r="E6940">
        <v>-10.797300000000011</v>
      </c>
      <c r="G6940" s="21">
        <v>95.976000000000013</v>
      </c>
      <c r="I6940" s="22">
        <v>95.976000000000013</v>
      </c>
    </row>
    <row r="6941" spans="1:9" x14ac:dyDescent="0.25">
      <c r="A6941" s="20">
        <v>84.272000000000006</v>
      </c>
      <c r="C6941" s="18">
        <v>84.272000000000006</v>
      </c>
      <c r="E6941">
        <v>-75.844800000000006</v>
      </c>
      <c r="G6941" s="21">
        <v>84.272000000000006</v>
      </c>
      <c r="I6941" s="22">
        <v>84.272000000000006</v>
      </c>
    </row>
    <row r="6942" spans="1:9" x14ac:dyDescent="0.25">
      <c r="A6942" s="20">
        <v>36.544000000000004</v>
      </c>
      <c r="C6942" s="18">
        <v>36.544000000000004</v>
      </c>
      <c r="E6942">
        <v>11.876799999999998</v>
      </c>
      <c r="G6942" s="21">
        <v>36.544000000000004</v>
      </c>
      <c r="I6942" s="22">
        <v>36.544000000000004</v>
      </c>
    </row>
    <row r="6943" spans="1:9" x14ac:dyDescent="0.25">
      <c r="A6943" s="20">
        <v>479.72</v>
      </c>
      <c r="C6943" s="18">
        <v>479.72</v>
      </c>
      <c r="E6943">
        <v>52.769200000000012</v>
      </c>
      <c r="G6943" s="21">
        <v>479.72</v>
      </c>
      <c r="I6943" s="22">
        <v>479.72</v>
      </c>
    </row>
    <row r="6944" spans="1:9" x14ac:dyDescent="0.25">
      <c r="A6944" s="20">
        <v>102.36799999999999</v>
      </c>
      <c r="C6944" s="18">
        <v>102.36799999999999</v>
      </c>
      <c r="E6944">
        <v>37.108400000000003</v>
      </c>
      <c r="G6944" s="21">
        <v>102.36799999999999</v>
      </c>
      <c r="I6944" s="22">
        <v>102.36799999999999</v>
      </c>
    </row>
    <row r="6945" spans="1:9" x14ac:dyDescent="0.25">
      <c r="A6945" s="20">
        <v>28.4</v>
      </c>
      <c r="C6945" s="18">
        <v>28.4</v>
      </c>
      <c r="E6945">
        <v>8.2359999999999989</v>
      </c>
      <c r="G6945" s="21">
        <v>28.4</v>
      </c>
      <c r="I6945" s="22">
        <v>28.4</v>
      </c>
    </row>
    <row r="6946" spans="1:9" x14ac:dyDescent="0.25">
      <c r="A6946" s="20">
        <v>713.88</v>
      </c>
      <c r="C6946" s="18">
        <v>713.88</v>
      </c>
      <c r="E6946">
        <v>214.16399999999993</v>
      </c>
      <c r="G6946" s="21">
        <v>713.88</v>
      </c>
      <c r="I6946" s="22">
        <v>713.88</v>
      </c>
    </row>
    <row r="6947" spans="1:9" x14ac:dyDescent="0.25">
      <c r="A6947" s="20">
        <v>68.52</v>
      </c>
      <c r="C6947" s="18">
        <v>68.52</v>
      </c>
      <c r="E6947">
        <v>31.519199999999998</v>
      </c>
      <c r="G6947" s="21">
        <v>68.52</v>
      </c>
      <c r="I6947" s="22">
        <v>68.52</v>
      </c>
    </row>
    <row r="6948" spans="1:9" x14ac:dyDescent="0.25">
      <c r="A6948" s="20">
        <v>623.96</v>
      </c>
      <c r="C6948" s="18">
        <v>623.96</v>
      </c>
      <c r="E6948">
        <v>38.997500000000002</v>
      </c>
      <c r="G6948" s="21">
        <v>623.96</v>
      </c>
      <c r="I6948" s="22">
        <v>623.96</v>
      </c>
    </row>
    <row r="6949" spans="1:9" x14ac:dyDescent="0.25">
      <c r="A6949" s="20">
        <v>11.12</v>
      </c>
      <c r="C6949" s="18">
        <v>11.12</v>
      </c>
      <c r="E6949">
        <v>5.4487999999999994</v>
      </c>
      <c r="G6949" s="21">
        <v>11.12</v>
      </c>
      <c r="I6949" s="22">
        <v>11.12</v>
      </c>
    </row>
    <row r="6950" spans="1:9" x14ac:dyDescent="0.25">
      <c r="A6950" s="20">
        <v>523.91999999999996</v>
      </c>
      <c r="C6950" s="18">
        <v>523.91999999999996</v>
      </c>
      <c r="E6950">
        <v>-26.195999999999984</v>
      </c>
      <c r="G6950" s="21">
        <v>523.91999999999996</v>
      </c>
      <c r="I6950" s="22">
        <v>523.91999999999996</v>
      </c>
    </row>
    <row r="6951" spans="1:9" x14ac:dyDescent="0.25">
      <c r="A6951" s="20">
        <v>2.48</v>
      </c>
      <c r="C6951" s="18">
        <v>2.48</v>
      </c>
      <c r="E6951">
        <v>1.1656</v>
      </c>
      <c r="G6951" s="21">
        <v>2.48</v>
      </c>
      <c r="I6951" s="22">
        <v>2.48</v>
      </c>
    </row>
    <row r="6952" spans="1:9" x14ac:dyDescent="0.25">
      <c r="A6952" s="20">
        <v>221.024</v>
      </c>
      <c r="C6952" s="18">
        <v>221.024</v>
      </c>
      <c r="E6952">
        <v>-55.256</v>
      </c>
      <c r="G6952" s="21">
        <v>221.024</v>
      </c>
      <c r="I6952" s="22">
        <v>221.024</v>
      </c>
    </row>
    <row r="6953" spans="1:9" x14ac:dyDescent="0.25">
      <c r="A6953" s="20">
        <v>128.05799999999999</v>
      </c>
      <c r="C6953" s="18">
        <v>128.05799999999999</v>
      </c>
      <c r="E6953">
        <v>-23.782199999999996</v>
      </c>
      <c r="G6953" s="21">
        <v>128.05799999999999</v>
      </c>
      <c r="I6953" s="22">
        <v>128.05799999999999</v>
      </c>
    </row>
    <row r="6954" spans="1:9" x14ac:dyDescent="0.25">
      <c r="A6954" s="20">
        <v>58.407999999999994</v>
      </c>
      <c r="C6954" s="18">
        <v>58.407999999999994</v>
      </c>
      <c r="E6954">
        <v>18.252499999999998</v>
      </c>
      <c r="G6954" s="21">
        <v>58.407999999999994</v>
      </c>
      <c r="I6954" s="22">
        <v>58.407999999999994</v>
      </c>
    </row>
    <row r="6955" spans="1:9" x14ac:dyDescent="0.25">
      <c r="A6955" s="20">
        <v>79.97399999999999</v>
      </c>
      <c r="C6955" s="18">
        <v>79.97399999999999</v>
      </c>
      <c r="E6955">
        <v>-29.323800000000006</v>
      </c>
      <c r="G6955" s="21">
        <v>79.97399999999999</v>
      </c>
      <c r="I6955" s="22">
        <v>79.97399999999999</v>
      </c>
    </row>
    <row r="6956" spans="1:9" x14ac:dyDescent="0.25">
      <c r="A6956" s="20">
        <v>479.988</v>
      </c>
      <c r="C6956" s="18">
        <v>479.988</v>
      </c>
      <c r="E6956">
        <v>55.998599999999954</v>
      </c>
      <c r="G6956" s="21">
        <v>479.988</v>
      </c>
      <c r="I6956" s="22">
        <v>479.988</v>
      </c>
    </row>
    <row r="6957" spans="1:9" x14ac:dyDescent="0.25">
      <c r="A6957" s="20">
        <v>11.808</v>
      </c>
      <c r="C6957" s="18">
        <v>11.808</v>
      </c>
      <c r="E6957">
        <v>4.1327999999999996</v>
      </c>
      <c r="G6957" s="21">
        <v>11.808</v>
      </c>
      <c r="I6957" s="22">
        <v>11.808</v>
      </c>
    </row>
    <row r="6958" spans="1:9" x14ac:dyDescent="0.25">
      <c r="A6958" s="20">
        <v>53.567999999999998</v>
      </c>
      <c r="C6958" s="18">
        <v>53.567999999999998</v>
      </c>
      <c r="E6958">
        <v>19.418399999999995</v>
      </c>
      <c r="G6958" s="21">
        <v>53.567999999999998</v>
      </c>
      <c r="I6958" s="22">
        <v>53.567999999999998</v>
      </c>
    </row>
    <row r="6959" spans="1:9" x14ac:dyDescent="0.25">
      <c r="A6959" s="20">
        <v>503.96000000000004</v>
      </c>
      <c r="C6959" s="18">
        <v>503.96000000000004</v>
      </c>
      <c r="E6959">
        <v>50.396000000000015</v>
      </c>
      <c r="G6959" s="21">
        <v>503.96000000000004</v>
      </c>
      <c r="I6959" s="22">
        <v>503.96000000000004</v>
      </c>
    </row>
    <row r="6960" spans="1:9" x14ac:dyDescent="0.25">
      <c r="A6960" s="20">
        <v>21.34</v>
      </c>
      <c r="C6960" s="18">
        <v>21.34</v>
      </c>
      <c r="E6960">
        <v>9.8163999999999998</v>
      </c>
      <c r="G6960" s="21">
        <v>21.34</v>
      </c>
      <c r="I6960" s="22">
        <v>21.34</v>
      </c>
    </row>
    <row r="6961" spans="1:9" x14ac:dyDescent="0.25">
      <c r="A6961" s="20">
        <v>36.4</v>
      </c>
      <c r="C6961" s="18">
        <v>36.4</v>
      </c>
      <c r="E6961">
        <v>17.107999999999997</v>
      </c>
      <c r="G6961" s="21">
        <v>36.4</v>
      </c>
      <c r="I6961" s="22">
        <v>36.4</v>
      </c>
    </row>
    <row r="6962" spans="1:9" x14ac:dyDescent="0.25">
      <c r="A6962" s="20">
        <v>51.75</v>
      </c>
      <c r="C6962" s="18">
        <v>51.75</v>
      </c>
      <c r="E6962">
        <v>15.524999999999999</v>
      </c>
      <c r="G6962" s="21">
        <v>51.75</v>
      </c>
      <c r="I6962" s="22">
        <v>51.75</v>
      </c>
    </row>
    <row r="6963" spans="1:9" x14ac:dyDescent="0.25">
      <c r="A6963" s="20">
        <v>15.51</v>
      </c>
      <c r="C6963" s="18">
        <v>15.51</v>
      </c>
      <c r="E6963">
        <v>4.3428000000000004</v>
      </c>
      <c r="G6963" s="21">
        <v>15.51</v>
      </c>
      <c r="I6963" s="22">
        <v>15.51</v>
      </c>
    </row>
    <row r="6964" spans="1:9" x14ac:dyDescent="0.25">
      <c r="A6964" s="20">
        <v>146.82</v>
      </c>
      <c r="C6964" s="18">
        <v>146.82</v>
      </c>
      <c r="E6964">
        <v>73.41</v>
      </c>
      <c r="G6964" s="21">
        <v>146.82</v>
      </c>
      <c r="I6964" s="22">
        <v>146.82</v>
      </c>
    </row>
    <row r="6965" spans="1:9" x14ac:dyDescent="0.25">
      <c r="A6965" s="20">
        <v>12.96</v>
      </c>
      <c r="C6965" s="18">
        <v>12.96</v>
      </c>
      <c r="E6965">
        <v>6.2208000000000006</v>
      </c>
      <c r="G6965" s="21">
        <v>12.96</v>
      </c>
      <c r="I6965" s="22">
        <v>12.96</v>
      </c>
    </row>
    <row r="6966" spans="1:9" x14ac:dyDescent="0.25">
      <c r="A6966" s="20">
        <v>7.8000000000000007</v>
      </c>
      <c r="C6966" s="18">
        <v>7.8000000000000007</v>
      </c>
      <c r="E6966">
        <v>2.1060000000000008</v>
      </c>
      <c r="G6966" s="21">
        <v>7.8000000000000007</v>
      </c>
      <c r="I6966" s="22">
        <v>7.8000000000000007</v>
      </c>
    </row>
    <row r="6967" spans="1:9" x14ac:dyDescent="0.25">
      <c r="A6967" s="20">
        <v>10.199999999999999</v>
      </c>
      <c r="C6967" s="18">
        <v>10.199999999999999</v>
      </c>
      <c r="E6967">
        <v>4.7939999999999996</v>
      </c>
      <c r="G6967" s="21">
        <v>10.199999999999999</v>
      </c>
      <c r="I6967" s="22">
        <v>10.199999999999999</v>
      </c>
    </row>
    <row r="6968" spans="1:9" x14ac:dyDescent="0.25">
      <c r="A6968" s="20">
        <v>22.32</v>
      </c>
      <c r="C6968" s="18">
        <v>22.32</v>
      </c>
      <c r="E6968">
        <v>5.580000000000001</v>
      </c>
      <c r="G6968" s="21">
        <v>22.32</v>
      </c>
      <c r="I6968" s="22">
        <v>22.32</v>
      </c>
    </row>
    <row r="6969" spans="1:9" x14ac:dyDescent="0.25">
      <c r="A6969" s="20">
        <v>24.1</v>
      </c>
      <c r="C6969" s="18">
        <v>24.1</v>
      </c>
      <c r="E6969">
        <v>11.086</v>
      </c>
      <c r="G6969" s="21">
        <v>24.1</v>
      </c>
      <c r="I6969" s="22">
        <v>24.1</v>
      </c>
    </row>
    <row r="6970" spans="1:9" x14ac:dyDescent="0.25">
      <c r="A6970" s="20">
        <v>75.98</v>
      </c>
      <c r="C6970" s="18">
        <v>75.98</v>
      </c>
      <c r="E6970">
        <v>18.235199999999999</v>
      </c>
      <c r="G6970" s="21">
        <v>75.98</v>
      </c>
      <c r="I6970" s="22">
        <v>75.98</v>
      </c>
    </row>
    <row r="6971" spans="1:9" x14ac:dyDescent="0.25">
      <c r="A6971" s="20">
        <v>6.46</v>
      </c>
      <c r="C6971" s="18">
        <v>6.46</v>
      </c>
      <c r="E6971">
        <v>3.1654</v>
      </c>
      <c r="G6971" s="21">
        <v>6.46</v>
      </c>
      <c r="I6971" s="22">
        <v>6.46</v>
      </c>
    </row>
    <row r="6972" spans="1:9" x14ac:dyDescent="0.25">
      <c r="A6972" s="20">
        <v>60.12</v>
      </c>
      <c r="C6972" s="18">
        <v>60.12</v>
      </c>
      <c r="E6972">
        <v>28.857599999999998</v>
      </c>
      <c r="G6972" s="21">
        <v>60.12</v>
      </c>
      <c r="I6972" s="22">
        <v>60.12</v>
      </c>
    </row>
    <row r="6973" spans="1:9" x14ac:dyDescent="0.25">
      <c r="A6973" s="20">
        <v>824.97</v>
      </c>
      <c r="C6973" s="18">
        <v>824.97</v>
      </c>
      <c r="E6973">
        <v>214.4922</v>
      </c>
      <c r="G6973" s="21">
        <v>824.97</v>
      </c>
      <c r="I6973" s="22">
        <v>824.97</v>
      </c>
    </row>
    <row r="6974" spans="1:9" x14ac:dyDescent="0.25">
      <c r="A6974" s="20">
        <v>24.849999999999998</v>
      </c>
      <c r="C6974" s="18">
        <v>24.849999999999998</v>
      </c>
      <c r="E6974">
        <v>7.7034999999999982</v>
      </c>
      <c r="G6974" s="21">
        <v>24.849999999999998</v>
      </c>
      <c r="I6974" s="22">
        <v>24.849999999999998</v>
      </c>
    </row>
    <row r="6975" spans="1:9" x14ac:dyDescent="0.25">
      <c r="A6975" s="20">
        <v>12.624000000000001</v>
      </c>
      <c r="C6975" s="18">
        <v>12.624000000000001</v>
      </c>
      <c r="E6975">
        <v>-2.5248000000000022</v>
      </c>
      <c r="G6975" s="21">
        <v>12.624000000000001</v>
      </c>
      <c r="I6975" s="22">
        <v>12.624000000000001</v>
      </c>
    </row>
    <row r="6976" spans="1:9" x14ac:dyDescent="0.25">
      <c r="A6976" s="20">
        <v>89.584000000000003</v>
      </c>
      <c r="C6976" s="18">
        <v>89.584000000000003</v>
      </c>
      <c r="E6976">
        <v>4.4792000000000058</v>
      </c>
      <c r="G6976" s="21">
        <v>89.584000000000003</v>
      </c>
      <c r="I6976" s="22">
        <v>89.584000000000003</v>
      </c>
    </row>
    <row r="6977" spans="1:9" x14ac:dyDescent="0.25">
      <c r="A6977" s="20">
        <v>471.92</v>
      </c>
      <c r="C6977" s="18">
        <v>471.92</v>
      </c>
      <c r="E6977">
        <v>29.495000000000019</v>
      </c>
      <c r="G6977" s="21">
        <v>471.92</v>
      </c>
      <c r="I6977" s="22">
        <v>471.92</v>
      </c>
    </row>
    <row r="6978" spans="1:9" x14ac:dyDescent="0.25">
      <c r="A6978" s="20">
        <v>18.180000000000003</v>
      </c>
      <c r="C6978" s="18">
        <v>18.180000000000003</v>
      </c>
      <c r="E6978">
        <v>-13.938000000000002</v>
      </c>
      <c r="G6978" s="21">
        <v>18.180000000000003</v>
      </c>
      <c r="I6978" s="22">
        <v>18.180000000000003</v>
      </c>
    </row>
    <row r="6979" spans="1:9" x14ac:dyDescent="0.25">
      <c r="A6979" s="20">
        <v>31.744</v>
      </c>
      <c r="C6979" s="18">
        <v>31.744</v>
      </c>
      <c r="E6979">
        <v>8.3328000000000024</v>
      </c>
      <c r="G6979" s="21">
        <v>31.744</v>
      </c>
      <c r="I6979" s="22">
        <v>31.744</v>
      </c>
    </row>
    <row r="6980" spans="1:9" x14ac:dyDescent="0.25">
      <c r="A6980" s="20">
        <v>5.9039999999999999</v>
      </c>
      <c r="C6980" s="18">
        <v>5.9039999999999999</v>
      </c>
      <c r="E6980">
        <v>1.9925999999999999</v>
      </c>
      <c r="G6980" s="21">
        <v>5.9039999999999999</v>
      </c>
      <c r="I6980" s="22">
        <v>5.9039999999999999</v>
      </c>
    </row>
    <row r="6981" spans="1:9" x14ac:dyDescent="0.25">
      <c r="A6981" s="20">
        <v>621.7600000000001</v>
      </c>
      <c r="C6981" s="18">
        <v>621.7600000000001</v>
      </c>
      <c r="E6981">
        <v>46.631999999999977</v>
      </c>
      <c r="G6981" s="21">
        <v>621.7600000000001</v>
      </c>
      <c r="I6981" s="22">
        <v>621.7600000000001</v>
      </c>
    </row>
    <row r="6982" spans="1:9" x14ac:dyDescent="0.25">
      <c r="A6982" s="20">
        <v>59.98</v>
      </c>
      <c r="C6982" s="18">
        <v>59.98</v>
      </c>
      <c r="E6982">
        <v>17.993999999999993</v>
      </c>
      <c r="G6982" s="21">
        <v>59.98</v>
      </c>
      <c r="I6982" s="22">
        <v>59.98</v>
      </c>
    </row>
    <row r="6983" spans="1:9" x14ac:dyDescent="0.25">
      <c r="A6983" s="20">
        <v>48.87</v>
      </c>
      <c r="C6983" s="18">
        <v>48.87</v>
      </c>
      <c r="E6983">
        <v>23.946299999999997</v>
      </c>
      <c r="G6983" s="21">
        <v>48.87</v>
      </c>
      <c r="I6983" s="22">
        <v>48.87</v>
      </c>
    </row>
    <row r="6984" spans="1:9" x14ac:dyDescent="0.25">
      <c r="A6984" s="20">
        <v>154.9</v>
      </c>
      <c r="C6984" s="18">
        <v>154.9</v>
      </c>
      <c r="E6984">
        <v>69.704999999999998</v>
      </c>
      <c r="G6984" s="21">
        <v>154.9</v>
      </c>
      <c r="I6984" s="22">
        <v>154.9</v>
      </c>
    </row>
    <row r="6985" spans="1:9" x14ac:dyDescent="0.25">
      <c r="A6985" s="20">
        <v>5.92</v>
      </c>
      <c r="C6985" s="18">
        <v>5.92</v>
      </c>
      <c r="E6985">
        <v>2.8415999999999997</v>
      </c>
      <c r="G6985" s="21">
        <v>5.92</v>
      </c>
      <c r="I6985" s="22">
        <v>5.92</v>
      </c>
    </row>
    <row r="6986" spans="1:9" x14ac:dyDescent="0.25">
      <c r="A6986" s="20">
        <v>30.18</v>
      </c>
      <c r="C6986" s="18">
        <v>30.18</v>
      </c>
      <c r="E6986">
        <v>13.8828</v>
      </c>
      <c r="G6986" s="21">
        <v>30.18</v>
      </c>
      <c r="I6986" s="22">
        <v>30.18</v>
      </c>
    </row>
    <row r="6987" spans="1:9" x14ac:dyDescent="0.25">
      <c r="A6987" s="20">
        <v>24.1</v>
      </c>
      <c r="C6987" s="18">
        <v>24.1</v>
      </c>
      <c r="E6987">
        <v>11.086</v>
      </c>
      <c r="G6987" s="21">
        <v>24.1</v>
      </c>
      <c r="I6987" s="22">
        <v>24.1</v>
      </c>
    </row>
    <row r="6988" spans="1:9" x14ac:dyDescent="0.25">
      <c r="A6988" s="20">
        <v>8.7799999999999994</v>
      </c>
      <c r="C6988" s="18">
        <v>8.7799999999999994</v>
      </c>
      <c r="E6988">
        <v>2.2827999999999999</v>
      </c>
      <c r="G6988" s="21">
        <v>8.7799999999999994</v>
      </c>
      <c r="I6988" s="22">
        <v>8.7799999999999994</v>
      </c>
    </row>
    <row r="6989" spans="1:9" x14ac:dyDescent="0.25">
      <c r="A6989" s="20">
        <v>376.74</v>
      </c>
      <c r="C6989" s="18">
        <v>376.74</v>
      </c>
      <c r="E6989">
        <v>71.161999999999978</v>
      </c>
      <c r="G6989" s="21">
        <v>376.74</v>
      </c>
      <c r="I6989" s="22">
        <v>376.74</v>
      </c>
    </row>
    <row r="6990" spans="1:9" x14ac:dyDescent="0.25">
      <c r="A6990" s="20">
        <v>29.52</v>
      </c>
      <c r="C6990" s="18">
        <v>29.52</v>
      </c>
      <c r="E6990">
        <v>14.4648</v>
      </c>
      <c r="G6990" s="21">
        <v>29.52</v>
      </c>
      <c r="I6990" s="22">
        <v>29.52</v>
      </c>
    </row>
    <row r="6991" spans="1:9" x14ac:dyDescent="0.25">
      <c r="A6991" s="20">
        <v>11.96</v>
      </c>
      <c r="C6991" s="18">
        <v>11.96</v>
      </c>
      <c r="E6991">
        <v>2.99</v>
      </c>
      <c r="G6991" s="21">
        <v>11.96</v>
      </c>
      <c r="I6991" s="22">
        <v>11.96</v>
      </c>
    </row>
    <row r="6992" spans="1:9" x14ac:dyDescent="0.25">
      <c r="A6992" s="20">
        <v>26.400000000000002</v>
      </c>
      <c r="C6992" s="18">
        <v>26.400000000000002</v>
      </c>
      <c r="E6992">
        <v>12.672000000000001</v>
      </c>
      <c r="G6992" s="21">
        <v>26.400000000000002</v>
      </c>
      <c r="I6992" s="22">
        <v>26.400000000000002</v>
      </c>
    </row>
    <row r="6993" spans="1:9" x14ac:dyDescent="0.25">
      <c r="A6993" s="20">
        <v>1158.1199999999999</v>
      </c>
      <c r="C6993" s="18">
        <v>1158.1199999999999</v>
      </c>
      <c r="E6993">
        <v>130.28849999999983</v>
      </c>
      <c r="G6993" s="21">
        <v>1158.1199999999999</v>
      </c>
      <c r="I6993" s="22">
        <v>1158.1199999999999</v>
      </c>
    </row>
    <row r="6994" spans="1:9" x14ac:dyDescent="0.25">
      <c r="A6994" s="20">
        <v>1.3919999999999997</v>
      </c>
      <c r="C6994" s="18">
        <v>1.3919999999999997</v>
      </c>
      <c r="E6994">
        <v>-3.7584000000000009</v>
      </c>
      <c r="G6994" s="21">
        <v>1.3919999999999997</v>
      </c>
      <c r="I6994" s="22">
        <v>1.3919999999999997</v>
      </c>
    </row>
    <row r="6995" spans="1:9" x14ac:dyDescent="0.25">
      <c r="A6995" s="20">
        <v>44.43</v>
      </c>
      <c r="C6995" s="18">
        <v>44.43</v>
      </c>
      <c r="E6995">
        <v>18.660600000000002</v>
      </c>
      <c r="G6995" s="21">
        <v>44.43</v>
      </c>
      <c r="I6995" s="22">
        <v>44.43</v>
      </c>
    </row>
    <row r="6996" spans="1:9" x14ac:dyDescent="0.25">
      <c r="A6996" s="20">
        <v>226.20000000000002</v>
      </c>
      <c r="C6996" s="18">
        <v>226.20000000000002</v>
      </c>
      <c r="E6996">
        <v>58.811999999999998</v>
      </c>
      <c r="G6996" s="21">
        <v>226.20000000000002</v>
      </c>
      <c r="I6996" s="22">
        <v>226.20000000000002</v>
      </c>
    </row>
    <row r="6997" spans="1:9" x14ac:dyDescent="0.25">
      <c r="A6997" s="20">
        <v>186.54</v>
      </c>
      <c r="C6997" s="18">
        <v>186.54</v>
      </c>
      <c r="E6997">
        <v>41.038800000000002</v>
      </c>
      <c r="G6997" s="21">
        <v>186.54</v>
      </c>
      <c r="I6997" s="22">
        <v>186.54</v>
      </c>
    </row>
    <row r="6998" spans="1:9" x14ac:dyDescent="0.25">
      <c r="A6998" s="20">
        <v>265.85999999999996</v>
      </c>
      <c r="C6998" s="18">
        <v>265.85999999999996</v>
      </c>
      <c r="E6998">
        <v>79.757999999999967</v>
      </c>
      <c r="G6998" s="21">
        <v>265.85999999999996</v>
      </c>
      <c r="I6998" s="22">
        <v>265.85999999999996</v>
      </c>
    </row>
    <row r="6999" spans="1:9" x14ac:dyDescent="0.25">
      <c r="A6999" s="20">
        <v>27.9</v>
      </c>
      <c r="C6999" s="18">
        <v>27.9</v>
      </c>
      <c r="E6999">
        <v>6.9749999999999979</v>
      </c>
      <c r="G6999" s="21">
        <v>27.9</v>
      </c>
      <c r="I6999" s="22">
        <v>27.9</v>
      </c>
    </row>
    <row r="7000" spans="1:9" x14ac:dyDescent="0.25">
      <c r="A7000" s="20">
        <v>31.08</v>
      </c>
      <c r="C7000" s="18">
        <v>31.08</v>
      </c>
      <c r="E7000">
        <v>8.3916000000000004</v>
      </c>
      <c r="G7000" s="21">
        <v>31.08</v>
      </c>
      <c r="I7000" s="22">
        <v>31.08</v>
      </c>
    </row>
    <row r="7001" spans="1:9" x14ac:dyDescent="0.25">
      <c r="A7001" s="20">
        <v>13.839999999999998</v>
      </c>
      <c r="C7001" s="18">
        <v>13.839999999999998</v>
      </c>
      <c r="E7001">
        <v>-22.144000000000005</v>
      </c>
      <c r="G7001" s="21">
        <v>13.839999999999998</v>
      </c>
      <c r="I7001" s="22">
        <v>13.839999999999998</v>
      </c>
    </row>
    <row r="7002" spans="1:9" x14ac:dyDescent="0.25">
      <c r="A7002" s="20">
        <v>175.87200000000001</v>
      </c>
      <c r="C7002" s="18">
        <v>175.87200000000001</v>
      </c>
      <c r="E7002">
        <v>63.753599999999992</v>
      </c>
      <c r="G7002" s="21">
        <v>175.87200000000001</v>
      </c>
      <c r="I7002" s="22">
        <v>175.87200000000001</v>
      </c>
    </row>
    <row r="7003" spans="1:9" x14ac:dyDescent="0.25">
      <c r="A7003" s="20">
        <v>12.96</v>
      </c>
      <c r="C7003" s="18">
        <v>12.96</v>
      </c>
      <c r="E7003">
        <v>6.3504000000000005</v>
      </c>
      <c r="G7003" s="21">
        <v>12.96</v>
      </c>
      <c r="I7003" s="22">
        <v>12.96</v>
      </c>
    </row>
    <row r="7004" spans="1:9" x14ac:dyDescent="0.25">
      <c r="A7004" s="20">
        <v>208.44</v>
      </c>
      <c r="C7004" s="18">
        <v>208.44</v>
      </c>
      <c r="E7004">
        <v>62.531999999999982</v>
      </c>
      <c r="G7004" s="21">
        <v>208.44</v>
      </c>
      <c r="I7004" s="22">
        <v>208.44</v>
      </c>
    </row>
    <row r="7005" spans="1:9" x14ac:dyDescent="0.25">
      <c r="A7005" s="20">
        <v>25.76</v>
      </c>
      <c r="C7005" s="18">
        <v>25.76</v>
      </c>
      <c r="E7005">
        <v>0.77280000000000015</v>
      </c>
      <c r="G7005" s="21">
        <v>25.76</v>
      </c>
      <c r="I7005" s="22">
        <v>25.76</v>
      </c>
    </row>
    <row r="7006" spans="1:9" x14ac:dyDescent="0.25">
      <c r="A7006" s="20">
        <v>366.74399999999997</v>
      </c>
      <c r="C7006" s="18">
        <v>366.74399999999997</v>
      </c>
      <c r="E7006">
        <v>-110.02320000000003</v>
      </c>
      <c r="G7006" s="21">
        <v>366.74399999999997</v>
      </c>
      <c r="I7006" s="22">
        <v>366.74399999999997</v>
      </c>
    </row>
    <row r="7007" spans="1:9" x14ac:dyDescent="0.25">
      <c r="A7007" s="20">
        <v>289.24</v>
      </c>
      <c r="C7007" s="18">
        <v>289.24</v>
      </c>
      <c r="E7007">
        <v>26.031600000000012</v>
      </c>
      <c r="G7007" s="21">
        <v>289.24</v>
      </c>
      <c r="I7007" s="22">
        <v>289.24</v>
      </c>
    </row>
    <row r="7008" spans="1:9" x14ac:dyDescent="0.25">
      <c r="A7008" s="20">
        <v>69.456000000000003</v>
      </c>
      <c r="C7008" s="18">
        <v>69.456000000000003</v>
      </c>
      <c r="E7008">
        <v>22.573199999999996</v>
      </c>
      <c r="G7008" s="21">
        <v>69.456000000000003</v>
      </c>
      <c r="I7008" s="22">
        <v>69.456000000000003</v>
      </c>
    </row>
    <row r="7009" spans="1:9" x14ac:dyDescent="0.25">
      <c r="A7009" s="20">
        <v>5.1840000000000011</v>
      </c>
      <c r="C7009" s="18">
        <v>5.1840000000000011</v>
      </c>
      <c r="E7009">
        <v>1.8144</v>
      </c>
      <c r="G7009" s="21">
        <v>5.1840000000000011</v>
      </c>
      <c r="I7009" s="22">
        <v>5.1840000000000011</v>
      </c>
    </row>
    <row r="7010" spans="1:9" x14ac:dyDescent="0.25">
      <c r="A7010" s="20">
        <v>205.16400000000002</v>
      </c>
      <c r="C7010" s="18">
        <v>205.16400000000002</v>
      </c>
      <c r="E7010">
        <v>13.677600000000002</v>
      </c>
      <c r="G7010" s="21">
        <v>205.16400000000002</v>
      </c>
      <c r="I7010" s="22">
        <v>205.16400000000002</v>
      </c>
    </row>
    <row r="7011" spans="1:9" x14ac:dyDescent="0.25">
      <c r="A7011" s="20">
        <v>8.5440000000000005</v>
      </c>
      <c r="C7011" s="18">
        <v>8.5440000000000005</v>
      </c>
      <c r="E7011">
        <v>-7.4759999999999991</v>
      </c>
      <c r="G7011" s="21">
        <v>8.5440000000000005</v>
      </c>
      <c r="I7011" s="22">
        <v>8.5440000000000005</v>
      </c>
    </row>
    <row r="7012" spans="1:9" x14ac:dyDescent="0.25">
      <c r="A7012" s="20">
        <v>12.828000000000001</v>
      </c>
      <c r="C7012" s="18">
        <v>12.828000000000001</v>
      </c>
      <c r="E7012">
        <v>-8.9795999999999978</v>
      </c>
      <c r="G7012" s="21">
        <v>12.828000000000001</v>
      </c>
      <c r="I7012" s="22">
        <v>12.828000000000001</v>
      </c>
    </row>
    <row r="7013" spans="1:9" x14ac:dyDescent="0.25">
      <c r="A7013" s="20">
        <v>598.45799999999997</v>
      </c>
      <c r="C7013" s="18">
        <v>598.45799999999997</v>
      </c>
      <c r="E7013">
        <v>-42.746999999999957</v>
      </c>
      <c r="G7013" s="21">
        <v>598.45799999999997</v>
      </c>
      <c r="I7013" s="22">
        <v>598.45799999999997</v>
      </c>
    </row>
    <row r="7014" spans="1:9" x14ac:dyDescent="0.25">
      <c r="A7014" s="20">
        <v>25.983999999999998</v>
      </c>
      <c r="C7014" s="18">
        <v>25.983999999999998</v>
      </c>
      <c r="E7014">
        <v>-3.8976000000000015</v>
      </c>
      <c r="G7014" s="21">
        <v>25.983999999999998</v>
      </c>
      <c r="I7014" s="22">
        <v>25.983999999999998</v>
      </c>
    </row>
    <row r="7015" spans="1:9" x14ac:dyDescent="0.25">
      <c r="A7015" s="20">
        <v>17.96</v>
      </c>
      <c r="C7015" s="18">
        <v>17.96</v>
      </c>
      <c r="E7015">
        <v>5.8369999999999997</v>
      </c>
      <c r="G7015" s="21">
        <v>17.96</v>
      </c>
      <c r="I7015" s="22">
        <v>17.96</v>
      </c>
    </row>
    <row r="7016" spans="1:9" x14ac:dyDescent="0.25">
      <c r="A7016" s="20">
        <v>5.04</v>
      </c>
      <c r="C7016" s="18">
        <v>5.04</v>
      </c>
      <c r="E7016">
        <v>0.15120000000000022</v>
      </c>
      <c r="G7016" s="21">
        <v>5.04</v>
      </c>
      <c r="I7016" s="22">
        <v>5.04</v>
      </c>
    </row>
    <row r="7017" spans="1:9" x14ac:dyDescent="0.25">
      <c r="A7017" s="20">
        <v>208.16</v>
      </c>
      <c r="C7017" s="18">
        <v>208.16</v>
      </c>
      <c r="E7017">
        <v>56.20320000000001</v>
      </c>
      <c r="G7017" s="21">
        <v>208.16</v>
      </c>
      <c r="I7017" s="22">
        <v>208.16</v>
      </c>
    </row>
    <row r="7018" spans="1:9" x14ac:dyDescent="0.25">
      <c r="A7018" s="20">
        <v>148.25700000000001</v>
      </c>
      <c r="C7018" s="18">
        <v>148.25700000000001</v>
      </c>
      <c r="E7018">
        <v>15.697800000000004</v>
      </c>
      <c r="G7018" s="21">
        <v>148.25700000000001</v>
      </c>
      <c r="I7018" s="22">
        <v>148.25700000000001</v>
      </c>
    </row>
    <row r="7019" spans="1:9" x14ac:dyDescent="0.25">
      <c r="A7019" s="20">
        <v>146.76</v>
      </c>
      <c r="C7019" s="18">
        <v>146.76</v>
      </c>
      <c r="E7019">
        <v>38.157600000000002</v>
      </c>
      <c r="G7019" s="21">
        <v>146.76</v>
      </c>
      <c r="I7019" s="22">
        <v>146.76</v>
      </c>
    </row>
    <row r="7020" spans="1:9" x14ac:dyDescent="0.25">
      <c r="A7020" s="20">
        <v>32.96</v>
      </c>
      <c r="C7020" s="18">
        <v>32.96</v>
      </c>
      <c r="E7020">
        <v>14.172800000000002</v>
      </c>
      <c r="G7020" s="21">
        <v>32.96</v>
      </c>
      <c r="I7020" s="22">
        <v>32.96</v>
      </c>
    </row>
    <row r="7021" spans="1:9" x14ac:dyDescent="0.25">
      <c r="A7021" s="20">
        <v>587.97</v>
      </c>
      <c r="C7021" s="18">
        <v>587.97</v>
      </c>
      <c r="E7021">
        <v>164.63160000000005</v>
      </c>
      <c r="G7021" s="21">
        <v>587.97</v>
      </c>
      <c r="I7021" s="22">
        <v>587.97</v>
      </c>
    </row>
    <row r="7022" spans="1:9" x14ac:dyDescent="0.25">
      <c r="A7022" s="20">
        <v>14.940000000000001</v>
      </c>
      <c r="C7022" s="18">
        <v>14.940000000000001</v>
      </c>
      <c r="E7022">
        <v>7.0218000000000007</v>
      </c>
      <c r="G7022" s="21">
        <v>14.940000000000001</v>
      </c>
      <c r="I7022" s="22">
        <v>14.940000000000001</v>
      </c>
    </row>
    <row r="7023" spans="1:9" x14ac:dyDescent="0.25">
      <c r="A7023" s="20">
        <v>25.83</v>
      </c>
      <c r="C7023" s="18">
        <v>25.83</v>
      </c>
      <c r="E7023">
        <v>12.1401</v>
      </c>
      <c r="G7023" s="21">
        <v>25.83</v>
      </c>
      <c r="I7023" s="22">
        <v>25.83</v>
      </c>
    </row>
    <row r="7024" spans="1:9" x14ac:dyDescent="0.25">
      <c r="A7024" s="20">
        <v>15.552000000000003</v>
      </c>
      <c r="C7024" s="18">
        <v>15.552000000000003</v>
      </c>
      <c r="E7024">
        <v>5.4432</v>
      </c>
      <c r="G7024" s="21">
        <v>15.552000000000003</v>
      </c>
      <c r="I7024" s="22">
        <v>15.552000000000003</v>
      </c>
    </row>
    <row r="7025" spans="1:9" x14ac:dyDescent="0.25">
      <c r="A7025" s="20">
        <v>6.8000000000000007</v>
      </c>
      <c r="C7025" s="18">
        <v>6.8000000000000007</v>
      </c>
      <c r="E7025">
        <v>0.50999999999999979</v>
      </c>
      <c r="G7025" s="21">
        <v>6.8000000000000007</v>
      </c>
      <c r="I7025" s="22">
        <v>6.8000000000000007</v>
      </c>
    </row>
    <row r="7026" spans="1:9" x14ac:dyDescent="0.25">
      <c r="A7026" s="20">
        <v>4.2240000000000002</v>
      </c>
      <c r="C7026" s="18">
        <v>4.2240000000000002</v>
      </c>
      <c r="E7026">
        <v>1.2672000000000003</v>
      </c>
      <c r="G7026" s="21">
        <v>4.2240000000000002</v>
      </c>
      <c r="I7026" s="22">
        <v>4.2240000000000002</v>
      </c>
    </row>
    <row r="7027" spans="1:9" x14ac:dyDescent="0.25">
      <c r="A7027" s="20">
        <v>143.64000000000001</v>
      </c>
      <c r="C7027" s="18">
        <v>143.64000000000001</v>
      </c>
      <c r="E7027">
        <v>10.772999999999989</v>
      </c>
      <c r="G7027" s="21">
        <v>143.64000000000001</v>
      </c>
      <c r="I7027" s="22">
        <v>143.64000000000001</v>
      </c>
    </row>
    <row r="7028" spans="1:9" x14ac:dyDescent="0.25">
      <c r="A7028" s="20">
        <v>31.104000000000006</v>
      </c>
      <c r="C7028" s="18">
        <v>31.104000000000006</v>
      </c>
      <c r="E7028">
        <v>10.8864</v>
      </c>
      <c r="G7028" s="21">
        <v>31.104000000000006</v>
      </c>
      <c r="I7028" s="22">
        <v>31.104000000000006</v>
      </c>
    </row>
    <row r="7029" spans="1:9" x14ac:dyDescent="0.25">
      <c r="A7029" s="20">
        <v>223.05600000000001</v>
      </c>
      <c r="C7029" s="18">
        <v>223.05600000000001</v>
      </c>
      <c r="E7029">
        <v>69.704999999999984</v>
      </c>
      <c r="G7029" s="21">
        <v>223.05600000000001</v>
      </c>
      <c r="I7029" s="22">
        <v>223.05600000000001</v>
      </c>
    </row>
    <row r="7030" spans="1:9" x14ac:dyDescent="0.25">
      <c r="A7030" s="20">
        <v>227.45999999999998</v>
      </c>
      <c r="C7030" s="18">
        <v>227.45999999999998</v>
      </c>
      <c r="E7030">
        <v>65.963399999999979</v>
      </c>
      <c r="G7030" s="21">
        <v>227.45999999999998</v>
      </c>
      <c r="I7030" s="22">
        <v>227.45999999999998</v>
      </c>
    </row>
    <row r="7031" spans="1:9" x14ac:dyDescent="0.25">
      <c r="A7031" s="20">
        <v>46.24</v>
      </c>
      <c r="C7031" s="18">
        <v>46.24</v>
      </c>
      <c r="E7031">
        <v>15.605999999999996</v>
      </c>
      <c r="G7031" s="21">
        <v>46.24</v>
      </c>
      <c r="I7031" s="22">
        <v>46.24</v>
      </c>
    </row>
    <row r="7032" spans="1:9" x14ac:dyDescent="0.25">
      <c r="A7032" s="20">
        <v>5.22</v>
      </c>
      <c r="C7032" s="18">
        <v>5.22</v>
      </c>
      <c r="E7032">
        <v>2.4011999999999998</v>
      </c>
      <c r="G7032" s="21">
        <v>5.22</v>
      </c>
      <c r="I7032" s="22">
        <v>5.22</v>
      </c>
    </row>
    <row r="7033" spans="1:9" x14ac:dyDescent="0.25">
      <c r="A7033" s="20">
        <v>33.9</v>
      </c>
      <c r="C7033" s="18">
        <v>33.9</v>
      </c>
      <c r="E7033">
        <v>15.593999999999999</v>
      </c>
      <c r="G7033" s="21">
        <v>33.9</v>
      </c>
      <c r="I7033" s="22">
        <v>33.9</v>
      </c>
    </row>
    <row r="7034" spans="1:9" x14ac:dyDescent="0.25">
      <c r="A7034" s="20">
        <v>28.14</v>
      </c>
      <c r="C7034" s="18">
        <v>28.14</v>
      </c>
      <c r="E7034">
        <v>7.8792000000000009</v>
      </c>
      <c r="G7034" s="21">
        <v>28.14</v>
      </c>
      <c r="I7034" s="22">
        <v>28.14</v>
      </c>
    </row>
    <row r="7035" spans="1:9" x14ac:dyDescent="0.25">
      <c r="A7035" s="20">
        <v>36</v>
      </c>
      <c r="C7035" s="18">
        <v>36</v>
      </c>
      <c r="E7035">
        <v>6.4799999999999969</v>
      </c>
      <c r="G7035" s="21">
        <v>36</v>
      </c>
      <c r="I7035" s="22">
        <v>36</v>
      </c>
    </row>
    <row r="7036" spans="1:9" x14ac:dyDescent="0.25">
      <c r="A7036" s="20">
        <v>92.94</v>
      </c>
      <c r="C7036" s="18">
        <v>92.94</v>
      </c>
      <c r="E7036">
        <v>25.093799999999998</v>
      </c>
      <c r="G7036" s="21">
        <v>92.94</v>
      </c>
      <c r="I7036" s="22">
        <v>92.94</v>
      </c>
    </row>
    <row r="7037" spans="1:9" x14ac:dyDescent="0.25">
      <c r="A7037" s="20">
        <v>245.64600000000002</v>
      </c>
      <c r="C7037" s="18">
        <v>245.64600000000002</v>
      </c>
      <c r="E7037">
        <v>8.1881999999999877</v>
      </c>
      <c r="G7037" s="21">
        <v>245.64600000000002</v>
      </c>
      <c r="I7037" s="22">
        <v>245.64600000000002</v>
      </c>
    </row>
    <row r="7038" spans="1:9" x14ac:dyDescent="0.25">
      <c r="A7038" s="20">
        <v>55.00800000000001</v>
      </c>
      <c r="C7038" s="18">
        <v>55.00800000000001</v>
      </c>
      <c r="E7038">
        <v>17.189999999999998</v>
      </c>
      <c r="G7038" s="21">
        <v>55.00800000000001</v>
      </c>
      <c r="I7038" s="22">
        <v>55.00800000000001</v>
      </c>
    </row>
    <row r="7039" spans="1:9" x14ac:dyDescent="0.25">
      <c r="A7039" s="20">
        <v>35.231999999999999</v>
      </c>
      <c r="C7039" s="18">
        <v>35.231999999999999</v>
      </c>
      <c r="E7039">
        <v>11.450399999999998</v>
      </c>
      <c r="G7039" s="21">
        <v>35.231999999999999</v>
      </c>
      <c r="I7039" s="22">
        <v>35.231999999999999</v>
      </c>
    </row>
    <row r="7040" spans="1:9" x14ac:dyDescent="0.25">
      <c r="A7040" s="20">
        <v>523.39200000000005</v>
      </c>
      <c r="C7040" s="18">
        <v>523.39200000000005</v>
      </c>
      <c r="E7040">
        <v>52.339199999999977</v>
      </c>
      <c r="G7040" s="21">
        <v>523.39200000000005</v>
      </c>
      <c r="I7040" s="22">
        <v>523.39200000000005</v>
      </c>
    </row>
    <row r="7041" spans="1:9" x14ac:dyDescent="0.25">
      <c r="A7041" s="20">
        <v>479.98400000000004</v>
      </c>
      <c r="C7041" s="18">
        <v>479.98400000000004</v>
      </c>
      <c r="E7041">
        <v>89.996999999999986</v>
      </c>
      <c r="G7041" s="21">
        <v>479.98400000000004</v>
      </c>
      <c r="I7041" s="22">
        <v>479.98400000000004</v>
      </c>
    </row>
    <row r="7042" spans="1:9" x14ac:dyDescent="0.25">
      <c r="A7042" s="20">
        <v>12.96</v>
      </c>
      <c r="C7042" s="18">
        <v>12.96</v>
      </c>
      <c r="E7042">
        <v>6.2208000000000006</v>
      </c>
      <c r="G7042" s="21">
        <v>12.96</v>
      </c>
      <c r="I7042" s="22">
        <v>12.96</v>
      </c>
    </row>
    <row r="7043" spans="1:9" x14ac:dyDescent="0.25">
      <c r="A7043" s="20">
        <v>17.940000000000001</v>
      </c>
      <c r="C7043" s="18">
        <v>17.940000000000001</v>
      </c>
      <c r="E7043">
        <v>6.4584000000000001</v>
      </c>
      <c r="G7043" s="21">
        <v>17.940000000000001</v>
      </c>
      <c r="I7043" s="22">
        <v>17.940000000000001</v>
      </c>
    </row>
    <row r="7044" spans="1:9" x14ac:dyDescent="0.25">
      <c r="A7044" s="20">
        <v>166.72</v>
      </c>
      <c r="C7044" s="18">
        <v>166.72</v>
      </c>
      <c r="E7044">
        <v>41.680000000000007</v>
      </c>
      <c r="G7044" s="21">
        <v>166.72</v>
      </c>
      <c r="I7044" s="22">
        <v>166.72</v>
      </c>
    </row>
    <row r="7045" spans="1:9" x14ac:dyDescent="0.25">
      <c r="A7045" s="20">
        <v>24.816000000000003</v>
      </c>
      <c r="C7045" s="18">
        <v>24.816000000000003</v>
      </c>
      <c r="E7045">
        <v>8.3753999999999991</v>
      </c>
      <c r="G7045" s="21">
        <v>24.816000000000003</v>
      </c>
      <c r="I7045" s="22">
        <v>24.816000000000003</v>
      </c>
    </row>
    <row r="7046" spans="1:9" x14ac:dyDescent="0.25">
      <c r="A7046" s="20">
        <v>124.36</v>
      </c>
      <c r="C7046" s="18">
        <v>124.36</v>
      </c>
      <c r="E7046">
        <v>27.359200000000001</v>
      </c>
      <c r="G7046" s="21">
        <v>124.36</v>
      </c>
      <c r="I7046" s="22">
        <v>124.36</v>
      </c>
    </row>
    <row r="7047" spans="1:9" x14ac:dyDescent="0.25">
      <c r="A7047" s="20">
        <v>599.97</v>
      </c>
      <c r="C7047" s="18">
        <v>599.97</v>
      </c>
      <c r="E7047">
        <v>69.996499999999969</v>
      </c>
      <c r="G7047" s="21">
        <v>599.97</v>
      </c>
      <c r="I7047" s="22">
        <v>599.97</v>
      </c>
    </row>
    <row r="7048" spans="1:9" x14ac:dyDescent="0.25">
      <c r="A7048" s="20">
        <v>198.744</v>
      </c>
      <c r="C7048" s="18">
        <v>198.744</v>
      </c>
      <c r="E7048">
        <v>-14.195999999999984</v>
      </c>
      <c r="G7048" s="21">
        <v>198.744</v>
      </c>
      <c r="I7048" s="22">
        <v>198.744</v>
      </c>
    </row>
    <row r="7049" spans="1:9" x14ac:dyDescent="0.25">
      <c r="A7049" s="20">
        <v>9.1840000000000011</v>
      </c>
      <c r="C7049" s="18">
        <v>9.1840000000000011</v>
      </c>
      <c r="E7049">
        <v>1.1479999999999988</v>
      </c>
      <c r="G7049" s="21">
        <v>9.1840000000000011</v>
      </c>
      <c r="I7049" s="22">
        <v>9.1840000000000011</v>
      </c>
    </row>
    <row r="7050" spans="1:9" x14ac:dyDescent="0.25">
      <c r="A7050" s="20">
        <v>9.2480000000000011</v>
      </c>
      <c r="C7050" s="18">
        <v>9.2480000000000011</v>
      </c>
      <c r="E7050">
        <v>3.3524000000000003</v>
      </c>
      <c r="G7050" s="21">
        <v>9.2480000000000011</v>
      </c>
      <c r="I7050" s="22">
        <v>9.2480000000000011</v>
      </c>
    </row>
    <row r="7051" spans="1:9" x14ac:dyDescent="0.25">
      <c r="A7051" s="20">
        <v>99.591999999999999</v>
      </c>
      <c r="C7051" s="18">
        <v>99.591999999999999</v>
      </c>
      <c r="E7051">
        <v>2.4897999999999989</v>
      </c>
      <c r="G7051" s="21">
        <v>99.591999999999999</v>
      </c>
      <c r="I7051" s="22">
        <v>99.591999999999999</v>
      </c>
    </row>
    <row r="7052" spans="1:9" x14ac:dyDescent="0.25">
      <c r="A7052" s="20">
        <v>399.96</v>
      </c>
      <c r="C7052" s="18">
        <v>399.96</v>
      </c>
      <c r="E7052">
        <v>139.98599999999999</v>
      </c>
      <c r="G7052" s="21">
        <v>399.96</v>
      </c>
      <c r="I7052" s="22">
        <v>399.96</v>
      </c>
    </row>
    <row r="7053" spans="1:9" x14ac:dyDescent="0.25">
      <c r="A7053" s="20">
        <v>15.552000000000003</v>
      </c>
      <c r="C7053" s="18">
        <v>15.552000000000003</v>
      </c>
      <c r="E7053">
        <v>5.4432</v>
      </c>
      <c r="G7053" s="21">
        <v>15.552000000000003</v>
      </c>
      <c r="I7053" s="22">
        <v>15.552000000000003</v>
      </c>
    </row>
    <row r="7054" spans="1:9" x14ac:dyDescent="0.25">
      <c r="A7054" s="20">
        <v>14.576000000000001</v>
      </c>
      <c r="C7054" s="18">
        <v>14.576000000000001</v>
      </c>
      <c r="E7054">
        <v>2.3685999999999989</v>
      </c>
      <c r="G7054" s="21">
        <v>14.576000000000001</v>
      </c>
      <c r="I7054" s="22">
        <v>14.576000000000001</v>
      </c>
    </row>
    <row r="7055" spans="1:9" x14ac:dyDescent="0.25">
      <c r="A7055" s="20">
        <v>209.60000000000002</v>
      </c>
      <c r="C7055" s="18">
        <v>209.60000000000002</v>
      </c>
      <c r="E7055">
        <v>68.11999999999999</v>
      </c>
      <c r="G7055" s="21">
        <v>209.60000000000002</v>
      </c>
      <c r="I7055" s="22">
        <v>209.60000000000002</v>
      </c>
    </row>
    <row r="7056" spans="1:9" x14ac:dyDescent="0.25">
      <c r="A7056" s="20">
        <v>23.32</v>
      </c>
      <c r="C7056" s="18">
        <v>23.32</v>
      </c>
      <c r="E7056">
        <v>6.0632000000000019</v>
      </c>
      <c r="G7056" s="21">
        <v>23.32</v>
      </c>
      <c r="I7056" s="22">
        <v>23.32</v>
      </c>
    </row>
    <row r="7057" spans="1:9" x14ac:dyDescent="0.25">
      <c r="A7057" s="20">
        <v>30.98</v>
      </c>
      <c r="C7057" s="18">
        <v>30.98</v>
      </c>
      <c r="E7057">
        <v>13.940999999999999</v>
      </c>
      <c r="G7057" s="21">
        <v>30.98</v>
      </c>
      <c r="I7057" s="22">
        <v>30.98</v>
      </c>
    </row>
    <row r="7058" spans="1:9" x14ac:dyDescent="0.25">
      <c r="A7058" s="20">
        <v>119.96</v>
      </c>
      <c r="C7058" s="18">
        <v>119.96</v>
      </c>
      <c r="E7058">
        <v>25.191599999999994</v>
      </c>
      <c r="G7058" s="21">
        <v>119.96</v>
      </c>
      <c r="I7058" s="22">
        <v>119.96</v>
      </c>
    </row>
    <row r="7059" spans="1:9" x14ac:dyDescent="0.25">
      <c r="A7059" s="20">
        <v>363.92</v>
      </c>
      <c r="C7059" s="18">
        <v>363.92</v>
      </c>
      <c r="E7059">
        <v>-31.843000000000018</v>
      </c>
      <c r="G7059" s="21">
        <v>363.92</v>
      </c>
      <c r="I7059" s="22">
        <v>363.92</v>
      </c>
    </row>
    <row r="7060" spans="1:9" x14ac:dyDescent="0.25">
      <c r="A7060" s="20">
        <v>35.808</v>
      </c>
      <c r="C7060" s="18">
        <v>35.808</v>
      </c>
      <c r="E7060">
        <v>11.189999999999996</v>
      </c>
      <c r="G7060" s="21">
        <v>35.808</v>
      </c>
      <c r="I7060" s="22">
        <v>35.808</v>
      </c>
    </row>
    <row r="7061" spans="1:9" x14ac:dyDescent="0.25">
      <c r="A7061" s="20">
        <v>122.688</v>
      </c>
      <c r="C7061" s="18">
        <v>122.688</v>
      </c>
      <c r="E7061">
        <v>39.873599999999982</v>
      </c>
      <c r="G7061" s="21">
        <v>122.688</v>
      </c>
      <c r="I7061" s="22">
        <v>122.688</v>
      </c>
    </row>
    <row r="7062" spans="1:9" x14ac:dyDescent="0.25">
      <c r="A7062" s="20">
        <v>892.13600000000008</v>
      </c>
      <c r="C7062" s="18">
        <v>892.13600000000008</v>
      </c>
      <c r="E7062">
        <v>111.51699999999991</v>
      </c>
      <c r="G7062" s="21">
        <v>892.13600000000008</v>
      </c>
      <c r="I7062" s="22">
        <v>892.13600000000008</v>
      </c>
    </row>
    <row r="7063" spans="1:9" x14ac:dyDescent="0.25">
      <c r="A7063" s="20">
        <v>50.22</v>
      </c>
      <c r="C7063" s="18">
        <v>50.22</v>
      </c>
      <c r="E7063">
        <v>2.0087999999999973</v>
      </c>
      <c r="G7063" s="21">
        <v>50.22</v>
      </c>
      <c r="I7063" s="22">
        <v>50.22</v>
      </c>
    </row>
    <row r="7064" spans="1:9" x14ac:dyDescent="0.25">
      <c r="A7064" s="20">
        <v>83.42</v>
      </c>
      <c r="C7064" s="18">
        <v>83.42</v>
      </c>
      <c r="E7064">
        <v>24.191799999999994</v>
      </c>
      <c r="G7064" s="21">
        <v>83.42</v>
      </c>
      <c r="I7064" s="22">
        <v>83.42</v>
      </c>
    </row>
    <row r="7065" spans="1:9" x14ac:dyDescent="0.25">
      <c r="A7065" s="20">
        <v>5.8719999999999999</v>
      </c>
      <c r="C7065" s="18">
        <v>5.8719999999999999</v>
      </c>
      <c r="E7065">
        <v>2.1286</v>
      </c>
      <c r="G7065" s="21">
        <v>5.8719999999999999</v>
      </c>
      <c r="I7065" s="22">
        <v>5.8719999999999999</v>
      </c>
    </row>
    <row r="7066" spans="1:9" x14ac:dyDescent="0.25">
      <c r="A7066" s="20">
        <v>12.144</v>
      </c>
      <c r="C7066" s="18">
        <v>12.144</v>
      </c>
      <c r="E7066">
        <v>4.0985999999999994</v>
      </c>
      <c r="G7066" s="21">
        <v>12.144</v>
      </c>
      <c r="I7066" s="22">
        <v>12.144</v>
      </c>
    </row>
    <row r="7067" spans="1:9" x14ac:dyDescent="0.25">
      <c r="A7067" s="20">
        <v>27.792000000000002</v>
      </c>
      <c r="C7067" s="18">
        <v>27.792000000000002</v>
      </c>
      <c r="E7067">
        <v>10.422000000000001</v>
      </c>
      <c r="G7067" s="21">
        <v>27.792000000000002</v>
      </c>
      <c r="I7067" s="22">
        <v>27.792000000000002</v>
      </c>
    </row>
    <row r="7068" spans="1:9" x14ac:dyDescent="0.25">
      <c r="A7068" s="20">
        <v>6.2080000000000002</v>
      </c>
      <c r="C7068" s="18">
        <v>6.2080000000000002</v>
      </c>
      <c r="E7068">
        <v>0.69839999999999902</v>
      </c>
      <c r="G7068" s="21">
        <v>6.2080000000000002</v>
      </c>
      <c r="I7068" s="22">
        <v>6.2080000000000002</v>
      </c>
    </row>
    <row r="7069" spans="1:9" x14ac:dyDescent="0.25">
      <c r="A7069" s="20">
        <v>32.67</v>
      </c>
      <c r="C7069" s="18">
        <v>32.67</v>
      </c>
      <c r="E7069">
        <v>8.4942000000000011</v>
      </c>
      <c r="G7069" s="21">
        <v>32.67</v>
      </c>
      <c r="I7069" s="22">
        <v>32.67</v>
      </c>
    </row>
    <row r="7070" spans="1:9" x14ac:dyDescent="0.25">
      <c r="A7070" s="20">
        <v>1261.33</v>
      </c>
      <c r="C7070" s="18">
        <v>1261.33</v>
      </c>
      <c r="E7070">
        <v>327.94580000000002</v>
      </c>
      <c r="G7070" s="21">
        <v>1261.33</v>
      </c>
      <c r="I7070" s="22">
        <v>1261.33</v>
      </c>
    </row>
    <row r="7071" spans="1:9" x14ac:dyDescent="0.25">
      <c r="A7071" s="20">
        <v>38.880000000000003</v>
      </c>
      <c r="C7071" s="18">
        <v>38.880000000000003</v>
      </c>
      <c r="E7071">
        <v>18.662400000000002</v>
      </c>
      <c r="G7071" s="21">
        <v>38.880000000000003</v>
      </c>
      <c r="I7071" s="22">
        <v>38.880000000000003</v>
      </c>
    </row>
    <row r="7072" spans="1:9" x14ac:dyDescent="0.25">
      <c r="A7072" s="20">
        <v>1.9639999999999995</v>
      </c>
      <c r="C7072" s="18">
        <v>1.9639999999999995</v>
      </c>
      <c r="E7072">
        <v>-3.2406000000000006</v>
      </c>
      <c r="G7072" s="21">
        <v>1.9639999999999995</v>
      </c>
      <c r="I7072" s="22">
        <v>1.9639999999999995</v>
      </c>
    </row>
    <row r="7073" spans="1:9" x14ac:dyDescent="0.25">
      <c r="A7073" s="20">
        <v>82.656000000000006</v>
      </c>
      <c r="C7073" s="18">
        <v>82.656000000000006</v>
      </c>
      <c r="E7073">
        <v>30.996000000000002</v>
      </c>
      <c r="G7073" s="21">
        <v>82.656000000000006</v>
      </c>
      <c r="I7073" s="22">
        <v>82.656000000000006</v>
      </c>
    </row>
    <row r="7074" spans="1:9" x14ac:dyDescent="0.25">
      <c r="A7074" s="20">
        <v>5.98</v>
      </c>
      <c r="C7074" s="18">
        <v>5.98</v>
      </c>
      <c r="E7074">
        <v>2.6909999999999998</v>
      </c>
      <c r="G7074" s="21">
        <v>5.98</v>
      </c>
      <c r="I7074" s="22">
        <v>5.98</v>
      </c>
    </row>
    <row r="7075" spans="1:9" x14ac:dyDescent="0.25">
      <c r="A7075" s="20">
        <v>9.2480000000000011</v>
      </c>
      <c r="C7075" s="18">
        <v>9.2480000000000011</v>
      </c>
      <c r="E7075">
        <v>3.3524000000000003</v>
      </c>
      <c r="G7075" s="21">
        <v>9.2480000000000011</v>
      </c>
      <c r="I7075" s="22">
        <v>9.2480000000000011</v>
      </c>
    </row>
    <row r="7076" spans="1:9" x14ac:dyDescent="0.25">
      <c r="A7076" s="20">
        <v>4.4479999999999995</v>
      </c>
      <c r="C7076" s="18">
        <v>4.4479999999999995</v>
      </c>
      <c r="E7076">
        <v>0.3335999999999999</v>
      </c>
      <c r="G7076" s="21">
        <v>4.4479999999999995</v>
      </c>
      <c r="I7076" s="22">
        <v>4.4479999999999995</v>
      </c>
    </row>
    <row r="7077" spans="1:9" x14ac:dyDescent="0.25">
      <c r="A7077" s="20">
        <v>5.1840000000000011</v>
      </c>
      <c r="C7077" s="18">
        <v>5.1840000000000011</v>
      </c>
      <c r="E7077">
        <v>1.8144</v>
      </c>
      <c r="G7077" s="21">
        <v>5.1840000000000011</v>
      </c>
      <c r="I7077" s="22">
        <v>5.1840000000000011</v>
      </c>
    </row>
    <row r="7078" spans="1:9" x14ac:dyDescent="0.25">
      <c r="A7078" s="20">
        <v>175.92</v>
      </c>
      <c r="C7078" s="18">
        <v>175.92</v>
      </c>
      <c r="E7078">
        <v>15.393000000000008</v>
      </c>
      <c r="G7078" s="21">
        <v>175.92</v>
      </c>
      <c r="I7078" s="22">
        <v>175.92</v>
      </c>
    </row>
    <row r="7079" spans="1:9" x14ac:dyDescent="0.25">
      <c r="A7079" s="20">
        <v>4.7519999999999989</v>
      </c>
      <c r="C7079" s="18">
        <v>4.7519999999999989</v>
      </c>
      <c r="E7079">
        <v>-8.3160000000000025</v>
      </c>
      <c r="G7079" s="21">
        <v>4.7519999999999989</v>
      </c>
      <c r="I7079" s="22">
        <v>4.7519999999999989</v>
      </c>
    </row>
    <row r="7080" spans="1:9" x14ac:dyDescent="0.25">
      <c r="A7080" s="20">
        <v>13.344000000000001</v>
      </c>
      <c r="C7080" s="18">
        <v>13.344000000000001</v>
      </c>
      <c r="E7080">
        <v>1.0007999999999999</v>
      </c>
      <c r="G7080" s="21">
        <v>13.344000000000001</v>
      </c>
      <c r="I7080" s="22">
        <v>13.344000000000001</v>
      </c>
    </row>
    <row r="7081" spans="1:9" x14ac:dyDescent="0.25">
      <c r="A7081" s="20">
        <v>54.900000000000006</v>
      </c>
      <c r="C7081" s="18">
        <v>54.900000000000006</v>
      </c>
      <c r="E7081">
        <v>26.901000000000003</v>
      </c>
      <c r="G7081" s="21">
        <v>54.900000000000006</v>
      </c>
      <c r="I7081" s="22">
        <v>54.900000000000006</v>
      </c>
    </row>
    <row r="7082" spans="1:9" x14ac:dyDescent="0.25">
      <c r="A7082" s="20">
        <v>22.911000000000005</v>
      </c>
      <c r="C7082" s="18">
        <v>22.911000000000005</v>
      </c>
      <c r="E7082">
        <v>-17.565099999999994</v>
      </c>
      <c r="G7082" s="21">
        <v>22.911000000000005</v>
      </c>
      <c r="I7082" s="22">
        <v>22.911000000000005</v>
      </c>
    </row>
    <row r="7083" spans="1:9" x14ac:dyDescent="0.25">
      <c r="A7083" s="20">
        <v>309.45600000000002</v>
      </c>
      <c r="C7083" s="18">
        <v>309.45600000000002</v>
      </c>
      <c r="E7083">
        <v>34.813799999999944</v>
      </c>
      <c r="G7083" s="21">
        <v>309.45600000000002</v>
      </c>
      <c r="I7083" s="22">
        <v>309.45600000000002</v>
      </c>
    </row>
    <row r="7084" spans="1:9" x14ac:dyDescent="0.25">
      <c r="A7084" s="20">
        <v>19.456000000000003</v>
      </c>
      <c r="C7084" s="18">
        <v>19.456000000000003</v>
      </c>
      <c r="E7084">
        <v>3.4047999999999981</v>
      </c>
      <c r="G7084" s="21">
        <v>19.456000000000003</v>
      </c>
      <c r="I7084" s="22">
        <v>19.456000000000003</v>
      </c>
    </row>
    <row r="7085" spans="1:9" x14ac:dyDescent="0.25">
      <c r="A7085" s="20">
        <v>472.51800000000003</v>
      </c>
      <c r="C7085" s="18">
        <v>472.51800000000003</v>
      </c>
      <c r="E7085">
        <v>-149.63070000000005</v>
      </c>
      <c r="G7085" s="21">
        <v>472.51800000000003</v>
      </c>
      <c r="I7085" s="22">
        <v>472.51800000000003</v>
      </c>
    </row>
    <row r="7086" spans="1:9" x14ac:dyDescent="0.25">
      <c r="A7086" s="20">
        <v>1012.6800000000001</v>
      </c>
      <c r="C7086" s="18">
        <v>1012.6800000000001</v>
      </c>
      <c r="E7086">
        <v>303.80400000000003</v>
      </c>
      <c r="G7086" s="21">
        <v>1012.6800000000001</v>
      </c>
      <c r="I7086" s="22">
        <v>1012.6800000000001</v>
      </c>
    </row>
    <row r="7087" spans="1:9" x14ac:dyDescent="0.25">
      <c r="A7087" s="20">
        <v>17.220000000000006</v>
      </c>
      <c r="C7087" s="18">
        <v>17.220000000000006</v>
      </c>
      <c r="E7087">
        <v>-12.628</v>
      </c>
      <c r="G7087" s="21">
        <v>17.220000000000006</v>
      </c>
      <c r="I7087" s="22">
        <v>17.220000000000006</v>
      </c>
    </row>
    <row r="7088" spans="1:9" x14ac:dyDescent="0.25">
      <c r="A7088" s="20">
        <v>3.52</v>
      </c>
      <c r="C7088" s="18">
        <v>3.52</v>
      </c>
      <c r="E7088">
        <v>1.6896</v>
      </c>
      <c r="G7088" s="21">
        <v>3.52</v>
      </c>
      <c r="I7088" s="22">
        <v>3.52</v>
      </c>
    </row>
    <row r="7089" spans="1:9" x14ac:dyDescent="0.25">
      <c r="A7089" s="20">
        <v>1626.1920000000002</v>
      </c>
      <c r="C7089" s="18">
        <v>1626.1920000000002</v>
      </c>
      <c r="E7089">
        <v>121.96440000000001</v>
      </c>
      <c r="G7089" s="21">
        <v>1626.1920000000002</v>
      </c>
      <c r="I7089" s="22">
        <v>1626.1920000000002</v>
      </c>
    </row>
    <row r="7090" spans="1:9" x14ac:dyDescent="0.25">
      <c r="A7090" s="20">
        <v>8.5950000000000024</v>
      </c>
      <c r="C7090" s="18">
        <v>8.5950000000000024</v>
      </c>
      <c r="E7090">
        <v>-6.3030000000000008</v>
      </c>
      <c r="G7090" s="21">
        <v>8.5950000000000024</v>
      </c>
      <c r="I7090" s="22">
        <v>8.5950000000000024</v>
      </c>
    </row>
    <row r="7091" spans="1:9" x14ac:dyDescent="0.25">
      <c r="A7091" s="20">
        <v>190.89600000000002</v>
      </c>
      <c r="C7091" s="18">
        <v>190.89600000000002</v>
      </c>
      <c r="E7091">
        <v>-42.951599999999999</v>
      </c>
      <c r="G7091" s="21">
        <v>190.89600000000002</v>
      </c>
      <c r="I7091" s="22">
        <v>190.89600000000002</v>
      </c>
    </row>
    <row r="7092" spans="1:9" x14ac:dyDescent="0.25">
      <c r="A7092" s="20">
        <v>99.87</v>
      </c>
      <c r="C7092" s="18">
        <v>99.87</v>
      </c>
      <c r="E7092">
        <v>23.968799999999998</v>
      </c>
      <c r="G7092" s="21">
        <v>99.87</v>
      </c>
      <c r="I7092" s="22">
        <v>99.87</v>
      </c>
    </row>
    <row r="7093" spans="1:9" x14ac:dyDescent="0.25">
      <c r="A7093" s="20">
        <v>79.36</v>
      </c>
      <c r="C7093" s="18">
        <v>79.36</v>
      </c>
      <c r="E7093">
        <v>23.807999999999993</v>
      </c>
      <c r="G7093" s="21">
        <v>79.36</v>
      </c>
      <c r="I7093" s="22">
        <v>79.36</v>
      </c>
    </row>
    <row r="7094" spans="1:9" x14ac:dyDescent="0.25">
      <c r="A7094" s="20">
        <v>119.96</v>
      </c>
      <c r="C7094" s="18">
        <v>119.96</v>
      </c>
      <c r="E7094">
        <v>7.4974999999999987</v>
      </c>
      <c r="G7094" s="21">
        <v>119.96</v>
      </c>
      <c r="I7094" s="22">
        <v>119.96</v>
      </c>
    </row>
    <row r="7095" spans="1:9" x14ac:dyDescent="0.25">
      <c r="A7095" s="20">
        <v>106.32</v>
      </c>
      <c r="C7095" s="18">
        <v>106.32</v>
      </c>
      <c r="E7095">
        <v>49.970399999999991</v>
      </c>
      <c r="G7095" s="21">
        <v>106.32</v>
      </c>
      <c r="I7095" s="22">
        <v>106.32</v>
      </c>
    </row>
    <row r="7096" spans="1:9" x14ac:dyDescent="0.25">
      <c r="A7096" s="20">
        <v>163.44</v>
      </c>
      <c r="C7096" s="18">
        <v>163.44</v>
      </c>
      <c r="E7096">
        <v>45.763200000000012</v>
      </c>
      <c r="G7096" s="21">
        <v>163.44</v>
      </c>
      <c r="I7096" s="22">
        <v>163.44</v>
      </c>
    </row>
    <row r="7097" spans="1:9" x14ac:dyDescent="0.25">
      <c r="A7097" s="20">
        <v>42.76</v>
      </c>
      <c r="C7097" s="18">
        <v>42.76</v>
      </c>
      <c r="E7097">
        <v>11.117599999999999</v>
      </c>
      <c r="G7097" s="21">
        <v>42.76</v>
      </c>
      <c r="I7097" s="22">
        <v>42.76</v>
      </c>
    </row>
    <row r="7098" spans="1:9" x14ac:dyDescent="0.25">
      <c r="A7098" s="20">
        <v>51.550000000000004</v>
      </c>
      <c r="C7098" s="18">
        <v>51.550000000000004</v>
      </c>
      <c r="E7098">
        <v>24.2285</v>
      </c>
      <c r="G7098" s="21">
        <v>51.550000000000004</v>
      </c>
      <c r="I7098" s="22">
        <v>51.550000000000004</v>
      </c>
    </row>
    <row r="7099" spans="1:9" x14ac:dyDescent="0.25">
      <c r="A7099" s="20">
        <v>479.952</v>
      </c>
      <c r="C7099" s="18">
        <v>479.952</v>
      </c>
      <c r="E7099">
        <v>89.990999999999985</v>
      </c>
      <c r="G7099" s="21">
        <v>479.952</v>
      </c>
      <c r="I7099" s="22">
        <v>479.952</v>
      </c>
    </row>
    <row r="7100" spans="1:9" x14ac:dyDescent="0.25">
      <c r="A7100" s="20">
        <v>146.68799999999999</v>
      </c>
      <c r="C7100" s="18">
        <v>146.68799999999999</v>
      </c>
      <c r="E7100">
        <v>55.007999999999996</v>
      </c>
      <c r="G7100" s="21">
        <v>146.68799999999999</v>
      </c>
      <c r="I7100" s="22">
        <v>146.68799999999999</v>
      </c>
    </row>
    <row r="7101" spans="1:9" x14ac:dyDescent="0.25">
      <c r="A7101" s="20">
        <v>276.78400000000005</v>
      </c>
      <c r="C7101" s="18">
        <v>276.78400000000005</v>
      </c>
      <c r="E7101">
        <v>89.954799999999992</v>
      </c>
      <c r="G7101" s="21">
        <v>276.78400000000005</v>
      </c>
      <c r="I7101" s="22">
        <v>276.78400000000005</v>
      </c>
    </row>
    <row r="7102" spans="1:9" x14ac:dyDescent="0.25">
      <c r="A7102" s="20">
        <v>25.32</v>
      </c>
      <c r="C7102" s="18">
        <v>25.32</v>
      </c>
      <c r="E7102">
        <v>9.1785000000000014</v>
      </c>
      <c r="G7102" s="21">
        <v>25.32</v>
      </c>
      <c r="I7102" s="22">
        <v>25.32</v>
      </c>
    </row>
    <row r="7103" spans="1:9" x14ac:dyDescent="0.25">
      <c r="A7103" s="20">
        <v>318.95999999999998</v>
      </c>
      <c r="C7103" s="18">
        <v>318.95999999999998</v>
      </c>
      <c r="E7103">
        <v>149.91119999999998</v>
      </c>
      <c r="G7103" s="21">
        <v>318.95999999999998</v>
      </c>
      <c r="I7103" s="22">
        <v>318.95999999999998</v>
      </c>
    </row>
    <row r="7104" spans="1:9" x14ac:dyDescent="0.25">
      <c r="A7104" s="20">
        <v>212.64</v>
      </c>
      <c r="C7104" s="18">
        <v>212.64</v>
      </c>
      <c r="E7104">
        <v>99.940799999999982</v>
      </c>
      <c r="G7104" s="21">
        <v>212.64</v>
      </c>
      <c r="I7104" s="22">
        <v>212.64</v>
      </c>
    </row>
    <row r="7105" spans="1:9" x14ac:dyDescent="0.25">
      <c r="A7105" s="20">
        <v>23.472000000000001</v>
      </c>
      <c r="C7105" s="18">
        <v>23.472000000000001</v>
      </c>
      <c r="E7105">
        <v>8.8019999999999978</v>
      </c>
      <c r="G7105" s="21">
        <v>23.472000000000001</v>
      </c>
      <c r="I7105" s="22">
        <v>23.472000000000001</v>
      </c>
    </row>
    <row r="7106" spans="1:9" x14ac:dyDescent="0.25">
      <c r="A7106" s="20">
        <v>19.648</v>
      </c>
      <c r="C7106" s="18">
        <v>19.648</v>
      </c>
      <c r="E7106">
        <v>6.6311999999999989</v>
      </c>
      <c r="G7106" s="21">
        <v>19.648</v>
      </c>
      <c r="I7106" s="22">
        <v>19.648</v>
      </c>
    </row>
    <row r="7107" spans="1:9" x14ac:dyDescent="0.25">
      <c r="A7107" s="20">
        <v>6.5700000000000012</v>
      </c>
      <c r="C7107" s="18">
        <v>6.5700000000000012</v>
      </c>
      <c r="E7107">
        <v>-5.036999999999999</v>
      </c>
      <c r="G7107" s="21">
        <v>6.5700000000000012</v>
      </c>
      <c r="I7107" s="22">
        <v>6.5700000000000012</v>
      </c>
    </row>
    <row r="7108" spans="1:9" x14ac:dyDescent="0.25">
      <c r="A7108" s="20">
        <v>421.1</v>
      </c>
      <c r="C7108" s="18">
        <v>421.1</v>
      </c>
      <c r="E7108">
        <v>105.27499999999998</v>
      </c>
      <c r="G7108" s="21">
        <v>421.1</v>
      </c>
      <c r="I7108" s="22">
        <v>421.1</v>
      </c>
    </row>
    <row r="7109" spans="1:9" x14ac:dyDescent="0.25">
      <c r="A7109" s="20">
        <v>760.11599999999987</v>
      </c>
      <c r="C7109" s="18">
        <v>760.11599999999987</v>
      </c>
      <c r="E7109">
        <v>-43.435200000000009</v>
      </c>
      <c r="G7109" s="21">
        <v>760.11599999999987</v>
      </c>
      <c r="I7109" s="22">
        <v>760.11599999999987</v>
      </c>
    </row>
    <row r="7110" spans="1:9" x14ac:dyDescent="0.25">
      <c r="A7110" s="20">
        <v>38.784000000000006</v>
      </c>
      <c r="C7110" s="18">
        <v>38.784000000000006</v>
      </c>
      <c r="E7110">
        <v>7.2719999999999949</v>
      </c>
      <c r="G7110" s="21">
        <v>38.784000000000006</v>
      </c>
      <c r="I7110" s="22">
        <v>38.784000000000006</v>
      </c>
    </row>
    <row r="7111" spans="1:9" x14ac:dyDescent="0.25">
      <c r="A7111" s="20">
        <v>122.32799999999999</v>
      </c>
      <c r="C7111" s="18">
        <v>122.32799999999999</v>
      </c>
      <c r="E7111">
        <v>1.5291000000000032</v>
      </c>
      <c r="G7111" s="21">
        <v>122.32799999999999</v>
      </c>
      <c r="I7111" s="22">
        <v>122.32799999999999</v>
      </c>
    </row>
    <row r="7112" spans="1:9" x14ac:dyDescent="0.25">
      <c r="A7112" s="20">
        <v>25.98</v>
      </c>
      <c r="C7112" s="18">
        <v>25.98</v>
      </c>
      <c r="E7112">
        <v>0.77939999999999898</v>
      </c>
      <c r="G7112" s="21">
        <v>25.98</v>
      </c>
      <c r="I7112" s="22">
        <v>25.98</v>
      </c>
    </row>
    <row r="7113" spans="1:9" x14ac:dyDescent="0.25">
      <c r="A7113" s="20">
        <v>3.28</v>
      </c>
      <c r="C7113" s="18">
        <v>3.28</v>
      </c>
      <c r="E7113">
        <v>1.4759999999999998</v>
      </c>
      <c r="G7113" s="21">
        <v>3.28</v>
      </c>
      <c r="I7113" s="22">
        <v>3.28</v>
      </c>
    </row>
    <row r="7114" spans="1:9" x14ac:dyDescent="0.25">
      <c r="A7114" s="20">
        <v>459.88</v>
      </c>
      <c r="C7114" s="18">
        <v>459.88</v>
      </c>
      <c r="E7114">
        <v>13.796400000000006</v>
      </c>
      <c r="G7114" s="21">
        <v>459.88</v>
      </c>
      <c r="I7114" s="22">
        <v>459.88</v>
      </c>
    </row>
    <row r="7115" spans="1:9" x14ac:dyDescent="0.25">
      <c r="A7115" s="20">
        <v>7.76</v>
      </c>
      <c r="C7115" s="18">
        <v>7.76</v>
      </c>
      <c r="E7115">
        <v>2.2503999999999991</v>
      </c>
      <c r="G7115" s="21">
        <v>7.76</v>
      </c>
      <c r="I7115" s="22">
        <v>7.76</v>
      </c>
    </row>
    <row r="7116" spans="1:9" x14ac:dyDescent="0.25">
      <c r="A7116" s="20">
        <v>71.959999999999994</v>
      </c>
      <c r="C7116" s="18">
        <v>71.959999999999994</v>
      </c>
      <c r="E7116">
        <v>17.989999999999995</v>
      </c>
      <c r="G7116" s="21">
        <v>71.959999999999994</v>
      </c>
      <c r="I7116" s="22">
        <v>71.959999999999994</v>
      </c>
    </row>
    <row r="7117" spans="1:9" x14ac:dyDescent="0.25">
      <c r="A7117" s="20">
        <v>54.900000000000006</v>
      </c>
      <c r="C7117" s="18">
        <v>54.900000000000006</v>
      </c>
      <c r="E7117">
        <v>15.372000000000003</v>
      </c>
      <c r="G7117" s="21">
        <v>54.900000000000006</v>
      </c>
      <c r="I7117" s="22">
        <v>54.900000000000006</v>
      </c>
    </row>
    <row r="7118" spans="1:9" x14ac:dyDescent="0.25">
      <c r="A7118" s="20">
        <v>9.2799999999999994</v>
      </c>
      <c r="C7118" s="18">
        <v>9.2799999999999994</v>
      </c>
      <c r="E7118">
        <v>3.2479999999999998</v>
      </c>
      <c r="G7118" s="21">
        <v>9.2799999999999994</v>
      </c>
      <c r="I7118" s="22">
        <v>9.2799999999999994</v>
      </c>
    </row>
    <row r="7119" spans="1:9" x14ac:dyDescent="0.25">
      <c r="A7119" s="20">
        <v>1685.88</v>
      </c>
      <c r="C7119" s="18">
        <v>1685.88</v>
      </c>
      <c r="E7119">
        <v>320.31720000000001</v>
      </c>
      <c r="G7119" s="21">
        <v>1685.88</v>
      </c>
      <c r="I7119" s="22">
        <v>1685.88</v>
      </c>
    </row>
    <row r="7120" spans="1:9" x14ac:dyDescent="0.25">
      <c r="A7120" s="20">
        <v>5.7280000000000006</v>
      </c>
      <c r="C7120" s="18">
        <v>5.7280000000000006</v>
      </c>
      <c r="E7120">
        <v>2.0047999999999995</v>
      </c>
      <c r="G7120" s="21">
        <v>5.7280000000000006</v>
      </c>
      <c r="I7120" s="22">
        <v>5.7280000000000006</v>
      </c>
    </row>
    <row r="7121" spans="1:9" x14ac:dyDescent="0.25">
      <c r="A7121" s="20">
        <v>61.96</v>
      </c>
      <c r="C7121" s="18">
        <v>61.96</v>
      </c>
      <c r="E7121">
        <v>27.881999999999998</v>
      </c>
      <c r="G7121" s="21">
        <v>61.96</v>
      </c>
      <c r="I7121" s="22">
        <v>61.96</v>
      </c>
    </row>
    <row r="7122" spans="1:9" x14ac:dyDescent="0.25">
      <c r="A7122" s="20">
        <v>1.3440000000000001</v>
      </c>
      <c r="C7122" s="18">
        <v>1.3440000000000001</v>
      </c>
      <c r="E7122">
        <v>0.47039999999999987</v>
      </c>
      <c r="G7122" s="21">
        <v>1.3440000000000001</v>
      </c>
      <c r="I7122" s="22">
        <v>1.3440000000000001</v>
      </c>
    </row>
    <row r="7123" spans="1:9" x14ac:dyDescent="0.25">
      <c r="A7123" s="20">
        <v>17.940000000000001</v>
      </c>
      <c r="C7123" s="18">
        <v>17.940000000000001</v>
      </c>
      <c r="E7123">
        <v>8.7906000000000013</v>
      </c>
      <c r="G7123" s="21">
        <v>17.940000000000001</v>
      </c>
      <c r="I7123" s="22">
        <v>17.940000000000001</v>
      </c>
    </row>
    <row r="7124" spans="1:9" x14ac:dyDescent="0.25">
      <c r="A7124" s="20">
        <v>13.904</v>
      </c>
      <c r="C7124" s="18">
        <v>13.904</v>
      </c>
      <c r="E7124">
        <v>4.5187999999999997</v>
      </c>
      <c r="G7124" s="21">
        <v>13.904</v>
      </c>
      <c r="I7124" s="22">
        <v>13.904</v>
      </c>
    </row>
    <row r="7125" spans="1:9" x14ac:dyDescent="0.25">
      <c r="A7125" s="20">
        <v>67.194000000000003</v>
      </c>
      <c r="C7125" s="18">
        <v>67.194000000000003</v>
      </c>
      <c r="E7125">
        <v>-51.515399999999985</v>
      </c>
      <c r="G7125" s="21">
        <v>67.194000000000003</v>
      </c>
      <c r="I7125" s="22">
        <v>67.194000000000003</v>
      </c>
    </row>
    <row r="7126" spans="1:9" x14ac:dyDescent="0.25">
      <c r="A7126" s="20">
        <v>41.86</v>
      </c>
      <c r="C7126" s="18">
        <v>41.86</v>
      </c>
      <c r="E7126">
        <v>18.837</v>
      </c>
      <c r="G7126" s="21">
        <v>41.86</v>
      </c>
      <c r="I7126" s="22">
        <v>41.86</v>
      </c>
    </row>
    <row r="7127" spans="1:9" x14ac:dyDescent="0.25">
      <c r="A7127" s="20">
        <v>141.96</v>
      </c>
      <c r="C7127" s="18">
        <v>141.96</v>
      </c>
      <c r="E7127">
        <v>41.168399999999991</v>
      </c>
      <c r="G7127" s="21">
        <v>141.96</v>
      </c>
      <c r="I7127" s="22">
        <v>141.96</v>
      </c>
    </row>
    <row r="7128" spans="1:9" x14ac:dyDescent="0.25">
      <c r="A7128" s="20">
        <v>10.02</v>
      </c>
      <c r="C7128" s="18">
        <v>10.02</v>
      </c>
      <c r="E7128">
        <v>4.4088000000000012</v>
      </c>
      <c r="G7128" s="21">
        <v>10.02</v>
      </c>
      <c r="I7128" s="22">
        <v>10.02</v>
      </c>
    </row>
    <row r="7129" spans="1:9" x14ac:dyDescent="0.25">
      <c r="A7129" s="20">
        <v>144.12</v>
      </c>
      <c r="C7129" s="18">
        <v>144.12</v>
      </c>
      <c r="E7129">
        <v>69.177599999999984</v>
      </c>
      <c r="G7129" s="21">
        <v>144.12</v>
      </c>
      <c r="I7129" s="22">
        <v>144.12</v>
      </c>
    </row>
    <row r="7130" spans="1:9" x14ac:dyDescent="0.25">
      <c r="A7130" s="20">
        <v>17.940000000000001</v>
      </c>
      <c r="C7130" s="18">
        <v>17.940000000000001</v>
      </c>
      <c r="E7130">
        <v>8.7906000000000013</v>
      </c>
      <c r="G7130" s="21">
        <v>17.940000000000001</v>
      </c>
      <c r="I7130" s="22">
        <v>17.940000000000001</v>
      </c>
    </row>
    <row r="7131" spans="1:9" x14ac:dyDescent="0.25">
      <c r="A7131" s="20">
        <v>13.89</v>
      </c>
      <c r="C7131" s="18">
        <v>13.89</v>
      </c>
      <c r="E7131">
        <v>4.5836999999999994</v>
      </c>
      <c r="G7131" s="21">
        <v>13.89</v>
      </c>
      <c r="I7131" s="22">
        <v>13.89</v>
      </c>
    </row>
    <row r="7132" spans="1:9" x14ac:dyDescent="0.25">
      <c r="A7132" s="20">
        <v>16.45</v>
      </c>
      <c r="C7132" s="18">
        <v>16.45</v>
      </c>
      <c r="E7132">
        <v>7.5669999999999993</v>
      </c>
      <c r="G7132" s="21">
        <v>16.45</v>
      </c>
      <c r="I7132" s="22">
        <v>16.45</v>
      </c>
    </row>
    <row r="7133" spans="1:9" x14ac:dyDescent="0.25">
      <c r="A7133" s="20">
        <v>19.920000000000002</v>
      </c>
      <c r="C7133" s="18">
        <v>19.920000000000002</v>
      </c>
      <c r="E7133">
        <v>6.573599999999999</v>
      </c>
      <c r="G7133" s="21">
        <v>19.920000000000002</v>
      </c>
      <c r="I7133" s="22">
        <v>19.920000000000002</v>
      </c>
    </row>
    <row r="7134" spans="1:9" x14ac:dyDescent="0.25">
      <c r="A7134" s="20">
        <v>35.167999999999999</v>
      </c>
      <c r="C7134" s="18">
        <v>35.167999999999999</v>
      </c>
      <c r="E7134">
        <v>8.3524000000000012</v>
      </c>
      <c r="G7134" s="21">
        <v>35.167999999999999</v>
      </c>
      <c r="I7134" s="22">
        <v>35.167999999999999</v>
      </c>
    </row>
    <row r="7135" spans="1:9" x14ac:dyDescent="0.25">
      <c r="A7135" s="20">
        <v>123.08799999999999</v>
      </c>
      <c r="C7135" s="18">
        <v>123.08799999999999</v>
      </c>
      <c r="E7135">
        <v>40.003599999999999</v>
      </c>
      <c r="G7135" s="21">
        <v>123.08799999999999</v>
      </c>
      <c r="I7135" s="22">
        <v>123.08799999999999</v>
      </c>
    </row>
    <row r="7136" spans="1:9" x14ac:dyDescent="0.25">
      <c r="A7136" s="20">
        <v>257.94</v>
      </c>
      <c r="C7136" s="18">
        <v>257.94</v>
      </c>
      <c r="E7136">
        <v>67.064400000000006</v>
      </c>
      <c r="G7136" s="21">
        <v>257.94</v>
      </c>
      <c r="I7136" s="22">
        <v>257.94</v>
      </c>
    </row>
    <row r="7137" spans="1:9" x14ac:dyDescent="0.25">
      <c r="A7137" s="20">
        <v>1879.96</v>
      </c>
      <c r="C7137" s="18">
        <v>1879.96</v>
      </c>
      <c r="E7137">
        <v>545.18839999999977</v>
      </c>
      <c r="G7137" s="21">
        <v>1879.96</v>
      </c>
      <c r="I7137" s="22">
        <v>1879.96</v>
      </c>
    </row>
    <row r="7138" spans="1:9" x14ac:dyDescent="0.25">
      <c r="A7138" s="20">
        <v>27.46</v>
      </c>
      <c r="C7138" s="18">
        <v>27.46</v>
      </c>
      <c r="E7138">
        <v>9.8856000000000002</v>
      </c>
      <c r="G7138" s="21">
        <v>27.46</v>
      </c>
      <c r="I7138" s="22">
        <v>27.46</v>
      </c>
    </row>
    <row r="7139" spans="1:9" x14ac:dyDescent="0.25">
      <c r="A7139" s="20">
        <v>89.98</v>
      </c>
      <c r="C7139" s="18">
        <v>89.98</v>
      </c>
      <c r="E7139">
        <v>43.190399999999997</v>
      </c>
      <c r="G7139" s="21">
        <v>89.98</v>
      </c>
      <c r="I7139" s="22">
        <v>89.98</v>
      </c>
    </row>
    <row r="7140" spans="1:9" x14ac:dyDescent="0.25">
      <c r="A7140" s="20">
        <v>828.59999999999991</v>
      </c>
      <c r="C7140" s="18">
        <v>828.59999999999991</v>
      </c>
      <c r="E7140">
        <v>240.29399999999995</v>
      </c>
      <c r="G7140" s="21">
        <v>828.59999999999991</v>
      </c>
      <c r="I7140" s="22">
        <v>828.59999999999991</v>
      </c>
    </row>
    <row r="7141" spans="1:9" x14ac:dyDescent="0.25">
      <c r="A7141" s="20">
        <v>7.2300000000000022</v>
      </c>
      <c r="C7141" s="18">
        <v>7.2300000000000022</v>
      </c>
      <c r="E7141">
        <v>-5.7840000000000007</v>
      </c>
      <c r="G7141" s="21">
        <v>7.2300000000000022</v>
      </c>
      <c r="I7141" s="22">
        <v>7.2300000000000022</v>
      </c>
    </row>
    <row r="7142" spans="1:9" x14ac:dyDescent="0.25">
      <c r="A7142" s="20">
        <v>17.440000000000001</v>
      </c>
      <c r="C7142" s="18">
        <v>17.440000000000001</v>
      </c>
      <c r="E7142">
        <v>1.3079999999999989</v>
      </c>
      <c r="G7142" s="21">
        <v>17.440000000000001</v>
      </c>
      <c r="I7142" s="22">
        <v>17.440000000000001</v>
      </c>
    </row>
    <row r="7143" spans="1:9" x14ac:dyDescent="0.25">
      <c r="A7143" s="20">
        <v>62.88000000000001</v>
      </c>
      <c r="C7143" s="18">
        <v>62.88000000000001</v>
      </c>
      <c r="E7143">
        <v>-50.304000000000002</v>
      </c>
      <c r="G7143" s="21">
        <v>62.88000000000001</v>
      </c>
      <c r="I7143" s="22">
        <v>62.88000000000001</v>
      </c>
    </row>
    <row r="7144" spans="1:9" x14ac:dyDescent="0.25">
      <c r="A7144" s="20">
        <v>290.35200000000003</v>
      </c>
      <c r="C7144" s="18">
        <v>290.35200000000003</v>
      </c>
      <c r="E7144">
        <v>-36.294000000000011</v>
      </c>
      <c r="G7144" s="21">
        <v>290.35200000000003</v>
      </c>
      <c r="I7144" s="22">
        <v>290.35200000000003</v>
      </c>
    </row>
    <row r="7145" spans="1:9" x14ac:dyDescent="0.25">
      <c r="A7145" s="20">
        <v>113.52</v>
      </c>
      <c r="C7145" s="18">
        <v>113.52</v>
      </c>
      <c r="E7145">
        <v>46.543199999999999</v>
      </c>
      <c r="G7145" s="21">
        <v>113.52</v>
      </c>
      <c r="I7145" s="22">
        <v>113.52</v>
      </c>
    </row>
    <row r="7146" spans="1:9" x14ac:dyDescent="0.25">
      <c r="A7146" s="20">
        <v>135.29999999999998</v>
      </c>
      <c r="C7146" s="18">
        <v>135.29999999999998</v>
      </c>
      <c r="E7146">
        <v>37.883999999999993</v>
      </c>
      <c r="G7146" s="21">
        <v>135.29999999999998</v>
      </c>
      <c r="I7146" s="22">
        <v>135.29999999999998</v>
      </c>
    </row>
    <row r="7147" spans="1:9" x14ac:dyDescent="0.25">
      <c r="A7147" s="20">
        <v>111.15</v>
      </c>
      <c r="C7147" s="18">
        <v>111.15</v>
      </c>
      <c r="E7147">
        <v>48.906000000000006</v>
      </c>
      <c r="G7147" s="21">
        <v>111.15</v>
      </c>
      <c r="I7147" s="22">
        <v>111.15</v>
      </c>
    </row>
    <row r="7148" spans="1:9" x14ac:dyDescent="0.25">
      <c r="A7148" s="20">
        <v>776.84999999999991</v>
      </c>
      <c r="C7148" s="18">
        <v>776.84999999999991</v>
      </c>
      <c r="E7148">
        <v>-181.26499999999999</v>
      </c>
      <c r="G7148" s="21">
        <v>776.84999999999991</v>
      </c>
      <c r="I7148" s="22">
        <v>776.84999999999991</v>
      </c>
    </row>
    <row r="7149" spans="1:9" x14ac:dyDescent="0.25">
      <c r="A7149" s="20">
        <v>12.294</v>
      </c>
      <c r="C7149" s="18">
        <v>12.294</v>
      </c>
      <c r="E7149">
        <v>-8.6057999999999986</v>
      </c>
      <c r="G7149" s="21">
        <v>12.294</v>
      </c>
      <c r="I7149" s="22">
        <v>12.294</v>
      </c>
    </row>
    <row r="7150" spans="1:9" x14ac:dyDescent="0.25">
      <c r="A7150" s="20">
        <v>154.76400000000001</v>
      </c>
      <c r="C7150" s="18">
        <v>154.76400000000001</v>
      </c>
      <c r="E7150">
        <v>-46.429200000000023</v>
      </c>
      <c r="G7150" s="21">
        <v>154.76400000000001</v>
      </c>
      <c r="I7150" s="22">
        <v>154.76400000000001</v>
      </c>
    </row>
    <row r="7151" spans="1:9" x14ac:dyDescent="0.25">
      <c r="A7151" s="20">
        <v>43.28</v>
      </c>
      <c r="C7151" s="18">
        <v>43.28</v>
      </c>
      <c r="E7151">
        <v>3.2460000000000022</v>
      </c>
      <c r="G7151" s="21">
        <v>43.28</v>
      </c>
      <c r="I7151" s="22">
        <v>43.28</v>
      </c>
    </row>
    <row r="7152" spans="1:9" x14ac:dyDescent="0.25">
      <c r="A7152" s="20">
        <v>92.94</v>
      </c>
      <c r="C7152" s="18">
        <v>92.94</v>
      </c>
      <c r="E7152">
        <v>41.822999999999993</v>
      </c>
      <c r="G7152" s="21">
        <v>92.94</v>
      </c>
      <c r="I7152" s="22">
        <v>92.94</v>
      </c>
    </row>
    <row r="7153" spans="1:9" x14ac:dyDescent="0.25">
      <c r="A7153" s="20">
        <v>52.56</v>
      </c>
      <c r="C7153" s="18">
        <v>52.56</v>
      </c>
      <c r="E7153">
        <v>18.396000000000001</v>
      </c>
      <c r="G7153" s="21">
        <v>52.56</v>
      </c>
      <c r="I7153" s="22">
        <v>52.56</v>
      </c>
    </row>
    <row r="7154" spans="1:9" x14ac:dyDescent="0.25">
      <c r="A7154" s="20">
        <v>971.88000000000011</v>
      </c>
      <c r="C7154" s="18">
        <v>971.88000000000011</v>
      </c>
      <c r="E7154">
        <v>109.33649999999994</v>
      </c>
      <c r="G7154" s="21">
        <v>971.88000000000011</v>
      </c>
      <c r="I7154" s="22">
        <v>971.88000000000011</v>
      </c>
    </row>
    <row r="7155" spans="1:9" x14ac:dyDescent="0.25">
      <c r="A7155" s="20">
        <v>141.96</v>
      </c>
      <c r="C7155" s="18">
        <v>141.96</v>
      </c>
      <c r="E7155">
        <v>35.490000000000009</v>
      </c>
      <c r="G7155" s="21">
        <v>141.96</v>
      </c>
      <c r="I7155" s="22">
        <v>141.96</v>
      </c>
    </row>
    <row r="7156" spans="1:9" x14ac:dyDescent="0.25">
      <c r="A7156" s="20">
        <v>182.55</v>
      </c>
      <c r="C7156" s="18">
        <v>182.55</v>
      </c>
      <c r="E7156">
        <v>-135.08699999999999</v>
      </c>
      <c r="G7156" s="21">
        <v>182.55</v>
      </c>
      <c r="I7156" s="22">
        <v>182.55</v>
      </c>
    </row>
    <row r="7157" spans="1:9" x14ac:dyDescent="0.25">
      <c r="A7157" s="20">
        <v>88.768000000000001</v>
      </c>
      <c r="C7157" s="18">
        <v>88.768000000000001</v>
      </c>
      <c r="E7157">
        <v>31.068799999999996</v>
      </c>
      <c r="G7157" s="21">
        <v>88.768000000000001</v>
      </c>
      <c r="I7157" s="22">
        <v>88.768000000000001</v>
      </c>
    </row>
    <row r="7158" spans="1:9" x14ac:dyDescent="0.25">
      <c r="A7158" s="20">
        <v>53.087999999999994</v>
      </c>
      <c r="C7158" s="18">
        <v>53.087999999999994</v>
      </c>
      <c r="E7158">
        <v>-108.8304</v>
      </c>
      <c r="G7158" s="21">
        <v>53.087999999999994</v>
      </c>
      <c r="I7158" s="22">
        <v>53.087999999999994</v>
      </c>
    </row>
    <row r="7159" spans="1:9" x14ac:dyDescent="0.25">
      <c r="A7159" s="20">
        <v>275.88</v>
      </c>
      <c r="C7159" s="18">
        <v>275.88</v>
      </c>
      <c r="E7159">
        <v>46.899599999999964</v>
      </c>
      <c r="G7159" s="21">
        <v>275.88</v>
      </c>
      <c r="I7159" s="22">
        <v>275.88</v>
      </c>
    </row>
    <row r="7160" spans="1:9" x14ac:dyDescent="0.25">
      <c r="A7160" s="20">
        <v>157.89999999999998</v>
      </c>
      <c r="C7160" s="18">
        <v>157.89999999999998</v>
      </c>
      <c r="E7160">
        <v>74.212999999999994</v>
      </c>
      <c r="G7160" s="21">
        <v>157.89999999999998</v>
      </c>
      <c r="I7160" s="22">
        <v>157.89999999999998</v>
      </c>
    </row>
    <row r="7161" spans="1:9" x14ac:dyDescent="0.25">
      <c r="A7161" s="20">
        <v>4.91</v>
      </c>
      <c r="C7161" s="18">
        <v>4.91</v>
      </c>
      <c r="E7161">
        <v>2.4058999999999999</v>
      </c>
      <c r="G7161" s="21">
        <v>4.91</v>
      </c>
      <c r="I7161" s="22">
        <v>4.91</v>
      </c>
    </row>
    <row r="7162" spans="1:9" x14ac:dyDescent="0.25">
      <c r="A7162" s="20">
        <v>87.92</v>
      </c>
      <c r="C7162" s="18">
        <v>87.92</v>
      </c>
      <c r="E7162">
        <v>0.87919999999999732</v>
      </c>
      <c r="G7162" s="21">
        <v>87.92</v>
      </c>
      <c r="I7162" s="22">
        <v>87.92</v>
      </c>
    </row>
    <row r="7163" spans="1:9" x14ac:dyDescent="0.25">
      <c r="A7163" s="20">
        <v>5.98</v>
      </c>
      <c r="C7163" s="18">
        <v>5.98</v>
      </c>
      <c r="E7163">
        <v>2.9302000000000001</v>
      </c>
      <c r="G7163" s="21">
        <v>5.98</v>
      </c>
      <c r="I7163" s="22">
        <v>5.98</v>
      </c>
    </row>
    <row r="7164" spans="1:9" x14ac:dyDescent="0.25">
      <c r="A7164" s="20">
        <v>222.38400000000001</v>
      </c>
      <c r="C7164" s="18">
        <v>222.38400000000001</v>
      </c>
      <c r="E7164">
        <v>16.678799999999995</v>
      </c>
      <c r="G7164" s="21">
        <v>222.38400000000001</v>
      </c>
      <c r="I7164" s="22">
        <v>222.38400000000001</v>
      </c>
    </row>
    <row r="7165" spans="1:9" x14ac:dyDescent="0.25">
      <c r="A7165" s="20">
        <v>16</v>
      </c>
      <c r="C7165" s="18">
        <v>16</v>
      </c>
      <c r="E7165">
        <v>5.6</v>
      </c>
      <c r="G7165" s="21">
        <v>16</v>
      </c>
      <c r="I7165" s="22">
        <v>16</v>
      </c>
    </row>
    <row r="7166" spans="1:9" x14ac:dyDescent="0.25">
      <c r="A7166" s="20">
        <v>21.84</v>
      </c>
      <c r="C7166" s="18">
        <v>21.84</v>
      </c>
      <c r="E7166">
        <v>10.92</v>
      </c>
      <c r="G7166" s="21">
        <v>21.84</v>
      </c>
      <c r="I7166" s="22">
        <v>21.84</v>
      </c>
    </row>
    <row r="7167" spans="1:9" x14ac:dyDescent="0.25">
      <c r="A7167" s="20">
        <v>15.600000000000001</v>
      </c>
      <c r="C7167" s="18">
        <v>15.600000000000001</v>
      </c>
      <c r="E7167">
        <v>7.6440000000000001</v>
      </c>
      <c r="G7167" s="21">
        <v>15.600000000000001</v>
      </c>
      <c r="I7167" s="22">
        <v>15.600000000000001</v>
      </c>
    </row>
    <row r="7168" spans="1:9" x14ac:dyDescent="0.25">
      <c r="A7168" s="20">
        <v>247.84</v>
      </c>
      <c r="C7168" s="18">
        <v>247.84</v>
      </c>
      <c r="E7168">
        <v>121.44159999999999</v>
      </c>
      <c r="G7168" s="21">
        <v>247.84</v>
      </c>
      <c r="I7168" s="22">
        <v>247.84</v>
      </c>
    </row>
    <row r="7169" spans="1:9" x14ac:dyDescent="0.25">
      <c r="A7169" s="20">
        <v>9.9120000000000008</v>
      </c>
      <c r="C7169" s="18">
        <v>9.9120000000000008</v>
      </c>
      <c r="E7169">
        <v>3.3452999999999995</v>
      </c>
      <c r="G7169" s="21">
        <v>9.9120000000000008</v>
      </c>
      <c r="I7169" s="22">
        <v>9.9120000000000008</v>
      </c>
    </row>
    <row r="7170" spans="1:9" x14ac:dyDescent="0.25">
      <c r="A7170" s="20">
        <v>69.52</v>
      </c>
      <c r="C7170" s="18">
        <v>69.52</v>
      </c>
      <c r="E7170">
        <v>17.379999999999995</v>
      </c>
      <c r="G7170" s="21">
        <v>69.52</v>
      </c>
      <c r="I7170" s="22">
        <v>69.52</v>
      </c>
    </row>
    <row r="7171" spans="1:9" x14ac:dyDescent="0.25">
      <c r="A7171" s="20">
        <v>11.52</v>
      </c>
      <c r="C7171" s="18">
        <v>11.52</v>
      </c>
      <c r="E7171">
        <v>3.2256</v>
      </c>
      <c r="G7171" s="21">
        <v>11.52</v>
      </c>
      <c r="I7171" s="22">
        <v>11.52</v>
      </c>
    </row>
    <row r="7172" spans="1:9" x14ac:dyDescent="0.25">
      <c r="A7172" s="20">
        <v>717.72</v>
      </c>
      <c r="C7172" s="18">
        <v>717.72</v>
      </c>
      <c r="E7172">
        <v>71.77200000000002</v>
      </c>
      <c r="G7172" s="21">
        <v>717.72</v>
      </c>
      <c r="I7172" s="22">
        <v>717.72</v>
      </c>
    </row>
    <row r="7173" spans="1:9" x14ac:dyDescent="0.25">
      <c r="A7173" s="20">
        <v>236.5</v>
      </c>
      <c r="C7173" s="18">
        <v>236.5</v>
      </c>
      <c r="E7173">
        <v>68.584999999999994</v>
      </c>
      <c r="G7173" s="21">
        <v>236.5</v>
      </c>
      <c r="I7173" s="22">
        <v>236.5</v>
      </c>
    </row>
    <row r="7174" spans="1:9" x14ac:dyDescent="0.25">
      <c r="A7174" s="20">
        <v>170.35200000000003</v>
      </c>
      <c r="C7174" s="18">
        <v>170.35200000000003</v>
      </c>
      <c r="E7174">
        <v>19.164599999999979</v>
      </c>
      <c r="G7174" s="21">
        <v>170.35200000000003</v>
      </c>
      <c r="I7174" s="22">
        <v>170.35200000000003</v>
      </c>
    </row>
    <row r="7175" spans="1:9" x14ac:dyDescent="0.25">
      <c r="A7175" s="20">
        <v>145.76400000000001</v>
      </c>
      <c r="C7175" s="18">
        <v>145.76400000000001</v>
      </c>
      <c r="E7175">
        <v>3.2392000000000074</v>
      </c>
      <c r="G7175" s="21">
        <v>145.76400000000001</v>
      </c>
      <c r="I7175" s="22">
        <v>145.76400000000001</v>
      </c>
    </row>
    <row r="7176" spans="1:9" x14ac:dyDescent="0.25">
      <c r="A7176" s="20">
        <v>107.97</v>
      </c>
      <c r="C7176" s="18">
        <v>107.97</v>
      </c>
      <c r="E7176">
        <v>22.6737</v>
      </c>
      <c r="G7176" s="21">
        <v>107.97</v>
      </c>
      <c r="I7176" s="22">
        <v>107.97</v>
      </c>
    </row>
    <row r="7177" spans="1:9" x14ac:dyDescent="0.25">
      <c r="A7177" s="20">
        <v>143.96</v>
      </c>
      <c r="C7177" s="18">
        <v>143.96</v>
      </c>
      <c r="E7177">
        <v>1.7995000000000019</v>
      </c>
      <c r="G7177" s="21">
        <v>143.96</v>
      </c>
      <c r="I7177" s="22">
        <v>143.96</v>
      </c>
    </row>
    <row r="7178" spans="1:9" x14ac:dyDescent="0.25">
      <c r="A7178" s="20">
        <v>2399.96</v>
      </c>
      <c r="C7178" s="18">
        <v>2399.96</v>
      </c>
      <c r="E7178">
        <v>569.99050000000011</v>
      </c>
      <c r="G7178" s="21">
        <v>2399.96</v>
      </c>
      <c r="I7178" s="22">
        <v>2399.96</v>
      </c>
    </row>
    <row r="7179" spans="1:9" x14ac:dyDescent="0.25">
      <c r="A7179" s="20">
        <v>74.352000000000004</v>
      </c>
      <c r="C7179" s="18">
        <v>74.352000000000004</v>
      </c>
      <c r="E7179">
        <v>23.234999999999992</v>
      </c>
      <c r="G7179" s="21">
        <v>74.352000000000004</v>
      </c>
      <c r="I7179" s="22">
        <v>74.352000000000004</v>
      </c>
    </row>
    <row r="7180" spans="1:9" x14ac:dyDescent="0.25">
      <c r="A7180" s="20">
        <v>87.167999999999978</v>
      </c>
      <c r="C7180" s="18">
        <v>87.167999999999978</v>
      </c>
      <c r="E7180">
        <v>-226.63679999999999</v>
      </c>
      <c r="G7180" s="21">
        <v>87.167999999999978</v>
      </c>
      <c r="I7180" s="22">
        <v>87.167999999999978</v>
      </c>
    </row>
    <row r="7181" spans="1:9" x14ac:dyDescent="0.25">
      <c r="A7181" s="20">
        <v>32.231999999999999</v>
      </c>
      <c r="C7181" s="18">
        <v>32.231999999999999</v>
      </c>
      <c r="E7181">
        <v>2.4173999999999989</v>
      </c>
      <c r="G7181" s="21">
        <v>32.231999999999999</v>
      </c>
      <c r="I7181" s="22">
        <v>32.231999999999999</v>
      </c>
    </row>
    <row r="7182" spans="1:9" x14ac:dyDescent="0.25">
      <c r="A7182" s="20">
        <v>2.2020000000000004</v>
      </c>
      <c r="C7182" s="18">
        <v>2.2020000000000004</v>
      </c>
      <c r="E7182">
        <v>-1.5413999999999999</v>
      </c>
      <c r="G7182" s="21">
        <v>2.2020000000000004</v>
      </c>
      <c r="I7182" s="22">
        <v>2.2020000000000004</v>
      </c>
    </row>
    <row r="7183" spans="1:9" x14ac:dyDescent="0.25">
      <c r="A7183" s="20">
        <v>9.3960000000000008</v>
      </c>
      <c r="C7183" s="18">
        <v>9.3960000000000008</v>
      </c>
      <c r="E7183">
        <v>-7.5167999999999964</v>
      </c>
      <c r="G7183" s="21">
        <v>9.3960000000000008</v>
      </c>
      <c r="I7183" s="22">
        <v>9.3960000000000008</v>
      </c>
    </row>
    <row r="7184" spans="1:9" x14ac:dyDescent="0.25">
      <c r="A7184" s="20">
        <v>89.97</v>
      </c>
      <c r="C7184" s="18">
        <v>89.97</v>
      </c>
      <c r="E7184">
        <v>25.191600000000005</v>
      </c>
      <c r="G7184" s="21">
        <v>89.97</v>
      </c>
      <c r="I7184" s="22">
        <v>89.97</v>
      </c>
    </row>
    <row r="7185" spans="1:9" x14ac:dyDescent="0.25">
      <c r="A7185" s="20">
        <v>12.78</v>
      </c>
      <c r="C7185" s="18">
        <v>12.78</v>
      </c>
      <c r="E7185">
        <v>5.2397999999999998</v>
      </c>
      <c r="G7185" s="21">
        <v>12.78</v>
      </c>
      <c r="I7185" s="22">
        <v>12.78</v>
      </c>
    </row>
    <row r="7186" spans="1:9" x14ac:dyDescent="0.25">
      <c r="A7186" s="20">
        <v>40</v>
      </c>
      <c r="C7186" s="18">
        <v>40</v>
      </c>
      <c r="E7186">
        <v>0.5</v>
      </c>
      <c r="G7186" s="21">
        <v>40</v>
      </c>
      <c r="I7186" s="22">
        <v>40</v>
      </c>
    </row>
    <row r="7187" spans="1:9" x14ac:dyDescent="0.25">
      <c r="A7187" s="20">
        <v>23.24</v>
      </c>
      <c r="C7187" s="18">
        <v>23.24</v>
      </c>
      <c r="E7187">
        <v>7.5529999999999982</v>
      </c>
      <c r="G7187" s="21">
        <v>23.24</v>
      </c>
      <c r="I7187" s="22">
        <v>23.24</v>
      </c>
    </row>
    <row r="7188" spans="1:9" x14ac:dyDescent="0.25">
      <c r="A7188" s="20">
        <v>908.82</v>
      </c>
      <c r="C7188" s="18">
        <v>908.82</v>
      </c>
      <c r="E7188">
        <v>227.20500000000004</v>
      </c>
      <c r="G7188" s="21">
        <v>908.82</v>
      </c>
      <c r="I7188" s="22">
        <v>908.82</v>
      </c>
    </row>
    <row r="7189" spans="1:9" x14ac:dyDescent="0.25">
      <c r="A7189" s="20">
        <v>5.5520000000000005</v>
      </c>
      <c r="C7189" s="18">
        <v>5.5520000000000005</v>
      </c>
      <c r="E7189">
        <v>-1.0410000000000006</v>
      </c>
      <c r="G7189" s="21">
        <v>5.5520000000000005</v>
      </c>
      <c r="I7189" s="22">
        <v>5.5520000000000005</v>
      </c>
    </row>
    <row r="7190" spans="1:9" x14ac:dyDescent="0.25">
      <c r="A7190" s="20">
        <v>8.016</v>
      </c>
      <c r="C7190" s="18">
        <v>8.016</v>
      </c>
      <c r="E7190">
        <v>1.0019999999999993</v>
      </c>
      <c r="G7190" s="21">
        <v>8.016</v>
      </c>
      <c r="I7190" s="22">
        <v>8.016</v>
      </c>
    </row>
    <row r="7191" spans="1:9" x14ac:dyDescent="0.25">
      <c r="A7191" s="20">
        <v>74.591999999999999</v>
      </c>
      <c r="C7191" s="18">
        <v>74.591999999999999</v>
      </c>
      <c r="E7191">
        <v>-2.1312000000000033</v>
      </c>
      <c r="G7191" s="21">
        <v>74.591999999999999</v>
      </c>
      <c r="I7191" s="22">
        <v>74.591999999999999</v>
      </c>
    </row>
    <row r="7192" spans="1:9" x14ac:dyDescent="0.25">
      <c r="A7192" s="20">
        <v>16.784000000000002</v>
      </c>
      <c r="C7192" s="18">
        <v>16.784000000000002</v>
      </c>
      <c r="E7192">
        <v>-22.238800000000001</v>
      </c>
      <c r="G7192" s="21">
        <v>16.784000000000002</v>
      </c>
      <c r="I7192" s="22">
        <v>16.784000000000002</v>
      </c>
    </row>
    <row r="7193" spans="1:9" x14ac:dyDescent="0.25">
      <c r="A7193" s="20">
        <v>38.86399999999999</v>
      </c>
      <c r="C7193" s="18">
        <v>38.86399999999999</v>
      </c>
      <c r="E7193">
        <v>-99.103200000000044</v>
      </c>
      <c r="G7193" s="21">
        <v>38.86399999999999</v>
      </c>
      <c r="I7193" s="22">
        <v>38.86399999999999</v>
      </c>
    </row>
    <row r="7194" spans="1:9" x14ac:dyDescent="0.25">
      <c r="A7194" s="20">
        <v>203.976</v>
      </c>
      <c r="C7194" s="18">
        <v>203.976</v>
      </c>
      <c r="E7194">
        <v>25.496999999999986</v>
      </c>
      <c r="G7194" s="21">
        <v>203.976</v>
      </c>
      <c r="I7194" s="22">
        <v>203.976</v>
      </c>
    </row>
    <row r="7195" spans="1:9" x14ac:dyDescent="0.25">
      <c r="A7195" s="20">
        <v>674.35200000000009</v>
      </c>
      <c r="C7195" s="18">
        <v>674.35200000000009</v>
      </c>
      <c r="E7195">
        <v>-8.4294000000000153</v>
      </c>
      <c r="G7195" s="21">
        <v>674.35200000000009</v>
      </c>
      <c r="I7195" s="22">
        <v>674.35200000000009</v>
      </c>
    </row>
    <row r="7196" spans="1:9" x14ac:dyDescent="0.25">
      <c r="A7196" s="20">
        <v>5.3880000000000008</v>
      </c>
      <c r="C7196" s="18">
        <v>5.3880000000000008</v>
      </c>
      <c r="E7196">
        <v>-4.49</v>
      </c>
      <c r="G7196" s="21">
        <v>5.3880000000000008</v>
      </c>
      <c r="I7196" s="22">
        <v>5.3880000000000008</v>
      </c>
    </row>
    <row r="7197" spans="1:9" x14ac:dyDescent="0.25">
      <c r="A7197" s="20">
        <v>30.975999999999999</v>
      </c>
      <c r="C7197" s="18">
        <v>30.975999999999999</v>
      </c>
      <c r="E7197">
        <v>5.0335999999999999</v>
      </c>
      <c r="G7197" s="21">
        <v>30.975999999999999</v>
      </c>
      <c r="I7197" s="22">
        <v>30.975999999999999</v>
      </c>
    </row>
    <row r="7198" spans="1:9" x14ac:dyDescent="0.25">
      <c r="A7198" s="20">
        <v>1350.1200000000001</v>
      </c>
      <c r="C7198" s="18">
        <v>1350.1200000000001</v>
      </c>
      <c r="E7198">
        <v>175.51560000000001</v>
      </c>
      <c r="G7198" s="21">
        <v>1350.1200000000001</v>
      </c>
      <c r="I7198" s="22">
        <v>1350.1200000000001</v>
      </c>
    </row>
    <row r="7199" spans="1:9" x14ac:dyDescent="0.25">
      <c r="A7199" s="20">
        <v>15.92</v>
      </c>
      <c r="C7199" s="18">
        <v>15.92</v>
      </c>
      <c r="E7199">
        <v>7.4824000000000002</v>
      </c>
      <c r="G7199" s="21">
        <v>15.92</v>
      </c>
      <c r="I7199" s="22">
        <v>15.92</v>
      </c>
    </row>
    <row r="7200" spans="1:9" x14ac:dyDescent="0.25">
      <c r="A7200" s="20">
        <v>19.54</v>
      </c>
      <c r="C7200" s="18">
        <v>19.54</v>
      </c>
      <c r="E7200">
        <v>7.2297999999999991</v>
      </c>
      <c r="G7200" s="21">
        <v>19.54</v>
      </c>
      <c r="I7200" s="22">
        <v>19.54</v>
      </c>
    </row>
    <row r="7201" spans="1:9" x14ac:dyDescent="0.25">
      <c r="A7201" s="20">
        <v>21.400000000000002</v>
      </c>
      <c r="C7201" s="18">
        <v>21.400000000000002</v>
      </c>
      <c r="E7201">
        <v>6.2059999999999977</v>
      </c>
      <c r="G7201" s="21">
        <v>21.400000000000002</v>
      </c>
      <c r="I7201" s="22">
        <v>21.400000000000002</v>
      </c>
    </row>
    <row r="7202" spans="1:9" x14ac:dyDescent="0.25">
      <c r="A7202" s="20">
        <v>12.6</v>
      </c>
      <c r="C7202" s="18">
        <v>12.6</v>
      </c>
      <c r="E7202">
        <v>5.7959999999999994</v>
      </c>
      <c r="G7202" s="21">
        <v>12.6</v>
      </c>
      <c r="I7202" s="22">
        <v>12.6</v>
      </c>
    </row>
    <row r="7203" spans="1:9" x14ac:dyDescent="0.25">
      <c r="A7203" s="20">
        <v>11.96</v>
      </c>
      <c r="C7203" s="18">
        <v>11.96</v>
      </c>
      <c r="E7203">
        <v>3.1096000000000004</v>
      </c>
      <c r="G7203" s="21">
        <v>11.96</v>
      </c>
      <c r="I7203" s="22">
        <v>11.96</v>
      </c>
    </row>
    <row r="7204" spans="1:9" x14ac:dyDescent="0.25">
      <c r="A7204" s="20">
        <v>138</v>
      </c>
      <c r="C7204" s="18">
        <v>138</v>
      </c>
      <c r="E7204">
        <v>34.5</v>
      </c>
      <c r="G7204" s="21">
        <v>138</v>
      </c>
      <c r="I7204" s="22">
        <v>138</v>
      </c>
    </row>
    <row r="7205" spans="1:9" x14ac:dyDescent="0.25">
      <c r="A7205" s="20">
        <v>116.75999999999999</v>
      </c>
      <c r="C7205" s="18">
        <v>116.75999999999999</v>
      </c>
      <c r="E7205">
        <v>14.594999999999985</v>
      </c>
      <c r="G7205" s="21">
        <v>116.75999999999999</v>
      </c>
      <c r="I7205" s="22">
        <v>116.75999999999999</v>
      </c>
    </row>
    <row r="7206" spans="1:9" x14ac:dyDescent="0.25">
      <c r="A7206" s="20">
        <v>331.02300000000008</v>
      </c>
      <c r="C7206" s="18">
        <v>331.02300000000008</v>
      </c>
      <c r="E7206">
        <v>-114.35339999999997</v>
      </c>
      <c r="G7206" s="21">
        <v>331.02300000000008</v>
      </c>
      <c r="I7206" s="22">
        <v>331.02300000000008</v>
      </c>
    </row>
    <row r="7207" spans="1:9" x14ac:dyDescent="0.25">
      <c r="A7207" s="20">
        <v>756.80000000000007</v>
      </c>
      <c r="C7207" s="18">
        <v>756.80000000000007</v>
      </c>
      <c r="E7207">
        <v>75.679999999999978</v>
      </c>
      <c r="G7207" s="21">
        <v>756.80000000000007</v>
      </c>
      <c r="I7207" s="22">
        <v>756.80000000000007</v>
      </c>
    </row>
    <row r="7208" spans="1:9" x14ac:dyDescent="0.25">
      <c r="A7208" s="20">
        <v>8.7360000000000007</v>
      </c>
      <c r="C7208" s="18">
        <v>8.7360000000000007</v>
      </c>
      <c r="E7208">
        <v>-4.804800000000002</v>
      </c>
      <c r="G7208" s="21">
        <v>8.7360000000000007</v>
      </c>
      <c r="I7208" s="22">
        <v>8.7360000000000007</v>
      </c>
    </row>
    <row r="7209" spans="1:9" x14ac:dyDescent="0.25">
      <c r="A7209" s="20">
        <v>6.08</v>
      </c>
      <c r="C7209" s="18">
        <v>6.08</v>
      </c>
      <c r="E7209">
        <v>2.0671999999999997</v>
      </c>
      <c r="G7209" s="21">
        <v>6.08</v>
      </c>
      <c r="I7209" s="22">
        <v>6.08</v>
      </c>
    </row>
    <row r="7210" spans="1:9" x14ac:dyDescent="0.25">
      <c r="A7210" s="20">
        <v>17.46</v>
      </c>
      <c r="C7210" s="18">
        <v>17.46</v>
      </c>
      <c r="E7210">
        <v>5.936399999999999</v>
      </c>
      <c r="G7210" s="21">
        <v>17.46</v>
      </c>
      <c r="I7210" s="22">
        <v>17.46</v>
      </c>
    </row>
    <row r="7211" spans="1:9" x14ac:dyDescent="0.25">
      <c r="A7211" s="20">
        <v>369.16</v>
      </c>
      <c r="C7211" s="18">
        <v>369.16</v>
      </c>
      <c r="E7211">
        <v>32.301500000000019</v>
      </c>
      <c r="G7211" s="21">
        <v>369.16</v>
      </c>
      <c r="I7211" s="22">
        <v>369.16</v>
      </c>
    </row>
    <row r="7212" spans="1:9" x14ac:dyDescent="0.25">
      <c r="A7212" s="20">
        <v>2.9120000000000004</v>
      </c>
      <c r="C7212" s="18">
        <v>2.9120000000000004</v>
      </c>
      <c r="E7212">
        <v>0.90999999999999981</v>
      </c>
      <c r="G7212" s="21">
        <v>2.9120000000000004</v>
      </c>
      <c r="I7212" s="22">
        <v>2.9120000000000004</v>
      </c>
    </row>
    <row r="7213" spans="1:9" x14ac:dyDescent="0.25">
      <c r="A7213" s="20">
        <v>20.736000000000004</v>
      </c>
      <c r="C7213" s="18">
        <v>20.736000000000004</v>
      </c>
      <c r="E7213">
        <v>7.2576000000000001</v>
      </c>
      <c r="G7213" s="21">
        <v>20.736000000000004</v>
      </c>
      <c r="I7213" s="22">
        <v>20.736000000000004</v>
      </c>
    </row>
    <row r="7214" spans="1:9" x14ac:dyDescent="0.25">
      <c r="A7214" s="20">
        <v>9.5680000000000014</v>
      </c>
      <c r="C7214" s="18">
        <v>9.5680000000000014</v>
      </c>
      <c r="E7214">
        <v>2.9899999999999993</v>
      </c>
      <c r="G7214" s="21">
        <v>9.5680000000000014</v>
      </c>
      <c r="I7214" s="22">
        <v>9.5680000000000014</v>
      </c>
    </row>
    <row r="7215" spans="1:9" x14ac:dyDescent="0.25">
      <c r="A7215" s="20">
        <v>30.18</v>
      </c>
      <c r="C7215" s="18">
        <v>30.18</v>
      </c>
      <c r="E7215">
        <v>13.8828</v>
      </c>
      <c r="G7215" s="21">
        <v>30.18</v>
      </c>
      <c r="I7215" s="22">
        <v>30.18</v>
      </c>
    </row>
    <row r="7216" spans="1:9" x14ac:dyDescent="0.25">
      <c r="A7216" s="20">
        <v>51.648000000000003</v>
      </c>
      <c r="C7216" s="18">
        <v>51.648000000000003</v>
      </c>
      <c r="E7216">
        <v>18.7224</v>
      </c>
      <c r="G7216" s="21">
        <v>51.648000000000003</v>
      </c>
      <c r="I7216" s="22">
        <v>51.648000000000003</v>
      </c>
    </row>
    <row r="7217" spans="1:9" x14ac:dyDescent="0.25">
      <c r="A7217" s="20">
        <v>11.231999999999999</v>
      </c>
      <c r="C7217" s="18">
        <v>11.231999999999999</v>
      </c>
      <c r="E7217">
        <v>3.9312000000000005</v>
      </c>
      <c r="G7217" s="21">
        <v>11.231999999999999</v>
      </c>
      <c r="I7217" s="22">
        <v>11.231999999999999</v>
      </c>
    </row>
    <row r="7218" spans="1:9" x14ac:dyDescent="0.25">
      <c r="A7218" s="20">
        <v>14.73</v>
      </c>
      <c r="C7218" s="18">
        <v>14.73</v>
      </c>
      <c r="E7218">
        <v>7.2176999999999998</v>
      </c>
      <c r="G7218" s="21">
        <v>14.73</v>
      </c>
      <c r="I7218" s="22">
        <v>14.73</v>
      </c>
    </row>
    <row r="7219" spans="1:9" x14ac:dyDescent="0.25">
      <c r="A7219" s="20">
        <v>16.399999999999999</v>
      </c>
      <c r="C7219" s="18">
        <v>16.399999999999999</v>
      </c>
      <c r="E7219">
        <v>4.7559999999999985</v>
      </c>
      <c r="G7219" s="21">
        <v>16.399999999999999</v>
      </c>
      <c r="I7219" s="22">
        <v>16.399999999999999</v>
      </c>
    </row>
    <row r="7220" spans="1:9" x14ac:dyDescent="0.25">
      <c r="A7220" s="20">
        <v>25.92</v>
      </c>
      <c r="C7220" s="18">
        <v>25.92</v>
      </c>
      <c r="E7220">
        <v>12.441600000000001</v>
      </c>
      <c r="G7220" s="21">
        <v>25.92</v>
      </c>
      <c r="I7220" s="22">
        <v>25.92</v>
      </c>
    </row>
    <row r="7221" spans="1:9" x14ac:dyDescent="0.25">
      <c r="A7221" s="20">
        <v>8.82</v>
      </c>
      <c r="C7221" s="18">
        <v>8.82</v>
      </c>
      <c r="E7221">
        <v>2.5577999999999994</v>
      </c>
      <c r="G7221" s="21">
        <v>8.82</v>
      </c>
      <c r="I7221" s="22">
        <v>8.82</v>
      </c>
    </row>
    <row r="7222" spans="1:9" x14ac:dyDescent="0.25">
      <c r="A7222" s="20">
        <v>62.496000000000009</v>
      </c>
      <c r="C7222" s="18">
        <v>62.496000000000009</v>
      </c>
      <c r="E7222">
        <v>21.873599999999996</v>
      </c>
      <c r="G7222" s="21">
        <v>62.496000000000009</v>
      </c>
      <c r="I7222" s="22">
        <v>62.496000000000009</v>
      </c>
    </row>
    <row r="7223" spans="1:9" x14ac:dyDescent="0.25">
      <c r="A7223" s="20">
        <v>339.96</v>
      </c>
      <c r="C7223" s="18">
        <v>339.96</v>
      </c>
      <c r="E7223">
        <v>122.38559999999998</v>
      </c>
      <c r="G7223" s="21">
        <v>339.96</v>
      </c>
      <c r="I7223" s="22">
        <v>339.96</v>
      </c>
    </row>
    <row r="7224" spans="1:9" x14ac:dyDescent="0.25">
      <c r="A7224" s="20">
        <v>49.568000000000005</v>
      </c>
      <c r="C7224" s="18">
        <v>49.568000000000005</v>
      </c>
      <c r="E7224">
        <v>17.348799999999997</v>
      </c>
      <c r="G7224" s="21">
        <v>49.568000000000005</v>
      </c>
      <c r="I7224" s="22">
        <v>49.568000000000005</v>
      </c>
    </row>
    <row r="7225" spans="1:9" x14ac:dyDescent="0.25">
      <c r="A7225" s="20">
        <v>274.49100000000004</v>
      </c>
      <c r="C7225" s="18">
        <v>274.49100000000004</v>
      </c>
      <c r="E7225">
        <v>-228.74250000000006</v>
      </c>
      <c r="G7225" s="21">
        <v>274.49100000000004</v>
      </c>
      <c r="I7225" s="22">
        <v>274.49100000000004</v>
      </c>
    </row>
    <row r="7226" spans="1:9" x14ac:dyDescent="0.25">
      <c r="A7226" s="20">
        <v>137.94</v>
      </c>
      <c r="C7226" s="18">
        <v>137.94</v>
      </c>
      <c r="E7226">
        <v>35.864399999999996</v>
      </c>
      <c r="G7226" s="21">
        <v>137.94</v>
      </c>
      <c r="I7226" s="22">
        <v>137.94</v>
      </c>
    </row>
    <row r="7227" spans="1:9" x14ac:dyDescent="0.25">
      <c r="A7227" s="20">
        <v>40.68</v>
      </c>
      <c r="C7227" s="18">
        <v>40.68</v>
      </c>
      <c r="E7227">
        <v>-7.1190000000000015</v>
      </c>
      <c r="G7227" s="21">
        <v>40.68</v>
      </c>
      <c r="I7227" s="22">
        <v>40.68</v>
      </c>
    </row>
    <row r="7228" spans="1:9" x14ac:dyDescent="0.25">
      <c r="A7228" s="20">
        <v>110.376</v>
      </c>
      <c r="C7228" s="18">
        <v>110.376</v>
      </c>
      <c r="E7228">
        <v>12.417299999999997</v>
      </c>
      <c r="G7228" s="21">
        <v>110.376</v>
      </c>
      <c r="I7228" s="22">
        <v>110.376</v>
      </c>
    </row>
    <row r="7229" spans="1:9" x14ac:dyDescent="0.25">
      <c r="A7229" s="20">
        <v>151.62</v>
      </c>
      <c r="C7229" s="18">
        <v>151.62</v>
      </c>
      <c r="E7229">
        <v>50.03459999999999</v>
      </c>
      <c r="G7229" s="21">
        <v>151.62</v>
      </c>
      <c r="I7229" s="22">
        <v>151.62</v>
      </c>
    </row>
    <row r="7230" spans="1:9" x14ac:dyDescent="0.25">
      <c r="A7230" s="20">
        <v>30.8</v>
      </c>
      <c r="C7230" s="18">
        <v>30.8</v>
      </c>
      <c r="E7230">
        <v>10.163999999999998</v>
      </c>
      <c r="G7230" s="21">
        <v>30.8</v>
      </c>
      <c r="I7230" s="22">
        <v>30.8</v>
      </c>
    </row>
    <row r="7231" spans="1:9" x14ac:dyDescent="0.25">
      <c r="A7231" s="20">
        <v>123.92000000000002</v>
      </c>
      <c r="C7231" s="18">
        <v>123.92000000000002</v>
      </c>
      <c r="E7231">
        <v>38.724999999999994</v>
      </c>
      <c r="G7231" s="21">
        <v>123.92000000000002</v>
      </c>
      <c r="I7231" s="22">
        <v>123.92000000000002</v>
      </c>
    </row>
    <row r="7232" spans="1:9" x14ac:dyDescent="0.25">
      <c r="A7232" s="20">
        <v>1319.8</v>
      </c>
      <c r="C7232" s="18">
        <v>1319.8</v>
      </c>
      <c r="E7232">
        <v>214.4674999999998</v>
      </c>
      <c r="G7232" s="21">
        <v>1319.8</v>
      </c>
      <c r="I7232" s="22">
        <v>1319.8</v>
      </c>
    </row>
    <row r="7233" spans="1:9" x14ac:dyDescent="0.25">
      <c r="A7233" s="20">
        <v>89.712000000000018</v>
      </c>
      <c r="C7233" s="18">
        <v>89.712000000000018</v>
      </c>
      <c r="E7233">
        <v>30.277799999999992</v>
      </c>
      <c r="G7233" s="21">
        <v>89.712000000000018</v>
      </c>
      <c r="I7233" s="22">
        <v>89.712000000000018</v>
      </c>
    </row>
    <row r="7234" spans="1:9" x14ac:dyDescent="0.25">
      <c r="A7234" s="20">
        <v>22.830000000000002</v>
      </c>
      <c r="C7234" s="18">
        <v>22.830000000000002</v>
      </c>
      <c r="E7234">
        <v>10.7301</v>
      </c>
      <c r="G7234" s="21">
        <v>22.830000000000002</v>
      </c>
      <c r="I7234" s="22">
        <v>22.830000000000002</v>
      </c>
    </row>
    <row r="7235" spans="1:9" x14ac:dyDescent="0.25">
      <c r="A7235" s="20">
        <v>30.88</v>
      </c>
      <c r="C7235" s="18">
        <v>30.88</v>
      </c>
      <c r="E7235">
        <v>15.44</v>
      </c>
      <c r="G7235" s="21">
        <v>30.88</v>
      </c>
      <c r="I7235" s="22">
        <v>30.88</v>
      </c>
    </row>
    <row r="7236" spans="1:9" x14ac:dyDescent="0.25">
      <c r="A7236" s="20">
        <v>465.16</v>
      </c>
      <c r="C7236" s="18">
        <v>465.16</v>
      </c>
      <c r="E7236">
        <v>120.94159999999999</v>
      </c>
      <c r="G7236" s="21">
        <v>465.16</v>
      </c>
      <c r="I7236" s="22">
        <v>465.16</v>
      </c>
    </row>
    <row r="7237" spans="1:9" x14ac:dyDescent="0.25">
      <c r="A7237" s="20">
        <v>27.12</v>
      </c>
      <c r="C7237" s="18">
        <v>27.12</v>
      </c>
      <c r="E7237">
        <v>12.475199999999999</v>
      </c>
      <c r="G7237" s="21">
        <v>27.12</v>
      </c>
      <c r="I7237" s="22">
        <v>27.12</v>
      </c>
    </row>
    <row r="7238" spans="1:9" x14ac:dyDescent="0.25">
      <c r="A7238" s="20">
        <v>113.6</v>
      </c>
      <c r="C7238" s="18">
        <v>113.6</v>
      </c>
      <c r="E7238">
        <v>44.304000000000002</v>
      </c>
      <c r="G7238" s="21">
        <v>113.6</v>
      </c>
      <c r="I7238" s="22">
        <v>113.6</v>
      </c>
    </row>
    <row r="7239" spans="1:9" x14ac:dyDescent="0.25">
      <c r="A7239" s="20">
        <v>12.96</v>
      </c>
      <c r="C7239" s="18">
        <v>12.96</v>
      </c>
      <c r="E7239">
        <v>6.3504000000000005</v>
      </c>
      <c r="G7239" s="21">
        <v>12.96</v>
      </c>
      <c r="I7239" s="22">
        <v>12.96</v>
      </c>
    </row>
    <row r="7240" spans="1:9" x14ac:dyDescent="0.25">
      <c r="A7240" s="20">
        <v>69.456000000000003</v>
      </c>
      <c r="C7240" s="18">
        <v>69.456000000000003</v>
      </c>
      <c r="E7240">
        <v>22.573199999999996</v>
      </c>
      <c r="G7240" s="21">
        <v>69.456000000000003</v>
      </c>
      <c r="I7240" s="22">
        <v>69.456000000000003</v>
      </c>
    </row>
    <row r="7241" spans="1:9" x14ac:dyDescent="0.25">
      <c r="A7241" s="20">
        <v>8.64</v>
      </c>
      <c r="C7241" s="18">
        <v>8.64</v>
      </c>
      <c r="E7241">
        <v>2.4192</v>
      </c>
      <c r="G7241" s="21">
        <v>8.64</v>
      </c>
      <c r="I7241" s="22">
        <v>8.64</v>
      </c>
    </row>
    <row r="7242" spans="1:9" x14ac:dyDescent="0.25">
      <c r="A7242" s="20">
        <v>341.99100000000004</v>
      </c>
      <c r="C7242" s="18">
        <v>341.99100000000004</v>
      </c>
      <c r="E7242">
        <v>-319.19159999999999</v>
      </c>
      <c r="G7242" s="21">
        <v>341.99100000000004</v>
      </c>
      <c r="I7242" s="22">
        <v>341.99100000000004</v>
      </c>
    </row>
    <row r="7243" spans="1:9" x14ac:dyDescent="0.25">
      <c r="A7243" s="20">
        <v>43.96</v>
      </c>
      <c r="C7243" s="18">
        <v>43.96</v>
      </c>
      <c r="E7243">
        <v>18.463200000000004</v>
      </c>
      <c r="G7243" s="21">
        <v>43.96</v>
      </c>
      <c r="I7243" s="22">
        <v>43.96</v>
      </c>
    </row>
    <row r="7244" spans="1:9" x14ac:dyDescent="0.25">
      <c r="A7244" s="20">
        <v>39.76</v>
      </c>
      <c r="C7244" s="18">
        <v>39.76</v>
      </c>
      <c r="E7244">
        <v>18.687199999999997</v>
      </c>
      <c r="G7244" s="21">
        <v>39.76</v>
      </c>
      <c r="I7244" s="22">
        <v>39.76</v>
      </c>
    </row>
    <row r="7245" spans="1:9" x14ac:dyDescent="0.25">
      <c r="A7245" s="20">
        <v>66.36</v>
      </c>
      <c r="C7245" s="18">
        <v>66.36</v>
      </c>
      <c r="E7245">
        <v>26.544000000000004</v>
      </c>
      <c r="G7245" s="21">
        <v>66.36</v>
      </c>
      <c r="I7245" s="22">
        <v>66.36</v>
      </c>
    </row>
    <row r="7246" spans="1:9" x14ac:dyDescent="0.25">
      <c r="A7246" s="20">
        <v>92.88000000000001</v>
      </c>
      <c r="C7246" s="18">
        <v>92.88000000000001</v>
      </c>
      <c r="E7246">
        <v>30.185999999999996</v>
      </c>
      <c r="G7246" s="21">
        <v>92.88000000000001</v>
      </c>
      <c r="I7246" s="22">
        <v>92.88000000000001</v>
      </c>
    </row>
    <row r="7247" spans="1:9" x14ac:dyDescent="0.25">
      <c r="A7247" s="20">
        <v>24.14</v>
      </c>
      <c r="C7247" s="18">
        <v>24.14</v>
      </c>
      <c r="E7247">
        <v>7.9662000000000006</v>
      </c>
      <c r="G7247" s="21">
        <v>24.14</v>
      </c>
      <c r="I7247" s="22">
        <v>24.14</v>
      </c>
    </row>
    <row r="7248" spans="1:9" x14ac:dyDescent="0.25">
      <c r="A7248" s="20">
        <v>4416.174</v>
      </c>
      <c r="C7248" s="18">
        <v>4416.174</v>
      </c>
      <c r="E7248">
        <v>-630.88200000000006</v>
      </c>
      <c r="G7248" s="21">
        <v>4416.174</v>
      </c>
      <c r="I7248" s="22">
        <v>4416.174</v>
      </c>
    </row>
    <row r="7249" spans="1:9" x14ac:dyDescent="0.25">
      <c r="A7249" s="20">
        <v>49.56</v>
      </c>
      <c r="C7249" s="18">
        <v>49.56</v>
      </c>
      <c r="E7249">
        <v>18.832800000000002</v>
      </c>
      <c r="G7249" s="21">
        <v>49.56</v>
      </c>
      <c r="I7249" s="22">
        <v>49.56</v>
      </c>
    </row>
    <row r="7250" spans="1:9" x14ac:dyDescent="0.25">
      <c r="A7250" s="20">
        <v>354.90000000000003</v>
      </c>
      <c r="C7250" s="18">
        <v>354.90000000000003</v>
      </c>
      <c r="E7250">
        <v>17.744999999999962</v>
      </c>
      <c r="G7250" s="21">
        <v>354.90000000000003</v>
      </c>
      <c r="I7250" s="22">
        <v>354.90000000000003</v>
      </c>
    </row>
    <row r="7251" spans="1:9" x14ac:dyDescent="0.25">
      <c r="A7251" s="20">
        <v>15.120000000000001</v>
      </c>
      <c r="C7251" s="18">
        <v>15.120000000000001</v>
      </c>
      <c r="E7251">
        <v>4.9139999999999988</v>
      </c>
      <c r="G7251" s="21">
        <v>15.120000000000001</v>
      </c>
      <c r="I7251" s="22">
        <v>15.120000000000001</v>
      </c>
    </row>
    <row r="7252" spans="1:9" x14ac:dyDescent="0.25">
      <c r="A7252" s="20">
        <v>302.45</v>
      </c>
      <c r="C7252" s="18">
        <v>302.45</v>
      </c>
      <c r="E7252">
        <v>-199.61700000000002</v>
      </c>
      <c r="G7252" s="21">
        <v>302.45</v>
      </c>
      <c r="I7252" s="22">
        <v>302.45</v>
      </c>
    </row>
    <row r="7253" spans="1:9" x14ac:dyDescent="0.25">
      <c r="A7253" s="20">
        <v>44.672000000000004</v>
      </c>
      <c r="C7253" s="18">
        <v>44.672000000000004</v>
      </c>
      <c r="E7253">
        <v>-10.051200000000003</v>
      </c>
      <c r="G7253" s="21">
        <v>44.672000000000004</v>
      </c>
      <c r="I7253" s="22">
        <v>44.672000000000004</v>
      </c>
    </row>
    <row r="7254" spans="1:9" x14ac:dyDescent="0.25">
      <c r="A7254" s="20">
        <v>119.98</v>
      </c>
      <c r="C7254" s="18">
        <v>119.98</v>
      </c>
      <c r="E7254">
        <v>35.994</v>
      </c>
      <c r="G7254" s="21">
        <v>119.98</v>
      </c>
      <c r="I7254" s="22">
        <v>119.98</v>
      </c>
    </row>
    <row r="7255" spans="1:9" x14ac:dyDescent="0.25">
      <c r="A7255" s="20">
        <v>989.97</v>
      </c>
      <c r="C7255" s="18">
        <v>989.97</v>
      </c>
      <c r="E7255">
        <v>395.98800000000006</v>
      </c>
      <c r="G7255" s="21">
        <v>989.97</v>
      </c>
      <c r="I7255" s="22">
        <v>989.97</v>
      </c>
    </row>
    <row r="7256" spans="1:9" x14ac:dyDescent="0.25">
      <c r="A7256" s="20">
        <v>9.2159999999999993</v>
      </c>
      <c r="C7256" s="18">
        <v>9.2159999999999993</v>
      </c>
      <c r="E7256">
        <v>3.3408000000000002</v>
      </c>
      <c r="G7256" s="21">
        <v>9.2159999999999993</v>
      </c>
      <c r="I7256" s="22">
        <v>9.2159999999999993</v>
      </c>
    </row>
    <row r="7257" spans="1:9" x14ac:dyDescent="0.25">
      <c r="A7257" s="20">
        <v>68.52</v>
      </c>
      <c r="C7257" s="18">
        <v>68.52</v>
      </c>
      <c r="E7257">
        <v>31.519199999999998</v>
      </c>
      <c r="G7257" s="21">
        <v>68.52</v>
      </c>
      <c r="I7257" s="22">
        <v>68.52</v>
      </c>
    </row>
    <row r="7258" spans="1:9" x14ac:dyDescent="0.25">
      <c r="A7258" s="20">
        <v>364.74</v>
      </c>
      <c r="C7258" s="18">
        <v>364.74</v>
      </c>
      <c r="E7258">
        <v>109.42199999999997</v>
      </c>
      <c r="G7258" s="21">
        <v>364.74</v>
      </c>
      <c r="I7258" s="22">
        <v>364.74</v>
      </c>
    </row>
    <row r="7259" spans="1:9" x14ac:dyDescent="0.25">
      <c r="A7259" s="20">
        <v>47.400000000000006</v>
      </c>
      <c r="C7259" s="18">
        <v>47.400000000000006</v>
      </c>
      <c r="E7259">
        <v>21.33</v>
      </c>
      <c r="G7259" s="21">
        <v>47.400000000000006</v>
      </c>
      <c r="I7259" s="22">
        <v>47.400000000000006</v>
      </c>
    </row>
    <row r="7260" spans="1:9" x14ac:dyDescent="0.25">
      <c r="A7260" s="20">
        <v>49.76</v>
      </c>
      <c r="C7260" s="18">
        <v>49.76</v>
      </c>
      <c r="E7260">
        <v>13.9328</v>
      </c>
      <c r="G7260" s="21">
        <v>49.76</v>
      </c>
      <c r="I7260" s="22">
        <v>49.76</v>
      </c>
    </row>
    <row r="7261" spans="1:9" x14ac:dyDescent="0.25">
      <c r="A7261" s="20">
        <v>5.56</v>
      </c>
      <c r="C7261" s="18">
        <v>5.56</v>
      </c>
      <c r="E7261">
        <v>1.4455999999999998</v>
      </c>
      <c r="G7261" s="21">
        <v>5.56</v>
      </c>
      <c r="I7261" s="22">
        <v>5.56</v>
      </c>
    </row>
    <row r="7262" spans="1:9" x14ac:dyDescent="0.25">
      <c r="A7262" s="20">
        <v>629.09999999999991</v>
      </c>
      <c r="C7262" s="18">
        <v>629.09999999999991</v>
      </c>
      <c r="E7262">
        <v>301.96799999999996</v>
      </c>
      <c r="G7262" s="21">
        <v>629.09999999999991</v>
      </c>
      <c r="I7262" s="22">
        <v>629.09999999999991</v>
      </c>
    </row>
    <row r="7263" spans="1:9" x14ac:dyDescent="0.25">
      <c r="A7263" s="20">
        <v>14.7</v>
      </c>
      <c r="C7263" s="18">
        <v>14.7</v>
      </c>
      <c r="E7263">
        <v>3.9690000000000003</v>
      </c>
      <c r="G7263" s="21">
        <v>14.7</v>
      </c>
      <c r="I7263" s="22">
        <v>14.7</v>
      </c>
    </row>
    <row r="7264" spans="1:9" x14ac:dyDescent="0.25">
      <c r="A7264" s="20">
        <v>45.36</v>
      </c>
      <c r="C7264" s="18">
        <v>45.36</v>
      </c>
      <c r="E7264">
        <v>21.772800000000004</v>
      </c>
      <c r="G7264" s="21">
        <v>45.36</v>
      </c>
      <c r="I7264" s="22">
        <v>45.36</v>
      </c>
    </row>
    <row r="7265" spans="1:9" x14ac:dyDescent="0.25">
      <c r="A7265" s="20">
        <v>125.99</v>
      </c>
      <c r="C7265" s="18">
        <v>125.99</v>
      </c>
      <c r="E7265">
        <v>35.277200000000008</v>
      </c>
      <c r="G7265" s="21">
        <v>125.99</v>
      </c>
      <c r="I7265" s="22">
        <v>125.99</v>
      </c>
    </row>
    <row r="7266" spans="1:9" x14ac:dyDescent="0.25">
      <c r="A7266" s="20">
        <v>14.700000000000001</v>
      </c>
      <c r="C7266" s="18">
        <v>14.700000000000001</v>
      </c>
      <c r="E7266">
        <v>4.1160000000000005</v>
      </c>
      <c r="G7266" s="21">
        <v>14.700000000000001</v>
      </c>
      <c r="I7266" s="22">
        <v>14.700000000000001</v>
      </c>
    </row>
    <row r="7267" spans="1:9" x14ac:dyDescent="0.25">
      <c r="A7267" s="20">
        <v>32.700000000000003</v>
      </c>
      <c r="C7267" s="18">
        <v>32.700000000000003</v>
      </c>
      <c r="E7267">
        <v>-6.5399999999999991</v>
      </c>
      <c r="G7267" s="21">
        <v>32.700000000000003</v>
      </c>
      <c r="I7267" s="22">
        <v>32.700000000000003</v>
      </c>
    </row>
    <row r="7268" spans="1:9" x14ac:dyDescent="0.25">
      <c r="A7268" s="20">
        <v>31.680000000000003</v>
      </c>
      <c r="C7268" s="18">
        <v>31.680000000000003</v>
      </c>
      <c r="E7268">
        <v>11.087999999999997</v>
      </c>
      <c r="G7268" s="21">
        <v>31.680000000000003</v>
      </c>
      <c r="I7268" s="22">
        <v>31.680000000000003</v>
      </c>
    </row>
    <row r="7269" spans="1:9" x14ac:dyDescent="0.25">
      <c r="A7269" s="20">
        <v>181.86</v>
      </c>
      <c r="C7269" s="18">
        <v>181.86</v>
      </c>
      <c r="E7269">
        <v>50.9208</v>
      </c>
      <c r="G7269" s="21">
        <v>181.86</v>
      </c>
      <c r="I7269" s="22">
        <v>181.86</v>
      </c>
    </row>
    <row r="7270" spans="1:9" x14ac:dyDescent="0.25">
      <c r="A7270" s="20">
        <v>155.37199999999999</v>
      </c>
      <c r="C7270" s="18">
        <v>155.37199999999999</v>
      </c>
      <c r="E7270">
        <v>-35.513599999999997</v>
      </c>
      <c r="G7270" s="21">
        <v>155.37199999999999</v>
      </c>
      <c r="I7270" s="22">
        <v>155.37199999999999</v>
      </c>
    </row>
    <row r="7271" spans="1:9" x14ac:dyDescent="0.25">
      <c r="A7271" s="20">
        <v>13.428000000000003</v>
      </c>
      <c r="C7271" s="18">
        <v>13.428000000000003</v>
      </c>
      <c r="E7271">
        <v>-11.190000000000001</v>
      </c>
      <c r="G7271" s="21">
        <v>13.428000000000003</v>
      </c>
      <c r="I7271" s="22">
        <v>13.428000000000003</v>
      </c>
    </row>
    <row r="7272" spans="1:9" x14ac:dyDescent="0.25">
      <c r="A7272" s="20">
        <v>67.13600000000001</v>
      </c>
      <c r="C7272" s="18">
        <v>67.13600000000001</v>
      </c>
      <c r="E7272">
        <v>-0.83920000000000172</v>
      </c>
      <c r="G7272" s="21">
        <v>67.13600000000001</v>
      </c>
      <c r="I7272" s="22">
        <v>67.13600000000001</v>
      </c>
    </row>
    <row r="7273" spans="1:9" x14ac:dyDescent="0.25">
      <c r="A7273" s="20">
        <v>89.567999999999998</v>
      </c>
      <c r="C7273" s="18">
        <v>89.567999999999998</v>
      </c>
      <c r="E7273">
        <v>32.468400000000003</v>
      </c>
      <c r="G7273" s="21">
        <v>89.567999999999998</v>
      </c>
      <c r="I7273" s="22">
        <v>89.567999999999998</v>
      </c>
    </row>
    <row r="7274" spans="1:9" x14ac:dyDescent="0.25">
      <c r="A7274" s="20">
        <v>315.77600000000007</v>
      </c>
      <c r="C7274" s="18">
        <v>315.77600000000007</v>
      </c>
      <c r="E7274">
        <v>31.577600000000018</v>
      </c>
      <c r="G7274" s="21">
        <v>315.77600000000007</v>
      </c>
      <c r="I7274" s="22">
        <v>315.77600000000007</v>
      </c>
    </row>
    <row r="7275" spans="1:9" x14ac:dyDescent="0.25">
      <c r="A7275" s="20">
        <v>273.666</v>
      </c>
      <c r="C7275" s="18">
        <v>273.666</v>
      </c>
      <c r="E7275">
        <v>-12.878400000000013</v>
      </c>
      <c r="G7275" s="21">
        <v>273.666</v>
      </c>
      <c r="I7275" s="22">
        <v>273.666</v>
      </c>
    </row>
    <row r="7276" spans="1:9" x14ac:dyDescent="0.25">
      <c r="A7276" s="20">
        <v>17.48</v>
      </c>
      <c r="C7276" s="18">
        <v>17.48</v>
      </c>
      <c r="E7276">
        <v>4.5448000000000004</v>
      </c>
      <c r="G7276" s="21">
        <v>17.48</v>
      </c>
      <c r="I7276" s="22">
        <v>17.48</v>
      </c>
    </row>
    <row r="7277" spans="1:9" x14ac:dyDescent="0.25">
      <c r="A7277" s="20">
        <v>20.608000000000004</v>
      </c>
      <c r="C7277" s="18">
        <v>20.608000000000004</v>
      </c>
      <c r="E7277">
        <v>-4.3792000000000009</v>
      </c>
      <c r="G7277" s="21">
        <v>20.608000000000004</v>
      </c>
      <c r="I7277" s="22">
        <v>20.608000000000004</v>
      </c>
    </row>
    <row r="7278" spans="1:9" x14ac:dyDescent="0.25">
      <c r="A7278" s="20">
        <v>4.0950000000000006</v>
      </c>
      <c r="C7278" s="18">
        <v>4.0950000000000006</v>
      </c>
      <c r="E7278">
        <v>-2.7300000000000004</v>
      </c>
      <c r="G7278" s="21">
        <v>4.0950000000000006</v>
      </c>
      <c r="I7278" s="22">
        <v>4.0950000000000006</v>
      </c>
    </row>
    <row r="7279" spans="1:9" x14ac:dyDescent="0.25">
      <c r="A7279" s="20">
        <v>339.96000000000004</v>
      </c>
      <c r="C7279" s="18">
        <v>339.96000000000004</v>
      </c>
      <c r="E7279">
        <v>42.494999999999948</v>
      </c>
      <c r="G7279" s="21">
        <v>339.96000000000004</v>
      </c>
      <c r="I7279" s="22">
        <v>339.96000000000004</v>
      </c>
    </row>
    <row r="7280" spans="1:9" x14ac:dyDescent="0.25">
      <c r="A7280" s="20">
        <v>63.980000000000004</v>
      </c>
      <c r="C7280" s="18">
        <v>63.980000000000004</v>
      </c>
      <c r="E7280">
        <v>21.7532</v>
      </c>
      <c r="G7280" s="21">
        <v>63.980000000000004</v>
      </c>
      <c r="I7280" s="22">
        <v>63.980000000000004</v>
      </c>
    </row>
    <row r="7281" spans="1:9" x14ac:dyDescent="0.25">
      <c r="A7281" s="20">
        <v>799.92000000000007</v>
      </c>
      <c r="C7281" s="18">
        <v>799.92000000000007</v>
      </c>
      <c r="E7281">
        <v>239.976</v>
      </c>
      <c r="G7281" s="21">
        <v>799.92000000000007</v>
      </c>
      <c r="I7281" s="22">
        <v>799.92000000000007</v>
      </c>
    </row>
    <row r="7282" spans="1:9" x14ac:dyDescent="0.25">
      <c r="A7282" s="20">
        <v>35.984000000000002</v>
      </c>
      <c r="C7282" s="18">
        <v>35.984000000000002</v>
      </c>
      <c r="E7282">
        <v>4.4979999999999958</v>
      </c>
      <c r="G7282" s="21">
        <v>35.984000000000002</v>
      </c>
      <c r="I7282" s="22">
        <v>35.984000000000002</v>
      </c>
    </row>
    <row r="7283" spans="1:9" x14ac:dyDescent="0.25">
      <c r="A7283" s="20">
        <v>389.97</v>
      </c>
      <c r="C7283" s="18">
        <v>389.97</v>
      </c>
      <c r="E7283">
        <v>132.58980000000003</v>
      </c>
      <c r="G7283" s="21">
        <v>389.97</v>
      </c>
      <c r="I7283" s="22">
        <v>389.97</v>
      </c>
    </row>
    <row r="7284" spans="1:9" x14ac:dyDescent="0.25">
      <c r="A7284" s="20">
        <v>185.52800000000002</v>
      </c>
      <c r="C7284" s="18">
        <v>185.52800000000002</v>
      </c>
      <c r="E7284">
        <v>48.701099999999997</v>
      </c>
      <c r="G7284" s="21">
        <v>185.52800000000002</v>
      </c>
      <c r="I7284" s="22">
        <v>185.52800000000002</v>
      </c>
    </row>
    <row r="7285" spans="1:9" x14ac:dyDescent="0.25">
      <c r="A7285" s="20">
        <v>2541.98</v>
      </c>
      <c r="C7285" s="18">
        <v>2541.98</v>
      </c>
      <c r="E7285">
        <v>1270.99</v>
      </c>
      <c r="G7285" s="21">
        <v>2541.98</v>
      </c>
      <c r="I7285" s="22">
        <v>2541.98</v>
      </c>
    </row>
    <row r="7286" spans="1:9" x14ac:dyDescent="0.25">
      <c r="A7286" s="20">
        <v>599.98500000000013</v>
      </c>
      <c r="C7286" s="18">
        <v>599.98500000000013</v>
      </c>
      <c r="E7286">
        <v>-479.98799999999994</v>
      </c>
      <c r="G7286" s="21">
        <v>599.98500000000013</v>
      </c>
      <c r="I7286" s="22">
        <v>599.98500000000013</v>
      </c>
    </row>
    <row r="7287" spans="1:9" x14ac:dyDescent="0.25">
      <c r="A7287" s="20">
        <v>3.0359999999999996</v>
      </c>
      <c r="C7287" s="18">
        <v>3.0359999999999996</v>
      </c>
      <c r="E7287">
        <v>-5.0094000000000012</v>
      </c>
      <c r="G7287" s="21">
        <v>3.0359999999999996</v>
      </c>
      <c r="I7287" s="22">
        <v>3.0359999999999996</v>
      </c>
    </row>
    <row r="7288" spans="1:9" x14ac:dyDescent="0.25">
      <c r="A7288" s="20">
        <v>25.920000000000005</v>
      </c>
      <c r="C7288" s="18">
        <v>25.920000000000005</v>
      </c>
      <c r="E7288">
        <v>3.8879999999999972</v>
      </c>
      <c r="G7288" s="21">
        <v>25.920000000000005</v>
      </c>
      <c r="I7288" s="22">
        <v>25.920000000000005</v>
      </c>
    </row>
    <row r="7289" spans="1:9" x14ac:dyDescent="0.25">
      <c r="A7289" s="20">
        <v>66.112000000000009</v>
      </c>
      <c r="C7289" s="18">
        <v>66.112000000000009</v>
      </c>
      <c r="E7289">
        <v>-9.0903999999999989</v>
      </c>
      <c r="G7289" s="21">
        <v>66.112000000000009</v>
      </c>
      <c r="I7289" s="22">
        <v>66.112000000000009</v>
      </c>
    </row>
    <row r="7290" spans="1:9" x14ac:dyDescent="0.25">
      <c r="A7290" s="20">
        <v>46.36</v>
      </c>
      <c r="C7290" s="18">
        <v>46.36</v>
      </c>
      <c r="E7290">
        <v>15.298799999999996</v>
      </c>
      <c r="G7290" s="21">
        <v>46.36</v>
      </c>
      <c r="I7290" s="22">
        <v>46.36</v>
      </c>
    </row>
    <row r="7291" spans="1:9" x14ac:dyDescent="0.25">
      <c r="A7291" s="20">
        <v>6.9</v>
      </c>
      <c r="C7291" s="18">
        <v>6.9</v>
      </c>
      <c r="E7291">
        <v>0.5519999999999996</v>
      </c>
      <c r="G7291" s="21">
        <v>6.9</v>
      </c>
      <c r="I7291" s="22">
        <v>6.9</v>
      </c>
    </row>
    <row r="7292" spans="1:9" x14ac:dyDescent="0.25">
      <c r="A7292" s="20">
        <v>57.69</v>
      </c>
      <c r="C7292" s="18">
        <v>57.69</v>
      </c>
      <c r="E7292">
        <v>23.652900000000002</v>
      </c>
      <c r="G7292" s="21">
        <v>57.69</v>
      </c>
      <c r="I7292" s="22">
        <v>57.69</v>
      </c>
    </row>
    <row r="7293" spans="1:9" x14ac:dyDescent="0.25">
      <c r="A7293" s="20">
        <v>559.71</v>
      </c>
      <c r="C7293" s="18">
        <v>559.71</v>
      </c>
      <c r="E7293">
        <v>-121.27049999999997</v>
      </c>
      <c r="G7293" s="21">
        <v>559.71</v>
      </c>
      <c r="I7293" s="22">
        <v>559.71</v>
      </c>
    </row>
    <row r="7294" spans="1:9" x14ac:dyDescent="0.25">
      <c r="A7294" s="20">
        <v>305.01</v>
      </c>
      <c r="C7294" s="18">
        <v>305.01</v>
      </c>
      <c r="E7294">
        <v>76.252499999999998</v>
      </c>
      <c r="G7294" s="21">
        <v>305.01</v>
      </c>
      <c r="I7294" s="22">
        <v>305.01</v>
      </c>
    </row>
    <row r="7295" spans="1:9" x14ac:dyDescent="0.25">
      <c r="A7295" s="20">
        <v>50.783999999999999</v>
      </c>
      <c r="C7295" s="18">
        <v>50.783999999999999</v>
      </c>
      <c r="E7295">
        <v>17.7744</v>
      </c>
      <c r="G7295" s="21">
        <v>50.783999999999999</v>
      </c>
      <c r="I7295" s="22">
        <v>50.783999999999999</v>
      </c>
    </row>
    <row r="7296" spans="1:9" x14ac:dyDescent="0.25">
      <c r="A7296" s="20">
        <v>26.01</v>
      </c>
      <c r="C7296" s="18">
        <v>26.01</v>
      </c>
      <c r="E7296">
        <v>12.2247</v>
      </c>
      <c r="G7296" s="21">
        <v>26.01</v>
      </c>
      <c r="I7296" s="22">
        <v>26.01</v>
      </c>
    </row>
    <row r="7297" spans="1:9" x14ac:dyDescent="0.25">
      <c r="A7297" s="20">
        <v>649</v>
      </c>
      <c r="C7297" s="18">
        <v>649</v>
      </c>
      <c r="E7297">
        <v>-272.58000000000015</v>
      </c>
      <c r="G7297" s="21">
        <v>649</v>
      </c>
      <c r="I7297" s="22">
        <v>649</v>
      </c>
    </row>
    <row r="7298" spans="1:9" x14ac:dyDescent="0.25">
      <c r="A7298" s="20">
        <v>59.99</v>
      </c>
      <c r="C7298" s="18">
        <v>59.99</v>
      </c>
      <c r="E7298">
        <v>21.596400000000003</v>
      </c>
      <c r="G7298" s="21">
        <v>59.99</v>
      </c>
      <c r="I7298" s="22">
        <v>59.99</v>
      </c>
    </row>
    <row r="7299" spans="1:9" x14ac:dyDescent="0.25">
      <c r="A7299" s="20">
        <v>20.239999999999998</v>
      </c>
      <c r="C7299" s="18">
        <v>20.239999999999998</v>
      </c>
      <c r="E7299">
        <v>7.8935999999999993</v>
      </c>
      <c r="G7299" s="21">
        <v>20.239999999999998</v>
      </c>
      <c r="I7299" s="22">
        <v>20.239999999999998</v>
      </c>
    </row>
    <row r="7300" spans="1:9" x14ac:dyDescent="0.25">
      <c r="A7300" s="20">
        <v>37.839999999999996</v>
      </c>
      <c r="C7300" s="18">
        <v>37.839999999999996</v>
      </c>
      <c r="E7300">
        <v>2.8380000000000027</v>
      </c>
      <c r="G7300" s="21">
        <v>37.839999999999996</v>
      </c>
      <c r="I7300" s="22">
        <v>37.839999999999996</v>
      </c>
    </row>
    <row r="7301" spans="1:9" x14ac:dyDescent="0.25">
      <c r="A7301" s="20">
        <v>5.4719999999999995</v>
      </c>
      <c r="C7301" s="18">
        <v>5.4719999999999995</v>
      </c>
      <c r="E7301">
        <v>1.8467999999999996</v>
      </c>
      <c r="G7301" s="21">
        <v>5.4719999999999995</v>
      </c>
      <c r="I7301" s="22">
        <v>5.4719999999999995</v>
      </c>
    </row>
    <row r="7302" spans="1:9" x14ac:dyDescent="0.25">
      <c r="A7302" s="20">
        <v>77.240000000000009</v>
      </c>
      <c r="C7302" s="18">
        <v>77.240000000000009</v>
      </c>
      <c r="E7302">
        <v>7.7240000000000002</v>
      </c>
      <c r="G7302" s="21">
        <v>77.240000000000009</v>
      </c>
      <c r="I7302" s="22">
        <v>77.240000000000009</v>
      </c>
    </row>
    <row r="7303" spans="1:9" x14ac:dyDescent="0.25">
      <c r="A7303" s="20">
        <v>292.10000000000002</v>
      </c>
      <c r="C7303" s="18">
        <v>292.10000000000002</v>
      </c>
      <c r="E7303">
        <v>-175.26000000000005</v>
      </c>
      <c r="G7303" s="21">
        <v>292.10000000000002</v>
      </c>
      <c r="I7303" s="22">
        <v>292.10000000000002</v>
      </c>
    </row>
    <row r="7304" spans="1:9" x14ac:dyDescent="0.25">
      <c r="A7304" s="20">
        <v>8.5440000000000005</v>
      </c>
      <c r="C7304" s="18">
        <v>8.5440000000000005</v>
      </c>
      <c r="E7304">
        <v>-7.4759999999999991</v>
      </c>
      <c r="G7304" s="21">
        <v>8.5440000000000005</v>
      </c>
      <c r="I7304" s="22">
        <v>8.5440000000000005</v>
      </c>
    </row>
    <row r="7305" spans="1:9" x14ac:dyDescent="0.25">
      <c r="A7305" s="20">
        <v>424.11599999999999</v>
      </c>
      <c r="C7305" s="18">
        <v>424.11599999999999</v>
      </c>
      <c r="E7305">
        <v>-30.293999999999983</v>
      </c>
      <c r="G7305" s="21">
        <v>424.11599999999999</v>
      </c>
      <c r="I7305" s="22">
        <v>424.11599999999999</v>
      </c>
    </row>
    <row r="7306" spans="1:9" x14ac:dyDescent="0.25">
      <c r="A7306" s="20">
        <v>2.8919999999999995</v>
      </c>
      <c r="C7306" s="18">
        <v>2.8919999999999995</v>
      </c>
      <c r="E7306">
        <v>-4.9164000000000012</v>
      </c>
      <c r="G7306" s="21">
        <v>2.8919999999999995</v>
      </c>
      <c r="I7306" s="22">
        <v>2.8919999999999995</v>
      </c>
    </row>
    <row r="7307" spans="1:9" x14ac:dyDescent="0.25">
      <c r="A7307" s="20">
        <v>381.72</v>
      </c>
      <c r="C7307" s="18">
        <v>381.72</v>
      </c>
      <c r="E7307">
        <v>-66.801000000000045</v>
      </c>
      <c r="G7307" s="21">
        <v>381.72</v>
      </c>
      <c r="I7307" s="22">
        <v>381.72</v>
      </c>
    </row>
    <row r="7308" spans="1:9" x14ac:dyDescent="0.25">
      <c r="A7308" s="20">
        <v>97.184000000000012</v>
      </c>
      <c r="C7308" s="18">
        <v>97.184000000000012</v>
      </c>
      <c r="E7308">
        <v>6.0740000000000016</v>
      </c>
      <c r="G7308" s="21">
        <v>97.184000000000012</v>
      </c>
      <c r="I7308" s="22">
        <v>97.184000000000012</v>
      </c>
    </row>
    <row r="7309" spans="1:9" x14ac:dyDescent="0.25">
      <c r="A7309" s="20">
        <v>10.368000000000002</v>
      </c>
      <c r="C7309" s="18">
        <v>10.368000000000002</v>
      </c>
      <c r="E7309">
        <v>3.6288</v>
      </c>
      <c r="G7309" s="21">
        <v>10.368000000000002</v>
      </c>
      <c r="I7309" s="22">
        <v>10.368000000000002</v>
      </c>
    </row>
    <row r="7310" spans="1:9" x14ac:dyDescent="0.25">
      <c r="A7310" s="20">
        <v>890.84099999999989</v>
      </c>
      <c r="C7310" s="18">
        <v>890.84099999999989</v>
      </c>
      <c r="E7310">
        <v>-152.71559999999999</v>
      </c>
      <c r="G7310" s="21">
        <v>890.84099999999989</v>
      </c>
      <c r="I7310" s="22">
        <v>890.84099999999989</v>
      </c>
    </row>
    <row r="7311" spans="1:9" x14ac:dyDescent="0.25">
      <c r="A7311" s="20">
        <v>72</v>
      </c>
      <c r="C7311" s="18">
        <v>72</v>
      </c>
      <c r="E7311">
        <v>12.959999999999994</v>
      </c>
      <c r="G7311" s="21">
        <v>72</v>
      </c>
      <c r="I7311" s="22">
        <v>72</v>
      </c>
    </row>
    <row r="7312" spans="1:9" x14ac:dyDescent="0.25">
      <c r="A7312" s="20">
        <v>113.88800000000002</v>
      </c>
      <c r="C7312" s="18">
        <v>113.88800000000002</v>
      </c>
      <c r="E7312">
        <v>9.9651999999999994</v>
      </c>
      <c r="G7312" s="21">
        <v>113.88800000000002</v>
      </c>
      <c r="I7312" s="22">
        <v>113.88800000000002</v>
      </c>
    </row>
    <row r="7313" spans="1:9" x14ac:dyDescent="0.25">
      <c r="A7313" s="20">
        <v>158.13</v>
      </c>
      <c r="C7313" s="18">
        <v>158.13</v>
      </c>
      <c r="E7313">
        <v>77.483699999999999</v>
      </c>
      <c r="G7313" s="21">
        <v>158.13</v>
      </c>
      <c r="I7313" s="22">
        <v>158.13</v>
      </c>
    </row>
    <row r="7314" spans="1:9" x14ac:dyDescent="0.25">
      <c r="A7314" s="20">
        <v>14.129999999999999</v>
      </c>
      <c r="C7314" s="18">
        <v>14.129999999999999</v>
      </c>
      <c r="E7314">
        <v>0.70650000000000013</v>
      </c>
      <c r="G7314" s="21">
        <v>14.129999999999999</v>
      </c>
      <c r="I7314" s="22">
        <v>14.129999999999999</v>
      </c>
    </row>
    <row r="7315" spans="1:9" x14ac:dyDescent="0.25">
      <c r="A7315" s="20">
        <v>64.75</v>
      </c>
      <c r="C7315" s="18">
        <v>64.75</v>
      </c>
      <c r="E7315">
        <v>29.137499999999996</v>
      </c>
      <c r="G7315" s="21">
        <v>64.75</v>
      </c>
      <c r="I7315" s="22">
        <v>64.75</v>
      </c>
    </row>
    <row r="7316" spans="1:9" x14ac:dyDescent="0.25">
      <c r="A7316" s="20">
        <v>1.8720000000000003</v>
      </c>
      <c r="C7316" s="18">
        <v>1.8720000000000003</v>
      </c>
      <c r="E7316">
        <v>-1.3103999999999996</v>
      </c>
      <c r="G7316" s="21">
        <v>1.8720000000000003</v>
      </c>
      <c r="I7316" s="22">
        <v>1.8720000000000003</v>
      </c>
    </row>
    <row r="7317" spans="1:9" x14ac:dyDescent="0.25">
      <c r="A7317" s="20">
        <v>11.214000000000002</v>
      </c>
      <c r="C7317" s="18">
        <v>11.214000000000002</v>
      </c>
      <c r="E7317">
        <v>-8.5974000000000004</v>
      </c>
      <c r="G7317" s="21">
        <v>11.214000000000002</v>
      </c>
      <c r="I7317" s="22">
        <v>11.214000000000002</v>
      </c>
    </row>
    <row r="7318" spans="1:9" x14ac:dyDescent="0.25">
      <c r="A7318" s="20">
        <v>37.375999999999998</v>
      </c>
      <c r="C7318" s="18">
        <v>37.375999999999998</v>
      </c>
      <c r="E7318">
        <v>7.4751999999999992</v>
      </c>
      <c r="G7318" s="21">
        <v>37.375999999999998</v>
      </c>
      <c r="I7318" s="22">
        <v>37.375999999999998</v>
      </c>
    </row>
    <row r="7319" spans="1:9" x14ac:dyDescent="0.25">
      <c r="A7319" s="20">
        <v>286.40000000000003</v>
      </c>
      <c r="C7319" s="18">
        <v>286.40000000000003</v>
      </c>
      <c r="E7319">
        <v>25.060000000000016</v>
      </c>
      <c r="G7319" s="21">
        <v>286.40000000000003</v>
      </c>
      <c r="I7319" s="22">
        <v>286.40000000000003</v>
      </c>
    </row>
    <row r="7320" spans="1:9" x14ac:dyDescent="0.25">
      <c r="A7320" s="20">
        <v>43.92</v>
      </c>
      <c r="C7320" s="18">
        <v>43.92</v>
      </c>
      <c r="E7320">
        <v>12.736799999999999</v>
      </c>
      <c r="G7320" s="21">
        <v>43.92</v>
      </c>
      <c r="I7320" s="22">
        <v>43.92</v>
      </c>
    </row>
    <row r="7321" spans="1:9" x14ac:dyDescent="0.25">
      <c r="A7321" s="20">
        <v>142.18199999999999</v>
      </c>
      <c r="C7321" s="18">
        <v>142.18199999999999</v>
      </c>
      <c r="E7321">
        <v>-37.915200000000027</v>
      </c>
      <c r="G7321" s="21">
        <v>142.18199999999999</v>
      </c>
      <c r="I7321" s="22">
        <v>142.18199999999999</v>
      </c>
    </row>
    <row r="7322" spans="1:9" x14ac:dyDescent="0.25">
      <c r="A7322" s="20">
        <v>19.608000000000001</v>
      </c>
      <c r="C7322" s="18">
        <v>19.608000000000001</v>
      </c>
      <c r="E7322">
        <v>6.6177000000000001</v>
      </c>
      <c r="G7322" s="21">
        <v>19.608000000000001</v>
      </c>
      <c r="I7322" s="22">
        <v>19.608000000000001</v>
      </c>
    </row>
    <row r="7323" spans="1:9" x14ac:dyDescent="0.25">
      <c r="A7323" s="20">
        <v>4.1580000000000004</v>
      </c>
      <c r="C7323" s="18">
        <v>4.1580000000000004</v>
      </c>
      <c r="E7323">
        <v>-3.4649999999999999</v>
      </c>
      <c r="G7323" s="21">
        <v>4.1580000000000004</v>
      </c>
      <c r="I7323" s="22">
        <v>4.1580000000000004</v>
      </c>
    </row>
    <row r="7324" spans="1:9" x14ac:dyDescent="0.25">
      <c r="A7324" s="20">
        <v>979.95</v>
      </c>
      <c r="C7324" s="18">
        <v>979.95</v>
      </c>
      <c r="E7324">
        <v>264.58650000000006</v>
      </c>
      <c r="G7324" s="21">
        <v>979.95</v>
      </c>
      <c r="I7324" s="22">
        <v>979.95</v>
      </c>
    </row>
    <row r="7325" spans="1:9" x14ac:dyDescent="0.25">
      <c r="A7325" s="20">
        <v>135.29999999999998</v>
      </c>
      <c r="C7325" s="18">
        <v>135.29999999999998</v>
      </c>
      <c r="E7325">
        <v>37.883999999999993</v>
      </c>
      <c r="G7325" s="21">
        <v>135.29999999999998</v>
      </c>
      <c r="I7325" s="22">
        <v>135.29999999999998</v>
      </c>
    </row>
    <row r="7326" spans="1:9" x14ac:dyDescent="0.25">
      <c r="A7326" s="20">
        <v>8.9039999999999999</v>
      </c>
      <c r="C7326" s="18">
        <v>8.9039999999999999</v>
      </c>
      <c r="E7326">
        <v>3.3389999999999995</v>
      </c>
      <c r="G7326" s="21">
        <v>8.9039999999999999</v>
      </c>
      <c r="I7326" s="22">
        <v>8.9039999999999999</v>
      </c>
    </row>
    <row r="7327" spans="1:9" x14ac:dyDescent="0.25">
      <c r="A7327" s="20">
        <v>100.80000000000001</v>
      </c>
      <c r="C7327" s="18">
        <v>100.80000000000001</v>
      </c>
      <c r="E7327">
        <v>21.42</v>
      </c>
      <c r="G7327" s="21">
        <v>100.80000000000001</v>
      </c>
      <c r="I7327" s="22">
        <v>100.80000000000001</v>
      </c>
    </row>
    <row r="7328" spans="1:9" x14ac:dyDescent="0.25">
      <c r="A7328" s="20">
        <v>41.96</v>
      </c>
      <c r="C7328" s="18">
        <v>41.96</v>
      </c>
      <c r="E7328">
        <v>10.909600000000001</v>
      </c>
      <c r="G7328" s="21">
        <v>41.96</v>
      </c>
      <c r="I7328" s="22">
        <v>41.96</v>
      </c>
    </row>
    <row r="7329" spans="1:9" x14ac:dyDescent="0.25">
      <c r="A7329" s="20">
        <v>9.4499999999999993</v>
      </c>
      <c r="C7329" s="18">
        <v>9.4499999999999993</v>
      </c>
      <c r="E7329">
        <v>4.5359999999999996</v>
      </c>
      <c r="G7329" s="21">
        <v>9.4499999999999993</v>
      </c>
      <c r="I7329" s="22">
        <v>9.4499999999999993</v>
      </c>
    </row>
    <row r="7330" spans="1:9" x14ac:dyDescent="0.25">
      <c r="A7330" s="20">
        <v>400.79999999999995</v>
      </c>
      <c r="C7330" s="18">
        <v>400.79999999999995</v>
      </c>
      <c r="E7330">
        <v>112.224</v>
      </c>
      <c r="G7330" s="21">
        <v>400.79999999999995</v>
      </c>
      <c r="I7330" s="22">
        <v>400.79999999999995</v>
      </c>
    </row>
    <row r="7331" spans="1:9" x14ac:dyDescent="0.25">
      <c r="A7331" s="20">
        <v>28.792000000000002</v>
      </c>
      <c r="C7331" s="18">
        <v>28.792000000000002</v>
      </c>
      <c r="E7331">
        <v>10.077200000000001</v>
      </c>
      <c r="G7331" s="21">
        <v>28.792000000000002</v>
      </c>
      <c r="I7331" s="22">
        <v>28.792000000000002</v>
      </c>
    </row>
    <row r="7332" spans="1:9" x14ac:dyDescent="0.25">
      <c r="A7332" s="20">
        <v>111</v>
      </c>
      <c r="C7332" s="18">
        <v>111</v>
      </c>
      <c r="E7332">
        <v>14.430000000000007</v>
      </c>
      <c r="G7332" s="21">
        <v>111</v>
      </c>
      <c r="I7332" s="22">
        <v>111</v>
      </c>
    </row>
    <row r="7333" spans="1:9" x14ac:dyDescent="0.25">
      <c r="A7333" s="20">
        <v>1279.9680000000001</v>
      </c>
      <c r="C7333" s="18">
        <v>1279.9680000000001</v>
      </c>
      <c r="E7333">
        <v>415.98959999999994</v>
      </c>
      <c r="G7333" s="21">
        <v>1279.9680000000001</v>
      </c>
      <c r="I7333" s="22">
        <v>1279.9680000000001</v>
      </c>
    </row>
    <row r="7334" spans="1:9" x14ac:dyDescent="0.25">
      <c r="A7334" s="20">
        <v>1856.19</v>
      </c>
      <c r="C7334" s="18">
        <v>1856.19</v>
      </c>
      <c r="E7334">
        <v>334.11419999999987</v>
      </c>
      <c r="G7334" s="21">
        <v>1856.19</v>
      </c>
      <c r="I7334" s="22">
        <v>1856.19</v>
      </c>
    </row>
    <row r="7335" spans="1:9" x14ac:dyDescent="0.25">
      <c r="A7335" s="20">
        <v>22.752000000000002</v>
      </c>
      <c r="C7335" s="18">
        <v>22.752000000000002</v>
      </c>
      <c r="E7335">
        <v>-8.532</v>
      </c>
      <c r="G7335" s="21">
        <v>22.752000000000002</v>
      </c>
      <c r="I7335" s="22">
        <v>22.752000000000002</v>
      </c>
    </row>
    <row r="7336" spans="1:9" x14ac:dyDescent="0.25">
      <c r="A7336" s="20">
        <v>61.541999999999994</v>
      </c>
      <c r="C7336" s="18">
        <v>61.541999999999994</v>
      </c>
      <c r="E7336">
        <v>-13.334099999999999</v>
      </c>
      <c r="G7336" s="21">
        <v>61.541999999999994</v>
      </c>
      <c r="I7336" s="22">
        <v>61.541999999999994</v>
      </c>
    </row>
    <row r="7337" spans="1:9" x14ac:dyDescent="0.25">
      <c r="A7337" s="20">
        <v>81.438000000000017</v>
      </c>
      <c r="C7337" s="18">
        <v>81.438000000000017</v>
      </c>
      <c r="E7337">
        <v>-65.150399999999991</v>
      </c>
      <c r="G7337" s="21">
        <v>81.438000000000017</v>
      </c>
      <c r="I7337" s="22">
        <v>81.438000000000017</v>
      </c>
    </row>
    <row r="7338" spans="1:9" x14ac:dyDescent="0.25">
      <c r="A7338" s="20">
        <v>67.36</v>
      </c>
      <c r="C7338" s="18">
        <v>67.36</v>
      </c>
      <c r="E7338">
        <v>10.103999999999996</v>
      </c>
      <c r="G7338" s="21">
        <v>67.36</v>
      </c>
      <c r="I7338" s="22">
        <v>67.36</v>
      </c>
    </row>
    <row r="7339" spans="1:9" x14ac:dyDescent="0.25">
      <c r="A7339" s="20">
        <v>54.527999999999992</v>
      </c>
      <c r="C7339" s="18">
        <v>54.527999999999992</v>
      </c>
      <c r="E7339">
        <v>14.313600000000005</v>
      </c>
      <c r="G7339" s="21">
        <v>54.527999999999992</v>
      </c>
      <c r="I7339" s="22">
        <v>54.527999999999992</v>
      </c>
    </row>
    <row r="7340" spans="1:9" x14ac:dyDescent="0.25">
      <c r="A7340" s="20">
        <v>843.9</v>
      </c>
      <c r="C7340" s="18">
        <v>843.9</v>
      </c>
      <c r="E7340">
        <v>371.31600000000003</v>
      </c>
      <c r="G7340" s="21">
        <v>843.9</v>
      </c>
      <c r="I7340" s="22">
        <v>843.9</v>
      </c>
    </row>
    <row r="7341" spans="1:9" x14ac:dyDescent="0.25">
      <c r="A7341" s="20">
        <v>449.56800000000004</v>
      </c>
      <c r="C7341" s="18">
        <v>449.56800000000004</v>
      </c>
      <c r="E7341">
        <v>56.195999999999955</v>
      </c>
      <c r="G7341" s="21">
        <v>449.56800000000004</v>
      </c>
      <c r="I7341" s="22">
        <v>449.56800000000004</v>
      </c>
    </row>
    <row r="7342" spans="1:9" x14ac:dyDescent="0.25">
      <c r="A7342" s="20">
        <v>15.51</v>
      </c>
      <c r="C7342" s="18">
        <v>15.51</v>
      </c>
      <c r="E7342">
        <v>3.8774999999999995</v>
      </c>
      <c r="G7342" s="21">
        <v>15.51</v>
      </c>
      <c r="I7342" s="22">
        <v>15.51</v>
      </c>
    </row>
    <row r="7343" spans="1:9" x14ac:dyDescent="0.25">
      <c r="A7343" s="20">
        <v>192.18600000000004</v>
      </c>
      <c r="C7343" s="18">
        <v>192.18600000000004</v>
      </c>
      <c r="E7343">
        <v>36.3018</v>
      </c>
      <c r="G7343" s="21">
        <v>192.18600000000004</v>
      </c>
      <c r="I7343" s="22">
        <v>192.18600000000004</v>
      </c>
    </row>
    <row r="7344" spans="1:9" x14ac:dyDescent="0.25">
      <c r="A7344" s="20">
        <v>5.76</v>
      </c>
      <c r="C7344" s="18">
        <v>5.76</v>
      </c>
      <c r="E7344">
        <v>1.6128</v>
      </c>
      <c r="G7344" s="21">
        <v>5.76</v>
      </c>
      <c r="I7344" s="22">
        <v>5.76</v>
      </c>
    </row>
    <row r="7345" spans="1:9" x14ac:dyDescent="0.25">
      <c r="A7345" s="20">
        <v>67.88</v>
      </c>
      <c r="C7345" s="18">
        <v>67.88</v>
      </c>
      <c r="E7345">
        <v>18.327599999999997</v>
      </c>
      <c r="G7345" s="21">
        <v>67.88</v>
      </c>
      <c r="I7345" s="22">
        <v>67.88</v>
      </c>
    </row>
    <row r="7346" spans="1:9" x14ac:dyDescent="0.25">
      <c r="A7346" s="20">
        <v>162.88999999999999</v>
      </c>
      <c r="C7346" s="18">
        <v>162.88999999999999</v>
      </c>
      <c r="E7346">
        <v>76.558299999999988</v>
      </c>
      <c r="G7346" s="21">
        <v>162.88999999999999</v>
      </c>
      <c r="I7346" s="22">
        <v>162.88999999999999</v>
      </c>
    </row>
    <row r="7347" spans="1:9" x14ac:dyDescent="0.25">
      <c r="A7347" s="20">
        <v>25.71</v>
      </c>
      <c r="C7347" s="18">
        <v>25.71</v>
      </c>
      <c r="E7347">
        <v>9.2556000000000012</v>
      </c>
      <c r="G7347" s="21">
        <v>25.71</v>
      </c>
      <c r="I7347" s="22">
        <v>25.71</v>
      </c>
    </row>
    <row r="7348" spans="1:9" x14ac:dyDescent="0.25">
      <c r="A7348" s="20">
        <v>191.88</v>
      </c>
      <c r="C7348" s="18">
        <v>191.88</v>
      </c>
      <c r="E7348">
        <v>19.188000000000002</v>
      </c>
      <c r="G7348" s="21">
        <v>191.88</v>
      </c>
      <c r="I7348" s="22">
        <v>191.88</v>
      </c>
    </row>
    <row r="7349" spans="1:9" x14ac:dyDescent="0.25">
      <c r="A7349" s="20">
        <v>721.87500000000011</v>
      </c>
      <c r="C7349" s="18">
        <v>721.87500000000011</v>
      </c>
      <c r="E7349">
        <v>-420</v>
      </c>
      <c r="G7349" s="21">
        <v>721.87500000000011</v>
      </c>
      <c r="I7349" s="22">
        <v>721.87500000000011</v>
      </c>
    </row>
    <row r="7350" spans="1:9" x14ac:dyDescent="0.25">
      <c r="A7350" s="20">
        <v>73.567999999999998</v>
      </c>
      <c r="C7350" s="18">
        <v>73.567999999999998</v>
      </c>
      <c r="E7350">
        <v>-16.552799999999994</v>
      </c>
      <c r="G7350" s="21">
        <v>73.567999999999998</v>
      </c>
      <c r="I7350" s="22">
        <v>73.567999999999998</v>
      </c>
    </row>
    <row r="7351" spans="1:9" x14ac:dyDescent="0.25">
      <c r="A7351" s="20">
        <v>13.584000000000001</v>
      </c>
      <c r="C7351" s="18">
        <v>13.584000000000001</v>
      </c>
      <c r="E7351">
        <v>1.3584000000000001</v>
      </c>
      <c r="G7351" s="21">
        <v>13.584000000000001</v>
      </c>
      <c r="I7351" s="22">
        <v>13.584000000000001</v>
      </c>
    </row>
    <row r="7352" spans="1:9" x14ac:dyDescent="0.25">
      <c r="A7352" s="20">
        <v>64.784000000000006</v>
      </c>
      <c r="C7352" s="18">
        <v>64.784000000000006</v>
      </c>
      <c r="E7352">
        <v>-12.147000000000009</v>
      </c>
      <c r="G7352" s="21">
        <v>64.784000000000006</v>
      </c>
      <c r="I7352" s="22">
        <v>64.784000000000006</v>
      </c>
    </row>
    <row r="7353" spans="1:9" x14ac:dyDescent="0.25">
      <c r="A7353" s="20">
        <v>176.77199999999996</v>
      </c>
      <c r="C7353" s="18">
        <v>176.77199999999996</v>
      </c>
      <c r="E7353">
        <v>-459.60720000000003</v>
      </c>
      <c r="G7353" s="21">
        <v>176.77199999999996</v>
      </c>
      <c r="I7353" s="22">
        <v>176.77199999999996</v>
      </c>
    </row>
    <row r="7354" spans="1:9" x14ac:dyDescent="0.25">
      <c r="A7354" s="20">
        <v>38.82</v>
      </c>
      <c r="C7354" s="18">
        <v>38.82</v>
      </c>
      <c r="E7354">
        <v>19.41</v>
      </c>
      <c r="G7354" s="21">
        <v>38.82</v>
      </c>
      <c r="I7354" s="22">
        <v>38.82</v>
      </c>
    </row>
    <row r="7355" spans="1:9" x14ac:dyDescent="0.25">
      <c r="A7355" s="20">
        <v>21.9</v>
      </c>
      <c r="C7355" s="18">
        <v>21.9</v>
      </c>
      <c r="E7355">
        <v>10.511999999999999</v>
      </c>
      <c r="G7355" s="21">
        <v>21.9</v>
      </c>
      <c r="I7355" s="22">
        <v>21.9</v>
      </c>
    </row>
    <row r="7356" spans="1:9" x14ac:dyDescent="0.25">
      <c r="A7356" s="20">
        <v>111.79</v>
      </c>
      <c r="C7356" s="18">
        <v>111.79</v>
      </c>
      <c r="E7356">
        <v>43.598100000000002</v>
      </c>
      <c r="G7356" s="21">
        <v>111.79</v>
      </c>
      <c r="I7356" s="22">
        <v>111.79</v>
      </c>
    </row>
    <row r="7357" spans="1:9" x14ac:dyDescent="0.25">
      <c r="A7357" s="20">
        <v>445.44</v>
      </c>
      <c r="C7357" s="18">
        <v>445.44</v>
      </c>
      <c r="E7357">
        <v>-81.664000000000044</v>
      </c>
      <c r="G7357" s="21">
        <v>445.44</v>
      </c>
      <c r="I7357" s="22">
        <v>445.44</v>
      </c>
    </row>
    <row r="7358" spans="1:9" x14ac:dyDescent="0.25">
      <c r="A7358" s="20">
        <v>16.520000000000003</v>
      </c>
      <c r="C7358" s="18">
        <v>16.520000000000003</v>
      </c>
      <c r="E7358">
        <v>5.368999999999998</v>
      </c>
      <c r="G7358" s="21">
        <v>16.520000000000003</v>
      </c>
      <c r="I7358" s="22">
        <v>16.520000000000003</v>
      </c>
    </row>
    <row r="7359" spans="1:9" x14ac:dyDescent="0.25">
      <c r="A7359" s="20">
        <v>29.900000000000002</v>
      </c>
      <c r="C7359" s="18">
        <v>29.900000000000002</v>
      </c>
      <c r="E7359">
        <v>13.454999999999998</v>
      </c>
      <c r="G7359" s="21">
        <v>29.900000000000002</v>
      </c>
      <c r="I7359" s="22">
        <v>29.900000000000002</v>
      </c>
    </row>
    <row r="7360" spans="1:9" x14ac:dyDescent="0.25">
      <c r="A7360" s="20">
        <v>116.4</v>
      </c>
      <c r="C7360" s="18">
        <v>116.4</v>
      </c>
      <c r="E7360">
        <v>52.379999999999995</v>
      </c>
      <c r="G7360" s="21">
        <v>116.4</v>
      </c>
      <c r="I7360" s="22">
        <v>116.4</v>
      </c>
    </row>
    <row r="7361" spans="1:9" x14ac:dyDescent="0.25">
      <c r="A7361" s="20">
        <v>1.4080000000000001</v>
      </c>
      <c r="C7361" s="18">
        <v>1.4080000000000001</v>
      </c>
      <c r="E7361">
        <v>0.15839999999999993</v>
      </c>
      <c r="G7361" s="21">
        <v>1.4080000000000001</v>
      </c>
      <c r="I7361" s="22">
        <v>1.4080000000000001</v>
      </c>
    </row>
    <row r="7362" spans="1:9" x14ac:dyDescent="0.25">
      <c r="A7362" s="20">
        <v>169.56800000000001</v>
      </c>
      <c r="C7362" s="18">
        <v>169.56800000000001</v>
      </c>
      <c r="E7362">
        <v>0</v>
      </c>
      <c r="G7362" s="21">
        <v>169.56800000000001</v>
      </c>
      <c r="I7362" s="22">
        <v>169.56800000000001</v>
      </c>
    </row>
    <row r="7363" spans="1:9" x14ac:dyDescent="0.25">
      <c r="A7363" s="20">
        <v>251.96399999999994</v>
      </c>
      <c r="C7363" s="18">
        <v>251.96399999999994</v>
      </c>
      <c r="E7363">
        <v>-50.392799999999994</v>
      </c>
      <c r="G7363" s="21">
        <v>251.96399999999994</v>
      </c>
      <c r="I7363" s="22">
        <v>251.96399999999994</v>
      </c>
    </row>
    <row r="7364" spans="1:9" x14ac:dyDescent="0.25">
      <c r="A7364" s="20">
        <v>523.76400000000001</v>
      </c>
      <c r="C7364" s="18">
        <v>523.76400000000001</v>
      </c>
      <c r="E7364">
        <v>-192.04680000000008</v>
      </c>
      <c r="G7364" s="21">
        <v>523.76400000000001</v>
      </c>
      <c r="I7364" s="22">
        <v>523.76400000000001</v>
      </c>
    </row>
    <row r="7365" spans="1:9" x14ac:dyDescent="0.25">
      <c r="A7365" s="20">
        <v>19.440000000000001</v>
      </c>
      <c r="C7365" s="18">
        <v>19.440000000000001</v>
      </c>
      <c r="E7365">
        <v>9.3312000000000008</v>
      </c>
      <c r="G7365" s="21">
        <v>19.440000000000001</v>
      </c>
      <c r="I7365" s="22">
        <v>19.440000000000001</v>
      </c>
    </row>
    <row r="7366" spans="1:9" x14ac:dyDescent="0.25">
      <c r="A7366" s="20">
        <v>194.35200000000003</v>
      </c>
      <c r="C7366" s="18">
        <v>194.35200000000003</v>
      </c>
      <c r="E7366">
        <v>-36.441000000000031</v>
      </c>
      <c r="G7366" s="21">
        <v>194.35200000000003</v>
      </c>
      <c r="I7366" s="22">
        <v>194.35200000000003</v>
      </c>
    </row>
    <row r="7367" spans="1:9" x14ac:dyDescent="0.25">
      <c r="A7367" s="20">
        <v>36.624000000000002</v>
      </c>
      <c r="C7367" s="18">
        <v>36.624000000000002</v>
      </c>
      <c r="E7367">
        <v>13.734</v>
      </c>
      <c r="G7367" s="21">
        <v>36.624000000000002</v>
      </c>
      <c r="I7367" s="22">
        <v>36.624000000000002</v>
      </c>
    </row>
    <row r="7368" spans="1:9" x14ac:dyDescent="0.25">
      <c r="A7368" s="20">
        <v>340.18200000000002</v>
      </c>
      <c r="C7368" s="18">
        <v>340.18200000000002</v>
      </c>
      <c r="E7368">
        <v>-73.706100000000021</v>
      </c>
      <c r="G7368" s="21">
        <v>340.18200000000002</v>
      </c>
      <c r="I7368" s="22">
        <v>340.18200000000002</v>
      </c>
    </row>
    <row r="7369" spans="1:9" x14ac:dyDescent="0.25">
      <c r="A7369" s="20">
        <v>12.672000000000001</v>
      </c>
      <c r="C7369" s="18">
        <v>12.672000000000001</v>
      </c>
      <c r="E7369">
        <v>2.6927999999999992</v>
      </c>
      <c r="G7369" s="21">
        <v>12.672000000000001</v>
      </c>
      <c r="I7369" s="22">
        <v>12.672000000000001</v>
      </c>
    </row>
    <row r="7370" spans="1:9" x14ac:dyDescent="0.25">
      <c r="A7370" s="20">
        <v>6.8880000000000017</v>
      </c>
      <c r="C7370" s="18">
        <v>6.8880000000000017</v>
      </c>
      <c r="E7370">
        <v>-5.0511999999999997</v>
      </c>
      <c r="G7370" s="21">
        <v>6.8880000000000017</v>
      </c>
      <c r="I7370" s="22">
        <v>6.8880000000000017</v>
      </c>
    </row>
    <row r="7371" spans="1:9" x14ac:dyDescent="0.25">
      <c r="A7371" s="20">
        <v>32.544000000000004</v>
      </c>
      <c r="C7371" s="18">
        <v>32.544000000000004</v>
      </c>
      <c r="E7371">
        <v>-7.7292000000000041</v>
      </c>
      <c r="G7371" s="21">
        <v>32.544000000000004</v>
      </c>
      <c r="I7371" s="22">
        <v>32.544000000000004</v>
      </c>
    </row>
    <row r="7372" spans="1:9" x14ac:dyDescent="0.25">
      <c r="A7372" s="20">
        <v>347.80200000000002</v>
      </c>
      <c r="C7372" s="18">
        <v>347.80200000000002</v>
      </c>
      <c r="E7372">
        <v>-24.842999999999961</v>
      </c>
      <c r="G7372" s="21">
        <v>347.80200000000002</v>
      </c>
      <c r="I7372" s="22">
        <v>347.80200000000002</v>
      </c>
    </row>
    <row r="7373" spans="1:9" x14ac:dyDescent="0.25">
      <c r="A7373" s="20">
        <v>15.570000000000004</v>
      </c>
      <c r="C7373" s="18">
        <v>15.570000000000004</v>
      </c>
      <c r="E7373">
        <v>-11.936999999999998</v>
      </c>
      <c r="G7373" s="21">
        <v>15.570000000000004</v>
      </c>
      <c r="I7373" s="22">
        <v>15.570000000000004</v>
      </c>
    </row>
    <row r="7374" spans="1:9" x14ac:dyDescent="0.25">
      <c r="A7374" s="20">
        <v>4.6079999999999997</v>
      </c>
      <c r="C7374" s="18">
        <v>4.6079999999999997</v>
      </c>
      <c r="E7374">
        <v>1.6704000000000001</v>
      </c>
      <c r="G7374" s="21">
        <v>4.6079999999999997</v>
      </c>
      <c r="I7374" s="22">
        <v>4.6079999999999997</v>
      </c>
    </row>
    <row r="7375" spans="1:9" x14ac:dyDescent="0.25">
      <c r="A7375" s="20">
        <v>257.98</v>
      </c>
      <c r="C7375" s="18">
        <v>257.98</v>
      </c>
      <c r="E7375">
        <v>74.8142</v>
      </c>
      <c r="G7375" s="21">
        <v>257.98</v>
      </c>
      <c r="I7375" s="22">
        <v>257.98</v>
      </c>
    </row>
    <row r="7376" spans="1:9" x14ac:dyDescent="0.25">
      <c r="A7376" s="20">
        <v>153.78</v>
      </c>
      <c r="C7376" s="18">
        <v>153.78</v>
      </c>
      <c r="E7376">
        <v>44.596199999999996</v>
      </c>
      <c r="G7376" s="21">
        <v>153.78</v>
      </c>
      <c r="I7376" s="22">
        <v>153.78</v>
      </c>
    </row>
    <row r="7377" spans="1:9" x14ac:dyDescent="0.25">
      <c r="A7377" s="20">
        <v>61.019999999999996</v>
      </c>
      <c r="C7377" s="18">
        <v>61.019999999999996</v>
      </c>
      <c r="E7377">
        <v>0.61019999999999541</v>
      </c>
      <c r="G7377" s="21">
        <v>61.019999999999996</v>
      </c>
      <c r="I7377" s="22">
        <v>61.019999999999996</v>
      </c>
    </row>
    <row r="7378" spans="1:9" x14ac:dyDescent="0.25">
      <c r="A7378" s="20">
        <v>110.11</v>
      </c>
      <c r="C7378" s="18">
        <v>110.11</v>
      </c>
      <c r="E7378">
        <v>31.931899999999988</v>
      </c>
      <c r="G7378" s="21">
        <v>110.11</v>
      </c>
      <c r="I7378" s="22">
        <v>110.11</v>
      </c>
    </row>
    <row r="7379" spans="1:9" x14ac:dyDescent="0.25">
      <c r="A7379" s="20">
        <v>7.89</v>
      </c>
      <c r="C7379" s="18">
        <v>7.89</v>
      </c>
      <c r="E7379">
        <v>3.5504999999999995</v>
      </c>
      <c r="G7379" s="21">
        <v>7.89</v>
      </c>
      <c r="I7379" s="22">
        <v>7.89</v>
      </c>
    </row>
    <row r="7380" spans="1:9" x14ac:dyDescent="0.25">
      <c r="A7380" s="20">
        <v>36.024000000000001</v>
      </c>
      <c r="C7380" s="18">
        <v>36.024000000000001</v>
      </c>
      <c r="E7380">
        <v>11.707799999999995</v>
      </c>
      <c r="G7380" s="21">
        <v>36.024000000000001</v>
      </c>
      <c r="I7380" s="22">
        <v>36.024000000000001</v>
      </c>
    </row>
    <row r="7381" spans="1:9" x14ac:dyDescent="0.25">
      <c r="A7381" s="20">
        <v>54.336000000000006</v>
      </c>
      <c r="C7381" s="18">
        <v>54.336000000000006</v>
      </c>
      <c r="E7381">
        <v>5.4336000000000002</v>
      </c>
      <c r="G7381" s="21">
        <v>54.336000000000006</v>
      </c>
      <c r="I7381" s="22">
        <v>54.336000000000006</v>
      </c>
    </row>
    <row r="7382" spans="1:9" x14ac:dyDescent="0.25">
      <c r="A7382" s="20">
        <v>92.52</v>
      </c>
      <c r="C7382" s="18">
        <v>92.52</v>
      </c>
      <c r="E7382">
        <v>24.980400000000007</v>
      </c>
      <c r="G7382" s="21">
        <v>92.52</v>
      </c>
      <c r="I7382" s="22">
        <v>92.52</v>
      </c>
    </row>
    <row r="7383" spans="1:9" x14ac:dyDescent="0.25">
      <c r="A7383" s="20">
        <v>10.272000000000002</v>
      </c>
      <c r="C7383" s="18">
        <v>10.272000000000002</v>
      </c>
      <c r="E7383">
        <v>1.1555999999999984</v>
      </c>
      <c r="G7383" s="21">
        <v>10.272000000000002</v>
      </c>
      <c r="I7383" s="22">
        <v>10.272000000000002</v>
      </c>
    </row>
    <row r="7384" spans="1:9" x14ac:dyDescent="0.25">
      <c r="A7384" s="20">
        <v>40.74</v>
      </c>
      <c r="C7384" s="18">
        <v>40.74</v>
      </c>
      <c r="E7384">
        <v>0.4073999999999991</v>
      </c>
      <c r="G7384" s="21">
        <v>40.74</v>
      </c>
      <c r="I7384" s="22">
        <v>40.74</v>
      </c>
    </row>
    <row r="7385" spans="1:9" x14ac:dyDescent="0.25">
      <c r="A7385" s="20">
        <v>14.399999999999999</v>
      </c>
      <c r="C7385" s="18">
        <v>14.399999999999999</v>
      </c>
      <c r="E7385">
        <v>7.056</v>
      </c>
      <c r="G7385" s="21">
        <v>14.399999999999999</v>
      </c>
      <c r="I7385" s="22">
        <v>14.399999999999999</v>
      </c>
    </row>
    <row r="7386" spans="1:9" x14ac:dyDescent="0.25">
      <c r="A7386" s="20">
        <v>149.94999999999999</v>
      </c>
      <c r="C7386" s="18">
        <v>149.94999999999999</v>
      </c>
      <c r="E7386">
        <v>41.986000000000004</v>
      </c>
      <c r="G7386" s="21">
        <v>149.94999999999999</v>
      </c>
      <c r="I7386" s="22">
        <v>149.94999999999999</v>
      </c>
    </row>
    <row r="7387" spans="1:9" x14ac:dyDescent="0.25">
      <c r="A7387" s="20">
        <v>16.899999999999999</v>
      </c>
      <c r="C7387" s="18">
        <v>16.899999999999999</v>
      </c>
      <c r="E7387">
        <v>5.0699999999999985</v>
      </c>
      <c r="G7387" s="21">
        <v>16.899999999999999</v>
      </c>
      <c r="I7387" s="22">
        <v>16.899999999999999</v>
      </c>
    </row>
    <row r="7388" spans="1:9" x14ac:dyDescent="0.25">
      <c r="A7388" s="20">
        <v>17.61</v>
      </c>
      <c r="C7388" s="18">
        <v>17.61</v>
      </c>
      <c r="E7388">
        <v>8.4527999999999999</v>
      </c>
      <c r="G7388" s="21">
        <v>17.61</v>
      </c>
      <c r="I7388" s="22">
        <v>17.61</v>
      </c>
    </row>
    <row r="7389" spans="1:9" x14ac:dyDescent="0.25">
      <c r="A7389" s="20">
        <v>378</v>
      </c>
      <c r="C7389" s="18">
        <v>378</v>
      </c>
      <c r="E7389">
        <v>136.07999999999998</v>
      </c>
      <c r="G7389" s="21">
        <v>378</v>
      </c>
      <c r="I7389" s="22">
        <v>378</v>
      </c>
    </row>
    <row r="7390" spans="1:9" x14ac:dyDescent="0.25">
      <c r="A7390" s="20">
        <v>17.64</v>
      </c>
      <c r="C7390" s="18">
        <v>17.64</v>
      </c>
      <c r="E7390">
        <v>8.6435999999999993</v>
      </c>
      <c r="G7390" s="21">
        <v>17.64</v>
      </c>
      <c r="I7390" s="22">
        <v>17.64</v>
      </c>
    </row>
    <row r="7391" spans="1:9" x14ac:dyDescent="0.25">
      <c r="A7391" s="20">
        <v>373.08</v>
      </c>
      <c r="C7391" s="18">
        <v>373.08</v>
      </c>
      <c r="E7391">
        <v>100.73160000000001</v>
      </c>
      <c r="G7391" s="21">
        <v>373.08</v>
      </c>
      <c r="I7391" s="22">
        <v>373.08</v>
      </c>
    </row>
    <row r="7392" spans="1:9" x14ac:dyDescent="0.25">
      <c r="A7392" s="20">
        <v>1336.4399999999998</v>
      </c>
      <c r="C7392" s="18">
        <v>1336.4399999999998</v>
      </c>
      <c r="E7392">
        <v>387.56759999999986</v>
      </c>
      <c r="G7392" s="21">
        <v>1336.4399999999998</v>
      </c>
      <c r="I7392" s="22">
        <v>1336.4399999999998</v>
      </c>
    </row>
    <row r="7393" spans="1:9" x14ac:dyDescent="0.25">
      <c r="A7393" s="20">
        <v>29.97</v>
      </c>
      <c r="C7393" s="18">
        <v>29.97</v>
      </c>
      <c r="E7393">
        <v>0.29969999999999963</v>
      </c>
      <c r="G7393" s="21">
        <v>29.97</v>
      </c>
      <c r="I7393" s="22">
        <v>29.97</v>
      </c>
    </row>
    <row r="7394" spans="1:9" x14ac:dyDescent="0.25">
      <c r="A7394" s="20">
        <v>390.36799999999999</v>
      </c>
      <c r="C7394" s="18">
        <v>390.36799999999999</v>
      </c>
      <c r="E7394">
        <v>48.795999999999978</v>
      </c>
      <c r="G7394" s="21">
        <v>390.36799999999999</v>
      </c>
      <c r="I7394" s="22">
        <v>390.36799999999999</v>
      </c>
    </row>
    <row r="7395" spans="1:9" x14ac:dyDescent="0.25">
      <c r="A7395" s="20">
        <v>101.52000000000001</v>
      </c>
      <c r="C7395" s="18">
        <v>101.52000000000001</v>
      </c>
      <c r="E7395">
        <v>19.034999999999989</v>
      </c>
      <c r="G7395" s="21">
        <v>101.52000000000001</v>
      </c>
      <c r="I7395" s="22">
        <v>101.52000000000001</v>
      </c>
    </row>
    <row r="7396" spans="1:9" x14ac:dyDescent="0.25">
      <c r="A7396" s="20">
        <v>74.352000000000004</v>
      </c>
      <c r="C7396" s="18">
        <v>74.352000000000004</v>
      </c>
      <c r="E7396">
        <v>23.234999999999992</v>
      </c>
      <c r="G7396" s="21">
        <v>74.352000000000004</v>
      </c>
      <c r="I7396" s="22">
        <v>74.352000000000004</v>
      </c>
    </row>
    <row r="7397" spans="1:9" x14ac:dyDescent="0.25">
      <c r="A7397" s="20">
        <v>15.700000000000001</v>
      </c>
      <c r="C7397" s="18">
        <v>15.700000000000001</v>
      </c>
      <c r="E7397">
        <v>7.0649999999999995</v>
      </c>
      <c r="G7397" s="21">
        <v>15.700000000000001</v>
      </c>
      <c r="I7397" s="22">
        <v>15.700000000000001</v>
      </c>
    </row>
    <row r="7398" spans="1:9" x14ac:dyDescent="0.25">
      <c r="A7398" s="20">
        <v>59.519999999999996</v>
      </c>
      <c r="C7398" s="18">
        <v>59.519999999999996</v>
      </c>
      <c r="E7398">
        <v>15.475200000000001</v>
      </c>
      <c r="G7398" s="21">
        <v>59.519999999999996</v>
      </c>
      <c r="I7398" s="22">
        <v>59.519999999999996</v>
      </c>
    </row>
    <row r="7399" spans="1:9" x14ac:dyDescent="0.25">
      <c r="A7399" s="20">
        <v>34.4</v>
      </c>
      <c r="C7399" s="18">
        <v>34.4</v>
      </c>
      <c r="E7399">
        <v>15.823999999999998</v>
      </c>
      <c r="G7399" s="21">
        <v>34.4</v>
      </c>
      <c r="I7399" s="22">
        <v>34.4</v>
      </c>
    </row>
    <row r="7400" spans="1:9" x14ac:dyDescent="0.25">
      <c r="A7400" s="20">
        <v>313.17599999999999</v>
      </c>
      <c r="C7400" s="18">
        <v>313.17599999999999</v>
      </c>
      <c r="E7400">
        <v>-120.05080000000007</v>
      </c>
      <c r="G7400" s="21">
        <v>313.17599999999999</v>
      </c>
      <c r="I7400" s="22">
        <v>313.17599999999999</v>
      </c>
    </row>
    <row r="7401" spans="1:9" x14ac:dyDescent="0.25">
      <c r="A7401" s="20">
        <v>866.64599999999996</v>
      </c>
      <c r="C7401" s="18">
        <v>866.64599999999996</v>
      </c>
      <c r="E7401">
        <v>173.32919999999999</v>
      </c>
      <c r="G7401" s="21">
        <v>866.64599999999996</v>
      </c>
      <c r="I7401" s="22">
        <v>866.64599999999996</v>
      </c>
    </row>
    <row r="7402" spans="1:9" x14ac:dyDescent="0.25">
      <c r="A7402" s="20">
        <v>795.40800000000013</v>
      </c>
      <c r="C7402" s="18">
        <v>795.40800000000013</v>
      </c>
      <c r="E7402">
        <v>59.655599999999993</v>
      </c>
      <c r="G7402" s="21">
        <v>795.40800000000013</v>
      </c>
      <c r="I7402" s="22">
        <v>795.40800000000013</v>
      </c>
    </row>
    <row r="7403" spans="1:9" x14ac:dyDescent="0.25">
      <c r="A7403" s="20">
        <v>35.856000000000002</v>
      </c>
      <c r="C7403" s="18">
        <v>35.856000000000002</v>
      </c>
      <c r="E7403">
        <v>12.997800000000003</v>
      </c>
      <c r="G7403" s="21">
        <v>35.856000000000002</v>
      </c>
      <c r="I7403" s="22">
        <v>35.856000000000002</v>
      </c>
    </row>
    <row r="7404" spans="1:9" x14ac:dyDescent="0.25">
      <c r="A7404" s="20">
        <v>23.840000000000003</v>
      </c>
      <c r="C7404" s="18">
        <v>23.840000000000003</v>
      </c>
      <c r="E7404">
        <v>3.2779999999999987</v>
      </c>
      <c r="G7404" s="21">
        <v>23.840000000000003</v>
      </c>
      <c r="I7404" s="22">
        <v>23.840000000000003</v>
      </c>
    </row>
    <row r="7405" spans="1:9" x14ac:dyDescent="0.25">
      <c r="A7405" s="20">
        <v>43.13</v>
      </c>
      <c r="C7405" s="18">
        <v>43.13</v>
      </c>
      <c r="E7405">
        <v>14.664200000000001</v>
      </c>
      <c r="G7405" s="21">
        <v>43.13</v>
      </c>
      <c r="I7405" s="22">
        <v>43.13</v>
      </c>
    </row>
    <row r="7406" spans="1:9" x14ac:dyDescent="0.25">
      <c r="A7406" s="20">
        <v>30.87</v>
      </c>
      <c r="C7406" s="18">
        <v>30.87</v>
      </c>
      <c r="E7406">
        <v>14.200199999999999</v>
      </c>
      <c r="G7406" s="21">
        <v>30.87</v>
      </c>
      <c r="I7406" s="22">
        <v>30.87</v>
      </c>
    </row>
    <row r="7407" spans="1:9" x14ac:dyDescent="0.25">
      <c r="A7407" s="20">
        <v>70.12</v>
      </c>
      <c r="C7407" s="18">
        <v>70.12</v>
      </c>
      <c r="E7407">
        <v>21.035999999999994</v>
      </c>
      <c r="G7407" s="21">
        <v>70.12</v>
      </c>
      <c r="I7407" s="22">
        <v>70.12</v>
      </c>
    </row>
    <row r="7408" spans="1:9" x14ac:dyDescent="0.25">
      <c r="A7408" s="20">
        <v>509.95749999999992</v>
      </c>
      <c r="C7408" s="18">
        <v>509.95749999999992</v>
      </c>
      <c r="E7408">
        <v>41.996499999999941</v>
      </c>
      <c r="G7408" s="21">
        <v>509.95749999999992</v>
      </c>
      <c r="I7408" s="22">
        <v>509.95749999999992</v>
      </c>
    </row>
    <row r="7409" spans="1:9" x14ac:dyDescent="0.25">
      <c r="A7409" s="20">
        <v>122.91</v>
      </c>
      <c r="C7409" s="18">
        <v>122.91</v>
      </c>
      <c r="E7409">
        <v>34.414800000000007</v>
      </c>
      <c r="G7409" s="21">
        <v>122.91</v>
      </c>
      <c r="I7409" s="22">
        <v>122.91</v>
      </c>
    </row>
    <row r="7410" spans="1:9" x14ac:dyDescent="0.25">
      <c r="A7410" s="20">
        <v>97.567999999999998</v>
      </c>
      <c r="C7410" s="18">
        <v>97.567999999999998</v>
      </c>
      <c r="E7410">
        <v>-6.0980000000000025</v>
      </c>
      <c r="G7410" s="21">
        <v>97.567999999999998</v>
      </c>
      <c r="I7410" s="22">
        <v>97.567999999999998</v>
      </c>
    </row>
    <row r="7411" spans="1:9" x14ac:dyDescent="0.25">
      <c r="A7411" s="20">
        <v>722.35200000000009</v>
      </c>
      <c r="C7411" s="18">
        <v>722.35200000000009</v>
      </c>
      <c r="E7411">
        <v>81.264599999999916</v>
      </c>
      <c r="G7411" s="21">
        <v>722.35200000000009</v>
      </c>
      <c r="I7411" s="22">
        <v>722.35200000000009</v>
      </c>
    </row>
    <row r="7412" spans="1:9" x14ac:dyDescent="0.25">
      <c r="A7412" s="20">
        <v>11.52</v>
      </c>
      <c r="C7412" s="18">
        <v>11.52</v>
      </c>
      <c r="E7412">
        <v>4.1760000000000002</v>
      </c>
      <c r="G7412" s="21">
        <v>11.52</v>
      </c>
      <c r="I7412" s="22">
        <v>11.52</v>
      </c>
    </row>
    <row r="7413" spans="1:9" x14ac:dyDescent="0.25">
      <c r="A7413" s="20">
        <v>167.84</v>
      </c>
      <c r="C7413" s="18">
        <v>167.84</v>
      </c>
      <c r="E7413">
        <v>11.748799999999989</v>
      </c>
      <c r="G7413" s="21">
        <v>167.84</v>
      </c>
      <c r="I7413" s="22">
        <v>167.84</v>
      </c>
    </row>
    <row r="7414" spans="1:9" x14ac:dyDescent="0.25">
      <c r="A7414" s="20">
        <v>172.11</v>
      </c>
      <c r="C7414" s="18">
        <v>172.11</v>
      </c>
      <c r="E7414">
        <v>-94.660500000000013</v>
      </c>
      <c r="G7414" s="21">
        <v>172.11</v>
      </c>
      <c r="I7414" s="22">
        <v>172.11</v>
      </c>
    </row>
    <row r="7415" spans="1:9" x14ac:dyDescent="0.25">
      <c r="A7415" s="20">
        <v>99.98</v>
      </c>
      <c r="C7415" s="18">
        <v>99.98</v>
      </c>
      <c r="E7415">
        <v>7.9983999999999895</v>
      </c>
      <c r="G7415" s="21">
        <v>99.98</v>
      </c>
      <c r="I7415" s="22">
        <v>99.98</v>
      </c>
    </row>
    <row r="7416" spans="1:9" x14ac:dyDescent="0.25">
      <c r="A7416" s="20">
        <v>156.79200000000003</v>
      </c>
      <c r="C7416" s="18">
        <v>156.79200000000003</v>
      </c>
      <c r="E7416">
        <v>17.639099999999985</v>
      </c>
      <c r="G7416" s="21">
        <v>156.79200000000003</v>
      </c>
      <c r="I7416" s="22">
        <v>156.79200000000003</v>
      </c>
    </row>
    <row r="7417" spans="1:9" x14ac:dyDescent="0.25">
      <c r="A7417" s="20">
        <v>35.360000000000007</v>
      </c>
      <c r="C7417" s="18">
        <v>35.360000000000007</v>
      </c>
      <c r="E7417">
        <v>-3.0939999999999994</v>
      </c>
      <c r="G7417" s="21">
        <v>35.360000000000007</v>
      </c>
      <c r="I7417" s="22">
        <v>35.360000000000007</v>
      </c>
    </row>
    <row r="7418" spans="1:9" x14ac:dyDescent="0.25">
      <c r="A7418" s="20">
        <v>13.591999999999999</v>
      </c>
      <c r="C7418" s="18">
        <v>13.591999999999999</v>
      </c>
      <c r="E7418">
        <v>-0.33980000000000032</v>
      </c>
      <c r="G7418" s="21">
        <v>13.591999999999999</v>
      </c>
      <c r="I7418" s="22">
        <v>13.591999999999999</v>
      </c>
    </row>
    <row r="7419" spans="1:9" x14ac:dyDescent="0.25">
      <c r="A7419" s="20">
        <v>386.67999999999995</v>
      </c>
      <c r="C7419" s="18">
        <v>386.67999999999995</v>
      </c>
      <c r="E7419">
        <v>-5.5240000000000293</v>
      </c>
      <c r="G7419" s="21">
        <v>386.67999999999995</v>
      </c>
      <c r="I7419" s="22">
        <v>386.67999999999995</v>
      </c>
    </row>
    <row r="7420" spans="1:9" x14ac:dyDescent="0.25">
      <c r="A7420" s="20">
        <v>379.96000000000004</v>
      </c>
      <c r="C7420" s="18">
        <v>379.96000000000004</v>
      </c>
      <c r="E7420">
        <v>47.494999999999919</v>
      </c>
      <c r="G7420" s="21">
        <v>379.96000000000004</v>
      </c>
      <c r="I7420" s="22">
        <v>379.96000000000004</v>
      </c>
    </row>
    <row r="7421" spans="1:9" x14ac:dyDescent="0.25">
      <c r="A7421" s="20">
        <v>539.91</v>
      </c>
      <c r="C7421" s="18">
        <v>539.91</v>
      </c>
      <c r="E7421">
        <v>-116.98049999999998</v>
      </c>
      <c r="G7421" s="21">
        <v>539.91</v>
      </c>
      <c r="I7421" s="22">
        <v>539.91</v>
      </c>
    </row>
    <row r="7422" spans="1:9" x14ac:dyDescent="0.25">
      <c r="A7422" s="20">
        <v>41.240000000000009</v>
      </c>
      <c r="C7422" s="18">
        <v>41.240000000000009</v>
      </c>
      <c r="E7422">
        <v>13.918499999999998</v>
      </c>
      <c r="G7422" s="21">
        <v>41.240000000000009</v>
      </c>
      <c r="I7422" s="22">
        <v>41.240000000000009</v>
      </c>
    </row>
    <row r="7423" spans="1:9" x14ac:dyDescent="0.25">
      <c r="A7423" s="20">
        <v>51.897000000000013</v>
      </c>
      <c r="C7423" s="18">
        <v>51.897000000000013</v>
      </c>
      <c r="E7423">
        <v>-41.517600000000002</v>
      </c>
      <c r="G7423" s="21">
        <v>51.897000000000013</v>
      </c>
      <c r="I7423" s="22">
        <v>51.897000000000013</v>
      </c>
    </row>
    <row r="7424" spans="1:9" x14ac:dyDescent="0.25">
      <c r="A7424" s="20">
        <v>552.55999999999995</v>
      </c>
      <c r="C7424" s="18">
        <v>552.55999999999995</v>
      </c>
      <c r="E7424">
        <v>-138.13999999999999</v>
      </c>
      <c r="G7424" s="21">
        <v>552.55999999999995</v>
      </c>
      <c r="I7424" s="22">
        <v>552.55999999999995</v>
      </c>
    </row>
    <row r="7425" spans="1:9" x14ac:dyDescent="0.25">
      <c r="A7425" s="20">
        <v>23.160000000000004</v>
      </c>
      <c r="C7425" s="18">
        <v>23.160000000000004</v>
      </c>
      <c r="E7425">
        <v>-15.439999999999998</v>
      </c>
      <c r="G7425" s="21">
        <v>23.160000000000004</v>
      </c>
      <c r="I7425" s="22">
        <v>23.160000000000004</v>
      </c>
    </row>
    <row r="7426" spans="1:9" x14ac:dyDescent="0.25">
      <c r="A7426" s="20">
        <v>126.08</v>
      </c>
      <c r="C7426" s="18">
        <v>126.08</v>
      </c>
      <c r="E7426">
        <v>-28.367999999999984</v>
      </c>
      <c r="G7426" s="21">
        <v>126.08</v>
      </c>
      <c r="I7426" s="22">
        <v>126.08</v>
      </c>
    </row>
    <row r="7427" spans="1:9" x14ac:dyDescent="0.25">
      <c r="A7427" s="20">
        <v>449.1</v>
      </c>
      <c r="C7427" s="18">
        <v>449.1</v>
      </c>
      <c r="E7427">
        <v>-643.70999999999981</v>
      </c>
      <c r="G7427" s="21">
        <v>449.1</v>
      </c>
      <c r="I7427" s="22">
        <v>449.1</v>
      </c>
    </row>
    <row r="7428" spans="1:9" x14ac:dyDescent="0.25">
      <c r="A7428" s="20">
        <v>195.10400000000001</v>
      </c>
      <c r="C7428" s="18">
        <v>195.10400000000001</v>
      </c>
      <c r="E7428">
        <v>21.949199999999969</v>
      </c>
      <c r="G7428" s="21">
        <v>195.10400000000001</v>
      </c>
      <c r="I7428" s="22">
        <v>195.10400000000001</v>
      </c>
    </row>
    <row r="7429" spans="1:9" x14ac:dyDescent="0.25">
      <c r="A7429" s="20">
        <v>36.671999999999997</v>
      </c>
      <c r="C7429" s="18">
        <v>36.671999999999997</v>
      </c>
      <c r="E7429">
        <v>6.4176000000000002</v>
      </c>
      <c r="G7429" s="21">
        <v>36.671999999999997</v>
      </c>
      <c r="I7429" s="22">
        <v>36.671999999999997</v>
      </c>
    </row>
    <row r="7430" spans="1:9" x14ac:dyDescent="0.25">
      <c r="A7430" s="20">
        <v>85.245999999999995</v>
      </c>
      <c r="C7430" s="18">
        <v>85.245999999999995</v>
      </c>
      <c r="E7430">
        <v>-6.0890000000000057</v>
      </c>
      <c r="G7430" s="21">
        <v>85.245999999999995</v>
      </c>
      <c r="I7430" s="22">
        <v>85.245999999999995</v>
      </c>
    </row>
    <row r="7431" spans="1:9" x14ac:dyDescent="0.25">
      <c r="A7431" s="20">
        <v>32.712000000000003</v>
      </c>
      <c r="C7431" s="18">
        <v>32.712000000000003</v>
      </c>
      <c r="E7431">
        <v>-26.169599999999996</v>
      </c>
      <c r="G7431" s="21">
        <v>32.712000000000003</v>
      </c>
      <c r="I7431" s="22">
        <v>32.712000000000003</v>
      </c>
    </row>
    <row r="7432" spans="1:9" x14ac:dyDescent="0.25">
      <c r="A7432" s="20">
        <v>11.43</v>
      </c>
      <c r="C7432" s="18">
        <v>11.43</v>
      </c>
      <c r="E7432">
        <v>5.3720999999999997</v>
      </c>
      <c r="G7432" s="21">
        <v>11.43</v>
      </c>
      <c r="I7432" s="22">
        <v>11.43</v>
      </c>
    </row>
    <row r="7433" spans="1:9" x14ac:dyDescent="0.25">
      <c r="A7433" s="20">
        <v>30.44</v>
      </c>
      <c r="C7433" s="18">
        <v>30.44</v>
      </c>
      <c r="E7433">
        <v>14.9156</v>
      </c>
      <c r="G7433" s="21">
        <v>30.44</v>
      </c>
      <c r="I7433" s="22">
        <v>30.44</v>
      </c>
    </row>
    <row r="7434" spans="1:9" x14ac:dyDescent="0.25">
      <c r="A7434" s="20">
        <v>12.96</v>
      </c>
      <c r="C7434" s="18">
        <v>12.96</v>
      </c>
      <c r="E7434">
        <v>6.3504000000000005</v>
      </c>
      <c r="G7434" s="21">
        <v>12.96</v>
      </c>
      <c r="I7434" s="22">
        <v>12.96</v>
      </c>
    </row>
    <row r="7435" spans="1:9" x14ac:dyDescent="0.25">
      <c r="A7435" s="20">
        <v>16</v>
      </c>
      <c r="C7435" s="18">
        <v>16</v>
      </c>
      <c r="E7435">
        <v>7.68</v>
      </c>
      <c r="G7435" s="21">
        <v>16</v>
      </c>
      <c r="I7435" s="22">
        <v>16</v>
      </c>
    </row>
    <row r="7436" spans="1:9" x14ac:dyDescent="0.25">
      <c r="A7436" s="20">
        <v>32.67</v>
      </c>
      <c r="C7436" s="18">
        <v>32.67</v>
      </c>
      <c r="E7436">
        <v>8.4942000000000011</v>
      </c>
      <c r="G7436" s="21">
        <v>32.67</v>
      </c>
      <c r="I7436" s="22">
        <v>32.67</v>
      </c>
    </row>
    <row r="7437" spans="1:9" x14ac:dyDescent="0.25">
      <c r="A7437" s="20">
        <v>4.4640000000000004</v>
      </c>
      <c r="C7437" s="18">
        <v>4.4640000000000004</v>
      </c>
      <c r="E7437">
        <v>-0.94859999999999989</v>
      </c>
      <c r="G7437" s="21">
        <v>4.4640000000000004</v>
      </c>
      <c r="I7437" s="22">
        <v>4.4640000000000004</v>
      </c>
    </row>
    <row r="7438" spans="1:9" x14ac:dyDescent="0.25">
      <c r="A7438" s="20">
        <v>9.3450000000000024</v>
      </c>
      <c r="C7438" s="18">
        <v>9.3450000000000024</v>
      </c>
      <c r="E7438">
        <v>-6.5414999999999992</v>
      </c>
      <c r="G7438" s="21">
        <v>9.3450000000000024</v>
      </c>
      <c r="I7438" s="22">
        <v>9.3450000000000024</v>
      </c>
    </row>
    <row r="7439" spans="1:9" x14ac:dyDescent="0.25">
      <c r="A7439" s="20">
        <v>9.1440000000000001</v>
      </c>
      <c r="C7439" s="18">
        <v>9.1440000000000001</v>
      </c>
      <c r="E7439">
        <v>3.0860999999999996</v>
      </c>
      <c r="G7439" s="21">
        <v>9.1440000000000001</v>
      </c>
      <c r="I7439" s="22">
        <v>9.1440000000000001</v>
      </c>
    </row>
    <row r="7440" spans="1:9" x14ac:dyDescent="0.25">
      <c r="A7440" s="20">
        <v>23.136000000000003</v>
      </c>
      <c r="C7440" s="18">
        <v>23.136000000000003</v>
      </c>
      <c r="E7440">
        <v>8.3867999999999991</v>
      </c>
      <c r="G7440" s="21">
        <v>23.136000000000003</v>
      </c>
      <c r="I7440" s="22">
        <v>23.136000000000003</v>
      </c>
    </row>
    <row r="7441" spans="1:9" x14ac:dyDescent="0.25">
      <c r="A7441" s="20">
        <v>99.2</v>
      </c>
      <c r="C7441" s="18">
        <v>99.2</v>
      </c>
      <c r="E7441">
        <v>25.792000000000002</v>
      </c>
      <c r="G7441" s="21">
        <v>99.2</v>
      </c>
      <c r="I7441" s="22">
        <v>99.2</v>
      </c>
    </row>
    <row r="7442" spans="1:9" x14ac:dyDescent="0.25">
      <c r="A7442" s="20">
        <v>21.36</v>
      </c>
      <c r="C7442" s="18">
        <v>21.36</v>
      </c>
      <c r="E7442">
        <v>7.2089999999999996</v>
      </c>
      <c r="G7442" s="21">
        <v>21.36</v>
      </c>
      <c r="I7442" s="22">
        <v>21.36</v>
      </c>
    </row>
    <row r="7443" spans="1:9" x14ac:dyDescent="0.25">
      <c r="A7443" s="20">
        <v>46.900000000000006</v>
      </c>
      <c r="C7443" s="18">
        <v>46.900000000000006</v>
      </c>
      <c r="E7443">
        <v>13.132000000000001</v>
      </c>
      <c r="G7443" s="21">
        <v>46.900000000000006</v>
      </c>
      <c r="I7443" s="22">
        <v>46.900000000000006</v>
      </c>
    </row>
    <row r="7444" spans="1:9" x14ac:dyDescent="0.25">
      <c r="A7444" s="20">
        <v>18.72</v>
      </c>
      <c r="C7444" s="18">
        <v>18.72</v>
      </c>
      <c r="E7444">
        <v>6.5519999999999996</v>
      </c>
      <c r="G7444" s="21">
        <v>18.72</v>
      </c>
      <c r="I7444" s="22">
        <v>18.72</v>
      </c>
    </row>
    <row r="7445" spans="1:9" x14ac:dyDescent="0.25">
      <c r="A7445" s="20">
        <v>236.52800000000002</v>
      </c>
      <c r="C7445" s="18">
        <v>236.52800000000002</v>
      </c>
      <c r="E7445">
        <v>-2.9566000000000088</v>
      </c>
      <c r="G7445" s="21">
        <v>236.52800000000002</v>
      </c>
      <c r="I7445" s="22">
        <v>236.52800000000002</v>
      </c>
    </row>
    <row r="7446" spans="1:9" x14ac:dyDescent="0.25">
      <c r="A7446" s="20">
        <v>18.899999999999999</v>
      </c>
      <c r="C7446" s="18">
        <v>18.899999999999999</v>
      </c>
      <c r="E7446">
        <v>8.6939999999999991</v>
      </c>
      <c r="G7446" s="21">
        <v>18.899999999999999</v>
      </c>
      <c r="I7446" s="22">
        <v>18.899999999999999</v>
      </c>
    </row>
    <row r="7447" spans="1:9" x14ac:dyDescent="0.25">
      <c r="A7447" s="20">
        <v>10.688000000000001</v>
      </c>
      <c r="C7447" s="18">
        <v>10.688000000000001</v>
      </c>
      <c r="E7447">
        <v>3.7407999999999997</v>
      </c>
      <c r="G7447" s="21">
        <v>10.688000000000001</v>
      </c>
      <c r="I7447" s="22">
        <v>10.688000000000001</v>
      </c>
    </row>
    <row r="7448" spans="1:9" x14ac:dyDescent="0.25">
      <c r="A7448" s="20">
        <v>237.09600000000003</v>
      </c>
      <c r="C7448" s="18">
        <v>237.09600000000003</v>
      </c>
      <c r="E7448">
        <v>20.745899999999985</v>
      </c>
      <c r="G7448" s="21">
        <v>237.09600000000003</v>
      </c>
      <c r="I7448" s="22">
        <v>237.09600000000003</v>
      </c>
    </row>
    <row r="7449" spans="1:9" x14ac:dyDescent="0.25">
      <c r="A7449" s="20">
        <v>5.1840000000000011</v>
      </c>
      <c r="C7449" s="18">
        <v>5.1840000000000011</v>
      </c>
      <c r="E7449">
        <v>1.8144</v>
      </c>
      <c r="G7449" s="21">
        <v>5.1840000000000011</v>
      </c>
      <c r="I7449" s="22">
        <v>5.1840000000000011</v>
      </c>
    </row>
    <row r="7450" spans="1:9" x14ac:dyDescent="0.25">
      <c r="A7450" s="20">
        <v>65.584000000000003</v>
      </c>
      <c r="C7450" s="18">
        <v>65.584000000000003</v>
      </c>
      <c r="E7450">
        <v>23.7742</v>
      </c>
      <c r="G7450" s="21">
        <v>65.584000000000003</v>
      </c>
      <c r="I7450" s="22">
        <v>65.584000000000003</v>
      </c>
    </row>
    <row r="7451" spans="1:9" x14ac:dyDescent="0.25">
      <c r="A7451" s="20">
        <v>22.200000000000003</v>
      </c>
      <c r="C7451" s="18">
        <v>22.200000000000003</v>
      </c>
      <c r="E7451">
        <v>-26.084999999999994</v>
      </c>
      <c r="G7451" s="21">
        <v>22.200000000000003</v>
      </c>
      <c r="I7451" s="22">
        <v>22.200000000000003</v>
      </c>
    </row>
    <row r="7452" spans="1:9" x14ac:dyDescent="0.25">
      <c r="A7452" s="20">
        <v>419.4</v>
      </c>
      <c r="C7452" s="18">
        <v>419.4</v>
      </c>
      <c r="E7452">
        <v>146.79</v>
      </c>
      <c r="G7452" s="21">
        <v>419.4</v>
      </c>
      <c r="I7452" s="22">
        <v>419.4</v>
      </c>
    </row>
    <row r="7453" spans="1:9" x14ac:dyDescent="0.25">
      <c r="A7453" s="20">
        <v>88.920000000000016</v>
      </c>
      <c r="C7453" s="18">
        <v>88.920000000000016</v>
      </c>
      <c r="E7453">
        <v>14.449499999999986</v>
      </c>
      <c r="G7453" s="21">
        <v>88.920000000000016</v>
      </c>
      <c r="I7453" s="22">
        <v>88.920000000000016</v>
      </c>
    </row>
    <row r="7454" spans="1:9" x14ac:dyDescent="0.25">
      <c r="A7454" s="20">
        <v>9.9120000000000008</v>
      </c>
      <c r="C7454" s="18">
        <v>9.9120000000000008</v>
      </c>
      <c r="E7454">
        <v>3.2213999999999996</v>
      </c>
      <c r="G7454" s="21">
        <v>9.9120000000000008</v>
      </c>
      <c r="I7454" s="22">
        <v>9.9120000000000008</v>
      </c>
    </row>
    <row r="7455" spans="1:9" x14ac:dyDescent="0.25">
      <c r="A7455" s="20">
        <v>318.43</v>
      </c>
      <c r="C7455" s="18">
        <v>318.43</v>
      </c>
      <c r="E7455">
        <v>-77.333000000000013</v>
      </c>
      <c r="G7455" s="21">
        <v>318.43</v>
      </c>
      <c r="I7455" s="22">
        <v>318.43</v>
      </c>
    </row>
    <row r="7456" spans="1:9" x14ac:dyDescent="0.25">
      <c r="A7456" s="20">
        <v>5.7999999999999989</v>
      </c>
      <c r="C7456" s="18">
        <v>5.7999999999999989</v>
      </c>
      <c r="E7456">
        <v>-10.15</v>
      </c>
      <c r="G7456" s="21">
        <v>5.7999999999999989</v>
      </c>
      <c r="I7456" s="22">
        <v>5.7999999999999989</v>
      </c>
    </row>
    <row r="7457" spans="1:9" x14ac:dyDescent="0.25">
      <c r="A7457" s="20">
        <v>1415.76</v>
      </c>
      <c r="C7457" s="18">
        <v>1415.76</v>
      </c>
      <c r="E7457">
        <v>88.48500000000007</v>
      </c>
      <c r="G7457" s="21">
        <v>1415.76</v>
      </c>
      <c r="I7457" s="22">
        <v>1415.76</v>
      </c>
    </row>
    <row r="7458" spans="1:9" x14ac:dyDescent="0.25">
      <c r="A7458" s="20">
        <v>148.47999999999999</v>
      </c>
      <c r="C7458" s="18">
        <v>148.47999999999999</v>
      </c>
      <c r="E7458">
        <v>16.703999999999986</v>
      </c>
      <c r="G7458" s="21">
        <v>148.47999999999999</v>
      </c>
      <c r="I7458" s="22">
        <v>148.47999999999999</v>
      </c>
    </row>
    <row r="7459" spans="1:9" x14ac:dyDescent="0.25">
      <c r="A7459" s="20">
        <v>9.2480000000000011</v>
      </c>
      <c r="C7459" s="18">
        <v>9.2480000000000011</v>
      </c>
      <c r="E7459">
        <v>3.1212</v>
      </c>
      <c r="G7459" s="21">
        <v>9.2480000000000011</v>
      </c>
      <c r="I7459" s="22">
        <v>9.2480000000000011</v>
      </c>
    </row>
    <row r="7460" spans="1:9" x14ac:dyDescent="0.25">
      <c r="A7460" s="20">
        <v>1036.624</v>
      </c>
      <c r="C7460" s="18">
        <v>1036.624</v>
      </c>
      <c r="E7460">
        <v>51.831200000000024</v>
      </c>
      <c r="G7460" s="21">
        <v>1036.624</v>
      </c>
      <c r="I7460" s="22">
        <v>1036.624</v>
      </c>
    </row>
    <row r="7461" spans="1:9" x14ac:dyDescent="0.25">
      <c r="A7461" s="20">
        <v>569.64</v>
      </c>
      <c r="C7461" s="18">
        <v>569.64</v>
      </c>
      <c r="E7461">
        <v>148.10640000000001</v>
      </c>
      <c r="G7461" s="21">
        <v>569.64</v>
      </c>
      <c r="I7461" s="22">
        <v>569.64</v>
      </c>
    </row>
    <row r="7462" spans="1:9" x14ac:dyDescent="0.25">
      <c r="A7462" s="20">
        <v>9.14</v>
      </c>
      <c r="C7462" s="18">
        <v>9.14</v>
      </c>
      <c r="E7462">
        <v>4.57</v>
      </c>
      <c r="G7462" s="21">
        <v>9.14</v>
      </c>
      <c r="I7462" s="22">
        <v>9.14</v>
      </c>
    </row>
    <row r="7463" spans="1:9" x14ac:dyDescent="0.25">
      <c r="A7463" s="20">
        <v>1196.8599999999999</v>
      </c>
      <c r="C7463" s="18">
        <v>1196.8599999999999</v>
      </c>
      <c r="E7463">
        <v>119.68599999999989</v>
      </c>
      <c r="G7463" s="21">
        <v>1196.8599999999999</v>
      </c>
      <c r="I7463" s="22">
        <v>1196.8599999999999</v>
      </c>
    </row>
    <row r="7464" spans="1:9" x14ac:dyDescent="0.25">
      <c r="A7464" s="20">
        <v>523.26</v>
      </c>
      <c r="C7464" s="18">
        <v>523.26</v>
      </c>
      <c r="E7464">
        <v>125.58240000000001</v>
      </c>
      <c r="G7464" s="21">
        <v>523.26</v>
      </c>
      <c r="I7464" s="22">
        <v>523.26</v>
      </c>
    </row>
    <row r="7465" spans="1:9" x14ac:dyDescent="0.25">
      <c r="A7465" s="20">
        <v>639.96800000000007</v>
      </c>
      <c r="C7465" s="18">
        <v>639.96800000000007</v>
      </c>
      <c r="E7465">
        <v>215.98919999999998</v>
      </c>
      <c r="G7465" s="21">
        <v>639.96800000000007</v>
      </c>
      <c r="I7465" s="22">
        <v>639.96800000000007</v>
      </c>
    </row>
    <row r="7466" spans="1:9" x14ac:dyDescent="0.25">
      <c r="A7466" s="20">
        <v>52.76</v>
      </c>
      <c r="C7466" s="18">
        <v>52.76</v>
      </c>
      <c r="E7466">
        <v>24.269599999999997</v>
      </c>
      <c r="G7466" s="21">
        <v>52.76</v>
      </c>
      <c r="I7466" s="22">
        <v>52.76</v>
      </c>
    </row>
    <row r="7467" spans="1:9" x14ac:dyDescent="0.25">
      <c r="A7467" s="20">
        <v>538.92000000000007</v>
      </c>
      <c r="C7467" s="18">
        <v>538.92000000000007</v>
      </c>
      <c r="E7467">
        <v>80.837999999999994</v>
      </c>
      <c r="G7467" s="21">
        <v>538.92000000000007</v>
      </c>
      <c r="I7467" s="22">
        <v>538.92000000000007</v>
      </c>
    </row>
    <row r="7468" spans="1:9" x14ac:dyDescent="0.25">
      <c r="A7468" s="20">
        <v>14.88</v>
      </c>
      <c r="C7468" s="18">
        <v>14.88</v>
      </c>
      <c r="E7468">
        <v>3.7200000000000006</v>
      </c>
      <c r="G7468" s="21">
        <v>14.88</v>
      </c>
      <c r="I7468" s="22">
        <v>14.88</v>
      </c>
    </row>
    <row r="7469" spans="1:9" x14ac:dyDescent="0.25">
      <c r="A7469" s="20">
        <v>34.24</v>
      </c>
      <c r="C7469" s="18">
        <v>34.24</v>
      </c>
      <c r="E7469">
        <v>15.407999999999998</v>
      </c>
      <c r="G7469" s="21">
        <v>34.24</v>
      </c>
      <c r="I7469" s="22">
        <v>34.24</v>
      </c>
    </row>
    <row r="7470" spans="1:9" x14ac:dyDescent="0.25">
      <c r="A7470" s="20">
        <v>261.74</v>
      </c>
      <c r="C7470" s="18">
        <v>261.74</v>
      </c>
      <c r="E7470">
        <v>65.435000000000002</v>
      </c>
      <c r="G7470" s="21">
        <v>261.74</v>
      </c>
      <c r="I7470" s="22">
        <v>261.74</v>
      </c>
    </row>
    <row r="7471" spans="1:9" x14ac:dyDescent="0.25">
      <c r="A7471" s="20">
        <v>87.84</v>
      </c>
      <c r="C7471" s="18">
        <v>87.84</v>
      </c>
      <c r="E7471">
        <v>23.716800000000006</v>
      </c>
      <c r="G7471" s="21">
        <v>87.84</v>
      </c>
      <c r="I7471" s="22">
        <v>87.84</v>
      </c>
    </row>
    <row r="7472" spans="1:9" x14ac:dyDescent="0.25">
      <c r="A7472" s="20">
        <v>34.92</v>
      </c>
      <c r="C7472" s="18">
        <v>34.92</v>
      </c>
      <c r="E7472">
        <v>11.872799999999998</v>
      </c>
      <c r="G7472" s="21">
        <v>34.92</v>
      </c>
      <c r="I7472" s="22">
        <v>34.92</v>
      </c>
    </row>
    <row r="7473" spans="1:9" x14ac:dyDescent="0.25">
      <c r="A7473" s="20">
        <v>14.940000000000001</v>
      </c>
      <c r="C7473" s="18">
        <v>14.940000000000001</v>
      </c>
      <c r="E7473">
        <v>7.0218000000000007</v>
      </c>
      <c r="G7473" s="21">
        <v>14.940000000000001</v>
      </c>
      <c r="I7473" s="22">
        <v>14.940000000000001</v>
      </c>
    </row>
    <row r="7474" spans="1:9" x14ac:dyDescent="0.25">
      <c r="A7474" s="20">
        <v>14.56</v>
      </c>
      <c r="C7474" s="18">
        <v>14.56</v>
      </c>
      <c r="E7474">
        <v>6.2608000000000015</v>
      </c>
      <c r="G7474" s="21">
        <v>14.56</v>
      </c>
      <c r="I7474" s="22">
        <v>14.56</v>
      </c>
    </row>
    <row r="7475" spans="1:9" x14ac:dyDescent="0.25">
      <c r="A7475" s="20">
        <v>3.5760000000000005</v>
      </c>
      <c r="C7475" s="18">
        <v>3.5760000000000005</v>
      </c>
      <c r="E7475">
        <v>-2.8608000000000002</v>
      </c>
      <c r="G7475" s="21">
        <v>3.5760000000000005</v>
      </c>
      <c r="I7475" s="22">
        <v>3.5760000000000005</v>
      </c>
    </row>
    <row r="7476" spans="1:9" x14ac:dyDescent="0.25">
      <c r="A7476" s="20">
        <v>147.184</v>
      </c>
      <c r="C7476" s="18">
        <v>147.184</v>
      </c>
      <c r="E7476">
        <v>-29.436800000000012</v>
      </c>
      <c r="G7476" s="21">
        <v>147.184</v>
      </c>
      <c r="I7476" s="22">
        <v>147.184</v>
      </c>
    </row>
    <row r="7477" spans="1:9" x14ac:dyDescent="0.25">
      <c r="A7477" s="20">
        <v>1499.95</v>
      </c>
      <c r="C7477" s="18">
        <v>1499.95</v>
      </c>
      <c r="E7477">
        <v>449.9849999999999</v>
      </c>
      <c r="G7477" s="21">
        <v>1499.95</v>
      </c>
      <c r="I7477" s="22">
        <v>1499.95</v>
      </c>
    </row>
    <row r="7478" spans="1:9" x14ac:dyDescent="0.25">
      <c r="A7478" s="20">
        <v>13.568000000000001</v>
      </c>
      <c r="C7478" s="18">
        <v>13.568000000000001</v>
      </c>
      <c r="E7478">
        <v>3.2223999999999995</v>
      </c>
      <c r="G7478" s="21">
        <v>13.568000000000001</v>
      </c>
      <c r="I7478" s="22">
        <v>13.568000000000001</v>
      </c>
    </row>
    <row r="7479" spans="1:9" x14ac:dyDescent="0.25">
      <c r="A7479" s="20">
        <v>2573.8200000000002</v>
      </c>
      <c r="C7479" s="18">
        <v>2573.8200000000002</v>
      </c>
      <c r="E7479">
        <v>746.40779999999972</v>
      </c>
      <c r="G7479" s="21">
        <v>2573.8200000000002</v>
      </c>
      <c r="I7479" s="22">
        <v>2573.8200000000002</v>
      </c>
    </row>
    <row r="7480" spans="1:9" x14ac:dyDescent="0.25">
      <c r="A7480" s="20">
        <v>609.98</v>
      </c>
      <c r="C7480" s="18">
        <v>609.98</v>
      </c>
      <c r="E7480">
        <v>274.49099999999999</v>
      </c>
      <c r="G7480" s="21">
        <v>609.98</v>
      </c>
      <c r="I7480" s="22">
        <v>609.98</v>
      </c>
    </row>
    <row r="7481" spans="1:9" x14ac:dyDescent="0.25">
      <c r="A7481" s="20">
        <v>5.48</v>
      </c>
      <c r="C7481" s="18">
        <v>5.48</v>
      </c>
      <c r="E7481">
        <v>1.4796000000000005</v>
      </c>
      <c r="G7481" s="21">
        <v>5.48</v>
      </c>
      <c r="I7481" s="22">
        <v>5.48</v>
      </c>
    </row>
    <row r="7482" spans="1:9" x14ac:dyDescent="0.25">
      <c r="A7482" s="20">
        <v>391.98</v>
      </c>
      <c r="C7482" s="18">
        <v>391.98</v>
      </c>
      <c r="E7482">
        <v>113.67419999999998</v>
      </c>
      <c r="G7482" s="21">
        <v>391.98</v>
      </c>
      <c r="I7482" s="22">
        <v>391.98</v>
      </c>
    </row>
    <row r="7483" spans="1:9" x14ac:dyDescent="0.25">
      <c r="A7483" s="20">
        <v>755.96</v>
      </c>
      <c r="C7483" s="18">
        <v>755.96</v>
      </c>
      <c r="E7483">
        <v>204.10919999999999</v>
      </c>
      <c r="G7483" s="21">
        <v>755.96</v>
      </c>
      <c r="I7483" s="22">
        <v>755.96</v>
      </c>
    </row>
    <row r="7484" spans="1:9" x14ac:dyDescent="0.25">
      <c r="A7484" s="20">
        <v>31.12</v>
      </c>
      <c r="C7484" s="18">
        <v>31.12</v>
      </c>
      <c r="E7484">
        <v>0.31119999999999948</v>
      </c>
      <c r="G7484" s="21">
        <v>31.12</v>
      </c>
      <c r="I7484" s="22">
        <v>31.12</v>
      </c>
    </row>
    <row r="7485" spans="1:9" x14ac:dyDescent="0.25">
      <c r="A7485" s="20">
        <v>6.54</v>
      </c>
      <c r="C7485" s="18">
        <v>6.54</v>
      </c>
      <c r="E7485">
        <v>3.0084</v>
      </c>
      <c r="G7485" s="21">
        <v>6.54</v>
      </c>
      <c r="I7485" s="22">
        <v>6.54</v>
      </c>
    </row>
    <row r="7486" spans="1:9" x14ac:dyDescent="0.25">
      <c r="A7486" s="20">
        <v>12.78</v>
      </c>
      <c r="C7486" s="18">
        <v>12.78</v>
      </c>
      <c r="E7486">
        <v>5.7509999999999994</v>
      </c>
      <c r="G7486" s="21">
        <v>12.78</v>
      </c>
      <c r="I7486" s="22">
        <v>12.78</v>
      </c>
    </row>
    <row r="7487" spans="1:9" x14ac:dyDescent="0.25">
      <c r="A7487" s="20">
        <v>18.463999999999999</v>
      </c>
      <c r="C7487" s="18">
        <v>18.463999999999999</v>
      </c>
      <c r="E7487">
        <v>6.9239999999999995</v>
      </c>
      <c r="G7487" s="21">
        <v>18.463999999999999</v>
      </c>
      <c r="I7487" s="22">
        <v>18.463999999999999</v>
      </c>
    </row>
    <row r="7488" spans="1:9" x14ac:dyDescent="0.25">
      <c r="A7488" s="20">
        <v>445.80200000000002</v>
      </c>
      <c r="C7488" s="18">
        <v>445.80200000000002</v>
      </c>
      <c r="E7488">
        <v>-108.26620000000001</v>
      </c>
      <c r="G7488" s="21">
        <v>445.80200000000002</v>
      </c>
      <c r="I7488" s="22">
        <v>445.80200000000002</v>
      </c>
    </row>
    <row r="7489" spans="1:9" x14ac:dyDescent="0.25">
      <c r="A7489" s="20">
        <v>2.48</v>
      </c>
      <c r="C7489" s="18">
        <v>2.48</v>
      </c>
      <c r="E7489">
        <v>0.86799999999999988</v>
      </c>
      <c r="G7489" s="21">
        <v>2.48</v>
      </c>
      <c r="I7489" s="22">
        <v>2.48</v>
      </c>
    </row>
    <row r="7490" spans="1:9" x14ac:dyDescent="0.25">
      <c r="A7490" s="20">
        <v>25.9</v>
      </c>
      <c r="C7490" s="18">
        <v>25.9</v>
      </c>
      <c r="E7490">
        <v>12.690999999999999</v>
      </c>
      <c r="G7490" s="21">
        <v>25.9</v>
      </c>
      <c r="I7490" s="22">
        <v>25.9</v>
      </c>
    </row>
    <row r="7491" spans="1:9" x14ac:dyDescent="0.25">
      <c r="A7491" s="20">
        <v>29.900000000000002</v>
      </c>
      <c r="C7491" s="18">
        <v>29.900000000000002</v>
      </c>
      <c r="E7491">
        <v>14.651</v>
      </c>
      <c r="G7491" s="21">
        <v>29.900000000000002</v>
      </c>
      <c r="I7491" s="22">
        <v>29.900000000000002</v>
      </c>
    </row>
    <row r="7492" spans="1:9" x14ac:dyDescent="0.25">
      <c r="A7492" s="20">
        <v>2249.91</v>
      </c>
      <c r="C7492" s="18">
        <v>2249.91</v>
      </c>
      <c r="E7492">
        <v>517.47930000000008</v>
      </c>
      <c r="G7492" s="21">
        <v>2249.91</v>
      </c>
      <c r="I7492" s="22">
        <v>2249.91</v>
      </c>
    </row>
    <row r="7493" spans="1:9" x14ac:dyDescent="0.25">
      <c r="A7493" s="20">
        <v>1053.164</v>
      </c>
      <c r="C7493" s="18">
        <v>1053.164</v>
      </c>
      <c r="E7493">
        <v>-105.31639999999993</v>
      </c>
      <c r="G7493" s="21">
        <v>1053.164</v>
      </c>
      <c r="I7493" s="22">
        <v>1053.164</v>
      </c>
    </row>
    <row r="7494" spans="1:9" x14ac:dyDescent="0.25">
      <c r="A7494" s="20">
        <v>12.96</v>
      </c>
      <c r="C7494" s="18">
        <v>12.96</v>
      </c>
      <c r="E7494">
        <v>6.2208000000000006</v>
      </c>
      <c r="G7494" s="21">
        <v>12.96</v>
      </c>
      <c r="I7494" s="22">
        <v>12.96</v>
      </c>
    </row>
    <row r="7495" spans="1:9" x14ac:dyDescent="0.25">
      <c r="A7495" s="20">
        <v>106.68</v>
      </c>
      <c r="C7495" s="18">
        <v>106.68</v>
      </c>
      <c r="E7495">
        <v>33.070799999999991</v>
      </c>
      <c r="G7495" s="21">
        <v>106.68</v>
      </c>
      <c r="I7495" s="22">
        <v>106.68</v>
      </c>
    </row>
    <row r="7496" spans="1:9" x14ac:dyDescent="0.25">
      <c r="A7496" s="20">
        <v>119.94</v>
      </c>
      <c r="C7496" s="18">
        <v>119.94</v>
      </c>
      <c r="E7496">
        <v>5.9969999999999857</v>
      </c>
      <c r="G7496" s="21">
        <v>119.94</v>
      </c>
      <c r="I7496" s="22">
        <v>119.94</v>
      </c>
    </row>
    <row r="7497" spans="1:9" x14ac:dyDescent="0.25">
      <c r="A7497" s="20">
        <v>10.272000000000002</v>
      </c>
      <c r="C7497" s="18">
        <v>10.272000000000002</v>
      </c>
      <c r="E7497">
        <v>3.2099999999999982</v>
      </c>
      <c r="G7497" s="21">
        <v>10.272000000000002</v>
      </c>
      <c r="I7497" s="22">
        <v>10.272000000000002</v>
      </c>
    </row>
    <row r="7498" spans="1:9" x14ac:dyDescent="0.25">
      <c r="A7498" s="20">
        <v>512.19000000000005</v>
      </c>
      <c r="C7498" s="18">
        <v>512.19000000000005</v>
      </c>
      <c r="E7498">
        <v>-65.853000000000009</v>
      </c>
      <c r="G7498" s="21">
        <v>512.19000000000005</v>
      </c>
      <c r="I7498" s="22">
        <v>512.19000000000005</v>
      </c>
    </row>
    <row r="7499" spans="1:9" x14ac:dyDescent="0.25">
      <c r="A7499" s="20">
        <v>1.5559999999999996</v>
      </c>
      <c r="C7499" s="18">
        <v>1.5559999999999996</v>
      </c>
      <c r="E7499">
        <v>-4.2012</v>
      </c>
      <c r="G7499" s="21">
        <v>1.5559999999999996</v>
      </c>
      <c r="I7499" s="22">
        <v>1.5559999999999996</v>
      </c>
    </row>
    <row r="7500" spans="1:9" x14ac:dyDescent="0.25">
      <c r="A7500" s="20">
        <v>4.4479999999999995</v>
      </c>
      <c r="C7500" s="18">
        <v>4.4479999999999995</v>
      </c>
      <c r="E7500">
        <v>1.4455999999999996</v>
      </c>
      <c r="G7500" s="21">
        <v>4.4479999999999995</v>
      </c>
      <c r="I7500" s="22">
        <v>4.4479999999999995</v>
      </c>
    </row>
    <row r="7501" spans="1:9" x14ac:dyDescent="0.25">
      <c r="A7501" s="20">
        <v>276.69</v>
      </c>
      <c r="C7501" s="18">
        <v>276.69</v>
      </c>
      <c r="E7501">
        <v>49.804199999999994</v>
      </c>
      <c r="G7501" s="21">
        <v>276.69</v>
      </c>
      <c r="I7501" s="22">
        <v>276.69</v>
      </c>
    </row>
    <row r="7502" spans="1:9" x14ac:dyDescent="0.25">
      <c r="A7502" s="20">
        <v>4.96</v>
      </c>
      <c r="C7502" s="18">
        <v>4.96</v>
      </c>
      <c r="E7502">
        <v>2.3311999999999999</v>
      </c>
      <c r="G7502" s="21">
        <v>4.96</v>
      </c>
      <c r="I7502" s="22">
        <v>4.96</v>
      </c>
    </row>
    <row r="7503" spans="1:9" x14ac:dyDescent="0.25">
      <c r="A7503" s="20">
        <v>71.92</v>
      </c>
      <c r="C7503" s="18">
        <v>71.92</v>
      </c>
      <c r="E7503">
        <v>20.856799999999993</v>
      </c>
      <c r="G7503" s="21">
        <v>71.92</v>
      </c>
      <c r="I7503" s="22">
        <v>71.92</v>
      </c>
    </row>
    <row r="7504" spans="1:9" x14ac:dyDescent="0.25">
      <c r="A7504" s="20">
        <v>18.84</v>
      </c>
      <c r="C7504" s="18">
        <v>18.84</v>
      </c>
      <c r="E7504">
        <v>7.9128000000000007</v>
      </c>
      <c r="G7504" s="21">
        <v>18.84</v>
      </c>
      <c r="I7504" s="22">
        <v>18.84</v>
      </c>
    </row>
    <row r="7505" spans="1:9" x14ac:dyDescent="0.25">
      <c r="A7505" s="20">
        <v>140.97</v>
      </c>
      <c r="C7505" s="18">
        <v>140.97</v>
      </c>
      <c r="E7505">
        <v>19.735800000000005</v>
      </c>
      <c r="G7505" s="21">
        <v>140.97</v>
      </c>
      <c r="I7505" s="22">
        <v>140.97</v>
      </c>
    </row>
    <row r="7506" spans="1:9" x14ac:dyDescent="0.25">
      <c r="A7506" s="20">
        <v>470.37600000000009</v>
      </c>
      <c r="C7506" s="18">
        <v>470.37600000000009</v>
      </c>
      <c r="E7506">
        <v>52.917299999999955</v>
      </c>
      <c r="G7506" s="21">
        <v>470.37600000000009</v>
      </c>
      <c r="I7506" s="22">
        <v>470.37600000000009</v>
      </c>
    </row>
    <row r="7507" spans="1:9" x14ac:dyDescent="0.25">
      <c r="A7507" s="20">
        <v>6.08</v>
      </c>
      <c r="C7507" s="18">
        <v>6.08</v>
      </c>
      <c r="E7507">
        <v>2.0671999999999997</v>
      </c>
      <c r="G7507" s="21">
        <v>6.08</v>
      </c>
      <c r="I7507" s="22">
        <v>6.08</v>
      </c>
    </row>
    <row r="7508" spans="1:9" x14ac:dyDescent="0.25">
      <c r="A7508" s="20">
        <v>164.79200000000003</v>
      </c>
      <c r="C7508" s="18">
        <v>164.79200000000003</v>
      </c>
      <c r="E7508">
        <v>18.539099999999991</v>
      </c>
      <c r="G7508" s="21">
        <v>164.79200000000003</v>
      </c>
      <c r="I7508" s="22">
        <v>164.79200000000003</v>
      </c>
    </row>
    <row r="7509" spans="1:9" x14ac:dyDescent="0.25">
      <c r="A7509" s="20">
        <v>23.36</v>
      </c>
      <c r="C7509" s="18">
        <v>23.36</v>
      </c>
      <c r="E7509">
        <v>11.68</v>
      </c>
      <c r="G7509" s="21">
        <v>23.36</v>
      </c>
      <c r="I7509" s="22">
        <v>23.36</v>
      </c>
    </row>
    <row r="7510" spans="1:9" x14ac:dyDescent="0.25">
      <c r="A7510" s="20">
        <v>12.175999999999998</v>
      </c>
      <c r="C7510" s="18">
        <v>12.175999999999998</v>
      </c>
      <c r="E7510">
        <v>-18.872800000000009</v>
      </c>
      <c r="G7510" s="21">
        <v>12.175999999999998</v>
      </c>
      <c r="I7510" s="22">
        <v>12.175999999999998</v>
      </c>
    </row>
    <row r="7511" spans="1:9" x14ac:dyDescent="0.25">
      <c r="A7511" s="20">
        <v>46.384</v>
      </c>
      <c r="C7511" s="18">
        <v>46.384</v>
      </c>
      <c r="E7511">
        <v>5.2181999999999924</v>
      </c>
      <c r="G7511" s="21">
        <v>46.384</v>
      </c>
      <c r="I7511" s="22">
        <v>46.384</v>
      </c>
    </row>
    <row r="7512" spans="1:9" x14ac:dyDescent="0.25">
      <c r="A7512" s="20">
        <v>362.92</v>
      </c>
      <c r="C7512" s="18">
        <v>362.92</v>
      </c>
      <c r="E7512">
        <v>105.24679999999995</v>
      </c>
      <c r="G7512" s="21">
        <v>362.92</v>
      </c>
      <c r="I7512" s="22">
        <v>362.92</v>
      </c>
    </row>
    <row r="7513" spans="1:9" x14ac:dyDescent="0.25">
      <c r="A7513" s="20">
        <v>9.2480000000000011</v>
      </c>
      <c r="C7513" s="18">
        <v>9.2480000000000011</v>
      </c>
      <c r="E7513">
        <v>3.3524000000000003</v>
      </c>
      <c r="G7513" s="21">
        <v>9.2480000000000011</v>
      </c>
      <c r="I7513" s="22">
        <v>9.2480000000000011</v>
      </c>
    </row>
    <row r="7514" spans="1:9" x14ac:dyDescent="0.25">
      <c r="A7514" s="20">
        <v>1889.9459999999999</v>
      </c>
      <c r="C7514" s="18">
        <v>1889.9459999999999</v>
      </c>
      <c r="E7514">
        <v>-377.98919999999998</v>
      </c>
      <c r="G7514" s="21">
        <v>1889.9459999999999</v>
      </c>
      <c r="I7514" s="22">
        <v>1889.9459999999999</v>
      </c>
    </row>
    <row r="7515" spans="1:9" x14ac:dyDescent="0.25">
      <c r="A7515" s="20">
        <v>62.040000000000006</v>
      </c>
      <c r="C7515" s="18">
        <v>62.040000000000006</v>
      </c>
      <c r="E7515">
        <v>4.6530000000000022</v>
      </c>
      <c r="G7515" s="21">
        <v>62.040000000000006</v>
      </c>
      <c r="I7515" s="22">
        <v>62.040000000000006</v>
      </c>
    </row>
    <row r="7516" spans="1:9" x14ac:dyDescent="0.25">
      <c r="A7516" s="20">
        <v>396.92000000000007</v>
      </c>
      <c r="C7516" s="18">
        <v>396.92000000000007</v>
      </c>
      <c r="E7516">
        <v>148.845</v>
      </c>
      <c r="G7516" s="21">
        <v>396.92000000000007</v>
      </c>
      <c r="I7516" s="22">
        <v>396.92000000000007</v>
      </c>
    </row>
    <row r="7517" spans="1:9" x14ac:dyDescent="0.25">
      <c r="A7517" s="20">
        <v>239.45599999999999</v>
      </c>
      <c r="C7517" s="18">
        <v>239.45599999999999</v>
      </c>
      <c r="E7517">
        <v>17.959200000000003</v>
      </c>
      <c r="G7517" s="21">
        <v>239.45599999999999</v>
      </c>
      <c r="I7517" s="22">
        <v>239.45599999999999</v>
      </c>
    </row>
    <row r="7518" spans="1:9" x14ac:dyDescent="0.25">
      <c r="A7518" s="20">
        <v>13.120000000000001</v>
      </c>
      <c r="C7518" s="18">
        <v>13.120000000000001</v>
      </c>
      <c r="E7518">
        <v>2.1319999999999988</v>
      </c>
      <c r="G7518" s="21">
        <v>13.120000000000001</v>
      </c>
      <c r="I7518" s="22">
        <v>13.120000000000001</v>
      </c>
    </row>
    <row r="7519" spans="1:9" x14ac:dyDescent="0.25">
      <c r="A7519" s="20">
        <v>29.36</v>
      </c>
      <c r="C7519" s="18">
        <v>29.36</v>
      </c>
      <c r="E7519">
        <v>13.505599999999999</v>
      </c>
      <c r="G7519" s="21">
        <v>29.36</v>
      </c>
      <c r="I7519" s="22">
        <v>29.36</v>
      </c>
    </row>
    <row r="7520" spans="1:9" x14ac:dyDescent="0.25">
      <c r="A7520" s="20">
        <v>214.89999999999998</v>
      </c>
      <c r="C7520" s="18">
        <v>214.89999999999998</v>
      </c>
      <c r="E7520">
        <v>62.32099999999997</v>
      </c>
      <c r="G7520" s="21">
        <v>214.89999999999998</v>
      </c>
      <c r="I7520" s="22">
        <v>214.89999999999998</v>
      </c>
    </row>
    <row r="7521" spans="1:9" x14ac:dyDescent="0.25">
      <c r="A7521" s="20">
        <v>15.92</v>
      </c>
      <c r="C7521" s="18">
        <v>15.92</v>
      </c>
      <c r="E7521">
        <v>7.4824000000000002</v>
      </c>
      <c r="G7521" s="21">
        <v>15.92</v>
      </c>
      <c r="I7521" s="22">
        <v>15.92</v>
      </c>
    </row>
    <row r="7522" spans="1:9" x14ac:dyDescent="0.25">
      <c r="A7522" s="20">
        <v>146.44999999999999</v>
      </c>
      <c r="C7522" s="18">
        <v>146.44999999999999</v>
      </c>
      <c r="E7522">
        <v>48.328499999999991</v>
      </c>
      <c r="G7522" s="21">
        <v>146.44999999999999</v>
      </c>
      <c r="I7522" s="22">
        <v>146.44999999999999</v>
      </c>
    </row>
    <row r="7523" spans="1:9" x14ac:dyDescent="0.25">
      <c r="A7523" s="20">
        <v>15.14</v>
      </c>
      <c r="C7523" s="18">
        <v>15.14</v>
      </c>
      <c r="E7523">
        <v>0.60559999999999903</v>
      </c>
      <c r="G7523" s="21">
        <v>15.14</v>
      </c>
      <c r="I7523" s="22">
        <v>15.14</v>
      </c>
    </row>
    <row r="7524" spans="1:9" x14ac:dyDescent="0.25">
      <c r="A7524" s="20">
        <v>5.76</v>
      </c>
      <c r="C7524" s="18">
        <v>5.76</v>
      </c>
      <c r="E7524">
        <v>2.6495999999999995</v>
      </c>
      <c r="G7524" s="21">
        <v>5.76</v>
      </c>
      <c r="I7524" s="22">
        <v>5.76</v>
      </c>
    </row>
    <row r="7525" spans="1:9" x14ac:dyDescent="0.25">
      <c r="A7525" s="20">
        <v>1399.98</v>
      </c>
      <c r="C7525" s="18">
        <v>1399.98</v>
      </c>
      <c r="E7525">
        <v>629.99099999999999</v>
      </c>
      <c r="G7525" s="21">
        <v>1399.98</v>
      </c>
      <c r="I7525" s="22">
        <v>1399.98</v>
      </c>
    </row>
    <row r="7526" spans="1:9" x14ac:dyDescent="0.25">
      <c r="A7526" s="20">
        <v>8.9520000000000017</v>
      </c>
      <c r="C7526" s="18">
        <v>8.9520000000000017</v>
      </c>
      <c r="E7526">
        <v>-7.4600000000000009</v>
      </c>
      <c r="G7526" s="21">
        <v>8.9520000000000017</v>
      </c>
      <c r="I7526" s="22">
        <v>8.9520000000000017</v>
      </c>
    </row>
    <row r="7527" spans="1:9" x14ac:dyDescent="0.25">
      <c r="A7527" s="20">
        <v>8.8560000000000016</v>
      </c>
      <c r="C7527" s="18">
        <v>8.8560000000000016</v>
      </c>
      <c r="E7527">
        <v>-6.4944000000000024</v>
      </c>
      <c r="G7527" s="21">
        <v>8.8560000000000016</v>
      </c>
      <c r="I7527" s="22">
        <v>8.8560000000000016</v>
      </c>
    </row>
    <row r="7528" spans="1:9" x14ac:dyDescent="0.25">
      <c r="A7528" s="20">
        <v>85.245999999999995</v>
      </c>
      <c r="C7528" s="18">
        <v>85.245999999999995</v>
      </c>
      <c r="E7528">
        <v>-1.217800000000004</v>
      </c>
      <c r="G7528" s="21">
        <v>85.245999999999995</v>
      </c>
      <c r="I7528" s="22">
        <v>85.245999999999995</v>
      </c>
    </row>
    <row r="7529" spans="1:9" x14ac:dyDescent="0.25">
      <c r="A7529" s="20">
        <v>21.728000000000002</v>
      </c>
      <c r="C7529" s="18">
        <v>21.728000000000002</v>
      </c>
      <c r="E7529">
        <v>7.6047999999999991</v>
      </c>
      <c r="G7529" s="21">
        <v>21.728000000000002</v>
      </c>
      <c r="I7529" s="22">
        <v>21.728000000000002</v>
      </c>
    </row>
    <row r="7530" spans="1:9" x14ac:dyDescent="0.25">
      <c r="A7530" s="20">
        <v>1487.04</v>
      </c>
      <c r="C7530" s="18">
        <v>1487.04</v>
      </c>
      <c r="E7530">
        <v>148.70400000000006</v>
      </c>
      <c r="G7530" s="21">
        <v>1487.04</v>
      </c>
      <c r="I7530" s="22">
        <v>1487.04</v>
      </c>
    </row>
    <row r="7531" spans="1:9" x14ac:dyDescent="0.25">
      <c r="A7531" s="20">
        <v>71.88</v>
      </c>
      <c r="C7531" s="18">
        <v>71.88</v>
      </c>
      <c r="E7531">
        <v>33.064799999999998</v>
      </c>
      <c r="G7531" s="21">
        <v>71.88</v>
      </c>
      <c r="I7531" s="22">
        <v>71.88</v>
      </c>
    </row>
    <row r="7532" spans="1:9" x14ac:dyDescent="0.25">
      <c r="A7532" s="20">
        <v>9.24</v>
      </c>
      <c r="C7532" s="18">
        <v>9.24</v>
      </c>
      <c r="E7532">
        <v>2.9567999999999994</v>
      </c>
      <c r="G7532" s="21">
        <v>9.24</v>
      </c>
      <c r="I7532" s="22">
        <v>9.24</v>
      </c>
    </row>
    <row r="7533" spans="1:9" x14ac:dyDescent="0.25">
      <c r="A7533" s="20">
        <v>35.880000000000003</v>
      </c>
      <c r="C7533" s="18">
        <v>35.880000000000003</v>
      </c>
      <c r="E7533">
        <v>16.146000000000001</v>
      </c>
      <c r="G7533" s="21">
        <v>35.880000000000003</v>
      </c>
      <c r="I7533" s="22">
        <v>35.880000000000003</v>
      </c>
    </row>
    <row r="7534" spans="1:9" x14ac:dyDescent="0.25">
      <c r="A7534" s="20">
        <v>17.04</v>
      </c>
      <c r="C7534" s="18">
        <v>17.04</v>
      </c>
      <c r="E7534">
        <v>5.5379999999999985</v>
      </c>
      <c r="G7534" s="21">
        <v>17.04</v>
      </c>
      <c r="I7534" s="22">
        <v>17.04</v>
      </c>
    </row>
    <row r="7535" spans="1:9" x14ac:dyDescent="0.25">
      <c r="A7535" s="20">
        <v>931.17600000000016</v>
      </c>
      <c r="C7535" s="18">
        <v>931.17600000000016</v>
      </c>
      <c r="E7535">
        <v>314.27190000000002</v>
      </c>
      <c r="G7535" s="21">
        <v>931.17600000000016</v>
      </c>
      <c r="I7535" s="22">
        <v>931.17600000000016</v>
      </c>
    </row>
    <row r="7536" spans="1:9" x14ac:dyDescent="0.25">
      <c r="A7536" s="20">
        <v>266.35200000000003</v>
      </c>
      <c r="C7536" s="18">
        <v>266.35200000000003</v>
      </c>
      <c r="E7536">
        <v>-13.317600000000013</v>
      </c>
      <c r="G7536" s="21">
        <v>266.35200000000003</v>
      </c>
      <c r="I7536" s="22">
        <v>266.35200000000003</v>
      </c>
    </row>
    <row r="7537" spans="1:9" x14ac:dyDescent="0.25">
      <c r="A7537" s="20">
        <v>483.13599999999997</v>
      </c>
      <c r="C7537" s="18">
        <v>483.13599999999997</v>
      </c>
      <c r="E7537">
        <v>54.352799999999945</v>
      </c>
      <c r="G7537" s="21">
        <v>483.13599999999997</v>
      </c>
      <c r="I7537" s="22">
        <v>483.13599999999997</v>
      </c>
    </row>
    <row r="7538" spans="1:9" x14ac:dyDescent="0.25">
      <c r="A7538" s="20">
        <v>196.78399999999999</v>
      </c>
      <c r="C7538" s="18">
        <v>196.78399999999999</v>
      </c>
      <c r="E7538">
        <v>-22.138200000000012</v>
      </c>
      <c r="G7538" s="21">
        <v>196.78399999999999</v>
      </c>
      <c r="I7538" s="22">
        <v>196.78399999999999</v>
      </c>
    </row>
    <row r="7539" spans="1:9" x14ac:dyDescent="0.25">
      <c r="A7539" s="20">
        <v>231.92000000000002</v>
      </c>
      <c r="C7539" s="18">
        <v>231.92000000000002</v>
      </c>
      <c r="E7539">
        <v>5.7980000000000018</v>
      </c>
      <c r="G7539" s="21">
        <v>231.92000000000002</v>
      </c>
      <c r="I7539" s="22">
        <v>231.92000000000002</v>
      </c>
    </row>
    <row r="7540" spans="1:9" x14ac:dyDescent="0.25">
      <c r="A7540" s="20">
        <v>29.700000000000003</v>
      </c>
      <c r="C7540" s="18">
        <v>29.700000000000003</v>
      </c>
      <c r="E7540">
        <v>8.0190000000000001</v>
      </c>
      <c r="G7540" s="21">
        <v>29.700000000000003</v>
      </c>
      <c r="I7540" s="22">
        <v>29.700000000000003</v>
      </c>
    </row>
    <row r="7541" spans="1:9" x14ac:dyDescent="0.25">
      <c r="A7541" s="20">
        <v>13.591999999999999</v>
      </c>
      <c r="C7541" s="18">
        <v>13.591999999999999</v>
      </c>
      <c r="E7541">
        <v>-14.271599999999999</v>
      </c>
      <c r="G7541" s="21">
        <v>13.591999999999999</v>
      </c>
      <c r="I7541" s="22">
        <v>13.591999999999999</v>
      </c>
    </row>
    <row r="7542" spans="1:9" x14ac:dyDescent="0.25">
      <c r="A7542" s="20">
        <v>70.88</v>
      </c>
      <c r="C7542" s="18">
        <v>70.88</v>
      </c>
      <c r="E7542">
        <v>33.313599999999994</v>
      </c>
      <c r="G7542" s="21">
        <v>70.88</v>
      </c>
      <c r="I7542" s="22">
        <v>70.88</v>
      </c>
    </row>
    <row r="7543" spans="1:9" x14ac:dyDescent="0.25">
      <c r="A7543" s="20">
        <v>114.28800000000001</v>
      </c>
      <c r="C7543" s="18">
        <v>114.28800000000001</v>
      </c>
      <c r="E7543">
        <v>12.857399999999984</v>
      </c>
      <c r="G7543" s="21">
        <v>114.28800000000001</v>
      </c>
      <c r="I7543" s="22">
        <v>114.28800000000001</v>
      </c>
    </row>
    <row r="7544" spans="1:9" x14ac:dyDescent="0.25">
      <c r="A7544" s="20">
        <v>36.624000000000002</v>
      </c>
      <c r="C7544" s="18">
        <v>36.624000000000002</v>
      </c>
      <c r="E7544">
        <v>-24.41599999999999</v>
      </c>
      <c r="G7544" s="21">
        <v>36.624000000000002</v>
      </c>
      <c r="I7544" s="22">
        <v>36.624000000000002</v>
      </c>
    </row>
    <row r="7545" spans="1:9" x14ac:dyDescent="0.25">
      <c r="A7545" s="20">
        <v>242.35200000000003</v>
      </c>
      <c r="C7545" s="18">
        <v>242.35200000000003</v>
      </c>
      <c r="E7545">
        <v>-363.52799999999991</v>
      </c>
      <c r="G7545" s="21">
        <v>242.35200000000003</v>
      </c>
      <c r="I7545" s="22">
        <v>242.35200000000003</v>
      </c>
    </row>
    <row r="7546" spans="1:9" x14ac:dyDescent="0.25">
      <c r="A7546" s="20">
        <v>49.616000000000007</v>
      </c>
      <c r="C7546" s="18">
        <v>49.616000000000007</v>
      </c>
      <c r="E7546">
        <v>4.9615999999999989</v>
      </c>
      <c r="G7546" s="21">
        <v>49.616000000000007</v>
      </c>
      <c r="I7546" s="22">
        <v>49.616000000000007</v>
      </c>
    </row>
    <row r="7547" spans="1:9" x14ac:dyDescent="0.25">
      <c r="A7547" s="20">
        <v>508.70400000000006</v>
      </c>
      <c r="C7547" s="18">
        <v>508.70400000000006</v>
      </c>
      <c r="E7547">
        <v>0</v>
      </c>
      <c r="G7547" s="21">
        <v>508.70400000000006</v>
      </c>
      <c r="I7547" s="22">
        <v>508.70400000000006</v>
      </c>
    </row>
    <row r="7548" spans="1:9" x14ac:dyDescent="0.25">
      <c r="A7548" s="20">
        <v>57.36</v>
      </c>
      <c r="C7548" s="18">
        <v>57.36</v>
      </c>
      <c r="E7548">
        <v>-14.34</v>
      </c>
      <c r="G7548" s="21">
        <v>57.36</v>
      </c>
      <c r="I7548" s="22">
        <v>57.36</v>
      </c>
    </row>
    <row r="7549" spans="1:9" x14ac:dyDescent="0.25">
      <c r="A7549" s="20">
        <v>906.68000000000006</v>
      </c>
      <c r="C7549" s="18">
        <v>906.68000000000006</v>
      </c>
      <c r="E7549">
        <v>68.001000000000033</v>
      </c>
      <c r="G7549" s="21">
        <v>906.68000000000006</v>
      </c>
      <c r="I7549" s="22">
        <v>906.68000000000006</v>
      </c>
    </row>
    <row r="7550" spans="1:9" x14ac:dyDescent="0.25">
      <c r="A7550" s="20">
        <v>719.95200000000011</v>
      </c>
      <c r="C7550" s="18">
        <v>719.95200000000011</v>
      </c>
      <c r="E7550">
        <v>71.995200000000011</v>
      </c>
      <c r="G7550" s="21">
        <v>719.95200000000011</v>
      </c>
      <c r="I7550" s="22">
        <v>719.95200000000011</v>
      </c>
    </row>
    <row r="7551" spans="1:9" x14ac:dyDescent="0.25">
      <c r="A7551" s="20">
        <v>755.94400000000019</v>
      </c>
      <c r="C7551" s="18">
        <v>755.94400000000019</v>
      </c>
      <c r="E7551">
        <v>66.145099999999957</v>
      </c>
      <c r="G7551" s="21">
        <v>755.94400000000019</v>
      </c>
      <c r="I7551" s="22">
        <v>755.94400000000019</v>
      </c>
    </row>
    <row r="7552" spans="1:9" x14ac:dyDescent="0.25">
      <c r="A7552" s="20">
        <v>11.979999999999997</v>
      </c>
      <c r="C7552" s="18">
        <v>11.979999999999997</v>
      </c>
      <c r="E7552">
        <v>-19.16800000000001</v>
      </c>
      <c r="G7552" s="21">
        <v>11.979999999999997</v>
      </c>
      <c r="I7552" s="22">
        <v>11.979999999999997</v>
      </c>
    </row>
    <row r="7553" spans="1:9" x14ac:dyDescent="0.25">
      <c r="A7553" s="20">
        <v>0.8979999999999998</v>
      </c>
      <c r="C7553" s="18">
        <v>0.8979999999999998</v>
      </c>
      <c r="E7553">
        <v>-1.5715000000000008</v>
      </c>
      <c r="G7553" s="21">
        <v>0.8979999999999998</v>
      </c>
      <c r="I7553" s="22">
        <v>0.8979999999999998</v>
      </c>
    </row>
    <row r="7554" spans="1:9" x14ac:dyDescent="0.25">
      <c r="A7554" s="20">
        <v>21.204000000000004</v>
      </c>
      <c r="C7554" s="18">
        <v>21.204000000000004</v>
      </c>
      <c r="E7554">
        <v>-11.662199999999999</v>
      </c>
      <c r="G7554" s="21">
        <v>21.204000000000004</v>
      </c>
      <c r="I7554" s="22">
        <v>21.204000000000004</v>
      </c>
    </row>
    <row r="7555" spans="1:9" x14ac:dyDescent="0.25">
      <c r="A7555" s="20">
        <v>34.74</v>
      </c>
      <c r="C7555" s="18">
        <v>34.74</v>
      </c>
      <c r="E7555">
        <v>17.37</v>
      </c>
      <c r="G7555" s="21">
        <v>34.74</v>
      </c>
      <c r="I7555" s="22">
        <v>34.74</v>
      </c>
    </row>
    <row r="7556" spans="1:9" x14ac:dyDescent="0.25">
      <c r="A7556" s="20">
        <v>833.94</v>
      </c>
      <c r="C7556" s="18">
        <v>833.94</v>
      </c>
      <c r="E7556">
        <v>216.8244</v>
      </c>
      <c r="G7556" s="21">
        <v>833.94</v>
      </c>
      <c r="I7556" s="22">
        <v>833.94</v>
      </c>
    </row>
    <row r="7557" spans="1:9" x14ac:dyDescent="0.25">
      <c r="A7557" s="20">
        <v>12.96</v>
      </c>
      <c r="C7557" s="18">
        <v>12.96</v>
      </c>
      <c r="E7557">
        <v>4.5359999999999996</v>
      </c>
      <c r="G7557" s="21">
        <v>12.96</v>
      </c>
      <c r="I7557" s="22">
        <v>12.96</v>
      </c>
    </row>
    <row r="7558" spans="1:9" x14ac:dyDescent="0.25">
      <c r="A7558" s="20">
        <v>25.92</v>
      </c>
      <c r="C7558" s="18">
        <v>25.92</v>
      </c>
      <c r="E7558">
        <v>12.441600000000001</v>
      </c>
      <c r="G7558" s="21">
        <v>25.92</v>
      </c>
      <c r="I7558" s="22">
        <v>25.92</v>
      </c>
    </row>
    <row r="7559" spans="1:9" x14ac:dyDescent="0.25">
      <c r="A7559" s="20">
        <v>349.96499999999997</v>
      </c>
      <c r="C7559" s="18">
        <v>349.96499999999997</v>
      </c>
      <c r="E7559">
        <v>-216.97830000000002</v>
      </c>
      <c r="G7559" s="21">
        <v>349.96499999999997</v>
      </c>
      <c r="I7559" s="22">
        <v>349.96499999999997</v>
      </c>
    </row>
    <row r="7560" spans="1:9" x14ac:dyDescent="0.25">
      <c r="A7560" s="20">
        <v>22.32</v>
      </c>
      <c r="C7560" s="18">
        <v>22.32</v>
      </c>
      <c r="E7560">
        <v>5.3010000000000002</v>
      </c>
      <c r="G7560" s="21">
        <v>22.32</v>
      </c>
      <c r="I7560" s="22">
        <v>22.32</v>
      </c>
    </row>
    <row r="7561" spans="1:9" x14ac:dyDescent="0.25">
      <c r="A7561" s="20">
        <v>158.28</v>
      </c>
      <c r="C7561" s="18">
        <v>158.28</v>
      </c>
      <c r="E7561">
        <v>72.808799999999991</v>
      </c>
      <c r="G7561" s="21">
        <v>158.28</v>
      </c>
      <c r="I7561" s="22">
        <v>158.28</v>
      </c>
    </row>
    <row r="7562" spans="1:9" x14ac:dyDescent="0.25">
      <c r="A7562" s="20">
        <v>497.93999999999994</v>
      </c>
      <c r="C7562" s="18">
        <v>497.93999999999994</v>
      </c>
      <c r="E7562">
        <v>224.07299999999998</v>
      </c>
      <c r="G7562" s="21">
        <v>497.93999999999994</v>
      </c>
      <c r="I7562" s="22">
        <v>497.93999999999994</v>
      </c>
    </row>
    <row r="7563" spans="1:9" x14ac:dyDescent="0.25">
      <c r="A7563" s="20">
        <v>533.93999999999994</v>
      </c>
      <c r="C7563" s="18">
        <v>533.93999999999994</v>
      </c>
      <c r="E7563">
        <v>154.84259999999995</v>
      </c>
      <c r="G7563" s="21">
        <v>533.93999999999994</v>
      </c>
      <c r="I7563" s="22">
        <v>533.93999999999994</v>
      </c>
    </row>
    <row r="7564" spans="1:9" x14ac:dyDescent="0.25">
      <c r="A7564" s="20">
        <v>167.94</v>
      </c>
      <c r="C7564" s="18">
        <v>167.94</v>
      </c>
      <c r="E7564">
        <v>82.290599999999998</v>
      </c>
      <c r="G7564" s="21">
        <v>167.94</v>
      </c>
      <c r="I7564" s="22">
        <v>167.94</v>
      </c>
    </row>
    <row r="7565" spans="1:9" x14ac:dyDescent="0.25">
      <c r="A7565" s="20">
        <v>31.68</v>
      </c>
      <c r="C7565" s="18">
        <v>31.68</v>
      </c>
      <c r="E7565">
        <v>9.8207999999999984</v>
      </c>
      <c r="G7565" s="21">
        <v>31.68</v>
      </c>
      <c r="I7565" s="22">
        <v>31.68</v>
      </c>
    </row>
    <row r="7566" spans="1:9" x14ac:dyDescent="0.25">
      <c r="A7566" s="20">
        <v>170.78599999999997</v>
      </c>
      <c r="C7566" s="18">
        <v>170.78599999999997</v>
      </c>
      <c r="E7566">
        <v>0</v>
      </c>
      <c r="G7566" s="21">
        <v>170.78599999999997</v>
      </c>
      <c r="I7566" s="22">
        <v>170.78599999999997</v>
      </c>
    </row>
    <row r="7567" spans="1:9" x14ac:dyDescent="0.25">
      <c r="A7567" s="20">
        <v>198.744</v>
      </c>
      <c r="C7567" s="18">
        <v>198.744</v>
      </c>
      <c r="E7567">
        <v>0</v>
      </c>
      <c r="G7567" s="21">
        <v>198.744</v>
      </c>
      <c r="I7567" s="22">
        <v>198.744</v>
      </c>
    </row>
    <row r="7568" spans="1:9" x14ac:dyDescent="0.25">
      <c r="A7568" s="20">
        <v>63.824000000000005</v>
      </c>
      <c r="C7568" s="18">
        <v>63.824000000000005</v>
      </c>
      <c r="E7568">
        <v>13.562599999999998</v>
      </c>
      <c r="G7568" s="21">
        <v>63.824000000000005</v>
      </c>
      <c r="I7568" s="22">
        <v>63.824000000000005</v>
      </c>
    </row>
    <row r="7569" spans="1:9" x14ac:dyDescent="0.25">
      <c r="A7569" s="20">
        <v>435.16800000000006</v>
      </c>
      <c r="C7569" s="18">
        <v>435.16800000000006</v>
      </c>
      <c r="E7569">
        <v>-59.835600000000042</v>
      </c>
      <c r="G7569" s="21">
        <v>435.16800000000006</v>
      </c>
      <c r="I7569" s="22">
        <v>435.16800000000006</v>
      </c>
    </row>
    <row r="7570" spans="1:9" x14ac:dyDescent="0.25">
      <c r="A7570" s="20">
        <v>48.58</v>
      </c>
      <c r="C7570" s="18">
        <v>48.58</v>
      </c>
      <c r="E7570">
        <v>7.7728000000000037</v>
      </c>
      <c r="G7570" s="21">
        <v>48.58</v>
      </c>
      <c r="I7570" s="22">
        <v>48.58</v>
      </c>
    </row>
    <row r="7571" spans="1:9" x14ac:dyDescent="0.25">
      <c r="A7571" s="20">
        <v>47.975999999999999</v>
      </c>
      <c r="C7571" s="18">
        <v>47.975999999999999</v>
      </c>
      <c r="E7571">
        <v>8.3957999999999942</v>
      </c>
      <c r="G7571" s="21">
        <v>47.975999999999999</v>
      </c>
      <c r="I7571" s="22">
        <v>47.975999999999999</v>
      </c>
    </row>
    <row r="7572" spans="1:9" x14ac:dyDescent="0.25">
      <c r="A7572" s="20">
        <v>20.736000000000004</v>
      </c>
      <c r="C7572" s="18">
        <v>20.736000000000004</v>
      </c>
      <c r="E7572">
        <v>7.2576000000000001</v>
      </c>
      <c r="G7572" s="21">
        <v>20.736000000000004</v>
      </c>
      <c r="I7572" s="22">
        <v>20.736000000000004</v>
      </c>
    </row>
    <row r="7573" spans="1:9" x14ac:dyDescent="0.25">
      <c r="A7573" s="20">
        <v>26.46</v>
      </c>
      <c r="C7573" s="18">
        <v>26.46</v>
      </c>
      <c r="E7573">
        <v>11.907</v>
      </c>
      <c r="G7573" s="21">
        <v>26.46</v>
      </c>
      <c r="I7573" s="22">
        <v>26.46</v>
      </c>
    </row>
    <row r="7574" spans="1:9" x14ac:dyDescent="0.25">
      <c r="A7574" s="20">
        <v>49.12</v>
      </c>
      <c r="C7574" s="18">
        <v>49.12</v>
      </c>
      <c r="E7574">
        <v>23.086399999999998</v>
      </c>
      <c r="G7574" s="21">
        <v>49.12</v>
      </c>
      <c r="I7574" s="22">
        <v>49.12</v>
      </c>
    </row>
    <row r="7575" spans="1:9" x14ac:dyDescent="0.25">
      <c r="A7575" s="20">
        <v>15</v>
      </c>
      <c r="C7575" s="18">
        <v>15</v>
      </c>
      <c r="E7575">
        <v>7.1999999999999993</v>
      </c>
      <c r="G7575" s="21">
        <v>15</v>
      </c>
      <c r="I7575" s="22">
        <v>15</v>
      </c>
    </row>
    <row r="7576" spans="1:9" x14ac:dyDescent="0.25">
      <c r="A7576" s="20">
        <v>194.7</v>
      </c>
      <c r="C7576" s="18">
        <v>194.7</v>
      </c>
      <c r="E7576">
        <v>9.7349999999999781</v>
      </c>
      <c r="G7576" s="21">
        <v>194.7</v>
      </c>
      <c r="I7576" s="22">
        <v>194.7</v>
      </c>
    </row>
    <row r="7577" spans="1:9" x14ac:dyDescent="0.25">
      <c r="A7577" s="20">
        <v>591.32000000000005</v>
      </c>
      <c r="C7577" s="18">
        <v>591.32000000000005</v>
      </c>
      <c r="E7577">
        <v>112.35079999999999</v>
      </c>
      <c r="G7577" s="21">
        <v>591.32000000000005</v>
      </c>
      <c r="I7577" s="22">
        <v>591.32000000000005</v>
      </c>
    </row>
    <row r="7578" spans="1:9" x14ac:dyDescent="0.25">
      <c r="A7578" s="20">
        <v>2.84</v>
      </c>
      <c r="C7578" s="18">
        <v>2.84</v>
      </c>
      <c r="E7578">
        <v>0.88039999999999985</v>
      </c>
      <c r="G7578" s="21">
        <v>2.84</v>
      </c>
      <c r="I7578" s="22">
        <v>2.84</v>
      </c>
    </row>
    <row r="7579" spans="1:9" x14ac:dyDescent="0.25">
      <c r="A7579" s="20">
        <v>221.96</v>
      </c>
      <c r="C7579" s="18">
        <v>221.96</v>
      </c>
      <c r="E7579">
        <v>4.4391999999999996</v>
      </c>
      <c r="G7579" s="21">
        <v>221.96</v>
      </c>
      <c r="I7579" s="22">
        <v>221.96</v>
      </c>
    </row>
    <row r="7580" spans="1:9" x14ac:dyDescent="0.25">
      <c r="A7580" s="20">
        <v>236</v>
      </c>
      <c r="C7580" s="18">
        <v>236</v>
      </c>
      <c r="E7580">
        <v>40.119999999999976</v>
      </c>
      <c r="G7580" s="21">
        <v>236</v>
      </c>
      <c r="I7580" s="22">
        <v>236</v>
      </c>
    </row>
    <row r="7581" spans="1:9" x14ac:dyDescent="0.25">
      <c r="A7581" s="20">
        <v>41.94</v>
      </c>
      <c r="C7581" s="18">
        <v>41.94</v>
      </c>
      <c r="E7581">
        <v>15.098399999999998</v>
      </c>
      <c r="G7581" s="21">
        <v>41.94</v>
      </c>
      <c r="I7581" s="22">
        <v>41.94</v>
      </c>
    </row>
    <row r="7582" spans="1:9" x14ac:dyDescent="0.25">
      <c r="A7582" s="20">
        <v>52.792000000000002</v>
      </c>
      <c r="C7582" s="18">
        <v>52.792000000000002</v>
      </c>
      <c r="E7582">
        <v>4.6193000000000026</v>
      </c>
      <c r="G7582" s="21">
        <v>52.792000000000002</v>
      </c>
      <c r="I7582" s="22">
        <v>52.792000000000002</v>
      </c>
    </row>
    <row r="7583" spans="1:9" x14ac:dyDescent="0.25">
      <c r="A7583" s="20">
        <v>563.93999999999994</v>
      </c>
      <c r="C7583" s="18">
        <v>563.93999999999994</v>
      </c>
      <c r="E7583">
        <v>112.78800000000001</v>
      </c>
      <c r="G7583" s="21">
        <v>563.93999999999994</v>
      </c>
      <c r="I7583" s="22">
        <v>563.93999999999994</v>
      </c>
    </row>
    <row r="7584" spans="1:9" x14ac:dyDescent="0.25">
      <c r="A7584" s="20">
        <v>2625.12</v>
      </c>
      <c r="C7584" s="18">
        <v>2625.12</v>
      </c>
      <c r="E7584">
        <v>735.03359999999998</v>
      </c>
      <c r="G7584" s="21">
        <v>2625.12</v>
      </c>
      <c r="I7584" s="22">
        <v>2625.12</v>
      </c>
    </row>
    <row r="7585" spans="1:9" x14ac:dyDescent="0.25">
      <c r="A7585" s="20">
        <v>17.940000000000001</v>
      </c>
      <c r="C7585" s="18">
        <v>17.940000000000001</v>
      </c>
      <c r="E7585">
        <v>4.4850000000000003</v>
      </c>
      <c r="G7585" s="21">
        <v>17.940000000000001</v>
      </c>
      <c r="I7585" s="22">
        <v>17.940000000000001</v>
      </c>
    </row>
    <row r="7586" spans="1:9" x14ac:dyDescent="0.25">
      <c r="A7586" s="20">
        <v>422.85599999999999</v>
      </c>
      <c r="C7586" s="18">
        <v>422.85599999999999</v>
      </c>
      <c r="E7586">
        <v>15.857099999999974</v>
      </c>
      <c r="G7586" s="21">
        <v>422.85599999999999</v>
      </c>
      <c r="I7586" s="22">
        <v>422.85599999999999</v>
      </c>
    </row>
    <row r="7587" spans="1:9" x14ac:dyDescent="0.25">
      <c r="A7587" s="20">
        <v>127.76400000000001</v>
      </c>
      <c r="C7587" s="18">
        <v>127.76400000000001</v>
      </c>
      <c r="E7587">
        <v>2.8392000000000017</v>
      </c>
      <c r="G7587" s="21">
        <v>127.76400000000001</v>
      </c>
      <c r="I7587" s="22">
        <v>127.76400000000001</v>
      </c>
    </row>
    <row r="7588" spans="1:9" x14ac:dyDescent="0.25">
      <c r="A7588" s="20">
        <v>3499.9300000000003</v>
      </c>
      <c r="C7588" s="18">
        <v>3499.9300000000003</v>
      </c>
      <c r="E7588">
        <v>909.98180000000025</v>
      </c>
      <c r="G7588" s="21">
        <v>3499.9300000000003</v>
      </c>
      <c r="I7588" s="22">
        <v>3499.9300000000003</v>
      </c>
    </row>
    <row r="7589" spans="1:9" x14ac:dyDescent="0.25">
      <c r="A7589" s="20">
        <v>14.399999999999999</v>
      </c>
      <c r="C7589" s="18">
        <v>14.399999999999999</v>
      </c>
      <c r="E7589">
        <v>6.6239999999999988</v>
      </c>
      <c r="G7589" s="21">
        <v>14.399999999999999</v>
      </c>
      <c r="I7589" s="22">
        <v>14.399999999999999</v>
      </c>
    </row>
    <row r="7590" spans="1:9" x14ac:dyDescent="0.25">
      <c r="A7590" s="20">
        <v>122.97</v>
      </c>
      <c r="C7590" s="18">
        <v>122.97</v>
      </c>
      <c r="E7590">
        <v>60.255300000000005</v>
      </c>
      <c r="G7590" s="21">
        <v>122.97</v>
      </c>
      <c r="I7590" s="22">
        <v>122.97</v>
      </c>
    </row>
    <row r="7591" spans="1:9" x14ac:dyDescent="0.25">
      <c r="A7591" s="20">
        <v>9.32</v>
      </c>
      <c r="C7591" s="18">
        <v>9.32</v>
      </c>
      <c r="E7591">
        <v>2.702799999999999</v>
      </c>
      <c r="G7591" s="21">
        <v>9.32</v>
      </c>
      <c r="I7591" s="22">
        <v>9.32</v>
      </c>
    </row>
    <row r="7592" spans="1:9" x14ac:dyDescent="0.25">
      <c r="A7592" s="20">
        <v>122.94</v>
      </c>
      <c r="C7592" s="18">
        <v>122.94</v>
      </c>
      <c r="E7592">
        <v>59.011199999999988</v>
      </c>
      <c r="G7592" s="21">
        <v>122.94</v>
      </c>
      <c r="I7592" s="22">
        <v>122.94</v>
      </c>
    </row>
    <row r="7593" spans="1:9" x14ac:dyDescent="0.25">
      <c r="A7593" s="20">
        <v>17.309999999999999</v>
      </c>
      <c r="C7593" s="18">
        <v>17.309999999999999</v>
      </c>
      <c r="E7593">
        <v>5.1929999999999996</v>
      </c>
      <c r="G7593" s="21">
        <v>17.309999999999999</v>
      </c>
      <c r="I7593" s="22">
        <v>17.309999999999999</v>
      </c>
    </row>
    <row r="7594" spans="1:9" x14ac:dyDescent="0.25">
      <c r="A7594" s="20">
        <v>128.744</v>
      </c>
      <c r="C7594" s="18">
        <v>128.744</v>
      </c>
      <c r="E7594">
        <v>12.874400000000001</v>
      </c>
      <c r="G7594" s="21">
        <v>128.744</v>
      </c>
      <c r="I7594" s="22">
        <v>128.744</v>
      </c>
    </row>
    <row r="7595" spans="1:9" x14ac:dyDescent="0.25">
      <c r="A7595" s="20">
        <v>58.248000000000005</v>
      </c>
      <c r="C7595" s="18">
        <v>58.248000000000005</v>
      </c>
      <c r="E7595">
        <v>11.649599999999996</v>
      </c>
      <c r="G7595" s="21">
        <v>58.248000000000005</v>
      </c>
      <c r="I7595" s="22">
        <v>58.248000000000005</v>
      </c>
    </row>
    <row r="7596" spans="1:9" x14ac:dyDescent="0.25">
      <c r="A7596" s="20">
        <v>71.245999999999995</v>
      </c>
      <c r="C7596" s="18">
        <v>71.245999999999995</v>
      </c>
      <c r="E7596">
        <v>-19.338199999999993</v>
      </c>
      <c r="G7596" s="21">
        <v>71.245999999999995</v>
      </c>
      <c r="I7596" s="22">
        <v>71.245999999999995</v>
      </c>
    </row>
    <row r="7597" spans="1:9" x14ac:dyDescent="0.25">
      <c r="A7597" s="20">
        <v>7.8719999999999999</v>
      </c>
      <c r="C7597" s="18">
        <v>7.8719999999999999</v>
      </c>
      <c r="E7597">
        <v>0.59039999999999937</v>
      </c>
      <c r="G7597" s="21">
        <v>7.8719999999999999</v>
      </c>
      <c r="I7597" s="22">
        <v>7.8719999999999999</v>
      </c>
    </row>
    <row r="7598" spans="1:9" x14ac:dyDescent="0.25">
      <c r="A7598" s="20">
        <v>887.27099999999984</v>
      </c>
      <c r="C7598" s="18">
        <v>887.27099999999984</v>
      </c>
      <c r="E7598">
        <v>-63.376499999999965</v>
      </c>
      <c r="G7598" s="21">
        <v>887.27099999999984</v>
      </c>
      <c r="I7598" s="22">
        <v>887.27099999999984</v>
      </c>
    </row>
    <row r="7599" spans="1:9" x14ac:dyDescent="0.25">
      <c r="A7599" s="20">
        <v>146.86000000000001</v>
      </c>
      <c r="C7599" s="18">
        <v>146.86000000000001</v>
      </c>
      <c r="E7599">
        <v>70.492799999999988</v>
      </c>
      <c r="G7599" s="21">
        <v>146.86000000000001</v>
      </c>
      <c r="I7599" s="22">
        <v>146.86000000000001</v>
      </c>
    </row>
    <row r="7600" spans="1:9" x14ac:dyDescent="0.25">
      <c r="A7600" s="20">
        <v>36.56</v>
      </c>
      <c r="C7600" s="18">
        <v>36.56</v>
      </c>
      <c r="E7600">
        <v>18.28</v>
      </c>
      <c r="G7600" s="21">
        <v>36.56</v>
      </c>
      <c r="I7600" s="22">
        <v>36.56</v>
      </c>
    </row>
    <row r="7601" spans="1:9" x14ac:dyDescent="0.25">
      <c r="A7601" s="20">
        <v>225.57599999999996</v>
      </c>
      <c r="C7601" s="18">
        <v>225.57599999999996</v>
      </c>
      <c r="E7601">
        <v>22.557600000000008</v>
      </c>
      <c r="G7601" s="21">
        <v>225.57599999999996</v>
      </c>
      <c r="I7601" s="22">
        <v>225.57599999999996</v>
      </c>
    </row>
    <row r="7602" spans="1:9" x14ac:dyDescent="0.25">
      <c r="A7602" s="20">
        <v>5.2480000000000002</v>
      </c>
      <c r="C7602" s="18">
        <v>5.2480000000000002</v>
      </c>
      <c r="E7602">
        <v>0.45920000000000027</v>
      </c>
      <c r="G7602" s="21">
        <v>5.2480000000000002</v>
      </c>
      <c r="I7602" s="22">
        <v>5.2480000000000002</v>
      </c>
    </row>
    <row r="7603" spans="1:9" x14ac:dyDescent="0.25">
      <c r="A7603" s="20">
        <v>38.256</v>
      </c>
      <c r="C7603" s="18">
        <v>38.256</v>
      </c>
      <c r="E7603">
        <v>4.7819999999999947</v>
      </c>
      <c r="G7603" s="21">
        <v>38.256</v>
      </c>
      <c r="I7603" s="22">
        <v>38.256</v>
      </c>
    </row>
    <row r="7604" spans="1:9" x14ac:dyDescent="0.25">
      <c r="A7604" s="20">
        <v>40.24</v>
      </c>
      <c r="C7604" s="18">
        <v>40.24</v>
      </c>
      <c r="E7604">
        <v>13.078000000000001</v>
      </c>
      <c r="G7604" s="21">
        <v>40.24</v>
      </c>
      <c r="I7604" s="22">
        <v>40.24</v>
      </c>
    </row>
    <row r="7605" spans="1:9" x14ac:dyDescent="0.25">
      <c r="A7605" s="20">
        <v>29.925000000000001</v>
      </c>
      <c r="C7605" s="18">
        <v>29.925000000000001</v>
      </c>
      <c r="E7605">
        <v>-21.944999999999993</v>
      </c>
      <c r="G7605" s="21">
        <v>29.925000000000001</v>
      </c>
      <c r="I7605" s="22">
        <v>29.925000000000001</v>
      </c>
    </row>
    <row r="7606" spans="1:9" x14ac:dyDescent="0.25">
      <c r="A7606" s="20">
        <v>148.70400000000001</v>
      </c>
      <c r="C7606" s="18">
        <v>148.70400000000001</v>
      </c>
      <c r="E7606">
        <v>46.469999999999985</v>
      </c>
      <c r="G7606" s="21">
        <v>148.70400000000001</v>
      </c>
      <c r="I7606" s="22">
        <v>148.70400000000001</v>
      </c>
    </row>
    <row r="7607" spans="1:9" x14ac:dyDescent="0.25">
      <c r="A7607" s="20">
        <v>55.92</v>
      </c>
      <c r="C7607" s="18">
        <v>55.92</v>
      </c>
      <c r="E7607">
        <v>16.776000000000007</v>
      </c>
      <c r="G7607" s="21">
        <v>55.92</v>
      </c>
      <c r="I7607" s="22">
        <v>55.92</v>
      </c>
    </row>
    <row r="7608" spans="1:9" x14ac:dyDescent="0.25">
      <c r="A7608" s="20">
        <v>12.96</v>
      </c>
      <c r="C7608" s="18">
        <v>12.96</v>
      </c>
      <c r="E7608">
        <v>6.2208000000000006</v>
      </c>
      <c r="G7608" s="21">
        <v>12.96</v>
      </c>
      <c r="I7608" s="22">
        <v>12.96</v>
      </c>
    </row>
    <row r="7609" spans="1:9" x14ac:dyDescent="0.25">
      <c r="A7609" s="20">
        <v>25.176000000000002</v>
      </c>
      <c r="C7609" s="18">
        <v>25.176000000000002</v>
      </c>
      <c r="E7609">
        <v>-33.358199999999997</v>
      </c>
      <c r="G7609" s="21">
        <v>25.176000000000002</v>
      </c>
      <c r="I7609" s="22">
        <v>25.176000000000002</v>
      </c>
    </row>
    <row r="7610" spans="1:9" x14ac:dyDescent="0.25">
      <c r="A7610" s="20">
        <v>5.5840000000000005</v>
      </c>
      <c r="C7610" s="18">
        <v>5.5840000000000005</v>
      </c>
      <c r="E7610">
        <v>-1.6751999999999994</v>
      </c>
      <c r="G7610" s="21">
        <v>5.5840000000000005</v>
      </c>
      <c r="I7610" s="22">
        <v>5.5840000000000005</v>
      </c>
    </row>
    <row r="7611" spans="1:9" x14ac:dyDescent="0.25">
      <c r="A7611" s="20">
        <v>1297.3680000000002</v>
      </c>
      <c r="C7611" s="18">
        <v>1297.3680000000002</v>
      </c>
      <c r="E7611">
        <v>97.302599999999984</v>
      </c>
      <c r="G7611" s="21">
        <v>1297.3680000000002</v>
      </c>
      <c r="I7611" s="22">
        <v>1297.3680000000002</v>
      </c>
    </row>
    <row r="7612" spans="1:9" x14ac:dyDescent="0.25">
      <c r="A7612" s="20">
        <v>264.32</v>
      </c>
      <c r="C7612" s="18">
        <v>264.32</v>
      </c>
      <c r="E7612">
        <v>19.823999999999998</v>
      </c>
      <c r="G7612" s="21">
        <v>264.32</v>
      </c>
      <c r="I7612" s="22">
        <v>264.32</v>
      </c>
    </row>
    <row r="7613" spans="1:9" x14ac:dyDescent="0.25">
      <c r="A7613" s="20">
        <v>25.92</v>
      </c>
      <c r="C7613" s="18">
        <v>25.92</v>
      </c>
      <c r="E7613">
        <v>12.441600000000001</v>
      </c>
      <c r="G7613" s="21">
        <v>25.92</v>
      </c>
      <c r="I7613" s="22">
        <v>25.92</v>
      </c>
    </row>
    <row r="7614" spans="1:9" x14ac:dyDescent="0.25">
      <c r="A7614" s="20">
        <v>22.959999999999997</v>
      </c>
      <c r="C7614" s="18">
        <v>22.959999999999997</v>
      </c>
      <c r="E7614">
        <v>6.6583999999999968</v>
      </c>
      <c r="G7614" s="21">
        <v>22.959999999999997</v>
      </c>
      <c r="I7614" s="22">
        <v>22.959999999999997</v>
      </c>
    </row>
    <row r="7615" spans="1:9" x14ac:dyDescent="0.25">
      <c r="A7615" s="20">
        <v>19.440000000000001</v>
      </c>
      <c r="C7615" s="18">
        <v>19.440000000000001</v>
      </c>
      <c r="E7615">
        <v>9.3312000000000008</v>
      </c>
      <c r="G7615" s="21">
        <v>19.440000000000001</v>
      </c>
      <c r="I7615" s="22">
        <v>19.440000000000001</v>
      </c>
    </row>
    <row r="7616" spans="1:9" x14ac:dyDescent="0.25">
      <c r="A7616" s="20">
        <v>9.5399999999999991</v>
      </c>
      <c r="C7616" s="18">
        <v>9.5399999999999991</v>
      </c>
      <c r="E7616">
        <v>4.2929999999999993</v>
      </c>
      <c r="G7616" s="21">
        <v>9.5399999999999991</v>
      </c>
      <c r="I7616" s="22">
        <v>9.5399999999999991</v>
      </c>
    </row>
    <row r="7617" spans="1:9" x14ac:dyDescent="0.25">
      <c r="A7617" s="20">
        <v>5.81</v>
      </c>
      <c r="C7617" s="18">
        <v>5.81</v>
      </c>
      <c r="E7617">
        <v>1.8010999999999999</v>
      </c>
      <c r="G7617" s="21">
        <v>5.81</v>
      </c>
      <c r="I7617" s="22">
        <v>5.81</v>
      </c>
    </row>
    <row r="7618" spans="1:9" x14ac:dyDescent="0.25">
      <c r="A7618" s="20">
        <v>5.76</v>
      </c>
      <c r="C7618" s="18">
        <v>5.76</v>
      </c>
      <c r="E7618">
        <v>1.7279999999999998</v>
      </c>
      <c r="G7618" s="21">
        <v>5.76</v>
      </c>
      <c r="I7618" s="22">
        <v>5.76</v>
      </c>
    </row>
    <row r="7619" spans="1:9" x14ac:dyDescent="0.25">
      <c r="A7619" s="20">
        <v>14.91</v>
      </c>
      <c r="C7619" s="18">
        <v>14.91</v>
      </c>
      <c r="E7619">
        <v>4.6220999999999997</v>
      </c>
      <c r="G7619" s="21">
        <v>14.91</v>
      </c>
      <c r="I7619" s="22">
        <v>14.91</v>
      </c>
    </row>
    <row r="7620" spans="1:9" x14ac:dyDescent="0.25">
      <c r="A7620" s="20">
        <v>6.6420000000000012</v>
      </c>
      <c r="C7620" s="18">
        <v>6.6420000000000012</v>
      </c>
      <c r="E7620">
        <v>-4.427999999999999</v>
      </c>
      <c r="G7620" s="21">
        <v>6.6420000000000012</v>
      </c>
      <c r="I7620" s="22">
        <v>6.6420000000000012</v>
      </c>
    </row>
    <row r="7621" spans="1:9" x14ac:dyDescent="0.25">
      <c r="A7621" s="20">
        <v>18.54</v>
      </c>
      <c r="C7621" s="18">
        <v>18.54</v>
      </c>
      <c r="E7621">
        <v>8.7137999999999991</v>
      </c>
      <c r="G7621" s="21">
        <v>18.54</v>
      </c>
      <c r="I7621" s="22">
        <v>18.54</v>
      </c>
    </row>
    <row r="7622" spans="1:9" x14ac:dyDescent="0.25">
      <c r="A7622" s="20">
        <v>679.96</v>
      </c>
      <c r="C7622" s="18">
        <v>679.96</v>
      </c>
      <c r="E7622">
        <v>220.98699999999997</v>
      </c>
      <c r="G7622" s="21">
        <v>679.96</v>
      </c>
      <c r="I7622" s="22">
        <v>679.96</v>
      </c>
    </row>
    <row r="7623" spans="1:9" x14ac:dyDescent="0.25">
      <c r="A7623" s="20">
        <v>189.57600000000002</v>
      </c>
      <c r="C7623" s="18">
        <v>189.57600000000002</v>
      </c>
      <c r="E7623">
        <v>9.4787999999999784</v>
      </c>
      <c r="G7623" s="21">
        <v>189.57600000000002</v>
      </c>
      <c r="I7623" s="22">
        <v>189.57600000000002</v>
      </c>
    </row>
    <row r="7624" spans="1:9" x14ac:dyDescent="0.25">
      <c r="A7624" s="20">
        <v>71.959999999999994</v>
      </c>
      <c r="C7624" s="18">
        <v>71.959999999999994</v>
      </c>
      <c r="E7624">
        <v>7.1960000000000015</v>
      </c>
      <c r="G7624" s="21">
        <v>71.959999999999994</v>
      </c>
      <c r="I7624" s="22">
        <v>71.959999999999994</v>
      </c>
    </row>
    <row r="7625" spans="1:9" x14ac:dyDescent="0.25">
      <c r="A7625" s="20">
        <v>539.91999999999996</v>
      </c>
      <c r="C7625" s="18">
        <v>539.91999999999996</v>
      </c>
      <c r="E7625">
        <v>47.242999999999967</v>
      </c>
      <c r="G7625" s="21">
        <v>539.91999999999996</v>
      </c>
      <c r="I7625" s="22">
        <v>539.91999999999996</v>
      </c>
    </row>
    <row r="7626" spans="1:9" x14ac:dyDescent="0.25">
      <c r="A7626" s="20">
        <v>725.34400000000005</v>
      </c>
      <c r="C7626" s="18">
        <v>725.34400000000005</v>
      </c>
      <c r="E7626">
        <v>54.400800000000004</v>
      </c>
      <c r="G7626" s="21">
        <v>725.34400000000005</v>
      </c>
      <c r="I7626" s="22">
        <v>725.34400000000005</v>
      </c>
    </row>
    <row r="7627" spans="1:9" x14ac:dyDescent="0.25">
      <c r="A7627" s="20">
        <v>7.4399999999999995</v>
      </c>
      <c r="C7627" s="18">
        <v>7.4399999999999995</v>
      </c>
      <c r="E7627">
        <v>2.6039999999999996</v>
      </c>
      <c r="G7627" s="21">
        <v>7.4399999999999995</v>
      </c>
      <c r="I7627" s="22">
        <v>7.4399999999999995</v>
      </c>
    </row>
    <row r="7628" spans="1:9" x14ac:dyDescent="0.25">
      <c r="A7628" s="20">
        <v>39.479999999999997</v>
      </c>
      <c r="C7628" s="18">
        <v>39.479999999999997</v>
      </c>
      <c r="E7628">
        <v>11.054400000000001</v>
      </c>
      <c r="G7628" s="21">
        <v>39.479999999999997</v>
      </c>
      <c r="I7628" s="22">
        <v>39.479999999999997</v>
      </c>
    </row>
    <row r="7629" spans="1:9" x14ac:dyDescent="0.25">
      <c r="A7629" s="20">
        <v>850.5</v>
      </c>
      <c r="C7629" s="18">
        <v>850.5</v>
      </c>
      <c r="E7629">
        <v>245.69999999999993</v>
      </c>
      <c r="G7629" s="21">
        <v>850.5</v>
      </c>
      <c r="I7629" s="22">
        <v>850.5</v>
      </c>
    </row>
    <row r="7630" spans="1:9" x14ac:dyDescent="0.25">
      <c r="A7630" s="20">
        <v>75.33</v>
      </c>
      <c r="C7630" s="18">
        <v>75.33</v>
      </c>
      <c r="E7630">
        <v>19.585799999999999</v>
      </c>
      <c r="G7630" s="21">
        <v>75.33</v>
      </c>
      <c r="I7630" s="22">
        <v>75.33</v>
      </c>
    </row>
    <row r="7631" spans="1:9" x14ac:dyDescent="0.25">
      <c r="A7631" s="20">
        <v>325.63200000000006</v>
      </c>
      <c r="C7631" s="18">
        <v>325.63200000000006</v>
      </c>
      <c r="E7631">
        <v>28.492799999999988</v>
      </c>
      <c r="G7631" s="21">
        <v>325.63200000000006</v>
      </c>
      <c r="I7631" s="22">
        <v>325.63200000000006</v>
      </c>
    </row>
    <row r="7632" spans="1:9" x14ac:dyDescent="0.25">
      <c r="A7632" s="20">
        <v>23.344000000000001</v>
      </c>
      <c r="C7632" s="18">
        <v>23.344000000000001</v>
      </c>
      <c r="E7632">
        <v>-1.4590000000000014</v>
      </c>
      <c r="G7632" s="21">
        <v>23.344000000000001</v>
      </c>
      <c r="I7632" s="22">
        <v>23.344000000000001</v>
      </c>
    </row>
    <row r="7633" spans="1:9" x14ac:dyDescent="0.25">
      <c r="A7633" s="20">
        <v>16.520000000000003</v>
      </c>
      <c r="C7633" s="18">
        <v>16.520000000000003</v>
      </c>
      <c r="E7633">
        <v>5.368999999999998</v>
      </c>
      <c r="G7633" s="21">
        <v>16.520000000000003</v>
      </c>
      <c r="I7633" s="22">
        <v>16.520000000000003</v>
      </c>
    </row>
    <row r="7634" spans="1:9" x14ac:dyDescent="0.25">
      <c r="A7634" s="20">
        <v>335.72</v>
      </c>
      <c r="C7634" s="18">
        <v>335.72</v>
      </c>
      <c r="E7634">
        <v>113.30549999999999</v>
      </c>
      <c r="G7634" s="21">
        <v>335.72</v>
      </c>
      <c r="I7634" s="22">
        <v>335.72</v>
      </c>
    </row>
    <row r="7635" spans="1:9" x14ac:dyDescent="0.25">
      <c r="A7635" s="20">
        <v>251.94400000000002</v>
      </c>
      <c r="C7635" s="18">
        <v>251.94400000000002</v>
      </c>
      <c r="E7635">
        <v>88.180399999999977</v>
      </c>
      <c r="G7635" s="21">
        <v>251.94400000000002</v>
      </c>
      <c r="I7635" s="22">
        <v>251.94400000000002</v>
      </c>
    </row>
    <row r="7636" spans="1:9" x14ac:dyDescent="0.25">
      <c r="A7636" s="20">
        <v>127.30199999999999</v>
      </c>
      <c r="C7636" s="18">
        <v>127.30199999999999</v>
      </c>
      <c r="E7636">
        <v>-9.0929999999999964</v>
      </c>
      <c r="G7636" s="21">
        <v>127.30199999999999</v>
      </c>
      <c r="I7636" s="22">
        <v>127.30199999999999</v>
      </c>
    </row>
    <row r="7637" spans="1:9" x14ac:dyDescent="0.25">
      <c r="A7637" s="20">
        <v>1207.8399999999999</v>
      </c>
      <c r="C7637" s="18">
        <v>1207.8399999999999</v>
      </c>
      <c r="E7637">
        <v>314.03840000000002</v>
      </c>
      <c r="G7637" s="21">
        <v>1207.8399999999999</v>
      </c>
      <c r="I7637" s="22">
        <v>1207.8399999999999</v>
      </c>
    </row>
    <row r="7638" spans="1:9" x14ac:dyDescent="0.25">
      <c r="A7638" s="20">
        <v>12.53</v>
      </c>
      <c r="C7638" s="18">
        <v>12.53</v>
      </c>
      <c r="E7638">
        <v>5.8890999999999991</v>
      </c>
      <c r="G7638" s="21">
        <v>12.53</v>
      </c>
      <c r="I7638" s="22">
        <v>12.53</v>
      </c>
    </row>
    <row r="7639" spans="1:9" x14ac:dyDescent="0.25">
      <c r="A7639" s="20">
        <v>34.58</v>
      </c>
      <c r="C7639" s="18">
        <v>34.58</v>
      </c>
      <c r="E7639">
        <v>10.028199999999998</v>
      </c>
      <c r="G7639" s="21">
        <v>34.58</v>
      </c>
      <c r="I7639" s="22">
        <v>34.58</v>
      </c>
    </row>
    <row r="7640" spans="1:9" x14ac:dyDescent="0.25">
      <c r="A7640" s="20">
        <v>300.98</v>
      </c>
      <c r="C7640" s="18">
        <v>300.98</v>
      </c>
      <c r="E7640">
        <v>87.28419999999997</v>
      </c>
      <c r="G7640" s="21">
        <v>300.98</v>
      </c>
      <c r="I7640" s="22">
        <v>300.98</v>
      </c>
    </row>
    <row r="7641" spans="1:9" x14ac:dyDescent="0.25">
      <c r="A7641" s="20">
        <v>258.75</v>
      </c>
      <c r="C7641" s="18">
        <v>258.75</v>
      </c>
      <c r="E7641">
        <v>77.624999999999972</v>
      </c>
      <c r="G7641" s="21">
        <v>258.75</v>
      </c>
      <c r="I7641" s="22">
        <v>258.75</v>
      </c>
    </row>
    <row r="7642" spans="1:9" x14ac:dyDescent="0.25">
      <c r="A7642" s="20">
        <v>59.519999999999996</v>
      </c>
      <c r="C7642" s="18">
        <v>59.519999999999996</v>
      </c>
      <c r="E7642">
        <v>15.475200000000001</v>
      </c>
      <c r="G7642" s="21">
        <v>59.519999999999996</v>
      </c>
      <c r="I7642" s="22">
        <v>59.519999999999996</v>
      </c>
    </row>
    <row r="7643" spans="1:9" x14ac:dyDescent="0.25">
      <c r="A7643" s="20">
        <v>57.959999999999994</v>
      </c>
      <c r="C7643" s="18">
        <v>57.959999999999994</v>
      </c>
      <c r="E7643">
        <v>27.241199999999996</v>
      </c>
      <c r="G7643" s="21">
        <v>57.959999999999994</v>
      </c>
      <c r="I7643" s="22">
        <v>57.959999999999994</v>
      </c>
    </row>
    <row r="7644" spans="1:9" x14ac:dyDescent="0.25">
      <c r="A7644" s="20">
        <v>441.96</v>
      </c>
      <c r="C7644" s="18">
        <v>441.96</v>
      </c>
      <c r="E7644">
        <v>101.6508</v>
      </c>
      <c r="G7644" s="21">
        <v>441.96</v>
      </c>
      <c r="I7644" s="22">
        <v>441.96</v>
      </c>
    </row>
    <row r="7645" spans="1:9" x14ac:dyDescent="0.25">
      <c r="A7645" s="20">
        <v>68.039999999999992</v>
      </c>
      <c r="C7645" s="18">
        <v>68.039999999999992</v>
      </c>
      <c r="E7645">
        <v>33.339599999999997</v>
      </c>
      <c r="G7645" s="21">
        <v>68.039999999999992</v>
      </c>
      <c r="I7645" s="22">
        <v>68.039999999999992</v>
      </c>
    </row>
    <row r="7646" spans="1:9" x14ac:dyDescent="0.25">
      <c r="A7646" s="20">
        <v>703.71</v>
      </c>
      <c r="C7646" s="18">
        <v>703.71</v>
      </c>
      <c r="E7646">
        <v>-938.28</v>
      </c>
      <c r="G7646" s="21">
        <v>703.71</v>
      </c>
      <c r="I7646" s="22">
        <v>703.71</v>
      </c>
    </row>
    <row r="7647" spans="1:9" x14ac:dyDescent="0.25">
      <c r="A7647" s="20">
        <v>17.904000000000003</v>
      </c>
      <c r="C7647" s="18">
        <v>17.904000000000003</v>
      </c>
      <c r="E7647">
        <v>-14.920000000000002</v>
      </c>
      <c r="G7647" s="21">
        <v>17.904000000000003</v>
      </c>
      <c r="I7647" s="22">
        <v>17.904000000000003</v>
      </c>
    </row>
    <row r="7648" spans="1:9" x14ac:dyDescent="0.25">
      <c r="A7648" s="20">
        <v>11.976000000000003</v>
      </c>
      <c r="C7648" s="18">
        <v>11.976000000000003</v>
      </c>
      <c r="E7648">
        <v>-9.1815999999999995</v>
      </c>
      <c r="G7648" s="21">
        <v>11.976000000000003</v>
      </c>
      <c r="I7648" s="22">
        <v>11.976000000000003</v>
      </c>
    </row>
    <row r="7649" spans="1:9" x14ac:dyDescent="0.25">
      <c r="A7649" s="20">
        <v>67.959999999999994</v>
      </c>
      <c r="C7649" s="18">
        <v>67.959999999999994</v>
      </c>
      <c r="E7649">
        <v>0.84950000000000259</v>
      </c>
      <c r="G7649" s="21">
        <v>67.959999999999994</v>
      </c>
      <c r="I7649" s="22">
        <v>67.959999999999994</v>
      </c>
    </row>
    <row r="7650" spans="1:9" x14ac:dyDescent="0.25">
      <c r="A7650" s="20">
        <v>892.22400000000005</v>
      </c>
      <c r="C7650" s="18">
        <v>892.22400000000005</v>
      </c>
      <c r="E7650">
        <v>89.222400000000022</v>
      </c>
      <c r="G7650" s="21">
        <v>892.22400000000005</v>
      </c>
      <c r="I7650" s="22">
        <v>892.22400000000005</v>
      </c>
    </row>
    <row r="7651" spans="1:9" x14ac:dyDescent="0.25">
      <c r="A7651" s="20">
        <v>1299.99</v>
      </c>
      <c r="C7651" s="18">
        <v>1299.99</v>
      </c>
      <c r="E7651">
        <v>-571.99559999999997</v>
      </c>
      <c r="G7651" s="21">
        <v>1299.99</v>
      </c>
      <c r="I7651" s="22">
        <v>1299.99</v>
      </c>
    </row>
    <row r="7652" spans="1:9" x14ac:dyDescent="0.25">
      <c r="A7652" s="20">
        <v>4.5439999999999996</v>
      </c>
      <c r="C7652" s="18">
        <v>4.5439999999999996</v>
      </c>
      <c r="E7652">
        <v>1.6472</v>
      </c>
      <c r="G7652" s="21">
        <v>4.5439999999999996</v>
      </c>
      <c r="I7652" s="22">
        <v>4.5439999999999996</v>
      </c>
    </row>
    <row r="7653" spans="1:9" x14ac:dyDescent="0.25">
      <c r="A7653" s="20">
        <v>1352.0320000000002</v>
      </c>
      <c r="C7653" s="18">
        <v>1352.0320000000002</v>
      </c>
      <c r="E7653">
        <v>84.501999999999953</v>
      </c>
      <c r="G7653" s="21">
        <v>1352.0320000000002</v>
      </c>
      <c r="I7653" s="22">
        <v>1352.0320000000002</v>
      </c>
    </row>
    <row r="7654" spans="1:9" x14ac:dyDescent="0.25">
      <c r="A7654" s="20">
        <v>1548.9900000000002</v>
      </c>
      <c r="C7654" s="18">
        <v>1548.9900000000002</v>
      </c>
      <c r="E7654">
        <v>-464.69700000000012</v>
      </c>
      <c r="G7654" s="21">
        <v>1548.9900000000002</v>
      </c>
      <c r="I7654" s="22">
        <v>1548.9900000000002</v>
      </c>
    </row>
    <row r="7655" spans="1:9" x14ac:dyDescent="0.25">
      <c r="A7655" s="20">
        <v>19.872</v>
      </c>
      <c r="C7655" s="18">
        <v>19.872</v>
      </c>
      <c r="E7655">
        <v>6.7067999999999977</v>
      </c>
      <c r="G7655" s="21">
        <v>19.872</v>
      </c>
      <c r="I7655" s="22">
        <v>19.872</v>
      </c>
    </row>
    <row r="7656" spans="1:9" x14ac:dyDescent="0.25">
      <c r="A7656" s="20">
        <v>119.44800000000001</v>
      </c>
      <c r="C7656" s="18">
        <v>119.44800000000001</v>
      </c>
      <c r="E7656">
        <v>-13.437900000000006</v>
      </c>
      <c r="G7656" s="21">
        <v>119.44800000000001</v>
      </c>
      <c r="I7656" s="22">
        <v>119.44800000000001</v>
      </c>
    </row>
    <row r="7657" spans="1:9" x14ac:dyDescent="0.25">
      <c r="A7657" s="20">
        <v>118.16</v>
      </c>
      <c r="C7657" s="18">
        <v>118.16</v>
      </c>
      <c r="E7657">
        <v>-25.108999999999988</v>
      </c>
      <c r="G7657" s="21">
        <v>118.16</v>
      </c>
      <c r="I7657" s="22">
        <v>118.16</v>
      </c>
    </row>
    <row r="7658" spans="1:9" x14ac:dyDescent="0.25">
      <c r="A7658" s="20">
        <v>19.559999999999999</v>
      </c>
      <c r="C7658" s="18">
        <v>19.559999999999999</v>
      </c>
      <c r="E7658">
        <v>5.4768000000000008</v>
      </c>
      <c r="G7658" s="21">
        <v>19.559999999999999</v>
      </c>
      <c r="I7658" s="22">
        <v>19.559999999999999</v>
      </c>
    </row>
    <row r="7659" spans="1:9" x14ac:dyDescent="0.25">
      <c r="A7659" s="20">
        <v>80.959999999999994</v>
      </c>
      <c r="C7659" s="18">
        <v>80.959999999999994</v>
      </c>
      <c r="E7659">
        <v>29.145599999999995</v>
      </c>
      <c r="G7659" s="21">
        <v>80.959999999999994</v>
      </c>
      <c r="I7659" s="22">
        <v>80.959999999999994</v>
      </c>
    </row>
    <row r="7660" spans="1:9" x14ac:dyDescent="0.25">
      <c r="A7660" s="20">
        <v>25.92</v>
      </c>
      <c r="C7660" s="18">
        <v>25.92</v>
      </c>
      <c r="E7660">
        <v>12.441600000000001</v>
      </c>
      <c r="G7660" s="21">
        <v>25.92</v>
      </c>
      <c r="I7660" s="22">
        <v>25.92</v>
      </c>
    </row>
    <row r="7661" spans="1:9" x14ac:dyDescent="0.25">
      <c r="A7661" s="20">
        <v>106.96</v>
      </c>
      <c r="C7661" s="18">
        <v>106.96</v>
      </c>
      <c r="E7661">
        <v>31.018399999999986</v>
      </c>
      <c r="G7661" s="21">
        <v>106.96</v>
      </c>
      <c r="I7661" s="22">
        <v>106.96</v>
      </c>
    </row>
    <row r="7662" spans="1:9" x14ac:dyDescent="0.25">
      <c r="A7662" s="20">
        <v>187.76</v>
      </c>
      <c r="C7662" s="18">
        <v>187.76</v>
      </c>
      <c r="E7662">
        <v>76.9816</v>
      </c>
      <c r="G7662" s="21">
        <v>187.76</v>
      </c>
      <c r="I7662" s="22">
        <v>187.76</v>
      </c>
    </row>
    <row r="7663" spans="1:9" x14ac:dyDescent="0.25">
      <c r="A7663" s="20">
        <v>76.77600000000001</v>
      </c>
      <c r="C7663" s="18">
        <v>76.77600000000001</v>
      </c>
      <c r="E7663">
        <v>-53.743199999999973</v>
      </c>
      <c r="G7663" s="21">
        <v>76.77600000000001</v>
      </c>
      <c r="I7663" s="22">
        <v>76.77600000000001</v>
      </c>
    </row>
    <row r="7664" spans="1:9" x14ac:dyDescent="0.25">
      <c r="A7664" s="20">
        <v>53.9</v>
      </c>
      <c r="C7664" s="18">
        <v>53.9</v>
      </c>
      <c r="E7664">
        <v>25.871999999999996</v>
      </c>
      <c r="G7664" s="21">
        <v>53.9</v>
      </c>
      <c r="I7664" s="22">
        <v>53.9</v>
      </c>
    </row>
    <row r="7665" spans="1:9" x14ac:dyDescent="0.25">
      <c r="A7665" s="20">
        <v>76.728000000000009</v>
      </c>
      <c r="C7665" s="18">
        <v>76.728000000000009</v>
      </c>
      <c r="E7665">
        <v>-53.709599999999988</v>
      </c>
      <c r="G7665" s="21">
        <v>76.728000000000009</v>
      </c>
      <c r="I7665" s="22">
        <v>76.728000000000009</v>
      </c>
    </row>
    <row r="7666" spans="1:9" x14ac:dyDescent="0.25">
      <c r="A7666" s="20">
        <v>10.429999999999998</v>
      </c>
      <c r="C7666" s="18">
        <v>10.429999999999998</v>
      </c>
      <c r="E7666">
        <v>-18.252500000000005</v>
      </c>
      <c r="G7666" s="21">
        <v>10.429999999999998</v>
      </c>
      <c r="I7666" s="22">
        <v>10.429999999999998</v>
      </c>
    </row>
    <row r="7667" spans="1:9" x14ac:dyDescent="0.25">
      <c r="A7667" s="20">
        <v>99.2</v>
      </c>
      <c r="C7667" s="18">
        <v>99.2</v>
      </c>
      <c r="E7667">
        <v>25.792000000000002</v>
      </c>
      <c r="G7667" s="21">
        <v>99.2</v>
      </c>
      <c r="I7667" s="22">
        <v>99.2</v>
      </c>
    </row>
    <row r="7668" spans="1:9" x14ac:dyDescent="0.25">
      <c r="A7668" s="20">
        <v>15.920000000000002</v>
      </c>
      <c r="C7668" s="18">
        <v>15.920000000000002</v>
      </c>
      <c r="E7668">
        <v>2.7859999999999978</v>
      </c>
      <c r="G7668" s="21">
        <v>15.920000000000002</v>
      </c>
      <c r="I7668" s="22">
        <v>15.920000000000002</v>
      </c>
    </row>
    <row r="7669" spans="1:9" x14ac:dyDescent="0.25">
      <c r="A7669" s="20">
        <v>129.91999999999999</v>
      </c>
      <c r="C7669" s="18">
        <v>129.91999999999999</v>
      </c>
      <c r="E7669">
        <v>10.393599999999992</v>
      </c>
      <c r="G7669" s="21">
        <v>129.91999999999999</v>
      </c>
      <c r="I7669" s="22">
        <v>129.91999999999999</v>
      </c>
    </row>
    <row r="7670" spans="1:9" x14ac:dyDescent="0.25">
      <c r="A7670" s="20">
        <v>30.4</v>
      </c>
      <c r="C7670" s="18">
        <v>30.4</v>
      </c>
      <c r="E7670">
        <v>13.983999999999998</v>
      </c>
      <c r="G7670" s="21">
        <v>30.4</v>
      </c>
      <c r="I7670" s="22">
        <v>30.4</v>
      </c>
    </row>
    <row r="7671" spans="1:9" x14ac:dyDescent="0.25">
      <c r="A7671" s="20">
        <v>5399.91</v>
      </c>
      <c r="C7671" s="18">
        <v>5399.91</v>
      </c>
      <c r="E7671">
        <v>2591.9567999999999</v>
      </c>
      <c r="G7671" s="21">
        <v>5399.91</v>
      </c>
      <c r="I7671" s="22">
        <v>5399.91</v>
      </c>
    </row>
    <row r="7672" spans="1:9" x14ac:dyDescent="0.25">
      <c r="A7672" s="20">
        <v>119.10000000000001</v>
      </c>
      <c r="C7672" s="18">
        <v>119.10000000000001</v>
      </c>
      <c r="E7672">
        <v>34.538999999999994</v>
      </c>
      <c r="G7672" s="21">
        <v>119.10000000000001</v>
      </c>
      <c r="I7672" s="22">
        <v>119.10000000000001</v>
      </c>
    </row>
    <row r="7673" spans="1:9" x14ac:dyDescent="0.25">
      <c r="A7673" s="20">
        <v>40.08</v>
      </c>
      <c r="C7673" s="18">
        <v>40.08</v>
      </c>
      <c r="E7673">
        <v>19.238399999999999</v>
      </c>
      <c r="G7673" s="21">
        <v>40.08</v>
      </c>
      <c r="I7673" s="22">
        <v>40.08</v>
      </c>
    </row>
    <row r="7674" spans="1:9" x14ac:dyDescent="0.25">
      <c r="A7674" s="20">
        <v>59.94</v>
      </c>
      <c r="C7674" s="18">
        <v>59.94</v>
      </c>
      <c r="E7674">
        <v>28.171799999999998</v>
      </c>
      <c r="G7674" s="21">
        <v>59.94</v>
      </c>
      <c r="I7674" s="22">
        <v>59.94</v>
      </c>
    </row>
    <row r="7675" spans="1:9" x14ac:dyDescent="0.25">
      <c r="A7675" s="20">
        <v>259.98</v>
      </c>
      <c r="C7675" s="18">
        <v>259.98</v>
      </c>
      <c r="E7675">
        <v>88.393200000000007</v>
      </c>
      <c r="G7675" s="21">
        <v>259.98</v>
      </c>
      <c r="I7675" s="22">
        <v>259.98</v>
      </c>
    </row>
    <row r="7676" spans="1:9" x14ac:dyDescent="0.25">
      <c r="A7676" s="20">
        <v>170.98</v>
      </c>
      <c r="C7676" s="18">
        <v>170.98</v>
      </c>
      <c r="E7676">
        <v>32.486199999999997</v>
      </c>
      <c r="G7676" s="21">
        <v>170.98</v>
      </c>
      <c r="I7676" s="22">
        <v>170.98</v>
      </c>
    </row>
    <row r="7677" spans="1:9" x14ac:dyDescent="0.25">
      <c r="A7677" s="20">
        <v>38.97</v>
      </c>
      <c r="C7677" s="18">
        <v>38.97</v>
      </c>
      <c r="E7677">
        <v>4.6763999999999992</v>
      </c>
      <c r="G7677" s="21">
        <v>38.97</v>
      </c>
      <c r="I7677" s="22">
        <v>38.97</v>
      </c>
    </row>
    <row r="7678" spans="1:9" x14ac:dyDescent="0.25">
      <c r="A7678" s="20">
        <v>154.9</v>
      </c>
      <c r="C7678" s="18">
        <v>154.9</v>
      </c>
      <c r="E7678">
        <v>69.704999999999998</v>
      </c>
      <c r="G7678" s="21">
        <v>154.9</v>
      </c>
      <c r="I7678" s="22">
        <v>154.9</v>
      </c>
    </row>
    <row r="7679" spans="1:9" x14ac:dyDescent="0.25">
      <c r="A7679" s="20">
        <v>446.06799999999998</v>
      </c>
      <c r="C7679" s="18">
        <v>446.06799999999998</v>
      </c>
      <c r="E7679">
        <v>0</v>
      </c>
      <c r="G7679" s="21">
        <v>446.06799999999998</v>
      </c>
      <c r="I7679" s="22">
        <v>446.06799999999998</v>
      </c>
    </row>
    <row r="7680" spans="1:9" x14ac:dyDescent="0.25">
      <c r="A7680" s="20">
        <v>152.94</v>
      </c>
      <c r="C7680" s="18">
        <v>152.94</v>
      </c>
      <c r="E7680">
        <v>41.293800000000005</v>
      </c>
      <c r="G7680" s="21">
        <v>152.94</v>
      </c>
      <c r="I7680" s="22">
        <v>152.94</v>
      </c>
    </row>
    <row r="7681" spans="1:9" x14ac:dyDescent="0.25">
      <c r="A7681" s="20">
        <v>23.472000000000001</v>
      </c>
      <c r="C7681" s="18">
        <v>23.472000000000001</v>
      </c>
      <c r="E7681">
        <v>4.9877999999999982</v>
      </c>
      <c r="G7681" s="21">
        <v>23.472000000000001</v>
      </c>
      <c r="I7681" s="22">
        <v>23.472000000000001</v>
      </c>
    </row>
    <row r="7682" spans="1:9" x14ac:dyDescent="0.25">
      <c r="A7682" s="20">
        <v>195.64</v>
      </c>
      <c r="C7682" s="18">
        <v>195.64</v>
      </c>
      <c r="E7682">
        <v>91.950799999999987</v>
      </c>
      <c r="G7682" s="21">
        <v>195.64</v>
      </c>
      <c r="I7682" s="22">
        <v>195.64</v>
      </c>
    </row>
    <row r="7683" spans="1:9" x14ac:dyDescent="0.25">
      <c r="A7683" s="20">
        <v>14.940000000000001</v>
      </c>
      <c r="C7683" s="18">
        <v>14.940000000000001</v>
      </c>
      <c r="E7683">
        <v>7.0218000000000007</v>
      </c>
      <c r="G7683" s="21">
        <v>14.940000000000001</v>
      </c>
      <c r="I7683" s="22">
        <v>14.940000000000001</v>
      </c>
    </row>
    <row r="7684" spans="1:9" x14ac:dyDescent="0.25">
      <c r="A7684" s="20">
        <v>1687.8</v>
      </c>
      <c r="C7684" s="18">
        <v>1687.8</v>
      </c>
      <c r="E7684">
        <v>742.63200000000006</v>
      </c>
      <c r="G7684" s="21">
        <v>1687.8</v>
      </c>
      <c r="I7684" s="22">
        <v>1687.8</v>
      </c>
    </row>
    <row r="7685" spans="1:9" x14ac:dyDescent="0.25">
      <c r="A7685" s="20">
        <v>341.96</v>
      </c>
      <c r="C7685" s="18">
        <v>341.96</v>
      </c>
      <c r="E7685">
        <v>78.650800000000004</v>
      </c>
      <c r="G7685" s="21">
        <v>341.96</v>
      </c>
      <c r="I7685" s="22">
        <v>341.96</v>
      </c>
    </row>
    <row r="7686" spans="1:9" x14ac:dyDescent="0.25">
      <c r="A7686" s="20">
        <v>605.88</v>
      </c>
      <c r="C7686" s="18">
        <v>605.88</v>
      </c>
      <c r="E7686">
        <v>151.47000000000003</v>
      </c>
      <c r="G7686" s="21">
        <v>605.88</v>
      </c>
      <c r="I7686" s="22">
        <v>605.88</v>
      </c>
    </row>
    <row r="7687" spans="1:9" x14ac:dyDescent="0.25">
      <c r="A7687" s="20">
        <v>186.732</v>
      </c>
      <c r="C7687" s="18">
        <v>186.732</v>
      </c>
      <c r="E7687">
        <v>41.495999999999967</v>
      </c>
      <c r="G7687" s="21">
        <v>186.732</v>
      </c>
      <c r="I7687" s="22">
        <v>186.732</v>
      </c>
    </row>
    <row r="7688" spans="1:9" x14ac:dyDescent="0.25">
      <c r="A7688" s="20">
        <v>3812.9700000000003</v>
      </c>
      <c r="C7688" s="18">
        <v>3812.9700000000003</v>
      </c>
      <c r="E7688">
        <v>1906.4850000000001</v>
      </c>
      <c r="G7688" s="21">
        <v>3812.9700000000003</v>
      </c>
      <c r="I7688" s="22">
        <v>3812.9700000000003</v>
      </c>
    </row>
    <row r="7689" spans="1:9" x14ac:dyDescent="0.25">
      <c r="A7689" s="20">
        <v>26.423999999999999</v>
      </c>
      <c r="C7689" s="18">
        <v>26.423999999999999</v>
      </c>
      <c r="E7689">
        <v>9.5786999999999995</v>
      </c>
      <c r="G7689" s="21">
        <v>26.423999999999999</v>
      </c>
      <c r="I7689" s="22">
        <v>26.423999999999999</v>
      </c>
    </row>
    <row r="7690" spans="1:9" x14ac:dyDescent="0.25">
      <c r="A7690" s="20">
        <v>625.99</v>
      </c>
      <c r="C7690" s="18">
        <v>625.99</v>
      </c>
      <c r="E7690">
        <v>187.79699999999997</v>
      </c>
      <c r="G7690" s="21">
        <v>625.99</v>
      </c>
      <c r="I7690" s="22">
        <v>625.99</v>
      </c>
    </row>
    <row r="7691" spans="1:9" x14ac:dyDescent="0.25">
      <c r="A7691" s="20">
        <v>1568.61</v>
      </c>
      <c r="C7691" s="18">
        <v>1568.61</v>
      </c>
      <c r="E7691">
        <v>329.40809999999999</v>
      </c>
      <c r="G7691" s="21">
        <v>1568.61</v>
      </c>
      <c r="I7691" s="22">
        <v>1568.61</v>
      </c>
    </row>
    <row r="7692" spans="1:9" x14ac:dyDescent="0.25">
      <c r="A7692" s="20">
        <v>17.3</v>
      </c>
      <c r="C7692" s="18">
        <v>17.3</v>
      </c>
      <c r="E7692">
        <v>8.3040000000000003</v>
      </c>
      <c r="G7692" s="21">
        <v>17.3</v>
      </c>
      <c r="I7692" s="22">
        <v>17.3</v>
      </c>
    </row>
    <row r="7693" spans="1:9" x14ac:dyDescent="0.25">
      <c r="A7693" s="20">
        <v>160</v>
      </c>
      <c r="C7693" s="18">
        <v>160</v>
      </c>
      <c r="E7693">
        <v>62.400000000000006</v>
      </c>
      <c r="G7693" s="21">
        <v>160</v>
      </c>
      <c r="I7693" s="22">
        <v>160</v>
      </c>
    </row>
    <row r="7694" spans="1:9" x14ac:dyDescent="0.25">
      <c r="A7694" s="20">
        <v>179.94</v>
      </c>
      <c r="C7694" s="18">
        <v>179.94</v>
      </c>
      <c r="E7694">
        <v>50.383200000000009</v>
      </c>
      <c r="G7694" s="21">
        <v>179.94</v>
      </c>
      <c r="I7694" s="22">
        <v>179.94</v>
      </c>
    </row>
    <row r="7695" spans="1:9" x14ac:dyDescent="0.25">
      <c r="A7695" s="20">
        <v>872.94</v>
      </c>
      <c r="C7695" s="18">
        <v>872.94</v>
      </c>
      <c r="E7695">
        <v>157.12919999999997</v>
      </c>
      <c r="G7695" s="21">
        <v>872.94</v>
      </c>
      <c r="I7695" s="22">
        <v>872.94</v>
      </c>
    </row>
    <row r="7696" spans="1:9" x14ac:dyDescent="0.25">
      <c r="A7696" s="20">
        <v>12.96</v>
      </c>
      <c r="C7696" s="18">
        <v>12.96</v>
      </c>
      <c r="E7696">
        <v>6.2208000000000006</v>
      </c>
      <c r="G7696" s="21">
        <v>12.96</v>
      </c>
      <c r="I7696" s="22">
        <v>12.96</v>
      </c>
    </row>
    <row r="7697" spans="1:9" x14ac:dyDescent="0.25">
      <c r="A7697" s="20">
        <v>88.800000000000011</v>
      </c>
      <c r="C7697" s="18">
        <v>88.800000000000011</v>
      </c>
      <c r="E7697">
        <v>44.400000000000006</v>
      </c>
      <c r="G7697" s="21">
        <v>88.800000000000011</v>
      </c>
      <c r="I7697" s="22">
        <v>88.800000000000011</v>
      </c>
    </row>
    <row r="7698" spans="1:9" x14ac:dyDescent="0.25">
      <c r="A7698" s="20">
        <v>319.96800000000002</v>
      </c>
      <c r="C7698" s="18">
        <v>319.96800000000002</v>
      </c>
      <c r="E7698">
        <v>35.996399999999952</v>
      </c>
      <c r="G7698" s="21">
        <v>319.96800000000002</v>
      </c>
      <c r="I7698" s="22">
        <v>319.96800000000002</v>
      </c>
    </row>
    <row r="7699" spans="1:9" x14ac:dyDescent="0.25">
      <c r="A7699" s="20">
        <v>167.88800000000001</v>
      </c>
      <c r="C7699" s="18">
        <v>167.88800000000001</v>
      </c>
      <c r="E7699">
        <v>14.690199999999997</v>
      </c>
      <c r="G7699" s="21">
        <v>167.88800000000001</v>
      </c>
      <c r="I7699" s="22">
        <v>167.88800000000001</v>
      </c>
    </row>
    <row r="7700" spans="1:9" x14ac:dyDescent="0.25">
      <c r="A7700" s="20">
        <v>163.96</v>
      </c>
      <c r="C7700" s="18">
        <v>163.96</v>
      </c>
      <c r="E7700">
        <v>59.435499999999998</v>
      </c>
      <c r="G7700" s="21">
        <v>163.96</v>
      </c>
      <c r="I7700" s="22">
        <v>163.96</v>
      </c>
    </row>
    <row r="7701" spans="1:9" x14ac:dyDescent="0.25">
      <c r="A7701" s="20">
        <v>5.2319999999999984</v>
      </c>
      <c r="C7701" s="18">
        <v>5.2319999999999984</v>
      </c>
      <c r="E7701">
        <v>-8.1096000000000004</v>
      </c>
      <c r="G7701" s="21">
        <v>5.2319999999999984</v>
      </c>
      <c r="I7701" s="22">
        <v>5.2319999999999984</v>
      </c>
    </row>
    <row r="7702" spans="1:9" x14ac:dyDescent="0.25">
      <c r="A7702" s="20">
        <v>1199.98</v>
      </c>
      <c r="C7702" s="18">
        <v>1199.98</v>
      </c>
      <c r="E7702">
        <v>467.99220000000003</v>
      </c>
      <c r="G7702" s="21">
        <v>1199.98</v>
      </c>
      <c r="I7702" s="22">
        <v>1199.98</v>
      </c>
    </row>
    <row r="7703" spans="1:9" x14ac:dyDescent="0.25">
      <c r="A7703" s="20">
        <v>73.849999999999994</v>
      </c>
      <c r="C7703" s="18">
        <v>73.849999999999994</v>
      </c>
      <c r="E7703">
        <v>2.2155000000000058</v>
      </c>
      <c r="G7703" s="21">
        <v>73.849999999999994</v>
      </c>
      <c r="I7703" s="22">
        <v>73.849999999999994</v>
      </c>
    </row>
    <row r="7704" spans="1:9" x14ac:dyDescent="0.25">
      <c r="A7704" s="20">
        <v>25.71</v>
      </c>
      <c r="C7704" s="18">
        <v>25.71</v>
      </c>
      <c r="E7704">
        <v>6.6846000000000005</v>
      </c>
      <c r="G7704" s="21">
        <v>25.71</v>
      </c>
      <c r="I7704" s="22">
        <v>25.71</v>
      </c>
    </row>
    <row r="7705" spans="1:9" x14ac:dyDescent="0.25">
      <c r="A7705" s="20">
        <v>17.28</v>
      </c>
      <c r="C7705" s="18">
        <v>17.28</v>
      </c>
      <c r="E7705">
        <v>8.121599999999999</v>
      </c>
      <c r="G7705" s="21">
        <v>17.28</v>
      </c>
      <c r="I7705" s="22">
        <v>17.28</v>
      </c>
    </row>
    <row r="7706" spans="1:9" x14ac:dyDescent="0.25">
      <c r="A7706" s="20">
        <v>526.58199999999999</v>
      </c>
      <c r="C7706" s="18">
        <v>526.58199999999999</v>
      </c>
      <c r="E7706">
        <v>-52.658199999999965</v>
      </c>
      <c r="G7706" s="21">
        <v>526.58199999999999</v>
      </c>
      <c r="I7706" s="22">
        <v>526.58199999999999</v>
      </c>
    </row>
    <row r="7707" spans="1:9" x14ac:dyDescent="0.25">
      <c r="A7707" s="20">
        <v>11.56</v>
      </c>
      <c r="C7707" s="18">
        <v>11.56</v>
      </c>
      <c r="E7707">
        <v>5.6644000000000005</v>
      </c>
      <c r="G7707" s="21">
        <v>11.56</v>
      </c>
      <c r="I7707" s="22">
        <v>11.56</v>
      </c>
    </row>
    <row r="7708" spans="1:9" x14ac:dyDescent="0.25">
      <c r="A7708" s="20">
        <v>209.96999999999997</v>
      </c>
      <c r="C7708" s="18">
        <v>209.96999999999997</v>
      </c>
      <c r="E7708">
        <v>58.791600000000003</v>
      </c>
      <c r="G7708" s="21">
        <v>209.96999999999997</v>
      </c>
      <c r="I7708" s="22">
        <v>209.96999999999997</v>
      </c>
    </row>
    <row r="7709" spans="1:9" x14ac:dyDescent="0.25">
      <c r="A7709" s="20">
        <v>447.84</v>
      </c>
      <c r="C7709" s="18">
        <v>447.84</v>
      </c>
      <c r="E7709">
        <v>98.524799999999971</v>
      </c>
      <c r="G7709" s="21">
        <v>447.84</v>
      </c>
      <c r="I7709" s="22">
        <v>447.84</v>
      </c>
    </row>
    <row r="7710" spans="1:9" x14ac:dyDescent="0.25">
      <c r="A7710" s="20">
        <v>479.97</v>
      </c>
      <c r="C7710" s="18">
        <v>479.97</v>
      </c>
      <c r="E7710">
        <v>163.18979999999999</v>
      </c>
      <c r="G7710" s="21">
        <v>479.97</v>
      </c>
      <c r="I7710" s="22">
        <v>479.97</v>
      </c>
    </row>
    <row r="7711" spans="1:9" x14ac:dyDescent="0.25">
      <c r="A7711" s="20">
        <v>8.64</v>
      </c>
      <c r="C7711" s="18">
        <v>8.64</v>
      </c>
      <c r="E7711">
        <v>2.5055999999999998</v>
      </c>
      <c r="G7711" s="21">
        <v>8.64</v>
      </c>
      <c r="I7711" s="22">
        <v>8.64</v>
      </c>
    </row>
    <row r="7712" spans="1:9" x14ac:dyDescent="0.25">
      <c r="A7712" s="20">
        <v>11.68</v>
      </c>
      <c r="C7712" s="18">
        <v>11.68</v>
      </c>
      <c r="E7712">
        <v>4.2047999999999996</v>
      </c>
      <c r="G7712" s="21">
        <v>11.68</v>
      </c>
      <c r="I7712" s="22">
        <v>11.68</v>
      </c>
    </row>
    <row r="7713" spans="1:9" x14ac:dyDescent="0.25">
      <c r="A7713" s="20">
        <v>40.775999999999996</v>
      </c>
      <c r="C7713" s="18">
        <v>40.775999999999996</v>
      </c>
      <c r="E7713">
        <v>0.50970000000000049</v>
      </c>
      <c r="G7713" s="21">
        <v>40.775999999999996</v>
      </c>
      <c r="I7713" s="22">
        <v>40.775999999999996</v>
      </c>
    </row>
    <row r="7714" spans="1:9" x14ac:dyDescent="0.25">
      <c r="A7714" s="20">
        <v>13.698000000000002</v>
      </c>
      <c r="C7714" s="18">
        <v>13.698000000000002</v>
      </c>
      <c r="E7714">
        <v>-9.5885999999999996</v>
      </c>
      <c r="G7714" s="21">
        <v>13.698000000000002</v>
      </c>
      <c r="I7714" s="22">
        <v>13.698000000000002</v>
      </c>
    </row>
    <row r="7715" spans="1:9" x14ac:dyDescent="0.25">
      <c r="A7715" s="20">
        <v>87.8</v>
      </c>
      <c r="C7715" s="18">
        <v>87.8</v>
      </c>
      <c r="E7715">
        <v>32.924999999999997</v>
      </c>
      <c r="G7715" s="21">
        <v>87.8</v>
      </c>
      <c r="I7715" s="22">
        <v>87.8</v>
      </c>
    </row>
    <row r="7716" spans="1:9" x14ac:dyDescent="0.25">
      <c r="A7716" s="20">
        <v>77.951999999999998</v>
      </c>
      <c r="C7716" s="18">
        <v>77.951999999999998</v>
      </c>
      <c r="E7716">
        <v>15.590399999999995</v>
      </c>
      <c r="G7716" s="21">
        <v>77.951999999999998</v>
      </c>
      <c r="I7716" s="22">
        <v>77.951999999999998</v>
      </c>
    </row>
    <row r="7717" spans="1:9" x14ac:dyDescent="0.25">
      <c r="A7717" s="20">
        <v>147.184</v>
      </c>
      <c r="C7717" s="18">
        <v>147.184</v>
      </c>
      <c r="E7717">
        <v>-29.436800000000012</v>
      </c>
      <c r="G7717" s="21">
        <v>147.184</v>
      </c>
      <c r="I7717" s="22">
        <v>147.184</v>
      </c>
    </row>
    <row r="7718" spans="1:9" x14ac:dyDescent="0.25">
      <c r="A7718" s="20">
        <v>47.952000000000005</v>
      </c>
      <c r="C7718" s="18">
        <v>47.952000000000005</v>
      </c>
      <c r="E7718">
        <v>16.183799999999998</v>
      </c>
      <c r="G7718" s="21">
        <v>47.952000000000005</v>
      </c>
      <c r="I7718" s="22">
        <v>47.952000000000005</v>
      </c>
    </row>
    <row r="7719" spans="1:9" x14ac:dyDescent="0.25">
      <c r="A7719" s="20">
        <v>250.26</v>
      </c>
      <c r="C7719" s="18">
        <v>250.26</v>
      </c>
      <c r="E7719">
        <v>72.575399999999973</v>
      </c>
      <c r="G7719" s="21">
        <v>250.26</v>
      </c>
      <c r="I7719" s="22">
        <v>250.26</v>
      </c>
    </row>
    <row r="7720" spans="1:9" x14ac:dyDescent="0.25">
      <c r="A7720" s="20">
        <v>40.775999999999996</v>
      </c>
      <c r="C7720" s="18">
        <v>40.775999999999996</v>
      </c>
      <c r="E7720">
        <v>0.50970000000000049</v>
      </c>
      <c r="G7720" s="21">
        <v>40.775999999999996</v>
      </c>
      <c r="I7720" s="22">
        <v>40.775999999999996</v>
      </c>
    </row>
    <row r="7721" spans="1:9" x14ac:dyDescent="0.25">
      <c r="A7721" s="20">
        <v>29.600000000000005</v>
      </c>
      <c r="C7721" s="18">
        <v>29.600000000000005</v>
      </c>
      <c r="E7721">
        <v>9.2499999999999964</v>
      </c>
      <c r="G7721" s="21">
        <v>29.600000000000005</v>
      </c>
      <c r="I7721" s="22">
        <v>29.600000000000005</v>
      </c>
    </row>
    <row r="7722" spans="1:9" x14ac:dyDescent="0.25">
      <c r="A7722" s="20">
        <v>1.9380000000000002</v>
      </c>
      <c r="C7722" s="18">
        <v>1.9380000000000002</v>
      </c>
      <c r="E7722">
        <v>-1.3565999999999994</v>
      </c>
      <c r="G7722" s="21">
        <v>1.9380000000000002</v>
      </c>
      <c r="I7722" s="22">
        <v>1.9380000000000002</v>
      </c>
    </row>
    <row r="7723" spans="1:9" x14ac:dyDescent="0.25">
      <c r="A7723" s="20">
        <v>159.96</v>
      </c>
      <c r="C7723" s="18">
        <v>159.96</v>
      </c>
      <c r="E7723">
        <v>51.18719999999999</v>
      </c>
      <c r="G7723" s="21">
        <v>159.96</v>
      </c>
      <c r="I7723" s="22">
        <v>159.96</v>
      </c>
    </row>
    <row r="7724" spans="1:9" x14ac:dyDescent="0.25">
      <c r="A7724" s="20">
        <v>59.519999999999996</v>
      </c>
      <c r="C7724" s="18">
        <v>59.519999999999996</v>
      </c>
      <c r="E7724">
        <v>15.475200000000001</v>
      </c>
      <c r="G7724" s="21">
        <v>59.519999999999996</v>
      </c>
      <c r="I7724" s="22">
        <v>59.519999999999996</v>
      </c>
    </row>
    <row r="7725" spans="1:9" x14ac:dyDescent="0.25">
      <c r="A7725" s="20">
        <v>17.48</v>
      </c>
      <c r="C7725" s="18">
        <v>17.48</v>
      </c>
      <c r="E7725">
        <v>8.2156000000000002</v>
      </c>
      <c r="G7725" s="21">
        <v>17.48</v>
      </c>
      <c r="I7725" s="22">
        <v>17.48</v>
      </c>
    </row>
    <row r="7726" spans="1:9" x14ac:dyDescent="0.25">
      <c r="A7726" s="20">
        <v>13.168000000000001</v>
      </c>
      <c r="C7726" s="18">
        <v>13.168000000000001</v>
      </c>
      <c r="E7726">
        <v>4.6088000000000005</v>
      </c>
      <c r="G7726" s="21">
        <v>13.168000000000001</v>
      </c>
      <c r="I7726" s="22">
        <v>13.168000000000001</v>
      </c>
    </row>
    <row r="7727" spans="1:9" x14ac:dyDescent="0.25">
      <c r="A7727" s="20">
        <v>40.74</v>
      </c>
      <c r="C7727" s="18">
        <v>40.74</v>
      </c>
      <c r="E7727">
        <v>12.222</v>
      </c>
      <c r="G7727" s="21">
        <v>40.74</v>
      </c>
      <c r="I7727" s="22">
        <v>40.74</v>
      </c>
    </row>
    <row r="7728" spans="1:9" x14ac:dyDescent="0.25">
      <c r="A7728" s="20">
        <v>179.886</v>
      </c>
      <c r="C7728" s="18">
        <v>179.886</v>
      </c>
      <c r="E7728">
        <v>-2.5698000000000292</v>
      </c>
      <c r="G7728" s="21">
        <v>179.886</v>
      </c>
      <c r="I7728" s="22">
        <v>179.886</v>
      </c>
    </row>
    <row r="7729" spans="1:9" x14ac:dyDescent="0.25">
      <c r="A7729" s="20">
        <v>286.25600000000003</v>
      </c>
      <c r="C7729" s="18">
        <v>286.25600000000003</v>
      </c>
      <c r="E7729">
        <v>17.890999999999977</v>
      </c>
      <c r="G7729" s="21">
        <v>286.25600000000003</v>
      </c>
      <c r="I7729" s="22">
        <v>286.25600000000003</v>
      </c>
    </row>
    <row r="7730" spans="1:9" x14ac:dyDescent="0.25">
      <c r="A7730" s="20">
        <v>24.224000000000004</v>
      </c>
      <c r="C7730" s="18">
        <v>24.224000000000004</v>
      </c>
      <c r="E7730">
        <v>-4.8448000000000029</v>
      </c>
      <c r="G7730" s="21">
        <v>24.224000000000004</v>
      </c>
      <c r="I7730" s="22">
        <v>24.224000000000004</v>
      </c>
    </row>
    <row r="7731" spans="1:9" x14ac:dyDescent="0.25">
      <c r="A7731" s="20">
        <v>331.536</v>
      </c>
      <c r="C7731" s="18">
        <v>331.536</v>
      </c>
      <c r="E7731">
        <v>-82.884</v>
      </c>
      <c r="G7731" s="21">
        <v>331.536</v>
      </c>
      <c r="I7731" s="22">
        <v>331.536</v>
      </c>
    </row>
    <row r="7732" spans="1:9" x14ac:dyDescent="0.25">
      <c r="A7732" s="20">
        <v>17.52</v>
      </c>
      <c r="C7732" s="18">
        <v>17.52</v>
      </c>
      <c r="E7732">
        <v>6.3071999999999999</v>
      </c>
      <c r="G7732" s="21">
        <v>17.52</v>
      </c>
      <c r="I7732" s="22">
        <v>17.52</v>
      </c>
    </row>
    <row r="7733" spans="1:9" x14ac:dyDescent="0.25">
      <c r="A7733" s="20">
        <v>17.856000000000002</v>
      </c>
      <c r="C7733" s="18">
        <v>17.856000000000002</v>
      </c>
      <c r="E7733">
        <v>4.2408000000000001</v>
      </c>
      <c r="G7733" s="21">
        <v>17.856000000000002</v>
      </c>
      <c r="I7733" s="22">
        <v>17.856000000000002</v>
      </c>
    </row>
    <row r="7734" spans="1:9" x14ac:dyDescent="0.25">
      <c r="A7734" s="20">
        <v>431.97600000000006</v>
      </c>
      <c r="C7734" s="18">
        <v>431.97600000000006</v>
      </c>
      <c r="E7734">
        <v>-75.59580000000004</v>
      </c>
      <c r="G7734" s="21">
        <v>431.97600000000006</v>
      </c>
      <c r="I7734" s="22">
        <v>431.97600000000006</v>
      </c>
    </row>
    <row r="7735" spans="1:9" x14ac:dyDescent="0.25">
      <c r="A7735" s="20">
        <v>291.13600000000002</v>
      </c>
      <c r="C7735" s="18">
        <v>291.13600000000002</v>
      </c>
      <c r="E7735">
        <v>-25.474400000000017</v>
      </c>
      <c r="G7735" s="21">
        <v>291.13600000000002</v>
      </c>
      <c r="I7735" s="22">
        <v>291.13600000000002</v>
      </c>
    </row>
    <row r="7736" spans="1:9" x14ac:dyDescent="0.25">
      <c r="A7736" s="20">
        <v>114.84800000000001</v>
      </c>
      <c r="C7736" s="18">
        <v>114.84800000000001</v>
      </c>
      <c r="E7736">
        <v>35.889999999999986</v>
      </c>
      <c r="G7736" s="21">
        <v>114.84800000000001</v>
      </c>
      <c r="I7736" s="22">
        <v>114.84800000000001</v>
      </c>
    </row>
    <row r="7737" spans="1:9" x14ac:dyDescent="0.25">
      <c r="A7737" s="20">
        <v>10.688000000000001</v>
      </c>
      <c r="C7737" s="18">
        <v>10.688000000000001</v>
      </c>
      <c r="E7737">
        <v>3.7407999999999997</v>
      </c>
      <c r="G7737" s="21">
        <v>10.688000000000001</v>
      </c>
      <c r="I7737" s="22">
        <v>10.688000000000001</v>
      </c>
    </row>
    <row r="7738" spans="1:9" x14ac:dyDescent="0.25">
      <c r="A7738" s="20">
        <v>15.231999999999999</v>
      </c>
      <c r="C7738" s="18">
        <v>15.231999999999999</v>
      </c>
      <c r="E7738">
        <v>5.5215999999999994</v>
      </c>
      <c r="G7738" s="21">
        <v>15.231999999999999</v>
      </c>
      <c r="I7738" s="22">
        <v>15.231999999999999</v>
      </c>
    </row>
    <row r="7739" spans="1:9" x14ac:dyDescent="0.25">
      <c r="A7739" s="20">
        <v>12.419999999999998</v>
      </c>
      <c r="C7739" s="18">
        <v>12.419999999999998</v>
      </c>
      <c r="E7739">
        <v>5.2164000000000001</v>
      </c>
      <c r="G7739" s="21">
        <v>12.419999999999998</v>
      </c>
      <c r="I7739" s="22">
        <v>12.419999999999998</v>
      </c>
    </row>
    <row r="7740" spans="1:9" x14ac:dyDescent="0.25">
      <c r="A7740" s="20">
        <v>19.440000000000001</v>
      </c>
      <c r="C7740" s="18">
        <v>19.440000000000001</v>
      </c>
      <c r="E7740">
        <v>9.3312000000000008</v>
      </c>
      <c r="G7740" s="21">
        <v>19.440000000000001</v>
      </c>
      <c r="I7740" s="22">
        <v>19.440000000000001</v>
      </c>
    </row>
    <row r="7741" spans="1:9" x14ac:dyDescent="0.25">
      <c r="A7741" s="20">
        <v>70.367999999999995</v>
      </c>
      <c r="C7741" s="18">
        <v>70.367999999999995</v>
      </c>
      <c r="E7741">
        <v>26.387999999999998</v>
      </c>
      <c r="G7741" s="21">
        <v>70.367999999999995</v>
      </c>
      <c r="I7741" s="22">
        <v>70.367999999999995</v>
      </c>
    </row>
    <row r="7742" spans="1:9" x14ac:dyDescent="0.25">
      <c r="A7742" s="20">
        <v>12.672000000000001</v>
      </c>
      <c r="C7742" s="18">
        <v>12.672000000000001</v>
      </c>
      <c r="E7742">
        <v>1.4255999999999993</v>
      </c>
      <c r="G7742" s="21">
        <v>12.672000000000001</v>
      </c>
      <c r="I7742" s="22">
        <v>12.672000000000001</v>
      </c>
    </row>
    <row r="7743" spans="1:9" x14ac:dyDescent="0.25">
      <c r="A7743" s="20">
        <v>89.949999999999989</v>
      </c>
      <c r="C7743" s="18">
        <v>89.949999999999989</v>
      </c>
      <c r="E7743">
        <v>43.175999999999995</v>
      </c>
      <c r="G7743" s="21">
        <v>89.949999999999989</v>
      </c>
      <c r="I7743" s="22">
        <v>89.949999999999989</v>
      </c>
    </row>
    <row r="7744" spans="1:9" x14ac:dyDescent="0.25">
      <c r="A7744" s="20">
        <v>6.58</v>
      </c>
      <c r="C7744" s="18">
        <v>6.58</v>
      </c>
      <c r="E7744">
        <v>3.0267999999999997</v>
      </c>
      <c r="G7744" s="21">
        <v>6.58</v>
      </c>
      <c r="I7744" s="22">
        <v>6.58</v>
      </c>
    </row>
    <row r="7745" spans="1:9" x14ac:dyDescent="0.25">
      <c r="A7745" s="20">
        <v>94.99</v>
      </c>
      <c r="C7745" s="18">
        <v>94.99</v>
      </c>
      <c r="E7745">
        <v>28.496999999999986</v>
      </c>
      <c r="G7745" s="21">
        <v>94.99</v>
      </c>
      <c r="I7745" s="22">
        <v>94.99</v>
      </c>
    </row>
    <row r="7746" spans="1:9" x14ac:dyDescent="0.25">
      <c r="A7746" s="20">
        <v>35.119999999999997</v>
      </c>
      <c r="C7746" s="18">
        <v>35.119999999999997</v>
      </c>
      <c r="E7746">
        <v>13.17</v>
      </c>
      <c r="G7746" s="21">
        <v>35.119999999999997</v>
      </c>
      <c r="I7746" s="22">
        <v>35.119999999999997</v>
      </c>
    </row>
    <row r="7747" spans="1:9" x14ac:dyDescent="0.25">
      <c r="A7747" s="20">
        <v>25.92</v>
      </c>
      <c r="C7747" s="18">
        <v>25.92</v>
      </c>
      <c r="E7747">
        <v>12.441600000000001</v>
      </c>
      <c r="G7747" s="21">
        <v>25.92</v>
      </c>
      <c r="I7747" s="22">
        <v>25.92</v>
      </c>
    </row>
    <row r="7748" spans="1:9" x14ac:dyDescent="0.25">
      <c r="A7748" s="20">
        <v>7.96</v>
      </c>
      <c r="C7748" s="18">
        <v>7.96</v>
      </c>
      <c r="E7748">
        <v>3.7412000000000001</v>
      </c>
      <c r="G7748" s="21">
        <v>7.96</v>
      </c>
      <c r="I7748" s="22">
        <v>7.96</v>
      </c>
    </row>
    <row r="7749" spans="1:9" x14ac:dyDescent="0.25">
      <c r="A7749" s="20">
        <v>566.97</v>
      </c>
      <c r="C7749" s="18">
        <v>566.97</v>
      </c>
      <c r="E7749">
        <v>153.08189999999999</v>
      </c>
      <c r="G7749" s="21">
        <v>566.97</v>
      </c>
      <c r="I7749" s="22">
        <v>566.97</v>
      </c>
    </row>
    <row r="7750" spans="1:9" x14ac:dyDescent="0.25">
      <c r="A7750" s="20">
        <v>9.84</v>
      </c>
      <c r="C7750" s="18">
        <v>9.84</v>
      </c>
      <c r="E7750">
        <v>2.8535999999999988</v>
      </c>
      <c r="G7750" s="21">
        <v>9.84</v>
      </c>
      <c r="I7750" s="22">
        <v>9.84</v>
      </c>
    </row>
    <row r="7751" spans="1:9" x14ac:dyDescent="0.25">
      <c r="A7751" s="20">
        <v>25.488</v>
      </c>
      <c r="C7751" s="18">
        <v>25.488</v>
      </c>
      <c r="E7751">
        <v>4.7789999999999999</v>
      </c>
      <c r="G7751" s="21">
        <v>25.488</v>
      </c>
      <c r="I7751" s="22">
        <v>25.488</v>
      </c>
    </row>
    <row r="7752" spans="1:9" x14ac:dyDescent="0.25">
      <c r="A7752" s="20">
        <v>7.5600000000000005</v>
      </c>
      <c r="C7752" s="18">
        <v>7.5600000000000005</v>
      </c>
      <c r="E7752">
        <v>0.3024</v>
      </c>
      <c r="G7752" s="21">
        <v>7.5600000000000005</v>
      </c>
      <c r="I7752" s="22">
        <v>7.5600000000000005</v>
      </c>
    </row>
    <row r="7753" spans="1:9" x14ac:dyDescent="0.25">
      <c r="A7753" s="20">
        <v>60.84</v>
      </c>
      <c r="C7753" s="18">
        <v>60.84</v>
      </c>
      <c r="E7753">
        <v>19.468799999999998</v>
      </c>
      <c r="G7753" s="21">
        <v>60.84</v>
      </c>
      <c r="I7753" s="22">
        <v>60.84</v>
      </c>
    </row>
    <row r="7754" spans="1:9" x14ac:dyDescent="0.25">
      <c r="A7754" s="20">
        <v>450.04</v>
      </c>
      <c r="C7754" s="18">
        <v>450.04</v>
      </c>
      <c r="E7754">
        <v>58.505200000000002</v>
      </c>
      <c r="G7754" s="21">
        <v>450.04</v>
      </c>
      <c r="I7754" s="22">
        <v>450.04</v>
      </c>
    </row>
    <row r="7755" spans="1:9" x14ac:dyDescent="0.25">
      <c r="A7755" s="20">
        <v>34.6</v>
      </c>
      <c r="C7755" s="18">
        <v>34.6</v>
      </c>
      <c r="E7755">
        <v>16.608000000000001</v>
      </c>
      <c r="G7755" s="21">
        <v>34.6</v>
      </c>
      <c r="I7755" s="22">
        <v>34.6</v>
      </c>
    </row>
    <row r="7756" spans="1:9" x14ac:dyDescent="0.25">
      <c r="A7756" s="20">
        <v>467.97</v>
      </c>
      <c r="C7756" s="18">
        <v>467.97</v>
      </c>
      <c r="E7756">
        <v>140.39099999999999</v>
      </c>
      <c r="G7756" s="21">
        <v>467.97</v>
      </c>
      <c r="I7756" s="22">
        <v>467.97</v>
      </c>
    </row>
    <row r="7757" spans="1:9" x14ac:dyDescent="0.25">
      <c r="A7757" s="20">
        <v>33.020000000000003</v>
      </c>
      <c r="C7757" s="18">
        <v>33.020000000000003</v>
      </c>
      <c r="E7757">
        <v>15.849600000000002</v>
      </c>
      <c r="G7757" s="21">
        <v>33.020000000000003</v>
      </c>
      <c r="I7757" s="22">
        <v>33.020000000000003</v>
      </c>
    </row>
    <row r="7758" spans="1:9" x14ac:dyDescent="0.25">
      <c r="A7758" s="20">
        <v>17.088000000000001</v>
      </c>
      <c r="C7758" s="18">
        <v>17.088000000000001</v>
      </c>
      <c r="E7758">
        <v>1.0679999999999996</v>
      </c>
      <c r="G7758" s="21">
        <v>17.088000000000001</v>
      </c>
      <c r="I7758" s="22">
        <v>17.088000000000001</v>
      </c>
    </row>
    <row r="7759" spans="1:9" x14ac:dyDescent="0.25">
      <c r="A7759" s="20">
        <v>3.008</v>
      </c>
      <c r="C7759" s="18">
        <v>3.008</v>
      </c>
      <c r="E7759">
        <v>0.33839999999999981</v>
      </c>
      <c r="G7759" s="21">
        <v>3.008</v>
      </c>
      <c r="I7759" s="22">
        <v>3.008</v>
      </c>
    </row>
    <row r="7760" spans="1:9" x14ac:dyDescent="0.25">
      <c r="A7760" s="20">
        <v>268.24</v>
      </c>
      <c r="C7760" s="18">
        <v>268.24</v>
      </c>
      <c r="E7760">
        <v>93.883999999999986</v>
      </c>
      <c r="G7760" s="21">
        <v>268.24</v>
      </c>
      <c r="I7760" s="22">
        <v>268.24</v>
      </c>
    </row>
    <row r="7761" spans="1:9" x14ac:dyDescent="0.25">
      <c r="A7761" s="20">
        <v>431.16000000000008</v>
      </c>
      <c r="C7761" s="18">
        <v>431.16000000000008</v>
      </c>
      <c r="E7761">
        <v>107.78999999999996</v>
      </c>
      <c r="G7761" s="21">
        <v>431.16000000000008</v>
      </c>
      <c r="I7761" s="22">
        <v>431.16000000000008</v>
      </c>
    </row>
    <row r="7762" spans="1:9" x14ac:dyDescent="0.25">
      <c r="A7762" s="20">
        <v>43.6</v>
      </c>
      <c r="C7762" s="18">
        <v>43.6</v>
      </c>
      <c r="E7762">
        <v>12.208000000000002</v>
      </c>
      <c r="G7762" s="21">
        <v>43.6</v>
      </c>
      <c r="I7762" s="22">
        <v>43.6</v>
      </c>
    </row>
    <row r="7763" spans="1:9" x14ac:dyDescent="0.25">
      <c r="A7763" s="20">
        <v>154.94999999999999</v>
      </c>
      <c r="C7763" s="18">
        <v>154.94999999999999</v>
      </c>
      <c r="E7763">
        <v>30.989999999999995</v>
      </c>
      <c r="G7763" s="21">
        <v>154.94999999999999</v>
      </c>
      <c r="I7763" s="22">
        <v>154.94999999999999</v>
      </c>
    </row>
    <row r="7764" spans="1:9" x14ac:dyDescent="0.25">
      <c r="A7764" s="20">
        <v>15.552000000000003</v>
      </c>
      <c r="C7764" s="18">
        <v>15.552000000000003</v>
      </c>
      <c r="E7764">
        <v>5.4432</v>
      </c>
      <c r="G7764" s="21">
        <v>15.552000000000003</v>
      </c>
      <c r="I7764" s="22">
        <v>15.552000000000003</v>
      </c>
    </row>
    <row r="7765" spans="1:9" x14ac:dyDescent="0.25">
      <c r="A7765" s="20">
        <v>42.207999999999998</v>
      </c>
      <c r="C7765" s="18">
        <v>42.207999999999998</v>
      </c>
      <c r="E7765">
        <v>13.717599999999997</v>
      </c>
      <c r="G7765" s="21">
        <v>42.207999999999998</v>
      </c>
      <c r="I7765" s="22">
        <v>42.207999999999998</v>
      </c>
    </row>
    <row r="7766" spans="1:9" x14ac:dyDescent="0.25">
      <c r="A7766" s="20">
        <v>10.368000000000002</v>
      </c>
      <c r="C7766" s="18">
        <v>10.368000000000002</v>
      </c>
      <c r="E7766">
        <v>3.6288</v>
      </c>
      <c r="G7766" s="21">
        <v>10.368000000000002</v>
      </c>
      <c r="I7766" s="22">
        <v>10.368000000000002</v>
      </c>
    </row>
    <row r="7767" spans="1:9" x14ac:dyDescent="0.25">
      <c r="A7767" s="20">
        <v>2.2239999999999998</v>
      </c>
      <c r="C7767" s="18">
        <v>2.2239999999999998</v>
      </c>
      <c r="E7767">
        <v>0.55599999999999994</v>
      </c>
      <c r="G7767" s="21">
        <v>2.2239999999999998</v>
      </c>
      <c r="I7767" s="22">
        <v>2.2239999999999998</v>
      </c>
    </row>
    <row r="7768" spans="1:9" x14ac:dyDescent="0.25">
      <c r="A7768" s="20">
        <v>74.52</v>
      </c>
      <c r="C7768" s="18">
        <v>74.52</v>
      </c>
      <c r="E7768">
        <v>35.024399999999993</v>
      </c>
      <c r="G7768" s="21">
        <v>74.52</v>
      </c>
      <c r="I7768" s="22">
        <v>74.52</v>
      </c>
    </row>
    <row r="7769" spans="1:9" x14ac:dyDescent="0.25">
      <c r="A7769" s="20">
        <v>17.52</v>
      </c>
      <c r="C7769" s="18">
        <v>17.52</v>
      </c>
      <c r="E7769">
        <v>5.2559999999999993</v>
      </c>
      <c r="G7769" s="21">
        <v>17.52</v>
      </c>
      <c r="I7769" s="22">
        <v>17.52</v>
      </c>
    </row>
    <row r="7770" spans="1:9" x14ac:dyDescent="0.25">
      <c r="A7770" s="20">
        <v>1779.9</v>
      </c>
      <c r="C7770" s="18">
        <v>1779.9</v>
      </c>
      <c r="E7770">
        <v>373.77899999999983</v>
      </c>
      <c r="G7770" s="21">
        <v>1779.9</v>
      </c>
      <c r="I7770" s="22">
        <v>1779.9</v>
      </c>
    </row>
    <row r="7771" spans="1:9" x14ac:dyDescent="0.25">
      <c r="A7771" s="20">
        <v>219.89999999999998</v>
      </c>
      <c r="C7771" s="18">
        <v>219.89999999999998</v>
      </c>
      <c r="E7771">
        <v>59.373000000000005</v>
      </c>
      <c r="G7771" s="21">
        <v>219.89999999999998</v>
      </c>
      <c r="I7771" s="22">
        <v>219.89999999999998</v>
      </c>
    </row>
    <row r="7772" spans="1:9" x14ac:dyDescent="0.25">
      <c r="A7772" s="20">
        <v>7.1519999999999992</v>
      </c>
      <c r="C7772" s="18">
        <v>7.1519999999999992</v>
      </c>
      <c r="E7772">
        <v>0.71520000000000028</v>
      </c>
      <c r="G7772" s="21">
        <v>7.1519999999999992</v>
      </c>
      <c r="I7772" s="22">
        <v>7.1519999999999992</v>
      </c>
    </row>
    <row r="7773" spans="1:9" x14ac:dyDescent="0.25">
      <c r="A7773" s="20">
        <v>26.720000000000002</v>
      </c>
      <c r="C7773" s="18">
        <v>26.720000000000002</v>
      </c>
      <c r="E7773">
        <v>9.3520000000000003</v>
      </c>
      <c r="G7773" s="21">
        <v>26.720000000000002</v>
      </c>
      <c r="I7773" s="22">
        <v>26.720000000000002</v>
      </c>
    </row>
    <row r="7774" spans="1:9" x14ac:dyDescent="0.25">
      <c r="A7774" s="20">
        <v>1039.7280000000001</v>
      </c>
      <c r="C7774" s="18">
        <v>1039.7280000000001</v>
      </c>
      <c r="E7774">
        <v>90.976200000000063</v>
      </c>
      <c r="G7774" s="21">
        <v>1039.7280000000001</v>
      </c>
      <c r="I7774" s="22">
        <v>1039.7280000000001</v>
      </c>
    </row>
    <row r="7775" spans="1:9" x14ac:dyDescent="0.25">
      <c r="A7775" s="20">
        <v>45.96</v>
      </c>
      <c r="C7775" s="18">
        <v>45.96</v>
      </c>
      <c r="E7775">
        <v>13.787999999999997</v>
      </c>
      <c r="G7775" s="21">
        <v>45.96</v>
      </c>
      <c r="I7775" s="22">
        <v>45.96</v>
      </c>
    </row>
    <row r="7776" spans="1:9" x14ac:dyDescent="0.25">
      <c r="A7776" s="20">
        <v>456.58800000000008</v>
      </c>
      <c r="C7776" s="18">
        <v>456.58800000000008</v>
      </c>
      <c r="E7776">
        <v>-304.39200000000005</v>
      </c>
      <c r="G7776" s="21">
        <v>456.58800000000008</v>
      </c>
      <c r="I7776" s="22">
        <v>456.58800000000008</v>
      </c>
    </row>
    <row r="7777" spans="1:9" x14ac:dyDescent="0.25">
      <c r="A7777" s="20">
        <v>4499.9850000000006</v>
      </c>
      <c r="C7777" s="18">
        <v>4499.9850000000006</v>
      </c>
      <c r="E7777">
        <v>-6599.978000000001</v>
      </c>
      <c r="G7777" s="21">
        <v>4499.9850000000006</v>
      </c>
      <c r="I7777" s="22">
        <v>4499.9850000000006</v>
      </c>
    </row>
    <row r="7778" spans="1:9" x14ac:dyDescent="0.25">
      <c r="A7778" s="20">
        <v>59.975999999999999</v>
      </c>
      <c r="C7778" s="18">
        <v>59.975999999999999</v>
      </c>
      <c r="E7778">
        <v>11.995199999999997</v>
      </c>
      <c r="G7778" s="21">
        <v>59.975999999999999</v>
      </c>
      <c r="I7778" s="22">
        <v>59.975999999999999</v>
      </c>
    </row>
    <row r="7779" spans="1:9" x14ac:dyDescent="0.25">
      <c r="A7779" s="20">
        <v>6.12</v>
      </c>
      <c r="C7779" s="18">
        <v>6.12</v>
      </c>
      <c r="E7779">
        <v>2.8763999999999994</v>
      </c>
      <c r="G7779" s="21">
        <v>6.12</v>
      </c>
      <c r="I7779" s="22">
        <v>6.12</v>
      </c>
    </row>
    <row r="7780" spans="1:9" x14ac:dyDescent="0.25">
      <c r="A7780" s="20">
        <v>10.98</v>
      </c>
      <c r="C7780" s="18">
        <v>10.98</v>
      </c>
      <c r="E7780">
        <v>2.9646000000000008</v>
      </c>
      <c r="G7780" s="21">
        <v>10.98</v>
      </c>
      <c r="I7780" s="22">
        <v>10.98</v>
      </c>
    </row>
    <row r="7781" spans="1:9" x14ac:dyDescent="0.25">
      <c r="A7781" s="20">
        <v>7.86</v>
      </c>
      <c r="C7781" s="18">
        <v>7.86</v>
      </c>
      <c r="E7781">
        <v>3.6156000000000001</v>
      </c>
      <c r="G7781" s="21">
        <v>7.86</v>
      </c>
      <c r="I7781" s="22">
        <v>7.86</v>
      </c>
    </row>
    <row r="7782" spans="1:9" x14ac:dyDescent="0.25">
      <c r="A7782" s="20">
        <v>51.449999999999996</v>
      </c>
      <c r="C7782" s="18">
        <v>51.449999999999996</v>
      </c>
      <c r="E7782">
        <v>13.891499999999999</v>
      </c>
      <c r="G7782" s="21">
        <v>51.449999999999996</v>
      </c>
      <c r="I7782" s="22">
        <v>51.449999999999996</v>
      </c>
    </row>
    <row r="7783" spans="1:9" x14ac:dyDescent="0.25">
      <c r="A7783" s="20">
        <v>37.055999999999997</v>
      </c>
      <c r="C7783" s="18">
        <v>37.055999999999997</v>
      </c>
      <c r="E7783">
        <v>13.896000000000001</v>
      </c>
      <c r="G7783" s="21">
        <v>37.055999999999997</v>
      </c>
      <c r="I7783" s="22">
        <v>37.055999999999997</v>
      </c>
    </row>
    <row r="7784" spans="1:9" x14ac:dyDescent="0.25">
      <c r="A7784" s="20">
        <v>203.92</v>
      </c>
      <c r="C7784" s="18">
        <v>203.92</v>
      </c>
      <c r="E7784">
        <v>55.058400000000006</v>
      </c>
      <c r="G7784" s="21">
        <v>203.92</v>
      </c>
      <c r="I7784" s="22">
        <v>203.92</v>
      </c>
    </row>
    <row r="7785" spans="1:9" x14ac:dyDescent="0.25">
      <c r="A7785" s="20">
        <v>29.56</v>
      </c>
      <c r="C7785" s="18">
        <v>29.56</v>
      </c>
      <c r="E7785">
        <v>7.9812000000000012</v>
      </c>
      <c r="G7785" s="21">
        <v>29.56</v>
      </c>
      <c r="I7785" s="22">
        <v>29.56</v>
      </c>
    </row>
    <row r="7786" spans="1:9" x14ac:dyDescent="0.25">
      <c r="A7786" s="20">
        <v>8.5679999999999978</v>
      </c>
      <c r="C7786" s="18">
        <v>8.5679999999999978</v>
      </c>
      <c r="E7786">
        <v>-14.5656</v>
      </c>
      <c r="G7786" s="21">
        <v>8.5679999999999978</v>
      </c>
      <c r="I7786" s="22">
        <v>8.5679999999999978</v>
      </c>
    </row>
    <row r="7787" spans="1:9" x14ac:dyDescent="0.25">
      <c r="A7787" s="20">
        <v>45.248000000000005</v>
      </c>
      <c r="C7787" s="18">
        <v>45.248000000000005</v>
      </c>
      <c r="E7787">
        <v>3.9591999999999992</v>
      </c>
      <c r="G7787" s="21">
        <v>45.248000000000005</v>
      </c>
      <c r="I7787" s="22">
        <v>45.248000000000005</v>
      </c>
    </row>
    <row r="7788" spans="1:9" x14ac:dyDescent="0.25">
      <c r="A7788" s="20">
        <v>876.30000000000007</v>
      </c>
      <c r="C7788" s="18">
        <v>876.30000000000007</v>
      </c>
      <c r="E7788">
        <v>-292.10000000000014</v>
      </c>
      <c r="G7788" s="21">
        <v>876.30000000000007</v>
      </c>
      <c r="I7788" s="22">
        <v>876.30000000000007</v>
      </c>
    </row>
    <row r="7789" spans="1:9" x14ac:dyDescent="0.25">
      <c r="A7789" s="20">
        <v>185.376</v>
      </c>
      <c r="C7789" s="18">
        <v>185.376</v>
      </c>
      <c r="E7789">
        <v>-34.758000000000017</v>
      </c>
      <c r="G7789" s="21">
        <v>185.376</v>
      </c>
      <c r="I7789" s="22">
        <v>185.376</v>
      </c>
    </row>
    <row r="7790" spans="1:9" x14ac:dyDescent="0.25">
      <c r="A7790" s="20">
        <v>25.06</v>
      </c>
      <c r="C7790" s="18">
        <v>25.06</v>
      </c>
      <c r="E7790">
        <v>11.778199999999998</v>
      </c>
      <c r="G7790" s="21">
        <v>25.06</v>
      </c>
      <c r="I7790" s="22">
        <v>25.06</v>
      </c>
    </row>
    <row r="7791" spans="1:9" x14ac:dyDescent="0.25">
      <c r="A7791" s="20">
        <v>2.8899999999999992</v>
      </c>
      <c r="C7791" s="18">
        <v>2.8899999999999992</v>
      </c>
      <c r="E7791">
        <v>-4.7685000000000013</v>
      </c>
      <c r="G7791" s="21">
        <v>2.8899999999999992</v>
      </c>
      <c r="I7791" s="22">
        <v>2.8899999999999992</v>
      </c>
    </row>
    <row r="7792" spans="1:9" x14ac:dyDescent="0.25">
      <c r="A7792" s="20">
        <v>7.8960000000000008</v>
      </c>
      <c r="C7792" s="18">
        <v>7.8960000000000008</v>
      </c>
      <c r="E7792">
        <v>2.4674999999999994</v>
      </c>
      <c r="G7792" s="21">
        <v>7.8960000000000008</v>
      </c>
      <c r="I7792" s="22">
        <v>7.8960000000000008</v>
      </c>
    </row>
    <row r="7793" spans="1:9" x14ac:dyDescent="0.25">
      <c r="A7793" s="20">
        <v>22.608000000000001</v>
      </c>
      <c r="C7793" s="18">
        <v>22.608000000000001</v>
      </c>
      <c r="E7793">
        <v>-10.173599999999997</v>
      </c>
      <c r="G7793" s="21">
        <v>22.608000000000001</v>
      </c>
      <c r="I7793" s="22">
        <v>22.608000000000001</v>
      </c>
    </row>
    <row r="7794" spans="1:9" x14ac:dyDescent="0.25">
      <c r="A7794" s="20">
        <v>30.527999999999999</v>
      </c>
      <c r="C7794" s="18">
        <v>30.527999999999999</v>
      </c>
      <c r="E7794">
        <v>9.5399999999999974</v>
      </c>
      <c r="G7794" s="21">
        <v>30.527999999999999</v>
      </c>
      <c r="I7794" s="22">
        <v>30.527999999999999</v>
      </c>
    </row>
    <row r="7795" spans="1:9" x14ac:dyDescent="0.25">
      <c r="A7795" s="20">
        <v>4.8420000000000005</v>
      </c>
      <c r="C7795" s="18">
        <v>4.8420000000000005</v>
      </c>
      <c r="E7795">
        <v>-3.3893999999999984</v>
      </c>
      <c r="G7795" s="21">
        <v>4.8420000000000005</v>
      </c>
      <c r="I7795" s="22">
        <v>4.8420000000000005</v>
      </c>
    </row>
    <row r="7796" spans="1:9" x14ac:dyDescent="0.25">
      <c r="A7796" s="20">
        <v>1.7999999999999996</v>
      </c>
      <c r="C7796" s="18">
        <v>1.7999999999999996</v>
      </c>
      <c r="E7796">
        <v>-2.8800000000000008</v>
      </c>
      <c r="G7796" s="21">
        <v>1.7999999999999996</v>
      </c>
      <c r="I7796" s="22">
        <v>1.7999999999999996</v>
      </c>
    </row>
    <row r="7797" spans="1:9" x14ac:dyDescent="0.25">
      <c r="A7797" s="20">
        <v>39.984000000000002</v>
      </c>
      <c r="C7797" s="18">
        <v>39.984000000000002</v>
      </c>
      <c r="E7797">
        <v>-1.4994000000000067</v>
      </c>
      <c r="G7797" s="21">
        <v>39.984000000000002</v>
      </c>
      <c r="I7797" s="22">
        <v>39.984000000000002</v>
      </c>
    </row>
    <row r="7798" spans="1:9" x14ac:dyDescent="0.25">
      <c r="A7798" s="20">
        <v>32.400000000000006</v>
      </c>
      <c r="C7798" s="18">
        <v>32.400000000000006</v>
      </c>
      <c r="E7798">
        <v>15.876000000000001</v>
      </c>
      <c r="G7798" s="21">
        <v>32.400000000000006</v>
      </c>
      <c r="I7798" s="22">
        <v>32.400000000000006</v>
      </c>
    </row>
    <row r="7799" spans="1:9" x14ac:dyDescent="0.25">
      <c r="A7799" s="20">
        <v>97.88</v>
      </c>
      <c r="C7799" s="18">
        <v>97.88</v>
      </c>
      <c r="E7799">
        <v>48.94</v>
      </c>
      <c r="G7799" s="21">
        <v>97.88</v>
      </c>
      <c r="I7799" s="22">
        <v>97.88</v>
      </c>
    </row>
    <row r="7800" spans="1:9" x14ac:dyDescent="0.25">
      <c r="A7800" s="20">
        <v>307.16800000000001</v>
      </c>
      <c r="C7800" s="18">
        <v>307.16800000000001</v>
      </c>
      <c r="E7800">
        <v>30.716800000000006</v>
      </c>
      <c r="G7800" s="21">
        <v>307.16800000000001</v>
      </c>
      <c r="I7800" s="22">
        <v>307.16800000000001</v>
      </c>
    </row>
    <row r="7801" spans="1:9" x14ac:dyDescent="0.25">
      <c r="A7801" s="20">
        <v>26.9</v>
      </c>
      <c r="C7801" s="18">
        <v>26.9</v>
      </c>
      <c r="E7801">
        <v>13.181000000000001</v>
      </c>
      <c r="G7801" s="21">
        <v>26.9</v>
      </c>
      <c r="I7801" s="22">
        <v>26.9</v>
      </c>
    </row>
    <row r="7802" spans="1:9" x14ac:dyDescent="0.25">
      <c r="A7802" s="20">
        <v>47.01</v>
      </c>
      <c r="C7802" s="18">
        <v>47.01</v>
      </c>
      <c r="E7802">
        <v>22.094699999999996</v>
      </c>
      <c r="G7802" s="21">
        <v>47.01</v>
      </c>
      <c r="I7802" s="22">
        <v>47.01</v>
      </c>
    </row>
    <row r="7803" spans="1:9" x14ac:dyDescent="0.25">
      <c r="A7803" s="20">
        <v>469.99</v>
      </c>
      <c r="C7803" s="18">
        <v>469.99</v>
      </c>
      <c r="E7803">
        <v>136.29709999999994</v>
      </c>
      <c r="G7803" s="21">
        <v>469.99</v>
      </c>
      <c r="I7803" s="22">
        <v>469.99</v>
      </c>
    </row>
    <row r="7804" spans="1:9" x14ac:dyDescent="0.25">
      <c r="A7804" s="20">
        <v>207.84600000000003</v>
      </c>
      <c r="C7804" s="18">
        <v>207.84600000000003</v>
      </c>
      <c r="E7804">
        <v>2.3093999999999895</v>
      </c>
      <c r="G7804" s="21">
        <v>207.84600000000003</v>
      </c>
      <c r="I7804" s="22">
        <v>207.84600000000003</v>
      </c>
    </row>
    <row r="7805" spans="1:9" x14ac:dyDescent="0.25">
      <c r="A7805" s="20">
        <v>324.74400000000003</v>
      </c>
      <c r="C7805" s="18">
        <v>324.74400000000003</v>
      </c>
      <c r="E7805">
        <v>-77.126699999999971</v>
      </c>
      <c r="G7805" s="21">
        <v>324.74400000000003</v>
      </c>
      <c r="I7805" s="22">
        <v>324.74400000000003</v>
      </c>
    </row>
    <row r="7806" spans="1:9" x14ac:dyDescent="0.25">
      <c r="A7806" s="20">
        <v>40.479999999999997</v>
      </c>
      <c r="C7806" s="18">
        <v>40.479999999999997</v>
      </c>
      <c r="E7806">
        <v>14.572799999999997</v>
      </c>
      <c r="G7806" s="21">
        <v>40.479999999999997</v>
      </c>
      <c r="I7806" s="22">
        <v>40.479999999999997</v>
      </c>
    </row>
    <row r="7807" spans="1:9" x14ac:dyDescent="0.25">
      <c r="A7807" s="20">
        <v>12</v>
      </c>
      <c r="C7807" s="18">
        <v>12</v>
      </c>
      <c r="E7807">
        <v>4.1999999999999993</v>
      </c>
      <c r="G7807" s="21">
        <v>12</v>
      </c>
      <c r="I7807" s="22">
        <v>12</v>
      </c>
    </row>
    <row r="7808" spans="1:9" x14ac:dyDescent="0.25">
      <c r="A7808" s="20">
        <v>720.06400000000008</v>
      </c>
      <c r="C7808" s="18">
        <v>720.06400000000008</v>
      </c>
      <c r="E7808">
        <v>-63.005600000000015</v>
      </c>
      <c r="G7808" s="21">
        <v>720.06400000000008</v>
      </c>
      <c r="I7808" s="22">
        <v>720.06400000000008</v>
      </c>
    </row>
    <row r="7809" spans="1:9" x14ac:dyDescent="0.25">
      <c r="A7809" s="20">
        <v>25.424000000000003</v>
      </c>
      <c r="C7809" s="18">
        <v>25.424000000000003</v>
      </c>
      <c r="E7809">
        <v>-4.7670000000000021</v>
      </c>
      <c r="G7809" s="21">
        <v>25.424000000000003</v>
      </c>
      <c r="I7809" s="22">
        <v>25.424000000000003</v>
      </c>
    </row>
    <row r="7810" spans="1:9" x14ac:dyDescent="0.25">
      <c r="A7810" s="20">
        <v>2.8160000000000003</v>
      </c>
      <c r="C7810" s="18">
        <v>2.8160000000000003</v>
      </c>
      <c r="E7810">
        <v>0.31679999999999986</v>
      </c>
      <c r="G7810" s="21">
        <v>2.8160000000000003</v>
      </c>
      <c r="I7810" s="22">
        <v>2.8160000000000003</v>
      </c>
    </row>
    <row r="7811" spans="1:9" x14ac:dyDescent="0.25">
      <c r="A7811" s="20">
        <v>3.2040000000000002</v>
      </c>
      <c r="C7811" s="18">
        <v>3.2040000000000002</v>
      </c>
      <c r="E7811">
        <v>-2.5631999999999993</v>
      </c>
      <c r="G7811" s="21">
        <v>3.2040000000000002</v>
      </c>
      <c r="I7811" s="22">
        <v>3.2040000000000002</v>
      </c>
    </row>
    <row r="7812" spans="1:9" x14ac:dyDescent="0.25">
      <c r="A7812" s="20">
        <v>30.828000000000007</v>
      </c>
      <c r="C7812" s="18">
        <v>30.828000000000007</v>
      </c>
      <c r="E7812">
        <v>-24.662400000000005</v>
      </c>
      <c r="G7812" s="21">
        <v>30.828000000000007</v>
      </c>
      <c r="I7812" s="22">
        <v>30.828000000000007</v>
      </c>
    </row>
    <row r="7813" spans="1:9" x14ac:dyDescent="0.25">
      <c r="A7813" s="20">
        <v>47.616</v>
      </c>
      <c r="C7813" s="18">
        <v>47.616</v>
      </c>
      <c r="E7813">
        <v>5.9519999999999946</v>
      </c>
      <c r="G7813" s="21">
        <v>47.616</v>
      </c>
      <c r="I7813" s="22">
        <v>47.616</v>
      </c>
    </row>
    <row r="7814" spans="1:9" x14ac:dyDescent="0.25">
      <c r="A7814" s="20">
        <v>108.78399999999999</v>
      </c>
      <c r="C7814" s="18">
        <v>108.78399999999999</v>
      </c>
      <c r="E7814">
        <v>10.878399999999999</v>
      </c>
      <c r="G7814" s="21">
        <v>108.78399999999999</v>
      </c>
      <c r="I7814" s="22">
        <v>108.78399999999999</v>
      </c>
    </row>
    <row r="7815" spans="1:9" x14ac:dyDescent="0.25">
      <c r="A7815" s="20">
        <v>4.7699999999999996</v>
      </c>
      <c r="C7815" s="18">
        <v>4.7699999999999996</v>
      </c>
      <c r="E7815">
        <v>2.1464999999999996</v>
      </c>
      <c r="G7815" s="21">
        <v>4.7699999999999996</v>
      </c>
      <c r="I7815" s="22">
        <v>4.7699999999999996</v>
      </c>
    </row>
    <row r="7816" spans="1:9" x14ac:dyDescent="0.25">
      <c r="A7816" s="20">
        <v>7.98</v>
      </c>
      <c r="C7816" s="18">
        <v>7.98</v>
      </c>
      <c r="E7816">
        <v>2.0747999999999998</v>
      </c>
      <c r="G7816" s="21">
        <v>7.98</v>
      </c>
      <c r="I7816" s="22">
        <v>7.98</v>
      </c>
    </row>
    <row r="7817" spans="1:9" x14ac:dyDescent="0.25">
      <c r="A7817" s="20">
        <v>550.43100000000004</v>
      </c>
      <c r="C7817" s="18">
        <v>550.43100000000004</v>
      </c>
      <c r="E7817">
        <v>-47.179800000000029</v>
      </c>
      <c r="G7817" s="21">
        <v>550.43100000000004</v>
      </c>
      <c r="I7817" s="22">
        <v>550.43100000000004</v>
      </c>
    </row>
    <row r="7818" spans="1:9" x14ac:dyDescent="0.25">
      <c r="A7818" s="20">
        <v>10.56</v>
      </c>
      <c r="C7818" s="18">
        <v>10.56</v>
      </c>
      <c r="E7818">
        <v>4.6464000000000008</v>
      </c>
      <c r="G7818" s="21">
        <v>10.56</v>
      </c>
      <c r="I7818" s="22">
        <v>10.56</v>
      </c>
    </row>
    <row r="7819" spans="1:9" x14ac:dyDescent="0.25">
      <c r="A7819" s="20">
        <v>1497.6659999999999</v>
      </c>
      <c r="C7819" s="18">
        <v>1497.6659999999999</v>
      </c>
      <c r="E7819">
        <v>140.95680000000004</v>
      </c>
      <c r="G7819" s="21">
        <v>1497.6659999999999</v>
      </c>
      <c r="I7819" s="22">
        <v>1497.6659999999999</v>
      </c>
    </row>
    <row r="7820" spans="1:9" x14ac:dyDescent="0.25">
      <c r="A7820" s="20">
        <v>17.52</v>
      </c>
      <c r="C7820" s="18">
        <v>17.52</v>
      </c>
      <c r="E7820">
        <v>-3.5040000000000022</v>
      </c>
      <c r="G7820" s="21">
        <v>17.52</v>
      </c>
      <c r="I7820" s="22">
        <v>17.52</v>
      </c>
    </row>
    <row r="7821" spans="1:9" x14ac:dyDescent="0.25">
      <c r="A7821" s="20">
        <v>113.22</v>
      </c>
      <c r="C7821" s="18">
        <v>113.22</v>
      </c>
      <c r="E7821">
        <v>29.437200000000001</v>
      </c>
      <c r="G7821" s="21">
        <v>113.22</v>
      </c>
      <c r="I7821" s="22">
        <v>113.22</v>
      </c>
    </row>
    <row r="7822" spans="1:9" x14ac:dyDescent="0.25">
      <c r="A7822" s="20">
        <v>35.880000000000003</v>
      </c>
      <c r="C7822" s="18">
        <v>35.880000000000003</v>
      </c>
      <c r="E7822">
        <v>17.581200000000003</v>
      </c>
      <c r="G7822" s="21">
        <v>35.880000000000003</v>
      </c>
      <c r="I7822" s="22">
        <v>35.880000000000003</v>
      </c>
    </row>
    <row r="7823" spans="1:9" x14ac:dyDescent="0.25">
      <c r="A7823" s="20">
        <v>4535.9760000000006</v>
      </c>
      <c r="C7823" s="18">
        <v>4535.9760000000006</v>
      </c>
      <c r="E7823">
        <v>1644.2912999999999</v>
      </c>
      <c r="G7823" s="21">
        <v>4535.9760000000006</v>
      </c>
      <c r="I7823" s="22">
        <v>4535.9760000000006</v>
      </c>
    </row>
    <row r="7824" spans="1:9" x14ac:dyDescent="0.25">
      <c r="A7824" s="20">
        <v>11.84</v>
      </c>
      <c r="C7824" s="18">
        <v>11.84</v>
      </c>
      <c r="E7824">
        <v>5.6831999999999994</v>
      </c>
      <c r="G7824" s="21">
        <v>11.84</v>
      </c>
      <c r="I7824" s="22">
        <v>11.84</v>
      </c>
    </row>
    <row r="7825" spans="1:9" x14ac:dyDescent="0.25">
      <c r="A7825" s="20">
        <v>592.74</v>
      </c>
      <c r="C7825" s="18">
        <v>592.74</v>
      </c>
      <c r="E7825">
        <v>160.03979999999999</v>
      </c>
      <c r="G7825" s="21">
        <v>592.74</v>
      </c>
      <c r="I7825" s="22">
        <v>592.74</v>
      </c>
    </row>
    <row r="7826" spans="1:9" x14ac:dyDescent="0.25">
      <c r="A7826" s="20">
        <v>111.67200000000001</v>
      </c>
      <c r="C7826" s="18">
        <v>111.67200000000001</v>
      </c>
      <c r="E7826">
        <v>6.9794999999999909</v>
      </c>
      <c r="G7826" s="21">
        <v>111.67200000000001</v>
      </c>
      <c r="I7826" s="22">
        <v>111.67200000000001</v>
      </c>
    </row>
    <row r="7827" spans="1:9" x14ac:dyDescent="0.25">
      <c r="A7827" s="20">
        <v>8.64</v>
      </c>
      <c r="C7827" s="18">
        <v>8.64</v>
      </c>
      <c r="E7827">
        <v>2.5055999999999998</v>
      </c>
      <c r="G7827" s="21">
        <v>8.64</v>
      </c>
      <c r="I7827" s="22">
        <v>8.64</v>
      </c>
    </row>
    <row r="7828" spans="1:9" x14ac:dyDescent="0.25">
      <c r="A7828" s="20">
        <v>149.97</v>
      </c>
      <c r="C7828" s="18">
        <v>149.97</v>
      </c>
      <c r="E7828">
        <v>52.489499999999992</v>
      </c>
      <c r="G7828" s="21">
        <v>149.97</v>
      </c>
      <c r="I7828" s="22">
        <v>149.97</v>
      </c>
    </row>
    <row r="7829" spans="1:9" x14ac:dyDescent="0.25">
      <c r="A7829" s="20">
        <v>232.88</v>
      </c>
      <c r="C7829" s="18">
        <v>232.88</v>
      </c>
      <c r="E7829">
        <v>17.466000000000008</v>
      </c>
      <c r="G7829" s="21">
        <v>232.88</v>
      </c>
      <c r="I7829" s="22">
        <v>232.88</v>
      </c>
    </row>
    <row r="7830" spans="1:9" x14ac:dyDescent="0.25">
      <c r="A7830" s="20">
        <v>90.882000000000005</v>
      </c>
      <c r="C7830" s="18">
        <v>90.882000000000005</v>
      </c>
      <c r="E7830">
        <v>15.147000000000004</v>
      </c>
      <c r="G7830" s="21">
        <v>90.882000000000005</v>
      </c>
      <c r="I7830" s="22">
        <v>90.882000000000005</v>
      </c>
    </row>
    <row r="7831" spans="1:9" x14ac:dyDescent="0.25">
      <c r="A7831" s="20">
        <v>508.76800000000003</v>
      </c>
      <c r="C7831" s="18">
        <v>508.76800000000003</v>
      </c>
      <c r="E7831">
        <v>38.157600000000002</v>
      </c>
      <c r="G7831" s="21">
        <v>508.76800000000003</v>
      </c>
      <c r="I7831" s="22">
        <v>508.76800000000003</v>
      </c>
    </row>
    <row r="7832" spans="1:9" x14ac:dyDescent="0.25">
      <c r="A7832" s="20">
        <v>9.9120000000000008</v>
      </c>
      <c r="C7832" s="18">
        <v>9.9120000000000008</v>
      </c>
      <c r="E7832">
        <v>3.2213999999999996</v>
      </c>
      <c r="G7832" s="21">
        <v>9.9120000000000008</v>
      </c>
      <c r="I7832" s="22">
        <v>9.9120000000000008</v>
      </c>
    </row>
    <row r="7833" spans="1:9" x14ac:dyDescent="0.25">
      <c r="A7833" s="20">
        <v>63.936000000000007</v>
      </c>
      <c r="C7833" s="18">
        <v>63.936000000000007</v>
      </c>
      <c r="E7833">
        <v>6.3935999999999957</v>
      </c>
      <c r="G7833" s="21">
        <v>63.936000000000007</v>
      </c>
      <c r="I7833" s="22">
        <v>63.936000000000007</v>
      </c>
    </row>
    <row r="7834" spans="1:9" x14ac:dyDescent="0.25">
      <c r="A7834" s="20">
        <v>59.519999999999996</v>
      </c>
      <c r="C7834" s="18">
        <v>59.519999999999996</v>
      </c>
      <c r="E7834">
        <v>15.475200000000001</v>
      </c>
      <c r="G7834" s="21">
        <v>59.519999999999996</v>
      </c>
      <c r="I7834" s="22">
        <v>59.519999999999996</v>
      </c>
    </row>
    <row r="7835" spans="1:9" x14ac:dyDescent="0.25">
      <c r="A7835" s="20">
        <v>311.97600000000006</v>
      </c>
      <c r="C7835" s="18">
        <v>311.97600000000006</v>
      </c>
      <c r="E7835">
        <v>38.996999999999986</v>
      </c>
      <c r="G7835" s="21">
        <v>311.97600000000006</v>
      </c>
      <c r="I7835" s="22">
        <v>311.97600000000006</v>
      </c>
    </row>
    <row r="7836" spans="1:9" x14ac:dyDescent="0.25">
      <c r="A7836" s="20">
        <v>50.352000000000004</v>
      </c>
      <c r="C7836" s="18">
        <v>50.352000000000004</v>
      </c>
      <c r="E7836">
        <v>17.623199999999997</v>
      </c>
      <c r="G7836" s="21">
        <v>50.352000000000004</v>
      </c>
      <c r="I7836" s="22">
        <v>50.352000000000004</v>
      </c>
    </row>
    <row r="7837" spans="1:9" x14ac:dyDescent="0.25">
      <c r="A7837" s="20">
        <v>19.136000000000003</v>
      </c>
      <c r="C7837" s="18">
        <v>19.136000000000003</v>
      </c>
      <c r="E7837">
        <v>1.9136000000000006</v>
      </c>
      <c r="G7837" s="21">
        <v>19.136000000000003</v>
      </c>
      <c r="I7837" s="22">
        <v>19.136000000000003</v>
      </c>
    </row>
    <row r="7838" spans="1:9" x14ac:dyDescent="0.25">
      <c r="A7838" s="20">
        <v>13.120000000000001</v>
      </c>
      <c r="C7838" s="18">
        <v>13.120000000000001</v>
      </c>
      <c r="E7838">
        <v>2.1319999999999988</v>
      </c>
      <c r="G7838" s="21">
        <v>13.120000000000001</v>
      </c>
      <c r="I7838" s="22">
        <v>13.120000000000001</v>
      </c>
    </row>
    <row r="7839" spans="1:9" x14ac:dyDescent="0.25">
      <c r="A7839" s="20">
        <v>241.56799999999998</v>
      </c>
      <c r="C7839" s="18">
        <v>241.56799999999998</v>
      </c>
      <c r="E7839">
        <v>-15.098000000000013</v>
      </c>
      <c r="G7839" s="21">
        <v>241.56799999999998</v>
      </c>
      <c r="I7839" s="22">
        <v>241.56799999999998</v>
      </c>
    </row>
    <row r="7840" spans="1:9" x14ac:dyDescent="0.25">
      <c r="A7840" s="20">
        <v>479.92</v>
      </c>
      <c r="C7840" s="18">
        <v>479.92</v>
      </c>
      <c r="E7840">
        <v>41.993000000000009</v>
      </c>
      <c r="G7840" s="21">
        <v>479.92</v>
      </c>
      <c r="I7840" s="22">
        <v>479.92</v>
      </c>
    </row>
    <row r="7841" spans="1:9" x14ac:dyDescent="0.25">
      <c r="A7841" s="20">
        <v>307.13600000000002</v>
      </c>
      <c r="C7841" s="18">
        <v>307.13600000000002</v>
      </c>
      <c r="E7841">
        <v>-11.51760000000003</v>
      </c>
      <c r="G7841" s="21">
        <v>307.13600000000002</v>
      </c>
      <c r="I7841" s="22">
        <v>307.13600000000002</v>
      </c>
    </row>
    <row r="7842" spans="1:9" x14ac:dyDescent="0.25">
      <c r="A7842" s="20">
        <v>12.6</v>
      </c>
      <c r="C7842" s="18">
        <v>12.6</v>
      </c>
      <c r="E7842">
        <v>5.7959999999999994</v>
      </c>
      <c r="G7842" s="21">
        <v>12.6</v>
      </c>
      <c r="I7842" s="22">
        <v>12.6</v>
      </c>
    </row>
    <row r="7843" spans="1:9" x14ac:dyDescent="0.25">
      <c r="A7843" s="20">
        <v>159.97999999999999</v>
      </c>
      <c r="C7843" s="18">
        <v>159.97999999999999</v>
      </c>
      <c r="E7843">
        <v>57.592799999999997</v>
      </c>
      <c r="G7843" s="21">
        <v>159.97999999999999</v>
      </c>
      <c r="I7843" s="22">
        <v>159.97999999999999</v>
      </c>
    </row>
    <row r="7844" spans="1:9" x14ac:dyDescent="0.25">
      <c r="A7844" s="20">
        <v>6.12</v>
      </c>
      <c r="C7844" s="18">
        <v>6.12</v>
      </c>
      <c r="E7844">
        <v>2.8763999999999994</v>
      </c>
      <c r="G7844" s="21">
        <v>6.12</v>
      </c>
      <c r="I7844" s="22">
        <v>6.12</v>
      </c>
    </row>
    <row r="7845" spans="1:9" x14ac:dyDescent="0.25">
      <c r="A7845" s="20">
        <v>1184.72</v>
      </c>
      <c r="C7845" s="18">
        <v>1184.72</v>
      </c>
      <c r="E7845">
        <v>106.62480000000005</v>
      </c>
      <c r="G7845" s="21">
        <v>1184.72</v>
      </c>
      <c r="I7845" s="22">
        <v>1184.72</v>
      </c>
    </row>
    <row r="7846" spans="1:9" x14ac:dyDescent="0.25">
      <c r="A7846" s="20">
        <v>45.96</v>
      </c>
      <c r="C7846" s="18">
        <v>45.96</v>
      </c>
      <c r="E7846">
        <v>13.787999999999997</v>
      </c>
      <c r="G7846" s="21">
        <v>45.96</v>
      </c>
      <c r="I7846" s="22">
        <v>45.96</v>
      </c>
    </row>
    <row r="7847" spans="1:9" x14ac:dyDescent="0.25">
      <c r="A7847" s="20">
        <v>58.050000000000004</v>
      </c>
      <c r="C7847" s="18">
        <v>58.050000000000004</v>
      </c>
      <c r="E7847">
        <v>26.702999999999999</v>
      </c>
      <c r="G7847" s="21">
        <v>58.050000000000004</v>
      </c>
      <c r="I7847" s="22">
        <v>58.050000000000004</v>
      </c>
    </row>
    <row r="7848" spans="1:9" x14ac:dyDescent="0.25">
      <c r="A7848" s="20">
        <v>71.28</v>
      </c>
      <c r="C7848" s="18">
        <v>71.28</v>
      </c>
      <c r="E7848">
        <v>34.214400000000005</v>
      </c>
      <c r="G7848" s="21">
        <v>71.28</v>
      </c>
      <c r="I7848" s="22">
        <v>71.28</v>
      </c>
    </row>
    <row r="7849" spans="1:9" x14ac:dyDescent="0.25">
      <c r="A7849" s="20">
        <v>124.404</v>
      </c>
      <c r="C7849" s="18">
        <v>124.404</v>
      </c>
      <c r="E7849">
        <v>-21.3264</v>
      </c>
      <c r="G7849" s="21">
        <v>124.404</v>
      </c>
      <c r="I7849" s="22">
        <v>124.404</v>
      </c>
    </row>
    <row r="7850" spans="1:9" x14ac:dyDescent="0.25">
      <c r="A7850" s="20">
        <v>154.9</v>
      </c>
      <c r="C7850" s="18">
        <v>154.9</v>
      </c>
      <c r="E7850">
        <v>69.704999999999998</v>
      </c>
      <c r="G7850" s="21">
        <v>154.9</v>
      </c>
      <c r="I7850" s="22">
        <v>154.9</v>
      </c>
    </row>
    <row r="7851" spans="1:9" x14ac:dyDescent="0.25">
      <c r="A7851" s="20">
        <v>1871.88</v>
      </c>
      <c r="C7851" s="18">
        <v>1871.88</v>
      </c>
      <c r="E7851">
        <v>561.56399999999996</v>
      </c>
      <c r="G7851" s="21">
        <v>1871.88</v>
      </c>
      <c r="I7851" s="22">
        <v>1871.88</v>
      </c>
    </row>
    <row r="7852" spans="1:9" x14ac:dyDescent="0.25">
      <c r="A7852" s="20">
        <v>16.192</v>
      </c>
      <c r="C7852" s="18">
        <v>16.192</v>
      </c>
      <c r="E7852">
        <v>-6.8815999999999953</v>
      </c>
      <c r="G7852" s="21">
        <v>16.192</v>
      </c>
      <c r="I7852" s="22">
        <v>16.192</v>
      </c>
    </row>
    <row r="7853" spans="1:9" x14ac:dyDescent="0.25">
      <c r="A7853" s="20">
        <v>18.936</v>
      </c>
      <c r="C7853" s="18">
        <v>18.936</v>
      </c>
      <c r="E7853">
        <v>-3.787200000000003</v>
      </c>
      <c r="G7853" s="21">
        <v>18.936</v>
      </c>
      <c r="I7853" s="22">
        <v>18.936</v>
      </c>
    </row>
    <row r="7854" spans="1:9" x14ac:dyDescent="0.25">
      <c r="A7854" s="20">
        <v>12.672000000000001</v>
      </c>
      <c r="C7854" s="18">
        <v>12.672000000000001</v>
      </c>
      <c r="E7854">
        <v>-3.1680000000000001</v>
      </c>
      <c r="G7854" s="21">
        <v>12.672000000000001</v>
      </c>
      <c r="I7854" s="22">
        <v>12.672000000000001</v>
      </c>
    </row>
    <row r="7855" spans="1:9" x14ac:dyDescent="0.25">
      <c r="A7855" s="20">
        <v>5.04</v>
      </c>
      <c r="C7855" s="18">
        <v>5.04</v>
      </c>
      <c r="E7855">
        <v>1.764</v>
      </c>
      <c r="G7855" s="21">
        <v>5.04</v>
      </c>
      <c r="I7855" s="22">
        <v>5.04</v>
      </c>
    </row>
    <row r="7856" spans="1:9" x14ac:dyDescent="0.25">
      <c r="A7856" s="20">
        <v>8.4480000000000004</v>
      </c>
      <c r="C7856" s="18">
        <v>8.4480000000000004</v>
      </c>
      <c r="E7856">
        <v>2.9568000000000003</v>
      </c>
      <c r="G7856" s="21">
        <v>8.4480000000000004</v>
      </c>
      <c r="I7856" s="22">
        <v>8.4480000000000004</v>
      </c>
    </row>
    <row r="7857" spans="1:9" x14ac:dyDescent="0.25">
      <c r="A7857" s="20">
        <v>20.387999999999995</v>
      </c>
      <c r="C7857" s="18">
        <v>20.387999999999995</v>
      </c>
      <c r="E7857">
        <v>-53.008800000000008</v>
      </c>
      <c r="G7857" s="21">
        <v>20.387999999999995</v>
      </c>
      <c r="I7857" s="22">
        <v>20.387999999999995</v>
      </c>
    </row>
    <row r="7858" spans="1:9" x14ac:dyDescent="0.25">
      <c r="A7858" s="20">
        <v>9.9600000000000009</v>
      </c>
      <c r="C7858" s="18">
        <v>9.9600000000000009</v>
      </c>
      <c r="E7858">
        <v>4.8804000000000007</v>
      </c>
      <c r="G7858" s="21">
        <v>9.9600000000000009</v>
      </c>
      <c r="I7858" s="22">
        <v>9.9600000000000009</v>
      </c>
    </row>
    <row r="7859" spans="1:9" x14ac:dyDescent="0.25">
      <c r="A7859" s="20">
        <v>320.64</v>
      </c>
      <c r="C7859" s="18">
        <v>320.64</v>
      </c>
      <c r="E7859">
        <v>89.779200000000003</v>
      </c>
      <c r="G7859" s="21">
        <v>320.64</v>
      </c>
      <c r="I7859" s="22">
        <v>320.64</v>
      </c>
    </row>
    <row r="7860" spans="1:9" x14ac:dyDescent="0.25">
      <c r="A7860" s="20">
        <v>52</v>
      </c>
      <c r="C7860" s="18">
        <v>52</v>
      </c>
      <c r="E7860">
        <v>23.4</v>
      </c>
      <c r="G7860" s="21">
        <v>52</v>
      </c>
      <c r="I7860" s="22">
        <v>52</v>
      </c>
    </row>
    <row r="7861" spans="1:9" x14ac:dyDescent="0.25">
      <c r="A7861" s="20">
        <v>25.584000000000003</v>
      </c>
      <c r="C7861" s="18">
        <v>25.584000000000003</v>
      </c>
      <c r="E7861">
        <v>8.9543999999999997</v>
      </c>
      <c r="G7861" s="21">
        <v>25.584000000000003</v>
      </c>
      <c r="I7861" s="22">
        <v>25.584000000000003</v>
      </c>
    </row>
    <row r="7862" spans="1:9" x14ac:dyDescent="0.25">
      <c r="A7862" s="20">
        <v>464</v>
      </c>
      <c r="C7862" s="18">
        <v>464</v>
      </c>
      <c r="E7862">
        <v>134.55999999999995</v>
      </c>
      <c r="G7862" s="21">
        <v>464</v>
      </c>
      <c r="I7862" s="22">
        <v>464</v>
      </c>
    </row>
    <row r="7863" spans="1:9" x14ac:dyDescent="0.25">
      <c r="A7863" s="20">
        <v>235.95000000000002</v>
      </c>
      <c r="C7863" s="18">
        <v>235.95000000000002</v>
      </c>
      <c r="E7863">
        <v>77.863499999999988</v>
      </c>
      <c r="G7863" s="21">
        <v>235.95000000000002</v>
      </c>
      <c r="I7863" s="22">
        <v>235.95000000000002</v>
      </c>
    </row>
    <row r="7864" spans="1:9" x14ac:dyDescent="0.25">
      <c r="A7864" s="20">
        <v>39.96</v>
      </c>
      <c r="C7864" s="18">
        <v>39.96</v>
      </c>
      <c r="E7864">
        <v>17.981999999999999</v>
      </c>
      <c r="G7864" s="21">
        <v>39.96</v>
      </c>
      <c r="I7864" s="22">
        <v>39.96</v>
      </c>
    </row>
    <row r="7865" spans="1:9" x14ac:dyDescent="0.25">
      <c r="A7865" s="20">
        <v>18.528000000000002</v>
      </c>
      <c r="C7865" s="18">
        <v>18.528000000000002</v>
      </c>
      <c r="E7865">
        <v>-12.352</v>
      </c>
      <c r="G7865" s="21">
        <v>18.528000000000002</v>
      </c>
      <c r="I7865" s="22">
        <v>18.528000000000002</v>
      </c>
    </row>
    <row r="7866" spans="1:9" x14ac:dyDescent="0.25">
      <c r="A7866" s="20">
        <v>17.899999999999999</v>
      </c>
      <c r="C7866" s="18">
        <v>17.899999999999999</v>
      </c>
      <c r="E7866">
        <v>3.400999999999998</v>
      </c>
      <c r="G7866" s="21">
        <v>17.899999999999999</v>
      </c>
      <c r="I7866" s="22">
        <v>17.899999999999999</v>
      </c>
    </row>
    <row r="7867" spans="1:9" x14ac:dyDescent="0.25">
      <c r="A7867" s="20">
        <v>81.96</v>
      </c>
      <c r="C7867" s="18">
        <v>81.96</v>
      </c>
      <c r="E7867">
        <v>0</v>
      </c>
      <c r="G7867" s="21">
        <v>81.96</v>
      </c>
      <c r="I7867" s="22">
        <v>81.96</v>
      </c>
    </row>
    <row r="7868" spans="1:9" x14ac:dyDescent="0.25">
      <c r="A7868" s="20">
        <v>272.73599999999999</v>
      </c>
      <c r="C7868" s="18">
        <v>272.73599999999999</v>
      </c>
      <c r="E7868">
        <v>-64.774800000000013</v>
      </c>
      <c r="G7868" s="21">
        <v>272.73599999999999</v>
      </c>
      <c r="I7868" s="22">
        <v>272.73599999999999</v>
      </c>
    </row>
    <row r="7869" spans="1:9" x14ac:dyDescent="0.25">
      <c r="A7869" s="20">
        <v>18.496000000000002</v>
      </c>
      <c r="C7869" s="18">
        <v>18.496000000000002</v>
      </c>
      <c r="E7869">
        <v>6.7048000000000005</v>
      </c>
      <c r="G7869" s="21">
        <v>18.496000000000002</v>
      </c>
      <c r="I7869" s="22">
        <v>18.496000000000002</v>
      </c>
    </row>
    <row r="7870" spans="1:9" x14ac:dyDescent="0.25">
      <c r="A7870" s="20">
        <v>441.92</v>
      </c>
      <c r="C7870" s="18">
        <v>441.92</v>
      </c>
      <c r="E7870">
        <v>49.715999999999966</v>
      </c>
      <c r="G7870" s="21">
        <v>441.92</v>
      </c>
      <c r="I7870" s="22">
        <v>441.92</v>
      </c>
    </row>
    <row r="7871" spans="1:9" x14ac:dyDescent="0.25">
      <c r="A7871" s="20">
        <v>127.76400000000002</v>
      </c>
      <c r="C7871" s="18">
        <v>127.76400000000002</v>
      </c>
      <c r="E7871">
        <v>-191.64599999999996</v>
      </c>
      <c r="G7871" s="21">
        <v>127.76400000000002</v>
      </c>
      <c r="I7871" s="22">
        <v>127.76400000000002</v>
      </c>
    </row>
    <row r="7872" spans="1:9" x14ac:dyDescent="0.25">
      <c r="A7872" s="20">
        <v>166.44</v>
      </c>
      <c r="C7872" s="18">
        <v>166.44</v>
      </c>
      <c r="E7872">
        <v>79.891199999999998</v>
      </c>
      <c r="G7872" s="21">
        <v>166.44</v>
      </c>
      <c r="I7872" s="22">
        <v>166.44</v>
      </c>
    </row>
    <row r="7873" spans="1:9" x14ac:dyDescent="0.25">
      <c r="A7873" s="20">
        <v>13.38</v>
      </c>
      <c r="C7873" s="18">
        <v>13.38</v>
      </c>
      <c r="E7873">
        <v>6.1547999999999998</v>
      </c>
      <c r="G7873" s="21">
        <v>13.38</v>
      </c>
      <c r="I7873" s="22">
        <v>13.38</v>
      </c>
    </row>
    <row r="7874" spans="1:9" x14ac:dyDescent="0.25">
      <c r="A7874" s="20">
        <v>24</v>
      </c>
      <c r="C7874" s="18">
        <v>24</v>
      </c>
      <c r="E7874">
        <v>-2.6999999999999993</v>
      </c>
      <c r="G7874" s="21">
        <v>24</v>
      </c>
      <c r="I7874" s="22">
        <v>24</v>
      </c>
    </row>
    <row r="7875" spans="1:9" x14ac:dyDescent="0.25">
      <c r="A7875" s="20">
        <v>24.448</v>
      </c>
      <c r="C7875" s="18">
        <v>24.448</v>
      </c>
      <c r="E7875">
        <v>8.8623999999999992</v>
      </c>
      <c r="G7875" s="21">
        <v>24.448</v>
      </c>
      <c r="I7875" s="22">
        <v>24.448</v>
      </c>
    </row>
    <row r="7876" spans="1:9" x14ac:dyDescent="0.25">
      <c r="A7876" s="20">
        <v>6.16</v>
      </c>
      <c r="C7876" s="18">
        <v>6.16</v>
      </c>
      <c r="E7876">
        <v>2.9567999999999999</v>
      </c>
      <c r="G7876" s="21">
        <v>6.16</v>
      </c>
      <c r="I7876" s="22">
        <v>6.16</v>
      </c>
    </row>
    <row r="7877" spans="1:9" x14ac:dyDescent="0.25">
      <c r="A7877" s="20">
        <v>915.13600000000008</v>
      </c>
      <c r="C7877" s="18">
        <v>915.13600000000008</v>
      </c>
      <c r="E7877">
        <v>102.95279999999988</v>
      </c>
      <c r="G7877" s="21">
        <v>915.13600000000008</v>
      </c>
      <c r="I7877" s="22">
        <v>915.13600000000008</v>
      </c>
    </row>
    <row r="7878" spans="1:9" x14ac:dyDescent="0.25">
      <c r="A7878" s="20">
        <v>8.56</v>
      </c>
      <c r="C7878" s="18">
        <v>8.56</v>
      </c>
      <c r="E7878">
        <v>3.8519999999999994</v>
      </c>
      <c r="G7878" s="21">
        <v>8.56</v>
      </c>
      <c r="I7878" s="22">
        <v>8.56</v>
      </c>
    </row>
    <row r="7879" spans="1:9" x14ac:dyDescent="0.25">
      <c r="A7879" s="20">
        <v>97.82</v>
      </c>
      <c r="C7879" s="18">
        <v>97.82</v>
      </c>
      <c r="E7879">
        <v>45.975399999999993</v>
      </c>
      <c r="G7879" s="21">
        <v>97.82</v>
      </c>
      <c r="I7879" s="22">
        <v>97.82</v>
      </c>
    </row>
    <row r="7880" spans="1:9" x14ac:dyDescent="0.25">
      <c r="A7880" s="20">
        <v>31.104000000000006</v>
      </c>
      <c r="C7880" s="18">
        <v>31.104000000000006</v>
      </c>
      <c r="E7880">
        <v>11.2752</v>
      </c>
      <c r="G7880" s="21">
        <v>31.104000000000006</v>
      </c>
      <c r="I7880" s="22">
        <v>31.104000000000006</v>
      </c>
    </row>
    <row r="7881" spans="1:9" x14ac:dyDescent="0.25">
      <c r="A7881" s="20">
        <v>11.176000000000002</v>
      </c>
      <c r="C7881" s="18">
        <v>11.176000000000002</v>
      </c>
      <c r="E7881">
        <v>0.8382000000000005</v>
      </c>
      <c r="G7881" s="21">
        <v>11.176000000000002</v>
      </c>
      <c r="I7881" s="22">
        <v>11.176000000000002</v>
      </c>
    </row>
    <row r="7882" spans="1:9" x14ac:dyDescent="0.25">
      <c r="A7882" s="20">
        <v>5.04</v>
      </c>
      <c r="C7882" s="18">
        <v>5.04</v>
      </c>
      <c r="E7882">
        <v>1.764</v>
      </c>
      <c r="G7882" s="21">
        <v>5.04</v>
      </c>
      <c r="I7882" s="22">
        <v>5.04</v>
      </c>
    </row>
    <row r="7883" spans="1:9" x14ac:dyDescent="0.25">
      <c r="A7883" s="20">
        <v>242.17600000000004</v>
      </c>
      <c r="C7883" s="18">
        <v>242.17600000000004</v>
      </c>
      <c r="E7883">
        <v>-302.72000000000003</v>
      </c>
      <c r="G7883" s="21">
        <v>242.17600000000004</v>
      </c>
      <c r="I7883" s="22">
        <v>242.17600000000004</v>
      </c>
    </row>
    <row r="7884" spans="1:9" x14ac:dyDescent="0.25">
      <c r="A7884" s="20">
        <v>337.17599999999999</v>
      </c>
      <c r="C7884" s="18">
        <v>337.17599999999999</v>
      </c>
      <c r="E7884">
        <v>-118.01160000000002</v>
      </c>
      <c r="G7884" s="21">
        <v>337.17599999999999</v>
      </c>
      <c r="I7884" s="22">
        <v>337.17599999999999</v>
      </c>
    </row>
    <row r="7885" spans="1:9" x14ac:dyDescent="0.25">
      <c r="A7885" s="20">
        <v>13.343999999999998</v>
      </c>
      <c r="C7885" s="18">
        <v>13.343999999999998</v>
      </c>
      <c r="E7885">
        <v>1.0007999999999999</v>
      </c>
      <c r="G7885" s="21">
        <v>13.343999999999998</v>
      </c>
      <c r="I7885" s="22">
        <v>13.343999999999998</v>
      </c>
    </row>
    <row r="7886" spans="1:9" x14ac:dyDescent="0.25">
      <c r="A7886" s="20">
        <v>76.75200000000001</v>
      </c>
      <c r="C7886" s="18">
        <v>76.75200000000001</v>
      </c>
      <c r="E7886">
        <v>10.553399999999993</v>
      </c>
      <c r="G7886" s="21">
        <v>76.75200000000001</v>
      </c>
      <c r="I7886" s="22">
        <v>76.75200000000001</v>
      </c>
    </row>
    <row r="7887" spans="1:9" x14ac:dyDescent="0.25">
      <c r="A7887" s="20">
        <v>102.33600000000001</v>
      </c>
      <c r="C7887" s="18">
        <v>102.33600000000001</v>
      </c>
      <c r="E7887">
        <v>14.07119999999999</v>
      </c>
      <c r="G7887" s="21">
        <v>102.33600000000001</v>
      </c>
      <c r="I7887" s="22">
        <v>102.33600000000001</v>
      </c>
    </row>
    <row r="7888" spans="1:9" x14ac:dyDescent="0.25">
      <c r="A7888" s="20">
        <v>10.32</v>
      </c>
      <c r="C7888" s="18">
        <v>10.32</v>
      </c>
      <c r="E7888">
        <v>3.7409999999999997</v>
      </c>
      <c r="G7888" s="21">
        <v>10.32</v>
      </c>
      <c r="I7888" s="22">
        <v>10.32</v>
      </c>
    </row>
    <row r="7889" spans="1:9" x14ac:dyDescent="0.25">
      <c r="A7889" s="20">
        <v>47.32</v>
      </c>
      <c r="C7889" s="18">
        <v>47.32</v>
      </c>
      <c r="E7889">
        <v>5.9149999999999938</v>
      </c>
      <c r="G7889" s="21">
        <v>47.32</v>
      </c>
      <c r="I7889" s="22">
        <v>47.32</v>
      </c>
    </row>
    <row r="7890" spans="1:9" x14ac:dyDescent="0.25">
      <c r="A7890" s="20">
        <v>23.376000000000001</v>
      </c>
      <c r="C7890" s="18">
        <v>23.376000000000001</v>
      </c>
      <c r="E7890">
        <v>7.0128000000000013</v>
      </c>
      <c r="G7890" s="21">
        <v>23.376000000000001</v>
      </c>
      <c r="I7890" s="22">
        <v>23.376000000000001</v>
      </c>
    </row>
    <row r="7891" spans="1:9" x14ac:dyDescent="0.25">
      <c r="A7891" s="20">
        <v>16.72</v>
      </c>
      <c r="C7891" s="18">
        <v>16.72</v>
      </c>
      <c r="E7891">
        <v>3.3439999999999994</v>
      </c>
      <c r="G7891" s="21">
        <v>16.72</v>
      </c>
      <c r="I7891" s="22">
        <v>16.72</v>
      </c>
    </row>
    <row r="7892" spans="1:9" x14ac:dyDescent="0.25">
      <c r="A7892" s="20">
        <v>16.192</v>
      </c>
      <c r="C7892" s="18">
        <v>16.192</v>
      </c>
      <c r="E7892">
        <v>4.6552000000000007</v>
      </c>
      <c r="G7892" s="21">
        <v>16.192</v>
      </c>
      <c r="I7892" s="22">
        <v>16.192</v>
      </c>
    </row>
    <row r="7893" spans="1:9" x14ac:dyDescent="0.25">
      <c r="A7893" s="20">
        <v>32.400000000000006</v>
      </c>
      <c r="C7893" s="18">
        <v>32.400000000000006</v>
      </c>
      <c r="E7893">
        <v>15.552000000000001</v>
      </c>
      <c r="G7893" s="21">
        <v>32.400000000000006</v>
      </c>
      <c r="I7893" s="22">
        <v>32.400000000000006</v>
      </c>
    </row>
    <row r="7894" spans="1:9" x14ac:dyDescent="0.25">
      <c r="A7894" s="20">
        <v>19.89</v>
      </c>
      <c r="C7894" s="18">
        <v>19.89</v>
      </c>
      <c r="E7894">
        <v>5.3703000000000003</v>
      </c>
      <c r="G7894" s="21">
        <v>19.89</v>
      </c>
      <c r="I7894" s="22">
        <v>19.89</v>
      </c>
    </row>
    <row r="7895" spans="1:9" x14ac:dyDescent="0.25">
      <c r="A7895" s="20">
        <v>399.98</v>
      </c>
      <c r="C7895" s="18">
        <v>399.98</v>
      </c>
      <c r="E7895">
        <v>171.99140000000003</v>
      </c>
      <c r="G7895" s="21">
        <v>399.98</v>
      </c>
      <c r="I7895" s="22">
        <v>399.98</v>
      </c>
    </row>
    <row r="7896" spans="1:9" x14ac:dyDescent="0.25">
      <c r="A7896" s="20">
        <v>343.84999999999997</v>
      </c>
      <c r="C7896" s="18">
        <v>343.84999999999997</v>
      </c>
      <c r="E7896">
        <v>137.54000000000002</v>
      </c>
      <c r="G7896" s="21">
        <v>343.84999999999997</v>
      </c>
      <c r="I7896" s="22">
        <v>343.84999999999997</v>
      </c>
    </row>
    <row r="7897" spans="1:9" x14ac:dyDescent="0.25">
      <c r="A7897" s="20">
        <v>106.32</v>
      </c>
      <c r="C7897" s="18">
        <v>106.32</v>
      </c>
      <c r="E7897">
        <v>49.970399999999991</v>
      </c>
      <c r="G7897" s="21">
        <v>106.32</v>
      </c>
      <c r="I7897" s="22">
        <v>106.32</v>
      </c>
    </row>
    <row r="7898" spans="1:9" x14ac:dyDescent="0.25">
      <c r="A7898" s="20">
        <v>13.919999999999998</v>
      </c>
      <c r="C7898" s="18">
        <v>13.919999999999998</v>
      </c>
      <c r="E7898">
        <v>4.3500000000000005</v>
      </c>
      <c r="G7898" s="21">
        <v>13.919999999999998</v>
      </c>
      <c r="I7898" s="22">
        <v>13.919999999999998</v>
      </c>
    </row>
    <row r="7899" spans="1:9" x14ac:dyDescent="0.25">
      <c r="A7899" s="20">
        <v>82.4</v>
      </c>
      <c r="C7899" s="18">
        <v>82.4</v>
      </c>
      <c r="E7899">
        <v>40.376000000000005</v>
      </c>
      <c r="G7899" s="21">
        <v>82.4</v>
      </c>
      <c r="I7899" s="22">
        <v>82.4</v>
      </c>
    </row>
    <row r="7900" spans="1:9" x14ac:dyDescent="0.25">
      <c r="A7900" s="20">
        <v>6.24</v>
      </c>
      <c r="C7900" s="18">
        <v>6.24</v>
      </c>
      <c r="E7900">
        <v>3.0575999999999999</v>
      </c>
      <c r="G7900" s="21">
        <v>6.24</v>
      </c>
      <c r="I7900" s="22">
        <v>6.24</v>
      </c>
    </row>
    <row r="7901" spans="1:9" x14ac:dyDescent="0.25">
      <c r="A7901" s="20">
        <v>447.84</v>
      </c>
      <c r="C7901" s="18">
        <v>447.84</v>
      </c>
      <c r="E7901">
        <v>219.44159999999999</v>
      </c>
      <c r="G7901" s="21">
        <v>447.84</v>
      </c>
      <c r="I7901" s="22">
        <v>447.84</v>
      </c>
    </row>
    <row r="7902" spans="1:9" x14ac:dyDescent="0.25">
      <c r="A7902" s="20">
        <v>272.048</v>
      </c>
      <c r="C7902" s="18">
        <v>272.048</v>
      </c>
      <c r="E7902">
        <v>30.605399999999946</v>
      </c>
      <c r="G7902" s="21">
        <v>272.048</v>
      </c>
      <c r="I7902" s="22">
        <v>272.048</v>
      </c>
    </row>
    <row r="7903" spans="1:9" x14ac:dyDescent="0.25">
      <c r="A7903" s="20">
        <v>1614.5820000000003</v>
      </c>
      <c r="C7903" s="18">
        <v>1614.5820000000003</v>
      </c>
      <c r="E7903">
        <v>-1237.8461999999995</v>
      </c>
      <c r="G7903" s="21">
        <v>1614.5820000000003</v>
      </c>
      <c r="I7903" s="22">
        <v>1614.5820000000003</v>
      </c>
    </row>
    <row r="7904" spans="1:9" x14ac:dyDescent="0.25">
      <c r="A7904" s="20">
        <v>24.320000000000004</v>
      </c>
      <c r="C7904" s="18">
        <v>24.320000000000004</v>
      </c>
      <c r="E7904">
        <v>9.1199999999999974</v>
      </c>
      <c r="G7904" s="21">
        <v>24.320000000000004</v>
      </c>
      <c r="I7904" s="22">
        <v>24.320000000000004</v>
      </c>
    </row>
    <row r="7905" spans="1:9" x14ac:dyDescent="0.25">
      <c r="A7905" s="20">
        <v>1.5840000000000001</v>
      </c>
      <c r="C7905" s="18">
        <v>1.5840000000000001</v>
      </c>
      <c r="E7905">
        <v>0.47520000000000018</v>
      </c>
      <c r="G7905" s="21">
        <v>1.5840000000000001</v>
      </c>
      <c r="I7905" s="22">
        <v>1.5840000000000001</v>
      </c>
    </row>
    <row r="7906" spans="1:9" x14ac:dyDescent="0.25">
      <c r="A7906" s="20">
        <v>31.983999999999998</v>
      </c>
      <c r="C7906" s="18">
        <v>31.983999999999998</v>
      </c>
      <c r="E7906">
        <v>0</v>
      </c>
      <c r="G7906" s="21">
        <v>31.983999999999998</v>
      </c>
      <c r="I7906" s="22">
        <v>31.983999999999998</v>
      </c>
    </row>
    <row r="7907" spans="1:9" x14ac:dyDescent="0.25">
      <c r="A7907" s="20">
        <v>14.76</v>
      </c>
      <c r="C7907" s="18">
        <v>14.76</v>
      </c>
      <c r="E7907">
        <v>4.7969999999999988</v>
      </c>
      <c r="G7907" s="21">
        <v>14.76</v>
      </c>
      <c r="I7907" s="22">
        <v>14.76</v>
      </c>
    </row>
    <row r="7908" spans="1:9" x14ac:dyDescent="0.25">
      <c r="A7908" s="20">
        <v>423.64799999999997</v>
      </c>
      <c r="C7908" s="18">
        <v>423.64799999999997</v>
      </c>
      <c r="E7908">
        <v>47.660399999999967</v>
      </c>
      <c r="G7908" s="21">
        <v>423.64799999999997</v>
      </c>
      <c r="I7908" s="22">
        <v>423.64799999999997</v>
      </c>
    </row>
    <row r="7909" spans="1:9" x14ac:dyDescent="0.25">
      <c r="A7909" s="20">
        <v>76.64</v>
      </c>
      <c r="C7909" s="18">
        <v>76.64</v>
      </c>
      <c r="E7909">
        <v>26.823999999999995</v>
      </c>
      <c r="G7909" s="21">
        <v>76.64</v>
      </c>
      <c r="I7909" s="22">
        <v>76.64</v>
      </c>
    </row>
    <row r="7910" spans="1:9" x14ac:dyDescent="0.25">
      <c r="A7910" s="20">
        <v>4.4640000000000004</v>
      </c>
      <c r="C7910" s="18">
        <v>4.4640000000000004</v>
      </c>
      <c r="E7910">
        <v>1.6739999999999999</v>
      </c>
      <c r="G7910" s="21">
        <v>4.4640000000000004</v>
      </c>
      <c r="I7910" s="22">
        <v>4.4640000000000004</v>
      </c>
    </row>
    <row r="7911" spans="1:9" x14ac:dyDescent="0.25">
      <c r="A7911" s="20">
        <v>3.9599999999999991</v>
      </c>
      <c r="C7911" s="18">
        <v>3.9599999999999991</v>
      </c>
      <c r="E7911">
        <v>-6.93</v>
      </c>
      <c r="G7911" s="21">
        <v>3.9599999999999991</v>
      </c>
      <c r="I7911" s="22">
        <v>3.9599999999999991</v>
      </c>
    </row>
    <row r="7912" spans="1:9" x14ac:dyDescent="0.25">
      <c r="A7912" s="20">
        <v>715.64</v>
      </c>
      <c r="C7912" s="18">
        <v>715.64</v>
      </c>
      <c r="E7912">
        <v>178.90999999999997</v>
      </c>
      <c r="G7912" s="21">
        <v>715.64</v>
      </c>
      <c r="I7912" s="22">
        <v>715.64</v>
      </c>
    </row>
    <row r="7913" spans="1:9" x14ac:dyDescent="0.25">
      <c r="A7913" s="20">
        <v>268.70400000000001</v>
      </c>
      <c r="C7913" s="18">
        <v>268.70400000000001</v>
      </c>
      <c r="E7913">
        <v>6.717599999999976</v>
      </c>
      <c r="G7913" s="21">
        <v>268.70400000000001</v>
      </c>
      <c r="I7913" s="22">
        <v>268.70400000000001</v>
      </c>
    </row>
    <row r="7914" spans="1:9" x14ac:dyDescent="0.25">
      <c r="A7914" s="20">
        <v>21.92</v>
      </c>
      <c r="C7914" s="18">
        <v>21.92</v>
      </c>
      <c r="E7914">
        <v>5.9184000000000019</v>
      </c>
      <c r="G7914" s="21">
        <v>21.92</v>
      </c>
      <c r="I7914" s="22">
        <v>21.92</v>
      </c>
    </row>
    <row r="7915" spans="1:9" x14ac:dyDescent="0.25">
      <c r="A7915" s="20">
        <v>48.72</v>
      </c>
      <c r="C7915" s="18">
        <v>48.72</v>
      </c>
      <c r="E7915">
        <v>7.3079999999999998</v>
      </c>
      <c r="G7915" s="21">
        <v>48.72</v>
      </c>
      <c r="I7915" s="22">
        <v>48.72</v>
      </c>
    </row>
    <row r="7916" spans="1:9" x14ac:dyDescent="0.25">
      <c r="A7916" s="20">
        <v>205.666</v>
      </c>
      <c r="C7916" s="18">
        <v>205.666</v>
      </c>
      <c r="E7916">
        <v>-12.097999999999999</v>
      </c>
      <c r="G7916" s="21">
        <v>205.666</v>
      </c>
      <c r="I7916" s="22">
        <v>205.666</v>
      </c>
    </row>
    <row r="7917" spans="1:9" x14ac:dyDescent="0.25">
      <c r="A7917" s="20">
        <v>30.344000000000001</v>
      </c>
      <c r="C7917" s="18">
        <v>30.344000000000001</v>
      </c>
      <c r="E7917">
        <v>-31.861200000000004</v>
      </c>
      <c r="G7917" s="21">
        <v>30.344000000000001</v>
      </c>
      <c r="I7917" s="22">
        <v>30.344000000000001</v>
      </c>
    </row>
    <row r="7918" spans="1:9" x14ac:dyDescent="0.25">
      <c r="A7918" s="20">
        <v>25.695999999999998</v>
      </c>
      <c r="C7918" s="18">
        <v>25.695999999999998</v>
      </c>
      <c r="E7918">
        <v>1.9271999999999991</v>
      </c>
      <c r="G7918" s="21">
        <v>25.695999999999998</v>
      </c>
      <c r="I7918" s="22">
        <v>25.695999999999998</v>
      </c>
    </row>
    <row r="7919" spans="1:9" x14ac:dyDescent="0.25">
      <c r="A7919" s="20">
        <v>3404.5</v>
      </c>
      <c r="C7919" s="18">
        <v>3404.5</v>
      </c>
      <c r="E7919">
        <v>1668.2049999999999</v>
      </c>
      <c r="G7919" s="21">
        <v>3404.5</v>
      </c>
      <c r="I7919" s="22">
        <v>3404.5</v>
      </c>
    </row>
    <row r="7920" spans="1:9" x14ac:dyDescent="0.25">
      <c r="A7920" s="20">
        <v>101.34</v>
      </c>
      <c r="C7920" s="18">
        <v>101.34</v>
      </c>
      <c r="E7920">
        <v>8.1071999999999917</v>
      </c>
      <c r="G7920" s="21">
        <v>101.34</v>
      </c>
      <c r="I7920" s="22">
        <v>101.34</v>
      </c>
    </row>
    <row r="7921" spans="1:9" x14ac:dyDescent="0.25">
      <c r="A7921" s="20">
        <v>344.37199999999996</v>
      </c>
      <c r="C7921" s="18">
        <v>344.37199999999996</v>
      </c>
      <c r="E7921">
        <v>-93.472400000000022</v>
      </c>
      <c r="G7921" s="21">
        <v>344.37199999999996</v>
      </c>
      <c r="I7921" s="22">
        <v>344.37199999999996</v>
      </c>
    </row>
    <row r="7922" spans="1:9" x14ac:dyDescent="0.25">
      <c r="A7922" s="20">
        <v>30.384</v>
      </c>
      <c r="C7922" s="18">
        <v>30.384</v>
      </c>
      <c r="E7922">
        <v>3.7979999999999947</v>
      </c>
      <c r="G7922" s="21">
        <v>30.384</v>
      </c>
      <c r="I7922" s="22">
        <v>30.384</v>
      </c>
    </row>
    <row r="7923" spans="1:9" x14ac:dyDescent="0.25">
      <c r="A7923" s="20">
        <v>22.847999999999999</v>
      </c>
      <c r="C7923" s="18">
        <v>22.847999999999999</v>
      </c>
      <c r="E7923">
        <v>7.4255999999999993</v>
      </c>
      <c r="G7923" s="21">
        <v>22.847999999999999</v>
      </c>
      <c r="I7923" s="22">
        <v>22.847999999999999</v>
      </c>
    </row>
    <row r="7924" spans="1:9" x14ac:dyDescent="0.25">
      <c r="A7924" s="20">
        <v>38.619999999999997</v>
      </c>
      <c r="C7924" s="18">
        <v>38.619999999999997</v>
      </c>
      <c r="E7924">
        <v>10.813600000000001</v>
      </c>
      <c r="G7924" s="21">
        <v>38.619999999999997</v>
      </c>
      <c r="I7924" s="22">
        <v>38.619999999999997</v>
      </c>
    </row>
    <row r="7925" spans="1:9" x14ac:dyDescent="0.25">
      <c r="A7925" s="20">
        <v>59.98</v>
      </c>
      <c r="C7925" s="18">
        <v>59.98</v>
      </c>
      <c r="E7925">
        <v>10.796399999999998</v>
      </c>
      <c r="G7925" s="21">
        <v>59.98</v>
      </c>
      <c r="I7925" s="22">
        <v>59.98</v>
      </c>
    </row>
    <row r="7926" spans="1:9" x14ac:dyDescent="0.25">
      <c r="A7926" s="20">
        <v>174.3</v>
      </c>
      <c r="C7926" s="18">
        <v>174.3</v>
      </c>
      <c r="E7926">
        <v>81.920999999999992</v>
      </c>
      <c r="G7926" s="21">
        <v>174.3</v>
      </c>
      <c r="I7926" s="22">
        <v>174.3</v>
      </c>
    </row>
    <row r="7927" spans="1:9" x14ac:dyDescent="0.25">
      <c r="A7927" s="20">
        <v>383.96000000000004</v>
      </c>
      <c r="C7927" s="18">
        <v>383.96000000000004</v>
      </c>
      <c r="E7927">
        <v>38.396000000000015</v>
      </c>
      <c r="G7927" s="21">
        <v>383.96000000000004</v>
      </c>
      <c r="I7927" s="22">
        <v>383.96000000000004</v>
      </c>
    </row>
    <row r="7928" spans="1:9" x14ac:dyDescent="0.25">
      <c r="A7928" s="20">
        <v>15.570000000000004</v>
      </c>
      <c r="C7928" s="18">
        <v>15.570000000000004</v>
      </c>
      <c r="E7928">
        <v>-11.417999999999999</v>
      </c>
      <c r="G7928" s="21">
        <v>15.570000000000004</v>
      </c>
      <c r="I7928" s="22">
        <v>15.570000000000004</v>
      </c>
    </row>
    <row r="7929" spans="1:9" x14ac:dyDescent="0.25">
      <c r="A7929" s="20">
        <v>22.32</v>
      </c>
      <c r="C7929" s="18">
        <v>22.32</v>
      </c>
      <c r="E7929">
        <v>10.7136</v>
      </c>
      <c r="G7929" s="21">
        <v>22.32</v>
      </c>
      <c r="I7929" s="22">
        <v>22.32</v>
      </c>
    </row>
    <row r="7930" spans="1:9" x14ac:dyDescent="0.25">
      <c r="A7930" s="20">
        <v>103.60000000000001</v>
      </c>
      <c r="C7930" s="18">
        <v>103.60000000000001</v>
      </c>
      <c r="E7930">
        <v>51.800000000000004</v>
      </c>
      <c r="G7930" s="21">
        <v>103.60000000000001</v>
      </c>
      <c r="I7930" s="22">
        <v>103.60000000000001</v>
      </c>
    </row>
    <row r="7931" spans="1:9" x14ac:dyDescent="0.25">
      <c r="A7931" s="20">
        <v>2.9699999999999998</v>
      </c>
      <c r="C7931" s="18">
        <v>2.9699999999999998</v>
      </c>
      <c r="E7931">
        <v>1.3365</v>
      </c>
      <c r="G7931" s="21">
        <v>2.9699999999999998</v>
      </c>
      <c r="I7931" s="22">
        <v>2.9699999999999998</v>
      </c>
    </row>
    <row r="7932" spans="1:9" x14ac:dyDescent="0.25">
      <c r="A7932" s="20">
        <v>569.99</v>
      </c>
      <c r="C7932" s="18">
        <v>569.99</v>
      </c>
      <c r="E7932">
        <v>170.99699999999996</v>
      </c>
      <c r="G7932" s="21">
        <v>569.99</v>
      </c>
      <c r="I7932" s="22">
        <v>569.99</v>
      </c>
    </row>
    <row r="7933" spans="1:9" x14ac:dyDescent="0.25">
      <c r="A7933" s="20">
        <v>50.97</v>
      </c>
      <c r="C7933" s="18">
        <v>50.97</v>
      </c>
      <c r="E7933">
        <v>9.1745999999999981</v>
      </c>
      <c r="G7933" s="21">
        <v>50.97</v>
      </c>
      <c r="I7933" s="22">
        <v>50.97</v>
      </c>
    </row>
    <row r="7934" spans="1:9" x14ac:dyDescent="0.25">
      <c r="A7934" s="20">
        <v>298.11599999999999</v>
      </c>
      <c r="C7934" s="18">
        <v>298.11599999999999</v>
      </c>
      <c r="E7934">
        <v>-4.2588000000000363</v>
      </c>
      <c r="G7934" s="21">
        <v>298.11599999999999</v>
      </c>
      <c r="I7934" s="22">
        <v>298.11599999999999</v>
      </c>
    </row>
    <row r="7935" spans="1:9" x14ac:dyDescent="0.25">
      <c r="A7935" s="20">
        <v>59.519999999999996</v>
      </c>
      <c r="C7935" s="18">
        <v>59.519999999999996</v>
      </c>
      <c r="E7935">
        <v>17.855999999999995</v>
      </c>
      <c r="G7935" s="21">
        <v>59.519999999999996</v>
      </c>
      <c r="I7935" s="22">
        <v>59.519999999999996</v>
      </c>
    </row>
    <row r="7936" spans="1:9" x14ac:dyDescent="0.25">
      <c r="A7936" s="20">
        <v>230.28000000000003</v>
      </c>
      <c r="C7936" s="18">
        <v>230.28000000000003</v>
      </c>
      <c r="E7936">
        <v>23.027999999999992</v>
      </c>
      <c r="G7936" s="21">
        <v>230.28000000000003</v>
      </c>
      <c r="I7936" s="22">
        <v>230.28000000000003</v>
      </c>
    </row>
    <row r="7937" spans="1:9" x14ac:dyDescent="0.25">
      <c r="A7937" s="20">
        <v>105.52</v>
      </c>
      <c r="C7937" s="18">
        <v>105.52</v>
      </c>
      <c r="E7937">
        <v>34.293999999999997</v>
      </c>
      <c r="G7937" s="21">
        <v>105.52</v>
      </c>
      <c r="I7937" s="22">
        <v>105.52</v>
      </c>
    </row>
    <row r="7938" spans="1:9" x14ac:dyDescent="0.25">
      <c r="A7938" s="20">
        <v>23.36</v>
      </c>
      <c r="C7938" s="18">
        <v>23.36</v>
      </c>
      <c r="E7938">
        <v>11.68</v>
      </c>
      <c r="G7938" s="21">
        <v>23.36</v>
      </c>
      <c r="I7938" s="22">
        <v>23.36</v>
      </c>
    </row>
    <row r="7939" spans="1:9" x14ac:dyDescent="0.25">
      <c r="A7939" s="20">
        <v>71.975999999999999</v>
      </c>
      <c r="C7939" s="18">
        <v>71.975999999999999</v>
      </c>
      <c r="E7939">
        <v>8.9969999999999892</v>
      </c>
      <c r="G7939" s="21">
        <v>71.975999999999999</v>
      </c>
      <c r="I7939" s="22">
        <v>71.975999999999999</v>
      </c>
    </row>
    <row r="7940" spans="1:9" x14ac:dyDescent="0.25">
      <c r="A7940" s="20">
        <v>8.56</v>
      </c>
      <c r="C7940" s="18">
        <v>8.56</v>
      </c>
      <c r="E7940">
        <v>3.8519999999999994</v>
      </c>
      <c r="G7940" s="21">
        <v>8.56</v>
      </c>
      <c r="I7940" s="22">
        <v>8.56</v>
      </c>
    </row>
    <row r="7941" spans="1:9" x14ac:dyDescent="0.25">
      <c r="A7941" s="20">
        <v>13.919999999999998</v>
      </c>
      <c r="C7941" s="18">
        <v>13.919999999999998</v>
      </c>
      <c r="E7941">
        <v>4.8720000000000008</v>
      </c>
      <c r="G7941" s="21">
        <v>13.919999999999998</v>
      </c>
      <c r="I7941" s="22">
        <v>13.919999999999998</v>
      </c>
    </row>
    <row r="7942" spans="1:9" x14ac:dyDescent="0.25">
      <c r="A7942" s="20">
        <v>2518.29</v>
      </c>
      <c r="C7942" s="18">
        <v>2518.29</v>
      </c>
      <c r="E7942">
        <v>654.7553999999999</v>
      </c>
      <c r="G7942" s="21">
        <v>2518.29</v>
      </c>
      <c r="I7942" s="22">
        <v>2518.29</v>
      </c>
    </row>
    <row r="7943" spans="1:9" x14ac:dyDescent="0.25">
      <c r="A7943" s="20">
        <v>540.56999999999994</v>
      </c>
      <c r="C7943" s="18">
        <v>540.56999999999994</v>
      </c>
      <c r="E7943">
        <v>140.54820000000001</v>
      </c>
      <c r="G7943" s="21">
        <v>540.56999999999994</v>
      </c>
      <c r="I7943" s="22">
        <v>540.56999999999994</v>
      </c>
    </row>
    <row r="7944" spans="1:9" x14ac:dyDescent="0.25">
      <c r="A7944" s="20">
        <v>221.05600000000001</v>
      </c>
      <c r="C7944" s="18">
        <v>221.05600000000001</v>
      </c>
      <c r="E7944">
        <v>77.369599999999991</v>
      </c>
      <c r="G7944" s="21">
        <v>221.05600000000001</v>
      </c>
      <c r="I7944" s="22">
        <v>221.05600000000001</v>
      </c>
    </row>
    <row r="7945" spans="1:9" x14ac:dyDescent="0.25">
      <c r="A7945" s="20">
        <v>81.424000000000007</v>
      </c>
      <c r="C7945" s="18">
        <v>81.424000000000007</v>
      </c>
      <c r="E7945">
        <v>-9.1601999999999961</v>
      </c>
      <c r="G7945" s="21">
        <v>81.424000000000007</v>
      </c>
      <c r="I7945" s="22">
        <v>81.424000000000007</v>
      </c>
    </row>
    <row r="7946" spans="1:9" x14ac:dyDescent="0.25">
      <c r="A7946" s="20">
        <v>134.80000000000001</v>
      </c>
      <c r="C7946" s="18">
        <v>134.80000000000001</v>
      </c>
      <c r="E7946">
        <v>35.047999999999995</v>
      </c>
      <c r="G7946" s="21">
        <v>134.80000000000001</v>
      </c>
      <c r="I7946" s="22">
        <v>134.80000000000001</v>
      </c>
    </row>
    <row r="7947" spans="1:9" x14ac:dyDescent="0.25">
      <c r="A7947" s="20">
        <v>39.581999999999987</v>
      </c>
      <c r="C7947" s="18">
        <v>39.581999999999987</v>
      </c>
      <c r="E7947">
        <v>-59.372999999999976</v>
      </c>
      <c r="G7947" s="21">
        <v>39.581999999999987</v>
      </c>
      <c r="I7947" s="22">
        <v>39.581999999999987</v>
      </c>
    </row>
    <row r="7948" spans="1:9" x14ac:dyDescent="0.25">
      <c r="A7948" s="20">
        <v>44.688000000000002</v>
      </c>
      <c r="C7948" s="18">
        <v>44.688000000000002</v>
      </c>
      <c r="E7948">
        <v>5.0273999999999965</v>
      </c>
      <c r="G7948" s="21">
        <v>44.688000000000002</v>
      </c>
      <c r="I7948" s="22">
        <v>44.688000000000002</v>
      </c>
    </row>
    <row r="7949" spans="1:9" x14ac:dyDescent="0.25">
      <c r="A7949" s="20">
        <v>31.744</v>
      </c>
      <c r="C7949" s="18">
        <v>31.744</v>
      </c>
      <c r="E7949">
        <v>2.3808000000000007</v>
      </c>
      <c r="G7949" s="21">
        <v>31.744</v>
      </c>
      <c r="I7949" s="22">
        <v>31.744</v>
      </c>
    </row>
    <row r="7950" spans="1:9" x14ac:dyDescent="0.25">
      <c r="A7950" s="20">
        <v>40.97999999999999</v>
      </c>
      <c r="C7950" s="18">
        <v>40.97999999999999</v>
      </c>
      <c r="E7950">
        <v>-65.567999999999998</v>
      </c>
      <c r="G7950" s="21">
        <v>40.97999999999999</v>
      </c>
      <c r="I7950" s="22">
        <v>40.97999999999999</v>
      </c>
    </row>
    <row r="7951" spans="1:9" x14ac:dyDescent="0.25">
      <c r="A7951" s="20">
        <v>3.1679999999999993</v>
      </c>
      <c r="C7951" s="18">
        <v>3.1679999999999993</v>
      </c>
      <c r="E7951">
        <v>-5.0687999999999995</v>
      </c>
      <c r="G7951" s="21">
        <v>3.1679999999999993</v>
      </c>
      <c r="I7951" s="22">
        <v>3.1679999999999993</v>
      </c>
    </row>
    <row r="7952" spans="1:9" x14ac:dyDescent="0.25">
      <c r="A7952" s="20">
        <v>18.84</v>
      </c>
      <c r="C7952" s="18">
        <v>18.84</v>
      </c>
      <c r="E7952">
        <v>-3.5324999999999998</v>
      </c>
      <c r="G7952" s="21">
        <v>18.84</v>
      </c>
      <c r="I7952" s="22">
        <v>18.84</v>
      </c>
    </row>
    <row r="7953" spans="1:9" x14ac:dyDescent="0.25">
      <c r="A7953" s="20">
        <v>362.24999999999994</v>
      </c>
      <c r="C7953" s="18">
        <v>362.24999999999994</v>
      </c>
      <c r="E7953">
        <v>0</v>
      </c>
      <c r="G7953" s="21">
        <v>362.24999999999994</v>
      </c>
      <c r="I7953" s="22">
        <v>362.24999999999994</v>
      </c>
    </row>
    <row r="7954" spans="1:9" x14ac:dyDescent="0.25">
      <c r="A7954" s="20">
        <v>63.552000000000007</v>
      </c>
      <c r="C7954" s="18">
        <v>63.552000000000007</v>
      </c>
      <c r="E7954">
        <v>-34.953600000000002</v>
      </c>
      <c r="G7954" s="21">
        <v>63.552000000000007</v>
      </c>
      <c r="I7954" s="22">
        <v>63.552000000000007</v>
      </c>
    </row>
    <row r="7955" spans="1:9" x14ac:dyDescent="0.25">
      <c r="A7955" s="20">
        <v>129.55199999999999</v>
      </c>
      <c r="C7955" s="18">
        <v>129.55199999999999</v>
      </c>
      <c r="E7955">
        <v>-22.671600000000005</v>
      </c>
      <c r="G7955" s="21">
        <v>129.55199999999999</v>
      </c>
      <c r="I7955" s="22">
        <v>129.55199999999999</v>
      </c>
    </row>
    <row r="7956" spans="1:9" x14ac:dyDescent="0.25">
      <c r="A7956" s="20">
        <v>5.9840000000000009</v>
      </c>
      <c r="C7956" s="18">
        <v>5.9840000000000009</v>
      </c>
      <c r="E7956">
        <v>2.2439999999999998</v>
      </c>
      <c r="G7956" s="21">
        <v>5.9840000000000009</v>
      </c>
      <c r="I7956" s="22">
        <v>5.9840000000000009</v>
      </c>
    </row>
    <row r="7957" spans="1:9" x14ac:dyDescent="0.25">
      <c r="A7957" s="20">
        <v>861.76</v>
      </c>
      <c r="C7957" s="18">
        <v>861.76</v>
      </c>
      <c r="E7957">
        <v>249.91039999999998</v>
      </c>
      <c r="G7957" s="21">
        <v>861.76</v>
      </c>
      <c r="I7957" s="22">
        <v>861.76</v>
      </c>
    </row>
    <row r="7958" spans="1:9" x14ac:dyDescent="0.25">
      <c r="A7958" s="20">
        <v>66.959999999999994</v>
      </c>
      <c r="C7958" s="18">
        <v>66.959999999999994</v>
      </c>
      <c r="E7958">
        <v>2.6783999999999963</v>
      </c>
      <c r="G7958" s="21">
        <v>66.959999999999994</v>
      </c>
      <c r="I7958" s="22">
        <v>66.959999999999994</v>
      </c>
    </row>
    <row r="7959" spans="1:9" x14ac:dyDescent="0.25">
      <c r="A7959" s="20">
        <v>6.24</v>
      </c>
      <c r="C7959" s="18">
        <v>6.24</v>
      </c>
      <c r="E7959">
        <v>3.0575999999999999</v>
      </c>
      <c r="G7959" s="21">
        <v>6.24</v>
      </c>
      <c r="I7959" s="22">
        <v>6.24</v>
      </c>
    </row>
    <row r="7960" spans="1:9" x14ac:dyDescent="0.25">
      <c r="A7960" s="20">
        <v>435.16800000000006</v>
      </c>
      <c r="C7960" s="18">
        <v>435.16800000000006</v>
      </c>
      <c r="E7960">
        <v>-59.835600000000042</v>
      </c>
      <c r="G7960" s="21">
        <v>435.16800000000006</v>
      </c>
      <c r="I7960" s="22">
        <v>435.16800000000006</v>
      </c>
    </row>
    <row r="7961" spans="1:9" x14ac:dyDescent="0.25">
      <c r="A7961" s="20">
        <v>14.9</v>
      </c>
      <c r="C7961" s="18">
        <v>14.9</v>
      </c>
      <c r="E7961">
        <v>6.8539999999999992</v>
      </c>
      <c r="G7961" s="21">
        <v>14.9</v>
      </c>
      <c r="I7961" s="22">
        <v>14.9</v>
      </c>
    </row>
    <row r="7962" spans="1:9" x14ac:dyDescent="0.25">
      <c r="A7962" s="20">
        <v>15.8</v>
      </c>
      <c r="C7962" s="18">
        <v>15.8</v>
      </c>
      <c r="E7962">
        <v>4.1080000000000005</v>
      </c>
      <c r="G7962" s="21">
        <v>15.8</v>
      </c>
      <c r="I7962" s="22">
        <v>15.8</v>
      </c>
    </row>
    <row r="7963" spans="1:9" x14ac:dyDescent="0.25">
      <c r="A7963" s="20">
        <v>72.900000000000006</v>
      </c>
      <c r="C7963" s="18">
        <v>72.900000000000006</v>
      </c>
      <c r="E7963">
        <v>26.973000000000003</v>
      </c>
      <c r="G7963" s="21">
        <v>72.900000000000006</v>
      </c>
      <c r="I7963" s="22">
        <v>72.900000000000006</v>
      </c>
    </row>
    <row r="7964" spans="1:9" x14ac:dyDescent="0.25">
      <c r="A7964" s="20">
        <v>206.35200000000003</v>
      </c>
      <c r="C7964" s="18">
        <v>206.35200000000003</v>
      </c>
      <c r="E7964">
        <v>5.1587999999999852</v>
      </c>
      <c r="G7964" s="21">
        <v>206.35200000000003</v>
      </c>
      <c r="I7964" s="22">
        <v>206.35200000000003</v>
      </c>
    </row>
    <row r="7965" spans="1:9" x14ac:dyDescent="0.25">
      <c r="A7965" s="20">
        <v>7.9920000000000009</v>
      </c>
      <c r="C7965" s="18">
        <v>7.9920000000000009</v>
      </c>
      <c r="E7965">
        <v>2.6972999999999994</v>
      </c>
      <c r="G7965" s="21">
        <v>7.9920000000000009</v>
      </c>
      <c r="I7965" s="22">
        <v>7.9920000000000009</v>
      </c>
    </row>
    <row r="7966" spans="1:9" x14ac:dyDescent="0.25">
      <c r="A7966" s="20">
        <v>81.360000000000014</v>
      </c>
      <c r="C7966" s="18">
        <v>81.360000000000014</v>
      </c>
      <c r="E7966">
        <v>-19.323000000000011</v>
      </c>
      <c r="G7966" s="21">
        <v>81.360000000000014</v>
      </c>
      <c r="I7966" s="22">
        <v>81.360000000000014</v>
      </c>
    </row>
    <row r="7967" spans="1:9" x14ac:dyDescent="0.25">
      <c r="A7967" s="20">
        <v>20.232000000000003</v>
      </c>
      <c r="C7967" s="18">
        <v>20.232000000000003</v>
      </c>
      <c r="E7967">
        <v>-16.185600000000001</v>
      </c>
      <c r="G7967" s="21">
        <v>20.232000000000003</v>
      </c>
      <c r="I7967" s="22">
        <v>20.232000000000003</v>
      </c>
    </row>
    <row r="7968" spans="1:9" x14ac:dyDescent="0.25">
      <c r="A7968" s="20">
        <v>389.05600000000004</v>
      </c>
      <c r="C7968" s="18">
        <v>389.05600000000004</v>
      </c>
      <c r="E7968">
        <v>48.631999999999948</v>
      </c>
      <c r="G7968" s="21">
        <v>389.05600000000004</v>
      </c>
      <c r="I7968" s="22">
        <v>389.05600000000004</v>
      </c>
    </row>
    <row r="7969" spans="1:9" x14ac:dyDescent="0.25">
      <c r="A7969" s="20">
        <v>20.736000000000004</v>
      </c>
      <c r="C7969" s="18">
        <v>20.736000000000004</v>
      </c>
      <c r="E7969">
        <v>7.2576000000000001</v>
      </c>
      <c r="G7969" s="21">
        <v>20.736000000000004</v>
      </c>
      <c r="I7969" s="22">
        <v>20.736000000000004</v>
      </c>
    </row>
    <row r="7970" spans="1:9" x14ac:dyDescent="0.25">
      <c r="A7970" s="20">
        <v>41.472000000000008</v>
      </c>
      <c r="C7970" s="18">
        <v>41.472000000000008</v>
      </c>
      <c r="E7970">
        <v>14.5152</v>
      </c>
      <c r="G7970" s="21">
        <v>41.472000000000008</v>
      </c>
      <c r="I7970" s="22">
        <v>41.472000000000008</v>
      </c>
    </row>
    <row r="7971" spans="1:9" x14ac:dyDescent="0.25">
      <c r="A7971" s="20">
        <v>33.36</v>
      </c>
      <c r="C7971" s="18">
        <v>33.36</v>
      </c>
      <c r="E7971">
        <v>16.68</v>
      </c>
      <c r="G7971" s="21">
        <v>33.36</v>
      </c>
      <c r="I7971" s="22">
        <v>33.36</v>
      </c>
    </row>
    <row r="7972" spans="1:9" x14ac:dyDescent="0.25">
      <c r="A7972" s="20">
        <v>90.882000000000005</v>
      </c>
      <c r="C7972" s="18">
        <v>90.882000000000005</v>
      </c>
      <c r="E7972">
        <v>-190.85220000000004</v>
      </c>
      <c r="G7972" s="21">
        <v>90.882000000000005</v>
      </c>
      <c r="I7972" s="22">
        <v>90.882000000000005</v>
      </c>
    </row>
    <row r="7973" spans="1:9" x14ac:dyDescent="0.25">
      <c r="A7973" s="20">
        <v>15.991999999999999</v>
      </c>
      <c r="C7973" s="18">
        <v>15.991999999999999</v>
      </c>
      <c r="E7973">
        <v>-2.9985000000000022</v>
      </c>
      <c r="G7973" s="21">
        <v>15.991999999999999</v>
      </c>
      <c r="I7973" s="22">
        <v>15.991999999999999</v>
      </c>
    </row>
    <row r="7974" spans="1:9" x14ac:dyDescent="0.25">
      <c r="A7974" s="20">
        <v>120.78399999999999</v>
      </c>
      <c r="C7974" s="18">
        <v>120.78399999999999</v>
      </c>
      <c r="E7974">
        <v>13.588199999999986</v>
      </c>
      <c r="G7974" s="21">
        <v>120.78399999999999</v>
      </c>
      <c r="I7974" s="22">
        <v>120.78399999999999</v>
      </c>
    </row>
    <row r="7975" spans="1:9" x14ac:dyDescent="0.25">
      <c r="A7975" s="20">
        <v>519.79200000000003</v>
      </c>
      <c r="C7975" s="18">
        <v>519.79200000000003</v>
      </c>
      <c r="E7975">
        <v>-112.62159999999994</v>
      </c>
      <c r="G7975" s="21">
        <v>519.79200000000003</v>
      </c>
      <c r="I7975" s="22">
        <v>519.79200000000003</v>
      </c>
    </row>
    <row r="7976" spans="1:9" x14ac:dyDescent="0.25">
      <c r="A7976" s="20">
        <v>31.176000000000002</v>
      </c>
      <c r="C7976" s="18">
        <v>31.176000000000002</v>
      </c>
      <c r="E7976">
        <v>-5.4558000000000035</v>
      </c>
      <c r="G7976" s="21">
        <v>31.176000000000002</v>
      </c>
      <c r="I7976" s="22">
        <v>31.176000000000002</v>
      </c>
    </row>
    <row r="7977" spans="1:9" x14ac:dyDescent="0.25">
      <c r="A7977" s="20">
        <v>10.368000000000002</v>
      </c>
      <c r="C7977" s="18">
        <v>10.368000000000002</v>
      </c>
      <c r="E7977">
        <v>3.6288</v>
      </c>
      <c r="G7977" s="21">
        <v>10.368000000000002</v>
      </c>
      <c r="I7977" s="22">
        <v>10.368000000000002</v>
      </c>
    </row>
    <row r="7978" spans="1:9" x14ac:dyDescent="0.25">
      <c r="A7978" s="20">
        <v>2.7240000000000006</v>
      </c>
      <c r="C7978" s="18">
        <v>2.7240000000000006</v>
      </c>
      <c r="E7978">
        <v>-1.9067999999999996</v>
      </c>
      <c r="G7978" s="21">
        <v>2.7240000000000006</v>
      </c>
      <c r="I7978" s="22">
        <v>2.7240000000000006</v>
      </c>
    </row>
    <row r="7979" spans="1:9" x14ac:dyDescent="0.25">
      <c r="A7979" s="20">
        <v>254.35200000000003</v>
      </c>
      <c r="C7979" s="18">
        <v>254.35200000000003</v>
      </c>
      <c r="E7979">
        <v>0</v>
      </c>
      <c r="G7979" s="21">
        <v>254.35200000000003</v>
      </c>
      <c r="I7979" s="22">
        <v>254.35200000000003</v>
      </c>
    </row>
    <row r="7980" spans="1:9" x14ac:dyDescent="0.25">
      <c r="A7980" s="20">
        <v>3.762</v>
      </c>
      <c r="C7980" s="18">
        <v>3.762</v>
      </c>
      <c r="E7980">
        <v>-2.758799999999999</v>
      </c>
      <c r="G7980" s="21">
        <v>3.762</v>
      </c>
      <c r="I7980" s="22">
        <v>3.762</v>
      </c>
    </row>
    <row r="7981" spans="1:9" x14ac:dyDescent="0.25">
      <c r="A7981" s="20">
        <v>10.272000000000002</v>
      </c>
      <c r="C7981" s="18">
        <v>10.272000000000002</v>
      </c>
      <c r="E7981">
        <v>3.2099999999999982</v>
      </c>
      <c r="G7981" s="21">
        <v>10.272000000000002</v>
      </c>
      <c r="I7981" s="22">
        <v>10.272000000000002</v>
      </c>
    </row>
    <row r="7982" spans="1:9" x14ac:dyDescent="0.25">
      <c r="A7982" s="20">
        <v>659.97</v>
      </c>
      <c r="C7982" s="18">
        <v>659.97</v>
      </c>
      <c r="E7982">
        <v>197.99099999999996</v>
      </c>
      <c r="G7982" s="21">
        <v>659.97</v>
      </c>
      <c r="I7982" s="22">
        <v>659.97</v>
      </c>
    </row>
    <row r="7983" spans="1:9" x14ac:dyDescent="0.25">
      <c r="A7983" s="20">
        <v>113.72999999999999</v>
      </c>
      <c r="C7983" s="18">
        <v>113.72999999999999</v>
      </c>
      <c r="E7983">
        <v>32.981699999999989</v>
      </c>
      <c r="G7983" s="21">
        <v>113.72999999999999</v>
      </c>
      <c r="I7983" s="22">
        <v>113.72999999999999</v>
      </c>
    </row>
    <row r="7984" spans="1:9" x14ac:dyDescent="0.25">
      <c r="A7984" s="20">
        <v>5.1040000000000001</v>
      </c>
      <c r="C7984" s="18">
        <v>5.1040000000000001</v>
      </c>
      <c r="E7984">
        <v>1.6587999999999996</v>
      </c>
      <c r="G7984" s="21">
        <v>5.1040000000000001</v>
      </c>
      <c r="I7984" s="22">
        <v>5.1040000000000001</v>
      </c>
    </row>
    <row r="7985" spans="1:9" x14ac:dyDescent="0.25">
      <c r="A7985" s="20">
        <v>16.448</v>
      </c>
      <c r="C7985" s="18">
        <v>16.448</v>
      </c>
      <c r="E7985">
        <v>5.5511999999999979</v>
      </c>
      <c r="G7985" s="21">
        <v>16.448</v>
      </c>
      <c r="I7985" s="22">
        <v>16.448</v>
      </c>
    </row>
    <row r="7986" spans="1:9" x14ac:dyDescent="0.25">
      <c r="A7986" s="20">
        <v>81.92</v>
      </c>
      <c r="C7986" s="18">
        <v>81.92</v>
      </c>
      <c r="E7986">
        <v>22.118400000000001</v>
      </c>
      <c r="G7986" s="21">
        <v>81.92</v>
      </c>
      <c r="I7986" s="22">
        <v>81.92</v>
      </c>
    </row>
    <row r="7987" spans="1:9" x14ac:dyDescent="0.25">
      <c r="A7987" s="20">
        <v>254.89999999999998</v>
      </c>
      <c r="C7987" s="18">
        <v>254.89999999999998</v>
      </c>
      <c r="E7987">
        <v>76.469999999999985</v>
      </c>
      <c r="G7987" s="21">
        <v>254.89999999999998</v>
      </c>
      <c r="I7987" s="22">
        <v>254.89999999999998</v>
      </c>
    </row>
    <row r="7988" spans="1:9" x14ac:dyDescent="0.25">
      <c r="A7988" s="20">
        <v>15.120000000000001</v>
      </c>
      <c r="C7988" s="18">
        <v>15.120000000000001</v>
      </c>
      <c r="E7988">
        <v>4.9139999999999988</v>
      </c>
      <c r="G7988" s="21">
        <v>15.120000000000001</v>
      </c>
      <c r="I7988" s="22">
        <v>15.120000000000001</v>
      </c>
    </row>
    <row r="7989" spans="1:9" x14ac:dyDescent="0.25">
      <c r="A7989" s="20">
        <v>7.8719999999999999</v>
      </c>
      <c r="C7989" s="18">
        <v>7.8719999999999999</v>
      </c>
      <c r="E7989">
        <v>0.88559999999999883</v>
      </c>
      <c r="G7989" s="21">
        <v>7.8719999999999999</v>
      </c>
      <c r="I7989" s="22">
        <v>7.8719999999999999</v>
      </c>
    </row>
    <row r="7990" spans="1:9" x14ac:dyDescent="0.25">
      <c r="A7990" s="20">
        <v>8.32</v>
      </c>
      <c r="C7990" s="18">
        <v>8.32</v>
      </c>
      <c r="E7990">
        <v>2.8079999999999998</v>
      </c>
      <c r="G7990" s="21">
        <v>8.32</v>
      </c>
      <c r="I7990" s="22">
        <v>8.32</v>
      </c>
    </row>
    <row r="7991" spans="1:9" x14ac:dyDescent="0.25">
      <c r="A7991" s="20">
        <v>89.949999999999989</v>
      </c>
      <c r="C7991" s="18">
        <v>89.949999999999989</v>
      </c>
      <c r="E7991">
        <v>43.175999999999995</v>
      </c>
      <c r="G7991" s="21">
        <v>89.949999999999989</v>
      </c>
      <c r="I7991" s="22">
        <v>89.949999999999989</v>
      </c>
    </row>
    <row r="7992" spans="1:9" x14ac:dyDescent="0.25">
      <c r="A7992" s="20">
        <v>25.2</v>
      </c>
      <c r="C7992" s="18">
        <v>25.2</v>
      </c>
      <c r="E7992">
        <v>11.591999999999999</v>
      </c>
      <c r="G7992" s="21">
        <v>25.2</v>
      </c>
      <c r="I7992" s="22">
        <v>25.2</v>
      </c>
    </row>
    <row r="7993" spans="1:9" x14ac:dyDescent="0.25">
      <c r="A7993" s="20">
        <v>37.589999999999996</v>
      </c>
      <c r="C7993" s="18">
        <v>37.589999999999996</v>
      </c>
      <c r="E7993">
        <v>17.667299999999997</v>
      </c>
      <c r="G7993" s="21">
        <v>37.589999999999996</v>
      </c>
      <c r="I7993" s="22">
        <v>37.589999999999996</v>
      </c>
    </row>
    <row r="7994" spans="1:9" x14ac:dyDescent="0.25">
      <c r="A7994" s="20">
        <v>14.97</v>
      </c>
      <c r="C7994" s="18">
        <v>14.97</v>
      </c>
      <c r="E7994">
        <v>4.1916000000000011</v>
      </c>
      <c r="G7994" s="21">
        <v>14.97</v>
      </c>
      <c r="I7994" s="22">
        <v>14.97</v>
      </c>
    </row>
    <row r="7995" spans="1:9" x14ac:dyDescent="0.25">
      <c r="A7995" s="20">
        <v>1.98</v>
      </c>
      <c r="C7995" s="18">
        <v>1.98</v>
      </c>
      <c r="E7995">
        <v>0.89100000000000001</v>
      </c>
      <c r="G7995" s="21">
        <v>1.98</v>
      </c>
      <c r="I7995" s="22">
        <v>1.98</v>
      </c>
    </row>
    <row r="7996" spans="1:9" x14ac:dyDescent="0.25">
      <c r="A7996" s="20">
        <v>39.936000000000007</v>
      </c>
      <c r="C7996" s="18">
        <v>39.936000000000007</v>
      </c>
      <c r="E7996">
        <v>-26.623999999999995</v>
      </c>
      <c r="G7996" s="21">
        <v>39.936000000000007</v>
      </c>
      <c r="I7996" s="22">
        <v>39.936000000000007</v>
      </c>
    </row>
    <row r="7997" spans="1:9" x14ac:dyDescent="0.25">
      <c r="A7997" s="20">
        <v>18.463999999999999</v>
      </c>
      <c r="C7997" s="18">
        <v>18.463999999999999</v>
      </c>
      <c r="E7997">
        <v>2.3079999999999998</v>
      </c>
      <c r="G7997" s="21">
        <v>18.463999999999999</v>
      </c>
      <c r="I7997" s="22">
        <v>18.463999999999999</v>
      </c>
    </row>
    <row r="7998" spans="1:9" x14ac:dyDescent="0.25">
      <c r="A7998" s="20">
        <v>4.8960000000000008</v>
      </c>
      <c r="C7998" s="18">
        <v>4.8960000000000008</v>
      </c>
      <c r="E7998">
        <v>-3.4271999999999991</v>
      </c>
      <c r="G7998" s="21">
        <v>4.8960000000000008</v>
      </c>
      <c r="I7998" s="22">
        <v>4.8960000000000008</v>
      </c>
    </row>
    <row r="7999" spans="1:9" x14ac:dyDescent="0.25">
      <c r="A7999" s="20">
        <v>145.76400000000001</v>
      </c>
      <c r="C7999" s="18">
        <v>145.76400000000001</v>
      </c>
      <c r="E7999">
        <v>-247.79879999999997</v>
      </c>
      <c r="G7999" s="21">
        <v>145.76400000000001</v>
      </c>
      <c r="I7999" s="22">
        <v>145.76400000000001</v>
      </c>
    </row>
    <row r="8000" spans="1:9" x14ac:dyDescent="0.25">
      <c r="A8000" s="20">
        <v>9.6120000000000001</v>
      </c>
      <c r="C8000" s="18">
        <v>9.6120000000000001</v>
      </c>
      <c r="E8000">
        <v>-7.3691999999999993</v>
      </c>
      <c r="G8000" s="21">
        <v>9.6120000000000001</v>
      </c>
      <c r="I8000" s="22">
        <v>9.6120000000000001</v>
      </c>
    </row>
    <row r="8001" spans="1:9" x14ac:dyDescent="0.25">
      <c r="A8001" s="20">
        <v>199.75</v>
      </c>
      <c r="C8001" s="18">
        <v>199.75</v>
      </c>
      <c r="E8001">
        <v>87.890000000000015</v>
      </c>
      <c r="G8001" s="21">
        <v>199.75</v>
      </c>
      <c r="I8001" s="22">
        <v>199.75</v>
      </c>
    </row>
    <row r="8002" spans="1:9" x14ac:dyDescent="0.25">
      <c r="A8002" s="20">
        <v>1673.1839999999997</v>
      </c>
      <c r="C8002" s="18">
        <v>1673.1839999999997</v>
      </c>
      <c r="E8002">
        <v>20.914800000000014</v>
      </c>
      <c r="G8002" s="21">
        <v>1673.1839999999997</v>
      </c>
      <c r="I8002" s="22">
        <v>1673.1839999999997</v>
      </c>
    </row>
    <row r="8003" spans="1:9" x14ac:dyDescent="0.25">
      <c r="A8003" s="20">
        <v>12.18</v>
      </c>
      <c r="C8003" s="18">
        <v>12.18</v>
      </c>
      <c r="E8003">
        <v>3.8975999999999997</v>
      </c>
      <c r="G8003" s="21">
        <v>12.18</v>
      </c>
      <c r="I8003" s="22">
        <v>12.18</v>
      </c>
    </row>
    <row r="8004" spans="1:9" x14ac:dyDescent="0.25">
      <c r="A8004" s="20">
        <v>57.68</v>
      </c>
      <c r="C8004" s="18">
        <v>57.68</v>
      </c>
      <c r="E8004">
        <v>19.034399999999998</v>
      </c>
      <c r="G8004" s="21">
        <v>57.68</v>
      </c>
      <c r="I8004" s="22">
        <v>57.68</v>
      </c>
    </row>
    <row r="8005" spans="1:9" x14ac:dyDescent="0.25">
      <c r="A8005" s="20">
        <v>263.95999999999998</v>
      </c>
      <c r="C8005" s="18">
        <v>263.95999999999998</v>
      </c>
      <c r="E8005">
        <v>76.548399999999987</v>
      </c>
      <c r="G8005" s="21">
        <v>263.95999999999998</v>
      </c>
      <c r="I8005" s="22">
        <v>263.95999999999998</v>
      </c>
    </row>
    <row r="8006" spans="1:9" x14ac:dyDescent="0.25">
      <c r="A8006" s="20">
        <v>299.94</v>
      </c>
      <c r="C8006" s="18">
        <v>299.94</v>
      </c>
      <c r="E8006">
        <v>128.97420000000002</v>
      </c>
      <c r="G8006" s="21">
        <v>299.94</v>
      </c>
      <c r="I8006" s="22">
        <v>299.94</v>
      </c>
    </row>
    <row r="8007" spans="1:9" x14ac:dyDescent="0.25">
      <c r="A8007" s="20">
        <v>25.76</v>
      </c>
      <c r="C8007" s="18">
        <v>25.76</v>
      </c>
      <c r="E8007">
        <v>0.51519999999999921</v>
      </c>
      <c r="G8007" s="21">
        <v>25.76</v>
      </c>
      <c r="I8007" s="22">
        <v>25.76</v>
      </c>
    </row>
    <row r="8008" spans="1:9" x14ac:dyDescent="0.25">
      <c r="A8008" s="20">
        <v>271.89999999999998</v>
      </c>
      <c r="C8008" s="18">
        <v>271.89999999999998</v>
      </c>
      <c r="E8008">
        <v>78.850999999999971</v>
      </c>
      <c r="G8008" s="21">
        <v>271.89999999999998</v>
      </c>
      <c r="I8008" s="22">
        <v>271.89999999999998</v>
      </c>
    </row>
    <row r="8009" spans="1:9" x14ac:dyDescent="0.25">
      <c r="A8009" s="20">
        <v>45.839999999999996</v>
      </c>
      <c r="C8009" s="18">
        <v>45.839999999999996</v>
      </c>
      <c r="E8009">
        <v>15.585599999999999</v>
      </c>
      <c r="G8009" s="21">
        <v>45.839999999999996</v>
      </c>
      <c r="I8009" s="22">
        <v>45.839999999999996</v>
      </c>
    </row>
    <row r="8010" spans="1:9" x14ac:dyDescent="0.25">
      <c r="A8010" s="20">
        <v>9.82</v>
      </c>
      <c r="C8010" s="18">
        <v>9.82</v>
      </c>
      <c r="E8010">
        <v>3.2405999999999997</v>
      </c>
      <c r="G8010" s="21">
        <v>9.82</v>
      </c>
      <c r="I8010" s="22">
        <v>9.82</v>
      </c>
    </row>
    <row r="8011" spans="1:9" x14ac:dyDescent="0.25">
      <c r="A8011" s="20">
        <v>93.36</v>
      </c>
      <c r="C8011" s="18">
        <v>93.36</v>
      </c>
      <c r="E8011">
        <v>0.93359999999999843</v>
      </c>
      <c r="G8011" s="21">
        <v>93.36</v>
      </c>
      <c r="I8011" s="22">
        <v>93.36</v>
      </c>
    </row>
    <row r="8012" spans="1:9" x14ac:dyDescent="0.25">
      <c r="A8012" s="20">
        <v>541.24</v>
      </c>
      <c r="C8012" s="18">
        <v>541.24</v>
      </c>
      <c r="E8012">
        <v>5.4124000000000478</v>
      </c>
      <c r="G8012" s="21">
        <v>541.24</v>
      </c>
      <c r="I8012" s="22">
        <v>541.24</v>
      </c>
    </row>
    <row r="8013" spans="1:9" x14ac:dyDescent="0.25">
      <c r="A8013" s="20">
        <v>106.32</v>
      </c>
      <c r="C8013" s="18">
        <v>106.32</v>
      </c>
      <c r="E8013">
        <v>49.970399999999991</v>
      </c>
      <c r="G8013" s="21">
        <v>106.32</v>
      </c>
      <c r="I8013" s="22">
        <v>106.32</v>
      </c>
    </row>
    <row r="8014" spans="1:9" x14ac:dyDescent="0.25">
      <c r="A8014" s="20">
        <v>1323.8999999999999</v>
      </c>
      <c r="C8014" s="18">
        <v>1323.8999999999999</v>
      </c>
      <c r="E8014">
        <v>383.93099999999993</v>
      </c>
      <c r="G8014" s="21">
        <v>1323.8999999999999</v>
      </c>
      <c r="I8014" s="22">
        <v>1323.8999999999999</v>
      </c>
    </row>
    <row r="8015" spans="1:9" x14ac:dyDescent="0.25">
      <c r="A8015" s="20">
        <v>126.624</v>
      </c>
      <c r="C8015" s="18">
        <v>126.624</v>
      </c>
      <c r="E8015">
        <v>41.152799999999992</v>
      </c>
      <c r="G8015" s="21">
        <v>126.624</v>
      </c>
      <c r="I8015" s="22">
        <v>126.624</v>
      </c>
    </row>
    <row r="8016" spans="1:9" x14ac:dyDescent="0.25">
      <c r="A8016" s="20">
        <v>125.944</v>
      </c>
      <c r="C8016" s="18">
        <v>125.944</v>
      </c>
      <c r="E8016">
        <v>15.742999999999984</v>
      </c>
      <c r="G8016" s="21">
        <v>125.944</v>
      </c>
      <c r="I8016" s="22">
        <v>125.944</v>
      </c>
    </row>
    <row r="8017" spans="1:9" x14ac:dyDescent="0.25">
      <c r="A8017" s="20">
        <v>663.92</v>
      </c>
      <c r="C8017" s="18">
        <v>663.92</v>
      </c>
      <c r="E8017">
        <v>207.47499999999994</v>
      </c>
      <c r="G8017" s="21">
        <v>663.92</v>
      </c>
      <c r="I8017" s="22">
        <v>663.92</v>
      </c>
    </row>
    <row r="8018" spans="1:9" x14ac:dyDescent="0.25">
      <c r="A8018" s="20">
        <v>120</v>
      </c>
      <c r="C8018" s="18">
        <v>120</v>
      </c>
      <c r="E8018">
        <v>13.200000000000003</v>
      </c>
      <c r="G8018" s="21">
        <v>120</v>
      </c>
      <c r="I8018" s="22">
        <v>120</v>
      </c>
    </row>
    <row r="8019" spans="1:9" x14ac:dyDescent="0.25">
      <c r="A8019" s="20">
        <v>3.29</v>
      </c>
      <c r="C8019" s="18">
        <v>3.29</v>
      </c>
      <c r="E8019">
        <v>1.4804999999999999</v>
      </c>
      <c r="G8019" s="21">
        <v>3.29</v>
      </c>
      <c r="I8019" s="22">
        <v>3.29</v>
      </c>
    </row>
    <row r="8020" spans="1:9" x14ac:dyDescent="0.25">
      <c r="A8020" s="20">
        <v>18.84</v>
      </c>
      <c r="C8020" s="18">
        <v>18.84</v>
      </c>
      <c r="E8020">
        <v>6.0287999999999995</v>
      </c>
      <c r="G8020" s="21">
        <v>18.84</v>
      </c>
      <c r="I8020" s="22">
        <v>18.84</v>
      </c>
    </row>
    <row r="8021" spans="1:9" x14ac:dyDescent="0.25">
      <c r="A8021" s="20">
        <v>60.672000000000011</v>
      </c>
      <c r="C8021" s="18">
        <v>60.672000000000011</v>
      </c>
      <c r="E8021">
        <v>12.892799999999998</v>
      </c>
      <c r="G8021" s="21">
        <v>60.672000000000011</v>
      </c>
      <c r="I8021" s="22">
        <v>60.672000000000011</v>
      </c>
    </row>
    <row r="8022" spans="1:9" x14ac:dyDescent="0.25">
      <c r="A8022" s="20">
        <v>30.816000000000003</v>
      </c>
      <c r="C8022" s="18">
        <v>30.816000000000003</v>
      </c>
      <c r="E8022">
        <v>2.6964000000000006</v>
      </c>
      <c r="G8022" s="21">
        <v>30.816000000000003</v>
      </c>
      <c r="I8022" s="22">
        <v>30.816000000000003</v>
      </c>
    </row>
    <row r="8023" spans="1:9" x14ac:dyDescent="0.25">
      <c r="A8023" s="20">
        <v>52.792000000000002</v>
      </c>
      <c r="C8023" s="18">
        <v>52.792000000000002</v>
      </c>
      <c r="E8023">
        <v>4.6193000000000026</v>
      </c>
      <c r="G8023" s="21">
        <v>52.792000000000002</v>
      </c>
      <c r="I8023" s="22">
        <v>52.792000000000002</v>
      </c>
    </row>
    <row r="8024" spans="1:9" x14ac:dyDescent="0.25">
      <c r="A8024" s="20">
        <v>83.9</v>
      </c>
      <c r="C8024" s="18">
        <v>83.9</v>
      </c>
      <c r="E8024">
        <v>20.975000000000001</v>
      </c>
      <c r="G8024" s="21">
        <v>83.9</v>
      </c>
      <c r="I8024" s="22">
        <v>83.9</v>
      </c>
    </row>
    <row r="8025" spans="1:9" x14ac:dyDescent="0.25">
      <c r="A8025" s="20">
        <v>11.76</v>
      </c>
      <c r="C8025" s="18">
        <v>11.76</v>
      </c>
      <c r="E8025">
        <v>5.7623999999999995</v>
      </c>
      <c r="G8025" s="21">
        <v>11.76</v>
      </c>
      <c r="I8025" s="22">
        <v>11.76</v>
      </c>
    </row>
    <row r="8026" spans="1:9" x14ac:dyDescent="0.25">
      <c r="A8026" s="20">
        <v>4.9919999999999991</v>
      </c>
      <c r="C8026" s="18">
        <v>4.9919999999999991</v>
      </c>
      <c r="E8026">
        <v>-12.979200000000002</v>
      </c>
      <c r="G8026" s="21">
        <v>4.9919999999999991</v>
      </c>
      <c r="I8026" s="22">
        <v>4.9919999999999991</v>
      </c>
    </row>
    <row r="8027" spans="1:9" x14ac:dyDescent="0.25">
      <c r="A8027" s="20">
        <v>87.92</v>
      </c>
      <c r="C8027" s="18">
        <v>87.92</v>
      </c>
      <c r="E8027">
        <v>29.673000000000005</v>
      </c>
      <c r="G8027" s="21">
        <v>87.92</v>
      </c>
      <c r="I8027" s="22">
        <v>87.92</v>
      </c>
    </row>
    <row r="8028" spans="1:9" x14ac:dyDescent="0.25">
      <c r="A8028" s="20">
        <v>657.93</v>
      </c>
      <c r="C8028" s="18">
        <v>657.93</v>
      </c>
      <c r="E8028">
        <v>-93.989999999999952</v>
      </c>
      <c r="G8028" s="21">
        <v>657.93</v>
      </c>
      <c r="I8028" s="22">
        <v>657.93</v>
      </c>
    </row>
    <row r="8029" spans="1:9" x14ac:dyDescent="0.25">
      <c r="A8029" s="20">
        <v>1.0439999999999998</v>
      </c>
      <c r="C8029" s="18">
        <v>1.0439999999999998</v>
      </c>
      <c r="E8029">
        <v>-1.8270000000000004</v>
      </c>
      <c r="G8029" s="21">
        <v>1.0439999999999998</v>
      </c>
      <c r="I8029" s="22">
        <v>1.0439999999999998</v>
      </c>
    </row>
    <row r="8030" spans="1:9" x14ac:dyDescent="0.25">
      <c r="A8030" s="20">
        <v>210.68</v>
      </c>
      <c r="C8030" s="18">
        <v>210.68</v>
      </c>
      <c r="E8030">
        <v>50.563199999999995</v>
      </c>
      <c r="G8030" s="21">
        <v>210.68</v>
      </c>
      <c r="I8030" s="22">
        <v>210.68</v>
      </c>
    </row>
    <row r="8031" spans="1:9" x14ac:dyDescent="0.25">
      <c r="A8031" s="20">
        <v>78.8</v>
      </c>
      <c r="C8031" s="18">
        <v>78.8</v>
      </c>
      <c r="E8031">
        <v>1.5760000000000076</v>
      </c>
      <c r="G8031" s="21">
        <v>78.8</v>
      </c>
      <c r="I8031" s="22">
        <v>78.8</v>
      </c>
    </row>
    <row r="8032" spans="1:9" x14ac:dyDescent="0.25">
      <c r="A8032" s="20">
        <v>19.989999999999998</v>
      </c>
      <c r="C8032" s="18">
        <v>19.989999999999998</v>
      </c>
      <c r="E8032">
        <v>6.796599999999998</v>
      </c>
      <c r="G8032" s="21">
        <v>19.989999999999998</v>
      </c>
      <c r="I8032" s="22">
        <v>19.989999999999998</v>
      </c>
    </row>
    <row r="8033" spans="1:9" x14ac:dyDescent="0.25">
      <c r="A8033" s="20">
        <v>772.68</v>
      </c>
      <c r="C8033" s="18">
        <v>772.68</v>
      </c>
      <c r="E8033">
        <v>108.17520000000002</v>
      </c>
      <c r="G8033" s="21">
        <v>772.68</v>
      </c>
      <c r="I8033" s="22">
        <v>772.68</v>
      </c>
    </row>
    <row r="8034" spans="1:9" x14ac:dyDescent="0.25">
      <c r="A8034" s="20">
        <v>106.08000000000001</v>
      </c>
      <c r="C8034" s="18">
        <v>106.08000000000001</v>
      </c>
      <c r="E8034">
        <v>-9.2819999999999965</v>
      </c>
      <c r="G8034" s="21">
        <v>106.08000000000001</v>
      </c>
      <c r="I8034" s="22">
        <v>106.08000000000001</v>
      </c>
    </row>
    <row r="8035" spans="1:9" x14ac:dyDescent="0.25">
      <c r="A8035" s="20">
        <v>23.076000000000001</v>
      </c>
      <c r="C8035" s="18">
        <v>23.076000000000001</v>
      </c>
      <c r="E8035">
        <v>-10.961100000000002</v>
      </c>
      <c r="G8035" s="21">
        <v>23.076000000000001</v>
      </c>
      <c r="I8035" s="22">
        <v>23.076000000000001</v>
      </c>
    </row>
    <row r="8036" spans="1:9" x14ac:dyDescent="0.25">
      <c r="A8036" s="20">
        <v>25.920000000000005</v>
      </c>
      <c r="C8036" s="18">
        <v>25.920000000000005</v>
      </c>
      <c r="E8036">
        <v>9.0719999999999992</v>
      </c>
      <c r="G8036" s="21">
        <v>25.920000000000005</v>
      </c>
      <c r="I8036" s="22">
        <v>25.920000000000005</v>
      </c>
    </row>
    <row r="8037" spans="1:9" x14ac:dyDescent="0.25">
      <c r="A8037" s="20">
        <v>47.952000000000005</v>
      </c>
      <c r="C8037" s="18">
        <v>47.952000000000005</v>
      </c>
      <c r="E8037">
        <v>16.183799999999998</v>
      </c>
      <c r="G8037" s="21">
        <v>47.952000000000005</v>
      </c>
      <c r="I8037" s="22">
        <v>47.952000000000005</v>
      </c>
    </row>
    <row r="8038" spans="1:9" x14ac:dyDescent="0.25">
      <c r="A8038" s="20">
        <v>0.98399999999999976</v>
      </c>
      <c r="C8038" s="18">
        <v>0.98399999999999976</v>
      </c>
      <c r="E8038">
        <v>-1.476</v>
      </c>
      <c r="G8038" s="21">
        <v>0.98399999999999976</v>
      </c>
      <c r="I8038" s="22">
        <v>0.98399999999999976</v>
      </c>
    </row>
    <row r="8039" spans="1:9" x14ac:dyDescent="0.25">
      <c r="A8039" s="20">
        <v>75.384000000000015</v>
      </c>
      <c r="C8039" s="18">
        <v>75.384000000000015</v>
      </c>
      <c r="E8039">
        <v>-20.730599999999995</v>
      </c>
      <c r="G8039" s="21">
        <v>75.384000000000015</v>
      </c>
      <c r="I8039" s="22">
        <v>75.384000000000015</v>
      </c>
    </row>
    <row r="8040" spans="1:9" x14ac:dyDescent="0.25">
      <c r="A8040" s="20">
        <v>4.6079999999999997</v>
      </c>
      <c r="C8040" s="18">
        <v>4.6079999999999997</v>
      </c>
      <c r="E8040">
        <v>1.6704000000000001</v>
      </c>
      <c r="G8040" s="21">
        <v>4.6079999999999997</v>
      </c>
      <c r="I8040" s="22">
        <v>4.6079999999999997</v>
      </c>
    </row>
    <row r="8041" spans="1:9" x14ac:dyDescent="0.25">
      <c r="A8041" s="20">
        <v>37.68</v>
      </c>
      <c r="C8041" s="18">
        <v>37.68</v>
      </c>
      <c r="E8041">
        <v>16.955999999999996</v>
      </c>
      <c r="G8041" s="21">
        <v>37.68</v>
      </c>
      <c r="I8041" s="22">
        <v>37.68</v>
      </c>
    </row>
    <row r="8042" spans="1:9" x14ac:dyDescent="0.25">
      <c r="A8042" s="20">
        <v>41.910000000000004</v>
      </c>
      <c r="C8042" s="18">
        <v>41.910000000000004</v>
      </c>
      <c r="E8042">
        <v>10.896600000000003</v>
      </c>
      <c r="G8042" s="21">
        <v>41.910000000000004</v>
      </c>
      <c r="I8042" s="22">
        <v>41.910000000000004</v>
      </c>
    </row>
    <row r="8043" spans="1:9" x14ac:dyDescent="0.25">
      <c r="A8043" s="20">
        <v>435.99900000000002</v>
      </c>
      <c r="C8043" s="18">
        <v>435.99900000000002</v>
      </c>
      <c r="E8043">
        <v>5.1293999999999755</v>
      </c>
      <c r="G8043" s="21">
        <v>435.99900000000002</v>
      </c>
      <c r="I8043" s="22">
        <v>435.99900000000002</v>
      </c>
    </row>
    <row r="8044" spans="1:9" x14ac:dyDescent="0.25">
      <c r="A8044" s="20">
        <v>388.70400000000006</v>
      </c>
      <c r="C8044" s="18">
        <v>388.70400000000006</v>
      </c>
      <c r="E8044">
        <v>38.870400000000018</v>
      </c>
      <c r="G8044" s="21">
        <v>388.70400000000006</v>
      </c>
      <c r="I8044" s="22">
        <v>388.70400000000006</v>
      </c>
    </row>
    <row r="8045" spans="1:9" x14ac:dyDescent="0.25">
      <c r="A8045" s="20">
        <v>572.58000000000004</v>
      </c>
      <c r="C8045" s="18">
        <v>572.58000000000004</v>
      </c>
      <c r="E8045">
        <v>34.354799999999955</v>
      </c>
      <c r="G8045" s="21">
        <v>572.58000000000004</v>
      </c>
      <c r="I8045" s="22">
        <v>572.58000000000004</v>
      </c>
    </row>
    <row r="8046" spans="1:9" x14ac:dyDescent="0.25">
      <c r="A8046" s="20">
        <v>33.18</v>
      </c>
      <c r="C8046" s="18">
        <v>33.18</v>
      </c>
      <c r="E8046">
        <v>11.613</v>
      </c>
      <c r="G8046" s="21">
        <v>33.18</v>
      </c>
      <c r="I8046" s="22">
        <v>33.18</v>
      </c>
    </row>
    <row r="8047" spans="1:9" x14ac:dyDescent="0.25">
      <c r="A8047" s="20">
        <v>63.88</v>
      </c>
      <c r="C8047" s="18">
        <v>63.88</v>
      </c>
      <c r="E8047">
        <v>24.913200000000003</v>
      </c>
      <c r="G8047" s="21">
        <v>63.88</v>
      </c>
      <c r="I8047" s="22">
        <v>63.88</v>
      </c>
    </row>
    <row r="8048" spans="1:9" x14ac:dyDescent="0.25">
      <c r="A8048" s="20">
        <v>26.72</v>
      </c>
      <c r="C8048" s="18">
        <v>26.72</v>
      </c>
      <c r="E8048">
        <v>11.756800000000002</v>
      </c>
      <c r="G8048" s="21">
        <v>26.72</v>
      </c>
      <c r="I8048" s="22">
        <v>26.72</v>
      </c>
    </row>
    <row r="8049" spans="1:9" x14ac:dyDescent="0.25">
      <c r="A8049" s="20">
        <v>295.05599999999998</v>
      </c>
      <c r="C8049" s="18">
        <v>295.05599999999998</v>
      </c>
      <c r="E8049">
        <v>106.95779999999998</v>
      </c>
      <c r="G8049" s="21">
        <v>295.05599999999998</v>
      </c>
      <c r="I8049" s="22">
        <v>295.05599999999998</v>
      </c>
    </row>
    <row r="8050" spans="1:9" x14ac:dyDescent="0.25">
      <c r="A8050" s="20">
        <v>393.25</v>
      </c>
      <c r="C8050" s="18">
        <v>393.25</v>
      </c>
      <c r="E8050">
        <v>129.77249999999998</v>
      </c>
      <c r="G8050" s="21">
        <v>393.25</v>
      </c>
      <c r="I8050" s="22">
        <v>393.25</v>
      </c>
    </row>
    <row r="8051" spans="1:9" x14ac:dyDescent="0.25">
      <c r="A8051" s="20">
        <v>2.2140000000000004</v>
      </c>
      <c r="C8051" s="18">
        <v>2.2140000000000004</v>
      </c>
      <c r="E8051">
        <v>-1.4760000000000004</v>
      </c>
      <c r="G8051" s="21">
        <v>2.2140000000000004</v>
      </c>
      <c r="I8051" s="22">
        <v>2.2140000000000004</v>
      </c>
    </row>
    <row r="8052" spans="1:9" x14ac:dyDescent="0.25">
      <c r="A8052" s="20">
        <v>16.272000000000002</v>
      </c>
      <c r="C8052" s="18">
        <v>16.272000000000002</v>
      </c>
      <c r="E8052">
        <v>5.2883999999999984</v>
      </c>
      <c r="G8052" s="21">
        <v>16.272000000000002</v>
      </c>
      <c r="I8052" s="22">
        <v>16.272000000000002</v>
      </c>
    </row>
    <row r="8053" spans="1:9" x14ac:dyDescent="0.25">
      <c r="A8053" s="20">
        <v>706.86</v>
      </c>
      <c r="C8053" s="18">
        <v>706.86</v>
      </c>
      <c r="E8053">
        <v>197.92079999999999</v>
      </c>
      <c r="G8053" s="21">
        <v>706.86</v>
      </c>
      <c r="I8053" s="22">
        <v>706.86</v>
      </c>
    </row>
    <row r="8054" spans="1:9" x14ac:dyDescent="0.25">
      <c r="A8054" s="20">
        <v>5.9700000000000006</v>
      </c>
      <c r="C8054" s="18">
        <v>5.9700000000000006</v>
      </c>
      <c r="E8054">
        <v>-4.577</v>
      </c>
      <c r="G8054" s="21">
        <v>5.9700000000000006</v>
      </c>
      <c r="I8054" s="22">
        <v>5.9700000000000006</v>
      </c>
    </row>
    <row r="8055" spans="1:9" x14ac:dyDescent="0.25">
      <c r="A8055" s="20">
        <v>21.184000000000001</v>
      </c>
      <c r="C8055" s="18">
        <v>21.184000000000001</v>
      </c>
      <c r="E8055">
        <v>4.7664</v>
      </c>
      <c r="G8055" s="21">
        <v>21.184000000000001</v>
      </c>
      <c r="I8055" s="22">
        <v>21.184000000000001</v>
      </c>
    </row>
    <row r="8056" spans="1:9" x14ac:dyDescent="0.25">
      <c r="A8056" s="20">
        <v>41.375999999999998</v>
      </c>
      <c r="C8056" s="18">
        <v>41.375999999999998</v>
      </c>
      <c r="E8056">
        <v>3.1032000000000011</v>
      </c>
      <c r="G8056" s="21">
        <v>41.375999999999998</v>
      </c>
      <c r="I8056" s="22">
        <v>41.375999999999998</v>
      </c>
    </row>
    <row r="8057" spans="1:9" x14ac:dyDescent="0.25">
      <c r="A8057" s="20">
        <v>17.940000000000001</v>
      </c>
      <c r="C8057" s="18">
        <v>17.940000000000001</v>
      </c>
      <c r="E8057">
        <v>4.4850000000000003</v>
      </c>
      <c r="G8057" s="21">
        <v>17.940000000000001</v>
      </c>
      <c r="I8057" s="22">
        <v>17.940000000000001</v>
      </c>
    </row>
    <row r="8058" spans="1:9" x14ac:dyDescent="0.25">
      <c r="A8058" s="20">
        <v>2.6550000000000002</v>
      </c>
      <c r="C8058" s="18">
        <v>2.6550000000000002</v>
      </c>
      <c r="E8058">
        <v>-1.8584999999999994</v>
      </c>
      <c r="G8058" s="21">
        <v>2.6550000000000002</v>
      </c>
      <c r="I8058" s="22">
        <v>2.6550000000000002</v>
      </c>
    </row>
    <row r="8059" spans="1:9" x14ac:dyDescent="0.25">
      <c r="A8059" s="20">
        <v>892.35</v>
      </c>
      <c r="C8059" s="18">
        <v>892.35</v>
      </c>
      <c r="E8059">
        <v>267.70499999999993</v>
      </c>
      <c r="G8059" s="21">
        <v>892.35</v>
      </c>
      <c r="I8059" s="22">
        <v>892.35</v>
      </c>
    </row>
    <row r="8060" spans="1:9" x14ac:dyDescent="0.25">
      <c r="A8060" s="20">
        <v>307.666</v>
      </c>
      <c r="C8060" s="18">
        <v>307.666</v>
      </c>
      <c r="E8060">
        <v>28.956799999999973</v>
      </c>
      <c r="G8060" s="21">
        <v>307.666</v>
      </c>
      <c r="I8060" s="22">
        <v>307.666</v>
      </c>
    </row>
    <row r="8061" spans="1:9" x14ac:dyDescent="0.25">
      <c r="A8061" s="20">
        <v>728.82</v>
      </c>
      <c r="C8061" s="18">
        <v>728.82</v>
      </c>
      <c r="E8061">
        <v>29.152799999999971</v>
      </c>
      <c r="G8061" s="21">
        <v>728.82</v>
      </c>
      <c r="I8061" s="22">
        <v>728.82</v>
      </c>
    </row>
    <row r="8062" spans="1:9" x14ac:dyDescent="0.25">
      <c r="A8062" s="20">
        <v>41.36</v>
      </c>
      <c r="C8062" s="18">
        <v>41.36</v>
      </c>
      <c r="E8062">
        <v>13.959</v>
      </c>
      <c r="G8062" s="21">
        <v>41.36</v>
      </c>
      <c r="I8062" s="22">
        <v>41.36</v>
      </c>
    </row>
    <row r="8063" spans="1:9" x14ac:dyDescent="0.25">
      <c r="A8063" s="20">
        <v>43.176000000000002</v>
      </c>
      <c r="C8063" s="18">
        <v>43.176000000000002</v>
      </c>
      <c r="E8063">
        <v>15.111599999999999</v>
      </c>
      <c r="G8063" s="21">
        <v>43.176000000000002</v>
      </c>
      <c r="I8063" s="22">
        <v>43.176000000000002</v>
      </c>
    </row>
    <row r="8064" spans="1:9" x14ac:dyDescent="0.25">
      <c r="A8064" s="20">
        <v>4.16</v>
      </c>
      <c r="C8064" s="18">
        <v>4.16</v>
      </c>
      <c r="E8064">
        <v>1.7472000000000003</v>
      </c>
      <c r="G8064" s="21">
        <v>4.16</v>
      </c>
      <c r="I8064" s="22">
        <v>4.16</v>
      </c>
    </row>
    <row r="8065" spans="1:9" x14ac:dyDescent="0.25">
      <c r="A8065" s="20">
        <v>61.4</v>
      </c>
      <c r="C8065" s="18">
        <v>61.4</v>
      </c>
      <c r="E8065">
        <v>28.857999999999997</v>
      </c>
      <c r="G8065" s="21">
        <v>61.4</v>
      </c>
      <c r="I8065" s="22">
        <v>61.4</v>
      </c>
    </row>
    <row r="8066" spans="1:9" x14ac:dyDescent="0.25">
      <c r="A8066" s="20">
        <v>24.448</v>
      </c>
      <c r="C8066" s="18">
        <v>24.448</v>
      </c>
      <c r="E8066">
        <v>8.8623999999999992</v>
      </c>
      <c r="G8066" s="21">
        <v>24.448</v>
      </c>
      <c r="I8066" s="22">
        <v>24.448</v>
      </c>
    </row>
    <row r="8067" spans="1:9" x14ac:dyDescent="0.25">
      <c r="A8067" s="20">
        <v>263.95999999999998</v>
      </c>
      <c r="C8067" s="18">
        <v>263.95999999999998</v>
      </c>
      <c r="E8067">
        <v>71.269200000000012</v>
      </c>
      <c r="G8067" s="21">
        <v>263.95999999999998</v>
      </c>
      <c r="I8067" s="22">
        <v>263.95999999999998</v>
      </c>
    </row>
    <row r="8068" spans="1:9" x14ac:dyDescent="0.25">
      <c r="A8068" s="20">
        <v>359.96999999999997</v>
      </c>
      <c r="C8068" s="18">
        <v>359.96999999999997</v>
      </c>
      <c r="E8068">
        <v>100.7916</v>
      </c>
      <c r="G8068" s="21">
        <v>359.96999999999997</v>
      </c>
      <c r="I8068" s="22">
        <v>359.96999999999997</v>
      </c>
    </row>
    <row r="8069" spans="1:9" x14ac:dyDescent="0.25">
      <c r="A8069" s="20">
        <v>12.96</v>
      </c>
      <c r="C8069" s="18">
        <v>12.96</v>
      </c>
      <c r="E8069">
        <v>6.2208000000000006</v>
      </c>
      <c r="G8069" s="21">
        <v>12.96</v>
      </c>
      <c r="I8069" s="22">
        <v>12.96</v>
      </c>
    </row>
    <row r="8070" spans="1:9" x14ac:dyDescent="0.25">
      <c r="A8070" s="20">
        <v>116.82</v>
      </c>
      <c r="C8070" s="18">
        <v>116.82</v>
      </c>
      <c r="E8070">
        <v>5.8409999999999869</v>
      </c>
      <c r="G8070" s="21">
        <v>116.82</v>
      </c>
      <c r="I8070" s="22">
        <v>116.82</v>
      </c>
    </row>
    <row r="8071" spans="1:9" x14ac:dyDescent="0.25">
      <c r="A8071" s="20">
        <v>276.78400000000005</v>
      </c>
      <c r="C8071" s="18">
        <v>276.78400000000005</v>
      </c>
      <c r="E8071">
        <v>89.954799999999992</v>
      </c>
      <c r="G8071" s="21">
        <v>276.78400000000005</v>
      </c>
      <c r="I8071" s="22">
        <v>276.78400000000005</v>
      </c>
    </row>
    <row r="8072" spans="1:9" x14ac:dyDescent="0.25">
      <c r="A8072" s="20">
        <v>239.96999999999997</v>
      </c>
      <c r="C8072" s="18">
        <v>239.96999999999997</v>
      </c>
      <c r="E8072">
        <v>86.389199999999988</v>
      </c>
      <c r="G8072" s="21">
        <v>239.96999999999997</v>
      </c>
      <c r="I8072" s="22">
        <v>239.96999999999997</v>
      </c>
    </row>
    <row r="8073" spans="1:9" x14ac:dyDescent="0.25">
      <c r="A8073" s="20">
        <v>16.02</v>
      </c>
      <c r="C8073" s="18">
        <v>16.02</v>
      </c>
      <c r="E8073">
        <v>6.0876000000000001</v>
      </c>
      <c r="G8073" s="21">
        <v>16.02</v>
      </c>
      <c r="I8073" s="22">
        <v>16.02</v>
      </c>
    </row>
    <row r="8074" spans="1:9" x14ac:dyDescent="0.25">
      <c r="A8074" s="20">
        <v>454.56000000000006</v>
      </c>
      <c r="C8074" s="18">
        <v>454.56000000000006</v>
      </c>
      <c r="E8074">
        <v>-107.95800000000004</v>
      </c>
      <c r="G8074" s="21">
        <v>454.56000000000006</v>
      </c>
      <c r="I8074" s="22">
        <v>454.56000000000006</v>
      </c>
    </row>
    <row r="8075" spans="1:9" x14ac:dyDescent="0.25">
      <c r="A8075" s="20">
        <v>141.41999999999999</v>
      </c>
      <c r="C8075" s="18">
        <v>141.41999999999999</v>
      </c>
      <c r="E8075">
        <v>-187.38150000000002</v>
      </c>
      <c r="G8075" s="21">
        <v>141.41999999999999</v>
      </c>
      <c r="I8075" s="22">
        <v>141.41999999999999</v>
      </c>
    </row>
    <row r="8076" spans="1:9" x14ac:dyDescent="0.25">
      <c r="A8076" s="20">
        <v>310.74399999999997</v>
      </c>
      <c r="C8076" s="18">
        <v>310.74399999999997</v>
      </c>
      <c r="E8076">
        <v>-26.635199999999998</v>
      </c>
      <c r="G8076" s="21">
        <v>310.74399999999997</v>
      </c>
      <c r="I8076" s="22">
        <v>310.74399999999997</v>
      </c>
    </row>
    <row r="8077" spans="1:9" x14ac:dyDescent="0.25">
      <c r="A8077" s="20">
        <v>12.736000000000001</v>
      </c>
      <c r="C8077" s="18">
        <v>12.736000000000001</v>
      </c>
      <c r="E8077">
        <v>2.2287999999999988</v>
      </c>
      <c r="G8077" s="21">
        <v>12.736000000000001</v>
      </c>
      <c r="I8077" s="22">
        <v>12.736000000000001</v>
      </c>
    </row>
    <row r="8078" spans="1:9" x14ac:dyDescent="0.25">
      <c r="A8078" s="20">
        <v>6.469999999999998</v>
      </c>
      <c r="C8078" s="18">
        <v>6.469999999999998</v>
      </c>
      <c r="E8078">
        <v>-9.7050000000000018</v>
      </c>
      <c r="G8078" s="21">
        <v>6.469999999999998</v>
      </c>
      <c r="I8078" s="22">
        <v>6.469999999999998</v>
      </c>
    </row>
    <row r="8079" spans="1:9" x14ac:dyDescent="0.25">
      <c r="A8079" s="20">
        <v>13.747999999999998</v>
      </c>
      <c r="C8079" s="18">
        <v>13.747999999999998</v>
      </c>
      <c r="E8079">
        <v>-22.684200000000004</v>
      </c>
      <c r="G8079" s="21">
        <v>13.747999999999998</v>
      </c>
      <c r="I8079" s="22">
        <v>13.747999999999998</v>
      </c>
    </row>
    <row r="8080" spans="1:9" x14ac:dyDescent="0.25">
      <c r="A8080" s="20">
        <v>15.223999999999997</v>
      </c>
      <c r="C8080" s="18">
        <v>15.223999999999997</v>
      </c>
      <c r="E8080">
        <v>-38.821200000000012</v>
      </c>
      <c r="G8080" s="21">
        <v>15.223999999999997</v>
      </c>
      <c r="I8080" s="22">
        <v>15.223999999999997</v>
      </c>
    </row>
    <row r="8081" spans="1:9" x14ac:dyDescent="0.25">
      <c r="A8081" s="20">
        <v>27.42</v>
      </c>
      <c r="C8081" s="18">
        <v>27.42</v>
      </c>
      <c r="E8081">
        <v>9.3227999999999991</v>
      </c>
      <c r="G8081" s="21">
        <v>27.42</v>
      </c>
      <c r="I8081" s="22">
        <v>27.42</v>
      </c>
    </row>
    <row r="8082" spans="1:9" x14ac:dyDescent="0.25">
      <c r="A8082" s="20">
        <v>165.98</v>
      </c>
      <c r="C8082" s="18">
        <v>165.98</v>
      </c>
      <c r="E8082">
        <v>74.690999999999988</v>
      </c>
      <c r="G8082" s="21">
        <v>165.98</v>
      </c>
      <c r="I8082" s="22">
        <v>165.98</v>
      </c>
    </row>
    <row r="8083" spans="1:9" x14ac:dyDescent="0.25">
      <c r="A8083" s="20">
        <v>75</v>
      </c>
      <c r="C8083" s="18">
        <v>75</v>
      </c>
      <c r="E8083">
        <v>18</v>
      </c>
      <c r="G8083" s="21">
        <v>75</v>
      </c>
      <c r="I8083" s="22">
        <v>75</v>
      </c>
    </row>
    <row r="8084" spans="1:9" x14ac:dyDescent="0.25">
      <c r="A8084" s="20">
        <v>134.27200000000002</v>
      </c>
      <c r="C8084" s="18">
        <v>134.27200000000002</v>
      </c>
      <c r="E8084">
        <v>46.99519999999999</v>
      </c>
      <c r="G8084" s="21">
        <v>134.27200000000002</v>
      </c>
      <c r="I8084" s="22">
        <v>134.27200000000002</v>
      </c>
    </row>
    <row r="8085" spans="1:9" x14ac:dyDescent="0.25">
      <c r="A8085" s="20">
        <v>146.54400000000001</v>
      </c>
      <c r="C8085" s="18">
        <v>146.54400000000001</v>
      </c>
      <c r="E8085">
        <v>47.626799999999996</v>
      </c>
      <c r="G8085" s="21">
        <v>146.54400000000001</v>
      </c>
      <c r="I8085" s="22">
        <v>146.54400000000001</v>
      </c>
    </row>
    <row r="8086" spans="1:9" x14ac:dyDescent="0.25">
      <c r="A8086" s="20">
        <v>131.904</v>
      </c>
      <c r="C8086" s="18">
        <v>131.904</v>
      </c>
      <c r="E8086">
        <v>47.815200000000004</v>
      </c>
      <c r="G8086" s="21">
        <v>131.904</v>
      </c>
      <c r="I8086" s="22">
        <v>131.904</v>
      </c>
    </row>
    <row r="8087" spans="1:9" x14ac:dyDescent="0.25">
      <c r="A8087" s="20">
        <v>203.88000000000002</v>
      </c>
      <c r="C8087" s="18">
        <v>203.88000000000002</v>
      </c>
      <c r="E8087">
        <v>20.387999999999998</v>
      </c>
      <c r="G8087" s="21">
        <v>203.88000000000002</v>
      </c>
      <c r="I8087" s="22">
        <v>203.88000000000002</v>
      </c>
    </row>
    <row r="8088" spans="1:9" x14ac:dyDescent="0.25">
      <c r="A8088" s="20">
        <v>14.301000000000002</v>
      </c>
      <c r="C8088" s="18">
        <v>14.301000000000002</v>
      </c>
      <c r="E8088">
        <v>-10.487400000000001</v>
      </c>
      <c r="G8088" s="21">
        <v>14.301000000000002</v>
      </c>
      <c r="I8088" s="22">
        <v>14.301000000000002</v>
      </c>
    </row>
    <row r="8089" spans="1:9" x14ac:dyDescent="0.25">
      <c r="A8089" s="20">
        <v>718.6400000000001</v>
      </c>
      <c r="C8089" s="18">
        <v>718.6400000000001</v>
      </c>
      <c r="E8089">
        <v>-161.69400000000005</v>
      </c>
      <c r="G8089" s="21">
        <v>718.6400000000001</v>
      </c>
      <c r="I8089" s="22">
        <v>718.6400000000001</v>
      </c>
    </row>
    <row r="8090" spans="1:9" x14ac:dyDescent="0.25">
      <c r="A8090" s="20">
        <v>61.1</v>
      </c>
      <c r="C8090" s="18">
        <v>61.1</v>
      </c>
      <c r="E8090">
        <v>18.329999999999991</v>
      </c>
      <c r="G8090" s="21">
        <v>61.1</v>
      </c>
      <c r="I8090" s="22">
        <v>61.1</v>
      </c>
    </row>
    <row r="8091" spans="1:9" x14ac:dyDescent="0.25">
      <c r="A8091" s="20">
        <v>28.08</v>
      </c>
      <c r="C8091" s="18">
        <v>28.08</v>
      </c>
      <c r="E8091">
        <v>5.2650000000000006</v>
      </c>
      <c r="G8091" s="21">
        <v>28.08</v>
      </c>
      <c r="I8091" s="22">
        <v>28.08</v>
      </c>
    </row>
    <row r="8092" spans="1:9" x14ac:dyDescent="0.25">
      <c r="A8092" s="20">
        <v>10.496</v>
      </c>
      <c r="C8092" s="18">
        <v>10.496</v>
      </c>
      <c r="E8092">
        <v>1.1807999999999983</v>
      </c>
      <c r="G8092" s="21">
        <v>10.496</v>
      </c>
      <c r="I8092" s="22">
        <v>10.496</v>
      </c>
    </row>
    <row r="8093" spans="1:9" x14ac:dyDescent="0.25">
      <c r="A8093" s="20">
        <v>39.92</v>
      </c>
      <c r="C8093" s="18">
        <v>39.92</v>
      </c>
      <c r="E8093">
        <v>12.973999999999997</v>
      </c>
      <c r="G8093" s="21">
        <v>39.92</v>
      </c>
      <c r="I8093" s="22">
        <v>39.92</v>
      </c>
    </row>
    <row r="8094" spans="1:9" x14ac:dyDescent="0.25">
      <c r="A8094" s="20">
        <v>77.58</v>
      </c>
      <c r="C8094" s="18">
        <v>77.58</v>
      </c>
      <c r="E8094">
        <v>20.1708</v>
      </c>
      <c r="G8094" s="21">
        <v>77.58</v>
      </c>
      <c r="I8094" s="22">
        <v>77.58</v>
      </c>
    </row>
    <row r="8095" spans="1:9" x14ac:dyDescent="0.25">
      <c r="A8095" s="20">
        <v>269.35999999999996</v>
      </c>
      <c r="C8095" s="18">
        <v>269.35999999999996</v>
      </c>
      <c r="E8095">
        <v>70.033599999999993</v>
      </c>
      <c r="G8095" s="21">
        <v>269.35999999999996</v>
      </c>
      <c r="I8095" s="22">
        <v>269.35999999999996</v>
      </c>
    </row>
    <row r="8096" spans="1:9" x14ac:dyDescent="0.25">
      <c r="A8096" s="20">
        <v>5.76</v>
      </c>
      <c r="C8096" s="18">
        <v>5.76</v>
      </c>
      <c r="E8096">
        <v>2.8224</v>
      </c>
      <c r="G8096" s="21">
        <v>5.76</v>
      </c>
      <c r="I8096" s="22">
        <v>5.76</v>
      </c>
    </row>
    <row r="8097" spans="1:9" x14ac:dyDescent="0.25">
      <c r="A8097" s="20">
        <v>109.9</v>
      </c>
      <c r="C8097" s="18">
        <v>109.9</v>
      </c>
      <c r="E8097">
        <v>32.97</v>
      </c>
      <c r="G8097" s="21">
        <v>109.9</v>
      </c>
      <c r="I8097" s="22">
        <v>109.9</v>
      </c>
    </row>
    <row r="8098" spans="1:9" x14ac:dyDescent="0.25">
      <c r="A8098" s="20">
        <v>23.88</v>
      </c>
      <c r="C8098" s="18">
        <v>23.88</v>
      </c>
      <c r="E8098">
        <v>10.507200000000001</v>
      </c>
      <c r="G8098" s="21">
        <v>23.88</v>
      </c>
      <c r="I8098" s="22">
        <v>23.88</v>
      </c>
    </row>
    <row r="8099" spans="1:9" x14ac:dyDescent="0.25">
      <c r="A8099" s="20">
        <v>26.2</v>
      </c>
      <c r="C8099" s="18">
        <v>26.2</v>
      </c>
      <c r="E8099">
        <v>12.052</v>
      </c>
      <c r="G8099" s="21">
        <v>26.2</v>
      </c>
      <c r="I8099" s="22">
        <v>26.2</v>
      </c>
    </row>
    <row r="8100" spans="1:9" x14ac:dyDescent="0.25">
      <c r="A8100" s="20">
        <v>12.96</v>
      </c>
      <c r="C8100" s="18">
        <v>12.96</v>
      </c>
      <c r="E8100">
        <v>6.2208000000000006</v>
      </c>
      <c r="G8100" s="21">
        <v>12.96</v>
      </c>
      <c r="I8100" s="22">
        <v>12.96</v>
      </c>
    </row>
    <row r="8101" spans="1:9" x14ac:dyDescent="0.25">
      <c r="A8101" s="20">
        <v>234.95000000000002</v>
      </c>
      <c r="C8101" s="18">
        <v>234.95000000000002</v>
      </c>
      <c r="E8101">
        <v>32.893000000000008</v>
      </c>
      <c r="G8101" s="21">
        <v>234.95000000000002</v>
      </c>
      <c r="I8101" s="22">
        <v>234.95000000000002</v>
      </c>
    </row>
    <row r="8102" spans="1:9" x14ac:dyDescent="0.25">
      <c r="A8102" s="20">
        <v>118.25</v>
      </c>
      <c r="C8102" s="18">
        <v>118.25</v>
      </c>
      <c r="E8102">
        <v>34.292499999999997</v>
      </c>
      <c r="G8102" s="21">
        <v>118.25</v>
      </c>
      <c r="I8102" s="22">
        <v>118.25</v>
      </c>
    </row>
    <row r="8103" spans="1:9" x14ac:dyDescent="0.25">
      <c r="A8103" s="20">
        <v>4.28</v>
      </c>
      <c r="C8103" s="18">
        <v>4.28</v>
      </c>
      <c r="E8103">
        <v>1.9259999999999997</v>
      </c>
      <c r="G8103" s="21">
        <v>4.28</v>
      </c>
      <c r="I8103" s="22">
        <v>4.28</v>
      </c>
    </row>
    <row r="8104" spans="1:9" x14ac:dyDescent="0.25">
      <c r="A8104" s="20">
        <v>26.849999999999998</v>
      </c>
      <c r="C8104" s="18">
        <v>26.849999999999998</v>
      </c>
      <c r="E8104">
        <v>5.101499999999997</v>
      </c>
      <c r="G8104" s="21">
        <v>26.849999999999998</v>
      </c>
      <c r="I8104" s="22">
        <v>26.849999999999998</v>
      </c>
    </row>
    <row r="8105" spans="1:9" x14ac:dyDescent="0.25">
      <c r="A8105" s="20">
        <v>3357.6000000000004</v>
      </c>
      <c r="C8105" s="18">
        <v>3357.6000000000004</v>
      </c>
      <c r="E8105">
        <v>377.72999999999956</v>
      </c>
      <c r="G8105" s="21">
        <v>3357.6000000000004</v>
      </c>
      <c r="I8105" s="22">
        <v>3357.6000000000004</v>
      </c>
    </row>
    <row r="8106" spans="1:9" x14ac:dyDescent="0.25">
      <c r="A8106" s="20">
        <v>8.26</v>
      </c>
      <c r="C8106" s="18">
        <v>8.26</v>
      </c>
      <c r="E8106">
        <v>3.7995999999999999</v>
      </c>
      <c r="G8106" s="21">
        <v>8.26</v>
      </c>
      <c r="I8106" s="22">
        <v>8.26</v>
      </c>
    </row>
    <row r="8107" spans="1:9" x14ac:dyDescent="0.25">
      <c r="A8107" s="20">
        <v>2973.32</v>
      </c>
      <c r="C8107" s="18">
        <v>2973.32</v>
      </c>
      <c r="E8107">
        <v>334.49849999999958</v>
      </c>
      <c r="G8107" s="21">
        <v>2973.32</v>
      </c>
      <c r="I8107" s="22">
        <v>2973.32</v>
      </c>
    </row>
    <row r="8108" spans="1:9" x14ac:dyDescent="0.25">
      <c r="A8108" s="20">
        <v>104.79</v>
      </c>
      <c r="C8108" s="18">
        <v>104.79</v>
      </c>
      <c r="E8108">
        <v>29.341200000000008</v>
      </c>
      <c r="G8108" s="21">
        <v>104.79</v>
      </c>
      <c r="I8108" s="22">
        <v>104.79</v>
      </c>
    </row>
    <row r="8109" spans="1:9" x14ac:dyDescent="0.25">
      <c r="A8109" s="20">
        <v>775.72800000000007</v>
      </c>
      <c r="C8109" s="18">
        <v>775.72800000000007</v>
      </c>
      <c r="E8109">
        <v>58.179600000000022</v>
      </c>
      <c r="G8109" s="21">
        <v>775.72800000000007</v>
      </c>
      <c r="I8109" s="22">
        <v>775.72800000000007</v>
      </c>
    </row>
    <row r="8110" spans="1:9" x14ac:dyDescent="0.25">
      <c r="A8110" s="20">
        <v>89.066399999999987</v>
      </c>
      <c r="C8110" s="18">
        <v>89.066399999999987</v>
      </c>
      <c r="E8110">
        <v>-17.027400000000007</v>
      </c>
      <c r="G8110" s="21">
        <v>89.066399999999987</v>
      </c>
      <c r="I8110" s="22">
        <v>89.066399999999987</v>
      </c>
    </row>
    <row r="8111" spans="1:9" x14ac:dyDescent="0.25">
      <c r="A8111" s="20">
        <v>175.44</v>
      </c>
      <c r="C8111" s="18">
        <v>175.44</v>
      </c>
      <c r="E8111">
        <v>52.632000000000005</v>
      </c>
      <c r="G8111" s="21">
        <v>175.44</v>
      </c>
      <c r="I8111" s="22">
        <v>175.44</v>
      </c>
    </row>
    <row r="8112" spans="1:9" x14ac:dyDescent="0.25">
      <c r="A8112" s="20">
        <v>438.33600000000001</v>
      </c>
      <c r="C8112" s="18">
        <v>438.33600000000001</v>
      </c>
      <c r="E8112">
        <v>-87.667200000000037</v>
      </c>
      <c r="G8112" s="21">
        <v>438.33600000000001</v>
      </c>
      <c r="I8112" s="22">
        <v>438.33600000000001</v>
      </c>
    </row>
    <row r="8113" spans="1:9" x14ac:dyDescent="0.25">
      <c r="A8113" s="20">
        <v>215.54400000000001</v>
      </c>
      <c r="C8113" s="18">
        <v>215.54400000000001</v>
      </c>
      <c r="E8113">
        <v>-58.504800000000017</v>
      </c>
      <c r="G8113" s="21">
        <v>215.54400000000001</v>
      </c>
      <c r="I8113" s="22">
        <v>215.54400000000001</v>
      </c>
    </row>
    <row r="8114" spans="1:9" x14ac:dyDescent="0.25">
      <c r="A8114" s="20">
        <v>55.584000000000003</v>
      </c>
      <c r="C8114" s="18">
        <v>55.584000000000003</v>
      </c>
      <c r="E8114">
        <v>20.844000000000001</v>
      </c>
      <c r="G8114" s="21">
        <v>55.584000000000003</v>
      </c>
      <c r="I8114" s="22">
        <v>55.584000000000003</v>
      </c>
    </row>
    <row r="8115" spans="1:9" x14ac:dyDescent="0.25">
      <c r="A8115" s="20">
        <v>127.38599999999998</v>
      </c>
      <c r="C8115" s="18">
        <v>127.38599999999998</v>
      </c>
      <c r="E8115">
        <v>-25.477199999999982</v>
      </c>
      <c r="G8115" s="21">
        <v>127.38599999999998</v>
      </c>
      <c r="I8115" s="22">
        <v>127.38599999999998</v>
      </c>
    </row>
    <row r="8116" spans="1:9" x14ac:dyDescent="0.25">
      <c r="A8116" s="20">
        <v>248.43</v>
      </c>
      <c r="C8116" s="18">
        <v>248.43</v>
      </c>
      <c r="E8116">
        <v>-17.744999999999976</v>
      </c>
      <c r="G8116" s="21">
        <v>248.43</v>
      </c>
      <c r="I8116" s="22">
        <v>248.43</v>
      </c>
    </row>
    <row r="8117" spans="1:9" x14ac:dyDescent="0.25">
      <c r="A8117" s="20">
        <v>11.647999999999998</v>
      </c>
      <c r="C8117" s="18">
        <v>11.647999999999998</v>
      </c>
      <c r="E8117">
        <v>-30.867200000000004</v>
      </c>
      <c r="G8117" s="21">
        <v>11.647999999999998</v>
      </c>
      <c r="I8117" s="22">
        <v>11.647999999999998</v>
      </c>
    </row>
    <row r="8118" spans="1:9" x14ac:dyDescent="0.25">
      <c r="A8118" s="20">
        <v>85.245999999999995</v>
      </c>
      <c r="C8118" s="18">
        <v>85.245999999999995</v>
      </c>
      <c r="E8118">
        <v>-1.217800000000004</v>
      </c>
      <c r="G8118" s="21">
        <v>85.245999999999995</v>
      </c>
      <c r="I8118" s="22">
        <v>85.245999999999995</v>
      </c>
    </row>
    <row r="8119" spans="1:9" x14ac:dyDescent="0.25">
      <c r="A8119" s="20">
        <v>20.64</v>
      </c>
      <c r="C8119" s="18">
        <v>20.64</v>
      </c>
      <c r="E8119">
        <v>2.3219999999999974</v>
      </c>
      <c r="G8119" s="21">
        <v>20.64</v>
      </c>
      <c r="I8119" s="22">
        <v>20.64</v>
      </c>
    </row>
    <row r="8120" spans="1:9" x14ac:dyDescent="0.25">
      <c r="A8120" s="20">
        <v>148.02000000000001</v>
      </c>
      <c r="C8120" s="18">
        <v>148.02000000000001</v>
      </c>
      <c r="E8120">
        <v>41.445600000000013</v>
      </c>
      <c r="G8120" s="21">
        <v>148.02000000000001</v>
      </c>
      <c r="I8120" s="22">
        <v>148.02000000000001</v>
      </c>
    </row>
    <row r="8121" spans="1:9" x14ac:dyDescent="0.25">
      <c r="A8121" s="20">
        <v>33.29</v>
      </c>
      <c r="C8121" s="18">
        <v>33.29</v>
      </c>
      <c r="E8121">
        <v>7.9895999999999994</v>
      </c>
      <c r="G8121" s="21">
        <v>33.29</v>
      </c>
      <c r="I8121" s="22">
        <v>33.29</v>
      </c>
    </row>
    <row r="8122" spans="1:9" x14ac:dyDescent="0.25">
      <c r="A8122" s="20">
        <v>204.95000000000002</v>
      </c>
      <c r="C8122" s="18">
        <v>204.95000000000002</v>
      </c>
      <c r="E8122">
        <v>100.4255</v>
      </c>
      <c r="G8122" s="21">
        <v>204.95000000000002</v>
      </c>
      <c r="I8122" s="22">
        <v>204.95000000000002</v>
      </c>
    </row>
    <row r="8123" spans="1:9" x14ac:dyDescent="0.25">
      <c r="A8123" s="20">
        <v>526.34399999999994</v>
      </c>
      <c r="C8123" s="18">
        <v>526.34399999999994</v>
      </c>
      <c r="E8123">
        <v>-75.191999999999979</v>
      </c>
      <c r="G8123" s="21">
        <v>526.34399999999994</v>
      </c>
      <c r="I8123" s="22">
        <v>526.34399999999994</v>
      </c>
    </row>
    <row r="8124" spans="1:9" x14ac:dyDescent="0.25">
      <c r="A8124" s="20">
        <v>41.96</v>
      </c>
      <c r="C8124" s="18">
        <v>41.96</v>
      </c>
      <c r="E8124">
        <v>10.909600000000001</v>
      </c>
      <c r="G8124" s="21">
        <v>41.96</v>
      </c>
      <c r="I8124" s="22">
        <v>41.96</v>
      </c>
    </row>
    <row r="8125" spans="1:9" x14ac:dyDescent="0.25">
      <c r="A8125" s="20">
        <v>451.15199999999993</v>
      </c>
      <c r="C8125" s="18">
        <v>451.15199999999993</v>
      </c>
      <c r="E8125">
        <v>0</v>
      </c>
      <c r="G8125" s="21">
        <v>451.15199999999993</v>
      </c>
      <c r="I8125" s="22">
        <v>451.15199999999993</v>
      </c>
    </row>
    <row r="8126" spans="1:9" x14ac:dyDescent="0.25">
      <c r="A8126" s="20">
        <v>31.504000000000005</v>
      </c>
      <c r="C8126" s="18">
        <v>31.504000000000005</v>
      </c>
      <c r="E8126">
        <v>11.026399999999999</v>
      </c>
      <c r="G8126" s="21">
        <v>31.504000000000005</v>
      </c>
      <c r="I8126" s="22">
        <v>31.504000000000005</v>
      </c>
    </row>
    <row r="8127" spans="1:9" x14ac:dyDescent="0.25">
      <c r="A8127" s="20">
        <v>30.672000000000001</v>
      </c>
      <c r="C8127" s="18">
        <v>30.672000000000001</v>
      </c>
      <c r="E8127">
        <v>9.5850000000000009</v>
      </c>
      <c r="G8127" s="21">
        <v>30.672000000000001</v>
      </c>
      <c r="I8127" s="22">
        <v>30.672000000000001</v>
      </c>
    </row>
    <row r="8128" spans="1:9" x14ac:dyDescent="0.25">
      <c r="A8128" s="20">
        <v>1079.9759999999999</v>
      </c>
      <c r="C8128" s="18">
        <v>1079.9759999999999</v>
      </c>
      <c r="E8128">
        <v>125.99719999999991</v>
      </c>
      <c r="G8128" s="21">
        <v>1079.9759999999999</v>
      </c>
      <c r="I8128" s="22">
        <v>1079.9759999999999</v>
      </c>
    </row>
    <row r="8129" spans="1:9" x14ac:dyDescent="0.25">
      <c r="A8129" s="20">
        <v>161.56800000000001</v>
      </c>
      <c r="C8129" s="18">
        <v>161.56800000000001</v>
      </c>
      <c r="E8129">
        <v>-28.274400000000021</v>
      </c>
      <c r="G8129" s="21">
        <v>161.56800000000001</v>
      </c>
      <c r="I8129" s="22">
        <v>161.56800000000001</v>
      </c>
    </row>
    <row r="8130" spans="1:9" x14ac:dyDescent="0.25">
      <c r="A8130" s="20">
        <v>2.9339999999999993</v>
      </c>
      <c r="C8130" s="18">
        <v>2.9339999999999993</v>
      </c>
      <c r="E8130">
        <v>-4.9878000000000018</v>
      </c>
      <c r="G8130" s="21">
        <v>2.9339999999999993</v>
      </c>
      <c r="I8130" s="22">
        <v>2.9339999999999993</v>
      </c>
    </row>
    <row r="8131" spans="1:9" x14ac:dyDescent="0.25">
      <c r="A8131" s="20">
        <v>18.528000000000002</v>
      </c>
      <c r="C8131" s="18">
        <v>18.528000000000002</v>
      </c>
      <c r="E8131">
        <v>4.4004000000000003</v>
      </c>
      <c r="G8131" s="21">
        <v>18.528000000000002</v>
      </c>
      <c r="I8131" s="22">
        <v>18.528000000000002</v>
      </c>
    </row>
    <row r="8132" spans="1:9" x14ac:dyDescent="0.25">
      <c r="A8132" s="20">
        <v>670.75200000000007</v>
      </c>
      <c r="C8132" s="18">
        <v>670.75200000000007</v>
      </c>
      <c r="E8132">
        <v>-125.76600000000005</v>
      </c>
      <c r="G8132" s="21">
        <v>670.75200000000007</v>
      </c>
      <c r="I8132" s="22">
        <v>670.75200000000007</v>
      </c>
    </row>
    <row r="8133" spans="1:9" x14ac:dyDescent="0.25">
      <c r="A8133" s="20">
        <v>64.959999999999994</v>
      </c>
      <c r="C8133" s="18">
        <v>64.959999999999994</v>
      </c>
      <c r="E8133">
        <v>-43.847999999999985</v>
      </c>
      <c r="G8133" s="21">
        <v>64.959999999999994</v>
      </c>
      <c r="I8133" s="22">
        <v>64.959999999999994</v>
      </c>
    </row>
    <row r="8134" spans="1:9" x14ac:dyDescent="0.25">
      <c r="A8134" s="20">
        <v>41.94</v>
      </c>
      <c r="C8134" s="18">
        <v>41.94</v>
      </c>
      <c r="E8134">
        <v>15.098399999999998</v>
      </c>
      <c r="G8134" s="21">
        <v>41.94</v>
      </c>
      <c r="I8134" s="22">
        <v>41.94</v>
      </c>
    </row>
    <row r="8135" spans="1:9" x14ac:dyDescent="0.25">
      <c r="A8135" s="20">
        <v>11.96</v>
      </c>
      <c r="C8135" s="18">
        <v>11.96</v>
      </c>
      <c r="E8135">
        <v>5.8604000000000003</v>
      </c>
      <c r="G8135" s="21">
        <v>11.96</v>
      </c>
      <c r="I8135" s="22">
        <v>11.96</v>
      </c>
    </row>
    <row r="8136" spans="1:9" x14ac:dyDescent="0.25">
      <c r="A8136" s="20">
        <v>13.12</v>
      </c>
      <c r="C8136" s="18">
        <v>13.12</v>
      </c>
      <c r="E8136">
        <v>3.8047999999999984</v>
      </c>
      <c r="G8136" s="21">
        <v>13.12</v>
      </c>
      <c r="I8136" s="22">
        <v>13.12</v>
      </c>
    </row>
    <row r="8137" spans="1:9" x14ac:dyDescent="0.25">
      <c r="A8137" s="20">
        <v>535.41</v>
      </c>
      <c r="C8137" s="18">
        <v>535.41</v>
      </c>
      <c r="E8137">
        <v>160.62299999999993</v>
      </c>
      <c r="G8137" s="21">
        <v>535.41</v>
      </c>
      <c r="I8137" s="22">
        <v>535.41</v>
      </c>
    </row>
    <row r="8138" spans="1:9" x14ac:dyDescent="0.25">
      <c r="A8138" s="20">
        <v>72.78</v>
      </c>
      <c r="C8138" s="18">
        <v>72.78</v>
      </c>
      <c r="E8138">
        <v>-70.960499999999996</v>
      </c>
      <c r="G8138" s="21">
        <v>72.78</v>
      </c>
      <c r="I8138" s="22">
        <v>72.78</v>
      </c>
    </row>
    <row r="8139" spans="1:9" x14ac:dyDescent="0.25">
      <c r="A8139" s="20">
        <v>36.839999999999996</v>
      </c>
      <c r="C8139" s="18">
        <v>36.839999999999996</v>
      </c>
      <c r="E8139">
        <v>17.314799999999998</v>
      </c>
      <c r="G8139" s="21">
        <v>36.839999999999996</v>
      </c>
      <c r="I8139" s="22">
        <v>36.839999999999996</v>
      </c>
    </row>
    <row r="8140" spans="1:9" x14ac:dyDescent="0.25">
      <c r="A8140" s="20">
        <v>87.71</v>
      </c>
      <c r="C8140" s="18">
        <v>87.71</v>
      </c>
      <c r="E8140">
        <v>41.223699999999994</v>
      </c>
      <c r="G8140" s="21">
        <v>87.71</v>
      </c>
      <c r="I8140" s="22">
        <v>87.71</v>
      </c>
    </row>
    <row r="8141" spans="1:9" x14ac:dyDescent="0.25">
      <c r="A8141" s="20">
        <v>562.29250000000013</v>
      </c>
      <c r="C8141" s="18">
        <v>562.29250000000013</v>
      </c>
      <c r="E8141">
        <v>-255.58750000000009</v>
      </c>
      <c r="G8141" s="21">
        <v>562.29250000000013</v>
      </c>
      <c r="I8141" s="22">
        <v>562.29250000000013</v>
      </c>
    </row>
    <row r="8142" spans="1:9" x14ac:dyDescent="0.25">
      <c r="A8142" s="20">
        <v>56.52</v>
      </c>
      <c r="C8142" s="18">
        <v>56.52</v>
      </c>
      <c r="E8142">
        <v>21.477600000000002</v>
      </c>
      <c r="G8142" s="21">
        <v>56.52</v>
      </c>
      <c r="I8142" s="22">
        <v>56.52</v>
      </c>
    </row>
    <row r="8143" spans="1:9" x14ac:dyDescent="0.25">
      <c r="A8143" s="20">
        <v>11.264000000000001</v>
      </c>
      <c r="C8143" s="18">
        <v>11.264000000000001</v>
      </c>
      <c r="E8143">
        <v>1.2671999999999994</v>
      </c>
      <c r="G8143" s="21">
        <v>11.264000000000001</v>
      </c>
      <c r="I8143" s="22">
        <v>11.264000000000001</v>
      </c>
    </row>
    <row r="8144" spans="1:9" x14ac:dyDescent="0.25">
      <c r="A8144" s="20">
        <v>284.08000000000004</v>
      </c>
      <c r="C8144" s="18">
        <v>284.08000000000004</v>
      </c>
      <c r="E8144">
        <v>24.856999999999999</v>
      </c>
      <c r="G8144" s="21">
        <v>284.08000000000004</v>
      </c>
      <c r="I8144" s="22">
        <v>284.08000000000004</v>
      </c>
    </row>
    <row r="8145" spans="1:9" x14ac:dyDescent="0.25">
      <c r="A8145" s="20">
        <v>18.496000000000002</v>
      </c>
      <c r="C8145" s="18">
        <v>18.496000000000002</v>
      </c>
      <c r="E8145">
        <v>6.7048000000000005</v>
      </c>
      <c r="G8145" s="21">
        <v>18.496000000000002</v>
      </c>
      <c r="I8145" s="22">
        <v>18.496000000000002</v>
      </c>
    </row>
    <row r="8146" spans="1:9" x14ac:dyDescent="0.25">
      <c r="A8146" s="20">
        <v>14.73</v>
      </c>
      <c r="C8146" s="18">
        <v>14.73</v>
      </c>
      <c r="E8146">
        <v>7.2176999999999998</v>
      </c>
      <c r="G8146" s="21">
        <v>14.73</v>
      </c>
      <c r="I8146" s="22">
        <v>14.73</v>
      </c>
    </row>
    <row r="8147" spans="1:9" x14ac:dyDescent="0.25">
      <c r="A8147" s="20">
        <v>186.54</v>
      </c>
      <c r="C8147" s="18">
        <v>186.54</v>
      </c>
      <c r="E8147">
        <v>50.365800000000007</v>
      </c>
      <c r="G8147" s="21">
        <v>186.54</v>
      </c>
      <c r="I8147" s="22">
        <v>186.54</v>
      </c>
    </row>
    <row r="8148" spans="1:9" x14ac:dyDescent="0.25">
      <c r="A8148" s="20">
        <v>557.72799999999995</v>
      </c>
      <c r="C8148" s="18">
        <v>557.72799999999995</v>
      </c>
      <c r="E8148">
        <v>6.9715999999999951</v>
      </c>
      <c r="G8148" s="21">
        <v>557.72799999999995</v>
      </c>
      <c r="I8148" s="22">
        <v>557.72799999999995</v>
      </c>
    </row>
    <row r="8149" spans="1:9" x14ac:dyDescent="0.25">
      <c r="A8149" s="20">
        <v>159.96800000000002</v>
      </c>
      <c r="C8149" s="18">
        <v>159.96800000000002</v>
      </c>
      <c r="E8149">
        <v>-31.993600000000029</v>
      </c>
      <c r="G8149" s="21">
        <v>159.96800000000002</v>
      </c>
      <c r="I8149" s="22">
        <v>159.96800000000002</v>
      </c>
    </row>
    <row r="8150" spans="1:9" x14ac:dyDescent="0.25">
      <c r="A8150" s="20">
        <v>471.90000000000003</v>
      </c>
      <c r="C8150" s="18">
        <v>471.90000000000003</v>
      </c>
      <c r="E8150">
        <v>155.72699999999998</v>
      </c>
      <c r="G8150" s="21">
        <v>471.90000000000003</v>
      </c>
      <c r="I8150" s="22">
        <v>471.90000000000003</v>
      </c>
    </row>
    <row r="8151" spans="1:9" x14ac:dyDescent="0.25">
      <c r="A8151" s="20">
        <v>3.52</v>
      </c>
      <c r="C8151" s="18">
        <v>3.52</v>
      </c>
      <c r="E8151">
        <v>1.6896</v>
      </c>
      <c r="G8151" s="21">
        <v>3.52</v>
      </c>
      <c r="I8151" s="22">
        <v>3.52</v>
      </c>
    </row>
    <row r="8152" spans="1:9" x14ac:dyDescent="0.25">
      <c r="A8152" s="20">
        <v>49.12</v>
      </c>
      <c r="C8152" s="18">
        <v>49.12</v>
      </c>
      <c r="E8152">
        <v>23.086399999999998</v>
      </c>
      <c r="G8152" s="21">
        <v>49.12</v>
      </c>
      <c r="I8152" s="22">
        <v>49.12</v>
      </c>
    </row>
    <row r="8153" spans="1:9" x14ac:dyDescent="0.25">
      <c r="A8153" s="20">
        <v>20.16</v>
      </c>
      <c r="C8153" s="18">
        <v>20.16</v>
      </c>
      <c r="E8153">
        <v>9.8783999999999992</v>
      </c>
      <c r="G8153" s="21">
        <v>20.16</v>
      </c>
      <c r="I8153" s="22">
        <v>20.16</v>
      </c>
    </row>
    <row r="8154" spans="1:9" x14ac:dyDescent="0.25">
      <c r="A8154" s="20">
        <v>10.68</v>
      </c>
      <c r="C8154" s="18">
        <v>10.68</v>
      </c>
      <c r="E8154">
        <v>5.0195999999999996</v>
      </c>
      <c r="G8154" s="21">
        <v>10.68</v>
      </c>
      <c r="I8154" s="22">
        <v>10.68</v>
      </c>
    </row>
    <row r="8155" spans="1:9" x14ac:dyDescent="0.25">
      <c r="A8155" s="20">
        <v>141.96</v>
      </c>
      <c r="C8155" s="18">
        <v>141.96</v>
      </c>
      <c r="E8155">
        <v>39.748800000000003</v>
      </c>
      <c r="G8155" s="21">
        <v>141.96</v>
      </c>
      <c r="I8155" s="22">
        <v>141.96</v>
      </c>
    </row>
    <row r="8156" spans="1:9" x14ac:dyDescent="0.25">
      <c r="A8156" s="20">
        <v>32.479999999999997</v>
      </c>
      <c r="C8156" s="18">
        <v>32.479999999999997</v>
      </c>
      <c r="E8156">
        <v>4.8719999999999999</v>
      </c>
      <c r="G8156" s="21">
        <v>32.479999999999997</v>
      </c>
      <c r="I8156" s="22">
        <v>32.479999999999997</v>
      </c>
    </row>
    <row r="8157" spans="1:9" x14ac:dyDescent="0.25">
      <c r="A8157" s="20">
        <v>20.04</v>
      </c>
      <c r="C8157" s="18">
        <v>20.04</v>
      </c>
      <c r="E8157">
        <v>9.6191999999999993</v>
      </c>
      <c r="G8157" s="21">
        <v>20.04</v>
      </c>
      <c r="I8157" s="22">
        <v>20.04</v>
      </c>
    </row>
    <row r="8158" spans="1:9" x14ac:dyDescent="0.25">
      <c r="A8158" s="20">
        <v>13999.96</v>
      </c>
      <c r="C8158" s="18">
        <v>13999.96</v>
      </c>
      <c r="E8158">
        <v>6719.9807999999994</v>
      </c>
      <c r="G8158" s="21">
        <v>13999.96</v>
      </c>
      <c r="I8158" s="22">
        <v>13999.96</v>
      </c>
    </row>
    <row r="8159" spans="1:9" x14ac:dyDescent="0.25">
      <c r="A8159" s="20">
        <v>238</v>
      </c>
      <c r="C8159" s="18">
        <v>238</v>
      </c>
      <c r="E8159">
        <v>38.080000000000013</v>
      </c>
      <c r="G8159" s="21">
        <v>238</v>
      </c>
      <c r="I8159" s="22">
        <v>238</v>
      </c>
    </row>
    <row r="8160" spans="1:9" x14ac:dyDescent="0.25">
      <c r="A8160" s="20">
        <v>61.96</v>
      </c>
      <c r="C8160" s="18">
        <v>61.96</v>
      </c>
      <c r="E8160">
        <v>27.881999999999998</v>
      </c>
      <c r="G8160" s="21">
        <v>61.96</v>
      </c>
      <c r="I8160" s="22">
        <v>61.96</v>
      </c>
    </row>
    <row r="8161" spans="1:9" x14ac:dyDescent="0.25">
      <c r="A8161" s="20">
        <v>239.37199999999996</v>
      </c>
      <c r="C8161" s="18">
        <v>239.37199999999996</v>
      </c>
      <c r="E8161">
        <v>-23.93719999999999</v>
      </c>
      <c r="G8161" s="21">
        <v>239.37199999999996</v>
      </c>
      <c r="I8161" s="22">
        <v>239.37199999999996</v>
      </c>
    </row>
    <row r="8162" spans="1:9" x14ac:dyDescent="0.25">
      <c r="A8162" s="20">
        <v>595</v>
      </c>
      <c r="C8162" s="18">
        <v>595</v>
      </c>
      <c r="E8162">
        <v>95.200000000000031</v>
      </c>
      <c r="G8162" s="21">
        <v>595</v>
      </c>
      <c r="I8162" s="22">
        <v>595</v>
      </c>
    </row>
    <row r="8163" spans="1:9" x14ac:dyDescent="0.25">
      <c r="A8163" s="20">
        <v>16.032</v>
      </c>
      <c r="C8163" s="18">
        <v>16.032</v>
      </c>
      <c r="E8163">
        <v>5.6111999999999993</v>
      </c>
      <c r="G8163" s="21">
        <v>16.032</v>
      </c>
      <c r="I8163" s="22">
        <v>16.032</v>
      </c>
    </row>
    <row r="8164" spans="1:9" x14ac:dyDescent="0.25">
      <c r="A8164" s="20">
        <v>199.75</v>
      </c>
      <c r="C8164" s="18">
        <v>199.75</v>
      </c>
      <c r="E8164">
        <v>87.890000000000015</v>
      </c>
      <c r="G8164" s="21">
        <v>199.75</v>
      </c>
      <c r="I8164" s="22">
        <v>199.75</v>
      </c>
    </row>
    <row r="8165" spans="1:9" x14ac:dyDescent="0.25">
      <c r="A8165" s="20">
        <v>227.96</v>
      </c>
      <c r="C8165" s="18">
        <v>227.96</v>
      </c>
      <c r="E8165">
        <v>36.473600000000005</v>
      </c>
      <c r="G8165" s="21">
        <v>227.96</v>
      </c>
      <c r="I8165" s="22">
        <v>227.96</v>
      </c>
    </row>
    <row r="8166" spans="1:9" x14ac:dyDescent="0.25">
      <c r="A8166" s="20">
        <v>293.52</v>
      </c>
      <c r="C8166" s="18">
        <v>293.52</v>
      </c>
      <c r="E8166">
        <v>76.315200000000004</v>
      </c>
      <c r="G8166" s="21">
        <v>293.52</v>
      </c>
      <c r="I8166" s="22">
        <v>293.52</v>
      </c>
    </row>
    <row r="8167" spans="1:9" x14ac:dyDescent="0.25">
      <c r="A8167" s="20">
        <v>307.98</v>
      </c>
      <c r="C8167" s="18">
        <v>307.98</v>
      </c>
      <c r="E8167">
        <v>89.314199999999971</v>
      </c>
      <c r="G8167" s="21">
        <v>307.98</v>
      </c>
      <c r="I8167" s="22">
        <v>307.98</v>
      </c>
    </row>
    <row r="8168" spans="1:9" x14ac:dyDescent="0.25">
      <c r="A8168" s="20">
        <v>96.960000000000008</v>
      </c>
      <c r="C8168" s="18">
        <v>96.960000000000008</v>
      </c>
      <c r="E8168">
        <v>33.935999999999993</v>
      </c>
      <c r="G8168" s="21">
        <v>96.960000000000008</v>
      </c>
      <c r="I8168" s="22">
        <v>96.960000000000008</v>
      </c>
    </row>
    <row r="8169" spans="1:9" x14ac:dyDescent="0.25">
      <c r="A8169" s="20">
        <v>117.48800000000001</v>
      </c>
      <c r="C8169" s="18">
        <v>117.48800000000001</v>
      </c>
      <c r="E8169">
        <v>41.120799999999988</v>
      </c>
      <c r="G8169" s="21">
        <v>117.48800000000001</v>
      </c>
      <c r="I8169" s="22">
        <v>117.48800000000001</v>
      </c>
    </row>
    <row r="8170" spans="1:9" x14ac:dyDescent="0.25">
      <c r="A8170" s="20">
        <v>11.952000000000002</v>
      </c>
      <c r="C8170" s="18">
        <v>11.952000000000002</v>
      </c>
      <c r="E8170">
        <v>4.1832000000000003</v>
      </c>
      <c r="G8170" s="21">
        <v>11.952000000000002</v>
      </c>
      <c r="I8170" s="22">
        <v>11.952000000000002</v>
      </c>
    </row>
    <row r="8171" spans="1:9" x14ac:dyDescent="0.25">
      <c r="A8171" s="20">
        <v>512.49900000000002</v>
      </c>
      <c r="C8171" s="18">
        <v>512.49900000000002</v>
      </c>
      <c r="E8171">
        <v>-30.147000000000048</v>
      </c>
      <c r="G8171" s="21">
        <v>512.49900000000002</v>
      </c>
      <c r="I8171" s="22">
        <v>512.49900000000002</v>
      </c>
    </row>
    <row r="8172" spans="1:9" x14ac:dyDescent="0.25">
      <c r="A8172" s="20">
        <v>863.12800000000004</v>
      </c>
      <c r="C8172" s="18">
        <v>863.12800000000004</v>
      </c>
      <c r="E8172">
        <v>-32.367300000000085</v>
      </c>
      <c r="G8172" s="21">
        <v>863.12800000000004</v>
      </c>
      <c r="I8172" s="22">
        <v>863.12800000000004</v>
      </c>
    </row>
    <row r="8173" spans="1:9" x14ac:dyDescent="0.25">
      <c r="A8173" s="20">
        <v>2036.8600000000001</v>
      </c>
      <c r="C8173" s="18">
        <v>2036.8600000000001</v>
      </c>
      <c r="E8173">
        <v>366.63479999999993</v>
      </c>
      <c r="G8173" s="21">
        <v>2036.8600000000001</v>
      </c>
      <c r="I8173" s="22">
        <v>2036.8600000000001</v>
      </c>
    </row>
    <row r="8174" spans="1:9" x14ac:dyDescent="0.25">
      <c r="A8174" s="20">
        <v>449.56800000000004</v>
      </c>
      <c r="C8174" s="18">
        <v>449.56800000000004</v>
      </c>
      <c r="E8174">
        <v>-73.054800000000071</v>
      </c>
      <c r="G8174" s="21">
        <v>449.56800000000004</v>
      </c>
      <c r="I8174" s="22">
        <v>449.56800000000004</v>
      </c>
    </row>
    <row r="8175" spans="1:9" x14ac:dyDescent="0.25">
      <c r="A8175" s="20">
        <v>108.96000000000001</v>
      </c>
      <c r="C8175" s="18">
        <v>108.96000000000001</v>
      </c>
      <c r="E8175">
        <v>32.687999999999988</v>
      </c>
      <c r="G8175" s="21">
        <v>108.96000000000001</v>
      </c>
      <c r="I8175" s="22">
        <v>108.96000000000001</v>
      </c>
    </row>
    <row r="8176" spans="1:9" x14ac:dyDescent="0.25">
      <c r="A8176" s="20">
        <v>264.18</v>
      </c>
      <c r="C8176" s="18">
        <v>264.18</v>
      </c>
      <c r="E8176">
        <v>68.686800000000005</v>
      </c>
      <c r="G8176" s="21">
        <v>264.18</v>
      </c>
      <c r="I8176" s="22">
        <v>264.18</v>
      </c>
    </row>
    <row r="8177" spans="1:9" x14ac:dyDescent="0.25">
      <c r="A8177" s="20">
        <v>2.88</v>
      </c>
      <c r="C8177" s="18">
        <v>2.88</v>
      </c>
      <c r="E8177">
        <v>1.4112</v>
      </c>
      <c r="G8177" s="21">
        <v>2.88</v>
      </c>
      <c r="I8177" s="22">
        <v>2.88</v>
      </c>
    </row>
    <row r="8178" spans="1:9" x14ac:dyDescent="0.25">
      <c r="A8178" s="20">
        <v>41.904000000000003</v>
      </c>
      <c r="C8178" s="18">
        <v>41.904000000000003</v>
      </c>
      <c r="E8178">
        <v>14.142599999999996</v>
      </c>
      <c r="G8178" s="21">
        <v>41.904000000000003</v>
      </c>
      <c r="I8178" s="22">
        <v>41.904000000000003</v>
      </c>
    </row>
    <row r="8179" spans="1:9" x14ac:dyDescent="0.25">
      <c r="A8179" s="20">
        <v>23.92</v>
      </c>
      <c r="C8179" s="18">
        <v>23.92</v>
      </c>
      <c r="E8179">
        <v>4.066399999999998</v>
      </c>
      <c r="G8179" s="21">
        <v>23.92</v>
      </c>
      <c r="I8179" s="22">
        <v>23.92</v>
      </c>
    </row>
    <row r="8180" spans="1:9" x14ac:dyDescent="0.25">
      <c r="A8180" s="20">
        <v>156.512</v>
      </c>
      <c r="C8180" s="18">
        <v>156.512</v>
      </c>
      <c r="E8180">
        <v>52.822799999999987</v>
      </c>
      <c r="G8180" s="21">
        <v>156.512</v>
      </c>
      <c r="I8180" s="22">
        <v>156.512</v>
      </c>
    </row>
    <row r="8181" spans="1:9" x14ac:dyDescent="0.25">
      <c r="A8181" s="20">
        <v>128.34</v>
      </c>
      <c r="C8181" s="18">
        <v>128.34</v>
      </c>
      <c r="E8181">
        <v>37.218599999999995</v>
      </c>
      <c r="G8181" s="21">
        <v>128.34</v>
      </c>
      <c r="I8181" s="22">
        <v>128.34</v>
      </c>
    </row>
    <row r="8182" spans="1:9" x14ac:dyDescent="0.25">
      <c r="A8182" s="20">
        <v>474.95</v>
      </c>
      <c r="C8182" s="18">
        <v>474.95</v>
      </c>
      <c r="E8182">
        <v>142.48499999999993</v>
      </c>
      <c r="G8182" s="21">
        <v>474.95</v>
      </c>
      <c r="I8182" s="22">
        <v>474.95</v>
      </c>
    </row>
    <row r="8183" spans="1:9" x14ac:dyDescent="0.25">
      <c r="A8183" s="20">
        <v>999.98</v>
      </c>
      <c r="C8183" s="18">
        <v>999.98</v>
      </c>
      <c r="E8183">
        <v>449.99099999999999</v>
      </c>
      <c r="G8183" s="21">
        <v>999.98</v>
      </c>
      <c r="I8183" s="22">
        <v>999.98</v>
      </c>
    </row>
    <row r="8184" spans="1:9" x14ac:dyDescent="0.25">
      <c r="A8184" s="20">
        <v>277.5</v>
      </c>
      <c r="C8184" s="18">
        <v>277.5</v>
      </c>
      <c r="E8184">
        <v>-188.7</v>
      </c>
      <c r="G8184" s="21">
        <v>277.5</v>
      </c>
      <c r="I8184" s="22">
        <v>277.5</v>
      </c>
    </row>
    <row r="8185" spans="1:9" x14ac:dyDescent="0.25">
      <c r="A8185" s="20">
        <v>1252.704</v>
      </c>
      <c r="C8185" s="18">
        <v>1252.704</v>
      </c>
      <c r="E8185">
        <v>-480.20320000000027</v>
      </c>
      <c r="G8185" s="21">
        <v>1252.704</v>
      </c>
      <c r="I8185" s="22">
        <v>1252.704</v>
      </c>
    </row>
    <row r="8186" spans="1:9" x14ac:dyDescent="0.25">
      <c r="A8186" s="20">
        <v>110.97</v>
      </c>
      <c r="C8186" s="18">
        <v>110.97</v>
      </c>
      <c r="E8186">
        <v>-24.043499999999995</v>
      </c>
      <c r="G8186" s="21">
        <v>110.97</v>
      </c>
      <c r="I8186" s="22">
        <v>110.97</v>
      </c>
    </row>
    <row r="8187" spans="1:9" x14ac:dyDescent="0.25">
      <c r="A8187" s="20">
        <v>22.608000000000001</v>
      </c>
      <c r="C8187" s="18">
        <v>22.608000000000001</v>
      </c>
      <c r="E8187">
        <v>-10.173599999999997</v>
      </c>
      <c r="G8187" s="21">
        <v>22.608000000000001</v>
      </c>
      <c r="I8187" s="22">
        <v>22.608000000000001</v>
      </c>
    </row>
    <row r="8188" spans="1:9" x14ac:dyDescent="0.25">
      <c r="A8188" s="20">
        <v>1.8920000000000003</v>
      </c>
      <c r="C8188" s="18">
        <v>1.8920000000000003</v>
      </c>
      <c r="E8188">
        <v>-0.99329999999999963</v>
      </c>
      <c r="G8188" s="21">
        <v>1.8920000000000003</v>
      </c>
      <c r="I8188" s="22">
        <v>1.8920000000000003</v>
      </c>
    </row>
    <row r="8189" spans="1:9" x14ac:dyDescent="0.25">
      <c r="A8189" s="20">
        <v>63.311999999999998</v>
      </c>
      <c r="C8189" s="18">
        <v>63.311999999999998</v>
      </c>
      <c r="E8189">
        <v>20.576399999999996</v>
      </c>
      <c r="G8189" s="21">
        <v>63.311999999999998</v>
      </c>
      <c r="I8189" s="22">
        <v>63.311999999999998</v>
      </c>
    </row>
    <row r="8190" spans="1:9" x14ac:dyDescent="0.25">
      <c r="A8190" s="20">
        <v>7.8239999999999998</v>
      </c>
      <c r="C8190" s="18">
        <v>7.8239999999999998</v>
      </c>
      <c r="E8190">
        <v>2.9339999999999997</v>
      </c>
      <c r="G8190" s="21">
        <v>7.8239999999999998</v>
      </c>
      <c r="I8190" s="22">
        <v>7.8239999999999998</v>
      </c>
    </row>
    <row r="8191" spans="1:9" x14ac:dyDescent="0.25">
      <c r="A8191" s="20">
        <v>170.072</v>
      </c>
      <c r="C8191" s="18">
        <v>170.072</v>
      </c>
      <c r="E8191">
        <v>-12.147999999999996</v>
      </c>
      <c r="G8191" s="21">
        <v>170.072</v>
      </c>
      <c r="I8191" s="22">
        <v>170.072</v>
      </c>
    </row>
    <row r="8192" spans="1:9" x14ac:dyDescent="0.25">
      <c r="A8192" s="20">
        <v>62.820000000000007</v>
      </c>
      <c r="C8192" s="18">
        <v>62.820000000000007</v>
      </c>
      <c r="E8192">
        <v>29.525400000000001</v>
      </c>
      <c r="G8192" s="21">
        <v>62.820000000000007</v>
      </c>
      <c r="I8192" s="22">
        <v>62.820000000000007</v>
      </c>
    </row>
    <row r="8193" spans="1:9" x14ac:dyDescent="0.25">
      <c r="A8193" s="20">
        <v>19.440000000000001</v>
      </c>
      <c r="C8193" s="18">
        <v>19.440000000000001</v>
      </c>
      <c r="E8193">
        <v>9.3312000000000008</v>
      </c>
      <c r="G8193" s="21">
        <v>19.440000000000001</v>
      </c>
      <c r="I8193" s="22">
        <v>19.440000000000001</v>
      </c>
    </row>
    <row r="8194" spans="1:9" x14ac:dyDescent="0.25">
      <c r="A8194" s="20">
        <v>7.38</v>
      </c>
      <c r="C8194" s="18">
        <v>7.38</v>
      </c>
      <c r="E8194">
        <v>3.6162000000000001</v>
      </c>
      <c r="G8194" s="21">
        <v>7.38</v>
      </c>
      <c r="I8194" s="22">
        <v>7.38</v>
      </c>
    </row>
    <row r="8195" spans="1:9" x14ac:dyDescent="0.25">
      <c r="A8195" s="20">
        <v>38.880000000000003</v>
      </c>
      <c r="C8195" s="18">
        <v>38.880000000000003</v>
      </c>
      <c r="E8195">
        <v>18.662400000000002</v>
      </c>
      <c r="G8195" s="21">
        <v>38.880000000000003</v>
      </c>
      <c r="I8195" s="22">
        <v>38.880000000000003</v>
      </c>
    </row>
    <row r="8196" spans="1:9" x14ac:dyDescent="0.25">
      <c r="A8196" s="20">
        <v>187.76</v>
      </c>
      <c r="C8196" s="18">
        <v>187.76</v>
      </c>
      <c r="E8196">
        <v>76.9816</v>
      </c>
      <c r="G8196" s="21">
        <v>187.76</v>
      </c>
      <c r="I8196" s="22">
        <v>187.76</v>
      </c>
    </row>
    <row r="8197" spans="1:9" x14ac:dyDescent="0.25">
      <c r="A8197" s="20">
        <v>6.0480000000000009</v>
      </c>
      <c r="C8197" s="18">
        <v>6.0480000000000009</v>
      </c>
      <c r="E8197">
        <v>-4.2336000000000009</v>
      </c>
      <c r="G8197" s="21">
        <v>6.0480000000000009</v>
      </c>
      <c r="I8197" s="22">
        <v>6.0480000000000009</v>
      </c>
    </row>
    <row r="8198" spans="1:9" x14ac:dyDescent="0.25">
      <c r="A8198" s="20">
        <v>98.352000000000004</v>
      </c>
      <c r="C8198" s="18">
        <v>98.352000000000004</v>
      </c>
      <c r="E8198">
        <v>9.8351999999999933</v>
      </c>
      <c r="G8198" s="21">
        <v>98.352000000000004</v>
      </c>
      <c r="I8198" s="22">
        <v>98.352000000000004</v>
      </c>
    </row>
    <row r="8199" spans="1:9" x14ac:dyDescent="0.25">
      <c r="A8199" s="20">
        <v>335.74400000000003</v>
      </c>
      <c r="C8199" s="18">
        <v>335.74400000000003</v>
      </c>
      <c r="E8199">
        <v>25.180800000000005</v>
      </c>
      <c r="G8199" s="21">
        <v>335.74400000000003</v>
      </c>
      <c r="I8199" s="22">
        <v>335.74400000000003</v>
      </c>
    </row>
    <row r="8200" spans="1:9" x14ac:dyDescent="0.25">
      <c r="A8200" s="20">
        <v>8.9600000000000009</v>
      </c>
      <c r="C8200" s="18">
        <v>8.9600000000000009</v>
      </c>
      <c r="E8200">
        <v>4.3904000000000005</v>
      </c>
      <c r="G8200" s="21">
        <v>8.9600000000000009</v>
      </c>
      <c r="I8200" s="22">
        <v>8.9600000000000009</v>
      </c>
    </row>
    <row r="8201" spans="1:9" x14ac:dyDescent="0.25">
      <c r="A8201" s="20">
        <v>89.567999999999998</v>
      </c>
      <c r="C8201" s="18">
        <v>89.567999999999998</v>
      </c>
      <c r="E8201">
        <v>-1.119600000000009</v>
      </c>
      <c r="G8201" s="21">
        <v>89.567999999999998</v>
      </c>
      <c r="I8201" s="22">
        <v>89.567999999999998</v>
      </c>
    </row>
    <row r="8202" spans="1:9" x14ac:dyDescent="0.25">
      <c r="A8202" s="20">
        <v>71.959999999999994</v>
      </c>
      <c r="C8202" s="18">
        <v>71.959999999999994</v>
      </c>
      <c r="E8202">
        <v>7.1960000000000015</v>
      </c>
      <c r="G8202" s="21">
        <v>71.959999999999994</v>
      </c>
      <c r="I8202" s="22">
        <v>71.959999999999994</v>
      </c>
    </row>
    <row r="8203" spans="1:9" x14ac:dyDescent="0.25">
      <c r="A8203" s="20">
        <v>15.552000000000003</v>
      </c>
      <c r="C8203" s="18">
        <v>15.552000000000003</v>
      </c>
      <c r="E8203">
        <v>5.4432</v>
      </c>
      <c r="G8203" s="21">
        <v>15.552000000000003</v>
      </c>
      <c r="I8203" s="22">
        <v>15.552000000000003</v>
      </c>
    </row>
    <row r="8204" spans="1:9" x14ac:dyDescent="0.25">
      <c r="A8204" s="20">
        <v>10.429999999999996</v>
      </c>
      <c r="C8204" s="18">
        <v>10.429999999999996</v>
      </c>
      <c r="E8204">
        <v>-18.252500000000001</v>
      </c>
      <c r="G8204" s="21">
        <v>10.429999999999996</v>
      </c>
      <c r="I8204" s="22">
        <v>10.429999999999996</v>
      </c>
    </row>
    <row r="8205" spans="1:9" x14ac:dyDescent="0.25">
      <c r="A8205" s="20">
        <v>72.784000000000006</v>
      </c>
      <c r="C8205" s="18">
        <v>72.784000000000006</v>
      </c>
      <c r="E8205">
        <v>-18.196000000000002</v>
      </c>
      <c r="G8205" s="21">
        <v>72.784000000000006</v>
      </c>
      <c r="I8205" s="22">
        <v>72.784000000000006</v>
      </c>
    </row>
    <row r="8206" spans="1:9" x14ac:dyDescent="0.25">
      <c r="A8206" s="20">
        <v>67.150000000000006</v>
      </c>
      <c r="C8206" s="18">
        <v>67.150000000000006</v>
      </c>
      <c r="E8206">
        <v>16.787500000000001</v>
      </c>
      <c r="G8206" s="21">
        <v>67.150000000000006</v>
      </c>
      <c r="I8206" s="22">
        <v>67.150000000000006</v>
      </c>
    </row>
    <row r="8207" spans="1:9" x14ac:dyDescent="0.25">
      <c r="A8207" s="20">
        <v>549.98</v>
      </c>
      <c r="C8207" s="18">
        <v>549.98</v>
      </c>
      <c r="E8207">
        <v>142.9948</v>
      </c>
      <c r="G8207" s="21">
        <v>549.98</v>
      </c>
      <c r="I8207" s="22">
        <v>549.98</v>
      </c>
    </row>
    <row r="8208" spans="1:9" x14ac:dyDescent="0.25">
      <c r="A8208" s="20">
        <v>11.82</v>
      </c>
      <c r="C8208" s="18">
        <v>11.82</v>
      </c>
      <c r="E8208">
        <v>4.7279999999999998</v>
      </c>
      <c r="G8208" s="21">
        <v>11.82</v>
      </c>
      <c r="I8208" s="22">
        <v>11.82</v>
      </c>
    </row>
    <row r="8209" spans="1:9" x14ac:dyDescent="0.25">
      <c r="A8209" s="20">
        <v>4643.8</v>
      </c>
      <c r="C8209" s="18">
        <v>4643.8</v>
      </c>
      <c r="E8209">
        <v>2229.0239999999999</v>
      </c>
      <c r="G8209" s="21">
        <v>4643.8</v>
      </c>
      <c r="I8209" s="22">
        <v>4643.8</v>
      </c>
    </row>
    <row r="8210" spans="1:9" x14ac:dyDescent="0.25">
      <c r="A8210" s="20">
        <v>577.76400000000001</v>
      </c>
      <c r="C8210" s="18">
        <v>577.76400000000001</v>
      </c>
      <c r="E8210">
        <v>115.5528</v>
      </c>
      <c r="G8210" s="21">
        <v>577.76400000000001</v>
      </c>
      <c r="I8210" s="22">
        <v>577.76400000000001</v>
      </c>
    </row>
    <row r="8211" spans="1:9" x14ac:dyDescent="0.25">
      <c r="A8211" s="20">
        <v>191.5155</v>
      </c>
      <c r="C8211" s="18">
        <v>191.5155</v>
      </c>
      <c r="E8211">
        <v>-76.606200000000001</v>
      </c>
      <c r="G8211" s="21">
        <v>191.5155</v>
      </c>
      <c r="I8211" s="22">
        <v>191.5155</v>
      </c>
    </row>
    <row r="8212" spans="1:9" x14ac:dyDescent="0.25">
      <c r="A8212" s="20">
        <v>2.6240000000000001</v>
      </c>
      <c r="C8212" s="18">
        <v>2.6240000000000001</v>
      </c>
      <c r="E8212">
        <v>0.42639999999999978</v>
      </c>
      <c r="G8212" s="21">
        <v>2.6240000000000001</v>
      </c>
      <c r="I8212" s="22">
        <v>2.6240000000000001</v>
      </c>
    </row>
    <row r="8213" spans="1:9" x14ac:dyDescent="0.25">
      <c r="A8213" s="20">
        <v>1369.7640000000001</v>
      </c>
      <c r="C8213" s="18">
        <v>1369.7640000000001</v>
      </c>
      <c r="E8213">
        <v>-913.17599999999993</v>
      </c>
      <c r="G8213" s="21">
        <v>1369.7640000000001</v>
      </c>
      <c r="I8213" s="22">
        <v>1369.7640000000001</v>
      </c>
    </row>
    <row r="8214" spans="1:9" x14ac:dyDescent="0.25">
      <c r="A8214" s="20">
        <v>294.36799999999999</v>
      </c>
      <c r="C8214" s="18">
        <v>294.36799999999999</v>
      </c>
      <c r="E8214">
        <v>-58.873600000000025</v>
      </c>
      <c r="G8214" s="21">
        <v>294.36799999999999</v>
      </c>
      <c r="I8214" s="22">
        <v>294.36799999999999</v>
      </c>
    </row>
    <row r="8215" spans="1:9" x14ac:dyDescent="0.25">
      <c r="A8215" s="20">
        <v>81.567999999999998</v>
      </c>
      <c r="C8215" s="18">
        <v>81.567999999999998</v>
      </c>
      <c r="E8215">
        <v>7.1372000000000035</v>
      </c>
      <c r="G8215" s="21">
        <v>81.567999999999998</v>
      </c>
      <c r="I8215" s="22">
        <v>81.567999999999998</v>
      </c>
    </row>
    <row r="8216" spans="1:9" x14ac:dyDescent="0.25">
      <c r="A8216" s="20">
        <v>44.460000000000008</v>
      </c>
      <c r="C8216" s="18">
        <v>44.460000000000008</v>
      </c>
      <c r="E8216">
        <v>-17.783999999999992</v>
      </c>
      <c r="G8216" s="21">
        <v>44.460000000000008</v>
      </c>
      <c r="I8216" s="22">
        <v>44.460000000000008</v>
      </c>
    </row>
    <row r="8217" spans="1:9" x14ac:dyDescent="0.25">
      <c r="A8217" s="20">
        <v>314.08800000000002</v>
      </c>
      <c r="C8217" s="18">
        <v>314.08800000000002</v>
      </c>
      <c r="E8217">
        <v>19.630499999999998</v>
      </c>
      <c r="G8217" s="21">
        <v>314.08800000000002</v>
      </c>
      <c r="I8217" s="22">
        <v>314.08800000000002</v>
      </c>
    </row>
    <row r="8218" spans="1:9" x14ac:dyDescent="0.25">
      <c r="A8218" s="20">
        <v>6.3360000000000012</v>
      </c>
      <c r="C8218" s="18">
        <v>6.3360000000000012</v>
      </c>
      <c r="E8218">
        <v>-4.6463999999999981</v>
      </c>
      <c r="G8218" s="21">
        <v>6.3360000000000012</v>
      </c>
      <c r="I8218" s="22">
        <v>6.3360000000000012</v>
      </c>
    </row>
    <row r="8219" spans="1:9" x14ac:dyDescent="0.25">
      <c r="A8219" s="20">
        <v>10.48</v>
      </c>
      <c r="C8219" s="18">
        <v>10.48</v>
      </c>
      <c r="E8219">
        <v>3.7989999999999995</v>
      </c>
      <c r="G8219" s="21">
        <v>10.48</v>
      </c>
      <c r="I8219" s="22">
        <v>10.48</v>
      </c>
    </row>
    <row r="8220" spans="1:9" x14ac:dyDescent="0.25">
      <c r="A8220" s="20">
        <v>2.4690000000000003</v>
      </c>
      <c r="C8220" s="18">
        <v>2.4690000000000003</v>
      </c>
      <c r="E8220">
        <v>-1.8106</v>
      </c>
      <c r="G8220" s="21">
        <v>2.4690000000000003</v>
      </c>
      <c r="I8220" s="22">
        <v>2.4690000000000003</v>
      </c>
    </row>
    <row r="8221" spans="1:9" x14ac:dyDescent="0.25">
      <c r="A8221" s="20">
        <v>3.2640000000000007</v>
      </c>
      <c r="C8221" s="18">
        <v>3.2640000000000007</v>
      </c>
      <c r="E8221">
        <v>-2.2847999999999997</v>
      </c>
      <c r="G8221" s="21">
        <v>3.2640000000000007</v>
      </c>
      <c r="I8221" s="22">
        <v>3.2640000000000007</v>
      </c>
    </row>
    <row r="8222" spans="1:9" x14ac:dyDescent="0.25">
      <c r="A8222" s="20">
        <v>4.3440000000000003</v>
      </c>
      <c r="C8222" s="18">
        <v>4.3440000000000003</v>
      </c>
      <c r="E8222">
        <v>0.86879999999999979</v>
      </c>
      <c r="G8222" s="21">
        <v>4.3440000000000003</v>
      </c>
      <c r="I8222" s="22">
        <v>4.3440000000000003</v>
      </c>
    </row>
    <row r="8223" spans="1:9" x14ac:dyDescent="0.25">
      <c r="A8223" s="20">
        <v>31.776000000000003</v>
      </c>
      <c r="C8223" s="18">
        <v>31.776000000000003</v>
      </c>
      <c r="E8223">
        <v>-19.065600000000007</v>
      </c>
      <c r="G8223" s="21">
        <v>31.776000000000003</v>
      </c>
      <c r="I8223" s="22">
        <v>31.776000000000003</v>
      </c>
    </row>
    <row r="8224" spans="1:9" x14ac:dyDescent="0.25">
      <c r="A8224" s="20">
        <v>4.9280000000000008</v>
      </c>
      <c r="C8224" s="18">
        <v>4.9280000000000008</v>
      </c>
      <c r="E8224">
        <v>1.7247999999999997</v>
      </c>
      <c r="G8224" s="21">
        <v>4.9280000000000008</v>
      </c>
      <c r="I8224" s="22">
        <v>4.9280000000000008</v>
      </c>
    </row>
    <row r="8225" spans="1:9" x14ac:dyDescent="0.25">
      <c r="A8225" s="20">
        <v>1.7879999999999996</v>
      </c>
      <c r="C8225" s="18">
        <v>1.7879999999999996</v>
      </c>
      <c r="E8225">
        <v>-3.0396000000000001</v>
      </c>
      <c r="G8225" s="21">
        <v>1.7879999999999996</v>
      </c>
      <c r="I8225" s="22">
        <v>1.7879999999999996</v>
      </c>
    </row>
    <row r="8226" spans="1:9" x14ac:dyDescent="0.25">
      <c r="A8226" s="20">
        <v>15.072000000000001</v>
      </c>
      <c r="C8226" s="18">
        <v>15.072000000000001</v>
      </c>
      <c r="E8226">
        <v>-3.7680000000000002</v>
      </c>
      <c r="G8226" s="21">
        <v>15.072000000000001</v>
      </c>
      <c r="I8226" s="22">
        <v>15.072000000000001</v>
      </c>
    </row>
    <row r="8227" spans="1:9" x14ac:dyDescent="0.25">
      <c r="A8227" s="20">
        <v>12.624000000000001</v>
      </c>
      <c r="C8227" s="18">
        <v>12.624000000000001</v>
      </c>
      <c r="E8227">
        <v>-2.5248000000000022</v>
      </c>
      <c r="G8227" s="21">
        <v>12.624000000000001</v>
      </c>
      <c r="I8227" s="22">
        <v>12.624000000000001</v>
      </c>
    </row>
    <row r="8228" spans="1:9" x14ac:dyDescent="0.25">
      <c r="A8228" s="20">
        <v>185.88</v>
      </c>
      <c r="C8228" s="18">
        <v>185.88</v>
      </c>
      <c r="E8228">
        <v>83.645999999999987</v>
      </c>
      <c r="G8228" s="21">
        <v>185.88</v>
      </c>
      <c r="I8228" s="22">
        <v>185.88</v>
      </c>
    </row>
    <row r="8229" spans="1:9" x14ac:dyDescent="0.25">
      <c r="A8229" s="20">
        <v>12.96</v>
      </c>
      <c r="C8229" s="18">
        <v>12.96</v>
      </c>
      <c r="E8229">
        <v>6.2208000000000006</v>
      </c>
      <c r="G8229" s="21">
        <v>12.96</v>
      </c>
      <c r="I8229" s="22">
        <v>12.96</v>
      </c>
    </row>
    <row r="8230" spans="1:9" x14ac:dyDescent="0.25">
      <c r="A8230" s="20">
        <v>189.7</v>
      </c>
      <c r="C8230" s="18">
        <v>189.7</v>
      </c>
      <c r="E8230">
        <v>91.055999999999983</v>
      </c>
      <c r="G8230" s="21">
        <v>189.7</v>
      </c>
      <c r="I8230" s="22">
        <v>189.7</v>
      </c>
    </row>
    <row r="8231" spans="1:9" x14ac:dyDescent="0.25">
      <c r="A8231" s="20">
        <v>40.99</v>
      </c>
      <c r="C8231" s="18">
        <v>40.99</v>
      </c>
      <c r="E8231">
        <v>20.085100000000001</v>
      </c>
      <c r="G8231" s="21">
        <v>40.99</v>
      </c>
      <c r="I8231" s="22">
        <v>40.99</v>
      </c>
    </row>
    <row r="8232" spans="1:9" x14ac:dyDescent="0.25">
      <c r="A8232" s="20">
        <v>82.64</v>
      </c>
      <c r="C8232" s="18">
        <v>82.64</v>
      </c>
      <c r="E8232">
        <v>7.4376000000000033</v>
      </c>
      <c r="G8232" s="21">
        <v>82.64</v>
      </c>
      <c r="I8232" s="22">
        <v>82.64</v>
      </c>
    </row>
    <row r="8233" spans="1:9" x14ac:dyDescent="0.25">
      <c r="A8233" s="20">
        <v>31.02</v>
      </c>
      <c r="C8233" s="18">
        <v>31.02</v>
      </c>
      <c r="E8233">
        <v>8.0652000000000008</v>
      </c>
      <c r="G8233" s="21">
        <v>31.02</v>
      </c>
      <c r="I8233" s="22">
        <v>31.02</v>
      </c>
    </row>
    <row r="8234" spans="1:9" x14ac:dyDescent="0.25">
      <c r="A8234" s="20">
        <v>89.97</v>
      </c>
      <c r="C8234" s="18">
        <v>89.97</v>
      </c>
      <c r="E8234">
        <v>37.787400000000005</v>
      </c>
      <c r="G8234" s="21">
        <v>89.97</v>
      </c>
      <c r="I8234" s="22">
        <v>89.97</v>
      </c>
    </row>
    <row r="8235" spans="1:9" x14ac:dyDescent="0.25">
      <c r="A8235" s="20">
        <v>35.97</v>
      </c>
      <c r="C8235" s="18">
        <v>35.97</v>
      </c>
      <c r="E8235">
        <v>9.7118999999999982</v>
      </c>
      <c r="G8235" s="21">
        <v>35.97</v>
      </c>
      <c r="I8235" s="22">
        <v>35.97</v>
      </c>
    </row>
    <row r="8236" spans="1:9" x14ac:dyDescent="0.25">
      <c r="A8236" s="20">
        <v>1266.8599999999999</v>
      </c>
      <c r="C8236" s="18">
        <v>1266.8599999999999</v>
      </c>
      <c r="E8236">
        <v>291.37779999999987</v>
      </c>
      <c r="G8236" s="21">
        <v>1266.8599999999999</v>
      </c>
      <c r="I8236" s="22">
        <v>1266.8599999999999</v>
      </c>
    </row>
    <row r="8237" spans="1:9" x14ac:dyDescent="0.25">
      <c r="A8237" s="20">
        <v>169.45</v>
      </c>
      <c r="C8237" s="18">
        <v>169.45</v>
      </c>
      <c r="E8237">
        <v>42.362499999999997</v>
      </c>
      <c r="G8237" s="21">
        <v>169.45</v>
      </c>
      <c r="I8237" s="22">
        <v>169.45</v>
      </c>
    </row>
    <row r="8238" spans="1:9" x14ac:dyDescent="0.25">
      <c r="A8238" s="20">
        <v>40.68</v>
      </c>
      <c r="C8238" s="18">
        <v>40.68</v>
      </c>
      <c r="E8238">
        <v>0.40679999999999694</v>
      </c>
      <c r="G8238" s="21">
        <v>40.68</v>
      </c>
      <c r="I8238" s="22">
        <v>40.68</v>
      </c>
    </row>
    <row r="8239" spans="1:9" x14ac:dyDescent="0.25">
      <c r="A8239" s="20">
        <v>3.3280000000000003</v>
      </c>
      <c r="C8239" s="18">
        <v>3.3280000000000003</v>
      </c>
      <c r="E8239">
        <v>0.4159999999999997</v>
      </c>
      <c r="G8239" s="21">
        <v>3.3280000000000003</v>
      </c>
      <c r="I8239" s="22">
        <v>3.3280000000000003</v>
      </c>
    </row>
    <row r="8240" spans="1:9" x14ac:dyDescent="0.25">
      <c r="A8240" s="20">
        <v>933.26200000000006</v>
      </c>
      <c r="C8240" s="18">
        <v>933.26200000000006</v>
      </c>
      <c r="E8240">
        <v>-458.14679999999998</v>
      </c>
      <c r="G8240" s="21">
        <v>933.26200000000006</v>
      </c>
      <c r="I8240" s="22">
        <v>933.26200000000006</v>
      </c>
    </row>
    <row r="8241" spans="1:9" x14ac:dyDescent="0.25">
      <c r="A8241" s="20">
        <v>2803.92</v>
      </c>
      <c r="C8241" s="18">
        <v>2803.92</v>
      </c>
      <c r="E8241">
        <v>0</v>
      </c>
      <c r="G8241" s="21">
        <v>2803.92</v>
      </c>
      <c r="I8241" s="22">
        <v>2803.92</v>
      </c>
    </row>
    <row r="8242" spans="1:9" x14ac:dyDescent="0.25">
      <c r="A8242" s="20">
        <v>4.7679999999999998</v>
      </c>
      <c r="C8242" s="18">
        <v>4.7679999999999998</v>
      </c>
      <c r="E8242">
        <v>-0.7748000000000006</v>
      </c>
      <c r="G8242" s="21">
        <v>4.7679999999999998</v>
      </c>
      <c r="I8242" s="22">
        <v>4.7679999999999998</v>
      </c>
    </row>
    <row r="8243" spans="1:9" x14ac:dyDescent="0.25">
      <c r="A8243" s="20">
        <v>6.6720000000000006</v>
      </c>
      <c r="C8243" s="18">
        <v>6.6720000000000006</v>
      </c>
      <c r="E8243">
        <v>2.5019999999999998</v>
      </c>
      <c r="G8243" s="21">
        <v>6.6720000000000006</v>
      </c>
      <c r="I8243" s="22">
        <v>6.6720000000000006</v>
      </c>
    </row>
    <row r="8244" spans="1:9" x14ac:dyDescent="0.25">
      <c r="A8244" s="20">
        <v>4.4479999999999995</v>
      </c>
      <c r="C8244" s="18">
        <v>4.4479999999999995</v>
      </c>
      <c r="E8244">
        <v>1.1119999999999999</v>
      </c>
      <c r="G8244" s="21">
        <v>4.4479999999999995</v>
      </c>
      <c r="I8244" s="22">
        <v>4.4479999999999995</v>
      </c>
    </row>
    <row r="8245" spans="1:9" x14ac:dyDescent="0.25">
      <c r="A8245" s="20">
        <v>43.936000000000007</v>
      </c>
      <c r="C8245" s="18">
        <v>43.936000000000007</v>
      </c>
      <c r="E8245">
        <v>6.0411999999999964</v>
      </c>
      <c r="G8245" s="21">
        <v>43.936000000000007</v>
      </c>
      <c r="I8245" s="22">
        <v>43.936000000000007</v>
      </c>
    </row>
    <row r="8246" spans="1:9" x14ac:dyDescent="0.25">
      <c r="A8246" s="20">
        <v>23.744</v>
      </c>
      <c r="C8246" s="18">
        <v>23.744</v>
      </c>
      <c r="E8246">
        <v>8.3103999999999996</v>
      </c>
      <c r="G8246" s="21">
        <v>23.744</v>
      </c>
      <c r="I8246" s="22">
        <v>23.744</v>
      </c>
    </row>
    <row r="8247" spans="1:9" x14ac:dyDescent="0.25">
      <c r="A8247" s="20">
        <v>357</v>
      </c>
      <c r="C8247" s="18">
        <v>357</v>
      </c>
      <c r="E8247">
        <v>57.120000000000019</v>
      </c>
      <c r="G8247" s="21">
        <v>357</v>
      </c>
      <c r="I8247" s="22">
        <v>357</v>
      </c>
    </row>
    <row r="8248" spans="1:9" x14ac:dyDescent="0.25">
      <c r="A8248" s="20">
        <v>806.33600000000001</v>
      </c>
      <c r="C8248" s="18">
        <v>806.33600000000001</v>
      </c>
      <c r="E8248">
        <v>50.396000000000015</v>
      </c>
      <c r="G8248" s="21">
        <v>806.33600000000001</v>
      </c>
      <c r="I8248" s="22">
        <v>806.33600000000001</v>
      </c>
    </row>
    <row r="8249" spans="1:9" x14ac:dyDescent="0.25">
      <c r="A8249" s="20">
        <v>85.44</v>
      </c>
      <c r="C8249" s="18">
        <v>85.44</v>
      </c>
      <c r="E8249">
        <v>31.612800000000004</v>
      </c>
      <c r="G8249" s="21">
        <v>85.44</v>
      </c>
      <c r="I8249" s="22">
        <v>85.44</v>
      </c>
    </row>
    <row r="8250" spans="1:9" x14ac:dyDescent="0.25">
      <c r="A8250" s="20">
        <v>344.90999999999997</v>
      </c>
      <c r="C8250" s="18">
        <v>344.90999999999997</v>
      </c>
      <c r="E8250">
        <v>10.347300000000004</v>
      </c>
      <c r="G8250" s="21">
        <v>344.90999999999997</v>
      </c>
      <c r="I8250" s="22">
        <v>344.90999999999997</v>
      </c>
    </row>
    <row r="8251" spans="1:9" x14ac:dyDescent="0.25">
      <c r="A8251" s="20">
        <v>70.969999999999985</v>
      </c>
      <c r="C8251" s="18">
        <v>70.969999999999985</v>
      </c>
      <c r="E8251">
        <v>-191.619</v>
      </c>
      <c r="G8251" s="21">
        <v>70.969999999999985</v>
      </c>
      <c r="I8251" s="22">
        <v>70.969999999999985</v>
      </c>
    </row>
    <row r="8252" spans="1:9" x14ac:dyDescent="0.25">
      <c r="A8252" s="20">
        <v>36.783999999999999</v>
      </c>
      <c r="C8252" s="18">
        <v>36.783999999999999</v>
      </c>
      <c r="E8252">
        <v>3.6784000000000017</v>
      </c>
      <c r="G8252" s="21">
        <v>36.783999999999999</v>
      </c>
      <c r="I8252" s="22">
        <v>36.783999999999999</v>
      </c>
    </row>
    <row r="8253" spans="1:9" x14ac:dyDescent="0.25">
      <c r="A8253" s="20">
        <v>743.98799999999994</v>
      </c>
      <c r="C8253" s="18">
        <v>743.98799999999994</v>
      </c>
      <c r="E8253">
        <v>-123.9980000000001</v>
      </c>
      <c r="G8253" s="21">
        <v>743.98799999999994</v>
      </c>
      <c r="I8253" s="22">
        <v>743.98799999999994</v>
      </c>
    </row>
    <row r="8254" spans="1:9" x14ac:dyDescent="0.25">
      <c r="A8254" s="20">
        <v>11.211999999999998</v>
      </c>
      <c r="C8254" s="18">
        <v>11.211999999999998</v>
      </c>
      <c r="E8254">
        <v>-16.818000000000005</v>
      </c>
      <c r="G8254" s="21">
        <v>11.211999999999998</v>
      </c>
      <c r="I8254" s="22">
        <v>11.211999999999998</v>
      </c>
    </row>
    <row r="8255" spans="1:9" x14ac:dyDescent="0.25">
      <c r="A8255" s="20">
        <v>4.7119999999999997</v>
      </c>
      <c r="C8255" s="18">
        <v>4.7119999999999997</v>
      </c>
      <c r="E8255">
        <v>-1.8847999999999994</v>
      </c>
      <c r="G8255" s="21">
        <v>4.7119999999999997</v>
      </c>
      <c r="I8255" s="22">
        <v>4.7119999999999997</v>
      </c>
    </row>
    <row r="8256" spans="1:9" x14ac:dyDescent="0.25">
      <c r="A8256" s="20">
        <v>180.97999999999996</v>
      </c>
      <c r="C8256" s="18">
        <v>180.97999999999996</v>
      </c>
      <c r="E8256">
        <v>-470.548</v>
      </c>
      <c r="G8256" s="21">
        <v>180.97999999999996</v>
      </c>
      <c r="I8256" s="22">
        <v>180.97999999999996</v>
      </c>
    </row>
    <row r="8257" spans="1:9" x14ac:dyDescent="0.25">
      <c r="A8257" s="20">
        <v>60.415999999999997</v>
      </c>
      <c r="C8257" s="18">
        <v>60.415999999999997</v>
      </c>
      <c r="E8257">
        <v>6.0416000000000025</v>
      </c>
      <c r="G8257" s="21">
        <v>60.415999999999997</v>
      </c>
      <c r="I8257" s="22">
        <v>60.415999999999997</v>
      </c>
    </row>
    <row r="8258" spans="1:9" x14ac:dyDescent="0.25">
      <c r="A8258" s="20">
        <v>299.99</v>
      </c>
      <c r="C8258" s="18">
        <v>299.99</v>
      </c>
      <c r="E8258">
        <v>89.996999999999986</v>
      </c>
      <c r="G8258" s="21">
        <v>299.99</v>
      </c>
      <c r="I8258" s="22">
        <v>299.99</v>
      </c>
    </row>
    <row r="8259" spans="1:9" x14ac:dyDescent="0.25">
      <c r="A8259" s="20">
        <v>192.16</v>
      </c>
      <c r="C8259" s="18">
        <v>192.16</v>
      </c>
      <c r="E8259">
        <v>92.236799999999988</v>
      </c>
      <c r="G8259" s="21">
        <v>192.16</v>
      </c>
      <c r="I8259" s="22">
        <v>192.16</v>
      </c>
    </row>
    <row r="8260" spans="1:9" x14ac:dyDescent="0.25">
      <c r="A8260" s="20">
        <v>242.624</v>
      </c>
      <c r="C8260" s="18">
        <v>242.624</v>
      </c>
      <c r="E8260">
        <v>27.295199999999973</v>
      </c>
      <c r="G8260" s="21">
        <v>242.624</v>
      </c>
      <c r="I8260" s="22">
        <v>242.624</v>
      </c>
    </row>
    <row r="8261" spans="1:9" x14ac:dyDescent="0.25">
      <c r="A8261" s="20">
        <v>46.74</v>
      </c>
      <c r="C8261" s="18">
        <v>46.74</v>
      </c>
      <c r="E8261">
        <v>11.684999999999999</v>
      </c>
      <c r="G8261" s="21">
        <v>46.74</v>
      </c>
      <c r="I8261" s="22">
        <v>46.74</v>
      </c>
    </row>
    <row r="8262" spans="1:9" x14ac:dyDescent="0.25">
      <c r="A8262" s="20">
        <v>174.95000000000002</v>
      </c>
      <c r="C8262" s="18">
        <v>174.95000000000002</v>
      </c>
      <c r="E8262">
        <v>12.246500000000005</v>
      </c>
      <c r="G8262" s="21">
        <v>174.95000000000002</v>
      </c>
      <c r="I8262" s="22">
        <v>174.95000000000002</v>
      </c>
    </row>
    <row r="8263" spans="1:9" x14ac:dyDescent="0.25">
      <c r="A8263" s="20">
        <v>100.70400000000001</v>
      </c>
      <c r="C8263" s="18">
        <v>100.70400000000001</v>
      </c>
      <c r="E8263">
        <v>37.763999999999996</v>
      </c>
      <c r="G8263" s="21">
        <v>100.70400000000001</v>
      </c>
      <c r="I8263" s="22">
        <v>100.70400000000001</v>
      </c>
    </row>
    <row r="8264" spans="1:9" x14ac:dyDescent="0.25">
      <c r="A8264" s="20">
        <v>368.91</v>
      </c>
      <c r="C8264" s="18">
        <v>368.91</v>
      </c>
      <c r="E8264">
        <v>180.76590000000002</v>
      </c>
      <c r="G8264" s="21">
        <v>368.91</v>
      </c>
      <c r="I8264" s="22">
        <v>368.91</v>
      </c>
    </row>
    <row r="8265" spans="1:9" x14ac:dyDescent="0.25">
      <c r="A8265" s="20">
        <v>8.02</v>
      </c>
      <c r="C8265" s="18">
        <v>8.02</v>
      </c>
      <c r="E8265">
        <v>3.7693999999999992</v>
      </c>
      <c r="G8265" s="21">
        <v>8.02</v>
      </c>
      <c r="I8265" s="22">
        <v>8.02</v>
      </c>
    </row>
    <row r="8266" spans="1:9" x14ac:dyDescent="0.25">
      <c r="A8266" s="20">
        <v>171.04</v>
      </c>
      <c r="C8266" s="18">
        <v>171.04</v>
      </c>
      <c r="E8266">
        <v>44.470399999999998</v>
      </c>
      <c r="G8266" s="21">
        <v>171.04</v>
      </c>
      <c r="I8266" s="22">
        <v>171.04</v>
      </c>
    </row>
    <row r="8267" spans="1:9" x14ac:dyDescent="0.25">
      <c r="A8267" s="20">
        <v>19.440000000000001</v>
      </c>
      <c r="C8267" s="18">
        <v>19.440000000000001</v>
      </c>
      <c r="E8267">
        <v>9.3312000000000008</v>
      </c>
      <c r="G8267" s="21">
        <v>19.440000000000001</v>
      </c>
      <c r="I8267" s="22">
        <v>19.440000000000001</v>
      </c>
    </row>
    <row r="8268" spans="1:9" x14ac:dyDescent="0.25">
      <c r="A8268" s="20">
        <v>13.092000000000002</v>
      </c>
      <c r="C8268" s="18">
        <v>13.092000000000002</v>
      </c>
      <c r="E8268">
        <v>-10.037199999999999</v>
      </c>
      <c r="G8268" s="21">
        <v>13.092000000000002</v>
      </c>
      <c r="I8268" s="22">
        <v>13.092000000000002</v>
      </c>
    </row>
    <row r="8269" spans="1:9" x14ac:dyDescent="0.25">
      <c r="A8269" s="20">
        <v>122.94</v>
      </c>
      <c r="C8269" s="18">
        <v>122.94</v>
      </c>
      <c r="E8269">
        <v>30.734999999999992</v>
      </c>
      <c r="G8269" s="21">
        <v>122.94</v>
      </c>
      <c r="I8269" s="22">
        <v>122.94</v>
      </c>
    </row>
    <row r="8270" spans="1:9" x14ac:dyDescent="0.25">
      <c r="A8270" s="20">
        <v>35.448</v>
      </c>
      <c r="C8270" s="18">
        <v>35.448</v>
      </c>
      <c r="E8270">
        <v>12.8499</v>
      </c>
      <c r="G8270" s="21">
        <v>35.448</v>
      </c>
      <c r="I8270" s="22">
        <v>35.448</v>
      </c>
    </row>
    <row r="8271" spans="1:9" x14ac:dyDescent="0.25">
      <c r="A8271" s="20">
        <v>19.98</v>
      </c>
      <c r="C8271" s="18">
        <v>19.98</v>
      </c>
      <c r="E8271">
        <v>5.1948000000000008</v>
      </c>
      <c r="G8271" s="21">
        <v>19.98</v>
      </c>
      <c r="I8271" s="22">
        <v>19.98</v>
      </c>
    </row>
    <row r="8272" spans="1:9" x14ac:dyDescent="0.25">
      <c r="A8272" s="20">
        <v>69.375</v>
      </c>
      <c r="C8272" s="18">
        <v>69.375</v>
      </c>
      <c r="E8272">
        <v>-47.174999999999997</v>
      </c>
      <c r="G8272" s="21">
        <v>69.375</v>
      </c>
      <c r="I8272" s="22">
        <v>69.375</v>
      </c>
    </row>
    <row r="8273" spans="1:9" x14ac:dyDescent="0.25">
      <c r="A8273" s="20">
        <v>31.680000000000003</v>
      </c>
      <c r="C8273" s="18">
        <v>31.680000000000003</v>
      </c>
      <c r="E8273">
        <v>2.7719999999999994</v>
      </c>
      <c r="G8273" s="21">
        <v>31.680000000000003</v>
      </c>
      <c r="I8273" s="22">
        <v>31.680000000000003</v>
      </c>
    </row>
    <row r="8274" spans="1:9" x14ac:dyDescent="0.25">
      <c r="A8274" s="20">
        <v>2003.1680000000001</v>
      </c>
      <c r="C8274" s="18">
        <v>2003.1680000000001</v>
      </c>
      <c r="E8274">
        <v>250.39599999999984</v>
      </c>
      <c r="G8274" s="21">
        <v>2003.1680000000001</v>
      </c>
      <c r="I8274" s="22">
        <v>2003.1680000000001</v>
      </c>
    </row>
    <row r="8275" spans="1:9" x14ac:dyDescent="0.25">
      <c r="A8275" s="20">
        <v>9.3439999999999994</v>
      </c>
      <c r="C8275" s="18">
        <v>9.3439999999999994</v>
      </c>
      <c r="E8275">
        <v>3.1535999999999995</v>
      </c>
      <c r="G8275" s="21">
        <v>9.3439999999999994</v>
      </c>
      <c r="I8275" s="22">
        <v>9.3439999999999994</v>
      </c>
    </row>
    <row r="8276" spans="1:9" x14ac:dyDescent="0.25">
      <c r="A8276" s="20">
        <v>2563.056</v>
      </c>
      <c r="C8276" s="18">
        <v>2563.056</v>
      </c>
      <c r="E8276">
        <v>313.26239999999967</v>
      </c>
      <c r="G8276" s="21">
        <v>2563.056</v>
      </c>
      <c r="I8276" s="22">
        <v>2563.056</v>
      </c>
    </row>
    <row r="8277" spans="1:9" x14ac:dyDescent="0.25">
      <c r="A8277" s="20">
        <v>387.13600000000002</v>
      </c>
      <c r="C8277" s="18">
        <v>387.13600000000002</v>
      </c>
      <c r="E8277">
        <v>4.8391999999999911</v>
      </c>
      <c r="G8277" s="21">
        <v>387.13600000000002</v>
      </c>
      <c r="I8277" s="22">
        <v>387.13600000000002</v>
      </c>
    </row>
    <row r="8278" spans="1:9" x14ac:dyDescent="0.25">
      <c r="A8278" s="20">
        <v>3.4240000000000004</v>
      </c>
      <c r="C8278" s="18">
        <v>3.4240000000000004</v>
      </c>
      <c r="E8278">
        <v>0.29960000000000009</v>
      </c>
      <c r="G8278" s="21">
        <v>3.4240000000000004</v>
      </c>
      <c r="I8278" s="22">
        <v>3.4240000000000004</v>
      </c>
    </row>
    <row r="8279" spans="1:9" x14ac:dyDescent="0.25">
      <c r="A8279" s="20">
        <v>1085.42</v>
      </c>
      <c r="C8279" s="18">
        <v>1085.42</v>
      </c>
      <c r="E8279">
        <v>282.20920000000001</v>
      </c>
      <c r="G8279" s="21">
        <v>1085.42</v>
      </c>
      <c r="I8279" s="22">
        <v>1085.42</v>
      </c>
    </row>
    <row r="8280" spans="1:9" x14ac:dyDescent="0.25">
      <c r="A8280" s="20">
        <v>43.056000000000004</v>
      </c>
      <c r="C8280" s="18">
        <v>43.056000000000004</v>
      </c>
      <c r="E8280">
        <v>15.607799999999999</v>
      </c>
      <c r="G8280" s="21">
        <v>43.056000000000004</v>
      </c>
      <c r="I8280" s="22">
        <v>43.056000000000004</v>
      </c>
    </row>
    <row r="8281" spans="1:9" x14ac:dyDescent="0.25">
      <c r="A8281" s="20">
        <v>3.762</v>
      </c>
      <c r="C8281" s="18">
        <v>3.762</v>
      </c>
      <c r="E8281">
        <v>-2.758799999999999</v>
      </c>
      <c r="G8281" s="21">
        <v>3.762</v>
      </c>
      <c r="I8281" s="22">
        <v>3.762</v>
      </c>
    </row>
    <row r="8282" spans="1:9" x14ac:dyDescent="0.25">
      <c r="A8282" s="20">
        <v>34.860000000000007</v>
      </c>
      <c r="C8282" s="18">
        <v>34.860000000000007</v>
      </c>
      <c r="E8282">
        <v>-26.726000000000006</v>
      </c>
      <c r="G8282" s="21">
        <v>34.860000000000007</v>
      </c>
      <c r="I8282" s="22">
        <v>34.860000000000007</v>
      </c>
    </row>
    <row r="8283" spans="1:9" x14ac:dyDescent="0.25">
      <c r="A8283" s="20">
        <v>432.45600000000002</v>
      </c>
      <c r="C8283" s="18">
        <v>432.45600000000002</v>
      </c>
      <c r="E8283">
        <v>32.434200000000004</v>
      </c>
      <c r="G8283" s="21">
        <v>432.45600000000002</v>
      </c>
      <c r="I8283" s="22">
        <v>432.45600000000002</v>
      </c>
    </row>
    <row r="8284" spans="1:9" x14ac:dyDescent="0.25">
      <c r="A8284" s="20">
        <v>675.06000000000006</v>
      </c>
      <c r="C8284" s="18">
        <v>675.06000000000006</v>
      </c>
      <c r="E8284">
        <v>87.757800000000003</v>
      </c>
      <c r="G8284" s="21">
        <v>675.06000000000006</v>
      </c>
      <c r="I8284" s="22">
        <v>675.06000000000006</v>
      </c>
    </row>
    <row r="8285" spans="1:9" x14ac:dyDescent="0.25">
      <c r="A8285" s="20">
        <v>65.231999999999999</v>
      </c>
      <c r="C8285" s="18">
        <v>65.231999999999999</v>
      </c>
      <c r="E8285">
        <v>22.015799999999999</v>
      </c>
      <c r="G8285" s="21">
        <v>65.231999999999999</v>
      </c>
      <c r="I8285" s="22">
        <v>65.231999999999999</v>
      </c>
    </row>
    <row r="8286" spans="1:9" x14ac:dyDescent="0.25">
      <c r="A8286" s="20">
        <v>207</v>
      </c>
      <c r="C8286" s="18">
        <v>207</v>
      </c>
      <c r="E8286">
        <v>25.874999999999972</v>
      </c>
      <c r="G8286" s="21">
        <v>207</v>
      </c>
      <c r="I8286" s="22">
        <v>207</v>
      </c>
    </row>
    <row r="8287" spans="1:9" x14ac:dyDescent="0.25">
      <c r="A8287" s="20">
        <v>600.53</v>
      </c>
      <c r="C8287" s="18">
        <v>600.53</v>
      </c>
      <c r="E8287">
        <v>137.26399999999995</v>
      </c>
      <c r="G8287" s="21">
        <v>600.53</v>
      </c>
      <c r="I8287" s="22">
        <v>600.53</v>
      </c>
    </row>
    <row r="8288" spans="1:9" x14ac:dyDescent="0.25">
      <c r="A8288" s="20">
        <v>59.903999999999996</v>
      </c>
      <c r="C8288" s="18">
        <v>59.903999999999996</v>
      </c>
      <c r="E8288">
        <v>14.227200000000003</v>
      </c>
      <c r="G8288" s="21">
        <v>59.903999999999996</v>
      </c>
      <c r="I8288" s="22">
        <v>59.903999999999996</v>
      </c>
    </row>
    <row r="8289" spans="1:9" x14ac:dyDescent="0.25">
      <c r="A8289" s="20">
        <v>637.44000000000005</v>
      </c>
      <c r="C8289" s="18">
        <v>637.44000000000005</v>
      </c>
      <c r="E8289">
        <v>135.45599999999996</v>
      </c>
      <c r="G8289" s="21">
        <v>637.44000000000005</v>
      </c>
      <c r="I8289" s="22">
        <v>637.44000000000005</v>
      </c>
    </row>
    <row r="8290" spans="1:9" x14ac:dyDescent="0.25">
      <c r="A8290" s="20">
        <v>51.756000000000007</v>
      </c>
      <c r="C8290" s="18">
        <v>51.756000000000007</v>
      </c>
      <c r="E8290">
        <v>-33.641399999999997</v>
      </c>
      <c r="G8290" s="21">
        <v>51.756000000000007</v>
      </c>
      <c r="I8290" s="22">
        <v>51.756000000000007</v>
      </c>
    </row>
    <row r="8291" spans="1:9" x14ac:dyDescent="0.25">
      <c r="A8291" s="20">
        <v>31.104000000000006</v>
      </c>
      <c r="C8291" s="18">
        <v>31.104000000000006</v>
      </c>
      <c r="E8291">
        <v>10.8864</v>
      </c>
      <c r="G8291" s="21">
        <v>31.104000000000006</v>
      </c>
      <c r="I8291" s="22">
        <v>31.104000000000006</v>
      </c>
    </row>
    <row r="8292" spans="1:9" x14ac:dyDescent="0.25">
      <c r="A8292" s="20">
        <v>47.96</v>
      </c>
      <c r="C8292" s="18">
        <v>47.96</v>
      </c>
      <c r="E8292">
        <v>4.196499999999995</v>
      </c>
      <c r="G8292" s="21">
        <v>47.96</v>
      </c>
      <c r="I8292" s="22">
        <v>47.96</v>
      </c>
    </row>
    <row r="8293" spans="1:9" x14ac:dyDescent="0.25">
      <c r="A8293" s="20">
        <v>158.928</v>
      </c>
      <c r="C8293" s="18">
        <v>158.928</v>
      </c>
      <c r="E8293">
        <v>41.718599999999995</v>
      </c>
      <c r="G8293" s="21">
        <v>158.928</v>
      </c>
      <c r="I8293" s="22">
        <v>158.928</v>
      </c>
    </row>
    <row r="8294" spans="1:9" x14ac:dyDescent="0.25">
      <c r="A8294" s="20">
        <v>211.24799999999999</v>
      </c>
      <c r="C8294" s="18">
        <v>211.24799999999999</v>
      </c>
      <c r="E8294">
        <v>15.843599999999995</v>
      </c>
      <c r="G8294" s="21">
        <v>211.24799999999999</v>
      </c>
      <c r="I8294" s="22">
        <v>211.24799999999999</v>
      </c>
    </row>
    <row r="8295" spans="1:9" x14ac:dyDescent="0.25">
      <c r="A8295" s="20">
        <v>5.5520000000000005</v>
      </c>
      <c r="C8295" s="18">
        <v>5.5520000000000005</v>
      </c>
      <c r="E8295">
        <v>-1.0410000000000006</v>
      </c>
      <c r="G8295" s="21">
        <v>5.5520000000000005</v>
      </c>
      <c r="I8295" s="22">
        <v>5.5520000000000005</v>
      </c>
    </row>
    <row r="8296" spans="1:9" x14ac:dyDescent="0.25">
      <c r="A8296" s="20">
        <v>2.952</v>
      </c>
      <c r="C8296" s="18">
        <v>2.952</v>
      </c>
      <c r="E8296">
        <v>0.99629999999999996</v>
      </c>
      <c r="G8296" s="21">
        <v>2.952</v>
      </c>
      <c r="I8296" s="22">
        <v>2.952</v>
      </c>
    </row>
    <row r="8297" spans="1:9" x14ac:dyDescent="0.25">
      <c r="A8297" s="20">
        <v>10.332000000000003</v>
      </c>
      <c r="C8297" s="18">
        <v>10.332000000000003</v>
      </c>
      <c r="E8297">
        <v>-7.5767999999999986</v>
      </c>
      <c r="G8297" s="21">
        <v>10.332000000000003</v>
      </c>
      <c r="I8297" s="22">
        <v>10.332000000000003</v>
      </c>
    </row>
    <row r="8298" spans="1:9" x14ac:dyDescent="0.25">
      <c r="A8298" s="20">
        <v>18.368000000000002</v>
      </c>
      <c r="C8298" s="18">
        <v>18.368000000000002</v>
      </c>
      <c r="E8298">
        <v>5.9695999999999998</v>
      </c>
      <c r="G8298" s="21">
        <v>18.368000000000002</v>
      </c>
      <c r="I8298" s="22">
        <v>18.368000000000002</v>
      </c>
    </row>
    <row r="8299" spans="1:9" x14ac:dyDescent="0.25">
      <c r="A8299" s="20">
        <v>299.89999999999998</v>
      </c>
      <c r="C8299" s="18">
        <v>299.89999999999998</v>
      </c>
      <c r="E8299">
        <v>74.974999999999994</v>
      </c>
      <c r="G8299" s="21">
        <v>299.89999999999998</v>
      </c>
      <c r="I8299" s="22">
        <v>299.89999999999998</v>
      </c>
    </row>
    <row r="8300" spans="1:9" x14ac:dyDescent="0.25">
      <c r="A8300" s="20">
        <v>26.55</v>
      </c>
      <c r="C8300" s="18">
        <v>26.55</v>
      </c>
      <c r="E8300">
        <v>12.744</v>
      </c>
      <c r="G8300" s="21">
        <v>26.55</v>
      </c>
      <c r="I8300" s="22">
        <v>26.55</v>
      </c>
    </row>
    <row r="8301" spans="1:9" x14ac:dyDescent="0.25">
      <c r="A8301" s="20">
        <v>111.98</v>
      </c>
      <c r="C8301" s="18">
        <v>111.98</v>
      </c>
      <c r="E8301">
        <v>26.875200000000007</v>
      </c>
      <c r="G8301" s="21">
        <v>111.98</v>
      </c>
      <c r="I8301" s="22">
        <v>111.98</v>
      </c>
    </row>
    <row r="8302" spans="1:9" x14ac:dyDescent="0.25">
      <c r="A8302" s="20">
        <v>4.9280000000000008</v>
      </c>
      <c r="C8302" s="18">
        <v>4.9280000000000008</v>
      </c>
      <c r="E8302">
        <v>0.73919999999999941</v>
      </c>
      <c r="G8302" s="21">
        <v>4.9280000000000008</v>
      </c>
      <c r="I8302" s="22">
        <v>4.9280000000000008</v>
      </c>
    </row>
    <row r="8303" spans="1:9" x14ac:dyDescent="0.25">
      <c r="A8303" s="20">
        <v>11.784000000000001</v>
      </c>
      <c r="C8303" s="18">
        <v>11.784000000000001</v>
      </c>
      <c r="E8303">
        <v>4.2716999999999992</v>
      </c>
      <c r="G8303" s="21">
        <v>11.784000000000001</v>
      </c>
      <c r="I8303" s="22">
        <v>11.784000000000001</v>
      </c>
    </row>
    <row r="8304" spans="1:9" x14ac:dyDescent="0.25">
      <c r="A8304" s="20">
        <v>7.98</v>
      </c>
      <c r="C8304" s="18">
        <v>7.98</v>
      </c>
      <c r="E8304">
        <v>2.0747999999999998</v>
      </c>
      <c r="G8304" s="21">
        <v>7.98</v>
      </c>
      <c r="I8304" s="22">
        <v>7.98</v>
      </c>
    </row>
    <row r="8305" spans="1:9" x14ac:dyDescent="0.25">
      <c r="A8305" s="20">
        <v>180.96</v>
      </c>
      <c r="C8305" s="18">
        <v>180.96</v>
      </c>
      <c r="E8305">
        <v>81.432000000000002</v>
      </c>
      <c r="G8305" s="21">
        <v>180.96</v>
      </c>
      <c r="I8305" s="22">
        <v>180.96</v>
      </c>
    </row>
    <row r="8306" spans="1:9" x14ac:dyDescent="0.25">
      <c r="A8306" s="20">
        <v>1649.95</v>
      </c>
      <c r="C8306" s="18">
        <v>1649.95</v>
      </c>
      <c r="E8306">
        <v>659.98</v>
      </c>
      <c r="G8306" s="21">
        <v>1649.95</v>
      </c>
      <c r="I8306" s="22">
        <v>1649.95</v>
      </c>
    </row>
    <row r="8307" spans="1:9" x14ac:dyDescent="0.25">
      <c r="A8307" s="20">
        <v>362.35199999999998</v>
      </c>
      <c r="C8307" s="18">
        <v>362.35199999999998</v>
      </c>
      <c r="E8307">
        <v>45.293999999999954</v>
      </c>
      <c r="G8307" s="21">
        <v>362.35199999999998</v>
      </c>
      <c r="I8307" s="22">
        <v>362.35199999999998</v>
      </c>
    </row>
    <row r="8308" spans="1:9" x14ac:dyDescent="0.25">
      <c r="A8308" s="20">
        <v>73.584000000000003</v>
      </c>
      <c r="C8308" s="18">
        <v>73.584000000000003</v>
      </c>
      <c r="E8308">
        <v>8.2781999999999982</v>
      </c>
      <c r="G8308" s="21">
        <v>73.584000000000003</v>
      </c>
      <c r="I8308" s="22">
        <v>73.584000000000003</v>
      </c>
    </row>
    <row r="8309" spans="1:9" x14ac:dyDescent="0.25">
      <c r="A8309" s="20">
        <v>486.36800000000005</v>
      </c>
      <c r="C8309" s="18">
        <v>486.36800000000005</v>
      </c>
      <c r="E8309">
        <v>36.477600000000024</v>
      </c>
      <c r="G8309" s="21">
        <v>486.36800000000005</v>
      </c>
      <c r="I8309" s="22">
        <v>486.36800000000005</v>
      </c>
    </row>
    <row r="8310" spans="1:9" x14ac:dyDescent="0.25">
      <c r="A8310" s="20">
        <v>32.400000000000006</v>
      </c>
      <c r="C8310" s="18">
        <v>32.400000000000006</v>
      </c>
      <c r="E8310">
        <v>15.552000000000001</v>
      </c>
      <c r="G8310" s="21">
        <v>32.400000000000006</v>
      </c>
      <c r="I8310" s="22">
        <v>32.400000000000006</v>
      </c>
    </row>
    <row r="8311" spans="1:9" x14ac:dyDescent="0.25">
      <c r="A8311" s="20">
        <v>41.86</v>
      </c>
      <c r="C8311" s="18">
        <v>41.86</v>
      </c>
      <c r="E8311">
        <v>19.255600000000001</v>
      </c>
      <c r="G8311" s="21">
        <v>41.86</v>
      </c>
      <c r="I8311" s="22">
        <v>41.86</v>
      </c>
    </row>
    <row r="8312" spans="1:9" x14ac:dyDescent="0.25">
      <c r="A8312" s="20">
        <v>77.56</v>
      </c>
      <c r="C8312" s="18">
        <v>77.56</v>
      </c>
      <c r="E8312">
        <v>35.677599999999998</v>
      </c>
      <c r="G8312" s="21">
        <v>77.56</v>
      </c>
      <c r="I8312" s="22">
        <v>77.56</v>
      </c>
    </row>
    <row r="8313" spans="1:9" x14ac:dyDescent="0.25">
      <c r="A8313" s="20">
        <v>37.17</v>
      </c>
      <c r="C8313" s="18">
        <v>37.17</v>
      </c>
      <c r="E8313">
        <v>11.151</v>
      </c>
      <c r="G8313" s="21">
        <v>37.17</v>
      </c>
      <c r="I8313" s="22">
        <v>37.17</v>
      </c>
    </row>
    <row r="8314" spans="1:9" x14ac:dyDescent="0.25">
      <c r="A8314" s="20">
        <v>137.352</v>
      </c>
      <c r="C8314" s="18">
        <v>137.352</v>
      </c>
      <c r="E8314">
        <v>8.5844999999999914</v>
      </c>
      <c r="G8314" s="21">
        <v>137.352</v>
      </c>
      <c r="I8314" s="22">
        <v>137.352</v>
      </c>
    </row>
    <row r="8315" spans="1:9" x14ac:dyDescent="0.25">
      <c r="A8315" s="20">
        <v>376.50899999999996</v>
      </c>
      <c r="C8315" s="18">
        <v>376.50899999999996</v>
      </c>
      <c r="E8315">
        <v>-43.029600000000045</v>
      </c>
      <c r="G8315" s="21">
        <v>376.50899999999996</v>
      </c>
      <c r="I8315" s="22">
        <v>376.50899999999996</v>
      </c>
    </row>
    <row r="8316" spans="1:9" x14ac:dyDescent="0.25">
      <c r="A8316" s="20">
        <v>62.72</v>
      </c>
      <c r="C8316" s="18">
        <v>62.72</v>
      </c>
      <c r="E8316">
        <v>24.460799999999999</v>
      </c>
      <c r="G8316" s="21">
        <v>62.72</v>
      </c>
      <c r="I8316" s="22">
        <v>62.72</v>
      </c>
    </row>
    <row r="8317" spans="1:9" x14ac:dyDescent="0.25">
      <c r="A8317" s="20">
        <v>2939.9300000000003</v>
      </c>
      <c r="C8317" s="18">
        <v>2939.9300000000003</v>
      </c>
      <c r="E8317">
        <v>764.38180000000011</v>
      </c>
      <c r="G8317" s="21">
        <v>2939.9300000000003</v>
      </c>
      <c r="I8317" s="22">
        <v>2939.9300000000003</v>
      </c>
    </row>
    <row r="8318" spans="1:9" x14ac:dyDescent="0.25">
      <c r="A8318" s="20">
        <v>512.35799999999995</v>
      </c>
      <c r="C8318" s="18">
        <v>512.35799999999995</v>
      </c>
      <c r="E8318">
        <v>-14.638799999999947</v>
      </c>
      <c r="G8318" s="21">
        <v>512.35799999999995</v>
      </c>
      <c r="I8318" s="22">
        <v>512.35799999999995</v>
      </c>
    </row>
    <row r="8319" spans="1:9" x14ac:dyDescent="0.25">
      <c r="A8319" s="20">
        <v>3.4880000000000004</v>
      </c>
      <c r="C8319" s="18">
        <v>3.4880000000000004</v>
      </c>
      <c r="E8319">
        <v>0.56679999999999997</v>
      </c>
      <c r="G8319" s="21">
        <v>3.4880000000000004</v>
      </c>
      <c r="I8319" s="22">
        <v>3.4880000000000004</v>
      </c>
    </row>
    <row r="8320" spans="1:9" x14ac:dyDescent="0.25">
      <c r="A8320" s="20">
        <v>22.288</v>
      </c>
      <c r="C8320" s="18">
        <v>22.288</v>
      </c>
      <c r="E8320">
        <v>3.9003999999999985</v>
      </c>
      <c r="G8320" s="21">
        <v>22.288</v>
      </c>
      <c r="I8320" s="22">
        <v>22.288</v>
      </c>
    </row>
    <row r="8321" spans="1:9" x14ac:dyDescent="0.25">
      <c r="A8321" s="20">
        <v>16.032</v>
      </c>
      <c r="C8321" s="18">
        <v>16.032</v>
      </c>
      <c r="E8321">
        <v>5.6111999999999993</v>
      </c>
      <c r="G8321" s="21">
        <v>16.032</v>
      </c>
      <c r="I8321" s="22">
        <v>16.032</v>
      </c>
    </row>
    <row r="8322" spans="1:9" x14ac:dyDescent="0.25">
      <c r="A8322" s="20">
        <v>1.752</v>
      </c>
      <c r="C8322" s="18">
        <v>1.752</v>
      </c>
      <c r="E8322">
        <v>0.15329999999999994</v>
      </c>
      <c r="G8322" s="21">
        <v>1.752</v>
      </c>
      <c r="I8322" s="22">
        <v>1.752</v>
      </c>
    </row>
    <row r="8323" spans="1:9" x14ac:dyDescent="0.25">
      <c r="A8323" s="20">
        <v>20.992000000000001</v>
      </c>
      <c r="C8323" s="18">
        <v>20.992000000000001</v>
      </c>
      <c r="E8323">
        <v>2.3615999999999966</v>
      </c>
      <c r="G8323" s="21">
        <v>20.992000000000001</v>
      </c>
      <c r="I8323" s="22">
        <v>20.992000000000001</v>
      </c>
    </row>
    <row r="8324" spans="1:9" x14ac:dyDescent="0.25">
      <c r="A8324" s="20">
        <v>11.21</v>
      </c>
      <c r="C8324" s="18">
        <v>11.21</v>
      </c>
      <c r="E8324">
        <v>3.3629999999999995</v>
      </c>
      <c r="G8324" s="21">
        <v>11.21</v>
      </c>
      <c r="I8324" s="22">
        <v>11.21</v>
      </c>
    </row>
    <row r="8325" spans="1:9" x14ac:dyDescent="0.25">
      <c r="A8325" s="20">
        <v>45.04</v>
      </c>
      <c r="C8325" s="18">
        <v>45.04</v>
      </c>
      <c r="E8325">
        <v>4.5040000000000031</v>
      </c>
      <c r="G8325" s="21">
        <v>45.04</v>
      </c>
      <c r="I8325" s="22">
        <v>45.04</v>
      </c>
    </row>
    <row r="8326" spans="1:9" x14ac:dyDescent="0.25">
      <c r="A8326" s="20">
        <v>15.623999999999997</v>
      </c>
      <c r="C8326" s="18">
        <v>15.623999999999997</v>
      </c>
      <c r="E8326">
        <v>-24.998400000000011</v>
      </c>
      <c r="G8326" s="21">
        <v>15.623999999999997</v>
      </c>
      <c r="I8326" s="22">
        <v>15.623999999999997</v>
      </c>
    </row>
    <row r="8327" spans="1:9" x14ac:dyDescent="0.25">
      <c r="A8327" s="20">
        <v>8.74</v>
      </c>
      <c r="C8327" s="18">
        <v>8.74</v>
      </c>
      <c r="E8327">
        <v>2.2724000000000002</v>
      </c>
      <c r="G8327" s="21">
        <v>8.74</v>
      </c>
      <c r="I8327" s="22">
        <v>8.74</v>
      </c>
    </row>
    <row r="8328" spans="1:9" x14ac:dyDescent="0.25">
      <c r="A8328" s="20">
        <v>44.75</v>
      </c>
      <c r="C8328" s="18">
        <v>44.75</v>
      </c>
      <c r="E8328">
        <v>20.584999999999994</v>
      </c>
      <c r="G8328" s="21">
        <v>44.75</v>
      </c>
      <c r="I8328" s="22">
        <v>44.75</v>
      </c>
    </row>
    <row r="8329" spans="1:9" x14ac:dyDescent="0.25">
      <c r="A8329" s="20">
        <v>61.68</v>
      </c>
      <c r="C8329" s="18">
        <v>61.68</v>
      </c>
      <c r="E8329">
        <v>5.3970000000000073</v>
      </c>
      <c r="G8329" s="21">
        <v>61.68</v>
      </c>
      <c r="I8329" s="22">
        <v>61.68</v>
      </c>
    </row>
    <row r="8330" spans="1:9" x14ac:dyDescent="0.25">
      <c r="A8330" s="20">
        <v>158.376</v>
      </c>
      <c r="C8330" s="18">
        <v>158.376</v>
      </c>
      <c r="E8330">
        <v>13.857900000000008</v>
      </c>
      <c r="G8330" s="21">
        <v>158.376</v>
      </c>
      <c r="I8330" s="22">
        <v>158.376</v>
      </c>
    </row>
    <row r="8331" spans="1:9" x14ac:dyDescent="0.25">
      <c r="A8331" s="20">
        <v>2.8639999999999994</v>
      </c>
      <c r="C8331" s="18">
        <v>2.8639999999999994</v>
      </c>
      <c r="E8331">
        <v>-4.5824000000000016</v>
      </c>
      <c r="G8331" s="21">
        <v>2.8639999999999994</v>
      </c>
      <c r="I8331" s="22">
        <v>2.8639999999999994</v>
      </c>
    </row>
    <row r="8332" spans="1:9" x14ac:dyDescent="0.25">
      <c r="A8332" s="20">
        <v>94.191999999999979</v>
      </c>
      <c r="C8332" s="18">
        <v>94.191999999999979</v>
      </c>
      <c r="E8332">
        <v>-164.83600000000007</v>
      </c>
      <c r="G8332" s="21">
        <v>94.191999999999979</v>
      </c>
      <c r="I8332" s="22">
        <v>94.191999999999979</v>
      </c>
    </row>
    <row r="8333" spans="1:9" x14ac:dyDescent="0.25">
      <c r="A8333" s="20">
        <v>143.69999999999999</v>
      </c>
      <c r="C8333" s="18">
        <v>143.69999999999999</v>
      </c>
      <c r="E8333">
        <v>68.975999999999999</v>
      </c>
      <c r="G8333" s="21">
        <v>143.69999999999999</v>
      </c>
      <c r="I8333" s="22">
        <v>143.69999999999999</v>
      </c>
    </row>
    <row r="8334" spans="1:9" x14ac:dyDescent="0.25">
      <c r="A8334" s="20">
        <v>6.48</v>
      </c>
      <c r="C8334" s="18">
        <v>6.48</v>
      </c>
      <c r="E8334">
        <v>3.1104000000000003</v>
      </c>
      <c r="G8334" s="21">
        <v>6.48</v>
      </c>
      <c r="I8334" s="22">
        <v>6.48</v>
      </c>
    </row>
    <row r="8335" spans="1:9" x14ac:dyDescent="0.25">
      <c r="A8335" s="20">
        <v>7.88</v>
      </c>
      <c r="C8335" s="18">
        <v>7.88</v>
      </c>
      <c r="E8335">
        <v>2.5215999999999994</v>
      </c>
      <c r="G8335" s="21">
        <v>7.88</v>
      </c>
      <c r="I8335" s="22">
        <v>7.88</v>
      </c>
    </row>
    <row r="8336" spans="1:9" x14ac:dyDescent="0.25">
      <c r="A8336" s="20">
        <v>11.21</v>
      </c>
      <c r="C8336" s="18">
        <v>11.21</v>
      </c>
      <c r="E8336">
        <v>3.3629999999999995</v>
      </c>
      <c r="G8336" s="21">
        <v>11.21</v>
      </c>
      <c r="I8336" s="22">
        <v>11.21</v>
      </c>
    </row>
    <row r="8337" spans="1:9" x14ac:dyDescent="0.25">
      <c r="A8337" s="20">
        <v>354.90000000000003</v>
      </c>
      <c r="C8337" s="18">
        <v>354.90000000000003</v>
      </c>
      <c r="E8337">
        <v>88.725000000000023</v>
      </c>
      <c r="G8337" s="21">
        <v>354.90000000000003</v>
      </c>
      <c r="I8337" s="22">
        <v>354.90000000000003</v>
      </c>
    </row>
    <row r="8338" spans="1:9" x14ac:dyDescent="0.25">
      <c r="A8338" s="20">
        <v>17.940000000000001</v>
      </c>
      <c r="C8338" s="18">
        <v>17.940000000000001</v>
      </c>
      <c r="E8338">
        <v>8.7906000000000013</v>
      </c>
      <c r="G8338" s="21">
        <v>17.940000000000001</v>
      </c>
      <c r="I8338" s="22">
        <v>17.940000000000001</v>
      </c>
    </row>
    <row r="8339" spans="1:9" x14ac:dyDescent="0.25">
      <c r="A8339" s="20">
        <v>51.8</v>
      </c>
      <c r="C8339" s="18">
        <v>51.8</v>
      </c>
      <c r="E8339">
        <v>23.309999999999995</v>
      </c>
      <c r="G8339" s="21">
        <v>51.8</v>
      </c>
      <c r="I8339" s="22">
        <v>51.8</v>
      </c>
    </row>
    <row r="8340" spans="1:9" x14ac:dyDescent="0.25">
      <c r="A8340" s="20">
        <v>299.52</v>
      </c>
      <c r="C8340" s="18">
        <v>299.52</v>
      </c>
      <c r="E8340">
        <v>149.76</v>
      </c>
      <c r="G8340" s="21">
        <v>299.52</v>
      </c>
      <c r="I8340" s="22">
        <v>299.52</v>
      </c>
    </row>
    <row r="8341" spans="1:9" x14ac:dyDescent="0.25">
      <c r="A8341" s="20">
        <v>7.7</v>
      </c>
      <c r="C8341" s="18">
        <v>7.7</v>
      </c>
      <c r="E8341">
        <v>3.157</v>
      </c>
      <c r="G8341" s="21">
        <v>7.7</v>
      </c>
      <c r="I8341" s="22">
        <v>7.7</v>
      </c>
    </row>
    <row r="8342" spans="1:9" x14ac:dyDescent="0.25">
      <c r="A8342" s="20">
        <v>23.92</v>
      </c>
      <c r="C8342" s="18">
        <v>23.92</v>
      </c>
      <c r="E8342">
        <v>11.720800000000001</v>
      </c>
      <c r="G8342" s="21">
        <v>23.92</v>
      </c>
      <c r="I8342" s="22">
        <v>23.92</v>
      </c>
    </row>
    <row r="8343" spans="1:9" x14ac:dyDescent="0.25">
      <c r="A8343" s="20">
        <v>498</v>
      </c>
      <c r="C8343" s="18">
        <v>498</v>
      </c>
      <c r="E8343">
        <v>184.26</v>
      </c>
      <c r="G8343" s="21">
        <v>498</v>
      </c>
      <c r="I8343" s="22">
        <v>498</v>
      </c>
    </row>
    <row r="8344" spans="1:9" x14ac:dyDescent="0.25">
      <c r="A8344" s="20">
        <v>436.70400000000006</v>
      </c>
      <c r="C8344" s="18">
        <v>436.70400000000006</v>
      </c>
      <c r="E8344">
        <v>-38.211600000000033</v>
      </c>
      <c r="G8344" s="21">
        <v>436.70400000000006</v>
      </c>
      <c r="I8344" s="22">
        <v>436.70400000000006</v>
      </c>
    </row>
    <row r="8345" spans="1:9" x14ac:dyDescent="0.25">
      <c r="A8345" s="20">
        <v>32.400000000000006</v>
      </c>
      <c r="C8345" s="18">
        <v>32.400000000000006</v>
      </c>
      <c r="E8345">
        <v>15.552000000000001</v>
      </c>
      <c r="G8345" s="21">
        <v>32.400000000000006</v>
      </c>
      <c r="I8345" s="22">
        <v>32.400000000000006</v>
      </c>
    </row>
    <row r="8346" spans="1:9" x14ac:dyDescent="0.25">
      <c r="A8346" s="20">
        <v>61.44</v>
      </c>
      <c r="C8346" s="18">
        <v>61.44</v>
      </c>
      <c r="E8346">
        <v>16.588799999999999</v>
      </c>
      <c r="G8346" s="21">
        <v>61.44</v>
      </c>
      <c r="I8346" s="22">
        <v>61.44</v>
      </c>
    </row>
    <row r="8347" spans="1:9" x14ac:dyDescent="0.25">
      <c r="A8347" s="20">
        <v>73.36</v>
      </c>
      <c r="C8347" s="18">
        <v>73.36</v>
      </c>
      <c r="E8347">
        <v>19.807200000000002</v>
      </c>
      <c r="G8347" s="21">
        <v>73.36</v>
      </c>
      <c r="I8347" s="22">
        <v>73.36</v>
      </c>
    </row>
    <row r="8348" spans="1:9" x14ac:dyDescent="0.25">
      <c r="A8348" s="20">
        <v>59.20000000000001</v>
      </c>
      <c r="C8348" s="18">
        <v>59.20000000000001</v>
      </c>
      <c r="E8348">
        <v>22.199999999999996</v>
      </c>
      <c r="G8348" s="21">
        <v>59.20000000000001</v>
      </c>
      <c r="I8348" s="22">
        <v>59.20000000000001</v>
      </c>
    </row>
    <row r="8349" spans="1:9" x14ac:dyDescent="0.25">
      <c r="A8349" s="20">
        <v>32.952000000000005</v>
      </c>
      <c r="C8349" s="18">
        <v>32.952000000000005</v>
      </c>
      <c r="E8349">
        <v>6.5903999999999989</v>
      </c>
      <c r="G8349" s="21">
        <v>32.952000000000005</v>
      </c>
      <c r="I8349" s="22">
        <v>32.952000000000005</v>
      </c>
    </row>
    <row r="8350" spans="1:9" x14ac:dyDescent="0.25">
      <c r="A8350" s="20">
        <v>218.376</v>
      </c>
      <c r="C8350" s="18">
        <v>218.376</v>
      </c>
      <c r="E8350">
        <v>-10.918799999999983</v>
      </c>
      <c r="G8350" s="21">
        <v>218.376</v>
      </c>
      <c r="I8350" s="22">
        <v>218.376</v>
      </c>
    </row>
    <row r="8351" spans="1:9" x14ac:dyDescent="0.25">
      <c r="A8351" s="20">
        <v>31.400000000000002</v>
      </c>
      <c r="C8351" s="18">
        <v>31.400000000000002</v>
      </c>
      <c r="E8351">
        <v>13.188000000000002</v>
      </c>
      <c r="G8351" s="21">
        <v>31.400000000000002</v>
      </c>
      <c r="I8351" s="22">
        <v>31.400000000000002</v>
      </c>
    </row>
    <row r="8352" spans="1:9" x14ac:dyDescent="0.25">
      <c r="A8352" s="20">
        <v>9.48</v>
      </c>
      <c r="C8352" s="18">
        <v>9.48</v>
      </c>
      <c r="E8352">
        <v>3.7920000000000007</v>
      </c>
      <c r="G8352" s="21">
        <v>9.48</v>
      </c>
      <c r="I8352" s="22">
        <v>9.48</v>
      </c>
    </row>
    <row r="8353" spans="1:9" x14ac:dyDescent="0.25">
      <c r="A8353" s="20">
        <v>209.5</v>
      </c>
      <c r="C8353" s="18">
        <v>209.5</v>
      </c>
      <c r="E8353">
        <v>58.66</v>
      </c>
      <c r="G8353" s="21">
        <v>209.5</v>
      </c>
      <c r="I8353" s="22">
        <v>209.5</v>
      </c>
    </row>
    <row r="8354" spans="1:9" x14ac:dyDescent="0.25">
      <c r="A8354" s="20">
        <v>24.3</v>
      </c>
      <c r="C8354" s="18">
        <v>24.3</v>
      </c>
      <c r="E8354">
        <v>10.449000000000002</v>
      </c>
      <c r="G8354" s="21">
        <v>24.3</v>
      </c>
      <c r="I8354" s="22">
        <v>24.3</v>
      </c>
    </row>
    <row r="8355" spans="1:9" x14ac:dyDescent="0.25">
      <c r="A8355" s="20">
        <v>6.48</v>
      </c>
      <c r="C8355" s="18">
        <v>6.48</v>
      </c>
      <c r="E8355">
        <v>3.1104000000000003</v>
      </c>
      <c r="G8355" s="21">
        <v>6.48</v>
      </c>
      <c r="I8355" s="22">
        <v>6.48</v>
      </c>
    </row>
    <row r="8356" spans="1:9" x14ac:dyDescent="0.25">
      <c r="A8356" s="20">
        <v>32.448</v>
      </c>
      <c r="C8356" s="18">
        <v>32.448</v>
      </c>
      <c r="E8356">
        <v>7.3008000000000006</v>
      </c>
      <c r="G8356" s="21">
        <v>32.448</v>
      </c>
      <c r="I8356" s="22">
        <v>32.448</v>
      </c>
    </row>
    <row r="8357" spans="1:9" x14ac:dyDescent="0.25">
      <c r="A8357" s="20">
        <v>26.388000000000002</v>
      </c>
      <c r="C8357" s="18">
        <v>26.388000000000002</v>
      </c>
      <c r="E8357">
        <v>-17.591999999999992</v>
      </c>
      <c r="G8357" s="21">
        <v>26.388000000000002</v>
      </c>
      <c r="I8357" s="22">
        <v>26.388000000000002</v>
      </c>
    </row>
    <row r="8358" spans="1:9" x14ac:dyDescent="0.25">
      <c r="A8358" s="20">
        <v>373.46999999999991</v>
      </c>
      <c r="C8358" s="18">
        <v>373.46999999999991</v>
      </c>
      <c r="E8358">
        <v>-112.041</v>
      </c>
      <c r="G8358" s="21">
        <v>373.46999999999991</v>
      </c>
      <c r="I8358" s="22">
        <v>373.46999999999991</v>
      </c>
    </row>
    <row r="8359" spans="1:9" x14ac:dyDescent="0.25">
      <c r="A8359" s="20">
        <v>64.2</v>
      </c>
      <c r="C8359" s="18">
        <v>64.2</v>
      </c>
      <c r="E8359">
        <v>-44.94</v>
      </c>
      <c r="G8359" s="21">
        <v>64.2</v>
      </c>
      <c r="I8359" s="22">
        <v>64.2</v>
      </c>
    </row>
    <row r="8360" spans="1:9" x14ac:dyDescent="0.25">
      <c r="A8360" s="20">
        <v>8</v>
      </c>
      <c r="C8360" s="18">
        <v>8</v>
      </c>
      <c r="E8360">
        <v>2.8</v>
      </c>
      <c r="G8360" s="21">
        <v>8</v>
      </c>
      <c r="I8360" s="22">
        <v>8</v>
      </c>
    </row>
    <row r="8361" spans="1:9" x14ac:dyDescent="0.25">
      <c r="A8361" s="20">
        <v>186.54</v>
      </c>
      <c r="C8361" s="18">
        <v>186.54</v>
      </c>
      <c r="E8361">
        <v>41.038800000000002</v>
      </c>
      <c r="G8361" s="21">
        <v>186.54</v>
      </c>
      <c r="I8361" s="22">
        <v>186.54</v>
      </c>
    </row>
    <row r="8362" spans="1:9" x14ac:dyDescent="0.25">
      <c r="A8362" s="20">
        <v>87.08</v>
      </c>
      <c r="C8362" s="18">
        <v>87.08</v>
      </c>
      <c r="E8362">
        <v>24.382400000000001</v>
      </c>
      <c r="G8362" s="21">
        <v>87.08</v>
      </c>
      <c r="I8362" s="22">
        <v>87.08</v>
      </c>
    </row>
    <row r="8363" spans="1:9" x14ac:dyDescent="0.25">
      <c r="A8363" s="20">
        <v>105.584</v>
      </c>
      <c r="C8363" s="18">
        <v>105.584</v>
      </c>
      <c r="E8363">
        <v>9.2386000000000053</v>
      </c>
      <c r="G8363" s="21">
        <v>105.584</v>
      </c>
      <c r="I8363" s="22">
        <v>105.584</v>
      </c>
    </row>
    <row r="8364" spans="1:9" x14ac:dyDescent="0.25">
      <c r="A8364" s="20">
        <v>217.44</v>
      </c>
      <c r="C8364" s="18">
        <v>217.44</v>
      </c>
      <c r="E8364">
        <v>91.32480000000001</v>
      </c>
      <c r="G8364" s="21">
        <v>217.44</v>
      </c>
      <c r="I8364" s="22">
        <v>217.44</v>
      </c>
    </row>
    <row r="8365" spans="1:9" x14ac:dyDescent="0.25">
      <c r="A8365" s="20">
        <v>31.744</v>
      </c>
      <c r="C8365" s="18">
        <v>31.744</v>
      </c>
      <c r="E8365">
        <v>3.9679999999999964</v>
      </c>
      <c r="G8365" s="21">
        <v>31.744</v>
      </c>
      <c r="I8365" s="22">
        <v>31.744</v>
      </c>
    </row>
    <row r="8366" spans="1:9" x14ac:dyDescent="0.25">
      <c r="A8366" s="20">
        <v>5.4319999999999986</v>
      </c>
      <c r="C8366" s="18">
        <v>5.4319999999999986</v>
      </c>
      <c r="E8366">
        <v>-13.580000000000002</v>
      </c>
      <c r="G8366" s="21">
        <v>5.4319999999999986</v>
      </c>
      <c r="I8366" s="22">
        <v>5.4319999999999986</v>
      </c>
    </row>
    <row r="8367" spans="1:9" x14ac:dyDescent="0.25">
      <c r="A8367" s="20">
        <v>913.43000000000006</v>
      </c>
      <c r="C8367" s="18">
        <v>913.43000000000006</v>
      </c>
      <c r="E8367">
        <v>-169.63700000000009</v>
      </c>
      <c r="G8367" s="21">
        <v>913.43000000000006</v>
      </c>
      <c r="I8367" s="22">
        <v>913.43000000000006</v>
      </c>
    </row>
    <row r="8368" spans="1:9" x14ac:dyDescent="0.25">
      <c r="A8368" s="20">
        <v>372.14400000000001</v>
      </c>
      <c r="C8368" s="18">
        <v>372.14400000000001</v>
      </c>
      <c r="E8368">
        <v>27.910800000000009</v>
      </c>
      <c r="G8368" s="21">
        <v>372.14400000000001</v>
      </c>
      <c r="I8368" s="22">
        <v>372.14400000000001</v>
      </c>
    </row>
    <row r="8369" spans="1:9" x14ac:dyDescent="0.25">
      <c r="A8369" s="20">
        <v>751.98400000000004</v>
      </c>
      <c r="C8369" s="18">
        <v>751.98400000000004</v>
      </c>
      <c r="E8369">
        <v>84.598199999999878</v>
      </c>
      <c r="G8369" s="21">
        <v>751.98400000000004</v>
      </c>
      <c r="I8369" s="22">
        <v>751.98400000000004</v>
      </c>
    </row>
    <row r="8370" spans="1:9" x14ac:dyDescent="0.25">
      <c r="A8370" s="20">
        <v>604.76800000000003</v>
      </c>
      <c r="C8370" s="18">
        <v>604.76800000000003</v>
      </c>
      <c r="E8370">
        <v>60.476800000000026</v>
      </c>
      <c r="G8370" s="21">
        <v>604.76800000000003</v>
      </c>
      <c r="I8370" s="22">
        <v>604.76800000000003</v>
      </c>
    </row>
    <row r="8371" spans="1:9" x14ac:dyDescent="0.25">
      <c r="A8371" s="20">
        <v>27.36</v>
      </c>
      <c r="C8371" s="18">
        <v>27.36</v>
      </c>
      <c r="E8371">
        <v>7.3872</v>
      </c>
      <c r="G8371" s="21">
        <v>27.36</v>
      </c>
      <c r="I8371" s="22">
        <v>27.36</v>
      </c>
    </row>
    <row r="8372" spans="1:9" x14ac:dyDescent="0.25">
      <c r="A8372" s="20">
        <v>20.56</v>
      </c>
      <c r="C8372" s="18">
        <v>20.56</v>
      </c>
      <c r="E8372">
        <v>9.663199999999998</v>
      </c>
      <c r="G8372" s="21">
        <v>20.56</v>
      </c>
      <c r="I8372" s="22">
        <v>20.56</v>
      </c>
    </row>
    <row r="8373" spans="1:9" x14ac:dyDescent="0.25">
      <c r="A8373" s="20">
        <v>83.920000000000016</v>
      </c>
      <c r="C8373" s="18">
        <v>83.920000000000016</v>
      </c>
      <c r="E8373">
        <v>31.47</v>
      </c>
      <c r="G8373" s="21">
        <v>83.920000000000016</v>
      </c>
      <c r="I8373" s="22">
        <v>83.920000000000016</v>
      </c>
    </row>
    <row r="8374" spans="1:9" x14ac:dyDescent="0.25">
      <c r="A8374" s="20">
        <v>902.71199999999999</v>
      </c>
      <c r="C8374" s="18">
        <v>902.71199999999999</v>
      </c>
      <c r="E8374">
        <v>33.851700000000051</v>
      </c>
      <c r="G8374" s="21">
        <v>902.71199999999999</v>
      </c>
      <c r="I8374" s="22">
        <v>902.71199999999999</v>
      </c>
    </row>
    <row r="8375" spans="1:9" x14ac:dyDescent="0.25">
      <c r="A8375" s="20">
        <v>120.666</v>
      </c>
      <c r="C8375" s="18">
        <v>120.666</v>
      </c>
      <c r="E8375">
        <v>21.293999999999993</v>
      </c>
      <c r="G8375" s="21">
        <v>120.666</v>
      </c>
      <c r="I8375" s="22">
        <v>120.666</v>
      </c>
    </row>
    <row r="8376" spans="1:9" x14ac:dyDescent="0.25">
      <c r="A8376" s="20">
        <v>4.9839999999999991</v>
      </c>
      <c r="C8376" s="18">
        <v>4.9839999999999991</v>
      </c>
      <c r="E8376">
        <v>-8.472800000000003</v>
      </c>
      <c r="G8376" s="21">
        <v>4.9839999999999991</v>
      </c>
      <c r="I8376" s="22">
        <v>4.9839999999999991</v>
      </c>
    </row>
    <row r="8377" spans="1:9" x14ac:dyDescent="0.25">
      <c r="A8377" s="20">
        <v>82.26</v>
      </c>
      <c r="C8377" s="18">
        <v>82.26</v>
      </c>
      <c r="E8377">
        <v>33.726600000000005</v>
      </c>
      <c r="G8377" s="21">
        <v>82.26</v>
      </c>
      <c r="I8377" s="22">
        <v>82.26</v>
      </c>
    </row>
    <row r="8378" spans="1:9" x14ac:dyDescent="0.25">
      <c r="A8378" s="20">
        <v>29.74</v>
      </c>
      <c r="C8378" s="18">
        <v>29.74</v>
      </c>
      <c r="E8378">
        <v>4.4610000000000021</v>
      </c>
      <c r="G8378" s="21">
        <v>29.74</v>
      </c>
      <c r="I8378" s="22">
        <v>29.74</v>
      </c>
    </row>
    <row r="8379" spans="1:9" x14ac:dyDescent="0.25">
      <c r="A8379" s="20">
        <v>87.36</v>
      </c>
      <c r="C8379" s="18">
        <v>87.36</v>
      </c>
      <c r="E8379">
        <v>23.587200000000003</v>
      </c>
      <c r="G8379" s="21">
        <v>87.36</v>
      </c>
      <c r="I8379" s="22">
        <v>87.36</v>
      </c>
    </row>
    <row r="8380" spans="1:9" x14ac:dyDescent="0.25">
      <c r="A8380" s="20">
        <v>56.16</v>
      </c>
      <c r="C8380" s="18">
        <v>56.16</v>
      </c>
      <c r="E8380">
        <v>17.549999999999994</v>
      </c>
      <c r="G8380" s="21">
        <v>56.16</v>
      </c>
      <c r="I8380" s="22">
        <v>56.16</v>
      </c>
    </row>
    <row r="8381" spans="1:9" x14ac:dyDescent="0.25">
      <c r="A8381" s="20">
        <v>64.384</v>
      </c>
      <c r="C8381" s="18">
        <v>64.384</v>
      </c>
      <c r="E8381">
        <v>8.0479999999999983</v>
      </c>
      <c r="G8381" s="21">
        <v>64.384</v>
      </c>
      <c r="I8381" s="22">
        <v>64.384</v>
      </c>
    </row>
    <row r="8382" spans="1:9" x14ac:dyDescent="0.25">
      <c r="A8382" s="20">
        <v>64.784000000000006</v>
      </c>
      <c r="C8382" s="18">
        <v>64.784000000000006</v>
      </c>
      <c r="E8382">
        <v>-14.576399999999996</v>
      </c>
      <c r="G8382" s="21">
        <v>64.784000000000006</v>
      </c>
      <c r="I8382" s="22">
        <v>64.784000000000006</v>
      </c>
    </row>
    <row r="8383" spans="1:9" x14ac:dyDescent="0.25">
      <c r="A8383" s="20">
        <v>15.552000000000003</v>
      </c>
      <c r="C8383" s="18">
        <v>15.552000000000003</v>
      </c>
      <c r="E8383">
        <v>5.6375999999999999</v>
      </c>
      <c r="G8383" s="21">
        <v>15.552000000000003</v>
      </c>
      <c r="I8383" s="22">
        <v>15.552000000000003</v>
      </c>
    </row>
    <row r="8384" spans="1:9" x14ac:dyDescent="0.25">
      <c r="A8384" s="20">
        <v>223.88799999999998</v>
      </c>
      <c r="C8384" s="18">
        <v>223.88799999999998</v>
      </c>
      <c r="E8384">
        <v>69.964999999999975</v>
      </c>
      <c r="G8384" s="21">
        <v>223.88799999999998</v>
      </c>
      <c r="I8384" s="22">
        <v>223.88799999999998</v>
      </c>
    </row>
    <row r="8385" spans="1:9" x14ac:dyDescent="0.25">
      <c r="A8385" s="20">
        <v>10.896000000000001</v>
      </c>
      <c r="C8385" s="18">
        <v>10.896000000000001</v>
      </c>
      <c r="E8385">
        <v>3.4049999999999994</v>
      </c>
      <c r="G8385" s="21">
        <v>10.896000000000001</v>
      </c>
      <c r="I8385" s="22">
        <v>10.896000000000001</v>
      </c>
    </row>
    <row r="8386" spans="1:9" x14ac:dyDescent="0.25">
      <c r="A8386" s="20">
        <v>84.784000000000006</v>
      </c>
      <c r="C8386" s="18">
        <v>84.784000000000006</v>
      </c>
      <c r="E8386">
        <v>-20.136200000000006</v>
      </c>
      <c r="G8386" s="21">
        <v>84.784000000000006</v>
      </c>
      <c r="I8386" s="22">
        <v>84.784000000000006</v>
      </c>
    </row>
    <row r="8387" spans="1:9" x14ac:dyDescent="0.25">
      <c r="A8387" s="20">
        <v>241.49999999999997</v>
      </c>
      <c r="C8387" s="18">
        <v>241.49999999999997</v>
      </c>
      <c r="E8387">
        <v>0</v>
      </c>
      <c r="G8387" s="21">
        <v>241.49999999999997</v>
      </c>
      <c r="I8387" s="22">
        <v>241.49999999999997</v>
      </c>
    </row>
    <row r="8388" spans="1:9" x14ac:dyDescent="0.25">
      <c r="A8388" s="20">
        <v>59.97</v>
      </c>
      <c r="C8388" s="18">
        <v>59.97</v>
      </c>
      <c r="E8388">
        <v>14.992499999999996</v>
      </c>
      <c r="G8388" s="21">
        <v>59.97</v>
      </c>
      <c r="I8388" s="22">
        <v>59.97</v>
      </c>
    </row>
    <row r="8389" spans="1:9" x14ac:dyDescent="0.25">
      <c r="A8389" s="20">
        <v>13.36</v>
      </c>
      <c r="C8389" s="18">
        <v>13.36</v>
      </c>
      <c r="E8389">
        <v>6.4127999999999998</v>
      </c>
      <c r="G8389" s="21">
        <v>13.36</v>
      </c>
      <c r="I8389" s="22">
        <v>13.36</v>
      </c>
    </row>
    <row r="8390" spans="1:9" x14ac:dyDescent="0.25">
      <c r="A8390" s="20">
        <v>11.808</v>
      </c>
      <c r="C8390" s="18">
        <v>11.808</v>
      </c>
      <c r="E8390">
        <v>4.1327999999999996</v>
      </c>
      <c r="G8390" s="21">
        <v>11.808</v>
      </c>
      <c r="I8390" s="22">
        <v>11.808</v>
      </c>
    </row>
    <row r="8391" spans="1:9" x14ac:dyDescent="0.25">
      <c r="A8391" s="20">
        <v>16.239999999999998</v>
      </c>
      <c r="C8391" s="18">
        <v>16.239999999999998</v>
      </c>
      <c r="E8391">
        <v>2.4359999999999999</v>
      </c>
      <c r="G8391" s="21">
        <v>16.239999999999998</v>
      </c>
      <c r="I8391" s="22">
        <v>16.239999999999998</v>
      </c>
    </row>
    <row r="8392" spans="1:9" x14ac:dyDescent="0.25">
      <c r="A8392" s="20">
        <v>77.55</v>
      </c>
      <c r="C8392" s="18">
        <v>77.55</v>
      </c>
      <c r="E8392">
        <v>21.714000000000002</v>
      </c>
      <c r="G8392" s="21">
        <v>77.55</v>
      </c>
      <c r="I8392" s="22">
        <v>77.55</v>
      </c>
    </row>
    <row r="8393" spans="1:9" x14ac:dyDescent="0.25">
      <c r="A8393" s="20">
        <v>76.12</v>
      </c>
      <c r="C8393" s="18">
        <v>76.12</v>
      </c>
      <c r="E8393">
        <v>22.074799999999996</v>
      </c>
      <c r="G8393" s="21">
        <v>76.12</v>
      </c>
      <c r="I8393" s="22">
        <v>76.12</v>
      </c>
    </row>
    <row r="8394" spans="1:9" x14ac:dyDescent="0.25">
      <c r="A8394" s="20">
        <v>17.184000000000001</v>
      </c>
      <c r="C8394" s="18">
        <v>17.184000000000001</v>
      </c>
      <c r="E8394">
        <v>6.2291999999999996</v>
      </c>
      <c r="G8394" s="21">
        <v>17.184000000000001</v>
      </c>
      <c r="I8394" s="22">
        <v>17.184000000000001</v>
      </c>
    </row>
    <row r="8395" spans="1:9" x14ac:dyDescent="0.25">
      <c r="A8395" s="20">
        <v>11.76</v>
      </c>
      <c r="C8395" s="18">
        <v>11.76</v>
      </c>
      <c r="E8395">
        <v>5.7623999999999995</v>
      </c>
      <c r="G8395" s="21">
        <v>11.76</v>
      </c>
      <c r="I8395" s="22">
        <v>11.76</v>
      </c>
    </row>
    <row r="8396" spans="1:9" x14ac:dyDescent="0.25">
      <c r="A8396" s="20">
        <v>27.46</v>
      </c>
      <c r="C8396" s="18">
        <v>27.46</v>
      </c>
      <c r="E8396">
        <v>9.8856000000000002</v>
      </c>
      <c r="G8396" s="21">
        <v>27.46</v>
      </c>
      <c r="I8396" s="22">
        <v>27.46</v>
      </c>
    </row>
    <row r="8397" spans="1:9" x14ac:dyDescent="0.25">
      <c r="A8397" s="20">
        <v>137.94</v>
      </c>
      <c r="C8397" s="18">
        <v>137.94</v>
      </c>
      <c r="E8397">
        <v>35.864399999999996</v>
      </c>
      <c r="G8397" s="21">
        <v>137.94</v>
      </c>
      <c r="I8397" s="22">
        <v>137.94</v>
      </c>
    </row>
    <row r="8398" spans="1:9" x14ac:dyDescent="0.25">
      <c r="A8398" s="20">
        <v>111.15</v>
      </c>
      <c r="C8398" s="18">
        <v>111.15</v>
      </c>
      <c r="E8398">
        <v>48.906000000000006</v>
      </c>
      <c r="G8398" s="21">
        <v>111.15</v>
      </c>
      <c r="I8398" s="22">
        <v>111.15</v>
      </c>
    </row>
    <row r="8399" spans="1:9" x14ac:dyDescent="0.25">
      <c r="A8399" s="20">
        <v>901.94999999999993</v>
      </c>
      <c r="C8399" s="18">
        <v>901.94999999999993</v>
      </c>
      <c r="E8399">
        <v>297.64349999999996</v>
      </c>
      <c r="G8399" s="21">
        <v>901.94999999999993</v>
      </c>
      <c r="I8399" s="22">
        <v>901.94999999999993</v>
      </c>
    </row>
    <row r="8400" spans="1:9" x14ac:dyDescent="0.25">
      <c r="A8400" s="20">
        <v>366.00899999999996</v>
      </c>
      <c r="C8400" s="18">
        <v>366.00899999999996</v>
      </c>
      <c r="E8400">
        <v>-47.058300000000003</v>
      </c>
      <c r="G8400" s="21">
        <v>366.00899999999996</v>
      </c>
      <c r="I8400" s="22">
        <v>366.00899999999996</v>
      </c>
    </row>
    <row r="8401" spans="1:9" x14ac:dyDescent="0.25">
      <c r="A8401" s="20">
        <v>310.68799999999999</v>
      </c>
      <c r="C8401" s="18">
        <v>310.68799999999999</v>
      </c>
      <c r="E8401">
        <v>108.74079999999998</v>
      </c>
      <c r="G8401" s="21">
        <v>310.68799999999999</v>
      </c>
      <c r="I8401" s="22">
        <v>310.68799999999999</v>
      </c>
    </row>
    <row r="8402" spans="1:9" x14ac:dyDescent="0.25">
      <c r="A8402" s="20">
        <v>7.6799999999999979</v>
      </c>
      <c r="C8402" s="18">
        <v>7.6799999999999979</v>
      </c>
      <c r="E8402">
        <v>-11.52</v>
      </c>
      <c r="G8402" s="21">
        <v>7.6799999999999979</v>
      </c>
      <c r="I8402" s="22">
        <v>7.6799999999999979</v>
      </c>
    </row>
    <row r="8403" spans="1:9" x14ac:dyDescent="0.25">
      <c r="A8403" s="20">
        <v>155.37199999999999</v>
      </c>
      <c r="C8403" s="18">
        <v>155.37199999999999</v>
      </c>
      <c r="E8403">
        <v>-35.513599999999997</v>
      </c>
      <c r="G8403" s="21">
        <v>155.37199999999999</v>
      </c>
      <c r="I8403" s="22">
        <v>155.37199999999999</v>
      </c>
    </row>
    <row r="8404" spans="1:9" x14ac:dyDescent="0.25">
      <c r="A8404" s="20">
        <v>10.744</v>
      </c>
      <c r="C8404" s="18">
        <v>10.744</v>
      </c>
      <c r="E8404">
        <v>0.80579999999999963</v>
      </c>
      <c r="G8404" s="21">
        <v>10.744</v>
      </c>
      <c r="I8404" s="22">
        <v>10.744</v>
      </c>
    </row>
    <row r="8405" spans="1:9" x14ac:dyDescent="0.25">
      <c r="A8405" s="20">
        <v>232.40000000000003</v>
      </c>
      <c r="C8405" s="18">
        <v>232.40000000000003</v>
      </c>
      <c r="E8405">
        <v>78.434999999999988</v>
      </c>
      <c r="G8405" s="21">
        <v>232.40000000000003</v>
      </c>
      <c r="I8405" s="22">
        <v>232.40000000000003</v>
      </c>
    </row>
    <row r="8406" spans="1:9" x14ac:dyDescent="0.25">
      <c r="A8406" s="20">
        <v>164.64599999999999</v>
      </c>
      <c r="C8406" s="18">
        <v>164.64599999999999</v>
      </c>
      <c r="E8406">
        <v>12.805799999999994</v>
      </c>
      <c r="G8406" s="21">
        <v>164.64599999999999</v>
      </c>
      <c r="I8406" s="22">
        <v>164.64599999999999</v>
      </c>
    </row>
    <row r="8407" spans="1:9" x14ac:dyDescent="0.25">
      <c r="A8407" s="20">
        <v>22.68</v>
      </c>
      <c r="C8407" s="18">
        <v>22.68</v>
      </c>
      <c r="E8407">
        <v>11.113199999999999</v>
      </c>
      <c r="G8407" s="21">
        <v>22.68</v>
      </c>
      <c r="I8407" s="22">
        <v>22.68</v>
      </c>
    </row>
    <row r="8408" spans="1:9" x14ac:dyDescent="0.25">
      <c r="A8408" s="20">
        <v>105.52</v>
      </c>
      <c r="C8408" s="18">
        <v>105.52</v>
      </c>
      <c r="E8408">
        <v>48.539199999999994</v>
      </c>
      <c r="G8408" s="21">
        <v>105.52</v>
      </c>
      <c r="I8408" s="22">
        <v>105.52</v>
      </c>
    </row>
    <row r="8409" spans="1:9" x14ac:dyDescent="0.25">
      <c r="A8409" s="20">
        <v>83.92</v>
      </c>
      <c r="C8409" s="18">
        <v>83.92</v>
      </c>
      <c r="E8409">
        <v>5.8743999999999943</v>
      </c>
      <c r="G8409" s="21">
        <v>83.92</v>
      </c>
      <c r="I8409" s="22">
        <v>83.92</v>
      </c>
    </row>
    <row r="8410" spans="1:9" x14ac:dyDescent="0.25">
      <c r="A8410" s="20">
        <v>141.9</v>
      </c>
      <c r="C8410" s="18">
        <v>141.9</v>
      </c>
      <c r="E8410">
        <v>58.179000000000002</v>
      </c>
      <c r="G8410" s="21">
        <v>141.9</v>
      </c>
      <c r="I8410" s="22">
        <v>141.9</v>
      </c>
    </row>
    <row r="8411" spans="1:9" x14ac:dyDescent="0.25">
      <c r="A8411" s="20">
        <v>39.979999999999997</v>
      </c>
      <c r="C8411" s="18">
        <v>39.979999999999997</v>
      </c>
      <c r="E8411">
        <v>9.1953999999999994</v>
      </c>
      <c r="G8411" s="21">
        <v>39.979999999999997</v>
      </c>
      <c r="I8411" s="22">
        <v>39.979999999999997</v>
      </c>
    </row>
    <row r="8412" spans="1:9" x14ac:dyDescent="0.25">
      <c r="A8412" s="20">
        <v>28.91</v>
      </c>
      <c r="C8412" s="18">
        <v>28.91</v>
      </c>
      <c r="E8412">
        <v>8.6729999999999983</v>
      </c>
      <c r="G8412" s="21">
        <v>28.91</v>
      </c>
      <c r="I8412" s="22">
        <v>28.91</v>
      </c>
    </row>
    <row r="8413" spans="1:9" x14ac:dyDescent="0.25">
      <c r="A8413" s="20">
        <v>174.95000000000002</v>
      </c>
      <c r="C8413" s="18">
        <v>174.95000000000002</v>
      </c>
      <c r="E8413">
        <v>45.487000000000002</v>
      </c>
      <c r="G8413" s="21">
        <v>174.95000000000002</v>
      </c>
      <c r="I8413" s="22">
        <v>174.95000000000002</v>
      </c>
    </row>
    <row r="8414" spans="1:9" x14ac:dyDescent="0.25">
      <c r="A8414" s="20">
        <v>110.52800000000001</v>
      </c>
      <c r="C8414" s="18">
        <v>110.52800000000001</v>
      </c>
      <c r="E8414">
        <v>38.684799999999996</v>
      </c>
      <c r="G8414" s="21">
        <v>110.52800000000001</v>
      </c>
      <c r="I8414" s="22">
        <v>110.52800000000001</v>
      </c>
    </row>
    <row r="8415" spans="1:9" x14ac:dyDescent="0.25">
      <c r="A8415" s="20">
        <v>630.024</v>
      </c>
      <c r="C8415" s="18">
        <v>630.024</v>
      </c>
      <c r="E8415">
        <v>-199.50760000000008</v>
      </c>
      <c r="G8415" s="21">
        <v>630.024</v>
      </c>
      <c r="I8415" s="22">
        <v>630.024</v>
      </c>
    </row>
    <row r="8416" spans="1:9" x14ac:dyDescent="0.25">
      <c r="A8416" s="20">
        <v>27.86</v>
      </c>
      <c r="C8416" s="18">
        <v>27.86</v>
      </c>
      <c r="E8416">
        <v>9.1937999999999978</v>
      </c>
      <c r="G8416" s="21">
        <v>27.86</v>
      </c>
      <c r="I8416" s="22">
        <v>27.86</v>
      </c>
    </row>
    <row r="8417" spans="1:9" x14ac:dyDescent="0.25">
      <c r="A8417" s="20">
        <v>933.40800000000002</v>
      </c>
      <c r="C8417" s="18">
        <v>933.40800000000002</v>
      </c>
      <c r="E8417">
        <v>-173.34719999999999</v>
      </c>
      <c r="G8417" s="21">
        <v>933.40800000000002</v>
      </c>
      <c r="I8417" s="22">
        <v>933.40800000000002</v>
      </c>
    </row>
    <row r="8418" spans="1:9" x14ac:dyDescent="0.25">
      <c r="A8418" s="20">
        <v>51.840000000000011</v>
      </c>
      <c r="C8418" s="18">
        <v>51.840000000000011</v>
      </c>
      <c r="E8418">
        <v>18.143999999999998</v>
      </c>
      <c r="G8418" s="21">
        <v>51.840000000000011</v>
      </c>
      <c r="I8418" s="22">
        <v>51.840000000000011</v>
      </c>
    </row>
    <row r="8419" spans="1:9" x14ac:dyDescent="0.25">
      <c r="A8419" s="20">
        <v>165.60000000000002</v>
      </c>
      <c r="C8419" s="18">
        <v>165.60000000000002</v>
      </c>
      <c r="E8419">
        <v>-6.2100000000000151</v>
      </c>
      <c r="G8419" s="21">
        <v>165.60000000000002</v>
      </c>
      <c r="I8419" s="22">
        <v>165.60000000000002</v>
      </c>
    </row>
    <row r="8420" spans="1:9" x14ac:dyDescent="0.25">
      <c r="A8420" s="20">
        <v>106.32</v>
      </c>
      <c r="C8420" s="18">
        <v>106.32</v>
      </c>
      <c r="E8420">
        <v>49.970399999999991</v>
      </c>
      <c r="G8420" s="21">
        <v>106.32</v>
      </c>
      <c r="I8420" s="22">
        <v>106.32</v>
      </c>
    </row>
    <row r="8421" spans="1:9" x14ac:dyDescent="0.25">
      <c r="A8421" s="20">
        <v>147.91999999999999</v>
      </c>
      <c r="C8421" s="18">
        <v>147.91999999999999</v>
      </c>
      <c r="E8421">
        <v>46.224999999999987</v>
      </c>
      <c r="G8421" s="21">
        <v>147.91999999999999</v>
      </c>
      <c r="I8421" s="22">
        <v>147.91999999999999</v>
      </c>
    </row>
    <row r="8422" spans="1:9" x14ac:dyDescent="0.25">
      <c r="A8422" s="20">
        <v>104.28</v>
      </c>
      <c r="C8422" s="18">
        <v>104.28</v>
      </c>
      <c r="E8422">
        <v>26.069999999999993</v>
      </c>
      <c r="G8422" s="21">
        <v>104.28</v>
      </c>
      <c r="I8422" s="22">
        <v>104.28</v>
      </c>
    </row>
    <row r="8423" spans="1:9" x14ac:dyDescent="0.25">
      <c r="A8423" s="20">
        <v>286.85000000000002</v>
      </c>
      <c r="C8423" s="18">
        <v>286.85000000000002</v>
      </c>
      <c r="E8423">
        <v>63.106999999999999</v>
      </c>
      <c r="G8423" s="21">
        <v>286.85000000000002</v>
      </c>
      <c r="I8423" s="22">
        <v>286.85000000000002</v>
      </c>
    </row>
    <row r="8424" spans="1:9" x14ac:dyDescent="0.25">
      <c r="A8424" s="20">
        <v>66.959999999999994</v>
      </c>
      <c r="C8424" s="18">
        <v>66.959999999999994</v>
      </c>
      <c r="E8424">
        <v>2.6783999999999963</v>
      </c>
      <c r="G8424" s="21">
        <v>66.959999999999994</v>
      </c>
      <c r="I8424" s="22">
        <v>66.959999999999994</v>
      </c>
    </row>
    <row r="8425" spans="1:9" x14ac:dyDescent="0.25">
      <c r="A8425" s="20">
        <v>199.98</v>
      </c>
      <c r="C8425" s="18">
        <v>199.98</v>
      </c>
      <c r="E8425">
        <v>87.991200000000006</v>
      </c>
      <c r="G8425" s="21">
        <v>199.98</v>
      </c>
      <c r="I8425" s="22">
        <v>199.98</v>
      </c>
    </row>
    <row r="8426" spans="1:9" x14ac:dyDescent="0.25">
      <c r="A8426" s="20">
        <v>45</v>
      </c>
      <c r="C8426" s="18">
        <v>45</v>
      </c>
      <c r="E8426">
        <v>4.9500000000000011</v>
      </c>
      <c r="G8426" s="21">
        <v>45</v>
      </c>
      <c r="I8426" s="22">
        <v>45</v>
      </c>
    </row>
    <row r="8427" spans="1:9" x14ac:dyDescent="0.25">
      <c r="A8427" s="20">
        <v>17.899999999999999</v>
      </c>
      <c r="C8427" s="18">
        <v>17.899999999999999</v>
      </c>
      <c r="E8427">
        <v>8.7710000000000008</v>
      </c>
      <c r="G8427" s="21">
        <v>17.899999999999999</v>
      </c>
      <c r="I8427" s="22">
        <v>17.899999999999999</v>
      </c>
    </row>
    <row r="8428" spans="1:9" x14ac:dyDescent="0.25">
      <c r="A8428" s="20">
        <v>40.479999999999997</v>
      </c>
      <c r="C8428" s="18">
        <v>40.479999999999997</v>
      </c>
      <c r="E8428">
        <v>17.406400000000001</v>
      </c>
      <c r="G8428" s="21">
        <v>40.479999999999997</v>
      </c>
      <c r="I8428" s="22">
        <v>40.479999999999997</v>
      </c>
    </row>
    <row r="8429" spans="1:9" x14ac:dyDescent="0.25">
      <c r="A8429" s="20">
        <v>2154.9</v>
      </c>
      <c r="C8429" s="18">
        <v>2154.9</v>
      </c>
      <c r="E8429">
        <v>129.29399999999987</v>
      </c>
      <c r="G8429" s="21">
        <v>2154.9</v>
      </c>
      <c r="I8429" s="22">
        <v>2154.9</v>
      </c>
    </row>
    <row r="8430" spans="1:9" x14ac:dyDescent="0.25">
      <c r="A8430" s="20">
        <v>18.432000000000002</v>
      </c>
      <c r="C8430" s="18">
        <v>18.432000000000002</v>
      </c>
      <c r="E8430">
        <v>-12.287999999999997</v>
      </c>
      <c r="G8430" s="21">
        <v>18.432000000000002</v>
      </c>
      <c r="I8430" s="22">
        <v>18.432000000000002</v>
      </c>
    </row>
    <row r="8431" spans="1:9" x14ac:dyDescent="0.25">
      <c r="A8431" s="20">
        <v>10.944000000000001</v>
      </c>
      <c r="C8431" s="18">
        <v>10.944000000000001</v>
      </c>
      <c r="E8431">
        <v>0.95759999999999978</v>
      </c>
      <c r="G8431" s="21">
        <v>10.944000000000001</v>
      </c>
      <c r="I8431" s="22">
        <v>10.944000000000001</v>
      </c>
    </row>
    <row r="8432" spans="1:9" x14ac:dyDescent="0.25">
      <c r="A8432" s="20">
        <v>4.3600000000000003</v>
      </c>
      <c r="C8432" s="18">
        <v>4.3600000000000003</v>
      </c>
      <c r="E8432">
        <v>0.17439999999999944</v>
      </c>
      <c r="G8432" s="21">
        <v>4.3600000000000003</v>
      </c>
      <c r="I8432" s="22">
        <v>4.3600000000000003</v>
      </c>
    </row>
    <row r="8433" spans="1:9" x14ac:dyDescent="0.25">
      <c r="A8433" s="20">
        <v>62.352000000000004</v>
      </c>
      <c r="C8433" s="18">
        <v>62.352000000000004</v>
      </c>
      <c r="E8433">
        <v>-10.911600000000007</v>
      </c>
      <c r="G8433" s="21">
        <v>62.352000000000004</v>
      </c>
      <c r="I8433" s="22">
        <v>62.352000000000004</v>
      </c>
    </row>
    <row r="8434" spans="1:9" x14ac:dyDescent="0.25">
      <c r="A8434" s="20">
        <v>303.92</v>
      </c>
      <c r="C8434" s="18">
        <v>303.92</v>
      </c>
      <c r="E8434">
        <v>-30.392000000000024</v>
      </c>
      <c r="G8434" s="21">
        <v>303.92</v>
      </c>
      <c r="I8434" s="22">
        <v>303.92</v>
      </c>
    </row>
    <row r="8435" spans="1:9" x14ac:dyDescent="0.25">
      <c r="A8435" s="20">
        <v>129.30000000000001</v>
      </c>
      <c r="C8435" s="18">
        <v>129.30000000000001</v>
      </c>
      <c r="E8435">
        <v>6.4649999999999892</v>
      </c>
      <c r="G8435" s="21">
        <v>129.30000000000001</v>
      </c>
      <c r="I8435" s="22">
        <v>129.30000000000001</v>
      </c>
    </row>
    <row r="8436" spans="1:9" x14ac:dyDescent="0.25">
      <c r="A8436" s="20">
        <v>274.20000000000005</v>
      </c>
      <c r="C8436" s="18">
        <v>274.20000000000005</v>
      </c>
      <c r="E8436">
        <v>112.422</v>
      </c>
      <c r="G8436" s="21">
        <v>274.20000000000005</v>
      </c>
      <c r="I8436" s="22">
        <v>274.20000000000005</v>
      </c>
    </row>
    <row r="8437" spans="1:9" x14ac:dyDescent="0.25">
      <c r="A8437" s="20">
        <v>6.048</v>
      </c>
      <c r="C8437" s="18">
        <v>6.048</v>
      </c>
      <c r="E8437">
        <v>-1.3607999999999998</v>
      </c>
      <c r="G8437" s="21">
        <v>6.048</v>
      </c>
      <c r="I8437" s="22">
        <v>6.048</v>
      </c>
    </row>
    <row r="8438" spans="1:9" x14ac:dyDescent="0.25">
      <c r="A8438" s="20">
        <v>6.8480000000000008</v>
      </c>
      <c r="C8438" s="18">
        <v>6.8480000000000008</v>
      </c>
      <c r="E8438">
        <v>2.1399999999999992</v>
      </c>
      <c r="G8438" s="21">
        <v>6.8480000000000008</v>
      </c>
      <c r="I8438" s="22">
        <v>6.8480000000000008</v>
      </c>
    </row>
    <row r="8439" spans="1:9" x14ac:dyDescent="0.25">
      <c r="A8439" s="20">
        <v>9.9600000000000009</v>
      </c>
      <c r="C8439" s="18">
        <v>9.9600000000000009</v>
      </c>
      <c r="E8439">
        <v>-6.7230000000000008</v>
      </c>
      <c r="G8439" s="21">
        <v>9.9600000000000009</v>
      </c>
      <c r="I8439" s="22">
        <v>9.9600000000000009</v>
      </c>
    </row>
    <row r="8440" spans="1:9" x14ac:dyDescent="0.25">
      <c r="A8440" s="20">
        <v>8.5519999999999978</v>
      </c>
      <c r="C8440" s="18">
        <v>8.5519999999999978</v>
      </c>
      <c r="E8440">
        <v>-13.683199999999999</v>
      </c>
      <c r="G8440" s="21">
        <v>8.5519999999999978</v>
      </c>
      <c r="I8440" s="22">
        <v>8.5519999999999978</v>
      </c>
    </row>
    <row r="8441" spans="1:9" x14ac:dyDescent="0.25">
      <c r="A8441" s="20">
        <v>45.584000000000003</v>
      </c>
      <c r="C8441" s="18">
        <v>45.584000000000003</v>
      </c>
      <c r="E8441">
        <v>16.524199999999997</v>
      </c>
      <c r="G8441" s="21">
        <v>45.584000000000003</v>
      </c>
      <c r="I8441" s="22">
        <v>45.584000000000003</v>
      </c>
    </row>
    <row r="8442" spans="1:9" x14ac:dyDescent="0.25">
      <c r="A8442" s="20">
        <v>25.488</v>
      </c>
      <c r="C8442" s="18">
        <v>25.488</v>
      </c>
      <c r="E8442">
        <v>4.4603999999999999</v>
      </c>
      <c r="G8442" s="21">
        <v>25.488</v>
      </c>
      <c r="I8442" s="22">
        <v>25.488</v>
      </c>
    </row>
    <row r="8443" spans="1:9" x14ac:dyDescent="0.25">
      <c r="A8443" s="20">
        <v>136.96</v>
      </c>
      <c r="C8443" s="18">
        <v>136.96</v>
      </c>
      <c r="E8443">
        <v>51.359999999999992</v>
      </c>
      <c r="G8443" s="21">
        <v>136.96</v>
      </c>
      <c r="I8443" s="22">
        <v>136.96</v>
      </c>
    </row>
    <row r="8444" spans="1:9" x14ac:dyDescent="0.25">
      <c r="A8444" s="20">
        <v>49.616000000000007</v>
      </c>
      <c r="C8444" s="18">
        <v>49.616000000000007</v>
      </c>
      <c r="E8444">
        <v>4.9615999999999989</v>
      </c>
      <c r="G8444" s="21">
        <v>49.616000000000007</v>
      </c>
      <c r="I8444" s="22">
        <v>49.616000000000007</v>
      </c>
    </row>
    <row r="8445" spans="1:9" x14ac:dyDescent="0.25">
      <c r="A8445" s="20">
        <v>10.584000000000001</v>
      </c>
      <c r="C8445" s="18">
        <v>10.584000000000001</v>
      </c>
      <c r="E8445">
        <v>3.4397999999999995</v>
      </c>
      <c r="G8445" s="21">
        <v>10.584000000000001</v>
      </c>
      <c r="I8445" s="22">
        <v>10.584000000000001</v>
      </c>
    </row>
    <row r="8446" spans="1:9" x14ac:dyDescent="0.25">
      <c r="A8446" s="20">
        <v>84.415999999999997</v>
      </c>
      <c r="C8446" s="18">
        <v>84.415999999999997</v>
      </c>
      <c r="E8446">
        <v>27.435199999999995</v>
      </c>
      <c r="G8446" s="21">
        <v>84.415999999999997</v>
      </c>
      <c r="I8446" s="22">
        <v>84.415999999999997</v>
      </c>
    </row>
    <row r="8447" spans="1:9" x14ac:dyDescent="0.25">
      <c r="A8447" s="20">
        <v>431.94</v>
      </c>
      <c r="C8447" s="18">
        <v>431.94</v>
      </c>
      <c r="E8447">
        <v>-71.990000000000009</v>
      </c>
      <c r="G8447" s="21">
        <v>431.94</v>
      </c>
      <c r="I8447" s="22">
        <v>431.94</v>
      </c>
    </row>
    <row r="8448" spans="1:9" x14ac:dyDescent="0.25">
      <c r="A8448" s="20">
        <v>2.0430000000000001</v>
      </c>
      <c r="C8448" s="18">
        <v>2.0430000000000001</v>
      </c>
      <c r="E8448">
        <v>-1.4981999999999998</v>
      </c>
      <c r="G8448" s="21">
        <v>2.0430000000000001</v>
      </c>
      <c r="I8448" s="22">
        <v>2.0430000000000001</v>
      </c>
    </row>
    <row r="8449" spans="1:9" x14ac:dyDescent="0.25">
      <c r="A8449" s="20">
        <v>68.238</v>
      </c>
      <c r="C8449" s="18">
        <v>68.238</v>
      </c>
      <c r="E8449">
        <v>-12.510300000000008</v>
      </c>
      <c r="G8449" s="21">
        <v>68.238</v>
      </c>
      <c r="I8449" s="22">
        <v>68.238</v>
      </c>
    </row>
    <row r="8450" spans="1:9" x14ac:dyDescent="0.25">
      <c r="A8450" s="20">
        <v>240.744</v>
      </c>
      <c r="C8450" s="18">
        <v>240.744</v>
      </c>
      <c r="E8450">
        <v>-13.756799999999984</v>
      </c>
      <c r="G8450" s="21">
        <v>240.744</v>
      </c>
      <c r="I8450" s="22">
        <v>240.744</v>
      </c>
    </row>
    <row r="8451" spans="1:9" x14ac:dyDescent="0.25">
      <c r="A8451" s="20">
        <v>35</v>
      </c>
      <c r="C8451" s="18">
        <v>35</v>
      </c>
      <c r="E8451">
        <v>14.700000000000003</v>
      </c>
      <c r="G8451" s="21">
        <v>35</v>
      </c>
      <c r="I8451" s="22">
        <v>35</v>
      </c>
    </row>
    <row r="8452" spans="1:9" x14ac:dyDescent="0.25">
      <c r="A8452" s="20">
        <v>210.68</v>
      </c>
      <c r="C8452" s="18">
        <v>210.68</v>
      </c>
      <c r="E8452">
        <v>50.563199999999995</v>
      </c>
      <c r="G8452" s="21">
        <v>210.68</v>
      </c>
      <c r="I8452" s="22">
        <v>210.68</v>
      </c>
    </row>
    <row r="8453" spans="1:9" x14ac:dyDescent="0.25">
      <c r="A8453" s="20">
        <v>637.89599999999996</v>
      </c>
      <c r="C8453" s="18">
        <v>637.89599999999996</v>
      </c>
      <c r="E8453">
        <v>-127.57919999999996</v>
      </c>
      <c r="G8453" s="21">
        <v>637.89599999999996</v>
      </c>
      <c r="I8453" s="22">
        <v>637.89599999999996</v>
      </c>
    </row>
    <row r="8454" spans="1:9" x14ac:dyDescent="0.25">
      <c r="A8454" s="20">
        <v>43.44</v>
      </c>
      <c r="C8454" s="18">
        <v>43.44</v>
      </c>
      <c r="E8454">
        <v>21.285599999999999</v>
      </c>
      <c r="G8454" s="21">
        <v>43.44</v>
      </c>
      <c r="I8454" s="22">
        <v>43.44</v>
      </c>
    </row>
    <row r="8455" spans="1:9" x14ac:dyDescent="0.25">
      <c r="A8455" s="20">
        <v>2.2200000000000002</v>
      </c>
      <c r="C8455" s="18">
        <v>2.2200000000000002</v>
      </c>
      <c r="E8455">
        <v>0.66599999999999993</v>
      </c>
      <c r="G8455" s="21">
        <v>2.2200000000000002</v>
      </c>
      <c r="I8455" s="22">
        <v>2.2200000000000002</v>
      </c>
    </row>
    <row r="8456" spans="1:9" x14ac:dyDescent="0.25">
      <c r="A8456" s="20">
        <v>1679.96</v>
      </c>
      <c r="C8456" s="18">
        <v>1679.96</v>
      </c>
      <c r="E8456">
        <v>125.99700000000007</v>
      </c>
      <c r="G8456" s="21">
        <v>1679.96</v>
      </c>
      <c r="I8456" s="22">
        <v>1679.96</v>
      </c>
    </row>
    <row r="8457" spans="1:9" x14ac:dyDescent="0.25">
      <c r="A8457" s="20">
        <v>344.37199999999996</v>
      </c>
      <c r="C8457" s="18">
        <v>344.37199999999996</v>
      </c>
      <c r="E8457">
        <v>-93.472400000000022</v>
      </c>
      <c r="G8457" s="21">
        <v>344.37199999999996</v>
      </c>
      <c r="I8457" s="22">
        <v>344.37199999999996</v>
      </c>
    </row>
    <row r="8458" spans="1:9" x14ac:dyDescent="0.25">
      <c r="A8458" s="20">
        <v>1554.9360000000001</v>
      </c>
      <c r="C8458" s="18">
        <v>1554.9360000000001</v>
      </c>
      <c r="E8458">
        <v>77.746800000000007</v>
      </c>
      <c r="G8458" s="21">
        <v>1554.9360000000001</v>
      </c>
      <c r="I8458" s="22">
        <v>1554.9360000000001</v>
      </c>
    </row>
    <row r="8459" spans="1:9" x14ac:dyDescent="0.25">
      <c r="A8459" s="20">
        <v>127.88</v>
      </c>
      <c r="C8459" s="18">
        <v>127.88</v>
      </c>
      <c r="E8459">
        <v>-67.137</v>
      </c>
      <c r="G8459" s="21">
        <v>127.88</v>
      </c>
      <c r="I8459" s="22">
        <v>127.88</v>
      </c>
    </row>
    <row r="8460" spans="1:9" x14ac:dyDescent="0.25">
      <c r="A8460" s="20">
        <v>222.38400000000001</v>
      </c>
      <c r="C8460" s="18">
        <v>222.38400000000001</v>
      </c>
      <c r="E8460">
        <v>22.238400000000013</v>
      </c>
      <c r="G8460" s="21">
        <v>222.38400000000001</v>
      </c>
      <c r="I8460" s="22">
        <v>222.38400000000001</v>
      </c>
    </row>
    <row r="8461" spans="1:9" x14ac:dyDescent="0.25">
      <c r="A8461" s="20">
        <v>106.869</v>
      </c>
      <c r="C8461" s="18">
        <v>106.869</v>
      </c>
      <c r="E8461">
        <v>-29.007299999999994</v>
      </c>
      <c r="G8461" s="21">
        <v>106.869</v>
      </c>
      <c r="I8461" s="22">
        <v>106.869</v>
      </c>
    </row>
    <row r="8462" spans="1:9" x14ac:dyDescent="0.25">
      <c r="A8462" s="20">
        <v>3.5639999999999992</v>
      </c>
      <c r="C8462" s="18">
        <v>3.5639999999999992</v>
      </c>
      <c r="E8462">
        <v>-6.2370000000000019</v>
      </c>
      <c r="G8462" s="21">
        <v>3.5639999999999992</v>
      </c>
      <c r="I8462" s="22">
        <v>3.5639999999999992</v>
      </c>
    </row>
    <row r="8463" spans="1:9" x14ac:dyDescent="0.25">
      <c r="A8463" s="20">
        <v>25.679999999999993</v>
      </c>
      <c r="C8463" s="18">
        <v>25.679999999999993</v>
      </c>
      <c r="E8463">
        <v>-39.804000000000002</v>
      </c>
      <c r="G8463" s="21">
        <v>25.679999999999993</v>
      </c>
      <c r="I8463" s="22">
        <v>25.679999999999993</v>
      </c>
    </row>
    <row r="8464" spans="1:9" x14ac:dyDescent="0.25">
      <c r="A8464" s="20">
        <v>12.383999999999997</v>
      </c>
      <c r="C8464" s="18">
        <v>12.383999999999997</v>
      </c>
      <c r="E8464">
        <v>-19.814400000000003</v>
      </c>
      <c r="G8464" s="21">
        <v>12.383999999999997</v>
      </c>
      <c r="I8464" s="22">
        <v>12.383999999999997</v>
      </c>
    </row>
    <row r="8465" spans="1:9" x14ac:dyDescent="0.25">
      <c r="A8465" s="20">
        <v>25.299999999999997</v>
      </c>
      <c r="C8465" s="18">
        <v>25.299999999999997</v>
      </c>
      <c r="E8465">
        <v>11.890999999999998</v>
      </c>
      <c r="G8465" s="21">
        <v>25.299999999999997</v>
      </c>
      <c r="I8465" s="22">
        <v>25.299999999999997</v>
      </c>
    </row>
    <row r="8466" spans="1:9" x14ac:dyDescent="0.25">
      <c r="A8466" s="20">
        <v>95.94</v>
      </c>
      <c r="C8466" s="18">
        <v>95.94</v>
      </c>
      <c r="E8466">
        <v>9.5940000000000012</v>
      </c>
      <c r="G8466" s="21">
        <v>95.94</v>
      </c>
      <c r="I8466" s="22">
        <v>95.94</v>
      </c>
    </row>
    <row r="8467" spans="1:9" x14ac:dyDescent="0.25">
      <c r="A8467" s="20">
        <v>7.5</v>
      </c>
      <c r="C8467" s="18">
        <v>7.5</v>
      </c>
      <c r="E8467">
        <v>3.5999999999999996</v>
      </c>
      <c r="G8467" s="21">
        <v>7.5</v>
      </c>
      <c r="I8467" s="22">
        <v>7.5</v>
      </c>
    </row>
    <row r="8468" spans="1:9" x14ac:dyDescent="0.25">
      <c r="A8468" s="20">
        <v>302.37599999999998</v>
      </c>
      <c r="C8468" s="18">
        <v>302.37599999999998</v>
      </c>
      <c r="E8468">
        <v>22.678200000000018</v>
      </c>
      <c r="G8468" s="21">
        <v>302.37599999999998</v>
      </c>
      <c r="I8468" s="22">
        <v>302.37599999999998</v>
      </c>
    </row>
    <row r="8469" spans="1:9" x14ac:dyDescent="0.25">
      <c r="A8469" s="20">
        <v>46.688000000000002</v>
      </c>
      <c r="C8469" s="18">
        <v>46.688000000000002</v>
      </c>
      <c r="E8469">
        <v>-2.9180000000000028</v>
      </c>
      <c r="G8469" s="21">
        <v>46.688000000000002</v>
      </c>
      <c r="I8469" s="22">
        <v>46.688000000000002</v>
      </c>
    </row>
    <row r="8470" spans="1:9" x14ac:dyDescent="0.25">
      <c r="A8470" s="20">
        <v>17.940000000000001</v>
      </c>
      <c r="C8470" s="18">
        <v>17.940000000000001</v>
      </c>
      <c r="E8470">
        <v>3.0497999999999985</v>
      </c>
      <c r="G8470" s="21">
        <v>17.940000000000001</v>
      </c>
      <c r="I8470" s="22">
        <v>17.940000000000001</v>
      </c>
    </row>
    <row r="8471" spans="1:9" x14ac:dyDescent="0.25">
      <c r="A8471" s="20">
        <v>370.14</v>
      </c>
      <c r="C8471" s="18">
        <v>370.14</v>
      </c>
      <c r="E8471">
        <v>144.3546</v>
      </c>
      <c r="G8471" s="21">
        <v>370.14</v>
      </c>
      <c r="I8471" s="22">
        <v>370.14</v>
      </c>
    </row>
    <row r="8472" spans="1:9" x14ac:dyDescent="0.25">
      <c r="A8472" s="20">
        <v>8.9280000000000008</v>
      </c>
      <c r="C8472" s="18">
        <v>8.9280000000000008</v>
      </c>
      <c r="E8472">
        <v>3.1247999999999996</v>
      </c>
      <c r="G8472" s="21">
        <v>8.9280000000000008</v>
      </c>
      <c r="I8472" s="22">
        <v>8.9280000000000008</v>
      </c>
    </row>
    <row r="8473" spans="1:9" x14ac:dyDescent="0.25">
      <c r="A8473" s="20">
        <v>2678.94</v>
      </c>
      <c r="C8473" s="18">
        <v>2678.94</v>
      </c>
      <c r="E8473">
        <v>241.1046</v>
      </c>
      <c r="G8473" s="21">
        <v>2678.94</v>
      </c>
      <c r="I8473" s="22">
        <v>2678.94</v>
      </c>
    </row>
    <row r="8474" spans="1:9" x14ac:dyDescent="0.25">
      <c r="A8474" s="20">
        <v>387.13600000000002</v>
      </c>
      <c r="C8474" s="18">
        <v>387.13600000000002</v>
      </c>
      <c r="E8474">
        <v>-14.51760000000003</v>
      </c>
      <c r="G8474" s="21">
        <v>387.13600000000002</v>
      </c>
      <c r="I8474" s="22">
        <v>387.13600000000002</v>
      </c>
    </row>
    <row r="8475" spans="1:9" x14ac:dyDescent="0.25">
      <c r="A8475" s="20">
        <v>45.408000000000001</v>
      </c>
      <c r="C8475" s="18">
        <v>45.408000000000001</v>
      </c>
      <c r="E8475">
        <v>11.919599999999999</v>
      </c>
      <c r="G8475" s="21">
        <v>45.408000000000001</v>
      </c>
      <c r="I8475" s="22">
        <v>45.408000000000001</v>
      </c>
    </row>
    <row r="8476" spans="1:9" x14ac:dyDescent="0.25">
      <c r="A8476" s="20">
        <v>77.951999999999998</v>
      </c>
      <c r="C8476" s="18">
        <v>77.951999999999998</v>
      </c>
      <c r="E8476">
        <v>-11.692800000000005</v>
      </c>
      <c r="G8476" s="21">
        <v>77.951999999999998</v>
      </c>
      <c r="I8476" s="22">
        <v>77.951999999999998</v>
      </c>
    </row>
    <row r="8477" spans="1:9" x14ac:dyDescent="0.25">
      <c r="A8477" s="20">
        <v>3</v>
      </c>
      <c r="C8477" s="18">
        <v>3</v>
      </c>
      <c r="E8477">
        <v>1.0499999999999998</v>
      </c>
      <c r="G8477" s="21">
        <v>3</v>
      </c>
      <c r="I8477" s="22">
        <v>3</v>
      </c>
    </row>
    <row r="8478" spans="1:9" x14ac:dyDescent="0.25">
      <c r="A8478" s="20">
        <v>9.952</v>
      </c>
      <c r="C8478" s="18">
        <v>9.952</v>
      </c>
      <c r="E8478">
        <v>0.99520000000000008</v>
      </c>
      <c r="G8478" s="21">
        <v>9.952</v>
      </c>
      <c r="I8478" s="22">
        <v>9.952</v>
      </c>
    </row>
    <row r="8479" spans="1:9" x14ac:dyDescent="0.25">
      <c r="A8479" s="20">
        <v>37.896000000000001</v>
      </c>
      <c r="C8479" s="18">
        <v>37.896000000000001</v>
      </c>
      <c r="E8479">
        <v>-29.053600000000003</v>
      </c>
      <c r="G8479" s="21">
        <v>37.896000000000001</v>
      </c>
      <c r="I8479" s="22">
        <v>37.896000000000001</v>
      </c>
    </row>
    <row r="8480" spans="1:9" x14ac:dyDescent="0.25">
      <c r="A8480" s="20">
        <v>65.584000000000003</v>
      </c>
      <c r="C8480" s="18">
        <v>65.584000000000003</v>
      </c>
      <c r="E8480">
        <v>23.7742</v>
      </c>
      <c r="G8480" s="21">
        <v>65.584000000000003</v>
      </c>
      <c r="I8480" s="22">
        <v>65.584000000000003</v>
      </c>
    </row>
    <row r="8481" spans="1:9" x14ac:dyDescent="0.25">
      <c r="A8481" s="20">
        <v>44.783999999999999</v>
      </c>
      <c r="C8481" s="18">
        <v>44.783999999999999</v>
      </c>
      <c r="E8481">
        <v>16.234200000000001</v>
      </c>
      <c r="G8481" s="21">
        <v>44.783999999999999</v>
      </c>
      <c r="I8481" s="22">
        <v>44.783999999999999</v>
      </c>
    </row>
    <row r="8482" spans="1:9" x14ac:dyDescent="0.25">
      <c r="A8482" s="20">
        <v>1035.8</v>
      </c>
      <c r="C8482" s="18">
        <v>1035.8</v>
      </c>
      <c r="E8482">
        <v>269.30799999999999</v>
      </c>
      <c r="G8482" s="21">
        <v>1035.8</v>
      </c>
      <c r="I8482" s="22">
        <v>1035.8</v>
      </c>
    </row>
    <row r="8483" spans="1:9" x14ac:dyDescent="0.25">
      <c r="A8483" s="20">
        <v>5.76</v>
      </c>
      <c r="C8483" s="18">
        <v>5.76</v>
      </c>
      <c r="E8483">
        <v>1.6703999999999999</v>
      </c>
      <c r="G8483" s="21">
        <v>5.76</v>
      </c>
      <c r="I8483" s="22">
        <v>5.76</v>
      </c>
    </row>
    <row r="8484" spans="1:9" x14ac:dyDescent="0.25">
      <c r="A8484" s="20">
        <v>19.98</v>
      </c>
      <c r="C8484" s="18">
        <v>19.98</v>
      </c>
      <c r="E8484">
        <v>8.9909999999999997</v>
      </c>
      <c r="G8484" s="21">
        <v>19.98</v>
      </c>
      <c r="I8484" s="22">
        <v>19.98</v>
      </c>
    </row>
    <row r="8485" spans="1:9" x14ac:dyDescent="0.25">
      <c r="A8485" s="20">
        <v>35.979999999999997</v>
      </c>
      <c r="C8485" s="18">
        <v>35.979999999999997</v>
      </c>
      <c r="E8485">
        <v>10.074400000000001</v>
      </c>
      <c r="G8485" s="21">
        <v>35.979999999999997</v>
      </c>
      <c r="I8485" s="22">
        <v>35.979999999999997</v>
      </c>
    </row>
    <row r="8486" spans="1:9" x14ac:dyDescent="0.25">
      <c r="A8486" s="20">
        <v>16.656000000000002</v>
      </c>
      <c r="C8486" s="18">
        <v>16.656000000000002</v>
      </c>
      <c r="E8486">
        <v>3.3311999999999999</v>
      </c>
      <c r="G8486" s="21">
        <v>16.656000000000002</v>
      </c>
      <c r="I8486" s="22">
        <v>16.656000000000002</v>
      </c>
    </row>
    <row r="8487" spans="1:9" x14ac:dyDescent="0.25">
      <c r="A8487" s="20">
        <v>20.7</v>
      </c>
      <c r="C8487" s="18">
        <v>20.7</v>
      </c>
      <c r="E8487">
        <v>9.9359999999999999</v>
      </c>
      <c r="G8487" s="21">
        <v>20.7</v>
      </c>
      <c r="I8487" s="22">
        <v>20.7</v>
      </c>
    </row>
    <row r="8488" spans="1:9" x14ac:dyDescent="0.25">
      <c r="A8488" s="20">
        <v>83.699999999999989</v>
      </c>
      <c r="C8488" s="18">
        <v>83.699999999999989</v>
      </c>
      <c r="E8488">
        <v>41.012999999999991</v>
      </c>
      <c r="G8488" s="21">
        <v>83.699999999999989</v>
      </c>
      <c r="I8488" s="22">
        <v>83.699999999999989</v>
      </c>
    </row>
    <row r="8489" spans="1:9" x14ac:dyDescent="0.25">
      <c r="A8489" s="20">
        <v>199.8</v>
      </c>
      <c r="C8489" s="18">
        <v>199.8</v>
      </c>
      <c r="E8489">
        <v>71.927999999999997</v>
      </c>
      <c r="G8489" s="21">
        <v>199.8</v>
      </c>
      <c r="I8489" s="22">
        <v>199.8</v>
      </c>
    </row>
    <row r="8490" spans="1:9" x14ac:dyDescent="0.25">
      <c r="A8490" s="20">
        <v>45.68</v>
      </c>
      <c r="C8490" s="18">
        <v>45.68</v>
      </c>
      <c r="E8490">
        <v>21.012799999999999</v>
      </c>
      <c r="G8490" s="21">
        <v>45.68</v>
      </c>
      <c r="I8490" s="22">
        <v>45.68</v>
      </c>
    </row>
    <row r="8491" spans="1:9" x14ac:dyDescent="0.25">
      <c r="A8491" s="20">
        <v>110.96</v>
      </c>
      <c r="C8491" s="18">
        <v>110.96</v>
      </c>
      <c r="E8491">
        <v>53.260799999999996</v>
      </c>
      <c r="G8491" s="21">
        <v>110.96</v>
      </c>
      <c r="I8491" s="22">
        <v>110.96</v>
      </c>
    </row>
    <row r="8492" spans="1:9" x14ac:dyDescent="0.25">
      <c r="A8492" s="20">
        <v>11.94</v>
      </c>
      <c r="C8492" s="18">
        <v>11.94</v>
      </c>
      <c r="E8492">
        <v>5.97</v>
      </c>
      <c r="G8492" s="21">
        <v>11.94</v>
      </c>
      <c r="I8492" s="22">
        <v>11.94</v>
      </c>
    </row>
    <row r="8493" spans="1:9" x14ac:dyDescent="0.25">
      <c r="A8493" s="20">
        <v>8749.9500000000007</v>
      </c>
      <c r="C8493" s="18">
        <v>8749.9500000000007</v>
      </c>
      <c r="E8493">
        <v>2799.9839999999995</v>
      </c>
      <c r="G8493" s="21">
        <v>8749.9500000000007</v>
      </c>
      <c r="I8493" s="22">
        <v>8749.9500000000007</v>
      </c>
    </row>
    <row r="8494" spans="1:9" x14ac:dyDescent="0.25">
      <c r="A8494" s="20">
        <v>36.4</v>
      </c>
      <c r="C8494" s="18">
        <v>36.4</v>
      </c>
      <c r="E8494">
        <v>18.2</v>
      </c>
      <c r="G8494" s="21">
        <v>36.4</v>
      </c>
      <c r="I8494" s="22">
        <v>36.4</v>
      </c>
    </row>
    <row r="8495" spans="1:9" x14ac:dyDescent="0.25">
      <c r="A8495" s="20">
        <v>18.689999999999998</v>
      </c>
      <c r="C8495" s="18">
        <v>18.689999999999998</v>
      </c>
      <c r="E8495">
        <v>7.1021999999999998</v>
      </c>
      <c r="G8495" s="21">
        <v>18.689999999999998</v>
      </c>
      <c r="I8495" s="22">
        <v>18.689999999999998</v>
      </c>
    </row>
    <row r="8496" spans="1:9" x14ac:dyDescent="0.25">
      <c r="A8496" s="20">
        <v>5.9399999999999995</v>
      </c>
      <c r="C8496" s="18">
        <v>5.9399999999999995</v>
      </c>
      <c r="E8496">
        <v>0.11880000000000024</v>
      </c>
      <c r="G8496" s="21">
        <v>5.9399999999999995</v>
      </c>
      <c r="I8496" s="22">
        <v>5.9399999999999995</v>
      </c>
    </row>
    <row r="8497" spans="1:9" x14ac:dyDescent="0.25">
      <c r="A8497" s="20">
        <v>60.736000000000004</v>
      </c>
      <c r="C8497" s="18">
        <v>60.736000000000004</v>
      </c>
      <c r="E8497">
        <v>20.4984</v>
      </c>
      <c r="G8497" s="21">
        <v>60.736000000000004</v>
      </c>
      <c r="I8497" s="22">
        <v>60.736000000000004</v>
      </c>
    </row>
    <row r="8498" spans="1:9" x14ac:dyDescent="0.25">
      <c r="A8498" s="20">
        <v>479.97600000000006</v>
      </c>
      <c r="C8498" s="18">
        <v>479.97600000000006</v>
      </c>
      <c r="E8498">
        <v>161.99189999999999</v>
      </c>
      <c r="G8498" s="21">
        <v>479.97600000000006</v>
      </c>
      <c r="I8498" s="22">
        <v>479.97600000000006</v>
      </c>
    </row>
    <row r="8499" spans="1:9" x14ac:dyDescent="0.25">
      <c r="A8499" s="20">
        <v>6.0799999999999983</v>
      </c>
      <c r="C8499" s="18">
        <v>6.0799999999999983</v>
      </c>
      <c r="E8499">
        <v>-10.336000000000002</v>
      </c>
      <c r="G8499" s="21">
        <v>6.0799999999999983</v>
      </c>
      <c r="I8499" s="22">
        <v>6.0799999999999983</v>
      </c>
    </row>
    <row r="8500" spans="1:9" x14ac:dyDescent="0.25">
      <c r="A8500" s="20">
        <v>165.60000000000002</v>
      </c>
      <c r="C8500" s="18">
        <v>165.60000000000002</v>
      </c>
      <c r="E8500">
        <v>-6.2100000000000151</v>
      </c>
      <c r="G8500" s="21">
        <v>165.60000000000002</v>
      </c>
      <c r="I8500" s="22">
        <v>165.60000000000002</v>
      </c>
    </row>
    <row r="8501" spans="1:9" x14ac:dyDescent="0.25">
      <c r="A8501" s="20">
        <v>59.519999999999996</v>
      </c>
      <c r="C8501" s="18">
        <v>59.519999999999996</v>
      </c>
      <c r="E8501">
        <v>15.475200000000001</v>
      </c>
      <c r="G8501" s="21">
        <v>59.519999999999996</v>
      </c>
      <c r="I8501" s="22">
        <v>59.519999999999996</v>
      </c>
    </row>
    <row r="8502" spans="1:9" x14ac:dyDescent="0.25">
      <c r="A8502" s="20">
        <v>479.97</v>
      </c>
      <c r="C8502" s="18">
        <v>479.97</v>
      </c>
      <c r="E8502">
        <v>177.58890000000002</v>
      </c>
      <c r="G8502" s="21">
        <v>479.97</v>
      </c>
      <c r="I8502" s="22">
        <v>479.97</v>
      </c>
    </row>
    <row r="8503" spans="1:9" x14ac:dyDescent="0.25">
      <c r="A8503" s="20">
        <v>18.62</v>
      </c>
      <c r="C8503" s="18">
        <v>18.62</v>
      </c>
      <c r="E8503">
        <v>5.399799999999999</v>
      </c>
      <c r="G8503" s="21">
        <v>18.62</v>
      </c>
      <c r="I8503" s="22">
        <v>18.62</v>
      </c>
    </row>
    <row r="8504" spans="1:9" x14ac:dyDescent="0.25">
      <c r="A8504" s="20">
        <v>49.632000000000005</v>
      </c>
      <c r="C8504" s="18">
        <v>49.632000000000005</v>
      </c>
      <c r="E8504">
        <v>16.750799999999998</v>
      </c>
      <c r="G8504" s="21">
        <v>49.632000000000005</v>
      </c>
      <c r="I8504" s="22">
        <v>49.632000000000005</v>
      </c>
    </row>
    <row r="8505" spans="1:9" x14ac:dyDescent="0.25">
      <c r="A8505" s="20">
        <v>97.82</v>
      </c>
      <c r="C8505" s="18">
        <v>97.82</v>
      </c>
      <c r="E8505">
        <v>45.975399999999993</v>
      </c>
      <c r="G8505" s="21">
        <v>97.82</v>
      </c>
      <c r="I8505" s="22">
        <v>97.82</v>
      </c>
    </row>
    <row r="8506" spans="1:9" x14ac:dyDescent="0.25">
      <c r="A8506" s="20">
        <v>15.984000000000002</v>
      </c>
      <c r="C8506" s="18">
        <v>15.984000000000002</v>
      </c>
      <c r="E8506">
        <v>1.1988000000000003</v>
      </c>
      <c r="G8506" s="21">
        <v>15.984000000000002</v>
      </c>
      <c r="I8506" s="22">
        <v>15.984000000000002</v>
      </c>
    </row>
    <row r="8507" spans="1:9" x14ac:dyDescent="0.25">
      <c r="A8507" s="20">
        <v>184.75200000000001</v>
      </c>
      <c r="C8507" s="18">
        <v>184.75200000000001</v>
      </c>
      <c r="E8507">
        <v>-20.784600000000012</v>
      </c>
      <c r="G8507" s="21">
        <v>184.75200000000001</v>
      </c>
      <c r="I8507" s="22">
        <v>184.75200000000001</v>
      </c>
    </row>
    <row r="8508" spans="1:9" x14ac:dyDescent="0.25">
      <c r="A8508" s="20">
        <v>12.96</v>
      </c>
      <c r="C8508" s="18">
        <v>12.96</v>
      </c>
      <c r="E8508">
        <v>6.2208000000000006</v>
      </c>
      <c r="G8508" s="21">
        <v>12.96</v>
      </c>
      <c r="I8508" s="22">
        <v>12.96</v>
      </c>
    </row>
    <row r="8509" spans="1:9" x14ac:dyDescent="0.25">
      <c r="A8509" s="20">
        <v>366.74399999999997</v>
      </c>
      <c r="C8509" s="18">
        <v>366.74399999999997</v>
      </c>
      <c r="E8509">
        <v>-110.02320000000003</v>
      </c>
      <c r="G8509" s="21">
        <v>366.74399999999997</v>
      </c>
      <c r="I8509" s="22">
        <v>366.74399999999997</v>
      </c>
    </row>
    <row r="8510" spans="1:9" x14ac:dyDescent="0.25">
      <c r="A8510" s="20">
        <v>8.8559999999999981</v>
      </c>
      <c r="C8510" s="18">
        <v>8.8559999999999981</v>
      </c>
      <c r="E8510">
        <v>-14.169600000000003</v>
      </c>
      <c r="G8510" s="21">
        <v>8.8559999999999981</v>
      </c>
      <c r="I8510" s="22">
        <v>8.8559999999999981</v>
      </c>
    </row>
    <row r="8511" spans="1:9" x14ac:dyDescent="0.25">
      <c r="A8511" s="20">
        <v>27.96</v>
      </c>
      <c r="C8511" s="18">
        <v>27.96</v>
      </c>
      <c r="E8511">
        <v>8.3880000000000035</v>
      </c>
      <c r="G8511" s="21">
        <v>27.96</v>
      </c>
      <c r="I8511" s="22">
        <v>27.96</v>
      </c>
    </row>
    <row r="8512" spans="1:9" x14ac:dyDescent="0.25">
      <c r="A8512" s="20">
        <v>146.352</v>
      </c>
      <c r="C8512" s="18">
        <v>146.352</v>
      </c>
      <c r="E8512">
        <v>49.393799999999992</v>
      </c>
      <c r="G8512" s="21">
        <v>146.352</v>
      </c>
      <c r="I8512" s="22">
        <v>146.352</v>
      </c>
    </row>
    <row r="8513" spans="1:9" x14ac:dyDescent="0.25">
      <c r="A8513" s="20">
        <v>175.23</v>
      </c>
      <c r="C8513" s="18">
        <v>175.23</v>
      </c>
      <c r="E8513">
        <v>61.330500000000001</v>
      </c>
      <c r="G8513" s="21">
        <v>175.23</v>
      </c>
      <c r="I8513" s="22">
        <v>175.23</v>
      </c>
    </row>
    <row r="8514" spans="1:9" x14ac:dyDescent="0.25">
      <c r="A8514" s="20">
        <v>125.99</v>
      </c>
      <c r="C8514" s="18">
        <v>125.99</v>
      </c>
      <c r="E8514">
        <v>31.497500000000002</v>
      </c>
      <c r="G8514" s="21">
        <v>125.99</v>
      </c>
      <c r="I8514" s="22">
        <v>125.99</v>
      </c>
    </row>
    <row r="8515" spans="1:9" x14ac:dyDescent="0.25">
      <c r="A8515" s="20">
        <v>23</v>
      </c>
      <c r="C8515" s="18">
        <v>23</v>
      </c>
      <c r="E8515">
        <v>10.35</v>
      </c>
      <c r="G8515" s="21">
        <v>23</v>
      </c>
      <c r="I8515" s="22">
        <v>23</v>
      </c>
    </row>
    <row r="8516" spans="1:9" x14ac:dyDescent="0.25">
      <c r="A8516" s="20">
        <v>25.584000000000003</v>
      </c>
      <c r="C8516" s="18">
        <v>25.584000000000003</v>
      </c>
      <c r="E8516">
        <v>8.9543999999999997</v>
      </c>
      <c r="G8516" s="21">
        <v>25.584000000000003</v>
      </c>
      <c r="I8516" s="22">
        <v>25.584000000000003</v>
      </c>
    </row>
    <row r="8517" spans="1:9" x14ac:dyDescent="0.25">
      <c r="A8517" s="20">
        <v>73.784000000000006</v>
      </c>
      <c r="C8517" s="18">
        <v>73.784000000000006</v>
      </c>
      <c r="E8517">
        <v>-77.473200000000006</v>
      </c>
      <c r="G8517" s="21">
        <v>73.784000000000006</v>
      </c>
      <c r="I8517" s="22">
        <v>73.784000000000006</v>
      </c>
    </row>
    <row r="8518" spans="1:9" x14ac:dyDescent="0.25">
      <c r="A8518" s="20">
        <v>20.736000000000004</v>
      </c>
      <c r="C8518" s="18">
        <v>20.736000000000004</v>
      </c>
      <c r="E8518">
        <v>7.2576000000000001</v>
      </c>
      <c r="G8518" s="21">
        <v>20.736000000000004</v>
      </c>
      <c r="I8518" s="22">
        <v>20.736000000000004</v>
      </c>
    </row>
    <row r="8519" spans="1:9" x14ac:dyDescent="0.25">
      <c r="A8519" s="20">
        <v>17.52</v>
      </c>
      <c r="C8519" s="18">
        <v>17.52</v>
      </c>
      <c r="E8519">
        <v>8.2343999999999991</v>
      </c>
      <c r="G8519" s="21">
        <v>17.52</v>
      </c>
      <c r="I8519" s="22">
        <v>17.52</v>
      </c>
    </row>
    <row r="8520" spans="1:9" x14ac:dyDescent="0.25">
      <c r="A8520" s="20">
        <v>35.76</v>
      </c>
      <c r="C8520" s="18">
        <v>35.76</v>
      </c>
      <c r="E8520">
        <v>10.0128</v>
      </c>
      <c r="G8520" s="21">
        <v>35.76</v>
      </c>
      <c r="I8520" s="22">
        <v>35.76</v>
      </c>
    </row>
    <row r="8521" spans="1:9" x14ac:dyDescent="0.25">
      <c r="A8521" s="20">
        <v>3.64</v>
      </c>
      <c r="C8521" s="18">
        <v>3.64</v>
      </c>
      <c r="E8521">
        <v>0.98280000000000012</v>
      </c>
      <c r="G8521" s="21">
        <v>3.64</v>
      </c>
      <c r="I8521" s="22">
        <v>3.64</v>
      </c>
    </row>
    <row r="8522" spans="1:9" x14ac:dyDescent="0.25">
      <c r="A8522" s="20">
        <v>30.336000000000006</v>
      </c>
      <c r="C8522" s="18">
        <v>30.336000000000006</v>
      </c>
      <c r="E8522">
        <v>-17.443199999999997</v>
      </c>
      <c r="G8522" s="21">
        <v>30.336000000000006</v>
      </c>
      <c r="I8522" s="22">
        <v>30.336000000000006</v>
      </c>
    </row>
    <row r="8523" spans="1:9" x14ac:dyDescent="0.25">
      <c r="A8523" s="20">
        <v>12.99</v>
      </c>
      <c r="C8523" s="18">
        <v>12.99</v>
      </c>
      <c r="E8523">
        <v>1.5587999999999997</v>
      </c>
      <c r="G8523" s="21">
        <v>12.99</v>
      </c>
      <c r="I8523" s="22">
        <v>12.99</v>
      </c>
    </row>
    <row r="8524" spans="1:9" x14ac:dyDescent="0.25">
      <c r="A8524" s="20">
        <v>182.22</v>
      </c>
      <c r="C8524" s="18">
        <v>182.22</v>
      </c>
      <c r="E8524">
        <v>45.555000000000007</v>
      </c>
      <c r="G8524" s="21">
        <v>182.22</v>
      </c>
      <c r="I8524" s="22">
        <v>182.22</v>
      </c>
    </row>
    <row r="8525" spans="1:9" x14ac:dyDescent="0.25">
      <c r="A8525" s="20">
        <v>302.94</v>
      </c>
      <c r="C8525" s="18">
        <v>302.94</v>
      </c>
      <c r="E8525">
        <v>18.176399999999973</v>
      </c>
      <c r="G8525" s="21">
        <v>302.94</v>
      </c>
      <c r="I8525" s="22">
        <v>302.94</v>
      </c>
    </row>
    <row r="8526" spans="1:9" x14ac:dyDescent="0.25">
      <c r="A8526" s="20">
        <v>54.992000000000004</v>
      </c>
      <c r="C8526" s="18">
        <v>54.992000000000004</v>
      </c>
      <c r="E8526">
        <v>8.9361999999999959</v>
      </c>
      <c r="G8526" s="21">
        <v>54.992000000000004</v>
      </c>
      <c r="I8526" s="22">
        <v>54.992000000000004</v>
      </c>
    </row>
    <row r="8527" spans="1:9" x14ac:dyDescent="0.25">
      <c r="A8527" s="20">
        <v>12.99</v>
      </c>
      <c r="C8527" s="18">
        <v>12.99</v>
      </c>
      <c r="E8527">
        <v>0.25980000000000025</v>
      </c>
      <c r="G8527" s="21">
        <v>12.99</v>
      </c>
      <c r="I8527" s="22">
        <v>12.99</v>
      </c>
    </row>
    <row r="8528" spans="1:9" x14ac:dyDescent="0.25">
      <c r="A8528" s="20">
        <v>55.86</v>
      </c>
      <c r="C8528" s="18">
        <v>55.86</v>
      </c>
      <c r="E8528">
        <v>27.93</v>
      </c>
      <c r="G8528" s="21">
        <v>55.86</v>
      </c>
      <c r="I8528" s="22">
        <v>55.86</v>
      </c>
    </row>
    <row r="8529" spans="1:9" x14ac:dyDescent="0.25">
      <c r="A8529" s="20">
        <v>44.375999999999998</v>
      </c>
      <c r="C8529" s="18">
        <v>44.375999999999998</v>
      </c>
      <c r="E8529">
        <v>-7.3960000000000043</v>
      </c>
      <c r="G8529" s="21">
        <v>44.375999999999998</v>
      </c>
      <c r="I8529" s="22">
        <v>44.375999999999998</v>
      </c>
    </row>
    <row r="8530" spans="1:9" x14ac:dyDescent="0.25">
      <c r="A8530" s="20">
        <v>51.264000000000003</v>
      </c>
      <c r="C8530" s="18">
        <v>51.264000000000003</v>
      </c>
      <c r="E8530">
        <v>7.6895999999999933</v>
      </c>
      <c r="G8530" s="21">
        <v>51.264000000000003</v>
      </c>
      <c r="I8530" s="22">
        <v>51.264000000000003</v>
      </c>
    </row>
    <row r="8531" spans="1:9" x14ac:dyDescent="0.25">
      <c r="A8531" s="20">
        <v>5.1930000000000005</v>
      </c>
      <c r="C8531" s="18">
        <v>5.1930000000000005</v>
      </c>
      <c r="E8531">
        <v>-3.4619999999999997</v>
      </c>
      <c r="G8531" s="21">
        <v>5.1930000000000005</v>
      </c>
      <c r="I8531" s="22">
        <v>5.1930000000000005</v>
      </c>
    </row>
    <row r="8532" spans="1:9" x14ac:dyDescent="0.25">
      <c r="A8532" s="20">
        <v>159.98400000000001</v>
      </c>
      <c r="C8532" s="18">
        <v>159.98400000000001</v>
      </c>
      <c r="E8532">
        <v>43.995600000000003</v>
      </c>
      <c r="G8532" s="21">
        <v>159.98400000000001</v>
      </c>
      <c r="I8532" s="22">
        <v>159.98400000000001</v>
      </c>
    </row>
    <row r="8533" spans="1:9" x14ac:dyDescent="0.25">
      <c r="A8533" s="20">
        <v>54.224000000000004</v>
      </c>
      <c r="C8533" s="18">
        <v>54.224000000000004</v>
      </c>
      <c r="E8533">
        <v>3.3889999999999993</v>
      </c>
      <c r="G8533" s="21">
        <v>54.224000000000004</v>
      </c>
      <c r="I8533" s="22">
        <v>54.224000000000004</v>
      </c>
    </row>
    <row r="8534" spans="1:9" x14ac:dyDescent="0.25">
      <c r="A8534" s="20">
        <v>241.42399999999998</v>
      </c>
      <c r="C8534" s="18">
        <v>241.42399999999998</v>
      </c>
      <c r="E8534">
        <v>-36.213599999999985</v>
      </c>
      <c r="G8534" s="21">
        <v>241.42399999999998</v>
      </c>
      <c r="I8534" s="22">
        <v>241.42399999999998</v>
      </c>
    </row>
    <row r="8535" spans="1:9" x14ac:dyDescent="0.25">
      <c r="A8535" s="20">
        <v>33.36</v>
      </c>
      <c r="C8535" s="18">
        <v>33.36</v>
      </c>
      <c r="E8535">
        <v>16.68</v>
      </c>
      <c r="G8535" s="21">
        <v>33.36</v>
      </c>
      <c r="I8535" s="22">
        <v>33.36</v>
      </c>
    </row>
    <row r="8536" spans="1:9" x14ac:dyDescent="0.25">
      <c r="A8536" s="20">
        <v>13.76</v>
      </c>
      <c r="C8536" s="18">
        <v>13.76</v>
      </c>
      <c r="E8536">
        <v>6.3295999999999992</v>
      </c>
      <c r="G8536" s="21">
        <v>13.76</v>
      </c>
      <c r="I8536" s="22">
        <v>13.76</v>
      </c>
    </row>
    <row r="8537" spans="1:9" x14ac:dyDescent="0.25">
      <c r="A8537" s="20">
        <v>496.86</v>
      </c>
      <c r="C8537" s="18">
        <v>496.86</v>
      </c>
      <c r="E8537">
        <v>24.842999999999947</v>
      </c>
      <c r="G8537" s="21">
        <v>496.86</v>
      </c>
      <c r="I8537" s="22">
        <v>496.86</v>
      </c>
    </row>
    <row r="8538" spans="1:9" x14ac:dyDescent="0.25">
      <c r="A8538" s="20">
        <v>389.97</v>
      </c>
      <c r="C8538" s="18">
        <v>389.97</v>
      </c>
      <c r="E8538">
        <v>35.097300000000004</v>
      </c>
      <c r="G8538" s="21">
        <v>389.97</v>
      </c>
      <c r="I8538" s="22">
        <v>389.97</v>
      </c>
    </row>
    <row r="8539" spans="1:9" x14ac:dyDescent="0.25">
      <c r="A8539" s="20">
        <v>9.82</v>
      </c>
      <c r="C8539" s="18">
        <v>9.82</v>
      </c>
      <c r="E8539">
        <v>4.8117999999999999</v>
      </c>
      <c r="G8539" s="21">
        <v>9.82</v>
      </c>
      <c r="I8539" s="22">
        <v>9.82</v>
      </c>
    </row>
    <row r="8540" spans="1:9" x14ac:dyDescent="0.25">
      <c r="A8540" s="20">
        <v>56.400000000000006</v>
      </c>
      <c r="C8540" s="18">
        <v>56.400000000000006</v>
      </c>
      <c r="E8540">
        <v>3.3840000000000003</v>
      </c>
      <c r="G8540" s="21">
        <v>56.400000000000006</v>
      </c>
      <c r="I8540" s="22">
        <v>56.400000000000006</v>
      </c>
    </row>
    <row r="8541" spans="1:9" x14ac:dyDescent="0.25">
      <c r="A8541" s="20">
        <v>18.312000000000001</v>
      </c>
      <c r="C8541" s="18">
        <v>18.312000000000001</v>
      </c>
      <c r="E8541">
        <v>-12.207999999999995</v>
      </c>
      <c r="G8541" s="21">
        <v>18.312000000000001</v>
      </c>
      <c r="I8541" s="22">
        <v>18.312000000000001</v>
      </c>
    </row>
    <row r="8542" spans="1:9" x14ac:dyDescent="0.25">
      <c r="A8542" s="20">
        <v>25.920000000000005</v>
      </c>
      <c r="C8542" s="18">
        <v>25.920000000000005</v>
      </c>
      <c r="E8542">
        <v>9.0719999999999992</v>
      </c>
      <c r="G8542" s="21">
        <v>25.920000000000005</v>
      </c>
      <c r="I8542" s="22">
        <v>25.920000000000005</v>
      </c>
    </row>
    <row r="8543" spans="1:9" x14ac:dyDescent="0.25">
      <c r="A8543" s="20">
        <v>8.016</v>
      </c>
      <c r="C8543" s="18">
        <v>8.016</v>
      </c>
      <c r="E8543">
        <v>1.0019999999999993</v>
      </c>
      <c r="G8543" s="21">
        <v>8.016</v>
      </c>
      <c r="I8543" s="22">
        <v>8.016</v>
      </c>
    </row>
    <row r="8544" spans="1:9" x14ac:dyDescent="0.25">
      <c r="A8544" s="20">
        <v>479.98400000000004</v>
      </c>
      <c r="C8544" s="18">
        <v>479.98400000000004</v>
      </c>
      <c r="E8544">
        <v>59.997999999999962</v>
      </c>
      <c r="G8544" s="21">
        <v>479.98400000000004</v>
      </c>
      <c r="I8544" s="22">
        <v>479.98400000000004</v>
      </c>
    </row>
    <row r="8545" spans="1:9" x14ac:dyDescent="0.25">
      <c r="A8545" s="20">
        <v>30.84</v>
      </c>
      <c r="C8545" s="18">
        <v>30.84</v>
      </c>
      <c r="E8545">
        <v>9.6374999999999993</v>
      </c>
      <c r="G8545" s="21">
        <v>30.84</v>
      </c>
      <c r="I8545" s="22">
        <v>30.84</v>
      </c>
    </row>
    <row r="8546" spans="1:9" x14ac:dyDescent="0.25">
      <c r="A8546" s="20">
        <v>33.568000000000005</v>
      </c>
      <c r="C8546" s="18">
        <v>33.568000000000005</v>
      </c>
      <c r="E8546">
        <v>1.6783999999999981</v>
      </c>
      <c r="G8546" s="21">
        <v>33.568000000000005</v>
      </c>
      <c r="I8546" s="22">
        <v>33.568000000000005</v>
      </c>
    </row>
    <row r="8547" spans="1:9" x14ac:dyDescent="0.25">
      <c r="A8547" s="20">
        <v>422.62499999999994</v>
      </c>
      <c r="C8547" s="18">
        <v>422.62499999999994</v>
      </c>
      <c r="E8547">
        <v>0</v>
      </c>
      <c r="G8547" s="21">
        <v>422.62499999999994</v>
      </c>
      <c r="I8547" s="22">
        <v>422.62499999999994</v>
      </c>
    </row>
    <row r="8548" spans="1:9" x14ac:dyDescent="0.25">
      <c r="A8548" s="20">
        <v>199.98</v>
      </c>
      <c r="C8548" s="18">
        <v>199.98</v>
      </c>
      <c r="E8548">
        <v>83.991600000000005</v>
      </c>
      <c r="G8548" s="21">
        <v>199.98</v>
      </c>
      <c r="I8548" s="22">
        <v>199.98</v>
      </c>
    </row>
    <row r="8549" spans="1:9" x14ac:dyDescent="0.25">
      <c r="A8549" s="20">
        <v>20.239999999999998</v>
      </c>
      <c r="C8549" s="18">
        <v>20.239999999999998</v>
      </c>
      <c r="E8549">
        <v>8.7032000000000007</v>
      </c>
      <c r="G8549" s="21">
        <v>20.239999999999998</v>
      </c>
      <c r="I8549" s="22">
        <v>20.239999999999998</v>
      </c>
    </row>
    <row r="8550" spans="1:9" x14ac:dyDescent="0.25">
      <c r="A8550" s="20">
        <v>39.92</v>
      </c>
      <c r="C8550" s="18">
        <v>39.92</v>
      </c>
      <c r="E8550">
        <v>11.177600000000002</v>
      </c>
      <c r="G8550" s="21">
        <v>39.92</v>
      </c>
      <c r="I8550" s="22">
        <v>39.92</v>
      </c>
    </row>
    <row r="8551" spans="1:9" x14ac:dyDescent="0.25">
      <c r="A8551" s="20">
        <v>32.54</v>
      </c>
      <c r="C8551" s="18">
        <v>32.54</v>
      </c>
      <c r="E8551">
        <v>15.944599999999998</v>
      </c>
      <c r="G8551" s="21">
        <v>32.54</v>
      </c>
      <c r="I8551" s="22">
        <v>32.54</v>
      </c>
    </row>
    <row r="8552" spans="1:9" x14ac:dyDescent="0.25">
      <c r="A8552" s="20">
        <v>39</v>
      </c>
      <c r="C8552" s="18">
        <v>39</v>
      </c>
      <c r="E8552">
        <v>17.549999999999997</v>
      </c>
      <c r="G8552" s="21">
        <v>39</v>
      </c>
      <c r="I8552" s="22">
        <v>39</v>
      </c>
    </row>
    <row r="8553" spans="1:9" x14ac:dyDescent="0.25">
      <c r="A8553" s="20">
        <v>12.6</v>
      </c>
      <c r="C8553" s="18">
        <v>12.6</v>
      </c>
      <c r="E8553">
        <v>6.048</v>
      </c>
      <c r="G8553" s="21">
        <v>12.6</v>
      </c>
      <c r="I8553" s="22">
        <v>12.6</v>
      </c>
    </row>
    <row r="8554" spans="1:9" x14ac:dyDescent="0.25">
      <c r="A8554" s="20">
        <v>24.64</v>
      </c>
      <c r="C8554" s="18">
        <v>24.64</v>
      </c>
      <c r="E8554">
        <v>4.0039999999999978</v>
      </c>
      <c r="G8554" s="21">
        <v>24.64</v>
      </c>
      <c r="I8554" s="22">
        <v>24.64</v>
      </c>
    </row>
    <row r="8555" spans="1:9" x14ac:dyDescent="0.25">
      <c r="A8555" s="20">
        <v>6.2640000000000002</v>
      </c>
      <c r="C8555" s="18">
        <v>6.2640000000000002</v>
      </c>
      <c r="E8555">
        <v>2.0358000000000001</v>
      </c>
      <c r="G8555" s="21">
        <v>6.2640000000000002</v>
      </c>
      <c r="I8555" s="22">
        <v>6.2640000000000002</v>
      </c>
    </row>
    <row r="8556" spans="1:9" x14ac:dyDescent="0.25">
      <c r="A8556" s="20">
        <v>14.432</v>
      </c>
      <c r="C8556" s="18">
        <v>14.432</v>
      </c>
      <c r="E8556">
        <v>3.4276000000000004</v>
      </c>
      <c r="G8556" s="21">
        <v>14.432</v>
      </c>
      <c r="I8556" s="22">
        <v>14.432</v>
      </c>
    </row>
    <row r="8557" spans="1:9" x14ac:dyDescent="0.25">
      <c r="A8557" s="20">
        <v>719.97600000000011</v>
      </c>
      <c r="C8557" s="18">
        <v>719.97600000000011</v>
      </c>
      <c r="E8557">
        <v>134.99549999999999</v>
      </c>
      <c r="G8557" s="21">
        <v>719.97600000000011</v>
      </c>
      <c r="I8557" s="22">
        <v>719.97600000000011</v>
      </c>
    </row>
    <row r="8558" spans="1:9" x14ac:dyDescent="0.25">
      <c r="A8558" s="20">
        <v>239.92</v>
      </c>
      <c r="C8558" s="18">
        <v>239.92</v>
      </c>
      <c r="E8558">
        <v>23.99199999999999</v>
      </c>
      <c r="G8558" s="21">
        <v>239.92</v>
      </c>
      <c r="I8558" s="22">
        <v>239.92</v>
      </c>
    </row>
    <row r="8559" spans="1:9" x14ac:dyDescent="0.25">
      <c r="A8559" s="20">
        <v>1056.8599999999999</v>
      </c>
      <c r="C8559" s="18">
        <v>1056.8599999999999</v>
      </c>
      <c r="E8559">
        <v>158.52899999999994</v>
      </c>
      <c r="G8559" s="21">
        <v>1056.8599999999999</v>
      </c>
      <c r="I8559" s="22">
        <v>1056.8599999999999</v>
      </c>
    </row>
    <row r="8560" spans="1:9" x14ac:dyDescent="0.25">
      <c r="A8560" s="20">
        <v>447.94399999999996</v>
      </c>
      <c r="C8560" s="18">
        <v>447.94399999999996</v>
      </c>
      <c r="E8560">
        <v>89.588799999999992</v>
      </c>
      <c r="G8560" s="21">
        <v>447.94399999999996</v>
      </c>
      <c r="I8560" s="22">
        <v>447.94399999999996</v>
      </c>
    </row>
    <row r="8561" spans="1:9" x14ac:dyDescent="0.25">
      <c r="A8561" s="20">
        <v>150.40799999999999</v>
      </c>
      <c r="C8561" s="18">
        <v>150.40799999999999</v>
      </c>
      <c r="E8561">
        <v>-33.841799999999999</v>
      </c>
      <c r="G8561" s="21">
        <v>150.40799999999999</v>
      </c>
      <c r="I8561" s="22">
        <v>150.40799999999999</v>
      </c>
    </row>
    <row r="8562" spans="1:9" x14ac:dyDescent="0.25">
      <c r="A8562" s="20">
        <v>453.57600000000002</v>
      </c>
      <c r="C8562" s="18">
        <v>453.57600000000002</v>
      </c>
      <c r="E8562">
        <v>39.687899999999985</v>
      </c>
      <c r="G8562" s="21">
        <v>453.57600000000002</v>
      </c>
      <c r="I8562" s="22">
        <v>453.57600000000002</v>
      </c>
    </row>
    <row r="8563" spans="1:9" x14ac:dyDescent="0.25">
      <c r="A8563" s="20">
        <v>45.36</v>
      </c>
      <c r="C8563" s="18">
        <v>45.36</v>
      </c>
      <c r="E8563">
        <v>14.741999999999997</v>
      </c>
      <c r="G8563" s="21">
        <v>45.36</v>
      </c>
      <c r="I8563" s="22">
        <v>45.36</v>
      </c>
    </row>
    <row r="8564" spans="1:9" x14ac:dyDescent="0.25">
      <c r="A8564" s="20">
        <v>287.88</v>
      </c>
      <c r="C8564" s="18">
        <v>287.88</v>
      </c>
      <c r="E8564">
        <v>35.984999999999999</v>
      </c>
      <c r="G8564" s="21">
        <v>287.88</v>
      </c>
      <c r="I8564" s="22">
        <v>287.88</v>
      </c>
    </row>
    <row r="8565" spans="1:9" x14ac:dyDescent="0.25">
      <c r="A8565" s="20">
        <v>131.88000000000002</v>
      </c>
      <c r="C8565" s="18">
        <v>131.88000000000002</v>
      </c>
      <c r="E8565">
        <v>14.836499999999987</v>
      </c>
      <c r="G8565" s="21">
        <v>131.88000000000002</v>
      </c>
      <c r="I8565" s="22">
        <v>131.88000000000002</v>
      </c>
    </row>
    <row r="8566" spans="1:9" x14ac:dyDescent="0.25">
      <c r="A8566" s="20">
        <v>2.3280000000000003</v>
      </c>
      <c r="C8566" s="18">
        <v>2.3280000000000003</v>
      </c>
      <c r="E8566">
        <v>-0.75660000000000016</v>
      </c>
      <c r="G8566" s="21">
        <v>2.3280000000000003</v>
      </c>
      <c r="I8566" s="22">
        <v>2.3280000000000003</v>
      </c>
    </row>
    <row r="8567" spans="1:9" x14ac:dyDescent="0.25">
      <c r="A8567" s="20">
        <v>1454.9</v>
      </c>
      <c r="C8567" s="18">
        <v>1454.9</v>
      </c>
      <c r="E8567">
        <v>378.274</v>
      </c>
      <c r="G8567" s="21">
        <v>1454.9</v>
      </c>
      <c r="I8567" s="22">
        <v>1454.9</v>
      </c>
    </row>
    <row r="8568" spans="1:9" x14ac:dyDescent="0.25">
      <c r="A8568" s="20">
        <v>4.8420000000000005</v>
      </c>
      <c r="C8568" s="18">
        <v>4.8420000000000005</v>
      </c>
      <c r="E8568">
        <v>-3.5507999999999988</v>
      </c>
      <c r="G8568" s="21">
        <v>4.8420000000000005</v>
      </c>
      <c r="I8568" s="22">
        <v>4.8420000000000005</v>
      </c>
    </row>
    <row r="8569" spans="1:9" x14ac:dyDescent="0.25">
      <c r="A8569" s="20">
        <v>220.70400000000001</v>
      </c>
      <c r="C8569" s="18">
        <v>220.70400000000001</v>
      </c>
      <c r="E8569">
        <v>-8.2764000000000379</v>
      </c>
      <c r="G8569" s="21">
        <v>220.70400000000001</v>
      </c>
      <c r="I8569" s="22">
        <v>220.70400000000001</v>
      </c>
    </row>
    <row r="8570" spans="1:9" x14ac:dyDescent="0.25">
      <c r="A8570" s="20">
        <v>67.176000000000002</v>
      </c>
      <c r="C8570" s="18">
        <v>67.176000000000002</v>
      </c>
      <c r="E8570">
        <v>6.7175999999999974</v>
      </c>
      <c r="G8570" s="21">
        <v>67.176000000000002</v>
      </c>
      <c r="I8570" s="22">
        <v>67.176000000000002</v>
      </c>
    </row>
    <row r="8571" spans="1:9" x14ac:dyDescent="0.25">
      <c r="A8571" s="20">
        <v>15.231999999999999</v>
      </c>
      <c r="C8571" s="18">
        <v>15.231999999999999</v>
      </c>
      <c r="E8571">
        <v>5.5215999999999994</v>
      </c>
      <c r="G8571" s="21">
        <v>15.231999999999999</v>
      </c>
      <c r="I8571" s="22">
        <v>15.231999999999999</v>
      </c>
    </row>
    <row r="8572" spans="1:9" x14ac:dyDescent="0.25">
      <c r="A8572" s="20">
        <v>31.104000000000006</v>
      </c>
      <c r="C8572" s="18">
        <v>31.104000000000006</v>
      </c>
      <c r="E8572">
        <v>10.8864</v>
      </c>
      <c r="G8572" s="21">
        <v>31.104000000000006</v>
      </c>
      <c r="I8572" s="22">
        <v>31.104000000000006</v>
      </c>
    </row>
    <row r="8573" spans="1:9" x14ac:dyDescent="0.25">
      <c r="A8573" s="20">
        <v>968.74400000000014</v>
      </c>
      <c r="C8573" s="18">
        <v>968.74400000000014</v>
      </c>
      <c r="E8573">
        <v>314.84180000000003</v>
      </c>
      <c r="G8573" s="21">
        <v>968.74400000000014</v>
      </c>
      <c r="I8573" s="22">
        <v>968.74400000000014</v>
      </c>
    </row>
    <row r="8574" spans="1:9" x14ac:dyDescent="0.25">
      <c r="A8574" s="20">
        <v>222.35199999999998</v>
      </c>
      <c r="C8574" s="18">
        <v>222.35199999999998</v>
      </c>
      <c r="E8574">
        <v>77.823200000000014</v>
      </c>
      <c r="G8574" s="21">
        <v>222.35199999999998</v>
      </c>
      <c r="I8574" s="22">
        <v>222.35199999999998</v>
      </c>
    </row>
    <row r="8575" spans="1:9" x14ac:dyDescent="0.25">
      <c r="A8575" s="20">
        <v>479.98400000000004</v>
      </c>
      <c r="C8575" s="18">
        <v>479.98400000000004</v>
      </c>
      <c r="E8575">
        <v>89.996999999999986</v>
      </c>
      <c r="G8575" s="21">
        <v>479.98400000000004</v>
      </c>
      <c r="I8575" s="22">
        <v>479.98400000000004</v>
      </c>
    </row>
    <row r="8576" spans="1:9" x14ac:dyDescent="0.25">
      <c r="A8576" s="20">
        <v>10.272000000000002</v>
      </c>
      <c r="C8576" s="18">
        <v>10.272000000000002</v>
      </c>
      <c r="E8576">
        <v>3.2099999999999982</v>
      </c>
      <c r="G8576" s="21">
        <v>10.272000000000002</v>
      </c>
      <c r="I8576" s="22">
        <v>10.272000000000002</v>
      </c>
    </row>
    <row r="8577" spans="1:9" x14ac:dyDescent="0.25">
      <c r="A8577" s="20">
        <v>998.84999999999991</v>
      </c>
      <c r="C8577" s="18">
        <v>998.84999999999991</v>
      </c>
      <c r="E8577">
        <v>-199.7700000000001</v>
      </c>
      <c r="G8577" s="21">
        <v>998.84999999999991</v>
      </c>
      <c r="I8577" s="22">
        <v>998.84999999999991</v>
      </c>
    </row>
    <row r="8578" spans="1:9" x14ac:dyDescent="0.25">
      <c r="A8578" s="20">
        <v>24.56</v>
      </c>
      <c r="C8578" s="18">
        <v>24.56</v>
      </c>
      <c r="E8578">
        <v>11.543199999999999</v>
      </c>
      <c r="G8578" s="21">
        <v>24.56</v>
      </c>
      <c r="I8578" s="22">
        <v>24.56</v>
      </c>
    </row>
    <row r="8579" spans="1:9" x14ac:dyDescent="0.25">
      <c r="A8579" s="20">
        <v>5.67</v>
      </c>
      <c r="C8579" s="18">
        <v>5.67</v>
      </c>
      <c r="E8579">
        <v>0.11340000000000017</v>
      </c>
      <c r="G8579" s="21">
        <v>5.67</v>
      </c>
      <c r="I8579" s="22">
        <v>5.67</v>
      </c>
    </row>
    <row r="8580" spans="1:9" x14ac:dyDescent="0.25">
      <c r="A8580" s="20">
        <v>14.336000000000002</v>
      </c>
      <c r="C8580" s="18">
        <v>14.336000000000002</v>
      </c>
      <c r="E8580">
        <v>0.89599999999999991</v>
      </c>
      <c r="G8580" s="21">
        <v>14.336000000000002</v>
      </c>
      <c r="I8580" s="22">
        <v>14.336000000000002</v>
      </c>
    </row>
    <row r="8581" spans="1:9" x14ac:dyDescent="0.25">
      <c r="A8581" s="20">
        <v>102.3</v>
      </c>
      <c r="C8581" s="18">
        <v>102.3</v>
      </c>
      <c r="E8581">
        <v>26.597999999999999</v>
      </c>
      <c r="G8581" s="21">
        <v>102.3</v>
      </c>
      <c r="I8581" s="22">
        <v>102.3</v>
      </c>
    </row>
    <row r="8582" spans="1:9" x14ac:dyDescent="0.25">
      <c r="A8582" s="20">
        <v>607.52</v>
      </c>
      <c r="C8582" s="18">
        <v>607.52</v>
      </c>
      <c r="E8582">
        <v>97.203200000000038</v>
      </c>
      <c r="G8582" s="21">
        <v>607.52</v>
      </c>
      <c r="I8582" s="22">
        <v>607.52</v>
      </c>
    </row>
    <row r="8583" spans="1:9" x14ac:dyDescent="0.25">
      <c r="A8583" s="20">
        <v>31.16</v>
      </c>
      <c r="C8583" s="18">
        <v>31.16</v>
      </c>
      <c r="E8583">
        <v>7.7899999999999991</v>
      </c>
      <c r="G8583" s="21">
        <v>31.16</v>
      </c>
      <c r="I8583" s="22">
        <v>31.16</v>
      </c>
    </row>
    <row r="8584" spans="1:9" x14ac:dyDescent="0.25">
      <c r="A8584" s="20">
        <v>2.61</v>
      </c>
      <c r="C8584" s="18">
        <v>2.61</v>
      </c>
      <c r="E8584">
        <v>1.2005999999999999</v>
      </c>
      <c r="G8584" s="21">
        <v>2.61</v>
      </c>
      <c r="I8584" s="22">
        <v>2.61</v>
      </c>
    </row>
    <row r="8585" spans="1:9" x14ac:dyDescent="0.25">
      <c r="A8585" s="20">
        <v>10.332000000000001</v>
      </c>
      <c r="C8585" s="18">
        <v>10.332000000000001</v>
      </c>
      <c r="E8585">
        <v>-5.9408999999999992</v>
      </c>
      <c r="G8585" s="21">
        <v>10.332000000000001</v>
      </c>
      <c r="I8585" s="22">
        <v>10.332000000000001</v>
      </c>
    </row>
    <row r="8586" spans="1:9" x14ac:dyDescent="0.25">
      <c r="A8586" s="20">
        <v>10.368000000000002</v>
      </c>
      <c r="C8586" s="18">
        <v>10.368000000000002</v>
      </c>
      <c r="E8586">
        <v>3.6288</v>
      </c>
      <c r="G8586" s="21">
        <v>10.368000000000002</v>
      </c>
      <c r="I8586" s="22">
        <v>10.368000000000002</v>
      </c>
    </row>
    <row r="8587" spans="1:9" x14ac:dyDescent="0.25">
      <c r="A8587" s="20">
        <v>20.784000000000002</v>
      </c>
      <c r="C8587" s="18">
        <v>20.784000000000002</v>
      </c>
      <c r="E8587">
        <v>-3.6372000000000027</v>
      </c>
      <c r="G8587" s="21">
        <v>20.784000000000002</v>
      </c>
      <c r="I8587" s="22">
        <v>20.784000000000002</v>
      </c>
    </row>
    <row r="8588" spans="1:9" x14ac:dyDescent="0.25">
      <c r="A8588" s="20">
        <v>66.959999999999994</v>
      </c>
      <c r="C8588" s="18">
        <v>66.959999999999994</v>
      </c>
      <c r="E8588">
        <v>-13.392000000000003</v>
      </c>
      <c r="G8588" s="21">
        <v>66.959999999999994</v>
      </c>
      <c r="I8588" s="22">
        <v>66.959999999999994</v>
      </c>
    </row>
    <row r="8589" spans="1:9" x14ac:dyDescent="0.25">
      <c r="A8589" s="20">
        <v>17.248000000000001</v>
      </c>
      <c r="C8589" s="18">
        <v>17.248000000000001</v>
      </c>
      <c r="E8589">
        <v>6.0367999999999986</v>
      </c>
      <c r="G8589" s="21">
        <v>17.248000000000001</v>
      </c>
      <c r="I8589" s="22">
        <v>17.248000000000001</v>
      </c>
    </row>
    <row r="8590" spans="1:9" x14ac:dyDescent="0.25">
      <c r="A8590" s="20">
        <v>11.088000000000003</v>
      </c>
      <c r="C8590" s="18">
        <v>11.088000000000003</v>
      </c>
      <c r="E8590">
        <v>-8.1311999999999998</v>
      </c>
      <c r="G8590" s="21">
        <v>11.088000000000003</v>
      </c>
      <c r="I8590" s="22">
        <v>11.088000000000003</v>
      </c>
    </row>
    <row r="8591" spans="1:9" x14ac:dyDescent="0.25">
      <c r="A8591" s="20">
        <v>1287.45</v>
      </c>
      <c r="C8591" s="18">
        <v>1287.45</v>
      </c>
      <c r="E8591">
        <v>244.61549999999988</v>
      </c>
      <c r="G8591" s="21">
        <v>1287.45</v>
      </c>
      <c r="I8591" s="22">
        <v>1287.45</v>
      </c>
    </row>
    <row r="8592" spans="1:9" x14ac:dyDescent="0.25">
      <c r="A8592" s="20">
        <v>168.1</v>
      </c>
      <c r="C8592" s="18">
        <v>168.1</v>
      </c>
      <c r="E8592">
        <v>43.705999999999996</v>
      </c>
      <c r="G8592" s="21">
        <v>168.1</v>
      </c>
      <c r="I8592" s="22">
        <v>168.1</v>
      </c>
    </row>
    <row r="8593" spans="1:9" x14ac:dyDescent="0.25">
      <c r="A8593" s="20">
        <v>51.967999999999996</v>
      </c>
      <c r="C8593" s="18">
        <v>51.967999999999996</v>
      </c>
      <c r="E8593">
        <v>-10.393600000000001</v>
      </c>
      <c r="G8593" s="21">
        <v>51.967999999999996</v>
      </c>
      <c r="I8593" s="22">
        <v>51.967999999999996</v>
      </c>
    </row>
    <row r="8594" spans="1:9" x14ac:dyDescent="0.25">
      <c r="A8594" s="20">
        <v>4.7679999999999998</v>
      </c>
      <c r="C8594" s="18">
        <v>4.7679999999999998</v>
      </c>
      <c r="E8594">
        <v>0.47680000000000011</v>
      </c>
      <c r="G8594" s="21">
        <v>4.7679999999999998</v>
      </c>
      <c r="I8594" s="22">
        <v>4.7679999999999998</v>
      </c>
    </row>
    <row r="8595" spans="1:9" x14ac:dyDescent="0.25">
      <c r="A8595" s="20">
        <v>7.98</v>
      </c>
      <c r="C8595" s="18">
        <v>7.98</v>
      </c>
      <c r="E8595">
        <v>3.9102000000000006</v>
      </c>
      <c r="G8595" s="21">
        <v>7.98</v>
      </c>
      <c r="I8595" s="22">
        <v>7.98</v>
      </c>
    </row>
    <row r="8596" spans="1:9" x14ac:dyDescent="0.25">
      <c r="A8596" s="20">
        <v>18.687999999999999</v>
      </c>
      <c r="C8596" s="18">
        <v>18.687999999999999</v>
      </c>
      <c r="E8596">
        <v>7.008</v>
      </c>
      <c r="G8596" s="21">
        <v>18.687999999999999</v>
      </c>
      <c r="I8596" s="22">
        <v>18.687999999999999</v>
      </c>
    </row>
    <row r="8597" spans="1:9" x14ac:dyDescent="0.25">
      <c r="A8597" s="20">
        <v>11.664000000000001</v>
      </c>
      <c r="C8597" s="18">
        <v>11.664000000000001</v>
      </c>
      <c r="E8597">
        <v>3.3534000000000006</v>
      </c>
      <c r="G8597" s="21">
        <v>11.664000000000001</v>
      </c>
      <c r="I8597" s="22">
        <v>11.664000000000001</v>
      </c>
    </row>
    <row r="8598" spans="1:9" x14ac:dyDescent="0.25">
      <c r="A8598" s="20">
        <v>191.976</v>
      </c>
      <c r="C8598" s="18">
        <v>191.976</v>
      </c>
      <c r="E8598">
        <v>38.395199999999988</v>
      </c>
      <c r="G8598" s="21">
        <v>191.976</v>
      </c>
      <c r="I8598" s="22">
        <v>191.976</v>
      </c>
    </row>
    <row r="8599" spans="1:9" x14ac:dyDescent="0.25">
      <c r="A8599" s="20">
        <v>499.16800000000006</v>
      </c>
      <c r="C8599" s="18">
        <v>499.16800000000006</v>
      </c>
      <c r="E8599">
        <v>31.197999999999993</v>
      </c>
      <c r="G8599" s="21">
        <v>499.16800000000006</v>
      </c>
      <c r="I8599" s="22">
        <v>499.16800000000006</v>
      </c>
    </row>
    <row r="8600" spans="1:9" x14ac:dyDescent="0.25">
      <c r="A8600" s="20">
        <v>11.88</v>
      </c>
      <c r="C8600" s="18">
        <v>11.88</v>
      </c>
      <c r="E8600">
        <v>5.3460000000000001</v>
      </c>
      <c r="G8600" s="21">
        <v>11.88</v>
      </c>
      <c r="I8600" s="22">
        <v>11.88</v>
      </c>
    </row>
    <row r="8601" spans="1:9" x14ac:dyDescent="0.25">
      <c r="A8601" s="20">
        <v>35.44</v>
      </c>
      <c r="C8601" s="18">
        <v>35.44</v>
      </c>
      <c r="E8601">
        <v>16.656799999999997</v>
      </c>
      <c r="G8601" s="21">
        <v>35.44</v>
      </c>
      <c r="I8601" s="22">
        <v>35.44</v>
      </c>
    </row>
    <row r="8602" spans="1:9" x14ac:dyDescent="0.25">
      <c r="A8602" s="20">
        <v>67.13600000000001</v>
      </c>
      <c r="C8602" s="18">
        <v>67.13600000000001</v>
      </c>
      <c r="E8602">
        <v>25.175999999999998</v>
      </c>
      <c r="G8602" s="21">
        <v>67.13600000000001</v>
      </c>
      <c r="I8602" s="22">
        <v>67.13600000000001</v>
      </c>
    </row>
    <row r="8603" spans="1:9" x14ac:dyDescent="0.25">
      <c r="A8603" s="20">
        <v>4.32</v>
      </c>
      <c r="C8603" s="18">
        <v>4.32</v>
      </c>
      <c r="E8603">
        <v>1.512</v>
      </c>
      <c r="G8603" s="21">
        <v>4.32</v>
      </c>
      <c r="I8603" s="22">
        <v>4.32</v>
      </c>
    </row>
    <row r="8604" spans="1:9" x14ac:dyDescent="0.25">
      <c r="A8604" s="20">
        <v>14.940000000000001</v>
      </c>
      <c r="C8604" s="18">
        <v>14.940000000000001</v>
      </c>
      <c r="E8604">
        <v>7.0218000000000007</v>
      </c>
      <c r="G8604" s="21">
        <v>14.940000000000001</v>
      </c>
      <c r="I8604" s="22">
        <v>14.940000000000001</v>
      </c>
    </row>
    <row r="8605" spans="1:9" x14ac:dyDescent="0.25">
      <c r="A8605" s="20">
        <v>40.54</v>
      </c>
      <c r="C8605" s="18">
        <v>40.54</v>
      </c>
      <c r="E8605">
        <v>11.351200000000002</v>
      </c>
      <c r="G8605" s="21">
        <v>40.54</v>
      </c>
      <c r="I8605" s="22">
        <v>40.54</v>
      </c>
    </row>
    <row r="8606" spans="1:9" x14ac:dyDescent="0.25">
      <c r="A8606" s="20">
        <v>7.3120000000000012</v>
      </c>
      <c r="C8606" s="18">
        <v>7.3120000000000012</v>
      </c>
      <c r="E8606">
        <v>2.5591999999999997</v>
      </c>
      <c r="G8606" s="21">
        <v>7.3120000000000012</v>
      </c>
      <c r="I8606" s="22">
        <v>7.3120000000000012</v>
      </c>
    </row>
    <row r="8607" spans="1:9" x14ac:dyDescent="0.25">
      <c r="A8607" s="20">
        <v>475.94400000000002</v>
      </c>
      <c r="C8607" s="18">
        <v>475.94400000000002</v>
      </c>
      <c r="E8607">
        <v>59.492999999999952</v>
      </c>
      <c r="G8607" s="21">
        <v>475.94400000000002</v>
      </c>
      <c r="I8607" s="22">
        <v>475.94400000000002</v>
      </c>
    </row>
    <row r="8608" spans="1:9" x14ac:dyDescent="0.25">
      <c r="A8608" s="20">
        <v>30.080000000000002</v>
      </c>
      <c r="C8608" s="18">
        <v>30.080000000000002</v>
      </c>
      <c r="E8608">
        <v>-5.2640000000000002</v>
      </c>
      <c r="G8608" s="21">
        <v>30.080000000000002</v>
      </c>
      <c r="I8608" s="22">
        <v>30.080000000000002</v>
      </c>
    </row>
    <row r="8609" spans="1:9" x14ac:dyDescent="0.25">
      <c r="A8609" s="20">
        <v>165.60000000000002</v>
      </c>
      <c r="C8609" s="18">
        <v>165.60000000000002</v>
      </c>
      <c r="E8609">
        <v>-6.2100000000000151</v>
      </c>
      <c r="G8609" s="21">
        <v>165.60000000000002</v>
      </c>
      <c r="I8609" s="22">
        <v>165.60000000000002</v>
      </c>
    </row>
    <row r="8610" spans="1:9" x14ac:dyDescent="0.25">
      <c r="A8610" s="20">
        <v>180.96</v>
      </c>
      <c r="C8610" s="18">
        <v>180.96</v>
      </c>
      <c r="E8610">
        <v>13.571999999999996</v>
      </c>
      <c r="G8610" s="21">
        <v>180.96</v>
      </c>
      <c r="I8610" s="22">
        <v>180.96</v>
      </c>
    </row>
    <row r="8611" spans="1:9" x14ac:dyDescent="0.25">
      <c r="A8611" s="20">
        <v>23.18</v>
      </c>
      <c r="C8611" s="18">
        <v>23.18</v>
      </c>
      <c r="E8611">
        <v>7.6493999999999982</v>
      </c>
      <c r="G8611" s="21">
        <v>23.18</v>
      </c>
      <c r="I8611" s="22">
        <v>23.18</v>
      </c>
    </row>
    <row r="8612" spans="1:9" x14ac:dyDescent="0.25">
      <c r="A8612" s="20">
        <v>56.96</v>
      </c>
      <c r="C8612" s="18">
        <v>56.96</v>
      </c>
      <c r="E8612">
        <v>21.075200000000002</v>
      </c>
      <c r="G8612" s="21">
        <v>56.96</v>
      </c>
      <c r="I8612" s="22">
        <v>56.96</v>
      </c>
    </row>
    <row r="8613" spans="1:9" x14ac:dyDescent="0.25">
      <c r="A8613" s="20">
        <v>15.56</v>
      </c>
      <c r="C8613" s="18">
        <v>15.56</v>
      </c>
      <c r="E8613">
        <v>4.0456000000000003</v>
      </c>
      <c r="G8613" s="21">
        <v>15.56</v>
      </c>
      <c r="I8613" s="22">
        <v>15.56</v>
      </c>
    </row>
    <row r="8614" spans="1:9" x14ac:dyDescent="0.25">
      <c r="A8614" s="20">
        <v>353.56799999999998</v>
      </c>
      <c r="C8614" s="18">
        <v>353.56799999999998</v>
      </c>
      <c r="E8614">
        <v>-44.196000000000026</v>
      </c>
      <c r="G8614" s="21">
        <v>353.56799999999998</v>
      </c>
      <c r="I8614" s="22">
        <v>353.56799999999998</v>
      </c>
    </row>
    <row r="8615" spans="1:9" x14ac:dyDescent="0.25">
      <c r="A8615" s="20">
        <v>13.96</v>
      </c>
      <c r="C8615" s="18">
        <v>13.96</v>
      </c>
      <c r="E8615">
        <v>6.7008000000000001</v>
      </c>
      <c r="G8615" s="21">
        <v>13.96</v>
      </c>
      <c r="I8615" s="22">
        <v>13.96</v>
      </c>
    </row>
    <row r="8616" spans="1:9" x14ac:dyDescent="0.25">
      <c r="A8616" s="20">
        <v>82.95</v>
      </c>
      <c r="C8616" s="18">
        <v>82.95</v>
      </c>
      <c r="E8616">
        <v>29.032499999999999</v>
      </c>
      <c r="G8616" s="21">
        <v>82.95</v>
      </c>
      <c r="I8616" s="22">
        <v>82.95</v>
      </c>
    </row>
    <row r="8617" spans="1:9" x14ac:dyDescent="0.25">
      <c r="A8617" s="20">
        <v>39.68</v>
      </c>
      <c r="C8617" s="18">
        <v>39.68</v>
      </c>
      <c r="E8617">
        <v>10.316800000000001</v>
      </c>
      <c r="G8617" s="21">
        <v>39.68</v>
      </c>
      <c r="I8617" s="22">
        <v>39.68</v>
      </c>
    </row>
    <row r="8618" spans="1:9" x14ac:dyDescent="0.25">
      <c r="A8618" s="20">
        <v>479.97</v>
      </c>
      <c r="C8618" s="18">
        <v>479.97</v>
      </c>
      <c r="E8618">
        <v>177.58890000000002</v>
      </c>
      <c r="G8618" s="21">
        <v>479.97</v>
      </c>
      <c r="I8618" s="22">
        <v>479.97</v>
      </c>
    </row>
    <row r="8619" spans="1:9" x14ac:dyDescent="0.25">
      <c r="A8619" s="20">
        <v>7.38</v>
      </c>
      <c r="C8619" s="18">
        <v>7.38</v>
      </c>
      <c r="E8619">
        <v>3.4685999999999999</v>
      </c>
      <c r="G8619" s="21">
        <v>7.38</v>
      </c>
      <c r="I8619" s="22">
        <v>7.38</v>
      </c>
    </row>
    <row r="8620" spans="1:9" x14ac:dyDescent="0.25">
      <c r="A8620" s="20">
        <v>14.256000000000002</v>
      </c>
      <c r="C8620" s="18">
        <v>14.256000000000002</v>
      </c>
      <c r="E8620">
        <v>4.4550000000000001</v>
      </c>
      <c r="G8620" s="21">
        <v>14.256000000000002</v>
      </c>
      <c r="I8620" s="22">
        <v>14.256000000000002</v>
      </c>
    </row>
    <row r="8621" spans="1:9" x14ac:dyDescent="0.25">
      <c r="A8621" s="20">
        <v>81.98</v>
      </c>
      <c r="C8621" s="18">
        <v>81.98</v>
      </c>
      <c r="E8621">
        <v>40.170200000000001</v>
      </c>
      <c r="G8621" s="21">
        <v>81.98</v>
      </c>
      <c r="I8621" s="22">
        <v>81.98</v>
      </c>
    </row>
    <row r="8622" spans="1:9" x14ac:dyDescent="0.25">
      <c r="A8622" s="20">
        <v>39.624000000000009</v>
      </c>
      <c r="C8622" s="18">
        <v>39.624000000000009</v>
      </c>
      <c r="E8622">
        <v>13.868400000000001</v>
      </c>
      <c r="G8622" s="21">
        <v>39.624000000000009</v>
      </c>
      <c r="I8622" s="22">
        <v>39.624000000000009</v>
      </c>
    </row>
    <row r="8623" spans="1:9" x14ac:dyDescent="0.25">
      <c r="A8623" s="20">
        <v>399.67200000000003</v>
      </c>
      <c r="C8623" s="18">
        <v>399.67200000000003</v>
      </c>
      <c r="E8623">
        <v>-14.987700000000061</v>
      </c>
      <c r="G8623" s="21">
        <v>399.67200000000003</v>
      </c>
      <c r="I8623" s="22">
        <v>399.67200000000003</v>
      </c>
    </row>
    <row r="8624" spans="1:9" x14ac:dyDescent="0.25">
      <c r="A8624" s="20">
        <v>65.12</v>
      </c>
      <c r="C8624" s="18">
        <v>65.12</v>
      </c>
      <c r="E8624">
        <v>16.931200000000004</v>
      </c>
      <c r="G8624" s="21">
        <v>65.12</v>
      </c>
      <c r="I8624" s="22">
        <v>65.12</v>
      </c>
    </row>
    <row r="8625" spans="1:9" x14ac:dyDescent="0.25">
      <c r="A8625" s="20">
        <v>30.560000000000002</v>
      </c>
      <c r="C8625" s="18">
        <v>30.560000000000002</v>
      </c>
      <c r="E8625">
        <v>-19.863999999999997</v>
      </c>
      <c r="G8625" s="21">
        <v>30.560000000000002</v>
      </c>
      <c r="I8625" s="22">
        <v>30.560000000000002</v>
      </c>
    </row>
    <row r="8626" spans="1:9" x14ac:dyDescent="0.25">
      <c r="A8626" s="20">
        <v>20.768000000000001</v>
      </c>
      <c r="C8626" s="18">
        <v>20.768000000000001</v>
      </c>
      <c r="E8626">
        <v>2.3363999999999976</v>
      </c>
      <c r="G8626" s="21">
        <v>20.768000000000001</v>
      </c>
      <c r="I8626" s="22">
        <v>20.768000000000001</v>
      </c>
    </row>
    <row r="8627" spans="1:9" x14ac:dyDescent="0.25">
      <c r="A8627" s="20">
        <v>39.808</v>
      </c>
      <c r="C8627" s="18">
        <v>39.808</v>
      </c>
      <c r="E8627">
        <v>3.9808000000000003</v>
      </c>
      <c r="G8627" s="21">
        <v>39.808</v>
      </c>
      <c r="I8627" s="22">
        <v>39.808</v>
      </c>
    </row>
    <row r="8628" spans="1:9" x14ac:dyDescent="0.25">
      <c r="A8628" s="20">
        <v>121.10400000000003</v>
      </c>
      <c r="C8628" s="18">
        <v>121.10400000000003</v>
      </c>
      <c r="E8628">
        <v>-100.91999999999999</v>
      </c>
      <c r="G8628" s="21">
        <v>121.10400000000003</v>
      </c>
      <c r="I8628" s="22">
        <v>121.10400000000003</v>
      </c>
    </row>
    <row r="8629" spans="1:9" x14ac:dyDescent="0.25">
      <c r="A8629" s="20">
        <v>111.96</v>
      </c>
      <c r="C8629" s="18">
        <v>111.96</v>
      </c>
      <c r="E8629">
        <v>-1.3995000000000104</v>
      </c>
      <c r="G8629" s="21">
        <v>111.96</v>
      </c>
      <c r="I8629" s="22">
        <v>111.96</v>
      </c>
    </row>
    <row r="8630" spans="1:9" x14ac:dyDescent="0.25">
      <c r="A8630" s="20">
        <v>15.696000000000002</v>
      </c>
      <c r="C8630" s="18">
        <v>15.696000000000002</v>
      </c>
      <c r="E8630">
        <v>5.1011999999999995</v>
      </c>
      <c r="G8630" s="21">
        <v>15.696000000000002</v>
      </c>
      <c r="I8630" s="22">
        <v>15.696000000000002</v>
      </c>
    </row>
    <row r="8631" spans="1:9" x14ac:dyDescent="0.25">
      <c r="A8631" s="20">
        <v>70.260000000000005</v>
      </c>
      <c r="C8631" s="18">
        <v>70.260000000000005</v>
      </c>
      <c r="E8631">
        <v>18.970199999999998</v>
      </c>
      <c r="G8631" s="21">
        <v>70.260000000000005</v>
      </c>
      <c r="I8631" s="22">
        <v>70.260000000000005</v>
      </c>
    </row>
    <row r="8632" spans="1:9" x14ac:dyDescent="0.25">
      <c r="A8632" s="20">
        <v>90</v>
      </c>
      <c r="C8632" s="18">
        <v>90</v>
      </c>
      <c r="E8632">
        <v>16.199999999999992</v>
      </c>
      <c r="G8632" s="21">
        <v>90</v>
      </c>
      <c r="I8632" s="22">
        <v>90</v>
      </c>
    </row>
    <row r="8633" spans="1:9" x14ac:dyDescent="0.25">
      <c r="A8633" s="20">
        <v>6.0960000000000001</v>
      </c>
      <c r="C8633" s="18">
        <v>6.0960000000000001</v>
      </c>
      <c r="E8633">
        <v>2.0573999999999995</v>
      </c>
      <c r="G8633" s="21">
        <v>6.0960000000000001</v>
      </c>
      <c r="I8633" s="22">
        <v>6.0960000000000001</v>
      </c>
    </row>
    <row r="8634" spans="1:9" x14ac:dyDescent="0.25">
      <c r="A8634" s="20">
        <v>481.17599999999999</v>
      </c>
      <c r="C8634" s="18">
        <v>481.17599999999999</v>
      </c>
      <c r="E8634">
        <v>-120.29400000000004</v>
      </c>
      <c r="G8634" s="21">
        <v>481.17599999999999</v>
      </c>
      <c r="I8634" s="22">
        <v>481.17599999999999</v>
      </c>
    </row>
    <row r="8635" spans="1:9" x14ac:dyDescent="0.25">
      <c r="A8635" s="20">
        <v>7.24</v>
      </c>
      <c r="C8635" s="18">
        <v>7.24</v>
      </c>
      <c r="E8635">
        <v>2.3891999999999998</v>
      </c>
      <c r="G8635" s="21">
        <v>7.24</v>
      </c>
      <c r="I8635" s="22">
        <v>7.24</v>
      </c>
    </row>
    <row r="8636" spans="1:9" x14ac:dyDescent="0.25">
      <c r="A8636" s="20">
        <v>177.45000000000002</v>
      </c>
      <c r="C8636" s="18">
        <v>177.45000000000002</v>
      </c>
      <c r="E8636">
        <v>-78.078000000000003</v>
      </c>
      <c r="G8636" s="21">
        <v>177.45000000000002</v>
      </c>
      <c r="I8636" s="22">
        <v>177.45000000000002</v>
      </c>
    </row>
    <row r="8637" spans="1:9" x14ac:dyDescent="0.25">
      <c r="A8637" s="20">
        <v>1369.7640000000001</v>
      </c>
      <c r="C8637" s="18">
        <v>1369.7640000000001</v>
      </c>
      <c r="E8637">
        <v>-913.17599999999993</v>
      </c>
      <c r="G8637" s="21">
        <v>1369.7640000000001</v>
      </c>
      <c r="I8637" s="22">
        <v>1369.7640000000001</v>
      </c>
    </row>
    <row r="8638" spans="1:9" x14ac:dyDescent="0.25">
      <c r="A8638" s="20">
        <v>9.48</v>
      </c>
      <c r="C8638" s="18">
        <v>9.48</v>
      </c>
      <c r="E8638">
        <v>0.7110000000000003</v>
      </c>
      <c r="G8638" s="21">
        <v>9.48</v>
      </c>
      <c r="I8638" s="22">
        <v>9.48</v>
      </c>
    </row>
    <row r="8639" spans="1:9" x14ac:dyDescent="0.25">
      <c r="A8639" s="20">
        <v>130.97999999999999</v>
      </c>
      <c r="C8639" s="18">
        <v>130.97999999999999</v>
      </c>
      <c r="E8639">
        <v>-89.066399999999987</v>
      </c>
      <c r="G8639" s="21">
        <v>130.97999999999999</v>
      </c>
      <c r="I8639" s="22">
        <v>130.97999999999999</v>
      </c>
    </row>
    <row r="8640" spans="1:9" x14ac:dyDescent="0.25">
      <c r="A8640" s="20">
        <v>174.95000000000002</v>
      </c>
      <c r="C8640" s="18">
        <v>174.95000000000002</v>
      </c>
      <c r="E8640">
        <v>45.487000000000002</v>
      </c>
      <c r="G8640" s="21">
        <v>174.95000000000002</v>
      </c>
      <c r="I8640" s="22">
        <v>174.95000000000002</v>
      </c>
    </row>
    <row r="8641" spans="1:9" x14ac:dyDescent="0.25">
      <c r="A8641" s="20">
        <v>826</v>
      </c>
      <c r="C8641" s="18">
        <v>826</v>
      </c>
      <c r="E8641">
        <v>214.76</v>
      </c>
      <c r="G8641" s="21">
        <v>826</v>
      </c>
      <c r="I8641" s="22">
        <v>826</v>
      </c>
    </row>
    <row r="8642" spans="1:9" x14ac:dyDescent="0.25">
      <c r="A8642" s="20">
        <v>139.58000000000001</v>
      </c>
      <c r="C8642" s="18">
        <v>139.58000000000001</v>
      </c>
      <c r="E8642">
        <v>39.082400000000007</v>
      </c>
      <c r="G8642" s="21">
        <v>139.58000000000001</v>
      </c>
      <c r="I8642" s="22">
        <v>139.58000000000001</v>
      </c>
    </row>
    <row r="8643" spans="1:9" x14ac:dyDescent="0.25">
      <c r="A8643" s="20">
        <v>399.95</v>
      </c>
      <c r="C8643" s="18">
        <v>399.95</v>
      </c>
      <c r="E8643">
        <v>143.982</v>
      </c>
      <c r="G8643" s="21">
        <v>399.95</v>
      </c>
      <c r="I8643" s="22">
        <v>399.95</v>
      </c>
    </row>
    <row r="8644" spans="1:9" x14ac:dyDescent="0.25">
      <c r="A8644" s="20">
        <v>12.39</v>
      </c>
      <c r="C8644" s="18">
        <v>12.39</v>
      </c>
      <c r="E8644">
        <v>5.8232999999999997</v>
      </c>
      <c r="G8644" s="21">
        <v>12.39</v>
      </c>
      <c r="I8644" s="22">
        <v>12.39</v>
      </c>
    </row>
    <row r="8645" spans="1:9" x14ac:dyDescent="0.25">
      <c r="A8645" s="20">
        <v>760.97999999999979</v>
      </c>
      <c r="C8645" s="18">
        <v>760.97999999999979</v>
      </c>
      <c r="E8645">
        <v>-1141.47</v>
      </c>
      <c r="G8645" s="21">
        <v>760.97999999999979</v>
      </c>
      <c r="I8645" s="22">
        <v>760.97999999999979</v>
      </c>
    </row>
    <row r="8646" spans="1:9" x14ac:dyDescent="0.25">
      <c r="A8646" s="20">
        <v>67.860000000000014</v>
      </c>
      <c r="C8646" s="18">
        <v>67.860000000000014</v>
      </c>
      <c r="E8646">
        <v>-45.239999999999995</v>
      </c>
      <c r="G8646" s="21">
        <v>67.860000000000014</v>
      </c>
      <c r="I8646" s="22">
        <v>67.860000000000014</v>
      </c>
    </row>
    <row r="8647" spans="1:9" x14ac:dyDescent="0.25">
      <c r="A8647" s="20">
        <v>31.504000000000005</v>
      </c>
      <c r="C8647" s="18">
        <v>31.504000000000005</v>
      </c>
      <c r="E8647">
        <v>11.814</v>
      </c>
      <c r="G8647" s="21">
        <v>31.504000000000005</v>
      </c>
      <c r="I8647" s="22">
        <v>31.504000000000005</v>
      </c>
    </row>
    <row r="8648" spans="1:9" x14ac:dyDescent="0.25">
      <c r="A8648" s="20">
        <v>5.04</v>
      </c>
      <c r="C8648" s="18">
        <v>5.04</v>
      </c>
      <c r="E8648">
        <v>1.6379999999999997</v>
      </c>
      <c r="G8648" s="21">
        <v>5.04</v>
      </c>
      <c r="I8648" s="22">
        <v>5.04</v>
      </c>
    </row>
    <row r="8649" spans="1:9" x14ac:dyDescent="0.25">
      <c r="A8649" s="20">
        <v>39.878999999999998</v>
      </c>
      <c r="C8649" s="18">
        <v>39.878999999999998</v>
      </c>
      <c r="E8649">
        <v>-29.244599999999991</v>
      </c>
      <c r="G8649" s="21">
        <v>39.878999999999998</v>
      </c>
      <c r="I8649" s="22">
        <v>39.878999999999998</v>
      </c>
    </row>
    <row r="8650" spans="1:9" x14ac:dyDescent="0.25">
      <c r="A8650" s="20">
        <v>4.7119999999999997</v>
      </c>
      <c r="C8650" s="18">
        <v>4.7119999999999997</v>
      </c>
      <c r="E8650">
        <v>1.4136000000000002</v>
      </c>
      <c r="G8650" s="21">
        <v>4.7119999999999997</v>
      </c>
      <c r="I8650" s="22">
        <v>4.7119999999999997</v>
      </c>
    </row>
    <row r="8651" spans="1:9" x14ac:dyDescent="0.25">
      <c r="A8651" s="20">
        <v>194.35200000000003</v>
      </c>
      <c r="C8651" s="18">
        <v>194.35200000000003</v>
      </c>
      <c r="E8651">
        <v>19.435200000000009</v>
      </c>
      <c r="G8651" s="21">
        <v>194.35200000000003</v>
      </c>
      <c r="I8651" s="22">
        <v>194.35200000000003</v>
      </c>
    </row>
    <row r="8652" spans="1:9" x14ac:dyDescent="0.25">
      <c r="A8652" s="20">
        <v>97.424000000000007</v>
      </c>
      <c r="C8652" s="18">
        <v>97.424000000000007</v>
      </c>
      <c r="E8652">
        <v>10.960199999999993</v>
      </c>
      <c r="G8652" s="21">
        <v>97.424000000000007</v>
      </c>
      <c r="I8652" s="22">
        <v>97.424000000000007</v>
      </c>
    </row>
    <row r="8653" spans="1:9" x14ac:dyDescent="0.25">
      <c r="A8653" s="20">
        <v>704.76</v>
      </c>
      <c r="C8653" s="18">
        <v>704.76</v>
      </c>
      <c r="E8653">
        <v>26.428499999999957</v>
      </c>
      <c r="G8653" s="21">
        <v>704.76</v>
      </c>
      <c r="I8653" s="22">
        <v>704.76</v>
      </c>
    </row>
    <row r="8654" spans="1:9" x14ac:dyDescent="0.25">
      <c r="A8654" s="20">
        <v>27.396000000000004</v>
      </c>
      <c r="C8654" s="18">
        <v>27.396000000000004</v>
      </c>
      <c r="E8654">
        <v>-20.090399999999995</v>
      </c>
      <c r="G8654" s="21">
        <v>27.396000000000004</v>
      </c>
      <c r="I8654" s="22">
        <v>27.396000000000004</v>
      </c>
    </row>
    <row r="8655" spans="1:9" x14ac:dyDescent="0.25">
      <c r="A8655" s="20">
        <v>5.6999999999999993</v>
      </c>
      <c r="C8655" s="18">
        <v>5.6999999999999993</v>
      </c>
      <c r="E8655">
        <v>2.6789999999999998</v>
      </c>
      <c r="G8655" s="21">
        <v>5.6999999999999993</v>
      </c>
      <c r="I8655" s="22">
        <v>5.6999999999999993</v>
      </c>
    </row>
    <row r="8656" spans="1:9" x14ac:dyDescent="0.25">
      <c r="A8656" s="20">
        <v>14.190000000000001</v>
      </c>
      <c r="C8656" s="18">
        <v>14.190000000000001</v>
      </c>
      <c r="E8656">
        <v>5.5341000000000014</v>
      </c>
      <c r="G8656" s="21">
        <v>14.190000000000001</v>
      </c>
      <c r="I8656" s="22">
        <v>14.190000000000001</v>
      </c>
    </row>
    <row r="8657" spans="1:9" x14ac:dyDescent="0.25">
      <c r="A8657" s="20">
        <v>7.3</v>
      </c>
      <c r="C8657" s="18">
        <v>7.3</v>
      </c>
      <c r="E8657">
        <v>2.1899999999999995</v>
      </c>
      <c r="G8657" s="21">
        <v>7.3</v>
      </c>
      <c r="I8657" s="22">
        <v>7.3</v>
      </c>
    </row>
    <row r="8658" spans="1:9" x14ac:dyDescent="0.25">
      <c r="A8658" s="20">
        <v>199.98</v>
      </c>
      <c r="C8658" s="18">
        <v>199.98</v>
      </c>
      <c r="E8658">
        <v>75.992400000000004</v>
      </c>
      <c r="G8658" s="21">
        <v>199.98</v>
      </c>
      <c r="I8658" s="22">
        <v>199.98</v>
      </c>
    </row>
    <row r="8659" spans="1:9" x14ac:dyDescent="0.25">
      <c r="A8659" s="20">
        <v>144.96</v>
      </c>
      <c r="C8659" s="18">
        <v>144.96</v>
      </c>
      <c r="E8659">
        <v>60.883200000000002</v>
      </c>
      <c r="G8659" s="21">
        <v>144.96</v>
      </c>
      <c r="I8659" s="22">
        <v>144.96</v>
      </c>
    </row>
    <row r="8660" spans="1:9" x14ac:dyDescent="0.25">
      <c r="A8660" s="20">
        <v>118</v>
      </c>
      <c r="C8660" s="18">
        <v>118</v>
      </c>
      <c r="E8660">
        <v>20.059999999999988</v>
      </c>
      <c r="G8660" s="21">
        <v>118</v>
      </c>
      <c r="I8660" s="22">
        <v>118</v>
      </c>
    </row>
    <row r="8661" spans="1:9" x14ac:dyDescent="0.25">
      <c r="A8661" s="20">
        <v>48.94</v>
      </c>
      <c r="C8661" s="18">
        <v>48.94</v>
      </c>
      <c r="E8661">
        <v>24.47</v>
      </c>
      <c r="G8661" s="21">
        <v>48.94</v>
      </c>
      <c r="I8661" s="22">
        <v>48.94</v>
      </c>
    </row>
    <row r="8662" spans="1:9" x14ac:dyDescent="0.25">
      <c r="A8662" s="20">
        <v>22.66</v>
      </c>
      <c r="C8662" s="18">
        <v>22.66</v>
      </c>
      <c r="E8662">
        <v>9.743800000000002</v>
      </c>
      <c r="G8662" s="21">
        <v>22.66</v>
      </c>
      <c r="I8662" s="22">
        <v>22.66</v>
      </c>
    </row>
    <row r="8663" spans="1:9" x14ac:dyDescent="0.25">
      <c r="A8663" s="20">
        <v>0.83599999999999974</v>
      </c>
      <c r="C8663" s="18">
        <v>0.83599999999999974</v>
      </c>
      <c r="E8663">
        <v>-1.3376000000000001</v>
      </c>
      <c r="G8663" s="21">
        <v>0.83599999999999974</v>
      </c>
      <c r="I8663" s="22">
        <v>0.83599999999999974</v>
      </c>
    </row>
    <row r="8664" spans="1:9" x14ac:dyDescent="0.25">
      <c r="A8664" s="20">
        <v>30.96</v>
      </c>
      <c r="C8664" s="18">
        <v>30.96</v>
      </c>
      <c r="E8664">
        <v>11.223000000000001</v>
      </c>
      <c r="G8664" s="21">
        <v>30.96</v>
      </c>
      <c r="I8664" s="22">
        <v>30.96</v>
      </c>
    </row>
    <row r="8665" spans="1:9" x14ac:dyDescent="0.25">
      <c r="A8665" s="20">
        <v>723.92</v>
      </c>
      <c r="C8665" s="18">
        <v>723.92</v>
      </c>
      <c r="E8665">
        <v>-81.440999999999946</v>
      </c>
      <c r="G8665" s="21">
        <v>723.92</v>
      </c>
      <c r="I8665" s="22">
        <v>723.92</v>
      </c>
    </row>
    <row r="8666" spans="1:9" x14ac:dyDescent="0.25">
      <c r="A8666" s="20">
        <v>21.968000000000004</v>
      </c>
      <c r="C8666" s="18">
        <v>21.968000000000004</v>
      </c>
      <c r="E8666">
        <v>-15.9268</v>
      </c>
      <c r="G8666" s="21">
        <v>21.968000000000004</v>
      </c>
      <c r="I8666" s="22">
        <v>21.968000000000004</v>
      </c>
    </row>
    <row r="8667" spans="1:9" x14ac:dyDescent="0.25">
      <c r="A8667" s="20">
        <v>619.15200000000004</v>
      </c>
      <c r="C8667" s="18">
        <v>619.15200000000004</v>
      </c>
      <c r="E8667">
        <v>69.654599999999988</v>
      </c>
      <c r="G8667" s="21">
        <v>619.15200000000004</v>
      </c>
      <c r="I8667" s="22">
        <v>619.15200000000004</v>
      </c>
    </row>
    <row r="8668" spans="1:9" x14ac:dyDescent="0.25">
      <c r="A8668" s="20">
        <v>127.90400000000001</v>
      </c>
      <c r="C8668" s="18">
        <v>127.90400000000001</v>
      </c>
      <c r="E8668">
        <v>41.568799999999996</v>
      </c>
      <c r="G8668" s="21">
        <v>127.90400000000001</v>
      </c>
      <c r="I8668" s="22">
        <v>127.90400000000001</v>
      </c>
    </row>
    <row r="8669" spans="1:9" x14ac:dyDescent="0.25">
      <c r="A8669" s="20">
        <v>94.2</v>
      </c>
      <c r="C8669" s="18">
        <v>94.2</v>
      </c>
      <c r="E8669">
        <v>39.564000000000007</v>
      </c>
      <c r="G8669" s="21">
        <v>94.2</v>
      </c>
      <c r="I8669" s="22">
        <v>94.2</v>
      </c>
    </row>
    <row r="8670" spans="1:9" x14ac:dyDescent="0.25">
      <c r="A8670" s="20">
        <v>49.5</v>
      </c>
      <c r="C8670" s="18">
        <v>49.5</v>
      </c>
      <c r="E8670">
        <v>13.365</v>
      </c>
      <c r="G8670" s="21">
        <v>49.5</v>
      </c>
      <c r="I8670" s="22">
        <v>49.5</v>
      </c>
    </row>
    <row r="8671" spans="1:9" x14ac:dyDescent="0.25">
      <c r="A8671" s="20">
        <v>16.520000000000003</v>
      </c>
      <c r="C8671" s="18">
        <v>16.520000000000003</v>
      </c>
      <c r="E8671">
        <v>1.6519999999999992</v>
      </c>
      <c r="G8671" s="21">
        <v>16.520000000000003</v>
      </c>
      <c r="I8671" s="22">
        <v>16.520000000000003</v>
      </c>
    </row>
    <row r="8672" spans="1:9" x14ac:dyDescent="0.25">
      <c r="A8672" s="20">
        <v>55.360000000000007</v>
      </c>
      <c r="C8672" s="18">
        <v>55.360000000000007</v>
      </c>
      <c r="E8672">
        <v>19.375999999999998</v>
      </c>
      <c r="G8672" s="21">
        <v>55.360000000000007</v>
      </c>
      <c r="I8672" s="22">
        <v>55.360000000000007</v>
      </c>
    </row>
    <row r="8673" spans="1:9" x14ac:dyDescent="0.25">
      <c r="A8673" s="20">
        <v>11.56</v>
      </c>
      <c r="C8673" s="18">
        <v>11.56</v>
      </c>
      <c r="E8673">
        <v>3.7569999999999992</v>
      </c>
      <c r="G8673" s="21">
        <v>11.56</v>
      </c>
      <c r="I8673" s="22">
        <v>11.56</v>
      </c>
    </row>
    <row r="8674" spans="1:9" x14ac:dyDescent="0.25">
      <c r="A8674" s="20">
        <v>17.12</v>
      </c>
      <c r="C8674" s="18">
        <v>17.12</v>
      </c>
      <c r="E8674">
        <v>7.7039999999999988</v>
      </c>
      <c r="G8674" s="21">
        <v>17.12</v>
      </c>
      <c r="I8674" s="22">
        <v>17.12</v>
      </c>
    </row>
    <row r="8675" spans="1:9" x14ac:dyDescent="0.25">
      <c r="A8675" s="20">
        <v>182.35200000000003</v>
      </c>
      <c r="C8675" s="18">
        <v>182.35200000000003</v>
      </c>
      <c r="E8675">
        <v>-18.23520000000002</v>
      </c>
      <c r="G8675" s="21">
        <v>182.35200000000003</v>
      </c>
      <c r="I8675" s="22">
        <v>182.35200000000003</v>
      </c>
    </row>
    <row r="8676" spans="1:9" x14ac:dyDescent="0.25">
      <c r="A8676" s="20">
        <v>118.16</v>
      </c>
      <c r="C8676" s="18">
        <v>118.16</v>
      </c>
      <c r="E8676">
        <v>-25.108999999999988</v>
      </c>
      <c r="G8676" s="21">
        <v>118.16</v>
      </c>
      <c r="I8676" s="22">
        <v>118.16</v>
      </c>
    </row>
    <row r="8677" spans="1:9" x14ac:dyDescent="0.25">
      <c r="A8677" s="20">
        <v>18.368000000000002</v>
      </c>
      <c r="C8677" s="18">
        <v>18.368000000000002</v>
      </c>
      <c r="E8677">
        <v>6.1991999999999994</v>
      </c>
      <c r="G8677" s="21">
        <v>18.368000000000002</v>
      </c>
      <c r="I8677" s="22">
        <v>18.368000000000002</v>
      </c>
    </row>
    <row r="8678" spans="1:9" x14ac:dyDescent="0.25">
      <c r="A8678" s="20">
        <v>600.55799999999999</v>
      </c>
      <c r="C8678" s="18">
        <v>600.55799999999999</v>
      </c>
      <c r="E8678">
        <v>-8.5794000000000779</v>
      </c>
      <c r="G8678" s="21">
        <v>600.55799999999999</v>
      </c>
      <c r="I8678" s="22">
        <v>600.55799999999999</v>
      </c>
    </row>
    <row r="8679" spans="1:9" x14ac:dyDescent="0.25">
      <c r="A8679" s="20">
        <v>50.352000000000004</v>
      </c>
      <c r="C8679" s="18">
        <v>50.352000000000004</v>
      </c>
      <c r="E8679">
        <v>-8.1822000000000052</v>
      </c>
      <c r="G8679" s="21">
        <v>50.352000000000004</v>
      </c>
      <c r="I8679" s="22">
        <v>50.352000000000004</v>
      </c>
    </row>
    <row r="8680" spans="1:9" x14ac:dyDescent="0.25">
      <c r="A8680" s="20">
        <v>28.031999999999996</v>
      </c>
      <c r="C8680" s="18">
        <v>28.031999999999996</v>
      </c>
      <c r="E8680">
        <v>3.5039999999999996</v>
      </c>
      <c r="G8680" s="21">
        <v>28.031999999999996</v>
      </c>
      <c r="I8680" s="22">
        <v>28.031999999999996</v>
      </c>
    </row>
    <row r="8681" spans="1:9" x14ac:dyDescent="0.25">
      <c r="A8681" s="20">
        <v>7.6920000000000002</v>
      </c>
      <c r="C8681" s="18">
        <v>7.6920000000000002</v>
      </c>
      <c r="E8681">
        <v>-3.6536999999999988</v>
      </c>
      <c r="G8681" s="21">
        <v>7.6920000000000002</v>
      </c>
      <c r="I8681" s="22">
        <v>7.6920000000000002</v>
      </c>
    </row>
    <row r="8682" spans="1:9" x14ac:dyDescent="0.25">
      <c r="A8682" s="20">
        <v>517.40500000000009</v>
      </c>
      <c r="C8682" s="18">
        <v>517.40500000000009</v>
      </c>
      <c r="E8682">
        <v>-81.306500000000028</v>
      </c>
      <c r="G8682" s="21">
        <v>517.40500000000009</v>
      </c>
      <c r="I8682" s="22">
        <v>517.40500000000009</v>
      </c>
    </row>
    <row r="8683" spans="1:9" x14ac:dyDescent="0.25">
      <c r="A8683" s="20">
        <v>8.6079999999999988</v>
      </c>
      <c r="C8683" s="18">
        <v>8.6079999999999988</v>
      </c>
      <c r="E8683">
        <v>-13.342400000000001</v>
      </c>
      <c r="G8683" s="21">
        <v>8.6079999999999988</v>
      </c>
      <c r="I8683" s="22">
        <v>8.6079999999999988</v>
      </c>
    </row>
    <row r="8684" spans="1:9" x14ac:dyDescent="0.25">
      <c r="A8684" s="20">
        <v>159.56</v>
      </c>
      <c r="C8684" s="18">
        <v>159.56</v>
      </c>
      <c r="E8684">
        <v>33.906499999999994</v>
      </c>
      <c r="G8684" s="21">
        <v>159.56</v>
      </c>
      <c r="I8684" s="22">
        <v>159.56</v>
      </c>
    </row>
    <row r="8685" spans="1:9" x14ac:dyDescent="0.25">
      <c r="A8685" s="20">
        <v>2104.5499999999997</v>
      </c>
      <c r="C8685" s="18">
        <v>2104.5499999999997</v>
      </c>
      <c r="E8685">
        <v>694.50149999999985</v>
      </c>
      <c r="G8685" s="21">
        <v>2104.5499999999997</v>
      </c>
      <c r="I8685" s="22">
        <v>2104.5499999999997</v>
      </c>
    </row>
    <row r="8686" spans="1:9" x14ac:dyDescent="0.25">
      <c r="A8686" s="20">
        <v>40.700000000000003</v>
      </c>
      <c r="C8686" s="18">
        <v>40.700000000000003</v>
      </c>
      <c r="E8686">
        <v>11.802999999999999</v>
      </c>
      <c r="G8686" s="21">
        <v>40.700000000000003</v>
      </c>
      <c r="I8686" s="22">
        <v>40.700000000000003</v>
      </c>
    </row>
    <row r="8687" spans="1:9" x14ac:dyDescent="0.25">
      <c r="A8687" s="20">
        <v>47.79</v>
      </c>
      <c r="C8687" s="18">
        <v>47.79</v>
      </c>
      <c r="E8687">
        <v>16.2486</v>
      </c>
      <c r="G8687" s="21">
        <v>47.79</v>
      </c>
      <c r="I8687" s="22">
        <v>47.79</v>
      </c>
    </row>
    <row r="8688" spans="1:9" x14ac:dyDescent="0.25">
      <c r="A8688" s="20">
        <v>5.16</v>
      </c>
      <c r="C8688" s="18">
        <v>5.16</v>
      </c>
      <c r="E8688">
        <v>1.3416000000000001</v>
      </c>
      <c r="G8688" s="21">
        <v>5.16</v>
      </c>
      <c r="I8688" s="22">
        <v>5.16</v>
      </c>
    </row>
    <row r="8689" spans="1:9" x14ac:dyDescent="0.25">
      <c r="A8689" s="20">
        <v>21.209999999999997</v>
      </c>
      <c r="C8689" s="18">
        <v>21.209999999999997</v>
      </c>
      <c r="E8689">
        <v>4.4540999999999986</v>
      </c>
      <c r="G8689" s="21">
        <v>21.209999999999997</v>
      </c>
      <c r="I8689" s="22">
        <v>21.209999999999997</v>
      </c>
    </row>
    <row r="8690" spans="1:9" x14ac:dyDescent="0.25">
      <c r="A8690" s="20">
        <v>96.359999999999985</v>
      </c>
      <c r="C8690" s="18">
        <v>96.359999999999985</v>
      </c>
      <c r="E8690">
        <v>25.053599999999996</v>
      </c>
      <c r="G8690" s="21">
        <v>96.359999999999985</v>
      </c>
      <c r="I8690" s="22">
        <v>96.359999999999985</v>
      </c>
    </row>
    <row r="8691" spans="1:9" x14ac:dyDescent="0.25">
      <c r="A8691" s="20">
        <v>231.72</v>
      </c>
      <c r="C8691" s="18">
        <v>231.72</v>
      </c>
      <c r="E8691">
        <v>11.585999999999984</v>
      </c>
      <c r="G8691" s="21">
        <v>231.72</v>
      </c>
      <c r="I8691" s="22">
        <v>231.72</v>
      </c>
    </row>
    <row r="8692" spans="1:9" x14ac:dyDescent="0.25">
      <c r="A8692" s="20">
        <v>17.899999999999999</v>
      </c>
      <c r="C8692" s="18">
        <v>17.899999999999999</v>
      </c>
      <c r="E8692">
        <v>8.9499999999999993</v>
      </c>
      <c r="G8692" s="21">
        <v>17.899999999999999</v>
      </c>
      <c r="I8692" s="22">
        <v>17.899999999999999</v>
      </c>
    </row>
    <row r="8693" spans="1:9" x14ac:dyDescent="0.25">
      <c r="A8693" s="20">
        <v>12.48</v>
      </c>
      <c r="C8693" s="18">
        <v>12.48</v>
      </c>
      <c r="E8693">
        <v>5.6159999999999997</v>
      </c>
      <c r="G8693" s="21">
        <v>12.48</v>
      </c>
      <c r="I8693" s="22">
        <v>12.48</v>
      </c>
    </row>
    <row r="8694" spans="1:9" x14ac:dyDescent="0.25">
      <c r="A8694" s="20">
        <v>8.016</v>
      </c>
      <c r="C8694" s="18">
        <v>8.016</v>
      </c>
      <c r="E8694">
        <v>1.102199999999999</v>
      </c>
      <c r="G8694" s="21">
        <v>8.016</v>
      </c>
      <c r="I8694" s="22">
        <v>8.016</v>
      </c>
    </row>
    <row r="8695" spans="1:9" x14ac:dyDescent="0.25">
      <c r="A8695" s="20">
        <v>259.89600000000002</v>
      </c>
      <c r="C8695" s="18">
        <v>259.89600000000002</v>
      </c>
      <c r="E8695">
        <v>-56.310799999999972</v>
      </c>
      <c r="G8695" s="21">
        <v>259.89600000000002</v>
      </c>
      <c r="I8695" s="22">
        <v>259.89600000000002</v>
      </c>
    </row>
    <row r="8696" spans="1:9" x14ac:dyDescent="0.25">
      <c r="A8696" s="20">
        <v>247.18799999999999</v>
      </c>
      <c r="C8696" s="18">
        <v>247.18799999999999</v>
      </c>
      <c r="E8696">
        <v>-49.437600000000032</v>
      </c>
      <c r="G8696" s="21">
        <v>247.18799999999999</v>
      </c>
      <c r="I8696" s="22">
        <v>247.18799999999999</v>
      </c>
    </row>
    <row r="8697" spans="1:9" x14ac:dyDescent="0.25">
      <c r="A8697" s="20">
        <v>279.95999999999998</v>
      </c>
      <c r="C8697" s="18">
        <v>279.95999999999998</v>
      </c>
      <c r="E8697">
        <v>48.992999999999995</v>
      </c>
      <c r="G8697" s="21">
        <v>279.95999999999998</v>
      </c>
      <c r="I8697" s="22">
        <v>279.95999999999998</v>
      </c>
    </row>
    <row r="8698" spans="1:9" x14ac:dyDescent="0.25">
      <c r="A8698" s="20">
        <v>450</v>
      </c>
      <c r="C8698" s="18">
        <v>450</v>
      </c>
      <c r="E8698">
        <v>162</v>
      </c>
      <c r="G8698" s="21">
        <v>450</v>
      </c>
      <c r="I8698" s="22">
        <v>450</v>
      </c>
    </row>
    <row r="8699" spans="1:9" x14ac:dyDescent="0.25">
      <c r="A8699" s="20">
        <v>19.440000000000001</v>
      </c>
      <c r="C8699" s="18">
        <v>19.440000000000001</v>
      </c>
      <c r="E8699">
        <v>9.5256000000000007</v>
      </c>
      <c r="G8699" s="21">
        <v>19.440000000000001</v>
      </c>
      <c r="I8699" s="22">
        <v>19.440000000000001</v>
      </c>
    </row>
    <row r="8700" spans="1:9" x14ac:dyDescent="0.25">
      <c r="A8700" s="20">
        <v>300.904</v>
      </c>
      <c r="C8700" s="18">
        <v>300.904</v>
      </c>
      <c r="E8700">
        <v>11.283900000000017</v>
      </c>
      <c r="G8700" s="21">
        <v>300.904</v>
      </c>
      <c r="I8700" s="22">
        <v>300.904</v>
      </c>
    </row>
    <row r="8701" spans="1:9" x14ac:dyDescent="0.25">
      <c r="A8701" s="20">
        <v>239.976</v>
      </c>
      <c r="C8701" s="18">
        <v>239.976</v>
      </c>
      <c r="E8701">
        <v>26.997299999999967</v>
      </c>
      <c r="G8701" s="21">
        <v>239.976</v>
      </c>
      <c r="I8701" s="22">
        <v>239.976</v>
      </c>
    </row>
    <row r="8702" spans="1:9" x14ac:dyDescent="0.25">
      <c r="A8702" s="20">
        <v>31.168000000000003</v>
      </c>
      <c r="C8702" s="18">
        <v>31.168000000000003</v>
      </c>
      <c r="E8702">
        <v>9.3504000000000005</v>
      </c>
      <c r="G8702" s="21">
        <v>31.168000000000003</v>
      </c>
      <c r="I8702" s="22">
        <v>31.168000000000003</v>
      </c>
    </row>
    <row r="8703" spans="1:9" x14ac:dyDescent="0.25">
      <c r="A8703" s="20">
        <v>120.96</v>
      </c>
      <c r="C8703" s="18">
        <v>120.96</v>
      </c>
      <c r="E8703">
        <v>-28.224000000000004</v>
      </c>
      <c r="G8703" s="21">
        <v>120.96</v>
      </c>
      <c r="I8703" s="22">
        <v>120.96</v>
      </c>
    </row>
    <row r="8704" spans="1:9" x14ac:dyDescent="0.25">
      <c r="A8704" s="20">
        <v>2239.9360000000001</v>
      </c>
      <c r="C8704" s="18">
        <v>2239.9360000000001</v>
      </c>
      <c r="E8704">
        <v>223.99360000000013</v>
      </c>
      <c r="G8704" s="21">
        <v>2239.9360000000001</v>
      </c>
      <c r="I8704" s="22">
        <v>2239.9360000000001</v>
      </c>
    </row>
    <row r="8705" spans="1:9" x14ac:dyDescent="0.25">
      <c r="A8705" s="20">
        <v>76.608000000000004</v>
      </c>
      <c r="C8705" s="18">
        <v>76.608000000000004</v>
      </c>
      <c r="E8705">
        <v>6.7031999999999954</v>
      </c>
      <c r="G8705" s="21">
        <v>76.608000000000004</v>
      </c>
      <c r="I8705" s="22">
        <v>76.608000000000004</v>
      </c>
    </row>
    <row r="8706" spans="1:9" x14ac:dyDescent="0.25">
      <c r="A8706" s="20">
        <v>142.77600000000001</v>
      </c>
      <c r="C8706" s="18">
        <v>142.77600000000001</v>
      </c>
      <c r="E8706">
        <v>17.84699999999998</v>
      </c>
      <c r="G8706" s="21">
        <v>142.77600000000001</v>
      </c>
      <c r="I8706" s="22">
        <v>142.77600000000001</v>
      </c>
    </row>
    <row r="8707" spans="1:9" x14ac:dyDescent="0.25">
      <c r="A8707" s="20">
        <v>91.360000000000014</v>
      </c>
      <c r="C8707" s="18">
        <v>91.360000000000014</v>
      </c>
      <c r="E8707">
        <v>29.691999999999993</v>
      </c>
      <c r="G8707" s="21">
        <v>91.360000000000014</v>
      </c>
      <c r="I8707" s="22">
        <v>91.360000000000014</v>
      </c>
    </row>
    <row r="8708" spans="1:9" x14ac:dyDescent="0.25">
      <c r="A8708" s="20">
        <v>3.5520000000000005</v>
      </c>
      <c r="C8708" s="18">
        <v>3.5520000000000005</v>
      </c>
      <c r="E8708">
        <v>0.44399999999999973</v>
      </c>
      <c r="G8708" s="21">
        <v>3.5520000000000005</v>
      </c>
      <c r="I8708" s="22">
        <v>3.5520000000000005</v>
      </c>
    </row>
    <row r="8709" spans="1:9" x14ac:dyDescent="0.25">
      <c r="A8709" s="20">
        <v>115.136</v>
      </c>
      <c r="C8709" s="18">
        <v>115.136</v>
      </c>
      <c r="E8709">
        <v>11.513600000000004</v>
      </c>
      <c r="G8709" s="21">
        <v>115.136</v>
      </c>
      <c r="I8709" s="22">
        <v>115.136</v>
      </c>
    </row>
    <row r="8710" spans="1:9" x14ac:dyDescent="0.25">
      <c r="A8710" s="20">
        <v>4.71</v>
      </c>
      <c r="C8710" s="18">
        <v>4.71</v>
      </c>
      <c r="E8710">
        <v>0</v>
      </c>
      <c r="G8710" s="21">
        <v>4.71</v>
      </c>
      <c r="I8710" s="22">
        <v>4.71</v>
      </c>
    </row>
    <row r="8711" spans="1:9" x14ac:dyDescent="0.25">
      <c r="A8711" s="20">
        <v>172.76400000000001</v>
      </c>
      <c r="C8711" s="18">
        <v>172.76400000000001</v>
      </c>
      <c r="E8711">
        <v>13.437199999999986</v>
      </c>
      <c r="G8711" s="21">
        <v>172.76400000000001</v>
      </c>
      <c r="I8711" s="22">
        <v>172.76400000000001</v>
      </c>
    </row>
    <row r="8712" spans="1:9" x14ac:dyDescent="0.25">
      <c r="A8712" s="20">
        <v>3.52</v>
      </c>
      <c r="C8712" s="18">
        <v>3.52</v>
      </c>
      <c r="E8712">
        <v>1.6896</v>
      </c>
      <c r="G8712" s="21">
        <v>3.52</v>
      </c>
      <c r="I8712" s="22">
        <v>3.52</v>
      </c>
    </row>
    <row r="8713" spans="1:9" x14ac:dyDescent="0.25">
      <c r="A8713" s="20">
        <v>79.968000000000004</v>
      </c>
      <c r="C8713" s="18">
        <v>79.968000000000004</v>
      </c>
      <c r="E8713">
        <v>-17.992799999999999</v>
      </c>
      <c r="G8713" s="21">
        <v>79.968000000000004</v>
      </c>
      <c r="I8713" s="22">
        <v>79.968000000000004</v>
      </c>
    </row>
    <row r="8714" spans="1:9" x14ac:dyDescent="0.25">
      <c r="A8714" s="20">
        <v>305.97449999999998</v>
      </c>
      <c r="C8714" s="18">
        <v>305.97449999999998</v>
      </c>
      <c r="E8714">
        <v>25.197899999999969</v>
      </c>
      <c r="G8714" s="21">
        <v>305.97449999999998</v>
      </c>
      <c r="I8714" s="22">
        <v>305.97449999999998</v>
      </c>
    </row>
    <row r="8715" spans="1:9" x14ac:dyDescent="0.25">
      <c r="A8715" s="20">
        <v>344.90999999999997</v>
      </c>
      <c r="C8715" s="18">
        <v>344.90999999999997</v>
      </c>
      <c r="E8715">
        <v>10.347300000000004</v>
      </c>
      <c r="G8715" s="21">
        <v>344.90999999999997</v>
      </c>
      <c r="I8715" s="22">
        <v>344.90999999999997</v>
      </c>
    </row>
    <row r="8716" spans="1:9" x14ac:dyDescent="0.25">
      <c r="A8716" s="20">
        <v>626.35200000000009</v>
      </c>
      <c r="C8716" s="18">
        <v>626.35200000000009</v>
      </c>
      <c r="E8716">
        <v>-23.488200000000091</v>
      </c>
      <c r="G8716" s="21">
        <v>626.35200000000009</v>
      </c>
      <c r="I8716" s="22">
        <v>626.35200000000009</v>
      </c>
    </row>
    <row r="8717" spans="1:9" x14ac:dyDescent="0.25">
      <c r="A8717" s="20">
        <v>359.49899999999997</v>
      </c>
      <c r="C8717" s="18">
        <v>359.49899999999997</v>
      </c>
      <c r="E8717">
        <v>-29.605799999999981</v>
      </c>
      <c r="G8717" s="21">
        <v>359.49899999999997</v>
      </c>
      <c r="I8717" s="22">
        <v>359.49899999999997</v>
      </c>
    </row>
    <row r="8718" spans="1:9" x14ac:dyDescent="0.25">
      <c r="A8718" s="20">
        <v>71.951999999999998</v>
      </c>
      <c r="C8718" s="18">
        <v>71.951999999999998</v>
      </c>
      <c r="E8718">
        <v>5.3963999999999963</v>
      </c>
      <c r="G8718" s="21">
        <v>71.951999999999998</v>
      </c>
      <c r="I8718" s="22">
        <v>71.951999999999998</v>
      </c>
    </row>
    <row r="8719" spans="1:9" x14ac:dyDescent="0.25">
      <c r="A8719" s="20">
        <v>29.800000000000004</v>
      </c>
      <c r="C8719" s="18">
        <v>29.800000000000004</v>
      </c>
      <c r="E8719">
        <v>9.3124999999999982</v>
      </c>
      <c r="G8719" s="21">
        <v>29.800000000000004</v>
      </c>
      <c r="I8719" s="22">
        <v>29.800000000000004</v>
      </c>
    </row>
    <row r="8720" spans="1:9" x14ac:dyDescent="0.25">
      <c r="A8720" s="20">
        <v>1.8240000000000003</v>
      </c>
      <c r="C8720" s="18">
        <v>1.8240000000000003</v>
      </c>
      <c r="E8720">
        <v>-1.3983999999999996</v>
      </c>
      <c r="G8720" s="21">
        <v>1.8240000000000003</v>
      </c>
      <c r="I8720" s="22">
        <v>1.8240000000000003</v>
      </c>
    </row>
    <row r="8721" spans="1:9" x14ac:dyDescent="0.25">
      <c r="A8721" s="20">
        <v>64.383999999999986</v>
      </c>
      <c r="C8721" s="18">
        <v>64.383999999999986</v>
      </c>
      <c r="E8721">
        <v>-160.96</v>
      </c>
      <c r="G8721" s="21">
        <v>64.383999999999986</v>
      </c>
      <c r="I8721" s="22">
        <v>64.383999999999986</v>
      </c>
    </row>
    <row r="8722" spans="1:9" x14ac:dyDescent="0.25">
      <c r="A8722" s="20">
        <v>6.9840000000000009</v>
      </c>
      <c r="C8722" s="18">
        <v>6.9840000000000009</v>
      </c>
      <c r="E8722">
        <v>-4.5396000000000019</v>
      </c>
      <c r="G8722" s="21">
        <v>6.9840000000000009</v>
      </c>
      <c r="I8722" s="22">
        <v>6.9840000000000009</v>
      </c>
    </row>
    <row r="8723" spans="1:9" x14ac:dyDescent="0.25">
      <c r="A8723" s="20">
        <v>11.264000000000001</v>
      </c>
      <c r="C8723" s="18">
        <v>11.264000000000001</v>
      </c>
      <c r="E8723">
        <v>3.9423999999999997</v>
      </c>
      <c r="G8723" s="21">
        <v>11.264000000000001</v>
      </c>
      <c r="I8723" s="22">
        <v>11.264000000000001</v>
      </c>
    </row>
    <row r="8724" spans="1:9" x14ac:dyDescent="0.25">
      <c r="A8724" s="20">
        <v>15.552000000000003</v>
      </c>
      <c r="C8724" s="18">
        <v>15.552000000000003</v>
      </c>
      <c r="E8724">
        <v>5.6375999999999999</v>
      </c>
      <c r="G8724" s="21">
        <v>15.552000000000003</v>
      </c>
      <c r="I8724" s="22">
        <v>15.552000000000003</v>
      </c>
    </row>
    <row r="8725" spans="1:9" x14ac:dyDescent="0.25">
      <c r="A8725" s="20">
        <v>379.37200000000001</v>
      </c>
      <c r="C8725" s="18">
        <v>379.37200000000001</v>
      </c>
      <c r="E8725">
        <v>-119.23120000000003</v>
      </c>
      <c r="G8725" s="21">
        <v>379.37200000000001</v>
      </c>
      <c r="I8725" s="22">
        <v>379.37200000000001</v>
      </c>
    </row>
    <row r="8726" spans="1:9" x14ac:dyDescent="0.25">
      <c r="A8726" s="20">
        <v>67.536000000000016</v>
      </c>
      <c r="C8726" s="18">
        <v>67.536000000000016</v>
      </c>
      <c r="E8726">
        <v>6.7535999999999987</v>
      </c>
      <c r="G8726" s="21">
        <v>67.536000000000016</v>
      </c>
      <c r="I8726" s="22">
        <v>67.536000000000016</v>
      </c>
    </row>
    <row r="8727" spans="1:9" x14ac:dyDescent="0.25">
      <c r="A8727" s="20">
        <v>1.5239999999999996</v>
      </c>
      <c r="C8727" s="18">
        <v>1.5239999999999996</v>
      </c>
      <c r="E8727">
        <v>-2.6670000000000007</v>
      </c>
      <c r="G8727" s="21">
        <v>1.5239999999999996</v>
      </c>
      <c r="I8727" s="22">
        <v>1.5239999999999996</v>
      </c>
    </row>
    <row r="8728" spans="1:9" x14ac:dyDescent="0.25">
      <c r="A8728" s="20">
        <v>37.408000000000001</v>
      </c>
      <c r="C8728" s="18">
        <v>37.408000000000001</v>
      </c>
      <c r="E8728">
        <v>13.0928</v>
      </c>
      <c r="G8728" s="21">
        <v>37.408000000000001</v>
      </c>
      <c r="I8728" s="22">
        <v>37.408000000000001</v>
      </c>
    </row>
    <row r="8729" spans="1:9" x14ac:dyDescent="0.25">
      <c r="A8729" s="20">
        <v>25.344000000000001</v>
      </c>
      <c r="C8729" s="18">
        <v>25.344000000000001</v>
      </c>
      <c r="E8729">
        <v>8.8704000000000018</v>
      </c>
      <c r="G8729" s="21">
        <v>25.344000000000001</v>
      </c>
      <c r="I8729" s="22">
        <v>25.344000000000001</v>
      </c>
    </row>
    <row r="8730" spans="1:9" x14ac:dyDescent="0.25">
      <c r="A8730" s="20">
        <v>46.2</v>
      </c>
      <c r="C8730" s="18">
        <v>46.2</v>
      </c>
      <c r="E8730">
        <v>21.251999999999999</v>
      </c>
      <c r="G8730" s="21">
        <v>46.2</v>
      </c>
      <c r="I8730" s="22">
        <v>46.2</v>
      </c>
    </row>
    <row r="8731" spans="1:9" x14ac:dyDescent="0.25">
      <c r="A8731" s="20">
        <v>4.7279999999999998</v>
      </c>
      <c r="C8731" s="18">
        <v>4.7279999999999998</v>
      </c>
      <c r="E8731">
        <v>0.70919999999999961</v>
      </c>
      <c r="G8731" s="21">
        <v>4.7279999999999998</v>
      </c>
      <c r="I8731" s="22">
        <v>4.7279999999999998</v>
      </c>
    </row>
    <row r="8732" spans="1:9" x14ac:dyDescent="0.25">
      <c r="A8732" s="20">
        <v>53.352000000000004</v>
      </c>
      <c r="C8732" s="18">
        <v>53.352000000000004</v>
      </c>
      <c r="E8732">
        <v>16.005600000000005</v>
      </c>
      <c r="G8732" s="21">
        <v>53.352000000000004</v>
      </c>
      <c r="I8732" s="22">
        <v>53.352000000000004</v>
      </c>
    </row>
    <row r="8733" spans="1:9" x14ac:dyDescent="0.25">
      <c r="A8733" s="20">
        <v>131.10400000000001</v>
      </c>
      <c r="C8733" s="18">
        <v>131.10400000000001</v>
      </c>
      <c r="E8733">
        <v>8.1939999999999955</v>
      </c>
      <c r="G8733" s="21">
        <v>131.10400000000001</v>
      </c>
      <c r="I8733" s="22">
        <v>131.10400000000001</v>
      </c>
    </row>
    <row r="8734" spans="1:9" x14ac:dyDescent="0.25">
      <c r="A8734" s="20">
        <v>22.512000000000004</v>
      </c>
      <c r="C8734" s="18">
        <v>22.512000000000004</v>
      </c>
      <c r="E8734">
        <v>2.2511999999999999</v>
      </c>
      <c r="G8734" s="21">
        <v>22.512000000000004</v>
      </c>
      <c r="I8734" s="22">
        <v>22.512000000000004</v>
      </c>
    </row>
    <row r="8735" spans="1:9" x14ac:dyDescent="0.25">
      <c r="A8735" s="20">
        <v>72.744000000000014</v>
      </c>
      <c r="C8735" s="18">
        <v>72.744000000000014</v>
      </c>
      <c r="E8735">
        <v>-12.730200000000011</v>
      </c>
      <c r="G8735" s="21">
        <v>72.744000000000014</v>
      </c>
      <c r="I8735" s="22">
        <v>72.744000000000014</v>
      </c>
    </row>
    <row r="8736" spans="1:9" x14ac:dyDescent="0.25">
      <c r="A8736" s="20">
        <v>52.59</v>
      </c>
      <c r="C8736" s="18">
        <v>52.59</v>
      </c>
      <c r="E8736">
        <v>15.776999999999996</v>
      </c>
      <c r="G8736" s="21">
        <v>52.59</v>
      </c>
      <c r="I8736" s="22">
        <v>52.59</v>
      </c>
    </row>
    <row r="8737" spans="1:9" x14ac:dyDescent="0.25">
      <c r="A8737" s="20">
        <v>19.440000000000001</v>
      </c>
      <c r="C8737" s="18">
        <v>19.440000000000001</v>
      </c>
      <c r="E8737">
        <v>9.3312000000000008</v>
      </c>
      <c r="G8737" s="21">
        <v>19.440000000000001</v>
      </c>
      <c r="I8737" s="22">
        <v>19.440000000000001</v>
      </c>
    </row>
    <row r="8738" spans="1:9" x14ac:dyDescent="0.25">
      <c r="A8738" s="20">
        <v>126.30000000000001</v>
      </c>
      <c r="C8738" s="18">
        <v>126.30000000000001</v>
      </c>
      <c r="E8738">
        <v>40.415999999999997</v>
      </c>
      <c r="G8738" s="21">
        <v>126.30000000000001</v>
      </c>
      <c r="I8738" s="22">
        <v>126.30000000000001</v>
      </c>
    </row>
    <row r="8739" spans="1:9" x14ac:dyDescent="0.25">
      <c r="A8739" s="20">
        <v>1287.45</v>
      </c>
      <c r="C8739" s="18">
        <v>1287.45</v>
      </c>
      <c r="E8739">
        <v>244.61549999999988</v>
      </c>
      <c r="G8739" s="21">
        <v>1287.45</v>
      </c>
      <c r="I8739" s="22">
        <v>1287.45</v>
      </c>
    </row>
    <row r="8740" spans="1:9" x14ac:dyDescent="0.25">
      <c r="A8740" s="20">
        <v>64.959999999999994</v>
      </c>
      <c r="C8740" s="18">
        <v>64.959999999999994</v>
      </c>
      <c r="E8740">
        <v>9.7439999999999998</v>
      </c>
      <c r="G8740" s="21">
        <v>64.959999999999994</v>
      </c>
      <c r="I8740" s="22">
        <v>64.959999999999994</v>
      </c>
    </row>
    <row r="8741" spans="1:9" x14ac:dyDescent="0.25">
      <c r="A8741" s="20">
        <v>535.41</v>
      </c>
      <c r="C8741" s="18">
        <v>535.41</v>
      </c>
      <c r="E8741">
        <v>160.62299999999993</v>
      </c>
      <c r="G8741" s="21">
        <v>535.41</v>
      </c>
      <c r="I8741" s="22">
        <v>535.41</v>
      </c>
    </row>
    <row r="8742" spans="1:9" x14ac:dyDescent="0.25">
      <c r="A8742" s="20">
        <v>8.1000000000000014</v>
      </c>
      <c r="C8742" s="18">
        <v>8.1000000000000014</v>
      </c>
      <c r="E8742">
        <v>-5.9399999999999977</v>
      </c>
      <c r="G8742" s="21">
        <v>8.1000000000000014</v>
      </c>
      <c r="I8742" s="22">
        <v>8.1000000000000014</v>
      </c>
    </row>
    <row r="8743" spans="1:9" x14ac:dyDescent="0.25">
      <c r="A8743" s="20">
        <v>13.247999999999999</v>
      </c>
      <c r="C8743" s="18">
        <v>13.247999999999999</v>
      </c>
      <c r="E8743">
        <v>3.6431999999999998</v>
      </c>
      <c r="G8743" s="21">
        <v>13.247999999999999</v>
      </c>
      <c r="I8743" s="22">
        <v>13.247999999999999</v>
      </c>
    </row>
    <row r="8744" spans="1:9" x14ac:dyDescent="0.25">
      <c r="A8744" s="20">
        <v>83.987999999999985</v>
      </c>
      <c r="C8744" s="18">
        <v>83.987999999999985</v>
      </c>
      <c r="E8744">
        <v>-20.996999999999993</v>
      </c>
      <c r="G8744" s="21">
        <v>83.987999999999985</v>
      </c>
      <c r="I8744" s="22">
        <v>83.987999999999985</v>
      </c>
    </row>
    <row r="8745" spans="1:9" x14ac:dyDescent="0.25">
      <c r="A8745" s="20">
        <v>73.2</v>
      </c>
      <c r="C8745" s="18">
        <v>73.2</v>
      </c>
      <c r="E8745">
        <v>21.227999999999998</v>
      </c>
      <c r="G8745" s="21">
        <v>73.2</v>
      </c>
      <c r="I8745" s="22">
        <v>73.2</v>
      </c>
    </row>
    <row r="8746" spans="1:9" x14ac:dyDescent="0.25">
      <c r="A8746" s="20">
        <v>10.74</v>
      </c>
      <c r="C8746" s="18">
        <v>10.74</v>
      </c>
      <c r="E8746">
        <v>5.1551999999999998</v>
      </c>
      <c r="G8746" s="21">
        <v>10.74</v>
      </c>
      <c r="I8746" s="22">
        <v>10.74</v>
      </c>
    </row>
    <row r="8747" spans="1:9" x14ac:dyDescent="0.25">
      <c r="A8747" s="20">
        <v>11.032</v>
      </c>
      <c r="C8747" s="18">
        <v>11.032</v>
      </c>
      <c r="E8747">
        <v>3.0338000000000003</v>
      </c>
      <c r="G8747" s="21">
        <v>11.032</v>
      </c>
      <c r="I8747" s="22">
        <v>11.032</v>
      </c>
    </row>
    <row r="8748" spans="1:9" x14ac:dyDescent="0.25">
      <c r="A8748" s="20">
        <v>53.040000000000006</v>
      </c>
      <c r="C8748" s="18">
        <v>53.040000000000006</v>
      </c>
      <c r="E8748">
        <v>-4.6409999999999982</v>
      </c>
      <c r="G8748" s="21">
        <v>53.040000000000006</v>
      </c>
      <c r="I8748" s="22">
        <v>53.040000000000006</v>
      </c>
    </row>
    <row r="8749" spans="1:9" x14ac:dyDescent="0.25">
      <c r="A8749" s="20">
        <v>17.12</v>
      </c>
      <c r="C8749" s="18">
        <v>17.12</v>
      </c>
      <c r="E8749">
        <v>4.9647999999999985</v>
      </c>
      <c r="G8749" s="21">
        <v>17.12</v>
      </c>
      <c r="I8749" s="22">
        <v>17.12</v>
      </c>
    </row>
    <row r="8750" spans="1:9" x14ac:dyDescent="0.25">
      <c r="A8750" s="20">
        <v>59.94</v>
      </c>
      <c r="C8750" s="18">
        <v>59.94</v>
      </c>
      <c r="E8750">
        <v>28.171799999999998</v>
      </c>
      <c r="G8750" s="21">
        <v>59.94</v>
      </c>
      <c r="I8750" s="22">
        <v>59.94</v>
      </c>
    </row>
    <row r="8751" spans="1:9" x14ac:dyDescent="0.25">
      <c r="A8751" s="20">
        <v>210.58</v>
      </c>
      <c r="C8751" s="18">
        <v>210.58</v>
      </c>
      <c r="E8751">
        <v>12.634799999999984</v>
      </c>
      <c r="G8751" s="21">
        <v>210.58</v>
      </c>
      <c r="I8751" s="22">
        <v>210.58</v>
      </c>
    </row>
    <row r="8752" spans="1:9" x14ac:dyDescent="0.25">
      <c r="A8752" s="20">
        <v>30.960000000000004</v>
      </c>
      <c r="C8752" s="18">
        <v>30.960000000000004</v>
      </c>
      <c r="E8752">
        <v>10.061999999999998</v>
      </c>
      <c r="G8752" s="21">
        <v>30.960000000000004</v>
      </c>
      <c r="I8752" s="22">
        <v>30.960000000000004</v>
      </c>
    </row>
    <row r="8753" spans="1:9" x14ac:dyDescent="0.25">
      <c r="A8753" s="20">
        <v>239.98400000000004</v>
      </c>
      <c r="C8753" s="18">
        <v>239.98400000000004</v>
      </c>
      <c r="E8753">
        <v>38.997399999999971</v>
      </c>
      <c r="G8753" s="21">
        <v>239.98400000000004</v>
      </c>
      <c r="I8753" s="22">
        <v>239.98400000000004</v>
      </c>
    </row>
    <row r="8754" spans="1:9" x14ac:dyDescent="0.25">
      <c r="A8754" s="20">
        <v>3050.3760000000002</v>
      </c>
      <c r="C8754" s="18">
        <v>3050.3760000000002</v>
      </c>
      <c r="E8754">
        <v>1143.8910000000001</v>
      </c>
      <c r="G8754" s="21">
        <v>3050.3760000000002</v>
      </c>
      <c r="I8754" s="22">
        <v>3050.3760000000002</v>
      </c>
    </row>
    <row r="8755" spans="1:9" x14ac:dyDescent="0.25">
      <c r="A8755" s="20">
        <v>133.97999999999999</v>
      </c>
      <c r="C8755" s="18">
        <v>133.97999999999999</v>
      </c>
      <c r="E8755">
        <v>33.495000000000005</v>
      </c>
      <c r="G8755" s="21">
        <v>133.97999999999999</v>
      </c>
      <c r="I8755" s="22">
        <v>133.97999999999999</v>
      </c>
    </row>
    <row r="8756" spans="1:9" x14ac:dyDescent="0.25">
      <c r="A8756" s="20">
        <v>93.248000000000005</v>
      </c>
      <c r="C8756" s="18">
        <v>93.248000000000005</v>
      </c>
      <c r="E8756">
        <v>31.4712</v>
      </c>
      <c r="G8756" s="21">
        <v>93.248000000000005</v>
      </c>
      <c r="I8756" s="22">
        <v>93.248000000000005</v>
      </c>
    </row>
    <row r="8757" spans="1:9" x14ac:dyDescent="0.25">
      <c r="A8757" s="20">
        <v>177.48000000000002</v>
      </c>
      <c r="C8757" s="18">
        <v>177.48000000000002</v>
      </c>
      <c r="E8757">
        <v>19.966499999999982</v>
      </c>
      <c r="G8757" s="21">
        <v>177.48000000000002</v>
      </c>
      <c r="I8757" s="22">
        <v>177.48000000000002</v>
      </c>
    </row>
    <row r="8758" spans="1:9" x14ac:dyDescent="0.25">
      <c r="A8758" s="20">
        <v>17.712</v>
      </c>
      <c r="C8758" s="18">
        <v>17.712</v>
      </c>
      <c r="E8758">
        <v>5.9777999999999993</v>
      </c>
      <c r="G8758" s="21">
        <v>17.712</v>
      </c>
      <c r="I8758" s="22">
        <v>17.712</v>
      </c>
    </row>
    <row r="8759" spans="1:9" x14ac:dyDescent="0.25">
      <c r="A8759" s="20">
        <v>4.8600000000000012</v>
      </c>
      <c r="C8759" s="18">
        <v>4.8600000000000012</v>
      </c>
      <c r="E8759">
        <v>-3.5640000000000001</v>
      </c>
      <c r="G8759" s="21">
        <v>4.8600000000000012</v>
      </c>
      <c r="I8759" s="22">
        <v>4.8600000000000012</v>
      </c>
    </row>
    <row r="8760" spans="1:9" x14ac:dyDescent="0.25">
      <c r="A8760" s="20">
        <v>6.2580000000000009</v>
      </c>
      <c r="C8760" s="18">
        <v>6.2580000000000009</v>
      </c>
      <c r="E8760">
        <v>-5.2149999999999999</v>
      </c>
      <c r="G8760" s="21">
        <v>6.2580000000000009</v>
      </c>
      <c r="I8760" s="22">
        <v>6.2580000000000009</v>
      </c>
    </row>
    <row r="8761" spans="1:9" x14ac:dyDescent="0.25">
      <c r="A8761" s="20">
        <v>37.68</v>
      </c>
      <c r="C8761" s="18">
        <v>37.68</v>
      </c>
      <c r="E8761">
        <v>10.5504</v>
      </c>
      <c r="G8761" s="21">
        <v>37.68</v>
      </c>
      <c r="I8761" s="22">
        <v>37.68</v>
      </c>
    </row>
    <row r="8762" spans="1:9" x14ac:dyDescent="0.25">
      <c r="A8762" s="20">
        <v>51.84</v>
      </c>
      <c r="C8762" s="18">
        <v>51.84</v>
      </c>
      <c r="E8762">
        <v>24.883200000000002</v>
      </c>
      <c r="G8762" s="21">
        <v>51.84</v>
      </c>
      <c r="I8762" s="22">
        <v>51.84</v>
      </c>
    </row>
    <row r="8763" spans="1:9" x14ac:dyDescent="0.25">
      <c r="A8763" s="20">
        <v>27.42</v>
      </c>
      <c r="C8763" s="18">
        <v>27.42</v>
      </c>
      <c r="E8763">
        <v>9.3227999999999991</v>
      </c>
      <c r="G8763" s="21">
        <v>27.42</v>
      </c>
      <c r="I8763" s="22">
        <v>27.42</v>
      </c>
    </row>
    <row r="8764" spans="1:9" x14ac:dyDescent="0.25">
      <c r="A8764" s="20">
        <v>5.4</v>
      </c>
      <c r="C8764" s="18">
        <v>5.4</v>
      </c>
      <c r="E8764">
        <v>2.5920000000000001</v>
      </c>
      <c r="G8764" s="21">
        <v>5.4</v>
      </c>
      <c r="I8764" s="22">
        <v>5.4</v>
      </c>
    </row>
    <row r="8765" spans="1:9" x14ac:dyDescent="0.25">
      <c r="A8765" s="20">
        <v>1270.99</v>
      </c>
      <c r="C8765" s="18">
        <v>1270.99</v>
      </c>
      <c r="E8765">
        <v>635.495</v>
      </c>
      <c r="G8765" s="21">
        <v>1270.99</v>
      </c>
      <c r="I8765" s="22">
        <v>1270.99</v>
      </c>
    </row>
    <row r="8766" spans="1:9" x14ac:dyDescent="0.25">
      <c r="A8766" s="20">
        <v>125.36</v>
      </c>
      <c r="C8766" s="18">
        <v>125.36</v>
      </c>
      <c r="E8766">
        <v>58.919199999999989</v>
      </c>
      <c r="G8766" s="21">
        <v>125.36</v>
      </c>
      <c r="I8766" s="22">
        <v>125.36</v>
      </c>
    </row>
    <row r="8767" spans="1:9" x14ac:dyDescent="0.25">
      <c r="A8767" s="20">
        <v>14.03</v>
      </c>
      <c r="C8767" s="18">
        <v>14.03</v>
      </c>
      <c r="E8767">
        <v>4.068699999999998</v>
      </c>
      <c r="G8767" s="21">
        <v>14.03</v>
      </c>
      <c r="I8767" s="22">
        <v>14.03</v>
      </c>
    </row>
    <row r="8768" spans="1:9" x14ac:dyDescent="0.25">
      <c r="A8768" s="20">
        <v>27.96</v>
      </c>
      <c r="C8768" s="18">
        <v>27.96</v>
      </c>
      <c r="E8768">
        <v>7.2696000000000005</v>
      </c>
      <c r="G8768" s="21">
        <v>27.96</v>
      </c>
      <c r="I8768" s="22">
        <v>27.96</v>
      </c>
    </row>
    <row r="8769" spans="1:9" x14ac:dyDescent="0.25">
      <c r="A8769" s="20">
        <v>5.3440000000000003</v>
      </c>
      <c r="C8769" s="18">
        <v>5.3440000000000003</v>
      </c>
      <c r="E8769">
        <v>0.73479999999999923</v>
      </c>
      <c r="G8769" s="21">
        <v>5.3440000000000003</v>
      </c>
      <c r="I8769" s="22">
        <v>5.3440000000000003</v>
      </c>
    </row>
    <row r="8770" spans="1:9" x14ac:dyDescent="0.25">
      <c r="A8770" s="20">
        <v>1.6959999999999997</v>
      </c>
      <c r="C8770" s="18">
        <v>1.6959999999999997</v>
      </c>
      <c r="E8770">
        <v>-2.5440000000000005</v>
      </c>
      <c r="G8770" s="21">
        <v>1.6959999999999997</v>
      </c>
      <c r="I8770" s="22">
        <v>1.6959999999999997</v>
      </c>
    </row>
    <row r="8771" spans="1:9" x14ac:dyDescent="0.25">
      <c r="A8771" s="20">
        <v>24.587999999999994</v>
      </c>
      <c r="C8771" s="18">
        <v>24.587999999999994</v>
      </c>
      <c r="E8771">
        <v>-67.617000000000019</v>
      </c>
      <c r="G8771" s="21">
        <v>24.587999999999994</v>
      </c>
      <c r="I8771" s="22">
        <v>24.587999999999994</v>
      </c>
    </row>
    <row r="8772" spans="1:9" x14ac:dyDescent="0.25">
      <c r="A8772" s="20">
        <v>7.9799999999999986</v>
      </c>
      <c r="C8772" s="18">
        <v>7.9799999999999986</v>
      </c>
      <c r="E8772">
        <v>-13.167000000000002</v>
      </c>
      <c r="G8772" s="21">
        <v>7.9799999999999986</v>
      </c>
      <c r="I8772" s="22">
        <v>7.9799999999999986</v>
      </c>
    </row>
    <row r="8773" spans="1:9" x14ac:dyDescent="0.25">
      <c r="A8773" s="20">
        <v>288</v>
      </c>
      <c r="C8773" s="18">
        <v>288</v>
      </c>
      <c r="E8773">
        <v>57.599999999999994</v>
      </c>
      <c r="G8773" s="21">
        <v>288</v>
      </c>
      <c r="I8773" s="22">
        <v>288</v>
      </c>
    </row>
    <row r="8774" spans="1:9" x14ac:dyDescent="0.25">
      <c r="A8774" s="20">
        <v>146.952</v>
      </c>
      <c r="C8774" s="18">
        <v>146.952</v>
      </c>
      <c r="E8774">
        <v>9.1844999999999928</v>
      </c>
      <c r="G8774" s="21">
        <v>146.952</v>
      </c>
      <c r="I8774" s="22">
        <v>146.952</v>
      </c>
    </row>
    <row r="8775" spans="1:9" x14ac:dyDescent="0.25">
      <c r="A8775" s="20">
        <v>83.13600000000001</v>
      </c>
      <c r="C8775" s="18">
        <v>83.13600000000001</v>
      </c>
      <c r="E8775">
        <v>5.1960000000000015</v>
      </c>
      <c r="G8775" s="21">
        <v>83.13600000000001</v>
      </c>
      <c r="I8775" s="22">
        <v>83.13600000000001</v>
      </c>
    </row>
    <row r="8776" spans="1:9" x14ac:dyDescent="0.25">
      <c r="A8776" s="20">
        <v>942.78400000000011</v>
      </c>
      <c r="C8776" s="18">
        <v>942.78400000000011</v>
      </c>
      <c r="E8776">
        <v>94.278400000000033</v>
      </c>
      <c r="G8776" s="21">
        <v>942.78400000000011</v>
      </c>
      <c r="I8776" s="22">
        <v>942.78400000000011</v>
      </c>
    </row>
    <row r="8777" spans="1:9" x14ac:dyDescent="0.25">
      <c r="A8777" s="20">
        <v>74.352000000000004</v>
      </c>
      <c r="C8777" s="18">
        <v>74.352000000000004</v>
      </c>
      <c r="E8777">
        <v>23.234999999999992</v>
      </c>
      <c r="G8777" s="21">
        <v>74.352000000000004</v>
      </c>
      <c r="I8777" s="22">
        <v>74.352000000000004</v>
      </c>
    </row>
    <row r="8778" spans="1:9" x14ac:dyDescent="0.25">
      <c r="A8778" s="20">
        <v>26.880000000000003</v>
      </c>
      <c r="C8778" s="18">
        <v>26.880000000000003</v>
      </c>
      <c r="E8778">
        <v>6.7200000000000006</v>
      </c>
      <c r="G8778" s="21">
        <v>26.880000000000003</v>
      </c>
      <c r="I8778" s="22">
        <v>26.880000000000003</v>
      </c>
    </row>
    <row r="8779" spans="1:9" x14ac:dyDescent="0.25">
      <c r="A8779" s="20">
        <v>10.896000000000001</v>
      </c>
      <c r="C8779" s="18">
        <v>10.896000000000001</v>
      </c>
      <c r="E8779">
        <v>3.8135999999999992</v>
      </c>
      <c r="G8779" s="21">
        <v>10.896000000000001</v>
      </c>
      <c r="I8779" s="22">
        <v>10.896000000000001</v>
      </c>
    </row>
    <row r="8780" spans="1:9" x14ac:dyDescent="0.25">
      <c r="A8780" s="20">
        <v>3.536</v>
      </c>
      <c r="C8780" s="18">
        <v>3.536</v>
      </c>
      <c r="E8780">
        <v>0.30940000000000001</v>
      </c>
      <c r="G8780" s="21">
        <v>3.536</v>
      </c>
      <c r="I8780" s="22">
        <v>3.536</v>
      </c>
    </row>
    <row r="8781" spans="1:9" x14ac:dyDescent="0.25">
      <c r="A8781" s="20">
        <v>528.42999999999995</v>
      </c>
      <c r="C8781" s="18">
        <v>528.42999999999995</v>
      </c>
      <c r="E8781">
        <v>0</v>
      </c>
      <c r="G8781" s="21">
        <v>528.42999999999995</v>
      </c>
      <c r="I8781" s="22">
        <v>528.42999999999995</v>
      </c>
    </row>
    <row r="8782" spans="1:9" x14ac:dyDescent="0.25">
      <c r="A8782" s="20">
        <v>41.472000000000008</v>
      </c>
      <c r="C8782" s="18">
        <v>41.472000000000008</v>
      </c>
      <c r="E8782">
        <v>14.5152</v>
      </c>
      <c r="G8782" s="21">
        <v>41.472000000000008</v>
      </c>
      <c r="I8782" s="22">
        <v>41.472000000000008</v>
      </c>
    </row>
    <row r="8783" spans="1:9" x14ac:dyDescent="0.25">
      <c r="A8783" s="20">
        <v>287.976</v>
      </c>
      <c r="C8783" s="18">
        <v>287.976</v>
      </c>
      <c r="E8783">
        <v>7.1993999999999687</v>
      </c>
      <c r="G8783" s="21">
        <v>287.976</v>
      </c>
      <c r="I8783" s="22">
        <v>287.976</v>
      </c>
    </row>
    <row r="8784" spans="1:9" x14ac:dyDescent="0.25">
      <c r="A8784" s="20">
        <v>29.304000000000002</v>
      </c>
      <c r="C8784" s="18">
        <v>29.304000000000002</v>
      </c>
      <c r="E8784">
        <v>2.5641000000000034</v>
      </c>
      <c r="G8784" s="21">
        <v>29.304000000000002</v>
      </c>
      <c r="I8784" s="22">
        <v>29.304000000000002</v>
      </c>
    </row>
    <row r="8785" spans="1:9" x14ac:dyDescent="0.25">
      <c r="A8785" s="20">
        <v>55.328000000000003</v>
      </c>
      <c r="C8785" s="18">
        <v>55.328000000000003</v>
      </c>
      <c r="E8785">
        <v>6.2243999999999957</v>
      </c>
      <c r="G8785" s="21">
        <v>55.328000000000003</v>
      </c>
      <c r="I8785" s="22">
        <v>55.328000000000003</v>
      </c>
    </row>
    <row r="8786" spans="1:9" x14ac:dyDescent="0.25">
      <c r="A8786" s="20">
        <v>1227.9983999999999</v>
      </c>
      <c r="C8786" s="18">
        <v>1227.9983999999999</v>
      </c>
      <c r="E8786">
        <v>-36.117600000000152</v>
      </c>
      <c r="G8786" s="21">
        <v>1227.9983999999999</v>
      </c>
      <c r="I8786" s="22">
        <v>1227.9983999999999</v>
      </c>
    </row>
    <row r="8787" spans="1:9" x14ac:dyDescent="0.25">
      <c r="A8787" s="20">
        <v>20.416</v>
      </c>
      <c r="C8787" s="18">
        <v>20.416</v>
      </c>
      <c r="E8787">
        <v>6.6351999999999984</v>
      </c>
      <c r="G8787" s="21">
        <v>20.416</v>
      </c>
      <c r="I8787" s="22">
        <v>20.416</v>
      </c>
    </row>
    <row r="8788" spans="1:9" x14ac:dyDescent="0.25">
      <c r="A8788" s="20">
        <v>1128.3899999999999</v>
      </c>
      <c r="C8788" s="18">
        <v>1128.3899999999999</v>
      </c>
      <c r="E8788">
        <v>259.52970000000005</v>
      </c>
      <c r="G8788" s="21">
        <v>1128.3899999999999</v>
      </c>
      <c r="I8788" s="22">
        <v>1128.3899999999999</v>
      </c>
    </row>
    <row r="8789" spans="1:9" x14ac:dyDescent="0.25">
      <c r="A8789" s="20">
        <v>4.6079999999999997</v>
      </c>
      <c r="C8789" s="18">
        <v>4.6079999999999997</v>
      </c>
      <c r="E8789">
        <v>1.6704000000000001</v>
      </c>
      <c r="G8789" s="21">
        <v>4.6079999999999997</v>
      </c>
      <c r="I8789" s="22">
        <v>4.6079999999999997</v>
      </c>
    </row>
    <row r="8790" spans="1:9" x14ac:dyDescent="0.25">
      <c r="A8790" s="20">
        <v>195.96000000000004</v>
      </c>
      <c r="C8790" s="18">
        <v>195.96000000000004</v>
      </c>
      <c r="E8790">
        <v>19.596000000000018</v>
      </c>
      <c r="G8790" s="21">
        <v>195.96000000000004</v>
      </c>
      <c r="I8790" s="22">
        <v>195.96000000000004</v>
      </c>
    </row>
    <row r="8791" spans="1:9" x14ac:dyDescent="0.25">
      <c r="A8791" s="20">
        <v>15.552000000000003</v>
      </c>
      <c r="C8791" s="18">
        <v>15.552000000000003</v>
      </c>
      <c r="E8791">
        <v>5.4432</v>
      </c>
      <c r="G8791" s="21">
        <v>15.552000000000003</v>
      </c>
      <c r="I8791" s="22">
        <v>15.552000000000003</v>
      </c>
    </row>
    <row r="8792" spans="1:9" x14ac:dyDescent="0.25">
      <c r="A8792" s="20">
        <v>271.96800000000002</v>
      </c>
      <c r="C8792" s="18">
        <v>271.96800000000002</v>
      </c>
      <c r="E8792">
        <v>54.393599999999978</v>
      </c>
      <c r="G8792" s="21">
        <v>271.96800000000002</v>
      </c>
      <c r="I8792" s="22">
        <v>271.96800000000002</v>
      </c>
    </row>
    <row r="8793" spans="1:9" x14ac:dyDescent="0.25">
      <c r="A8793" s="20">
        <v>698.35200000000009</v>
      </c>
      <c r="C8793" s="18">
        <v>698.35200000000009</v>
      </c>
      <c r="E8793">
        <v>52.376399999999961</v>
      </c>
      <c r="G8793" s="21">
        <v>698.35200000000009</v>
      </c>
      <c r="I8793" s="22">
        <v>698.35200000000009</v>
      </c>
    </row>
    <row r="8794" spans="1:9" x14ac:dyDescent="0.25">
      <c r="A8794" s="20">
        <v>77.728000000000009</v>
      </c>
      <c r="C8794" s="18">
        <v>77.728000000000009</v>
      </c>
      <c r="E8794">
        <v>-3.8863999999999947</v>
      </c>
      <c r="G8794" s="21">
        <v>77.728000000000009</v>
      </c>
      <c r="I8794" s="22">
        <v>77.728000000000009</v>
      </c>
    </row>
    <row r="8795" spans="1:9" x14ac:dyDescent="0.25">
      <c r="A8795" s="20">
        <v>46.62</v>
      </c>
      <c r="C8795" s="18">
        <v>46.62</v>
      </c>
      <c r="E8795">
        <v>21.445199999999996</v>
      </c>
      <c r="G8795" s="21">
        <v>46.62</v>
      </c>
      <c r="I8795" s="22">
        <v>46.62</v>
      </c>
    </row>
    <row r="8796" spans="1:9" x14ac:dyDescent="0.25">
      <c r="A8796" s="20">
        <v>537.54399999999998</v>
      </c>
      <c r="C8796" s="18">
        <v>537.54399999999998</v>
      </c>
      <c r="E8796">
        <v>47.035099999999971</v>
      </c>
      <c r="G8796" s="21">
        <v>537.54399999999998</v>
      </c>
      <c r="I8796" s="22">
        <v>537.54399999999998</v>
      </c>
    </row>
    <row r="8797" spans="1:9" x14ac:dyDescent="0.25">
      <c r="A8797" s="20">
        <v>14.62</v>
      </c>
      <c r="C8797" s="18">
        <v>14.62</v>
      </c>
      <c r="E8797">
        <v>6.8713999999999995</v>
      </c>
      <c r="G8797" s="21">
        <v>14.62</v>
      </c>
      <c r="I8797" s="22">
        <v>14.62</v>
      </c>
    </row>
    <row r="8798" spans="1:9" x14ac:dyDescent="0.25">
      <c r="A8798" s="20">
        <v>22.549999999999997</v>
      </c>
      <c r="C8798" s="18">
        <v>22.549999999999997</v>
      </c>
      <c r="E8798">
        <v>8.7945000000000011</v>
      </c>
      <c r="G8798" s="21">
        <v>22.549999999999997</v>
      </c>
      <c r="I8798" s="22">
        <v>22.549999999999997</v>
      </c>
    </row>
    <row r="8799" spans="1:9" x14ac:dyDescent="0.25">
      <c r="A8799" s="20">
        <v>583.79999999999995</v>
      </c>
      <c r="C8799" s="18">
        <v>583.79999999999995</v>
      </c>
      <c r="E8799">
        <v>72.974999999999909</v>
      </c>
      <c r="G8799" s="21">
        <v>583.79999999999995</v>
      </c>
      <c r="I8799" s="22">
        <v>583.79999999999995</v>
      </c>
    </row>
    <row r="8800" spans="1:9" x14ac:dyDescent="0.25">
      <c r="A8800" s="20">
        <v>211.16800000000001</v>
      </c>
      <c r="C8800" s="18">
        <v>211.16800000000001</v>
      </c>
      <c r="E8800">
        <v>15.837600000000009</v>
      </c>
      <c r="G8800" s="21">
        <v>211.16800000000001</v>
      </c>
      <c r="I8800" s="22">
        <v>211.16800000000001</v>
      </c>
    </row>
    <row r="8801" spans="1:9" x14ac:dyDescent="0.25">
      <c r="A8801" s="20">
        <v>12.96</v>
      </c>
      <c r="C8801" s="18">
        <v>12.96</v>
      </c>
      <c r="E8801">
        <v>6.2208000000000006</v>
      </c>
      <c r="G8801" s="21">
        <v>12.96</v>
      </c>
      <c r="I8801" s="22">
        <v>12.96</v>
      </c>
    </row>
    <row r="8802" spans="1:9" x14ac:dyDescent="0.25">
      <c r="A8802" s="20">
        <v>45.98</v>
      </c>
      <c r="C8802" s="18">
        <v>45.98</v>
      </c>
      <c r="E8802">
        <v>12.874400000000001</v>
      </c>
      <c r="G8802" s="21">
        <v>45.98</v>
      </c>
      <c r="I8802" s="22">
        <v>45.98</v>
      </c>
    </row>
    <row r="8803" spans="1:9" x14ac:dyDescent="0.25">
      <c r="A8803" s="20">
        <v>1294.75</v>
      </c>
      <c r="C8803" s="18">
        <v>1294.75</v>
      </c>
      <c r="E8803">
        <v>336.63499999999999</v>
      </c>
      <c r="G8803" s="21">
        <v>1294.75</v>
      </c>
      <c r="I8803" s="22">
        <v>1294.75</v>
      </c>
    </row>
    <row r="8804" spans="1:9" x14ac:dyDescent="0.25">
      <c r="A8804" s="20">
        <v>1799.9699999999998</v>
      </c>
      <c r="C8804" s="18">
        <v>1799.9699999999998</v>
      </c>
      <c r="E8804">
        <v>239.99600000000009</v>
      </c>
      <c r="G8804" s="21">
        <v>1799.9699999999998</v>
      </c>
      <c r="I8804" s="22">
        <v>1799.9699999999998</v>
      </c>
    </row>
    <row r="8805" spans="1:9" x14ac:dyDescent="0.25">
      <c r="A8805" s="20">
        <v>10.688000000000001</v>
      </c>
      <c r="C8805" s="18">
        <v>10.688000000000001</v>
      </c>
      <c r="E8805">
        <v>3.7407999999999997</v>
      </c>
      <c r="G8805" s="21">
        <v>10.688000000000001</v>
      </c>
      <c r="I8805" s="22">
        <v>10.688000000000001</v>
      </c>
    </row>
    <row r="8806" spans="1:9" x14ac:dyDescent="0.25">
      <c r="A8806" s="20">
        <v>221.98</v>
      </c>
      <c r="C8806" s="18">
        <v>221.98</v>
      </c>
      <c r="E8806">
        <v>62.15440000000001</v>
      </c>
      <c r="G8806" s="21">
        <v>221.98</v>
      </c>
      <c r="I8806" s="22">
        <v>221.98</v>
      </c>
    </row>
    <row r="8807" spans="1:9" x14ac:dyDescent="0.25">
      <c r="A8807" s="20">
        <v>341.96</v>
      </c>
      <c r="C8807" s="18">
        <v>341.96</v>
      </c>
      <c r="E8807">
        <v>54.713599999999985</v>
      </c>
      <c r="G8807" s="21">
        <v>341.96</v>
      </c>
      <c r="I8807" s="22">
        <v>341.96</v>
      </c>
    </row>
    <row r="8808" spans="1:9" x14ac:dyDescent="0.25">
      <c r="A8808" s="20">
        <v>34.769999999999996</v>
      </c>
      <c r="C8808" s="18">
        <v>34.769999999999996</v>
      </c>
      <c r="E8808">
        <v>11.474099999999996</v>
      </c>
      <c r="G8808" s="21">
        <v>34.769999999999996</v>
      </c>
      <c r="I8808" s="22">
        <v>34.769999999999996</v>
      </c>
    </row>
    <row r="8809" spans="1:9" x14ac:dyDescent="0.25">
      <c r="A8809" s="20">
        <v>18.899999999999999</v>
      </c>
      <c r="C8809" s="18">
        <v>18.899999999999999</v>
      </c>
      <c r="E8809">
        <v>8.6939999999999991</v>
      </c>
      <c r="G8809" s="21">
        <v>18.899999999999999</v>
      </c>
      <c r="I8809" s="22">
        <v>18.899999999999999</v>
      </c>
    </row>
    <row r="8810" spans="1:9" x14ac:dyDescent="0.25">
      <c r="A8810" s="20">
        <v>102.72</v>
      </c>
      <c r="C8810" s="18">
        <v>102.72</v>
      </c>
      <c r="E8810">
        <v>37.235999999999997</v>
      </c>
      <c r="G8810" s="21">
        <v>102.72</v>
      </c>
      <c r="I8810" s="22">
        <v>102.72</v>
      </c>
    </row>
    <row r="8811" spans="1:9" x14ac:dyDescent="0.25">
      <c r="A8811" s="20">
        <v>40.479999999999997</v>
      </c>
      <c r="C8811" s="18">
        <v>40.479999999999997</v>
      </c>
      <c r="E8811">
        <v>14.572799999999997</v>
      </c>
      <c r="G8811" s="21">
        <v>40.479999999999997</v>
      </c>
      <c r="I8811" s="22">
        <v>40.479999999999997</v>
      </c>
    </row>
    <row r="8812" spans="1:9" x14ac:dyDescent="0.25">
      <c r="A8812" s="20">
        <v>33.282000000000004</v>
      </c>
      <c r="C8812" s="18">
        <v>33.282000000000004</v>
      </c>
      <c r="E8812">
        <v>-27.734999999999992</v>
      </c>
      <c r="G8812" s="21">
        <v>33.282000000000004</v>
      </c>
      <c r="I8812" s="22">
        <v>33.282000000000004</v>
      </c>
    </row>
    <row r="8813" spans="1:9" x14ac:dyDescent="0.25">
      <c r="A8813" s="20">
        <v>118.64999999999998</v>
      </c>
      <c r="C8813" s="18">
        <v>118.64999999999998</v>
      </c>
      <c r="E8813">
        <v>19.775000000000006</v>
      </c>
      <c r="G8813" s="21">
        <v>118.64999999999998</v>
      </c>
      <c r="I8813" s="22">
        <v>118.64999999999998</v>
      </c>
    </row>
    <row r="8814" spans="1:9" x14ac:dyDescent="0.25">
      <c r="A8814" s="20">
        <v>14.76</v>
      </c>
      <c r="C8814" s="18">
        <v>14.76</v>
      </c>
      <c r="E8814">
        <v>4.9815000000000005</v>
      </c>
      <c r="G8814" s="21">
        <v>14.76</v>
      </c>
      <c r="I8814" s="22">
        <v>14.76</v>
      </c>
    </row>
    <row r="8815" spans="1:9" x14ac:dyDescent="0.25">
      <c r="A8815" s="20">
        <v>37.520000000000003</v>
      </c>
      <c r="C8815" s="18">
        <v>37.520000000000003</v>
      </c>
      <c r="E8815">
        <v>18.009600000000002</v>
      </c>
      <c r="G8815" s="21">
        <v>37.520000000000003</v>
      </c>
      <c r="I8815" s="22">
        <v>37.520000000000003</v>
      </c>
    </row>
    <row r="8816" spans="1:9" x14ac:dyDescent="0.25">
      <c r="A8816" s="20">
        <v>207.14400000000001</v>
      </c>
      <c r="C8816" s="18">
        <v>207.14400000000001</v>
      </c>
      <c r="E8816">
        <v>48.333599999999976</v>
      </c>
      <c r="G8816" s="21">
        <v>207.14400000000001</v>
      </c>
      <c r="I8816" s="22">
        <v>207.14400000000001</v>
      </c>
    </row>
    <row r="8817" spans="1:9" x14ac:dyDescent="0.25">
      <c r="A8817" s="20">
        <v>13.899999999999999</v>
      </c>
      <c r="C8817" s="18">
        <v>13.899999999999999</v>
      </c>
      <c r="E8817">
        <v>3.7529999999999997</v>
      </c>
      <c r="G8817" s="21">
        <v>13.899999999999999</v>
      </c>
      <c r="I8817" s="22">
        <v>13.899999999999999</v>
      </c>
    </row>
    <row r="8818" spans="1:9" x14ac:dyDescent="0.25">
      <c r="A8818" s="20">
        <v>266.35200000000003</v>
      </c>
      <c r="C8818" s="18">
        <v>266.35200000000003</v>
      </c>
      <c r="E8818">
        <v>13.317599999999985</v>
      </c>
      <c r="G8818" s="21">
        <v>266.35200000000003</v>
      </c>
      <c r="I8818" s="22">
        <v>266.35200000000003</v>
      </c>
    </row>
    <row r="8819" spans="1:9" x14ac:dyDescent="0.25">
      <c r="A8819" s="20">
        <v>307.98</v>
      </c>
      <c r="C8819" s="18">
        <v>307.98</v>
      </c>
      <c r="E8819">
        <v>89.314199999999971</v>
      </c>
      <c r="G8819" s="21">
        <v>307.98</v>
      </c>
      <c r="I8819" s="22">
        <v>307.98</v>
      </c>
    </row>
    <row r="8820" spans="1:9" x14ac:dyDescent="0.25">
      <c r="A8820" s="20">
        <v>44.099999999999994</v>
      </c>
      <c r="C8820" s="18">
        <v>44.099999999999994</v>
      </c>
      <c r="E8820">
        <v>20.726999999999997</v>
      </c>
      <c r="G8820" s="21">
        <v>44.099999999999994</v>
      </c>
      <c r="I8820" s="22">
        <v>44.099999999999994</v>
      </c>
    </row>
    <row r="8821" spans="1:9" x14ac:dyDescent="0.25">
      <c r="A8821" s="20">
        <v>13.12</v>
      </c>
      <c r="C8821" s="18">
        <v>13.12</v>
      </c>
      <c r="E8821">
        <v>5.6416000000000004</v>
      </c>
      <c r="G8821" s="21">
        <v>13.12</v>
      </c>
      <c r="I8821" s="22">
        <v>13.12</v>
      </c>
    </row>
    <row r="8822" spans="1:9" x14ac:dyDescent="0.25">
      <c r="A8822" s="20">
        <v>16.559999999999999</v>
      </c>
      <c r="C8822" s="18">
        <v>16.559999999999999</v>
      </c>
      <c r="E8822">
        <v>7.783199999999999</v>
      </c>
      <c r="G8822" s="21">
        <v>16.559999999999999</v>
      </c>
      <c r="I8822" s="22">
        <v>16.559999999999999</v>
      </c>
    </row>
    <row r="8823" spans="1:9" x14ac:dyDescent="0.25">
      <c r="A8823" s="20">
        <v>38.880000000000003</v>
      </c>
      <c r="C8823" s="18">
        <v>38.880000000000003</v>
      </c>
      <c r="E8823">
        <v>18.662400000000002</v>
      </c>
      <c r="G8823" s="21">
        <v>38.880000000000003</v>
      </c>
      <c r="I8823" s="22">
        <v>38.880000000000003</v>
      </c>
    </row>
    <row r="8824" spans="1:9" x14ac:dyDescent="0.25">
      <c r="A8824" s="20">
        <v>335.52</v>
      </c>
      <c r="C8824" s="18">
        <v>335.52</v>
      </c>
      <c r="E8824">
        <v>117.43199999999999</v>
      </c>
      <c r="G8824" s="21">
        <v>335.52</v>
      </c>
      <c r="I8824" s="22">
        <v>335.52</v>
      </c>
    </row>
    <row r="8825" spans="1:9" x14ac:dyDescent="0.25">
      <c r="A8825" s="20">
        <v>959.98400000000004</v>
      </c>
      <c r="C8825" s="18">
        <v>959.98400000000004</v>
      </c>
      <c r="E8825">
        <v>311.99479999999994</v>
      </c>
      <c r="G8825" s="21">
        <v>959.98400000000004</v>
      </c>
      <c r="I8825" s="22">
        <v>959.98400000000004</v>
      </c>
    </row>
    <row r="8826" spans="1:9" x14ac:dyDescent="0.25">
      <c r="A8826" s="20">
        <v>4.0860000000000003</v>
      </c>
      <c r="C8826" s="18">
        <v>4.0860000000000003</v>
      </c>
      <c r="E8826">
        <v>-2.9963999999999995</v>
      </c>
      <c r="G8826" s="21">
        <v>4.0860000000000003</v>
      </c>
      <c r="I8826" s="22">
        <v>4.0860000000000003</v>
      </c>
    </row>
    <row r="8827" spans="1:9" x14ac:dyDescent="0.25">
      <c r="A8827" s="20">
        <v>55.984000000000009</v>
      </c>
      <c r="C8827" s="18">
        <v>55.984000000000009</v>
      </c>
      <c r="E8827">
        <v>4.1987999999999985</v>
      </c>
      <c r="G8827" s="21">
        <v>55.984000000000009</v>
      </c>
      <c r="I8827" s="22">
        <v>55.984000000000009</v>
      </c>
    </row>
    <row r="8828" spans="1:9" x14ac:dyDescent="0.25">
      <c r="A8828" s="20">
        <v>10.688000000000001</v>
      </c>
      <c r="C8828" s="18">
        <v>10.688000000000001</v>
      </c>
      <c r="E8828">
        <v>3.7407999999999997</v>
      </c>
      <c r="G8828" s="21">
        <v>10.688000000000001</v>
      </c>
      <c r="I8828" s="22">
        <v>10.688000000000001</v>
      </c>
    </row>
    <row r="8829" spans="1:9" x14ac:dyDescent="0.25">
      <c r="A8829" s="20">
        <v>8.8559999999999999</v>
      </c>
      <c r="C8829" s="18">
        <v>8.8559999999999999</v>
      </c>
      <c r="E8829">
        <v>2.8781999999999992</v>
      </c>
      <c r="G8829" s="21">
        <v>8.8559999999999999</v>
      </c>
      <c r="I8829" s="22">
        <v>8.8559999999999999</v>
      </c>
    </row>
    <row r="8830" spans="1:9" x14ac:dyDescent="0.25">
      <c r="A8830" s="20">
        <v>6.911999999999999</v>
      </c>
      <c r="C8830" s="18">
        <v>6.911999999999999</v>
      </c>
      <c r="E8830">
        <v>2.5056000000000003</v>
      </c>
      <c r="G8830" s="21">
        <v>6.911999999999999</v>
      </c>
      <c r="I8830" s="22">
        <v>6.911999999999999</v>
      </c>
    </row>
    <row r="8831" spans="1:9" x14ac:dyDescent="0.25">
      <c r="A8831" s="20">
        <v>26.720000000000002</v>
      </c>
      <c r="C8831" s="18">
        <v>26.720000000000002</v>
      </c>
      <c r="E8831">
        <v>9.3520000000000003</v>
      </c>
      <c r="G8831" s="21">
        <v>26.720000000000002</v>
      </c>
      <c r="I8831" s="22">
        <v>26.720000000000002</v>
      </c>
    </row>
    <row r="8832" spans="1:9" x14ac:dyDescent="0.25">
      <c r="A8832" s="20">
        <v>33.488000000000007</v>
      </c>
      <c r="C8832" s="18">
        <v>33.488000000000007</v>
      </c>
      <c r="E8832">
        <v>10.464999999999998</v>
      </c>
      <c r="G8832" s="21">
        <v>33.488000000000007</v>
      </c>
      <c r="I8832" s="22">
        <v>33.488000000000007</v>
      </c>
    </row>
    <row r="8833" spans="1:9" x14ac:dyDescent="0.25">
      <c r="A8833" s="20">
        <v>10.56</v>
      </c>
      <c r="C8833" s="18">
        <v>10.56</v>
      </c>
      <c r="E8833">
        <v>4.7519999999999998</v>
      </c>
      <c r="G8833" s="21">
        <v>10.56</v>
      </c>
      <c r="I8833" s="22">
        <v>10.56</v>
      </c>
    </row>
    <row r="8834" spans="1:9" x14ac:dyDescent="0.25">
      <c r="A8834" s="20">
        <v>386.34</v>
      </c>
      <c r="C8834" s="18">
        <v>386.34</v>
      </c>
      <c r="E8834">
        <v>54.087600000000009</v>
      </c>
      <c r="G8834" s="21">
        <v>386.34</v>
      </c>
      <c r="I8834" s="22">
        <v>386.34</v>
      </c>
    </row>
    <row r="8835" spans="1:9" x14ac:dyDescent="0.25">
      <c r="A8835" s="20">
        <v>33.44</v>
      </c>
      <c r="C8835" s="18">
        <v>33.44</v>
      </c>
      <c r="E8835">
        <v>11.703999999999997</v>
      </c>
      <c r="G8835" s="21">
        <v>33.44</v>
      </c>
      <c r="I8835" s="22">
        <v>33.44</v>
      </c>
    </row>
    <row r="8836" spans="1:9" x14ac:dyDescent="0.25">
      <c r="A8836" s="20">
        <v>39.96</v>
      </c>
      <c r="C8836" s="18">
        <v>39.96</v>
      </c>
      <c r="E8836">
        <v>14.3856</v>
      </c>
      <c r="G8836" s="21">
        <v>39.96</v>
      </c>
      <c r="I8836" s="22">
        <v>39.96</v>
      </c>
    </row>
    <row r="8837" spans="1:9" x14ac:dyDescent="0.25">
      <c r="A8837" s="20">
        <v>1217.568</v>
      </c>
      <c r="C8837" s="18">
        <v>1217.568</v>
      </c>
      <c r="E8837">
        <v>456.58800000000002</v>
      </c>
      <c r="G8837" s="21">
        <v>1217.568</v>
      </c>
      <c r="I8837" s="22">
        <v>1217.568</v>
      </c>
    </row>
    <row r="8838" spans="1:9" x14ac:dyDescent="0.25">
      <c r="A8838" s="20">
        <v>15.51</v>
      </c>
      <c r="C8838" s="18">
        <v>15.51</v>
      </c>
      <c r="E8838">
        <v>3.8774999999999995</v>
      </c>
      <c r="G8838" s="21">
        <v>15.51</v>
      </c>
      <c r="I8838" s="22">
        <v>15.51</v>
      </c>
    </row>
    <row r="8839" spans="1:9" x14ac:dyDescent="0.25">
      <c r="A8839" s="20">
        <v>89.9</v>
      </c>
      <c r="C8839" s="18">
        <v>89.9</v>
      </c>
      <c r="E8839">
        <v>25.171999999999997</v>
      </c>
      <c r="G8839" s="21">
        <v>89.9</v>
      </c>
      <c r="I8839" s="22">
        <v>89.9</v>
      </c>
    </row>
    <row r="8840" spans="1:9" x14ac:dyDescent="0.25">
      <c r="A8840" s="20">
        <v>14.28</v>
      </c>
      <c r="C8840" s="18">
        <v>14.28</v>
      </c>
      <c r="E8840">
        <v>3.7127999999999997</v>
      </c>
      <c r="G8840" s="21">
        <v>14.28</v>
      </c>
      <c r="I8840" s="22">
        <v>14.28</v>
      </c>
    </row>
    <row r="8841" spans="1:9" x14ac:dyDescent="0.25">
      <c r="A8841" s="20">
        <v>12.72</v>
      </c>
      <c r="C8841" s="18">
        <v>12.72</v>
      </c>
      <c r="E8841">
        <v>4.9607999999999999</v>
      </c>
      <c r="G8841" s="21">
        <v>12.72</v>
      </c>
      <c r="I8841" s="22">
        <v>12.72</v>
      </c>
    </row>
    <row r="8842" spans="1:9" x14ac:dyDescent="0.25">
      <c r="A8842" s="20">
        <v>15.75</v>
      </c>
      <c r="C8842" s="18">
        <v>15.75</v>
      </c>
      <c r="E8842">
        <v>7.5600000000000005</v>
      </c>
      <c r="G8842" s="21">
        <v>15.75</v>
      </c>
      <c r="I8842" s="22">
        <v>15.75</v>
      </c>
    </row>
    <row r="8843" spans="1:9" x14ac:dyDescent="0.25">
      <c r="A8843" s="20">
        <v>70.949999999999989</v>
      </c>
      <c r="C8843" s="18">
        <v>70.949999999999989</v>
      </c>
      <c r="E8843">
        <v>18.447000000000003</v>
      </c>
      <c r="G8843" s="21">
        <v>70.949999999999989</v>
      </c>
      <c r="I8843" s="22">
        <v>70.949999999999989</v>
      </c>
    </row>
    <row r="8844" spans="1:9" x14ac:dyDescent="0.25">
      <c r="A8844" s="20">
        <v>65.567999999999998</v>
      </c>
      <c r="C8844" s="18">
        <v>65.567999999999998</v>
      </c>
      <c r="E8844">
        <v>23.768399999999996</v>
      </c>
      <c r="G8844" s="21">
        <v>65.567999999999998</v>
      </c>
      <c r="I8844" s="22">
        <v>65.567999999999998</v>
      </c>
    </row>
    <row r="8845" spans="1:9" x14ac:dyDescent="0.25">
      <c r="A8845" s="20">
        <v>299.96999999999997</v>
      </c>
      <c r="C8845" s="18">
        <v>299.96999999999997</v>
      </c>
      <c r="E8845">
        <v>131.98680000000002</v>
      </c>
      <c r="G8845" s="21">
        <v>299.96999999999997</v>
      </c>
      <c r="I8845" s="22">
        <v>299.96999999999997</v>
      </c>
    </row>
    <row r="8846" spans="1:9" x14ac:dyDescent="0.25">
      <c r="A8846" s="20">
        <v>89.97</v>
      </c>
      <c r="C8846" s="18">
        <v>89.97</v>
      </c>
      <c r="E8846">
        <v>39.586800000000011</v>
      </c>
      <c r="G8846" s="21">
        <v>89.97</v>
      </c>
      <c r="I8846" s="22">
        <v>89.97</v>
      </c>
    </row>
    <row r="8847" spans="1:9" x14ac:dyDescent="0.25">
      <c r="A8847" s="20">
        <v>31.86</v>
      </c>
      <c r="C8847" s="18">
        <v>31.86</v>
      </c>
      <c r="E8847">
        <v>11.151</v>
      </c>
      <c r="G8847" s="21">
        <v>31.86</v>
      </c>
      <c r="I8847" s="22">
        <v>31.86</v>
      </c>
    </row>
    <row r="8848" spans="1:9" x14ac:dyDescent="0.25">
      <c r="A8848" s="20">
        <v>67.150000000000006</v>
      </c>
      <c r="C8848" s="18">
        <v>67.150000000000006</v>
      </c>
      <c r="E8848">
        <v>16.787500000000001</v>
      </c>
      <c r="G8848" s="21">
        <v>67.150000000000006</v>
      </c>
      <c r="I8848" s="22">
        <v>67.150000000000006</v>
      </c>
    </row>
    <row r="8849" spans="1:9" x14ac:dyDescent="0.25">
      <c r="A8849" s="20">
        <v>7.2359999999999998</v>
      </c>
      <c r="C8849" s="18">
        <v>7.2359999999999998</v>
      </c>
      <c r="E8849">
        <v>-6.0299999999999976</v>
      </c>
      <c r="G8849" s="21">
        <v>7.2359999999999998</v>
      </c>
      <c r="I8849" s="22">
        <v>7.2359999999999998</v>
      </c>
    </row>
    <row r="8850" spans="1:9" x14ac:dyDescent="0.25">
      <c r="A8850" s="20">
        <v>4.8239999999999998</v>
      </c>
      <c r="C8850" s="18">
        <v>4.8239999999999998</v>
      </c>
      <c r="E8850">
        <v>1.7486999999999999</v>
      </c>
      <c r="G8850" s="21">
        <v>4.8239999999999998</v>
      </c>
      <c r="I8850" s="22">
        <v>4.8239999999999998</v>
      </c>
    </row>
    <row r="8851" spans="1:9" x14ac:dyDescent="0.25">
      <c r="A8851" s="20">
        <v>91.360000000000014</v>
      </c>
      <c r="C8851" s="18">
        <v>91.360000000000014</v>
      </c>
      <c r="E8851">
        <v>29.691999999999993</v>
      </c>
      <c r="G8851" s="21">
        <v>91.360000000000014</v>
      </c>
      <c r="I8851" s="22">
        <v>91.360000000000014</v>
      </c>
    </row>
    <row r="8852" spans="1:9" x14ac:dyDescent="0.25">
      <c r="A8852" s="20">
        <v>130.11199999999999</v>
      </c>
      <c r="C8852" s="18">
        <v>130.11199999999999</v>
      </c>
      <c r="E8852">
        <v>13.011199999999995</v>
      </c>
      <c r="G8852" s="21">
        <v>130.11199999999999</v>
      </c>
      <c r="I8852" s="22">
        <v>130.11199999999999</v>
      </c>
    </row>
    <row r="8853" spans="1:9" x14ac:dyDescent="0.25">
      <c r="A8853" s="20">
        <v>74.239999999999995</v>
      </c>
      <c r="C8853" s="18">
        <v>74.239999999999995</v>
      </c>
      <c r="E8853">
        <v>8.3519999999999932</v>
      </c>
      <c r="G8853" s="21">
        <v>74.239999999999995</v>
      </c>
      <c r="I8853" s="22">
        <v>74.239999999999995</v>
      </c>
    </row>
    <row r="8854" spans="1:9" x14ac:dyDescent="0.25">
      <c r="A8854" s="20">
        <v>159.84000000000003</v>
      </c>
      <c r="C8854" s="18">
        <v>159.84000000000003</v>
      </c>
      <c r="E8854">
        <v>45.954000000000008</v>
      </c>
      <c r="G8854" s="21">
        <v>159.84000000000003</v>
      </c>
      <c r="I8854" s="22">
        <v>159.84000000000003</v>
      </c>
    </row>
    <row r="8855" spans="1:9" x14ac:dyDescent="0.25">
      <c r="A8855" s="20">
        <v>2.8920000000000008</v>
      </c>
      <c r="C8855" s="18">
        <v>2.8920000000000008</v>
      </c>
      <c r="E8855">
        <v>-2.3136000000000001</v>
      </c>
      <c r="G8855" s="21">
        <v>2.8920000000000008</v>
      </c>
      <c r="I8855" s="22">
        <v>2.8920000000000008</v>
      </c>
    </row>
    <row r="8856" spans="1:9" x14ac:dyDescent="0.25">
      <c r="A8856" s="20">
        <v>9.3920000000000012</v>
      </c>
      <c r="C8856" s="18">
        <v>9.3920000000000012</v>
      </c>
      <c r="E8856">
        <v>3.2871999999999999</v>
      </c>
      <c r="G8856" s="21">
        <v>9.3920000000000012</v>
      </c>
      <c r="I8856" s="22">
        <v>9.3920000000000012</v>
      </c>
    </row>
    <row r="8857" spans="1:9" x14ac:dyDescent="0.25">
      <c r="A8857" s="20">
        <v>123.92</v>
      </c>
      <c r="C8857" s="18">
        <v>123.92</v>
      </c>
      <c r="E8857">
        <v>55.763999999999996</v>
      </c>
      <c r="G8857" s="21">
        <v>123.92</v>
      </c>
      <c r="I8857" s="22">
        <v>123.92</v>
      </c>
    </row>
    <row r="8858" spans="1:9" x14ac:dyDescent="0.25">
      <c r="A8858" s="20">
        <v>55.600000000000009</v>
      </c>
      <c r="C8858" s="18">
        <v>55.600000000000009</v>
      </c>
      <c r="E8858">
        <v>6.2549999999999919</v>
      </c>
      <c r="G8858" s="21">
        <v>55.600000000000009</v>
      </c>
      <c r="I8858" s="22">
        <v>55.600000000000009</v>
      </c>
    </row>
    <row r="8859" spans="1:9" x14ac:dyDescent="0.25">
      <c r="A8859" s="20">
        <v>617.97600000000011</v>
      </c>
      <c r="C8859" s="18">
        <v>617.97600000000011</v>
      </c>
      <c r="E8859">
        <v>-7.724700000000098</v>
      </c>
      <c r="G8859" s="21">
        <v>617.97600000000011</v>
      </c>
      <c r="I8859" s="22">
        <v>617.97600000000011</v>
      </c>
    </row>
    <row r="8860" spans="1:9" x14ac:dyDescent="0.25">
      <c r="A8860" s="20">
        <v>21.312000000000005</v>
      </c>
      <c r="C8860" s="18">
        <v>21.312000000000005</v>
      </c>
      <c r="E8860">
        <v>7.9919999999999991</v>
      </c>
      <c r="G8860" s="21">
        <v>21.312000000000005</v>
      </c>
      <c r="I8860" s="22">
        <v>21.312000000000005</v>
      </c>
    </row>
    <row r="8861" spans="1:9" x14ac:dyDescent="0.25">
      <c r="A8861" s="20">
        <v>209.94</v>
      </c>
      <c r="C8861" s="18">
        <v>209.94</v>
      </c>
      <c r="E8861">
        <v>39.888599999999997</v>
      </c>
      <c r="G8861" s="21">
        <v>209.94</v>
      </c>
      <c r="I8861" s="22">
        <v>209.94</v>
      </c>
    </row>
    <row r="8862" spans="1:9" x14ac:dyDescent="0.25">
      <c r="A8862" s="20">
        <v>31.983999999999998</v>
      </c>
      <c r="C8862" s="18">
        <v>31.983999999999998</v>
      </c>
      <c r="E8862">
        <v>-7.9959999999999996</v>
      </c>
      <c r="G8862" s="21">
        <v>31.983999999999998</v>
      </c>
      <c r="I8862" s="22">
        <v>31.983999999999998</v>
      </c>
    </row>
    <row r="8863" spans="1:9" x14ac:dyDescent="0.25">
      <c r="A8863" s="20">
        <v>5083.96</v>
      </c>
      <c r="C8863" s="18">
        <v>5083.96</v>
      </c>
      <c r="E8863">
        <v>1906.4849999999999</v>
      </c>
      <c r="G8863" s="21">
        <v>5083.96</v>
      </c>
      <c r="I8863" s="22">
        <v>5083.96</v>
      </c>
    </row>
    <row r="8864" spans="1:9" x14ac:dyDescent="0.25">
      <c r="A8864" s="20">
        <v>35.96</v>
      </c>
      <c r="C8864" s="18">
        <v>35.96</v>
      </c>
      <c r="E8864">
        <v>3.5959999999999983</v>
      </c>
      <c r="G8864" s="21">
        <v>35.96</v>
      </c>
      <c r="I8864" s="22">
        <v>35.96</v>
      </c>
    </row>
    <row r="8865" spans="1:9" x14ac:dyDescent="0.25">
      <c r="A8865" s="20">
        <v>31.049999999999997</v>
      </c>
      <c r="C8865" s="18">
        <v>31.049999999999997</v>
      </c>
      <c r="E8865">
        <v>14.904</v>
      </c>
      <c r="G8865" s="21">
        <v>31.049999999999997</v>
      </c>
      <c r="I8865" s="22">
        <v>31.049999999999997</v>
      </c>
    </row>
    <row r="8866" spans="1:9" x14ac:dyDescent="0.25">
      <c r="A8866" s="20">
        <v>8.92</v>
      </c>
      <c r="C8866" s="18">
        <v>8.92</v>
      </c>
      <c r="E8866">
        <v>3.9248000000000003</v>
      </c>
      <c r="G8866" s="21">
        <v>8.92</v>
      </c>
      <c r="I8866" s="22">
        <v>8.92</v>
      </c>
    </row>
    <row r="8867" spans="1:9" x14ac:dyDescent="0.25">
      <c r="A8867" s="20">
        <v>209.6</v>
      </c>
      <c r="C8867" s="18">
        <v>209.6</v>
      </c>
      <c r="E8867">
        <v>96.415999999999997</v>
      </c>
      <c r="G8867" s="21">
        <v>209.6</v>
      </c>
      <c r="I8867" s="22">
        <v>209.6</v>
      </c>
    </row>
    <row r="8868" spans="1:9" x14ac:dyDescent="0.25">
      <c r="A8868" s="20">
        <v>111.04</v>
      </c>
      <c r="C8868" s="18">
        <v>111.04</v>
      </c>
      <c r="E8868">
        <v>29.980800000000002</v>
      </c>
      <c r="G8868" s="21">
        <v>111.04</v>
      </c>
      <c r="I8868" s="22">
        <v>111.04</v>
      </c>
    </row>
    <row r="8869" spans="1:9" x14ac:dyDescent="0.25">
      <c r="A8869" s="20">
        <v>38.880000000000003</v>
      </c>
      <c r="C8869" s="18">
        <v>38.880000000000003</v>
      </c>
      <c r="E8869">
        <v>18.662400000000002</v>
      </c>
      <c r="G8869" s="21">
        <v>38.880000000000003</v>
      </c>
      <c r="I8869" s="22">
        <v>38.880000000000003</v>
      </c>
    </row>
    <row r="8870" spans="1:9" x14ac:dyDescent="0.25">
      <c r="A8870" s="20">
        <v>36.269999999999996</v>
      </c>
      <c r="C8870" s="18">
        <v>36.269999999999996</v>
      </c>
      <c r="E8870">
        <v>10.880999999999997</v>
      </c>
      <c r="G8870" s="21">
        <v>36.269999999999996</v>
      </c>
      <c r="I8870" s="22">
        <v>36.269999999999996</v>
      </c>
    </row>
    <row r="8871" spans="1:9" x14ac:dyDescent="0.25">
      <c r="A8871" s="20">
        <v>493.42999999999995</v>
      </c>
      <c r="C8871" s="18">
        <v>493.42999999999995</v>
      </c>
      <c r="E8871">
        <v>-70.489999999999981</v>
      </c>
      <c r="G8871" s="21">
        <v>493.42999999999995</v>
      </c>
      <c r="I8871" s="22">
        <v>493.42999999999995</v>
      </c>
    </row>
    <row r="8872" spans="1:9" x14ac:dyDescent="0.25">
      <c r="A8872" s="20">
        <v>11.120000000000001</v>
      </c>
      <c r="C8872" s="18">
        <v>11.120000000000001</v>
      </c>
      <c r="E8872">
        <v>3.4749999999999996</v>
      </c>
      <c r="G8872" s="21">
        <v>11.120000000000001</v>
      </c>
      <c r="I8872" s="22">
        <v>11.120000000000001</v>
      </c>
    </row>
    <row r="8873" spans="1:9" x14ac:dyDescent="0.25">
      <c r="A8873" s="20">
        <v>686.40000000000009</v>
      </c>
      <c r="C8873" s="18">
        <v>686.40000000000009</v>
      </c>
      <c r="E8873">
        <v>77.219999999999914</v>
      </c>
      <c r="G8873" s="21">
        <v>686.40000000000009</v>
      </c>
      <c r="I8873" s="22">
        <v>686.40000000000009</v>
      </c>
    </row>
    <row r="8874" spans="1:9" x14ac:dyDescent="0.25">
      <c r="A8874" s="20">
        <v>15.920000000000002</v>
      </c>
      <c r="C8874" s="18">
        <v>15.920000000000002</v>
      </c>
      <c r="E8874">
        <v>5.3729999999999993</v>
      </c>
      <c r="G8874" s="21">
        <v>15.920000000000002</v>
      </c>
      <c r="I8874" s="22">
        <v>15.920000000000002</v>
      </c>
    </row>
    <row r="8875" spans="1:9" x14ac:dyDescent="0.25">
      <c r="A8875" s="20">
        <v>70.679999999999993</v>
      </c>
      <c r="C8875" s="18">
        <v>70.679999999999993</v>
      </c>
      <c r="E8875">
        <v>31.099200000000003</v>
      </c>
      <c r="G8875" s="21">
        <v>70.679999999999993</v>
      </c>
      <c r="I8875" s="22">
        <v>70.679999999999993</v>
      </c>
    </row>
    <row r="8876" spans="1:9" x14ac:dyDescent="0.25">
      <c r="A8876" s="20">
        <v>541.24</v>
      </c>
      <c r="C8876" s="18">
        <v>541.24</v>
      </c>
      <c r="E8876">
        <v>5.4124000000000478</v>
      </c>
      <c r="G8876" s="21">
        <v>541.24</v>
      </c>
      <c r="I8876" s="22">
        <v>541.24</v>
      </c>
    </row>
    <row r="8877" spans="1:9" x14ac:dyDescent="0.25">
      <c r="A8877" s="20">
        <v>101.99400000000001</v>
      </c>
      <c r="C8877" s="18">
        <v>101.99400000000001</v>
      </c>
      <c r="E8877">
        <v>-71.39579999999998</v>
      </c>
      <c r="G8877" s="21">
        <v>101.99400000000001</v>
      </c>
      <c r="I8877" s="22">
        <v>101.99400000000001</v>
      </c>
    </row>
    <row r="8878" spans="1:9" x14ac:dyDescent="0.25">
      <c r="A8878" s="20">
        <v>18.264000000000003</v>
      </c>
      <c r="C8878" s="18">
        <v>18.264000000000003</v>
      </c>
      <c r="E8878">
        <v>-13.393599999999999</v>
      </c>
      <c r="G8878" s="21">
        <v>18.264000000000003</v>
      </c>
      <c r="I8878" s="22">
        <v>18.264000000000003</v>
      </c>
    </row>
    <row r="8879" spans="1:9" x14ac:dyDescent="0.25">
      <c r="A8879" s="20">
        <v>21.989999999999995</v>
      </c>
      <c r="C8879" s="18">
        <v>21.989999999999995</v>
      </c>
      <c r="E8879">
        <v>-32.984999999999999</v>
      </c>
      <c r="G8879" s="21">
        <v>21.989999999999995</v>
      </c>
      <c r="I8879" s="22">
        <v>21.989999999999995</v>
      </c>
    </row>
    <row r="8880" spans="1:9" x14ac:dyDescent="0.25">
      <c r="A8880" s="20">
        <v>185.376</v>
      </c>
      <c r="C8880" s="18">
        <v>185.376</v>
      </c>
      <c r="E8880">
        <v>-34.758000000000017</v>
      </c>
      <c r="G8880" s="21">
        <v>185.376</v>
      </c>
      <c r="I8880" s="22">
        <v>185.376</v>
      </c>
    </row>
    <row r="8881" spans="1:9" x14ac:dyDescent="0.25">
      <c r="A8881" s="20">
        <v>58.923999999999985</v>
      </c>
      <c r="C8881" s="18">
        <v>58.923999999999985</v>
      </c>
      <c r="E8881">
        <v>-153.20240000000001</v>
      </c>
      <c r="G8881" s="21">
        <v>58.923999999999985</v>
      </c>
      <c r="I8881" s="22">
        <v>58.923999999999985</v>
      </c>
    </row>
    <row r="8882" spans="1:9" x14ac:dyDescent="0.25">
      <c r="A8882" s="20">
        <v>480</v>
      </c>
      <c r="C8882" s="18">
        <v>480</v>
      </c>
      <c r="E8882">
        <v>225.6</v>
      </c>
      <c r="G8882" s="21">
        <v>480</v>
      </c>
      <c r="I8882" s="22">
        <v>480</v>
      </c>
    </row>
    <row r="8883" spans="1:9" x14ac:dyDescent="0.25">
      <c r="A8883" s="20">
        <v>34.049999999999997</v>
      </c>
      <c r="C8883" s="18">
        <v>34.049999999999997</v>
      </c>
      <c r="E8883">
        <v>9.5340000000000025</v>
      </c>
      <c r="G8883" s="21">
        <v>34.049999999999997</v>
      </c>
      <c r="I8883" s="22">
        <v>34.049999999999997</v>
      </c>
    </row>
    <row r="8884" spans="1:9" x14ac:dyDescent="0.25">
      <c r="A8884" s="20">
        <v>192.72</v>
      </c>
      <c r="C8884" s="18">
        <v>192.72</v>
      </c>
      <c r="E8884">
        <v>92.505599999999987</v>
      </c>
      <c r="G8884" s="21">
        <v>192.72</v>
      </c>
      <c r="I8884" s="22">
        <v>192.72</v>
      </c>
    </row>
    <row r="8885" spans="1:9" x14ac:dyDescent="0.25">
      <c r="A8885" s="20">
        <v>239.96999999999997</v>
      </c>
      <c r="C8885" s="18">
        <v>239.96999999999997</v>
      </c>
      <c r="E8885">
        <v>86.389199999999988</v>
      </c>
      <c r="G8885" s="21">
        <v>239.96999999999997</v>
      </c>
      <c r="I8885" s="22">
        <v>239.96999999999997</v>
      </c>
    </row>
    <row r="8886" spans="1:9" x14ac:dyDescent="0.25">
      <c r="A8886" s="20">
        <v>50.120000000000005</v>
      </c>
      <c r="C8886" s="18">
        <v>50.120000000000005</v>
      </c>
      <c r="E8886">
        <v>-0.62650000000000716</v>
      </c>
      <c r="G8886" s="21">
        <v>50.120000000000005</v>
      </c>
      <c r="I8886" s="22">
        <v>50.120000000000005</v>
      </c>
    </row>
    <row r="8887" spans="1:9" x14ac:dyDescent="0.25">
      <c r="A8887" s="20">
        <v>15.984000000000002</v>
      </c>
      <c r="C8887" s="18">
        <v>15.984000000000002</v>
      </c>
      <c r="E8887">
        <v>1.3986000000000001</v>
      </c>
      <c r="G8887" s="21">
        <v>15.984000000000002</v>
      </c>
      <c r="I8887" s="22">
        <v>15.984000000000002</v>
      </c>
    </row>
    <row r="8888" spans="1:9" x14ac:dyDescent="0.25">
      <c r="A8888" s="20">
        <v>14.352000000000002</v>
      </c>
      <c r="C8888" s="18">
        <v>14.352000000000002</v>
      </c>
      <c r="E8888">
        <v>4.4849999999999994</v>
      </c>
      <c r="G8888" s="21">
        <v>14.352000000000002</v>
      </c>
      <c r="I8888" s="22">
        <v>14.352000000000002</v>
      </c>
    </row>
    <row r="8889" spans="1:9" x14ac:dyDescent="0.25">
      <c r="A8889" s="20">
        <v>6.5280000000000014</v>
      </c>
      <c r="C8889" s="18">
        <v>6.5280000000000014</v>
      </c>
      <c r="E8889">
        <v>-4.5695999999999994</v>
      </c>
      <c r="G8889" s="21">
        <v>6.5280000000000014</v>
      </c>
      <c r="I8889" s="22">
        <v>6.5280000000000014</v>
      </c>
    </row>
    <row r="8890" spans="1:9" x14ac:dyDescent="0.25">
      <c r="A8890" s="20">
        <v>2.8620000000000005</v>
      </c>
      <c r="C8890" s="18">
        <v>2.8620000000000005</v>
      </c>
      <c r="E8890">
        <v>-2.2896000000000001</v>
      </c>
      <c r="G8890" s="21">
        <v>2.8620000000000005</v>
      </c>
      <c r="I8890" s="22">
        <v>2.8620000000000005</v>
      </c>
    </row>
    <row r="8891" spans="1:9" x14ac:dyDescent="0.25">
      <c r="A8891" s="20">
        <v>20.856000000000002</v>
      </c>
      <c r="C8891" s="18">
        <v>20.856000000000002</v>
      </c>
      <c r="E8891">
        <v>-16.684799999999996</v>
      </c>
      <c r="G8891" s="21">
        <v>20.856000000000002</v>
      </c>
      <c r="I8891" s="22">
        <v>20.856000000000002</v>
      </c>
    </row>
    <row r="8892" spans="1:9" x14ac:dyDescent="0.25">
      <c r="A8892" s="20">
        <v>276.27999999999997</v>
      </c>
      <c r="C8892" s="18">
        <v>276.27999999999997</v>
      </c>
      <c r="E8892">
        <v>0</v>
      </c>
      <c r="G8892" s="21">
        <v>276.27999999999997</v>
      </c>
      <c r="I8892" s="22">
        <v>276.27999999999997</v>
      </c>
    </row>
    <row r="8893" spans="1:9" x14ac:dyDescent="0.25">
      <c r="A8893" s="20">
        <v>629.64</v>
      </c>
      <c r="C8893" s="18">
        <v>629.64</v>
      </c>
      <c r="E8893">
        <v>107.03879999999994</v>
      </c>
      <c r="G8893" s="21">
        <v>629.64</v>
      </c>
      <c r="I8893" s="22">
        <v>629.64</v>
      </c>
    </row>
    <row r="8894" spans="1:9" x14ac:dyDescent="0.25">
      <c r="A8894" s="20">
        <v>449.97</v>
      </c>
      <c r="C8894" s="18">
        <v>449.97</v>
      </c>
      <c r="E8894">
        <v>220.48530000000002</v>
      </c>
      <c r="G8894" s="21">
        <v>449.97</v>
      </c>
      <c r="I8894" s="22">
        <v>449.97</v>
      </c>
    </row>
    <row r="8895" spans="1:9" x14ac:dyDescent="0.25">
      <c r="A8895" s="20">
        <v>1927.5900000000001</v>
      </c>
      <c r="C8895" s="18">
        <v>1927.5900000000001</v>
      </c>
      <c r="E8895">
        <v>751.76010000000008</v>
      </c>
      <c r="G8895" s="21">
        <v>1927.5900000000001</v>
      </c>
      <c r="I8895" s="22">
        <v>1927.5900000000001</v>
      </c>
    </row>
    <row r="8896" spans="1:9" x14ac:dyDescent="0.25">
      <c r="A8896" s="20">
        <v>121.78</v>
      </c>
      <c r="C8896" s="18">
        <v>121.78</v>
      </c>
      <c r="E8896">
        <v>30.444999999999993</v>
      </c>
      <c r="G8896" s="21">
        <v>121.78</v>
      </c>
      <c r="I8896" s="22">
        <v>121.78</v>
      </c>
    </row>
    <row r="8897" spans="1:9" x14ac:dyDescent="0.25">
      <c r="A8897" s="20">
        <v>2676.672</v>
      </c>
      <c r="C8897" s="18">
        <v>2676.672</v>
      </c>
      <c r="E8897">
        <v>267.66720000000009</v>
      </c>
      <c r="G8897" s="21">
        <v>2676.672</v>
      </c>
      <c r="I8897" s="22">
        <v>2676.672</v>
      </c>
    </row>
    <row r="8898" spans="1:9" x14ac:dyDescent="0.25">
      <c r="A8898" s="20">
        <v>489.22999999999996</v>
      </c>
      <c r="C8898" s="18">
        <v>489.22999999999996</v>
      </c>
      <c r="E8898">
        <v>41.933999999999997</v>
      </c>
      <c r="G8898" s="21">
        <v>489.22999999999996</v>
      </c>
      <c r="I8898" s="22">
        <v>489.22999999999996</v>
      </c>
    </row>
    <row r="8899" spans="1:9" x14ac:dyDescent="0.25">
      <c r="A8899" s="20">
        <v>312.03000000000003</v>
      </c>
      <c r="C8899" s="18">
        <v>312.03000000000003</v>
      </c>
      <c r="E8899">
        <v>43.684200000000018</v>
      </c>
      <c r="G8899" s="21">
        <v>312.03000000000003</v>
      </c>
      <c r="I8899" s="22">
        <v>312.03000000000003</v>
      </c>
    </row>
    <row r="8900" spans="1:9" x14ac:dyDescent="0.25">
      <c r="A8900" s="20">
        <v>17.940000000000001</v>
      </c>
      <c r="C8900" s="18">
        <v>17.940000000000001</v>
      </c>
      <c r="E8900">
        <v>3.0497999999999985</v>
      </c>
      <c r="G8900" s="21">
        <v>17.940000000000001</v>
      </c>
      <c r="I8900" s="22">
        <v>17.940000000000001</v>
      </c>
    </row>
    <row r="8901" spans="1:9" x14ac:dyDescent="0.25">
      <c r="A8901" s="20">
        <v>165.60000000000002</v>
      </c>
      <c r="C8901" s="18">
        <v>165.60000000000002</v>
      </c>
      <c r="E8901">
        <v>10.349999999999994</v>
      </c>
      <c r="G8901" s="21">
        <v>165.60000000000002</v>
      </c>
      <c r="I8901" s="22">
        <v>165.60000000000002</v>
      </c>
    </row>
    <row r="8902" spans="1:9" x14ac:dyDescent="0.25">
      <c r="A8902" s="20">
        <v>37.520000000000003</v>
      </c>
      <c r="C8902" s="18">
        <v>37.520000000000003</v>
      </c>
      <c r="E8902">
        <v>18.009600000000002</v>
      </c>
      <c r="G8902" s="21">
        <v>37.520000000000003</v>
      </c>
      <c r="I8902" s="22">
        <v>37.520000000000003</v>
      </c>
    </row>
    <row r="8903" spans="1:9" x14ac:dyDescent="0.25">
      <c r="A8903" s="20">
        <v>494.97</v>
      </c>
      <c r="C8903" s="18">
        <v>494.97</v>
      </c>
      <c r="E8903">
        <v>148.49099999999996</v>
      </c>
      <c r="G8903" s="21">
        <v>494.97</v>
      </c>
      <c r="I8903" s="22">
        <v>494.97</v>
      </c>
    </row>
    <row r="8904" spans="1:9" x14ac:dyDescent="0.25">
      <c r="A8904" s="20">
        <v>25.06</v>
      </c>
      <c r="C8904" s="18">
        <v>25.06</v>
      </c>
      <c r="E8904">
        <v>11.778199999999998</v>
      </c>
      <c r="G8904" s="21">
        <v>25.06</v>
      </c>
      <c r="I8904" s="22">
        <v>25.06</v>
      </c>
    </row>
    <row r="8905" spans="1:9" x14ac:dyDescent="0.25">
      <c r="A8905" s="20">
        <v>32.064</v>
      </c>
      <c r="C8905" s="18">
        <v>32.064</v>
      </c>
      <c r="E8905">
        <v>-12.825599999999994</v>
      </c>
      <c r="G8905" s="21">
        <v>32.064</v>
      </c>
      <c r="I8905" s="22">
        <v>32.064</v>
      </c>
    </row>
    <row r="8906" spans="1:9" x14ac:dyDescent="0.25">
      <c r="A8906" s="20">
        <v>18.496000000000002</v>
      </c>
      <c r="C8906" s="18">
        <v>18.496000000000002</v>
      </c>
      <c r="E8906">
        <v>6.7048000000000005</v>
      </c>
      <c r="G8906" s="21">
        <v>18.496000000000002</v>
      </c>
      <c r="I8906" s="22">
        <v>18.496000000000002</v>
      </c>
    </row>
    <row r="8907" spans="1:9" x14ac:dyDescent="0.25">
      <c r="A8907" s="20">
        <v>191.07899999999998</v>
      </c>
      <c r="C8907" s="18">
        <v>191.07899999999998</v>
      </c>
      <c r="E8907">
        <v>-38.215799999999973</v>
      </c>
      <c r="G8907" s="21">
        <v>191.07899999999998</v>
      </c>
      <c r="I8907" s="22">
        <v>191.07899999999998</v>
      </c>
    </row>
    <row r="8908" spans="1:9" x14ac:dyDescent="0.25">
      <c r="A8908" s="20">
        <v>10.368000000000002</v>
      </c>
      <c r="C8908" s="18">
        <v>10.368000000000002</v>
      </c>
      <c r="E8908">
        <v>3.6288</v>
      </c>
      <c r="G8908" s="21">
        <v>10.368000000000002</v>
      </c>
      <c r="I8908" s="22">
        <v>10.368000000000002</v>
      </c>
    </row>
    <row r="8909" spans="1:9" x14ac:dyDescent="0.25">
      <c r="A8909" s="20">
        <v>30.53</v>
      </c>
      <c r="C8909" s="18">
        <v>30.53</v>
      </c>
      <c r="E8909">
        <v>14.043800000000001</v>
      </c>
      <c r="G8909" s="21">
        <v>30.53</v>
      </c>
      <c r="I8909" s="22">
        <v>30.53</v>
      </c>
    </row>
    <row r="8910" spans="1:9" x14ac:dyDescent="0.25">
      <c r="A8910" s="20">
        <v>30.839999999999996</v>
      </c>
      <c r="C8910" s="18">
        <v>30.839999999999996</v>
      </c>
      <c r="E8910">
        <v>6.1679999999999975</v>
      </c>
      <c r="G8910" s="21">
        <v>30.839999999999996</v>
      </c>
      <c r="I8910" s="22">
        <v>30.839999999999996</v>
      </c>
    </row>
    <row r="8911" spans="1:9" x14ac:dyDescent="0.25">
      <c r="A8911" s="20">
        <v>75.06</v>
      </c>
      <c r="C8911" s="18">
        <v>75.06</v>
      </c>
      <c r="E8911">
        <v>33.776999999999994</v>
      </c>
      <c r="G8911" s="21">
        <v>75.06</v>
      </c>
      <c r="I8911" s="22">
        <v>75.06</v>
      </c>
    </row>
    <row r="8912" spans="1:9" x14ac:dyDescent="0.25">
      <c r="A8912" s="20">
        <v>66.976000000000013</v>
      </c>
      <c r="C8912" s="18">
        <v>66.976000000000013</v>
      </c>
      <c r="E8912">
        <v>6.6976000000000013</v>
      </c>
      <c r="G8912" s="21">
        <v>66.976000000000013</v>
      </c>
      <c r="I8912" s="22">
        <v>66.976000000000013</v>
      </c>
    </row>
    <row r="8913" spans="1:9" x14ac:dyDescent="0.25">
      <c r="A8913" s="20">
        <v>182.72</v>
      </c>
      <c r="C8913" s="18">
        <v>182.72</v>
      </c>
      <c r="E8913">
        <v>84.051199999999994</v>
      </c>
      <c r="G8913" s="21">
        <v>182.72</v>
      </c>
      <c r="I8913" s="22">
        <v>182.72</v>
      </c>
    </row>
    <row r="8914" spans="1:9" x14ac:dyDescent="0.25">
      <c r="A8914" s="20">
        <v>21.93</v>
      </c>
      <c r="C8914" s="18">
        <v>21.93</v>
      </c>
      <c r="E8914">
        <v>10.307099999999998</v>
      </c>
      <c r="G8914" s="21">
        <v>21.93</v>
      </c>
      <c r="I8914" s="22">
        <v>21.93</v>
      </c>
    </row>
    <row r="8915" spans="1:9" x14ac:dyDescent="0.25">
      <c r="A8915" s="20">
        <v>95.976000000000013</v>
      </c>
      <c r="C8915" s="18">
        <v>95.976000000000013</v>
      </c>
      <c r="E8915">
        <v>15.596099999999996</v>
      </c>
      <c r="G8915" s="21">
        <v>95.976000000000013</v>
      </c>
      <c r="I8915" s="22">
        <v>95.976000000000013</v>
      </c>
    </row>
    <row r="8916" spans="1:9" x14ac:dyDescent="0.25">
      <c r="A8916" s="20">
        <v>143.928</v>
      </c>
      <c r="C8916" s="18">
        <v>143.928</v>
      </c>
      <c r="E8916">
        <v>-32.383800000000008</v>
      </c>
      <c r="G8916" s="21">
        <v>143.928</v>
      </c>
      <c r="I8916" s="22">
        <v>143.928</v>
      </c>
    </row>
    <row r="8917" spans="1:9" x14ac:dyDescent="0.25">
      <c r="A8917" s="20">
        <v>3.5640000000000009</v>
      </c>
      <c r="C8917" s="18">
        <v>3.5640000000000009</v>
      </c>
      <c r="E8917">
        <v>-2.9700000000000006</v>
      </c>
      <c r="G8917" s="21">
        <v>3.5640000000000009</v>
      </c>
      <c r="I8917" s="22">
        <v>3.5640000000000009</v>
      </c>
    </row>
    <row r="8918" spans="1:9" x14ac:dyDescent="0.25">
      <c r="A8918" s="20">
        <v>4.9280000000000008</v>
      </c>
      <c r="C8918" s="18">
        <v>4.9280000000000008</v>
      </c>
      <c r="E8918">
        <v>1.7247999999999997</v>
      </c>
      <c r="G8918" s="21">
        <v>4.9280000000000008</v>
      </c>
      <c r="I8918" s="22">
        <v>4.9280000000000008</v>
      </c>
    </row>
    <row r="8919" spans="1:9" x14ac:dyDescent="0.25">
      <c r="A8919" s="20">
        <v>856.65600000000006</v>
      </c>
      <c r="C8919" s="18">
        <v>856.65600000000006</v>
      </c>
      <c r="E8919">
        <v>107.08199999999985</v>
      </c>
      <c r="G8919" s="21">
        <v>856.65600000000006</v>
      </c>
      <c r="I8919" s="22">
        <v>856.65600000000006</v>
      </c>
    </row>
    <row r="8920" spans="1:9" x14ac:dyDescent="0.25">
      <c r="A8920" s="20">
        <v>13.183999999999997</v>
      </c>
      <c r="C8920" s="18">
        <v>13.183999999999997</v>
      </c>
      <c r="E8920">
        <v>-20.435200000000002</v>
      </c>
      <c r="G8920" s="21">
        <v>13.183999999999997</v>
      </c>
      <c r="I8920" s="22">
        <v>13.183999999999997</v>
      </c>
    </row>
    <row r="8921" spans="1:9" x14ac:dyDescent="0.25">
      <c r="A8921" s="20">
        <v>48.783999999999985</v>
      </c>
      <c r="C8921" s="18">
        <v>48.783999999999985</v>
      </c>
      <c r="E8921">
        <v>-131.71680000000001</v>
      </c>
      <c r="G8921" s="21">
        <v>48.783999999999985</v>
      </c>
      <c r="I8921" s="22">
        <v>48.783999999999985</v>
      </c>
    </row>
    <row r="8922" spans="1:9" x14ac:dyDescent="0.25">
      <c r="A8922" s="20">
        <v>76.64</v>
      </c>
      <c r="C8922" s="18">
        <v>76.64</v>
      </c>
      <c r="E8922">
        <v>26.823999999999995</v>
      </c>
      <c r="G8922" s="21">
        <v>76.64</v>
      </c>
      <c r="I8922" s="22">
        <v>76.64</v>
      </c>
    </row>
    <row r="8923" spans="1:9" x14ac:dyDescent="0.25">
      <c r="A8923" s="20">
        <v>18.527999999999995</v>
      </c>
      <c r="C8923" s="18">
        <v>18.527999999999995</v>
      </c>
      <c r="E8923">
        <v>-27.791999999999994</v>
      </c>
      <c r="G8923" s="21">
        <v>18.527999999999995</v>
      </c>
      <c r="I8923" s="22">
        <v>18.527999999999995</v>
      </c>
    </row>
    <row r="8924" spans="1:9" x14ac:dyDescent="0.25">
      <c r="A8924" s="20">
        <v>177.68</v>
      </c>
      <c r="C8924" s="18">
        <v>177.68</v>
      </c>
      <c r="E8924">
        <v>46.196799999999996</v>
      </c>
      <c r="G8924" s="21">
        <v>177.68</v>
      </c>
      <c r="I8924" s="22">
        <v>177.68</v>
      </c>
    </row>
    <row r="8925" spans="1:9" x14ac:dyDescent="0.25">
      <c r="A8925" s="20">
        <v>159.97999999999999</v>
      </c>
      <c r="C8925" s="18">
        <v>159.97999999999999</v>
      </c>
      <c r="E8925">
        <v>57.592799999999997</v>
      </c>
      <c r="G8925" s="21">
        <v>159.97999999999999</v>
      </c>
      <c r="I8925" s="22">
        <v>159.97999999999999</v>
      </c>
    </row>
    <row r="8926" spans="1:9" x14ac:dyDescent="0.25">
      <c r="A8926" s="20">
        <v>52.679999999999993</v>
      </c>
      <c r="C8926" s="18">
        <v>52.679999999999993</v>
      </c>
      <c r="E8926">
        <v>19.754999999999999</v>
      </c>
      <c r="G8926" s="21">
        <v>52.679999999999993</v>
      </c>
      <c r="I8926" s="22">
        <v>52.679999999999993</v>
      </c>
    </row>
    <row r="8927" spans="1:9" x14ac:dyDescent="0.25">
      <c r="A8927" s="20">
        <v>11.568000000000001</v>
      </c>
      <c r="C8927" s="18">
        <v>11.568000000000001</v>
      </c>
      <c r="E8927">
        <v>2.6028000000000011</v>
      </c>
      <c r="G8927" s="21">
        <v>11.568000000000001</v>
      </c>
      <c r="I8927" s="22">
        <v>11.568000000000001</v>
      </c>
    </row>
    <row r="8928" spans="1:9" x14ac:dyDescent="0.25">
      <c r="A8928" s="20">
        <v>4.572000000000001</v>
      </c>
      <c r="C8928" s="18">
        <v>4.572000000000001</v>
      </c>
      <c r="E8928">
        <v>-3.8100000000000005</v>
      </c>
      <c r="G8928" s="21">
        <v>4.572000000000001</v>
      </c>
      <c r="I8928" s="22">
        <v>4.572000000000001</v>
      </c>
    </row>
    <row r="8929" spans="1:9" x14ac:dyDescent="0.25">
      <c r="A8929" s="20">
        <v>1439.9680000000001</v>
      </c>
      <c r="C8929" s="18">
        <v>1439.9680000000001</v>
      </c>
      <c r="E8929">
        <v>143.99680000000006</v>
      </c>
      <c r="G8929" s="21">
        <v>1439.9680000000001</v>
      </c>
      <c r="I8929" s="22">
        <v>1439.9680000000001</v>
      </c>
    </row>
    <row r="8930" spans="1:9" x14ac:dyDescent="0.25">
      <c r="A8930" s="20">
        <v>1.7279999999999995</v>
      </c>
      <c r="C8930" s="18">
        <v>1.7279999999999995</v>
      </c>
      <c r="E8930">
        <v>-2.678399999999999</v>
      </c>
      <c r="G8930" s="21">
        <v>1.7279999999999995</v>
      </c>
      <c r="I8930" s="22">
        <v>1.7279999999999995</v>
      </c>
    </row>
    <row r="8931" spans="1:9" x14ac:dyDescent="0.25">
      <c r="A8931" s="20">
        <v>626.09999999999991</v>
      </c>
      <c r="C8931" s="18">
        <v>626.09999999999991</v>
      </c>
      <c r="E8931">
        <v>-538.44600000000003</v>
      </c>
      <c r="G8931" s="21">
        <v>626.09999999999991</v>
      </c>
      <c r="I8931" s="22">
        <v>626.09999999999991</v>
      </c>
    </row>
    <row r="8932" spans="1:9" x14ac:dyDescent="0.25">
      <c r="A8932" s="20">
        <v>99.2</v>
      </c>
      <c r="C8932" s="18">
        <v>99.2</v>
      </c>
      <c r="E8932">
        <v>25.792000000000002</v>
      </c>
      <c r="G8932" s="21">
        <v>99.2</v>
      </c>
      <c r="I8932" s="22">
        <v>99.2</v>
      </c>
    </row>
    <row r="8933" spans="1:9" x14ac:dyDescent="0.25">
      <c r="A8933" s="20">
        <v>609.9799999999999</v>
      </c>
      <c r="C8933" s="18">
        <v>609.9799999999999</v>
      </c>
      <c r="E8933">
        <v>-113.28200000000004</v>
      </c>
      <c r="G8933" s="21">
        <v>609.9799999999999</v>
      </c>
      <c r="I8933" s="22">
        <v>609.9799999999999</v>
      </c>
    </row>
    <row r="8934" spans="1:9" x14ac:dyDescent="0.25">
      <c r="A8934" s="20">
        <v>211.37199999999999</v>
      </c>
      <c r="C8934" s="18">
        <v>211.37199999999999</v>
      </c>
      <c r="E8934">
        <v>-45.294000000000011</v>
      </c>
      <c r="G8934" s="21">
        <v>211.37199999999999</v>
      </c>
      <c r="I8934" s="22">
        <v>211.37199999999999</v>
      </c>
    </row>
    <row r="8935" spans="1:9" x14ac:dyDescent="0.25">
      <c r="A8935" s="20">
        <v>239.976</v>
      </c>
      <c r="C8935" s="18">
        <v>239.976</v>
      </c>
      <c r="E8935">
        <v>17.998199999999997</v>
      </c>
      <c r="G8935" s="21">
        <v>239.976</v>
      </c>
      <c r="I8935" s="22">
        <v>239.976</v>
      </c>
    </row>
    <row r="8936" spans="1:9" x14ac:dyDescent="0.25">
      <c r="A8936" s="20">
        <v>99.949999999999989</v>
      </c>
      <c r="C8936" s="18">
        <v>99.949999999999989</v>
      </c>
      <c r="E8936">
        <v>22.988499999999998</v>
      </c>
      <c r="G8936" s="21">
        <v>99.949999999999989</v>
      </c>
      <c r="I8936" s="22">
        <v>99.949999999999989</v>
      </c>
    </row>
    <row r="8937" spans="1:9" x14ac:dyDescent="0.25">
      <c r="A8937" s="20">
        <v>29.339999999999996</v>
      </c>
      <c r="C8937" s="18">
        <v>29.339999999999996</v>
      </c>
      <c r="E8937">
        <v>10.855799999999999</v>
      </c>
      <c r="G8937" s="21">
        <v>29.339999999999996</v>
      </c>
      <c r="I8937" s="22">
        <v>29.339999999999996</v>
      </c>
    </row>
    <row r="8938" spans="1:9" x14ac:dyDescent="0.25">
      <c r="A8938" s="20">
        <v>16.739999999999998</v>
      </c>
      <c r="C8938" s="18">
        <v>16.739999999999998</v>
      </c>
      <c r="E8938">
        <v>4.3523999999999994</v>
      </c>
      <c r="G8938" s="21">
        <v>16.739999999999998</v>
      </c>
      <c r="I8938" s="22">
        <v>16.739999999999998</v>
      </c>
    </row>
    <row r="8939" spans="1:9" x14ac:dyDescent="0.25">
      <c r="A8939" s="20">
        <v>12.672000000000001</v>
      </c>
      <c r="C8939" s="18">
        <v>12.672000000000001</v>
      </c>
      <c r="E8939">
        <v>3.96</v>
      </c>
      <c r="G8939" s="21">
        <v>12.672000000000001</v>
      </c>
      <c r="I8939" s="22">
        <v>12.672000000000001</v>
      </c>
    </row>
    <row r="8940" spans="1:9" x14ac:dyDescent="0.25">
      <c r="A8940" s="20">
        <v>1119.8880000000001</v>
      </c>
      <c r="C8940" s="18">
        <v>1119.8880000000001</v>
      </c>
      <c r="E8940">
        <v>209.97899999999993</v>
      </c>
      <c r="G8940" s="21">
        <v>1119.8880000000001</v>
      </c>
      <c r="I8940" s="22">
        <v>1119.8880000000001</v>
      </c>
    </row>
    <row r="8941" spans="1:9" x14ac:dyDescent="0.25">
      <c r="A8941" s="20">
        <v>204.85</v>
      </c>
      <c r="C8941" s="18">
        <v>204.85</v>
      </c>
      <c r="E8941">
        <v>53.261000000000003</v>
      </c>
      <c r="G8941" s="21">
        <v>204.85</v>
      </c>
      <c r="I8941" s="22">
        <v>204.85</v>
      </c>
    </row>
    <row r="8942" spans="1:9" x14ac:dyDescent="0.25">
      <c r="A8942" s="20">
        <v>135.98400000000001</v>
      </c>
      <c r="C8942" s="18">
        <v>135.98400000000001</v>
      </c>
      <c r="E8942">
        <v>16.997999999999983</v>
      </c>
      <c r="G8942" s="21">
        <v>135.98400000000001</v>
      </c>
      <c r="I8942" s="22">
        <v>135.98400000000001</v>
      </c>
    </row>
    <row r="8943" spans="1:9" x14ac:dyDescent="0.25">
      <c r="A8943" s="20">
        <v>16.399999999999999</v>
      </c>
      <c r="C8943" s="18">
        <v>16.399999999999999</v>
      </c>
      <c r="E8943">
        <v>7.0520000000000005</v>
      </c>
      <c r="G8943" s="21">
        <v>16.399999999999999</v>
      </c>
      <c r="I8943" s="22">
        <v>16.399999999999999</v>
      </c>
    </row>
    <row r="8944" spans="1:9" x14ac:dyDescent="0.25">
      <c r="A8944" s="20">
        <v>92.960000000000008</v>
      </c>
      <c r="C8944" s="18">
        <v>92.960000000000008</v>
      </c>
      <c r="E8944">
        <v>31.373999999999995</v>
      </c>
      <c r="G8944" s="21">
        <v>92.960000000000008</v>
      </c>
      <c r="I8944" s="22">
        <v>92.960000000000008</v>
      </c>
    </row>
    <row r="8945" spans="1:9" x14ac:dyDescent="0.25">
      <c r="A8945" s="20">
        <v>7.6320000000000014</v>
      </c>
      <c r="C8945" s="18">
        <v>7.6320000000000014</v>
      </c>
      <c r="E8945">
        <v>-1.8126000000000002</v>
      </c>
      <c r="G8945" s="21">
        <v>7.6320000000000014</v>
      </c>
      <c r="I8945" s="22">
        <v>7.6320000000000014</v>
      </c>
    </row>
    <row r="8946" spans="1:9" x14ac:dyDescent="0.25">
      <c r="A8946" s="20">
        <v>4.1580000000000004</v>
      </c>
      <c r="C8946" s="18">
        <v>4.1580000000000004</v>
      </c>
      <c r="E8946">
        <v>-3.4649999999999999</v>
      </c>
      <c r="G8946" s="21">
        <v>4.1580000000000004</v>
      </c>
      <c r="I8946" s="22">
        <v>4.1580000000000004</v>
      </c>
    </row>
    <row r="8947" spans="1:9" x14ac:dyDescent="0.25">
      <c r="A8947" s="20">
        <v>179.99100000000004</v>
      </c>
      <c r="C8947" s="18">
        <v>179.99100000000004</v>
      </c>
      <c r="E8947">
        <v>-251.98739999999992</v>
      </c>
      <c r="G8947" s="21">
        <v>179.99100000000004</v>
      </c>
      <c r="I8947" s="22">
        <v>179.99100000000004</v>
      </c>
    </row>
    <row r="8948" spans="1:9" x14ac:dyDescent="0.25">
      <c r="A8948" s="20">
        <v>239.358</v>
      </c>
      <c r="C8948" s="18">
        <v>239.358</v>
      </c>
      <c r="E8948">
        <v>-47.871600000000001</v>
      </c>
      <c r="G8948" s="21">
        <v>239.358</v>
      </c>
      <c r="I8948" s="22">
        <v>239.358</v>
      </c>
    </row>
    <row r="8949" spans="1:9" x14ac:dyDescent="0.25">
      <c r="A8949" s="20">
        <v>164.88</v>
      </c>
      <c r="C8949" s="18">
        <v>164.88</v>
      </c>
      <c r="E8949">
        <v>80.791200000000003</v>
      </c>
      <c r="G8949" s="21">
        <v>164.88</v>
      </c>
      <c r="I8949" s="22">
        <v>164.88</v>
      </c>
    </row>
    <row r="8950" spans="1:9" x14ac:dyDescent="0.25">
      <c r="A8950" s="20">
        <v>10.95</v>
      </c>
      <c r="C8950" s="18">
        <v>10.95</v>
      </c>
      <c r="E8950">
        <v>3.2849999999999993</v>
      </c>
      <c r="G8950" s="21">
        <v>10.95</v>
      </c>
      <c r="I8950" s="22">
        <v>10.95</v>
      </c>
    </row>
    <row r="8951" spans="1:9" x14ac:dyDescent="0.25">
      <c r="A8951" s="20">
        <v>19.440000000000001</v>
      </c>
      <c r="C8951" s="18">
        <v>19.440000000000001</v>
      </c>
      <c r="E8951">
        <v>9.3312000000000008</v>
      </c>
      <c r="G8951" s="21">
        <v>19.440000000000001</v>
      </c>
      <c r="I8951" s="22">
        <v>19.440000000000001</v>
      </c>
    </row>
    <row r="8952" spans="1:9" x14ac:dyDescent="0.25">
      <c r="A8952" s="20">
        <v>12.3</v>
      </c>
      <c r="C8952" s="18">
        <v>12.3</v>
      </c>
      <c r="E8952">
        <v>6.15</v>
      </c>
      <c r="G8952" s="21">
        <v>12.3</v>
      </c>
      <c r="I8952" s="22">
        <v>12.3</v>
      </c>
    </row>
    <row r="8953" spans="1:9" x14ac:dyDescent="0.25">
      <c r="A8953" s="20">
        <v>13.97</v>
      </c>
      <c r="C8953" s="18">
        <v>13.97</v>
      </c>
      <c r="E8953">
        <v>3.632200000000001</v>
      </c>
      <c r="G8953" s="21">
        <v>13.97</v>
      </c>
      <c r="I8953" s="22">
        <v>13.97</v>
      </c>
    </row>
    <row r="8954" spans="1:9" x14ac:dyDescent="0.25">
      <c r="A8954" s="20">
        <v>934.9559999999999</v>
      </c>
      <c r="C8954" s="18">
        <v>934.9559999999999</v>
      </c>
      <c r="E8954">
        <v>-249.32159999999999</v>
      </c>
      <c r="G8954" s="21">
        <v>934.9559999999999</v>
      </c>
      <c r="I8954" s="22">
        <v>934.9559999999999</v>
      </c>
    </row>
    <row r="8955" spans="1:9" x14ac:dyDescent="0.25">
      <c r="A8955" s="20">
        <v>46.864000000000004</v>
      </c>
      <c r="C8955" s="18">
        <v>46.864000000000004</v>
      </c>
      <c r="E8955">
        <v>7.615399999999994</v>
      </c>
      <c r="G8955" s="21">
        <v>46.864000000000004</v>
      </c>
      <c r="I8955" s="22">
        <v>46.864000000000004</v>
      </c>
    </row>
    <row r="8956" spans="1:9" x14ac:dyDescent="0.25">
      <c r="A8956" s="20">
        <v>26.160000000000004</v>
      </c>
      <c r="C8956" s="18">
        <v>26.160000000000004</v>
      </c>
      <c r="E8956">
        <v>1.961999999999998</v>
      </c>
      <c r="G8956" s="21">
        <v>26.160000000000004</v>
      </c>
      <c r="I8956" s="22">
        <v>26.160000000000004</v>
      </c>
    </row>
    <row r="8957" spans="1:9" x14ac:dyDescent="0.25">
      <c r="A8957" s="20">
        <v>23.128</v>
      </c>
      <c r="C8957" s="18">
        <v>23.128</v>
      </c>
      <c r="E8957">
        <v>2.8909999999999982</v>
      </c>
      <c r="G8957" s="21">
        <v>23.128</v>
      </c>
      <c r="I8957" s="22">
        <v>23.128</v>
      </c>
    </row>
    <row r="8958" spans="1:9" x14ac:dyDescent="0.25">
      <c r="A8958" s="20">
        <v>59.24</v>
      </c>
      <c r="C8958" s="18">
        <v>59.24</v>
      </c>
      <c r="E8958">
        <v>16.290999999999997</v>
      </c>
      <c r="G8958" s="21">
        <v>59.24</v>
      </c>
      <c r="I8958" s="22">
        <v>59.24</v>
      </c>
    </row>
    <row r="8959" spans="1:9" x14ac:dyDescent="0.25">
      <c r="A8959" s="20">
        <v>155.45600000000002</v>
      </c>
      <c r="C8959" s="18">
        <v>155.45600000000002</v>
      </c>
      <c r="E8959">
        <v>-7.7727999999999895</v>
      </c>
      <c r="G8959" s="21">
        <v>155.45600000000002</v>
      </c>
      <c r="I8959" s="22">
        <v>155.45600000000002</v>
      </c>
    </row>
    <row r="8960" spans="1:9" x14ac:dyDescent="0.25">
      <c r="A8960" s="20">
        <v>8.56</v>
      </c>
      <c r="C8960" s="18">
        <v>8.56</v>
      </c>
      <c r="E8960">
        <v>3.8519999999999994</v>
      </c>
      <c r="G8960" s="21">
        <v>8.56</v>
      </c>
      <c r="I8960" s="22">
        <v>8.56</v>
      </c>
    </row>
    <row r="8961" spans="1:9" x14ac:dyDescent="0.25">
      <c r="A8961" s="20">
        <v>21</v>
      </c>
      <c r="C8961" s="18">
        <v>21</v>
      </c>
      <c r="E8961">
        <v>5.7750000000000021</v>
      </c>
      <c r="G8961" s="21">
        <v>21</v>
      </c>
      <c r="I8961" s="22">
        <v>21</v>
      </c>
    </row>
    <row r="8962" spans="1:9" x14ac:dyDescent="0.25">
      <c r="A8962" s="20">
        <v>120</v>
      </c>
      <c r="C8962" s="18">
        <v>120</v>
      </c>
      <c r="E8962">
        <v>-7.2000000000000028</v>
      </c>
      <c r="G8962" s="21">
        <v>120</v>
      </c>
      <c r="I8962" s="22">
        <v>120</v>
      </c>
    </row>
    <row r="8963" spans="1:9" x14ac:dyDescent="0.25">
      <c r="A8963" s="20">
        <v>299.95999999999998</v>
      </c>
      <c r="C8963" s="18">
        <v>299.95999999999998</v>
      </c>
      <c r="E8963">
        <v>37.494999999999962</v>
      </c>
      <c r="G8963" s="21">
        <v>299.95999999999998</v>
      </c>
      <c r="I8963" s="22">
        <v>299.95999999999998</v>
      </c>
    </row>
    <row r="8964" spans="1:9" x14ac:dyDescent="0.25">
      <c r="A8964" s="20">
        <v>67.839999999999989</v>
      </c>
      <c r="C8964" s="18">
        <v>67.839999999999989</v>
      </c>
      <c r="E8964">
        <v>-179.77600000000001</v>
      </c>
      <c r="G8964" s="21">
        <v>67.839999999999989</v>
      </c>
      <c r="I8964" s="22">
        <v>67.839999999999989</v>
      </c>
    </row>
    <row r="8965" spans="1:9" x14ac:dyDescent="0.25">
      <c r="A8965" s="20">
        <v>853.92999999999984</v>
      </c>
      <c r="C8965" s="18">
        <v>853.92999999999984</v>
      </c>
      <c r="E8965">
        <v>-24.397999999999911</v>
      </c>
      <c r="G8965" s="21">
        <v>853.92999999999984</v>
      </c>
      <c r="I8965" s="22">
        <v>853.92999999999984</v>
      </c>
    </row>
    <row r="8966" spans="1:9" x14ac:dyDescent="0.25">
      <c r="A8966" s="20">
        <v>18.687999999999999</v>
      </c>
      <c r="C8966" s="18">
        <v>18.687999999999999</v>
      </c>
      <c r="E8966">
        <v>3.7375999999999996</v>
      </c>
      <c r="G8966" s="21">
        <v>18.687999999999999</v>
      </c>
      <c r="I8966" s="22">
        <v>18.687999999999999</v>
      </c>
    </row>
    <row r="8967" spans="1:9" x14ac:dyDescent="0.25">
      <c r="A8967" s="20">
        <v>273.95999999999998</v>
      </c>
      <c r="C8967" s="18">
        <v>273.95999999999998</v>
      </c>
      <c r="E8967">
        <v>71.229600000000005</v>
      </c>
      <c r="G8967" s="21">
        <v>273.95999999999998</v>
      </c>
      <c r="I8967" s="22">
        <v>273.95999999999998</v>
      </c>
    </row>
    <row r="8968" spans="1:9" x14ac:dyDescent="0.25">
      <c r="A8968" s="20">
        <v>89.97</v>
      </c>
      <c r="C8968" s="18">
        <v>89.97</v>
      </c>
      <c r="E8968">
        <v>18.893699999999995</v>
      </c>
      <c r="G8968" s="21">
        <v>89.97</v>
      </c>
      <c r="I8968" s="22">
        <v>89.97</v>
      </c>
    </row>
    <row r="8969" spans="1:9" x14ac:dyDescent="0.25">
      <c r="A8969" s="20">
        <v>756.80000000000007</v>
      </c>
      <c r="C8969" s="18">
        <v>756.80000000000007</v>
      </c>
      <c r="E8969">
        <v>75.679999999999978</v>
      </c>
      <c r="G8969" s="21">
        <v>756.80000000000007</v>
      </c>
      <c r="I8969" s="22">
        <v>756.80000000000007</v>
      </c>
    </row>
    <row r="8970" spans="1:9" x14ac:dyDescent="0.25">
      <c r="A8970" s="20">
        <v>1.2479999999999998</v>
      </c>
      <c r="C8970" s="18">
        <v>1.2479999999999998</v>
      </c>
      <c r="E8970">
        <v>-1.934400000000001</v>
      </c>
      <c r="G8970" s="21">
        <v>1.2479999999999998</v>
      </c>
      <c r="I8970" s="22">
        <v>1.2479999999999998</v>
      </c>
    </row>
    <row r="8971" spans="1:9" x14ac:dyDescent="0.25">
      <c r="A8971" s="20">
        <v>72</v>
      </c>
      <c r="C8971" s="18">
        <v>72</v>
      </c>
      <c r="E8971">
        <v>14.399999999999999</v>
      </c>
      <c r="G8971" s="21">
        <v>72</v>
      </c>
      <c r="I8971" s="22">
        <v>72</v>
      </c>
    </row>
    <row r="8972" spans="1:9" x14ac:dyDescent="0.25">
      <c r="A8972" s="20">
        <v>470.15499999999997</v>
      </c>
      <c r="C8972" s="18">
        <v>470.15499999999997</v>
      </c>
      <c r="E8972">
        <v>-13.432999999999993</v>
      </c>
      <c r="G8972" s="21">
        <v>470.15499999999997</v>
      </c>
      <c r="I8972" s="22">
        <v>470.15499999999997</v>
      </c>
    </row>
    <row r="8973" spans="1:9" x14ac:dyDescent="0.25">
      <c r="A8973" s="20">
        <v>39.128</v>
      </c>
      <c r="C8973" s="18">
        <v>39.128</v>
      </c>
      <c r="E8973">
        <v>-8.803799999999999</v>
      </c>
      <c r="G8973" s="21">
        <v>39.128</v>
      </c>
      <c r="I8973" s="22">
        <v>39.128</v>
      </c>
    </row>
    <row r="8974" spans="1:9" x14ac:dyDescent="0.25">
      <c r="A8974" s="20">
        <v>19.728000000000002</v>
      </c>
      <c r="C8974" s="18">
        <v>19.728000000000002</v>
      </c>
      <c r="E8974">
        <v>1.7262000000000022</v>
      </c>
      <c r="G8974" s="21">
        <v>19.728000000000002</v>
      </c>
      <c r="I8974" s="22">
        <v>19.728000000000002</v>
      </c>
    </row>
    <row r="8975" spans="1:9" x14ac:dyDescent="0.25">
      <c r="A8975" s="20">
        <v>151.18799999999999</v>
      </c>
      <c r="C8975" s="18">
        <v>151.18799999999999</v>
      </c>
      <c r="E8975">
        <v>-25.198000000000008</v>
      </c>
      <c r="G8975" s="21">
        <v>151.18799999999999</v>
      </c>
      <c r="I8975" s="22">
        <v>151.18799999999999</v>
      </c>
    </row>
    <row r="8976" spans="1:9" x14ac:dyDescent="0.25">
      <c r="A8976" s="20">
        <v>271.76400000000001</v>
      </c>
      <c r="C8976" s="18">
        <v>271.76400000000001</v>
      </c>
      <c r="E8976">
        <v>60.391999999999967</v>
      </c>
      <c r="G8976" s="21">
        <v>271.76400000000001</v>
      </c>
      <c r="I8976" s="22">
        <v>271.76400000000001</v>
      </c>
    </row>
    <row r="8977" spans="1:9" x14ac:dyDescent="0.25">
      <c r="A8977" s="20">
        <v>47.496000000000002</v>
      </c>
      <c r="C8977" s="18">
        <v>47.496000000000002</v>
      </c>
      <c r="E8977">
        <v>-1.187400000000002</v>
      </c>
      <c r="G8977" s="21">
        <v>47.496000000000002</v>
      </c>
      <c r="I8977" s="22">
        <v>47.496000000000002</v>
      </c>
    </row>
    <row r="8978" spans="1:9" x14ac:dyDescent="0.25">
      <c r="A8978" s="20">
        <v>344.98099999999994</v>
      </c>
      <c r="C8978" s="18">
        <v>344.98099999999994</v>
      </c>
      <c r="E8978">
        <v>28.410200000000017</v>
      </c>
      <c r="G8978" s="21">
        <v>344.98099999999994</v>
      </c>
      <c r="I8978" s="22">
        <v>344.98099999999994</v>
      </c>
    </row>
    <row r="8979" spans="1:9" x14ac:dyDescent="0.25">
      <c r="A8979" s="20">
        <v>36.288000000000011</v>
      </c>
      <c r="C8979" s="18">
        <v>36.288000000000011</v>
      </c>
      <c r="E8979">
        <v>12.700800000000001</v>
      </c>
      <c r="G8979" s="21">
        <v>36.288000000000011</v>
      </c>
      <c r="I8979" s="22">
        <v>36.288000000000011</v>
      </c>
    </row>
    <row r="8980" spans="1:9" x14ac:dyDescent="0.25">
      <c r="A8980" s="20">
        <v>78.304000000000002</v>
      </c>
      <c r="C8980" s="18">
        <v>78.304000000000002</v>
      </c>
      <c r="E8980">
        <v>29.363999999999997</v>
      </c>
      <c r="G8980" s="21">
        <v>78.304000000000002</v>
      </c>
      <c r="I8980" s="22">
        <v>78.304000000000002</v>
      </c>
    </row>
    <row r="8981" spans="1:9" x14ac:dyDescent="0.25">
      <c r="A8981" s="20">
        <v>127.785</v>
      </c>
      <c r="C8981" s="18">
        <v>127.785</v>
      </c>
      <c r="E8981">
        <v>-31.033499999999989</v>
      </c>
      <c r="G8981" s="21">
        <v>127.785</v>
      </c>
      <c r="I8981" s="22">
        <v>127.785</v>
      </c>
    </row>
    <row r="8982" spans="1:9" x14ac:dyDescent="0.25">
      <c r="A8982" s="20">
        <v>6.1039999999999983</v>
      </c>
      <c r="C8982" s="18">
        <v>6.1039999999999983</v>
      </c>
      <c r="E8982">
        <v>-9.1560000000000006</v>
      </c>
      <c r="G8982" s="21">
        <v>6.1039999999999983</v>
      </c>
      <c r="I8982" s="22">
        <v>6.1039999999999983</v>
      </c>
    </row>
    <row r="8983" spans="1:9" x14ac:dyDescent="0.25">
      <c r="A8983" s="20">
        <v>5.76</v>
      </c>
      <c r="C8983" s="18">
        <v>5.76</v>
      </c>
      <c r="E8983">
        <v>2.8224</v>
      </c>
      <c r="G8983" s="21">
        <v>5.76</v>
      </c>
      <c r="I8983" s="22">
        <v>5.76</v>
      </c>
    </row>
    <row r="8984" spans="1:9" x14ac:dyDescent="0.25">
      <c r="A8984" s="20">
        <v>1.7199999999999995</v>
      </c>
      <c r="C8984" s="18">
        <v>1.7199999999999995</v>
      </c>
      <c r="E8984">
        <v>-2.8380000000000001</v>
      </c>
      <c r="G8984" s="21">
        <v>1.7199999999999995</v>
      </c>
      <c r="I8984" s="22">
        <v>1.7199999999999995</v>
      </c>
    </row>
    <row r="8985" spans="1:9" x14ac:dyDescent="0.25">
      <c r="A8985" s="20">
        <v>8.9519999999999982</v>
      </c>
      <c r="C8985" s="18">
        <v>8.9519999999999982</v>
      </c>
      <c r="E8985">
        <v>-14.770800000000001</v>
      </c>
      <c r="G8985" s="21">
        <v>8.9519999999999982</v>
      </c>
      <c r="I8985" s="22">
        <v>8.9519999999999982</v>
      </c>
    </row>
    <row r="8986" spans="1:9" x14ac:dyDescent="0.25">
      <c r="A8986" s="20">
        <v>2.3339999999999996</v>
      </c>
      <c r="C8986" s="18">
        <v>2.3339999999999996</v>
      </c>
      <c r="E8986">
        <v>-6.3018000000000001</v>
      </c>
      <c r="G8986" s="21">
        <v>2.3339999999999996</v>
      </c>
      <c r="I8986" s="22">
        <v>2.3339999999999996</v>
      </c>
    </row>
    <row r="8987" spans="1:9" x14ac:dyDescent="0.25">
      <c r="A8987" s="20">
        <v>1.7279999999999998</v>
      </c>
      <c r="C8987" s="18">
        <v>1.7279999999999998</v>
      </c>
      <c r="E8987">
        <v>-2.764800000000001</v>
      </c>
      <c r="G8987" s="21">
        <v>1.7279999999999998</v>
      </c>
      <c r="I8987" s="22">
        <v>1.7279999999999998</v>
      </c>
    </row>
    <row r="8988" spans="1:9" x14ac:dyDescent="0.25">
      <c r="A8988" s="20">
        <v>159.04</v>
      </c>
      <c r="C8988" s="18">
        <v>159.04</v>
      </c>
      <c r="E8988">
        <v>-194.82400000000001</v>
      </c>
      <c r="G8988" s="21">
        <v>159.04</v>
      </c>
      <c r="I8988" s="22">
        <v>159.04</v>
      </c>
    </row>
    <row r="8989" spans="1:9" x14ac:dyDescent="0.25">
      <c r="A8989" s="20">
        <v>145.97999999999999</v>
      </c>
      <c r="C8989" s="18">
        <v>145.97999999999999</v>
      </c>
      <c r="E8989">
        <v>-99.266399999999976</v>
      </c>
      <c r="G8989" s="21">
        <v>145.97999999999999</v>
      </c>
      <c r="I8989" s="22">
        <v>145.97999999999999</v>
      </c>
    </row>
    <row r="8990" spans="1:9" x14ac:dyDescent="0.25">
      <c r="A8990" s="20">
        <v>77.951999999999998</v>
      </c>
      <c r="C8990" s="18">
        <v>77.951999999999998</v>
      </c>
      <c r="E8990">
        <v>12.667199999999994</v>
      </c>
      <c r="G8990" s="21">
        <v>77.951999999999998</v>
      </c>
      <c r="I8990" s="22">
        <v>77.951999999999998</v>
      </c>
    </row>
    <row r="8991" spans="1:9" x14ac:dyDescent="0.25">
      <c r="A8991" s="20">
        <v>95.970000000000013</v>
      </c>
      <c r="C8991" s="18">
        <v>95.970000000000013</v>
      </c>
      <c r="E8991">
        <v>-73.57699999999997</v>
      </c>
      <c r="G8991" s="21">
        <v>95.970000000000013</v>
      </c>
      <c r="I8991" s="22">
        <v>95.970000000000013</v>
      </c>
    </row>
    <row r="8992" spans="1:9" x14ac:dyDescent="0.25">
      <c r="A8992" s="20">
        <v>105.584</v>
      </c>
      <c r="C8992" s="18">
        <v>105.584</v>
      </c>
      <c r="E8992">
        <v>9.2386000000000053</v>
      </c>
      <c r="G8992" s="21">
        <v>105.584</v>
      </c>
      <c r="I8992" s="22">
        <v>105.584</v>
      </c>
    </row>
    <row r="8993" spans="1:9" x14ac:dyDescent="0.25">
      <c r="A8993" s="20">
        <v>9.3439999999999994</v>
      </c>
      <c r="C8993" s="18">
        <v>9.3439999999999994</v>
      </c>
      <c r="E8993">
        <v>1.1679999999999997</v>
      </c>
      <c r="G8993" s="21">
        <v>9.3439999999999994</v>
      </c>
      <c r="I8993" s="22">
        <v>9.3439999999999994</v>
      </c>
    </row>
    <row r="8994" spans="1:9" x14ac:dyDescent="0.25">
      <c r="A8994" s="20">
        <v>9.68</v>
      </c>
      <c r="C8994" s="18">
        <v>9.68</v>
      </c>
      <c r="E8994">
        <v>3.7751999999999999</v>
      </c>
      <c r="G8994" s="21">
        <v>9.68</v>
      </c>
      <c r="I8994" s="22">
        <v>9.68</v>
      </c>
    </row>
    <row r="8995" spans="1:9" x14ac:dyDescent="0.25">
      <c r="A8995" s="20">
        <v>4899.93</v>
      </c>
      <c r="C8995" s="18">
        <v>4899.93</v>
      </c>
      <c r="E8995">
        <v>2302.9670999999998</v>
      </c>
      <c r="G8995" s="21">
        <v>4899.93</v>
      </c>
      <c r="I8995" s="22">
        <v>4899.93</v>
      </c>
    </row>
    <row r="8996" spans="1:9" x14ac:dyDescent="0.25">
      <c r="A8996" s="20">
        <v>104.75</v>
      </c>
      <c r="C8996" s="18">
        <v>104.75</v>
      </c>
      <c r="E8996">
        <v>21.997499999999999</v>
      </c>
      <c r="G8996" s="21">
        <v>104.75</v>
      </c>
      <c r="I8996" s="22">
        <v>104.75</v>
      </c>
    </row>
    <row r="8997" spans="1:9" x14ac:dyDescent="0.25">
      <c r="A8997" s="20">
        <v>18.528000000000002</v>
      </c>
      <c r="C8997" s="18">
        <v>18.528000000000002</v>
      </c>
      <c r="E8997">
        <v>4.4004000000000003</v>
      </c>
      <c r="G8997" s="21">
        <v>18.528000000000002</v>
      </c>
      <c r="I8997" s="22">
        <v>18.528000000000002</v>
      </c>
    </row>
    <row r="8998" spans="1:9" x14ac:dyDescent="0.25">
      <c r="A8998" s="20">
        <v>1875.258</v>
      </c>
      <c r="C8998" s="18">
        <v>1875.258</v>
      </c>
      <c r="E8998">
        <v>-968.88329999999996</v>
      </c>
      <c r="G8998" s="21">
        <v>1875.258</v>
      </c>
      <c r="I8998" s="22">
        <v>1875.258</v>
      </c>
    </row>
    <row r="8999" spans="1:9" x14ac:dyDescent="0.25">
      <c r="A8999" s="20">
        <v>91.360000000000014</v>
      </c>
      <c r="C8999" s="18">
        <v>91.360000000000014</v>
      </c>
      <c r="E8999">
        <v>29.691999999999993</v>
      </c>
      <c r="G8999" s="21">
        <v>91.360000000000014</v>
      </c>
      <c r="I8999" s="22">
        <v>91.360000000000014</v>
      </c>
    </row>
    <row r="9000" spans="1:9" x14ac:dyDescent="0.25">
      <c r="A9000" s="20">
        <v>152.24</v>
      </c>
      <c r="C9000" s="18">
        <v>152.24</v>
      </c>
      <c r="E9000">
        <v>17.126999999999988</v>
      </c>
      <c r="G9000" s="21">
        <v>152.24</v>
      </c>
      <c r="I9000" s="22">
        <v>152.24</v>
      </c>
    </row>
    <row r="9001" spans="1:9" x14ac:dyDescent="0.25">
      <c r="A9001" s="20">
        <v>35.183999999999997</v>
      </c>
      <c r="C9001" s="18">
        <v>35.183999999999997</v>
      </c>
      <c r="E9001">
        <v>12.314399999999999</v>
      </c>
      <c r="G9001" s="21">
        <v>35.183999999999997</v>
      </c>
      <c r="I9001" s="22">
        <v>35.183999999999997</v>
      </c>
    </row>
    <row r="9002" spans="1:9" x14ac:dyDescent="0.25">
      <c r="A9002" s="20">
        <v>56.704000000000001</v>
      </c>
      <c r="C9002" s="18">
        <v>56.704000000000001</v>
      </c>
      <c r="E9002">
        <v>19.137599999999992</v>
      </c>
      <c r="G9002" s="21">
        <v>56.704000000000001</v>
      </c>
      <c r="I9002" s="22">
        <v>56.704000000000001</v>
      </c>
    </row>
    <row r="9003" spans="1:9" x14ac:dyDescent="0.25">
      <c r="A9003" s="20">
        <v>274.06400000000002</v>
      </c>
      <c r="C9003" s="18">
        <v>274.06400000000002</v>
      </c>
      <c r="E9003">
        <v>102.77399999999999</v>
      </c>
      <c r="G9003" s="21">
        <v>274.06400000000002</v>
      </c>
      <c r="I9003" s="22">
        <v>274.06400000000002</v>
      </c>
    </row>
    <row r="9004" spans="1:9" x14ac:dyDescent="0.25">
      <c r="A9004" s="20">
        <v>458.42999999999995</v>
      </c>
      <c r="C9004" s="18">
        <v>458.42999999999995</v>
      </c>
      <c r="E9004">
        <v>-124.431</v>
      </c>
      <c r="G9004" s="21">
        <v>458.42999999999995</v>
      </c>
      <c r="I9004" s="22">
        <v>458.42999999999995</v>
      </c>
    </row>
    <row r="9005" spans="1:9" x14ac:dyDescent="0.25">
      <c r="A9005" s="20">
        <v>8.2260000000000009</v>
      </c>
      <c r="C9005" s="18">
        <v>8.2260000000000009</v>
      </c>
      <c r="E9005">
        <v>-6.0323999999999991</v>
      </c>
      <c r="G9005" s="21">
        <v>8.2260000000000009</v>
      </c>
      <c r="I9005" s="22">
        <v>8.2260000000000009</v>
      </c>
    </row>
    <row r="9006" spans="1:9" x14ac:dyDescent="0.25">
      <c r="A9006" s="20">
        <v>5.95</v>
      </c>
      <c r="C9006" s="18">
        <v>5.95</v>
      </c>
      <c r="E9006">
        <v>0.83300000000000018</v>
      </c>
      <c r="G9006" s="21">
        <v>5.95</v>
      </c>
      <c r="I9006" s="22">
        <v>5.95</v>
      </c>
    </row>
    <row r="9007" spans="1:9" x14ac:dyDescent="0.25">
      <c r="A9007" s="20">
        <v>15.24</v>
      </c>
      <c r="C9007" s="18">
        <v>15.24</v>
      </c>
      <c r="E9007">
        <v>7.1627999999999998</v>
      </c>
      <c r="G9007" s="21">
        <v>15.24</v>
      </c>
      <c r="I9007" s="22">
        <v>15.24</v>
      </c>
    </row>
    <row r="9008" spans="1:9" x14ac:dyDescent="0.25">
      <c r="A9008" s="20">
        <v>239.94</v>
      </c>
      <c r="C9008" s="18">
        <v>239.94</v>
      </c>
      <c r="E9008">
        <v>26.393399999999986</v>
      </c>
      <c r="G9008" s="21">
        <v>239.94</v>
      </c>
      <c r="I9008" s="22">
        <v>239.94</v>
      </c>
    </row>
    <row r="9009" spans="1:9" x14ac:dyDescent="0.25">
      <c r="A9009" s="20">
        <v>23.84</v>
      </c>
      <c r="C9009" s="18">
        <v>23.84</v>
      </c>
      <c r="E9009">
        <v>6.4368000000000016</v>
      </c>
      <c r="G9009" s="21">
        <v>23.84</v>
      </c>
      <c r="I9009" s="22">
        <v>23.84</v>
      </c>
    </row>
    <row r="9010" spans="1:9" x14ac:dyDescent="0.25">
      <c r="A9010" s="20">
        <v>92.52</v>
      </c>
      <c r="C9010" s="18">
        <v>92.52</v>
      </c>
      <c r="E9010">
        <v>24.980400000000007</v>
      </c>
      <c r="G9010" s="21">
        <v>92.52</v>
      </c>
      <c r="I9010" s="22">
        <v>92.52</v>
      </c>
    </row>
    <row r="9011" spans="1:9" x14ac:dyDescent="0.25">
      <c r="A9011" s="20">
        <v>37.76</v>
      </c>
      <c r="C9011" s="18">
        <v>37.76</v>
      </c>
      <c r="E9011">
        <v>10.572800000000001</v>
      </c>
      <c r="G9011" s="21">
        <v>37.76</v>
      </c>
      <c r="I9011" s="22">
        <v>37.76</v>
      </c>
    </row>
    <row r="9012" spans="1:9" x14ac:dyDescent="0.25">
      <c r="A9012" s="20">
        <v>7.38</v>
      </c>
      <c r="C9012" s="18">
        <v>7.38</v>
      </c>
      <c r="E9012">
        <v>3.4685999999999999</v>
      </c>
      <c r="G9012" s="21">
        <v>7.38</v>
      </c>
      <c r="I9012" s="22">
        <v>7.38</v>
      </c>
    </row>
    <row r="9013" spans="1:9" x14ac:dyDescent="0.25">
      <c r="A9013" s="20">
        <v>5.82</v>
      </c>
      <c r="C9013" s="18">
        <v>5.82</v>
      </c>
      <c r="E9013">
        <v>2.7353999999999998</v>
      </c>
      <c r="G9013" s="21">
        <v>5.82</v>
      </c>
      <c r="I9013" s="22">
        <v>5.82</v>
      </c>
    </row>
    <row r="9014" spans="1:9" x14ac:dyDescent="0.25">
      <c r="A9014" s="20">
        <v>3.8159999999999998</v>
      </c>
      <c r="C9014" s="18">
        <v>3.8159999999999998</v>
      </c>
      <c r="E9014">
        <v>1.1924999999999997</v>
      </c>
      <c r="G9014" s="21">
        <v>3.8159999999999998</v>
      </c>
      <c r="I9014" s="22">
        <v>3.8159999999999998</v>
      </c>
    </row>
    <row r="9015" spans="1:9" x14ac:dyDescent="0.25">
      <c r="A9015" s="20">
        <v>26.16</v>
      </c>
      <c r="C9015" s="18">
        <v>26.16</v>
      </c>
      <c r="E9015">
        <v>12.8184</v>
      </c>
      <c r="G9015" s="21">
        <v>26.16</v>
      </c>
      <c r="I9015" s="22">
        <v>26.16</v>
      </c>
    </row>
    <row r="9016" spans="1:9" x14ac:dyDescent="0.25">
      <c r="A9016" s="20">
        <v>100.80000000000001</v>
      </c>
      <c r="C9016" s="18">
        <v>100.80000000000001</v>
      </c>
      <c r="E9016">
        <v>21.42</v>
      </c>
      <c r="G9016" s="21">
        <v>100.80000000000001</v>
      </c>
      <c r="I9016" s="22">
        <v>100.80000000000001</v>
      </c>
    </row>
    <row r="9017" spans="1:9" x14ac:dyDescent="0.25">
      <c r="A9017" s="20">
        <v>135.79999999999998</v>
      </c>
      <c r="C9017" s="18">
        <v>135.79999999999998</v>
      </c>
      <c r="E9017">
        <v>66.541999999999987</v>
      </c>
      <c r="G9017" s="21">
        <v>135.79999999999998</v>
      </c>
      <c r="I9017" s="22">
        <v>135.79999999999998</v>
      </c>
    </row>
    <row r="9018" spans="1:9" x14ac:dyDescent="0.25">
      <c r="A9018" s="20">
        <v>13.899999999999999</v>
      </c>
      <c r="C9018" s="18">
        <v>13.899999999999999</v>
      </c>
      <c r="E9018">
        <v>3.7529999999999997</v>
      </c>
      <c r="G9018" s="21">
        <v>13.899999999999999</v>
      </c>
      <c r="I9018" s="22">
        <v>13.899999999999999</v>
      </c>
    </row>
    <row r="9019" spans="1:9" x14ac:dyDescent="0.25">
      <c r="A9019" s="20">
        <v>19.399999999999999</v>
      </c>
      <c r="C9019" s="18">
        <v>19.399999999999999</v>
      </c>
      <c r="E9019">
        <v>9.3120000000000012</v>
      </c>
      <c r="G9019" s="21">
        <v>19.399999999999999</v>
      </c>
      <c r="I9019" s="22">
        <v>19.399999999999999</v>
      </c>
    </row>
    <row r="9020" spans="1:9" x14ac:dyDescent="0.25">
      <c r="A9020" s="20">
        <v>13.488</v>
      </c>
      <c r="C9020" s="18">
        <v>13.488</v>
      </c>
      <c r="E9020">
        <v>4.3835999999999995</v>
      </c>
      <c r="G9020" s="21">
        <v>13.488</v>
      </c>
      <c r="I9020" s="22">
        <v>13.488</v>
      </c>
    </row>
    <row r="9021" spans="1:9" x14ac:dyDescent="0.25">
      <c r="A9021" s="20">
        <v>11.416</v>
      </c>
      <c r="C9021" s="18">
        <v>11.416</v>
      </c>
      <c r="E9021">
        <v>3.8528999999999991</v>
      </c>
      <c r="G9021" s="21">
        <v>11.416</v>
      </c>
      <c r="I9021" s="22">
        <v>11.416</v>
      </c>
    </row>
    <row r="9022" spans="1:9" x14ac:dyDescent="0.25">
      <c r="A9022" s="20">
        <v>17.64</v>
      </c>
      <c r="C9022" s="18">
        <v>17.64</v>
      </c>
      <c r="E9022">
        <v>8.6435999999999993</v>
      </c>
      <c r="G9022" s="21">
        <v>17.64</v>
      </c>
      <c r="I9022" s="22">
        <v>17.64</v>
      </c>
    </row>
    <row r="9023" spans="1:9" x14ac:dyDescent="0.25">
      <c r="A9023" s="20">
        <v>17.04</v>
      </c>
      <c r="C9023" s="18">
        <v>17.04</v>
      </c>
      <c r="E9023">
        <v>5.5379999999999985</v>
      </c>
      <c r="G9023" s="21">
        <v>17.04</v>
      </c>
      <c r="I9023" s="22">
        <v>17.04</v>
      </c>
    </row>
    <row r="9024" spans="1:9" x14ac:dyDescent="0.25">
      <c r="A9024" s="20">
        <v>99.98</v>
      </c>
      <c r="C9024" s="18">
        <v>99.98</v>
      </c>
      <c r="E9024">
        <v>7.9983999999999895</v>
      </c>
      <c r="G9024" s="21">
        <v>99.98</v>
      </c>
      <c r="I9024" s="22">
        <v>99.98</v>
      </c>
    </row>
    <row r="9025" spans="1:9" x14ac:dyDescent="0.25">
      <c r="A9025" s="20">
        <v>29.46</v>
      </c>
      <c r="C9025" s="18">
        <v>29.46</v>
      </c>
      <c r="E9025">
        <v>9.7217999999999982</v>
      </c>
      <c r="G9025" s="21">
        <v>29.46</v>
      </c>
      <c r="I9025" s="22">
        <v>29.46</v>
      </c>
    </row>
    <row r="9026" spans="1:9" x14ac:dyDescent="0.25">
      <c r="A9026" s="20">
        <v>166.92000000000002</v>
      </c>
      <c r="C9026" s="18">
        <v>166.92000000000002</v>
      </c>
      <c r="E9026">
        <v>-116.84399999999999</v>
      </c>
      <c r="G9026" s="21">
        <v>166.92000000000002</v>
      </c>
      <c r="I9026" s="22">
        <v>166.92000000000002</v>
      </c>
    </row>
    <row r="9027" spans="1:9" x14ac:dyDescent="0.25">
      <c r="A9027" s="20">
        <v>98.328000000000003</v>
      </c>
      <c r="C9027" s="18">
        <v>98.328000000000003</v>
      </c>
      <c r="E9027">
        <v>9.832800000000006</v>
      </c>
      <c r="G9027" s="21">
        <v>98.328000000000003</v>
      </c>
      <c r="I9027" s="22">
        <v>98.328000000000003</v>
      </c>
    </row>
    <row r="9028" spans="1:9" x14ac:dyDescent="0.25">
      <c r="A9028" s="20">
        <v>117.88199999999999</v>
      </c>
      <c r="C9028" s="18">
        <v>117.88199999999999</v>
      </c>
      <c r="E9028">
        <v>1.3097999999999956</v>
      </c>
      <c r="G9028" s="21">
        <v>117.88199999999999</v>
      </c>
      <c r="I9028" s="22">
        <v>117.88199999999999</v>
      </c>
    </row>
    <row r="9029" spans="1:9" x14ac:dyDescent="0.25">
      <c r="A9029" s="20">
        <v>20.97</v>
      </c>
      <c r="C9029" s="18">
        <v>20.97</v>
      </c>
      <c r="E9029">
        <v>9.017100000000001</v>
      </c>
      <c r="G9029" s="21">
        <v>20.97</v>
      </c>
      <c r="I9029" s="22">
        <v>20.97</v>
      </c>
    </row>
    <row r="9030" spans="1:9" x14ac:dyDescent="0.25">
      <c r="A9030" s="20">
        <v>139.96</v>
      </c>
      <c r="C9030" s="18">
        <v>139.96</v>
      </c>
      <c r="E9030">
        <v>9.7972000000000037</v>
      </c>
      <c r="G9030" s="21">
        <v>139.96</v>
      </c>
      <c r="I9030" s="22">
        <v>139.96</v>
      </c>
    </row>
    <row r="9031" spans="1:9" x14ac:dyDescent="0.25">
      <c r="A9031" s="20">
        <v>37.74</v>
      </c>
      <c r="C9031" s="18">
        <v>37.74</v>
      </c>
      <c r="E9031">
        <v>12.831599999999996</v>
      </c>
      <c r="G9031" s="21">
        <v>37.74</v>
      </c>
      <c r="I9031" s="22">
        <v>37.74</v>
      </c>
    </row>
    <row r="9032" spans="1:9" x14ac:dyDescent="0.25">
      <c r="A9032" s="20">
        <v>14.82</v>
      </c>
      <c r="C9032" s="18">
        <v>14.82</v>
      </c>
      <c r="E9032">
        <v>6.224400000000001</v>
      </c>
      <c r="G9032" s="21">
        <v>14.82</v>
      </c>
      <c r="I9032" s="22">
        <v>14.82</v>
      </c>
    </row>
    <row r="9033" spans="1:9" x14ac:dyDescent="0.25">
      <c r="A9033" s="20">
        <v>191.82</v>
      </c>
      <c r="C9033" s="18">
        <v>191.82</v>
      </c>
      <c r="E9033">
        <v>61.382399999999997</v>
      </c>
      <c r="G9033" s="21">
        <v>191.82</v>
      </c>
      <c r="I9033" s="22">
        <v>191.82</v>
      </c>
    </row>
    <row r="9034" spans="1:9" x14ac:dyDescent="0.25">
      <c r="A9034" s="20">
        <v>13.904</v>
      </c>
      <c r="C9034" s="18">
        <v>13.904</v>
      </c>
      <c r="E9034">
        <v>4.5187999999999997</v>
      </c>
      <c r="G9034" s="21">
        <v>13.904</v>
      </c>
      <c r="I9034" s="22">
        <v>13.904</v>
      </c>
    </row>
    <row r="9035" spans="1:9" x14ac:dyDescent="0.25">
      <c r="A9035" s="20">
        <v>314.60000000000002</v>
      </c>
      <c r="C9035" s="18">
        <v>314.60000000000002</v>
      </c>
      <c r="E9035">
        <v>103.81799999999998</v>
      </c>
      <c r="G9035" s="21">
        <v>314.60000000000002</v>
      </c>
      <c r="I9035" s="22">
        <v>314.60000000000002</v>
      </c>
    </row>
    <row r="9036" spans="1:9" x14ac:dyDescent="0.25">
      <c r="A9036" s="20">
        <v>283.56</v>
      </c>
      <c r="C9036" s="18">
        <v>283.56</v>
      </c>
      <c r="E9036">
        <v>45.36960000000002</v>
      </c>
      <c r="G9036" s="21">
        <v>283.56</v>
      </c>
      <c r="I9036" s="22">
        <v>283.56</v>
      </c>
    </row>
    <row r="9037" spans="1:9" x14ac:dyDescent="0.25">
      <c r="A9037" s="20">
        <v>487.96</v>
      </c>
      <c r="C9037" s="18">
        <v>487.96</v>
      </c>
      <c r="E9037">
        <v>146.38799999999998</v>
      </c>
      <c r="G9037" s="21">
        <v>487.96</v>
      </c>
      <c r="I9037" s="22">
        <v>487.96</v>
      </c>
    </row>
    <row r="9038" spans="1:9" x14ac:dyDescent="0.25">
      <c r="A9038" s="20">
        <v>1793.98</v>
      </c>
      <c r="C9038" s="18">
        <v>1793.98</v>
      </c>
      <c r="E9038">
        <v>843.17059999999992</v>
      </c>
      <c r="G9038" s="21">
        <v>1793.98</v>
      </c>
      <c r="I9038" s="22">
        <v>1793.98</v>
      </c>
    </row>
    <row r="9039" spans="1:9" x14ac:dyDescent="0.25">
      <c r="A9039" s="20">
        <v>2.9919999999999995</v>
      </c>
      <c r="C9039" s="18">
        <v>2.9919999999999995</v>
      </c>
      <c r="E9039">
        <v>-4.4880000000000013</v>
      </c>
      <c r="G9039" s="21">
        <v>2.9919999999999995</v>
      </c>
      <c r="I9039" s="22">
        <v>2.9919999999999995</v>
      </c>
    </row>
    <row r="9040" spans="1:9" x14ac:dyDescent="0.25">
      <c r="A9040" s="20">
        <v>108.76800000000001</v>
      </c>
      <c r="C9040" s="18">
        <v>108.76800000000001</v>
      </c>
      <c r="E9040">
        <v>2.7191999999999901</v>
      </c>
      <c r="G9040" s="21">
        <v>108.76800000000001</v>
      </c>
      <c r="I9040" s="22">
        <v>108.76800000000001</v>
      </c>
    </row>
    <row r="9041" spans="1:9" x14ac:dyDescent="0.25">
      <c r="A9041" s="20">
        <v>25.92</v>
      </c>
      <c r="C9041" s="18">
        <v>25.92</v>
      </c>
      <c r="E9041">
        <v>12.441600000000001</v>
      </c>
      <c r="G9041" s="21">
        <v>25.92</v>
      </c>
      <c r="I9041" s="22">
        <v>25.92</v>
      </c>
    </row>
    <row r="9042" spans="1:9" x14ac:dyDescent="0.25">
      <c r="A9042" s="20">
        <v>22.58</v>
      </c>
      <c r="C9042" s="18">
        <v>22.58</v>
      </c>
      <c r="E9042">
        <v>5.8707999999999991</v>
      </c>
      <c r="G9042" s="21">
        <v>22.58</v>
      </c>
      <c r="I9042" s="22">
        <v>22.58</v>
      </c>
    </row>
    <row r="9043" spans="1:9" x14ac:dyDescent="0.25">
      <c r="A9043" s="20">
        <v>55.176000000000002</v>
      </c>
      <c r="C9043" s="18">
        <v>55.176000000000002</v>
      </c>
      <c r="E9043">
        <v>-12.414599999999997</v>
      </c>
      <c r="G9043" s="21">
        <v>55.176000000000002</v>
      </c>
      <c r="I9043" s="22">
        <v>55.176000000000002</v>
      </c>
    </row>
    <row r="9044" spans="1:9" x14ac:dyDescent="0.25">
      <c r="A9044" s="20">
        <v>9892.74</v>
      </c>
      <c r="C9044" s="18">
        <v>9892.74</v>
      </c>
      <c r="E9044">
        <v>4946.37</v>
      </c>
      <c r="G9044" s="21">
        <v>9892.74</v>
      </c>
      <c r="I9044" s="22">
        <v>9892.74</v>
      </c>
    </row>
    <row r="9045" spans="1:9" x14ac:dyDescent="0.25">
      <c r="A9045" s="20">
        <v>73.915000000000006</v>
      </c>
      <c r="C9045" s="18">
        <v>73.915000000000006</v>
      </c>
      <c r="E9045">
        <v>-45.827300000000008</v>
      </c>
      <c r="G9045" s="21">
        <v>73.915000000000006</v>
      </c>
      <c r="I9045" s="22">
        <v>73.915000000000006</v>
      </c>
    </row>
    <row r="9046" spans="1:9" x14ac:dyDescent="0.25">
      <c r="A9046" s="20">
        <v>337.08800000000002</v>
      </c>
      <c r="C9046" s="18">
        <v>337.08800000000002</v>
      </c>
      <c r="E9046">
        <v>16.854399999999984</v>
      </c>
      <c r="G9046" s="21">
        <v>337.08800000000002</v>
      </c>
      <c r="I9046" s="22">
        <v>337.08800000000002</v>
      </c>
    </row>
    <row r="9047" spans="1:9" x14ac:dyDescent="0.25">
      <c r="A9047" s="20">
        <v>61.44</v>
      </c>
      <c r="C9047" s="18">
        <v>61.44</v>
      </c>
      <c r="E9047">
        <v>16.588799999999999</v>
      </c>
      <c r="G9047" s="21">
        <v>61.44</v>
      </c>
      <c r="I9047" s="22">
        <v>61.44</v>
      </c>
    </row>
    <row r="9048" spans="1:9" x14ac:dyDescent="0.25">
      <c r="A9048" s="20">
        <v>479.97</v>
      </c>
      <c r="C9048" s="18">
        <v>479.97</v>
      </c>
      <c r="E9048">
        <v>163.18979999999999</v>
      </c>
      <c r="G9048" s="21">
        <v>479.97</v>
      </c>
      <c r="I9048" s="22">
        <v>479.97</v>
      </c>
    </row>
    <row r="9049" spans="1:9" x14ac:dyDescent="0.25">
      <c r="A9049" s="20">
        <v>5.9840000000000009</v>
      </c>
      <c r="C9049" s="18">
        <v>5.9840000000000009</v>
      </c>
      <c r="E9049">
        <v>2.2439999999999998</v>
      </c>
      <c r="G9049" s="21">
        <v>5.9840000000000009</v>
      </c>
      <c r="I9049" s="22">
        <v>5.9840000000000009</v>
      </c>
    </row>
    <row r="9050" spans="1:9" x14ac:dyDescent="0.25">
      <c r="A9050" s="20">
        <v>189.95000000000002</v>
      </c>
      <c r="C9050" s="18">
        <v>189.95000000000002</v>
      </c>
      <c r="E9050">
        <v>45.587999999999994</v>
      </c>
      <c r="G9050" s="21">
        <v>189.95000000000002</v>
      </c>
      <c r="I9050" s="22">
        <v>189.95000000000002</v>
      </c>
    </row>
    <row r="9051" spans="1:9" x14ac:dyDescent="0.25">
      <c r="A9051" s="20">
        <v>149.94999999999999</v>
      </c>
      <c r="C9051" s="18">
        <v>149.94999999999999</v>
      </c>
      <c r="E9051">
        <v>31.489499999999992</v>
      </c>
      <c r="G9051" s="21">
        <v>149.94999999999999</v>
      </c>
      <c r="I9051" s="22">
        <v>149.94999999999999</v>
      </c>
    </row>
    <row r="9052" spans="1:9" x14ac:dyDescent="0.25">
      <c r="A9052" s="20">
        <v>29.950000000000003</v>
      </c>
      <c r="C9052" s="18">
        <v>29.950000000000003</v>
      </c>
      <c r="E9052">
        <v>8.6854999999999993</v>
      </c>
      <c r="G9052" s="21">
        <v>29.950000000000003</v>
      </c>
      <c r="I9052" s="22">
        <v>29.950000000000003</v>
      </c>
    </row>
    <row r="9053" spans="1:9" x14ac:dyDescent="0.25">
      <c r="A9053" s="20">
        <v>44.400000000000006</v>
      </c>
      <c r="C9053" s="18">
        <v>44.400000000000006</v>
      </c>
      <c r="E9053">
        <v>22.200000000000003</v>
      </c>
      <c r="G9053" s="21">
        <v>44.400000000000006</v>
      </c>
      <c r="I9053" s="22">
        <v>44.400000000000006</v>
      </c>
    </row>
    <row r="9054" spans="1:9" x14ac:dyDescent="0.25">
      <c r="A9054" s="20">
        <v>66.03</v>
      </c>
      <c r="C9054" s="18">
        <v>66.03</v>
      </c>
      <c r="E9054">
        <v>17.1678</v>
      </c>
      <c r="G9054" s="21">
        <v>66.03</v>
      </c>
      <c r="I9054" s="22">
        <v>66.03</v>
      </c>
    </row>
    <row r="9055" spans="1:9" x14ac:dyDescent="0.25">
      <c r="A9055" s="20">
        <v>10.86</v>
      </c>
      <c r="C9055" s="18">
        <v>10.86</v>
      </c>
      <c r="E9055">
        <v>5.3213999999999997</v>
      </c>
      <c r="G9055" s="21">
        <v>10.86</v>
      </c>
      <c r="I9055" s="22">
        <v>10.86</v>
      </c>
    </row>
    <row r="9056" spans="1:9" x14ac:dyDescent="0.25">
      <c r="A9056" s="20">
        <v>3.36</v>
      </c>
      <c r="C9056" s="18">
        <v>3.36</v>
      </c>
      <c r="E9056">
        <v>0.83999999999999986</v>
      </c>
      <c r="G9056" s="21">
        <v>3.36</v>
      </c>
      <c r="I9056" s="22">
        <v>3.36</v>
      </c>
    </row>
    <row r="9057" spans="1:9" x14ac:dyDescent="0.25">
      <c r="A9057" s="20">
        <v>27.936000000000003</v>
      </c>
      <c r="C9057" s="18">
        <v>27.936000000000003</v>
      </c>
      <c r="E9057">
        <v>9.4283999999999963</v>
      </c>
      <c r="G9057" s="21">
        <v>27.936000000000003</v>
      </c>
      <c r="I9057" s="22">
        <v>27.936000000000003</v>
      </c>
    </row>
    <row r="9058" spans="1:9" x14ac:dyDescent="0.25">
      <c r="A9058" s="20">
        <v>28.783999999999999</v>
      </c>
      <c r="C9058" s="18">
        <v>28.783999999999999</v>
      </c>
      <c r="E9058">
        <v>2.878400000000001</v>
      </c>
      <c r="G9058" s="21">
        <v>28.783999999999999</v>
      </c>
      <c r="I9058" s="22">
        <v>28.783999999999999</v>
      </c>
    </row>
    <row r="9059" spans="1:9" x14ac:dyDescent="0.25">
      <c r="A9059" s="20">
        <v>21.96</v>
      </c>
      <c r="C9059" s="18">
        <v>21.96</v>
      </c>
      <c r="E9059">
        <v>6.1488000000000014</v>
      </c>
      <c r="G9059" s="21">
        <v>21.96</v>
      </c>
      <c r="I9059" s="22">
        <v>21.96</v>
      </c>
    </row>
    <row r="9060" spans="1:9" x14ac:dyDescent="0.25">
      <c r="A9060" s="20">
        <v>21.98</v>
      </c>
      <c r="C9060" s="18">
        <v>21.98</v>
      </c>
      <c r="E9060">
        <v>8.5722000000000005</v>
      </c>
      <c r="G9060" s="21">
        <v>21.98</v>
      </c>
      <c r="I9060" s="22">
        <v>21.98</v>
      </c>
    </row>
    <row r="9061" spans="1:9" x14ac:dyDescent="0.25">
      <c r="A9061" s="20">
        <v>2621.3220000000001</v>
      </c>
      <c r="C9061" s="18">
        <v>2621.3220000000001</v>
      </c>
      <c r="E9061">
        <v>553.39019999999982</v>
      </c>
      <c r="G9061" s="21">
        <v>2621.3220000000001</v>
      </c>
      <c r="I9061" s="22">
        <v>2621.3220000000001</v>
      </c>
    </row>
    <row r="9062" spans="1:9" x14ac:dyDescent="0.25">
      <c r="A9062" s="20">
        <v>74.759999999999991</v>
      </c>
      <c r="C9062" s="18">
        <v>74.759999999999991</v>
      </c>
      <c r="E9062">
        <v>23.923199999999994</v>
      </c>
      <c r="G9062" s="21">
        <v>74.759999999999991</v>
      </c>
      <c r="I9062" s="22">
        <v>74.759999999999991</v>
      </c>
    </row>
    <row r="9063" spans="1:9" x14ac:dyDescent="0.25">
      <c r="A9063" s="20">
        <v>364.77600000000007</v>
      </c>
      <c r="C9063" s="18">
        <v>364.77600000000007</v>
      </c>
      <c r="E9063">
        <v>27.358200000000011</v>
      </c>
      <c r="G9063" s="21">
        <v>364.77600000000007</v>
      </c>
      <c r="I9063" s="22">
        <v>364.77600000000007</v>
      </c>
    </row>
    <row r="9064" spans="1:9" x14ac:dyDescent="0.25">
      <c r="A9064" s="20">
        <v>1115.17</v>
      </c>
      <c r="C9064" s="18">
        <v>1115.17</v>
      </c>
      <c r="E9064">
        <v>334.55099999999993</v>
      </c>
      <c r="G9064" s="21">
        <v>1115.17</v>
      </c>
      <c r="I9064" s="22">
        <v>1115.17</v>
      </c>
    </row>
    <row r="9065" spans="1:9" x14ac:dyDescent="0.25">
      <c r="A9065" s="20">
        <v>89.696000000000012</v>
      </c>
      <c r="C9065" s="18">
        <v>89.696000000000012</v>
      </c>
      <c r="E9065">
        <v>33.635999999999996</v>
      </c>
      <c r="G9065" s="21">
        <v>89.696000000000012</v>
      </c>
      <c r="I9065" s="22">
        <v>89.696000000000012</v>
      </c>
    </row>
    <row r="9066" spans="1:9" x14ac:dyDescent="0.25">
      <c r="A9066" s="20">
        <v>50.12</v>
      </c>
      <c r="C9066" s="18">
        <v>50.12</v>
      </c>
      <c r="E9066">
        <v>23.556399999999996</v>
      </c>
      <c r="G9066" s="21">
        <v>50.12</v>
      </c>
      <c r="I9066" s="22">
        <v>50.12</v>
      </c>
    </row>
    <row r="9067" spans="1:9" x14ac:dyDescent="0.25">
      <c r="A9067" s="20">
        <v>36.480000000000004</v>
      </c>
      <c r="C9067" s="18">
        <v>36.480000000000004</v>
      </c>
      <c r="E9067">
        <v>18.240000000000002</v>
      </c>
      <c r="G9067" s="21">
        <v>36.480000000000004</v>
      </c>
      <c r="I9067" s="22">
        <v>36.480000000000004</v>
      </c>
    </row>
    <row r="9068" spans="1:9" x14ac:dyDescent="0.25">
      <c r="A9068" s="20">
        <v>322.19200000000001</v>
      </c>
      <c r="C9068" s="18">
        <v>322.19200000000001</v>
      </c>
      <c r="E9068">
        <v>100.68499999999997</v>
      </c>
      <c r="G9068" s="21">
        <v>322.19200000000001</v>
      </c>
      <c r="I9068" s="22">
        <v>322.19200000000001</v>
      </c>
    </row>
    <row r="9069" spans="1:9" x14ac:dyDescent="0.25">
      <c r="A9069" s="20">
        <v>2.9459999999999993</v>
      </c>
      <c r="C9069" s="18">
        <v>2.9459999999999993</v>
      </c>
      <c r="E9069">
        <v>-4.8609000000000009</v>
      </c>
      <c r="G9069" s="21">
        <v>2.9459999999999993</v>
      </c>
      <c r="I9069" s="22">
        <v>2.9459999999999993</v>
      </c>
    </row>
    <row r="9070" spans="1:9" x14ac:dyDescent="0.25">
      <c r="A9070" s="20">
        <v>19.136000000000003</v>
      </c>
      <c r="C9070" s="18">
        <v>19.136000000000003</v>
      </c>
      <c r="E9070">
        <v>6.9367999999999999</v>
      </c>
      <c r="G9070" s="21">
        <v>19.136000000000003</v>
      </c>
      <c r="I9070" s="22">
        <v>19.136000000000003</v>
      </c>
    </row>
    <row r="9071" spans="1:9" x14ac:dyDescent="0.25">
      <c r="A9071" s="20">
        <v>23.08</v>
      </c>
      <c r="C9071" s="18">
        <v>23.08</v>
      </c>
      <c r="E9071">
        <v>6.9239999999999995</v>
      </c>
      <c r="G9071" s="21">
        <v>23.08</v>
      </c>
      <c r="I9071" s="22">
        <v>23.08</v>
      </c>
    </row>
    <row r="9072" spans="1:9" x14ac:dyDescent="0.25">
      <c r="A9072" s="20">
        <v>90.48</v>
      </c>
      <c r="C9072" s="18">
        <v>90.48</v>
      </c>
      <c r="E9072">
        <v>23.524799999999999</v>
      </c>
      <c r="G9072" s="21">
        <v>90.48</v>
      </c>
      <c r="I9072" s="22">
        <v>90.48</v>
      </c>
    </row>
    <row r="9073" spans="1:9" x14ac:dyDescent="0.25">
      <c r="A9073" s="20">
        <v>215.976</v>
      </c>
      <c r="C9073" s="18">
        <v>215.976</v>
      </c>
      <c r="E9073">
        <v>-2.6997000000000355</v>
      </c>
      <c r="G9073" s="21">
        <v>215.976</v>
      </c>
      <c r="I9073" s="22">
        <v>215.976</v>
      </c>
    </row>
    <row r="9074" spans="1:9" x14ac:dyDescent="0.25">
      <c r="A9074" s="20">
        <v>65.94</v>
      </c>
      <c r="C9074" s="18">
        <v>65.94</v>
      </c>
      <c r="E9074">
        <v>30.991800000000001</v>
      </c>
      <c r="G9074" s="21">
        <v>65.94</v>
      </c>
      <c r="I9074" s="22">
        <v>65.94</v>
      </c>
    </row>
    <row r="9075" spans="1:9" x14ac:dyDescent="0.25">
      <c r="A9075" s="20">
        <v>11.352000000000002</v>
      </c>
      <c r="C9075" s="18">
        <v>11.352000000000002</v>
      </c>
      <c r="E9075">
        <v>2.6961000000000008</v>
      </c>
      <c r="G9075" s="21">
        <v>11.352000000000002</v>
      </c>
      <c r="I9075" s="22">
        <v>11.352000000000002</v>
      </c>
    </row>
    <row r="9076" spans="1:9" x14ac:dyDescent="0.25">
      <c r="A9076" s="20">
        <v>24.56</v>
      </c>
      <c r="C9076" s="18">
        <v>24.56</v>
      </c>
      <c r="E9076">
        <v>6.8767999999999994</v>
      </c>
      <c r="G9076" s="21">
        <v>24.56</v>
      </c>
      <c r="I9076" s="22">
        <v>24.56</v>
      </c>
    </row>
    <row r="9077" spans="1:9" x14ac:dyDescent="0.25">
      <c r="A9077" s="20">
        <v>16.559999999999999</v>
      </c>
      <c r="C9077" s="18">
        <v>16.559999999999999</v>
      </c>
      <c r="E9077">
        <v>7.783199999999999</v>
      </c>
      <c r="G9077" s="21">
        <v>16.559999999999999</v>
      </c>
      <c r="I9077" s="22">
        <v>16.559999999999999</v>
      </c>
    </row>
    <row r="9078" spans="1:9" x14ac:dyDescent="0.25">
      <c r="A9078" s="20">
        <v>279.95</v>
      </c>
      <c r="C9078" s="18">
        <v>279.95</v>
      </c>
      <c r="E9078">
        <v>67.188000000000017</v>
      </c>
      <c r="G9078" s="21">
        <v>279.95</v>
      </c>
      <c r="I9078" s="22">
        <v>279.95</v>
      </c>
    </row>
    <row r="9079" spans="1:9" x14ac:dyDescent="0.25">
      <c r="A9079" s="20">
        <v>828.83999999999992</v>
      </c>
      <c r="C9079" s="18">
        <v>828.83999999999992</v>
      </c>
      <c r="E9079">
        <v>0</v>
      </c>
      <c r="G9079" s="21">
        <v>828.83999999999992</v>
      </c>
      <c r="I9079" s="22">
        <v>828.83999999999992</v>
      </c>
    </row>
    <row r="9080" spans="1:9" x14ac:dyDescent="0.25">
      <c r="A9080" s="20">
        <v>7.218</v>
      </c>
      <c r="C9080" s="18">
        <v>7.218</v>
      </c>
      <c r="E9080">
        <v>-5.5338000000000012</v>
      </c>
      <c r="G9080" s="21">
        <v>7.218</v>
      </c>
      <c r="I9080" s="22">
        <v>7.218</v>
      </c>
    </row>
    <row r="9081" spans="1:9" x14ac:dyDescent="0.25">
      <c r="A9081" s="20">
        <v>27.200000000000003</v>
      </c>
      <c r="C9081" s="18">
        <v>27.200000000000003</v>
      </c>
      <c r="E9081">
        <v>2.0399999999999991</v>
      </c>
      <c r="G9081" s="21">
        <v>27.200000000000003</v>
      </c>
      <c r="I9081" s="22">
        <v>27.200000000000003</v>
      </c>
    </row>
    <row r="9082" spans="1:9" x14ac:dyDescent="0.25">
      <c r="A9082" s="20">
        <v>89.97</v>
      </c>
      <c r="C9082" s="18">
        <v>89.97</v>
      </c>
      <c r="E9082">
        <v>18.893699999999995</v>
      </c>
      <c r="G9082" s="21">
        <v>89.97</v>
      </c>
      <c r="I9082" s="22">
        <v>89.97</v>
      </c>
    </row>
    <row r="9083" spans="1:9" x14ac:dyDescent="0.25">
      <c r="A9083" s="20">
        <v>318.08</v>
      </c>
      <c r="C9083" s="18">
        <v>318.08</v>
      </c>
      <c r="E9083">
        <v>34.988799999999969</v>
      </c>
      <c r="G9083" s="21">
        <v>318.08</v>
      </c>
      <c r="I9083" s="22">
        <v>318.08</v>
      </c>
    </row>
    <row r="9084" spans="1:9" x14ac:dyDescent="0.25">
      <c r="A9084" s="20">
        <v>5.8</v>
      </c>
      <c r="C9084" s="18">
        <v>5.8</v>
      </c>
      <c r="E9084">
        <v>2.61</v>
      </c>
      <c r="G9084" s="21">
        <v>5.8</v>
      </c>
      <c r="I9084" s="22">
        <v>5.8</v>
      </c>
    </row>
    <row r="9085" spans="1:9" x14ac:dyDescent="0.25">
      <c r="A9085" s="20">
        <v>143.952</v>
      </c>
      <c r="C9085" s="18">
        <v>143.952</v>
      </c>
      <c r="E9085">
        <v>17.993999999999978</v>
      </c>
      <c r="G9085" s="21">
        <v>143.952</v>
      </c>
      <c r="I9085" s="22">
        <v>143.952</v>
      </c>
    </row>
    <row r="9086" spans="1:9" x14ac:dyDescent="0.25">
      <c r="A9086" s="20">
        <v>19.440000000000001</v>
      </c>
      <c r="C9086" s="18">
        <v>19.440000000000001</v>
      </c>
      <c r="E9086">
        <v>9.3312000000000008</v>
      </c>
      <c r="G9086" s="21">
        <v>19.440000000000001</v>
      </c>
      <c r="I9086" s="22">
        <v>19.440000000000001</v>
      </c>
    </row>
    <row r="9087" spans="1:9" x14ac:dyDescent="0.25">
      <c r="A9087" s="20">
        <v>5.56</v>
      </c>
      <c r="C9087" s="18">
        <v>5.56</v>
      </c>
      <c r="E9087">
        <v>1.4455999999999998</v>
      </c>
      <c r="G9087" s="21">
        <v>5.56</v>
      </c>
      <c r="I9087" s="22">
        <v>5.56</v>
      </c>
    </row>
    <row r="9088" spans="1:9" x14ac:dyDescent="0.25">
      <c r="A9088" s="20">
        <v>146.72999999999999</v>
      </c>
      <c r="C9088" s="18">
        <v>146.72999999999999</v>
      </c>
      <c r="E9088">
        <v>2.9346000000000032</v>
      </c>
      <c r="G9088" s="21">
        <v>146.72999999999999</v>
      </c>
      <c r="I9088" s="22">
        <v>146.72999999999999</v>
      </c>
    </row>
    <row r="9089" spans="1:9" x14ac:dyDescent="0.25">
      <c r="A9089" s="20">
        <v>29.900000000000002</v>
      </c>
      <c r="C9089" s="18">
        <v>29.900000000000002</v>
      </c>
      <c r="E9089">
        <v>13.454999999999998</v>
      </c>
      <c r="G9089" s="21">
        <v>29.900000000000002</v>
      </c>
      <c r="I9089" s="22">
        <v>29.900000000000002</v>
      </c>
    </row>
    <row r="9090" spans="1:9" x14ac:dyDescent="0.25">
      <c r="A9090" s="20">
        <v>276.78400000000005</v>
      </c>
      <c r="C9090" s="18">
        <v>276.78400000000005</v>
      </c>
      <c r="E9090">
        <v>89.954799999999992</v>
      </c>
      <c r="G9090" s="21">
        <v>276.78400000000005</v>
      </c>
      <c r="I9090" s="22">
        <v>276.78400000000005</v>
      </c>
    </row>
    <row r="9091" spans="1:9" x14ac:dyDescent="0.25">
      <c r="A9091" s="20">
        <v>93.031999999999982</v>
      </c>
      <c r="C9091" s="18">
        <v>93.031999999999982</v>
      </c>
      <c r="E9091">
        <v>-251.18640000000005</v>
      </c>
      <c r="G9091" s="21">
        <v>93.031999999999982</v>
      </c>
      <c r="I9091" s="22">
        <v>93.031999999999982</v>
      </c>
    </row>
    <row r="9092" spans="1:9" x14ac:dyDescent="0.25">
      <c r="A9092" s="20">
        <v>454.96499999999997</v>
      </c>
      <c r="C9092" s="18">
        <v>454.96499999999997</v>
      </c>
      <c r="E9092">
        <v>-136.48950000000002</v>
      </c>
      <c r="G9092" s="21">
        <v>454.96499999999997</v>
      </c>
      <c r="I9092" s="22">
        <v>454.96499999999997</v>
      </c>
    </row>
    <row r="9093" spans="1:9" x14ac:dyDescent="0.25">
      <c r="A9093" s="20">
        <v>246.16800000000001</v>
      </c>
      <c r="C9093" s="18">
        <v>246.16800000000001</v>
      </c>
      <c r="E9093">
        <v>21.539699999999996</v>
      </c>
      <c r="G9093" s="21">
        <v>246.16800000000001</v>
      </c>
      <c r="I9093" s="22">
        <v>246.16800000000001</v>
      </c>
    </row>
    <row r="9094" spans="1:9" x14ac:dyDescent="0.25">
      <c r="A9094" s="20">
        <v>295.39999999999998</v>
      </c>
      <c r="C9094" s="18">
        <v>295.39999999999998</v>
      </c>
      <c r="E9094">
        <v>-62.772499999999965</v>
      </c>
      <c r="G9094" s="21">
        <v>295.39999999999998</v>
      </c>
      <c r="I9094" s="22">
        <v>295.39999999999998</v>
      </c>
    </row>
    <row r="9095" spans="1:9" x14ac:dyDescent="0.25">
      <c r="A9095" s="20">
        <v>348.56</v>
      </c>
      <c r="C9095" s="18">
        <v>348.56</v>
      </c>
      <c r="E9095">
        <v>104.56799999999998</v>
      </c>
      <c r="G9095" s="21">
        <v>348.56</v>
      </c>
      <c r="I9095" s="22">
        <v>348.56</v>
      </c>
    </row>
    <row r="9096" spans="1:9" x14ac:dyDescent="0.25">
      <c r="A9096" s="20">
        <v>15.552000000000003</v>
      </c>
      <c r="C9096" s="18">
        <v>15.552000000000003</v>
      </c>
      <c r="E9096">
        <v>5.4432</v>
      </c>
      <c r="G9096" s="21">
        <v>15.552000000000003</v>
      </c>
      <c r="I9096" s="22">
        <v>15.552000000000003</v>
      </c>
    </row>
    <row r="9097" spans="1:9" x14ac:dyDescent="0.25">
      <c r="A9097" s="20">
        <v>482.93999999999994</v>
      </c>
      <c r="C9097" s="18">
        <v>482.93999999999994</v>
      </c>
      <c r="E9097">
        <v>-376.69319999999999</v>
      </c>
      <c r="G9097" s="21">
        <v>482.93999999999994</v>
      </c>
      <c r="I9097" s="22">
        <v>482.93999999999994</v>
      </c>
    </row>
    <row r="9098" spans="1:9" x14ac:dyDescent="0.25">
      <c r="A9098" s="20">
        <v>299.98</v>
      </c>
      <c r="C9098" s="18">
        <v>299.98</v>
      </c>
      <c r="E9098">
        <v>83.994400000000013</v>
      </c>
      <c r="G9098" s="21">
        <v>299.98</v>
      </c>
      <c r="I9098" s="22">
        <v>299.98</v>
      </c>
    </row>
    <row r="9099" spans="1:9" x14ac:dyDescent="0.25">
      <c r="A9099" s="20">
        <v>403.68</v>
      </c>
      <c r="C9099" s="18">
        <v>403.68</v>
      </c>
      <c r="E9099">
        <v>181.65599999999998</v>
      </c>
      <c r="G9099" s="21">
        <v>403.68</v>
      </c>
      <c r="I9099" s="22">
        <v>403.68</v>
      </c>
    </row>
    <row r="9100" spans="1:9" x14ac:dyDescent="0.25">
      <c r="A9100" s="20">
        <v>41.9</v>
      </c>
      <c r="C9100" s="18">
        <v>41.9</v>
      </c>
      <c r="E9100">
        <v>11.731999999999999</v>
      </c>
      <c r="G9100" s="21">
        <v>41.9</v>
      </c>
      <c r="I9100" s="22">
        <v>41.9</v>
      </c>
    </row>
    <row r="9101" spans="1:9" x14ac:dyDescent="0.25">
      <c r="A9101" s="20">
        <v>28.91</v>
      </c>
      <c r="C9101" s="18">
        <v>28.91</v>
      </c>
      <c r="E9101">
        <v>13.2986</v>
      </c>
      <c r="G9101" s="21">
        <v>28.91</v>
      </c>
      <c r="I9101" s="22">
        <v>28.91</v>
      </c>
    </row>
    <row r="9102" spans="1:9" x14ac:dyDescent="0.25">
      <c r="A9102" s="20">
        <v>32.400000000000006</v>
      </c>
      <c r="C9102" s="18">
        <v>32.400000000000006</v>
      </c>
      <c r="E9102">
        <v>15.552000000000001</v>
      </c>
      <c r="G9102" s="21">
        <v>32.400000000000006</v>
      </c>
      <c r="I9102" s="22">
        <v>32.400000000000006</v>
      </c>
    </row>
    <row r="9103" spans="1:9" x14ac:dyDescent="0.25">
      <c r="A9103" s="20">
        <v>369.54399999999998</v>
      </c>
      <c r="C9103" s="18">
        <v>369.54399999999998</v>
      </c>
      <c r="E9103">
        <v>27.71580000000003</v>
      </c>
      <c r="G9103" s="21">
        <v>369.54399999999998</v>
      </c>
      <c r="I9103" s="22">
        <v>369.54399999999998</v>
      </c>
    </row>
    <row r="9104" spans="1:9" x14ac:dyDescent="0.25">
      <c r="A9104" s="20">
        <v>10.368000000000002</v>
      </c>
      <c r="C9104" s="18">
        <v>10.368000000000002</v>
      </c>
      <c r="E9104">
        <v>3.7584</v>
      </c>
      <c r="G9104" s="21">
        <v>10.368000000000002</v>
      </c>
      <c r="I9104" s="22">
        <v>10.368000000000002</v>
      </c>
    </row>
    <row r="9105" spans="1:9" x14ac:dyDescent="0.25">
      <c r="A9105" s="20">
        <v>791.87999999999988</v>
      </c>
      <c r="C9105" s="18">
        <v>791.87999999999988</v>
      </c>
      <c r="E9105">
        <v>128.68049999999994</v>
      </c>
      <c r="G9105" s="21">
        <v>791.87999999999988</v>
      </c>
      <c r="I9105" s="22">
        <v>791.87999999999988</v>
      </c>
    </row>
    <row r="9106" spans="1:9" x14ac:dyDescent="0.25">
      <c r="A9106" s="20">
        <v>23.64</v>
      </c>
      <c r="C9106" s="18">
        <v>23.64</v>
      </c>
      <c r="E9106">
        <v>5.3190000000000008</v>
      </c>
      <c r="G9106" s="21">
        <v>23.64</v>
      </c>
      <c r="I9106" s="22">
        <v>23.64</v>
      </c>
    </row>
    <row r="9107" spans="1:9" x14ac:dyDescent="0.25">
      <c r="A9107" s="20">
        <v>84.784000000000006</v>
      </c>
      <c r="C9107" s="18">
        <v>84.784000000000006</v>
      </c>
      <c r="E9107">
        <v>-16.956800000000005</v>
      </c>
      <c r="G9107" s="21">
        <v>84.784000000000006</v>
      </c>
      <c r="I9107" s="22">
        <v>84.784000000000006</v>
      </c>
    </row>
    <row r="9108" spans="1:9" x14ac:dyDescent="0.25">
      <c r="A9108" s="20">
        <v>64.959999999999994</v>
      </c>
      <c r="C9108" s="18">
        <v>64.959999999999994</v>
      </c>
      <c r="E9108">
        <v>-84.447999999999993</v>
      </c>
      <c r="G9108" s="21">
        <v>64.959999999999994</v>
      </c>
      <c r="I9108" s="22">
        <v>64.959999999999994</v>
      </c>
    </row>
    <row r="9109" spans="1:9" x14ac:dyDescent="0.25">
      <c r="A9109" s="20">
        <v>32.059999999999995</v>
      </c>
      <c r="C9109" s="18">
        <v>32.059999999999995</v>
      </c>
      <c r="E9109">
        <v>-51.296000000000006</v>
      </c>
      <c r="G9109" s="21">
        <v>32.059999999999995</v>
      </c>
      <c r="I9109" s="22">
        <v>32.059999999999995</v>
      </c>
    </row>
    <row r="9110" spans="1:9" x14ac:dyDescent="0.25">
      <c r="A9110" s="20">
        <v>177.64800000000002</v>
      </c>
      <c r="C9110" s="18">
        <v>177.64800000000002</v>
      </c>
      <c r="E9110">
        <v>-28.867800000000017</v>
      </c>
      <c r="G9110" s="21">
        <v>177.64800000000002</v>
      </c>
      <c r="I9110" s="22">
        <v>177.64800000000002</v>
      </c>
    </row>
    <row r="9111" spans="1:9" x14ac:dyDescent="0.25">
      <c r="A9111" s="20">
        <v>287.90999999999997</v>
      </c>
      <c r="C9111" s="18">
        <v>287.90999999999997</v>
      </c>
      <c r="E9111">
        <v>33.589499999999987</v>
      </c>
      <c r="G9111" s="21">
        <v>287.90999999999997</v>
      </c>
      <c r="I9111" s="22">
        <v>287.90999999999997</v>
      </c>
    </row>
    <row r="9112" spans="1:9" x14ac:dyDescent="0.25">
      <c r="A9112" s="20">
        <v>22.368000000000002</v>
      </c>
      <c r="C9112" s="18">
        <v>22.368000000000002</v>
      </c>
      <c r="E9112">
        <v>1.6776</v>
      </c>
      <c r="G9112" s="21">
        <v>22.368000000000002</v>
      </c>
      <c r="I9112" s="22">
        <v>22.368000000000002</v>
      </c>
    </row>
    <row r="9113" spans="1:9" x14ac:dyDescent="0.25">
      <c r="A9113" s="20">
        <v>32.368000000000002</v>
      </c>
      <c r="C9113" s="18">
        <v>32.368000000000002</v>
      </c>
      <c r="E9113">
        <v>11.733400000000001</v>
      </c>
      <c r="G9113" s="21">
        <v>32.368000000000002</v>
      </c>
      <c r="I9113" s="22">
        <v>32.368000000000002</v>
      </c>
    </row>
    <row r="9114" spans="1:9" x14ac:dyDescent="0.25">
      <c r="A9114" s="20">
        <v>207.98400000000004</v>
      </c>
      <c r="C9114" s="18">
        <v>207.98400000000004</v>
      </c>
      <c r="E9114">
        <v>36.397199999999998</v>
      </c>
      <c r="G9114" s="21">
        <v>207.98400000000004</v>
      </c>
      <c r="I9114" s="22">
        <v>207.98400000000004</v>
      </c>
    </row>
    <row r="9115" spans="1:9" x14ac:dyDescent="0.25">
      <c r="A9115" s="20">
        <v>36.4</v>
      </c>
      <c r="C9115" s="18">
        <v>36.4</v>
      </c>
      <c r="E9115">
        <v>17.472000000000001</v>
      </c>
      <c r="G9115" s="21">
        <v>36.4</v>
      </c>
      <c r="I9115" s="22">
        <v>36.4</v>
      </c>
    </row>
    <row r="9116" spans="1:9" x14ac:dyDescent="0.25">
      <c r="A9116" s="20">
        <v>22.96</v>
      </c>
      <c r="C9116" s="18">
        <v>22.96</v>
      </c>
      <c r="E9116">
        <v>4.3623999999999974</v>
      </c>
      <c r="G9116" s="21">
        <v>22.96</v>
      </c>
      <c r="I9116" s="22">
        <v>22.96</v>
      </c>
    </row>
    <row r="9117" spans="1:9" x14ac:dyDescent="0.25">
      <c r="A9117" s="20">
        <v>315.2</v>
      </c>
      <c r="C9117" s="18">
        <v>315.2</v>
      </c>
      <c r="E9117">
        <v>6.3040000000000305</v>
      </c>
      <c r="G9117" s="21">
        <v>315.2</v>
      </c>
      <c r="I9117" s="22">
        <v>315.2</v>
      </c>
    </row>
    <row r="9118" spans="1:9" x14ac:dyDescent="0.25">
      <c r="A9118" s="20">
        <v>15.18</v>
      </c>
      <c r="C9118" s="18">
        <v>15.18</v>
      </c>
      <c r="E9118">
        <v>7.1345999999999989</v>
      </c>
      <c r="G9118" s="21">
        <v>15.18</v>
      </c>
      <c r="I9118" s="22">
        <v>15.18</v>
      </c>
    </row>
    <row r="9119" spans="1:9" x14ac:dyDescent="0.25">
      <c r="A9119" s="20">
        <v>623.96</v>
      </c>
      <c r="C9119" s="18">
        <v>623.96</v>
      </c>
      <c r="E9119">
        <v>38.997500000000002</v>
      </c>
      <c r="G9119" s="21">
        <v>623.96</v>
      </c>
      <c r="I9119" s="22">
        <v>623.96</v>
      </c>
    </row>
    <row r="9120" spans="1:9" x14ac:dyDescent="0.25">
      <c r="A9120" s="20">
        <v>429.59999999999997</v>
      </c>
      <c r="C9120" s="18">
        <v>429.59999999999997</v>
      </c>
      <c r="E9120">
        <v>-93.079999999999984</v>
      </c>
      <c r="G9120" s="21">
        <v>429.59999999999997</v>
      </c>
      <c r="I9120" s="22">
        <v>429.59999999999997</v>
      </c>
    </row>
    <row r="9121" spans="1:9" x14ac:dyDescent="0.25">
      <c r="A9121" s="20">
        <v>31.968000000000004</v>
      </c>
      <c r="C9121" s="18">
        <v>31.968000000000004</v>
      </c>
      <c r="E9121">
        <v>6.3935999999999993</v>
      </c>
      <c r="G9121" s="21">
        <v>31.968000000000004</v>
      </c>
      <c r="I9121" s="22">
        <v>31.968000000000004</v>
      </c>
    </row>
    <row r="9122" spans="1:9" x14ac:dyDescent="0.25">
      <c r="A9122" s="20">
        <v>887.27099999999984</v>
      </c>
      <c r="C9122" s="18">
        <v>887.27099999999984</v>
      </c>
      <c r="E9122">
        <v>-63.376499999999965</v>
      </c>
      <c r="G9122" s="21">
        <v>887.27099999999984</v>
      </c>
      <c r="I9122" s="22">
        <v>887.27099999999984</v>
      </c>
    </row>
    <row r="9123" spans="1:9" x14ac:dyDescent="0.25">
      <c r="A9123" s="20">
        <v>21.696000000000002</v>
      </c>
      <c r="C9123" s="18">
        <v>21.696000000000002</v>
      </c>
      <c r="E9123">
        <v>7.0511999999999988</v>
      </c>
      <c r="G9123" s="21">
        <v>21.696000000000002</v>
      </c>
      <c r="I9123" s="22">
        <v>21.696000000000002</v>
      </c>
    </row>
    <row r="9124" spans="1:9" x14ac:dyDescent="0.25">
      <c r="A9124" s="20">
        <v>22.05</v>
      </c>
      <c r="C9124" s="18">
        <v>22.05</v>
      </c>
      <c r="E9124">
        <v>10.584</v>
      </c>
      <c r="G9124" s="21">
        <v>22.05</v>
      </c>
      <c r="I9124" s="22">
        <v>22.05</v>
      </c>
    </row>
    <row r="9125" spans="1:9" x14ac:dyDescent="0.25">
      <c r="A9125" s="20">
        <v>99.9</v>
      </c>
      <c r="C9125" s="18">
        <v>99.9</v>
      </c>
      <c r="E9125">
        <v>46.952999999999996</v>
      </c>
      <c r="G9125" s="21">
        <v>99.9</v>
      </c>
      <c r="I9125" s="22">
        <v>99.9</v>
      </c>
    </row>
    <row r="9126" spans="1:9" x14ac:dyDescent="0.25">
      <c r="A9126" s="20">
        <v>90.86</v>
      </c>
      <c r="C9126" s="18">
        <v>90.86</v>
      </c>
      <c r="E9126">
        <v>26.349399999999992</v>
      </c>
      <c r="G9126" s="21">
        <v>90.86</v>
      </c>
      <c r="I9126" s="22">
        <v>90.86</v>
      </c>
    </row>
    <row r="9127" spans="1:9" x14ac:dyDescent="0.25">
      <c r="A9127" s="20">
        <v>7.78</v>
      </c>
      <c r="C9127" s="18">
        <v>7.78</v>
      </c>
      <c r="E9127">
        <v>3.5009999999999994</v>
      </c>
      <c r="G9127" s="21">
        <v>7.78</v>
      </c>
      <c r="I9127" s="22">
        <v>7.78</v>
      </c>
    </row>
    <row r="9128" spans="1:9" x14ac:dyDescent="0.25">
      <c r="A9128" s="20">
        <v>78.759000000000015</v>
      </c>
      <c r="C9128" s="18">
        <v>78.759000000000015</v>
      </c>
      <c r="E9128">
        <v>-57.75660000000002</v>
      </c>
      <c r="G9128" s="21">
        <v>78.759000000000015</v>
      </c>
      <c r="I9128" s="22">
        <v>78.759000000000015</v>
      </c>
    </row>
    <row r="9129" spans="1:9" x14ac:dyDescent="0.25">
      <c r="A9129" s="20">
        <v>9.5519999999999996</v>
      </c>
      <c r="C9129" s="18">
        <v>9.5519999999999996</v>
      </c>
      <c r="E9129">
        <v>-3.8207999999999984</v>
      </c>
      <c r="G9129" s="21">
        <v>9.5519999999999996</v>
      </c>
      <c r="I9129" s="22">
        <v>9.5519999999999996</v>
      </c>
    </row>
    <row r="9130" spans="1:9" x14ac:dyDescent="0.25">
      <c r="A9130" s="20">
        <v>5.3440000000000003</v>
      </c>
      <c r="C9130" s="18">
        <v>5.3440000000000003</v>
      </c>
      <c r="E9130">
        <v>-2.1375999999999991</v>
      </c>
      <c r="G9130" s="21">
        <v>5.3440000000000003</v>
      </c>
      <c r="I9130" s="22">
        <v>5.3440000000000003</v>
      </c>
    </row>
    <row r="9131" spans="1:9" x14ac:dyDescent="0.25">
      <c r="A9131" s="20">
        <v>8.2799999999999994</v>
      </c>
      <c r="C9131" s="18">
        <v>8.2799999999999994</v>
      </c>
      <c r="E9131">
        <v>3.4775999999999998</v>
      </c>
      <c r="G9131" s="21">
        <v>8.2799999999999994</v>
      </c>
      <c r="I9131" s="22">
        <v>8.2799999999999994</v>
      </c>
    </row>
    <row r="9132" spans="1:9" x14ac:dyDescent="0.25">
      <c r="A9132" s="20">
        <v>50.135999999999996</v>
      </c>
      <c r="C9132" s="18">
        <v>50.135999999999996</v>
      </c>
      <c r="E9132">
        <v>-11.2806</v>
      </c>
      <c r="G9132" s="21">
        <v>50.135999999999996</v>
      </c>
      <c r="I9132" s="22">
        <v>50.135999999999996</v>
      </c>
    </row>
    <row r="9133" spans="1:9" x14ac:dyDescent="0.25">
      <c r="A9133" s="20">
        <v>88.074000000000012</v>
      </c>
      <c r="C9133" s="18">
        <v>88.074000000000012</v>
      </c>
      <c r="E9133">
        <v>-58.71599999999998</v>
      </c>
      <c r="G9133" s="21">
        <v>88.074000000000012</v>
      </c>
      <c r="I9133" s="22">
        <v>88.074000000000012</v>
      </c>
    </row>
    <row r="9134" spans="1:9" x14ac:dyDescent="0.25">
      <c r="A9134" s="20">
        <v>301.46999999999997</v>
      </c>
      <c r="C9134" s="18">
        <v>301.46999999999997</v>
      </c>
      <c r="E9134">
        <v>-241.17600000000002</v>
      </c>
      <c r="G9134" s="21">
        <v>301.46999999999997</v>
      </c>
      <c r="I9134" s="22">
        <v>301.46999999999997</v>
      </c>
    </row>
    <row r="9135" spans="1:9" x14ac:dyDescent="0.25">
      <c r="A9135" s="20">
        <v>18.656000000000002</v>
      </c>
      <c r="C9135" s="18">
        <v>18.656000000000002</v>
      </c>
      <c r="E9135">
        <v>1.6324000000000014</v>
      </c>
      <c r="G9135" s="21">
        <v>18.656000000000002</v>
      </c>
      <c r="I9135" s="22">
        <v>18.656000000000002</v>
      </c>
    </row>
    <row r="9136" spans="1:9" x14ac:dyDescent="0.25">
      <c r="A9136" s="20">
        <v>27.46</v>
      </c>
      <c r="C9136" s="18">
        <v>27.46</v>
      </c>
      <c r="E9136">
        <v>9.8856000000000002</v>
      </c>
      <c r="G9136" s="21">
        <v>27.46</v>
      </c>
      <c r="I9136" s="22">
        <v>27.46</v>
      </c>
    </row>
    <row r="9137" spans="1:9" x14ac:dyDescent="0.25">
      <c r="A9137" s="20">
        <v>125.13</v>
      </c>
      <c r="C9137" s="18">
        <v>125.13</v>
      </c>
      <c r="E9137">
        <v>36.287699999999987</v>
      </c>
      <c r="G9137" s="21">
        <v>125.13</v>
      </c>
      <c r="I9137" s="22">
        <v>125.13</v>
      </c>
    </row>
    <row r="9138" spans="1:9" x14ac:dyDescent="0.25">
      <c r="A9138" s="20">
        <v>555.96</v>
      </c>
      <c r="C9138" s="18">
        <v>555.96</v>
      </c>
      <c r="E9138">
        <v>41.697000000000003</v>
      </c>
      <c r="G9138" s="21">
        <v>555.96</v>
      </c>
      <c r="I9138" s="22">
        <v>555.96</v>
      </c>
    </row>
    <row r="9139" spans="1:9" x14ac:dyDescent="0.25">
      <c r="A9139" s="20">
        <v>129.55199999999999</v>
      </c>
      <c r="C9139" s="18">
        <v>129.55199999999999</v>
      </c>
      <c r="E9139">
        <v>-22.671600000000005</v>
      </c>
      <c r="G9139" s="21">
        <v>129.55199999999999</v>
      </c>
      <c r="I9139" s="22">
        <v>129.55199999999999</v>
      </c>
    </row>
    <row r="9140" spans="1:9" x14ac:dyDescent="0.25">
      <c r="A9140" s="20">
        <v>51.984000000000009</v>
      </c>
      <c r="C9140" s="18">
        <v>51.984000000000009</v>
      </c>
      <c r="E9140">
        <v>-5.1983999999999995</v>
      </c>
      <c r="G9140" s="21">
        <v>51.984000000000009</v>
      </c>
      <c r="I9140" s="22">
        <v>51.984000000000009</v>
      </c>
    </row>
    <row r="9141" spans="1:9" x14ac:dyDescent="0.25">
      <c r="A9141" s="20">
        <v>10.272000000000002</v>
      </c>
      <c r="C9141" s="18">
        <v>10.272000000000002</v>
      </c>
      <c r="E9141">
        <v>3.4668000000000001</v>
      </c>
      <c r="G9141" s="21">
        <v>10.272000000000002</v>
      </c>
      <c r="I9141" s="22">
        <v>10.272000000000002</v>
      </c>
    </row>
    <row r="9142" spans="1:9" x14ac:dyDescent="0.25">
      <c r="A9142" s="20">
        <v>18.336000000000002</v>
      </c>
      <c r="C9142" s="18">
        <v>18.336000000000002</v>
      </c>
      <c r="E9142">
        <v>-12.224</v>
      </c>
      <c r="G9142" s="21">
        <v>18.336000000000002</v>
      </c>
      <c r="I9142" s="22">
        <v>18.336000000000002</v>
      </c>
    </row>
    <row r="9143" spans="1:9" x14ac:dyDescent="0.25">
      <c r="A9143" s="20">
        <v>180.96</v>
      </c>
      <c r="C9143" s="18">
        <v>180.96</v>
      </c>
      <c r="E9143">
        <v>13.571999999999996</v>
      </c>
      <c r="G9143" s="21">
        <v>180.96</v>
      </c>
      <c r="I9143" s="22">
        <v>180.96</v>
      </c>
    </row>
    <row r="9144" spans="1:9" x14ac:dyDescent="0.25">
      <c r="A9144" s="20">
        <v>475.94400000000002</v>
      </c>
      <c r="C9144" s="18">
        <v>475.94400000000002</v>
      </c>
      <c r="E9144">
        <v>95.188799999999972</v>
      </c>
      <c r="G9144" s="21">
        <v>475.94400000000002</v>
      </c>
      <c r="I9144" s="22">
        <v>475.94400000000002</v>
      </c>
    </row>
    <row r="9145" spans="1:9" x14ac:dyDescent="0.25">
      <c r="A9145" s="20">
        <v>159.97999999999999</v>
      </c>
      <c r="C9145" s="18">
        <v>159.97999999999999</v>
      </c>
      <c r="E9145">
        <v>47.993999999999986</v>
      </c>
      <c r="G9145" s="21">
        <v>159.97999999999999</v>
      </c>
      <c r="I9145" s="22">
        <v>159.97999999999999</v>
      </c>
    </row>
    <row r="9146" spans="1:9" x14ac:dyDescent="0.25">
      <c r="A9146" s="20">
        <v>43.6</v>
      </c>
      <c r="C9146" s="18">
        <v>43.6</v>
      </c>
      <c r="E9146">
        <v>12.208000000000002</v>
      </c>
      <c r="G9146" s="21">
        <v>43.6</v>
      </c>
      <c r="I9146" s="22">
        <v>43.6</v>
      </c>
    </row>
    <row r="9147" spans="1:9" x14ac:dyDescent="0.25">
      <c r="A9147" s="20">
        <v>8.2880000000000003</v>
      </c>
      <c r="C9147" s="18">
        <v>8.2880000000000003</v>
      </c>
      <c r="E9147">
        <v>3.0043999999999995</v>
      </c>
      <c r="G9147" s="21">
        <v>8.2880000000000003</v>
      </c>
      <c r="I9147" s="22">
        <v>8.2880000000000003</v>
      </c>
    </row>
    <row r="9148" spans="1:9" x14ac:dyDescent="0.25">
      <c r="A9148" s="20">
        <v>1123.1280000000002</v>
      </c>
      <c r="C9148" s="18">
        <v>1123.1280000000002</v>
      </c>
      <c r="E9148">
        <v>70.195499999999981</v>
      </c>
      <c r="G9148" s="21">
        <v>1123.1280000000002</v>
      </c>
      <c r="I9148" s="22">
        <v>1123.1280000000002</v>
      </c>
    </row>
    <row r="9149" spans="1:9" x14ac:dyDescent="0.25">
      <c r="A9149" s="20">
        <v>64.900000000000006</v>
      </c>
      <c r="C9149" s="18">
        <v>64.900000000000006</v>
      </c>
      <c r="E9149">
        <v>18.820999999999994</v>
      </c>
      <c r="G9149" s="21">
        <v>64.900000000000006</v>
      </c>
      <c r="I9149" s="22">
        <v>64.900000000000006</v>
      </c>
    </row>
    <row r="9150" spans="1:9" x14ac:dyDescent="0.25">
      <c r="A9150" s="20">
        <v>2.8079999999999989</v>
      </c>
      <c r="C9150" s="18">
        <v>2.8079999999999989</v>
      </c>
      <c r="E9150">
        <v>-4.492799999999999</v>
      </c>
      <c r="G9150" s="21">
        <v>2.8079999999999989</v>
      </c>
      <c r="I9150" s="22">
        <v>2.8079999999999989</v>
      </c>
    </row>
    <row r="9151" spans="1:9" x14ac:dyDescent="0.25">
      <c r="A9151" s="20">
        <v>99.98</v>
      </c>
      <c r="C9151" s="18">
        <v>99.98</v>
      </c>
      <c r="E9151">
        <v>42.991400000000006</v>
      </c>
      <c r="G9151" s="21">
        <v>99.98</v>
      </c>
      <c r="I9151" s="22">
        <v>99.98</v>
      </c>
    </row>
    <row r="9152" spans="1:9" x14ac:dyDescent="0.25">
      <c r="A9152" s="20">
        <v>8.0400000000000009</v>
      </c>
      <c r="C9152" s="18">
        <v>8.0400000000000009</v>
      </c>
      <c r="E9152">
        <v>2.7336</v>
      </c>
      <c r="G9152" s="21">
        <v>8.0400000000000009</v>
      </c>
      <c r="I9152" s="22">
        <v>8.0400000000000009</v>
      </c>
    </row>
    <row r="9153" spans="1:9" x14ac:dyDescent="0.25">
      <c r="A9153" s="20">
        <v>1564.29</v>
      </c>
      <c r="C9153" s="18">
        <v>1564.29</v>
      </c>
      <c r="E9153">
        <v>406.71539999999993</v>
      </c>
      <c r="G9153" s="21">
        <v>1564.29</v>
      </c>
      <c r="I9153" s="22">
        <v>1564.29</v>
      </c>
    </row>
    <row r="9154" spans="1:9" x14ac:dyDescent="0.25">
      <c r="A9154" s="20">
        <v>138.56</v>
      </c>
      <c r="C9154" s="18">
        <v>138.56</v>
      </c>
      <c r="E9154">
        <v>66.508799999999994</v>
      </c>
      <c r="G9154" s="21">
        <v>138.56</v>
      </c>
      <c r="I9154" s="22">
        <v>138.56</v>
      </c>
    </row>
    <row r="9155" spans="1:9" x14ac:dyDescent="0.25">
      <c r="A9155" s="20">
        <v>65.52000000000001</v>
      </c>
      <c r="C9155" s="18">
        <v>65.52000000000001</v>
      </c>
      <c r="E9155">
        <v>12.376000000000001</v>
      </c>
      <c r="G9155" s="21">
        <v>65.52000000000001</v>
      </c>
      <c r="I9155" s="22">
        <v>65.52000000000001</v>
      </c>
    </row>
    <row r="9156" spans="1:9" x14ac:dyDescent="0.25">
      <c r="A9156" s="20">
        <v>14.576000000000001</v>
      </c>
      <c r="C9156" s="18">
        <v>14.576000000000001</v>
      </c>
      <c r="E9156">
        <v>2.3685999999999989</v>
      </c>
      <c r="G9156" s="21">
        <v>14.576000000000001</v>
      </c>
      <c r="I9156" s="22">
        <v>14.576000000000001</v>
      </c>
    </row>
    <row r="9157" spans="1:9" x14ac:dyDescent="0.25">
      <c r="A9157" s="20">
        <v>23.200000000000003</v>
      </c>
      <c r="C9157" s="18">
        <v>23.200000000000003</v>
      </c>
      <c r="E9157">
        <v>1.4499999999999993</v>
      </c>
      <c r="G9157" s="21">
        <v>23.200000000000003</v>
      </c>
      <c r="I9157" s="22">
        <v>23.200000000000003</v>
      </c>
    </row>
    <row r="9158" spans="1:9" x14ac:dyDescent="0.25">
      <c r="A9158" s="20">
        <v>16.463999999999999</v>
      </c>
      <c r="C9158" s="18">
        <v>16.463999999999999</v>
      </c>
      <c r="E9158">
        <v>1.852199999999999</v>
      </c>
      <c r="G9158" s="21">
        <v>16.463999999999999</v>
      </c>
      <c r="I9158" s="22">
        <v>16.463999999999999</v>
      </c>
    </row>
    <row r="9159" spans="1:9" x14ac:dyDescent="0.25">
      <c r="A9159" s="20">
        <v>19.312000000000001</v>
      </c>
      <c r="C9159" s="18">
        <v>19.312000000000001</v>
      </c>
      <c r="E9159">
        <v>3.1382000000000003</v>
      </c>
      <c r="G9159" s="21">
        <v>19.312000000000001</v>
      </c>
      <c r="I9159" s="22">
        <v>19.312000000000001</v>
      </c>
    </row>
    <row r="9160" spans="1:9" x14ac:dyDescent="0.25">
      <c r="A9160" s="20">
        <v>40.08</v>
      </c>
      <c r="C9160" s="18">
        <v>40.08</v>
      </c>
      <c r="E9160">
        <v>19.238399999999999</v>
      </c>
      <c r="G9160" s="21">
        <v>40.08</v>
      </c>
      <c r="I9160" s="22">
        <v>40.08</v>
      </c>
    </row>
    <row r="9161" spans="1:9" x14ac:dyDescent="0.25">
      <c r="A9161" s="20">
        <v>101.96</v>
      </c>
      <c r="C9161" s="18">
        <v>101.96</v>
      </c>
      <c r="E9161">
        <v>27.529200000000003</v>
      </c>
      <c r="G9161" s="21">
        <v>101.96</v>
      </c>
      <c r="I9161" s="22">
        <v>101.96</v>
      </c>
    </row>
    <row r="9162" spans="1:9" x14ac:dyDescent="0.25">
      <c r="A9162" s="20">
        <v>259.74</v>
      </c>
      <c r="C9162" s="18">
        <v>259.74</v>
      </c>
      <c r="E9162">
        <v>124.6752</v>
      </c>
      <c r="G9162" s="21">
        <v>259.74</v>
      </c>
      <c r="I9162" s="22">
        <v>259.74</v>
      </c>
    </row>
    <row r="9163" spans="1:9" x14ac:dyDescent="0.25">
      <c r="A9163" s="20">
        <v>255.42</v>
      </c>
      <c r="C9163" s="18">
        <v>255.42</v>
      </c>
      <c r="E9163">
        <v>104.7222</v>
      </c>
      <c r="G9163" s="21">
        <v>255.42</v>
      </c>
      <c r="I9163" s="22">
        <v>255.42</v>
      </c>
    </row>
    <row r="9164" spans="1:9" x14ac:dyDescent="0.25">
      <c r="A9164" s="20">
        <v>4.338000000000001</v>
      </c>
      <c r="C9164" s="18">
        <v>4.338000000000001</v>
      </c>
      <c r="E9164">
        <v>-3.0366</v>
      </c>
      <c r="G9164" s="21">
        <v>4.338000000000001</v>
      </c>
      <c r="I9164" s="22">
        <v>4.338000000000001</v>
      </c>
    </row>
    <row r="9165" spans="1:9" x14ac:dyDescent="0.25">
      <c r="A9165" s="20">
        <v>11.880000000000003</v>
      </c>
      <c r="C9165" s="18">
        <v>11.880000000000003</v>
      </c>
      <c r="E9165">
        <v>-7.9199999999999982</v>
      </c>
      <c r="G9165" s="21">
        <v>11.880000000000003</v>
      </c>
      <c r="I9165" s="22">
        <v>11.880000000000003</v>
      </c>
    </row>
    <row r="9166" spans="1:9" x14ac:dyDescent="0.25">
      <c r="A9166" s="20">
        <v>405.85999999999996</v>
      </c>
      <c r="C9166" s="18">
        <v>405.85999999999996</v>
      </c>
      <c r="E9166">
        <v>32.46879999999998</v>
      </c>
      <c r="G9166" s="21">
        <v>405.85999999999996</v>
      </c>
      <c r="I9166" s="22">
        <v>405.85999999999996</v>
      </c>
    </row>
    <row r="9167" spans="1:9" x14ac:dyDescent="0.25">
      <c r="A9167" s="20">
        <v>680.01</v>
      </c>
      <c r="C9167" s="18">
        <v>680.01</v>
      </c>
      <c r="E9167">
        <v>176.80260000000001</v>
      </c>
      <c r="G9167" s="21">
        <v>680.01</v>
      </c>
      <c r="I9167" s="22">
        <v>680.01</v>
      </c>
    </row>
    <row r="9168" spans="1:9" x14ac:dyDescent="0.25">
      <c r="A9168" s="20">
        <v>2.3760000000000003</v>
      </c>
      <c r="C9168" s="18">
        <v>2.3760000000000003</v>
      </c>
      <c r="E9168">
        <v>0.74249999999999994</v>
      </c>
      <c r="G9168" s="21">
        <v>2.3760000000000003</v>
      </c>
      <c r="I9168" s="22">
        <v>2.3760000000000003</v>
      </c>
    </row>
    <row r="9169" spans="1:9" x14ac:dyDescent="0.25">
      <c r="A9169" s="20">
        <v>143.12799999999996</v>
      </c>
      <c r="C9169" s="18">
        <v>143.12799999999996</v>
      </c>
      <c r="E9169">
        <v>-393.60200000000009</v>
      </c>
      <c r="G9169" s="21">
        <v>143.12799999999996</v>
      </c>
      <c r="I9169" s="22">
        <v>143.12799999999996</v>
      </c>
    </row>
    <row r="9170" spans="1:9" x14ac:dyDescent="0.25">
      <c r="A9170" s="20">
        <v>4476.8</v>
      </c>
      <c r="C9170" s="18">
        <v>4476.8</v>
      </c>
      <c r="E9170">
        <v>503.63999999999965</v>
      </c>
      <c r="G9170" s="21">
        <v>4476.8</v>
      </c>
      <c r="I9170" s="22">
        <v>4476.8</v>
      </c>
    </row>
    <row r="9171" spans="1:9" x14ac:dyDescent="0.25">
      <c r="A9171" s="20">
        <v>104.85</v>
      </c>
      <c r="C9171" s="18">
        <v>104.85</v>
      </c>
      <c r="E9171">
        <v>50.327999999999996</v>
      </c>
      <c r="G9171" s="21">
        <v>104.85</v>
      </c>
      <c r="I9171" s="22">
        <v>104.85</v>
      </c>
    </row>
    <row r="9172" spans="1:9" x14ac:dyDescent="0.25">
      <c r="A9172" s="20">
        <v>241.44</v>
      </c>
      <c r="C9172" s="18">
        <v>241.44</v>
      </c>
      <c r="E9172">
        <v>72.431999999999988</v>
      </c>
      <c r="G9172" s="21">
        <v>241.44</v>
      </c>
      <c r="I9172" s="22">
        <v>241.44</v>
      </c>
    </row>
    <row r="9173" spans="1:9" x14ac:dyDescent="0.25">
      <c r="A9173" s="20">
        <v>319.76</v>
      </c>
      <c r="C9173" s="18">
        <v>319.76</v>
      </c>
      <c r="E9173">
        <v>147.08959999999999</v>
      </c>
      <c r="G9173" s="21">
        <v>319.76</v>
      </c>
      <c r="I9173" s="22">
        <v>319.76</v>
      </c>
    </row>
    <row r="9174" spans="1:9" x14ac:dyDescent="0.25">
      <c r="A9174" s="20">
        <v>45.68</v>
      </c>
      <c r="C9174" s="18">
        <v>45.68</v>
      </c>
      <c r="E9174">
        <v>21.012799999999999</v>
      </c>
      <c r="G9174" s="21">
        <v>45.68</v>
      </c>
      <c r="I9174" s="22">
        <v>45.68</v>
      </c>
    </row>
    <row r="9175" spans="1:9" x14ac:dyDescent="0.25">
      <c r="A9175" s="20">
        <v>31.96</v>
      </c>
      <c r="C9175" s="18">
        <v>31.96</v>
      </c>
      <c r="E9175">
        <v>1.597999999999999</v>
      </c>
      <c r="G9175" s="21">
        <v>31.96</v>
      </c>
      <c r="I9175" s="22">
        <v>31.96</v>
      </c>
    </row>
    <row r="9176" spans="1:9" x14ac:dyDescent="0.25">
      <c r="A9176" s="20">
        <v>47.9</v>
      </c>
      <c r="C9176" s="18">
        <v>47.9</v>
      </c>
      <c r="E9176">
        <v>22.991999999999997</v>
      </c>
      <c r="G9176" s="21">
        <v>47.9</v>
      </c>
      <c r="I9176" s="22">
        <v>47.9</v>
      </c>
    </row>
    <row r="9177" spans="1:9" x14ac:dyDescent="0.25">
      <c r="A9177" s="20">
        <v>1112.94</v>
      </c>
      <c r="C9177" s="18">
        <v>1112.94</v>
      </c>
      <c r="E9177">
        <v>222.58799999999991</v>
      </c>
      <c r="G9177" s="21">
        <v>1112.94</v>
      </c>
      <c r="I9177" s="22">
        <v>1112.94</v>
      </c>
    </row>
    <row r="9178" spans="1:9" x14ac:dyDescent="0.25">
      <c r="A9178" s="20">
        <v>22.919999999999998</v>
      </c>
      <c r="C9178" s="18">
        <v>22.919999999999998</v>
      </c>
      <c r="E9178">
        <v>11.230799999999999</v>
      </c>
      <c r="G9178" s="21">
        <v>22.919999999999998</v>
      </c>
      <c r="I9178" s="22">
        <v>22.919999999999998</v>
      </c>
    </row>
    <row r="9179" spans="1:9" x14ac:dyDescent="0.25">
      <c r="A9179" s="20">
        <v>71.975999999999999</v>
      </c>
      <c r="C9179" s="18">
        <v>71.975999999999999</v>
      </c>
      <c r="E9179">
        <v>8.9969999999999892</v>
      </c>
      <c r="G9179" s="21">
        <v>71.975999999999999</v>
      </c>
      <c r="I9179" s="22">
        <v>71.975999999999999</v>
      </c>
    </row>
    <row r="9180" spans="1:9" x14ac:dyDescent="0.25">
      <c r="A9180" s="20">
        <v>19.440000000000001</v>
      </c>
      <c r="C9180" s="18">
        <v>19.440000000000001</v>
      </c>
      <c r="E9180">
        <v>9.3312000000000008</v>
      </c>
      <c r="G9180" s="21">
        <v>19.440000000000001</v>
      </c>
      <c r="I9180" s="22">
        <v>19.440000000000001</v>
      </c>
    </row>
    <row r="9181" spans="1:9" x14ac:dyDescent="0.25">
      <c r="A9181" s="20">
        <v>31.086000000000006</v>
      </c>
      <c r="C9181" s="18">
        <v>31.086000000000006</v>
      </c>
      <c r="E9181">
        <v>-20.72399999999999</v>
      </c>
      <c r="G9181" s="21">
        <v>31.086000000000006</v>
      </c>
      <c r="I9181" s="22">
        <v>31.086000000000006</v>
      </c>
    </row>
    <row r="9182" spans="1:9" x14ac:dyDescent="0.25">
      <c r="A9182" s="20">
        <v>13.98</v>
      </c>
      <c r="C9182" s="18">
        <v>13.98</v>
      </c>
      <c r="E9182">
        <v>3.9144000000000005</v>
      </c>
      <c r="G9182" s="21">
        <v>13.98</v>
      </c>
      <c r="I9182" s="22">
        <v>13.98</v>
      </c>
    </row>
    <row r="9183" spans="1:9" x14ac:dyDescent="0.25">
      <c r="A9183" s="20">
        <v>23.65</v>
      </c>
      <c r="C9183" s="18">
        <v>23.65</v>
      </c>
      <c r="E9183">
        <v>6.1490000000000009</v>
      </c>
      <c r="G9183" s="21">
        <v>23.65</v>
      </c>
      <c r="I9183" s="22">
        <v>23.65</v>
      </c>
    </row>
    <row r="9184" spans="1:9" x14ac:dyDescent="0.25">
      <c r="A9184" s="20">
        <v>707.88</v>
      </c>
      <c r="C9184" s="18">
        <v>707.88</v>
      </c>
      <c r="E9184">
        <v>44.242500000000035</v>
      </c>
      <c r="G9184" s="21">
        <v>707.88</v>
      </c>
      <c r="I9184" s="22">
        <v>707.88</v>
      </c>
    </row>
    <row r="9185" spans="1:9" x14ac:dyDescent="0.25">
      <c r="A9185" s="20">
        <v>11.952000000000002</v>
      </c>
      <c r="C9185" s="18">
        <v>11.952000000000002</v>
      </c>
      <c r="E9185">
        <v>4.1832000000000003</v>
      </c>
      <c r="G9185" s="21">
        <v>11.952000000000002</v>
      </c>
      <c r="I9185" s="22">
        <v>11.952000000000002</v>
      </c>
    </row>
    <row r="9186" spans="1:9" x14ac:dyDescent="0.25">
      <c r="A9186" s="20">
        <v>31.128000000000004</v>
      </c>
      <c r="C9186" s="18">
        <v>31.128000000000004</v>
      </c>
      <c r="E9186">
        <v>11.673000000000002</v>
      </c>
      <c r="G9186" s="21">
        <v>31.128000000000004</v>
      </c>
      <c r="I9186" s="22">
        <v>31.128000000000004</v>
      </c>
    </row>
    <row r="9187" spans="1:9" x14ac:dyDescent="0.25">
      <c r="A9187" s="20">
        <v>55.76</v>
      </c>
      <c r="C9187" s="18">
        <v>55.76</v>
      </c>
      <c r="E9187">
        <v>7.8064000000000036</v>
      </c>
      <c r="G9187" s="21">
        <v>55.76</v>
      </c>
      <c r="I9187" s="22">
        <v>55.76</v>
      </c>
    </row>
    <row r="9188" spans="1:9" x14ac:dyDescent="0.25">
      <c r="A9188" s="20">
        <v>24.56</v>
      </c>
      <c r="C9188" s="18">
        <v>24.56</v>
      </c>
      <c r="E9188">
        <v>11.543199999999999</v>
      </c>
      <c r="G9188" s="21">
        <v>24.56</v>
      </c>
      <c r="I9188" s="22">
        <v>24.56</v>
      </c>
    </row>
    <row r="9189" spans="1:9" x14ac:dyDescent="0.25">
      <c r="A9189" s="20">
        <v>51.75</v>
      </c>
      <c r="C9189" s="18">
        <v>51.75</v>
      </c>
      <c r="E9189">
        <v>15.524999999999999</v>
      </c>
      <c r="G9189" s="21">
        <v>51.75</v>
      </c>
      <c r="I9189" s="22">
        <v>51.75</v>
      </c>
    </row>
    <row r="9190" spans="1:9" x14ac:dyDescent="0.25">
      <c r="A9190" s="20">
        <v>207.18400000000003</v>
      </c>
      <c r="C9190" s="18">
        <v>207.18400000000003</v>
      </c>
      <c r="E9190">
        <v>25.897999999999982</v>
      </c>
      <c r="G9190" s="21">
        <v>207.18400000000003</v>
      </c>
      <c r="I9190" s="22">
        <v>207.18400000000003</v>
      </c>
    </row>
    <row r="9191" spans="1:9" x14ac:dyDescent="0.25">
      <c r="A9191" s="20">
        <v>1473.1</v>
      </c>
      <c r="C9191" s="18">
        <v>1473.1</v>
      </c>
      <c r="E9191">
        <v>412.46800000000007</v>
      </c>
      <c r="G9191" s="21">
        <v>1473.1</v>
      </c>
      <c r="I9191" s="22">
        <v>1473.1</v>
      </c>
    </row>
    <row r="9192" spans="1:9" x14ac:dyDescent="0.25">
      <c r="A9192" s="20">
        <v>3.4880000000000004</v>
      </c>
      <c r="C9192" s="18">
        <v>3.4880000000000004</v>
      </c>
      <c r="E9192">
        <v>-0.69760000000000066</v>
      </c>
      <c r="G9192" s="21">
        <v>3.4880000000000004</v>
      </c>
      <c r="I9192" s="22">
        <v>3.4880000000000004</v>
      </c>
    </row>
    <row r="9193" spans="1:9" x14ac:dyDescent="0.25">
      <c r="A9193" s="20">
        <v>21.728000000000002</v>
      </c>
      <c r="C9193" s="18">
        <v>21.728000000000002</v>
      </c>
      <c r="E9193">
        <v>3.8024000000000004</v>
      </c>
      <c r="G9193" s="21">
        <v>21.728000000000002</v>
      </c>
      <c r="I9193" s="22">
        <v>21.728000000000002</v>
      </c>
    </row>
    <row r="9194" spans="1:9" x14ac:dyDescent="0.25">
      <c r="A9194" s="20">
        <v>663.072</v>
      </c>
      <c r="C9194" s="18">
        <v>663.072</v>
      </c>
      <c r="E9194">
        <v>-165.768</v>
      </c>
      <c r="G9194" s="21">
        <v>663.072</v>
      </c>
      <c r="I9194" s="22">
        <v>663.072</v>
      </c>
    </row>
    <row r="9195" spans="1:9" x14ac:dyDescent="0.25">
      <c r="A9195" s="20">
        <v>99.588000000000008</v>
      </c>
      <c r="C9195" s="18">
        <v>99.588000000000008</v>
      </c>
      <c r="E9195">
        <v>-82.989999999999981</v>
      </c>
      <c r="G9195" s="21">
        <v>99.588000000000008</v>
      </c>
      <c r="I9195" s="22">
        <v>99.588000000000008</v>
      </c>
    </row>
    <row r="9196" spans="1:9" x14ac:dyDescent="0.25">
      <c r="A9196" s="20">
        <v>49.568000000000005</v>
      </c>
      <c r="C9196" s="18">
        <v>49.568000000000005</v>
      </c>
      <c r="E9196">
        <v>15.489999999999997</v>
      </c>
      <c r="G9196" s="21">
        <v>49.568000000000005</v>
      </c>
      <c r="I9196" s="22">
        <v>49.568000000000005</v>
      </c>
    </row>
    <row r="9197" spans="1:9" x14ac:dyDescent="0.25">
      <c r="A9197" s="20">
        <v>29.371999999999993</v>
      </c>
      <c r="C9197" s="18">
        <v>29.371999999999993</v>
      </c>
      <c r="E9197">
        <v>-46.995200000000025</v>
      </c>
      <c r="G9197" s="21">
        <v>29.371999999999993</v>
      </c>
      <c r="I9197" s="22">
        <v>29.371999999999993</v>
      </c>
    </row>
    <row r="9198" spans="1:9" x14ac:dyDescent="0.25">
      <c r="A9198" s="20">
        <v>344.70400000000001</v>
      </c>
      <c r="C9198" s="18">
        <v>344.70400000000001</v>
      </c>
      <c r="E9198">
        <v>38.779199999999989</v>
      </c>
      <c r="G9198" s="21">
        <v>344.70400000000001</v>
      </c>
      <c r="I9198" s="22">
        <v>344.70400000000001</v>
      </c>
    </row>
    <row r="9199" spans="1:9" x14ac:dyDescent="0.25">
      <c r="A9199" s="20">
        <v>47.992000000000004</v>
      </c>
      <c r="C9199" s="18">
        <v>47.992000000000004</v>
      </c>
      <c r="E9199">
        <v>3.5993999999999993</v>
      </c>
      <c r="G9199" s="21">
        <v>47.992000000000004</v>
      </c>
      <c r="I9199" s="22">
        <v>47.992000000000004</v>
      </c>
    </row>
    <row r="9200" spans="1:9" x14ac:dyDescent="0.25">
      <c r="A9200" s="20">
        <v>102.24000000000001</v>
      </c>
      <c r="C9200" s="18">
        <v>102.24000000000001</v>
      </c>
      <c r="E9200">
        <v>-16.614000000000004</v>
      </c>
      <c r="G9200" s="21">
        <v>102.24000000000001</v>
      </c>
      <c r="I9200" s="22">
        <v>102.24000000000001</v>
      </c>
    </row>
    <row r="9201" spans="1:9" x14ac:dyDescent="0.25">
      <c r="A9201" s="20">
        <v>39.96</v>
      </c>
      <c r="C9201" s="18">
        <v>39.96</v>
      </c>
      <c r="E9201">
        <v>19.180800000000001</v>
      </c>
      <c r="G9201" s="21">
        <v>39.96</v>
      </c>
      <c r="I9201" s="22">
        <v>39.96</v>
      </c>
    </row>
    <row r="9202" spans="1:9" x14ac:dyDescent="0.25">
      <c r="A9202" s="20">
        <v>1432.0000000000002</v>
      </c>
      <c r="C9202" s="18">
        <v>1432.0000000000002</v>
      </c>
      <c r="E9202">
        <v>125.30000000000007</v>
      </c>
      <c r="G9202" s="21">
        <v>1432.0000000000002</v>
      </c>
      <c r="I9202" s="22">
        <v>1432.0000000000002</v>
      </c>
    </row>
    <row r="9203" spans="1:9" x14ac:dyDescent="0.25">
      <c r="A9203" s="20">
        <v>41.04</v>
      </c>
      <c r="C9203" s="18">
        <v>41.04</v>
      </c>
      <c r="E9203">
        <v>11.0808</v>
      </c>
      <c r="G9203" s="21">
        <v>41.04</v>
      </c>
      <c r="I9203" s="22">
        <v>41.04</v>
      </c>
    </row>
    <row r="9204" spans="1:9" x14ac:dyDescent="0.25">
      <c r="A9204" s="20">
        <v>256.78400000000005</v>
      </c>
      <c r="C9204" s="18">
        <v>256.78400000000005</v>
      </c>
      <c r="E9204">
        <v>32.097999999999971</v>
      </c>
      <c r="G9204" s="21">
        <v>256.78400000000005</v>
      </c>
      <c r="I9204" s="22">
        <v>256.78400000000005</v>
      </c>
    </row>
    <row r="9205" spans="1:9" x14ac:dyDescent="0.25">
      <c r="A9205" s="20">
        <v>120.98</v>
      </c>
      <c r="C9205" s="18">
        <v>120.98</v>
      </c>
      <c r="E9205">
        <v>12.097999999999999</v>
      </c>
      <c r="G9205" s="21">
        <v>120.98</v>
      </c>
      <c r="I9205" s="22">
        <v>120.98</v>
      </c>
    </row>
    <row r="9206" spans="1:9" x14ac:dyDescent="0.25">
      <c r="A9206" s="20">
        <v>315.98</v>
      </c>
      <c r="C9206" s="18">
        <v>315.98</v>
      </c>
      <c r="E9206">
        <v>148.51060000000001</v>
      </c>
      <c r="G9206" s="21">
        <v>315.98</v>
      </c>
      <c r="I9206" s="22">
        <v>315.98</v>
      </c>
    </row>
    <row r="9207" spans="1:9" x14ac:dyDescent="0.25">
      <c r="A9207" s="20">
        <v>28.752000000000002</v>
      </c>
      <c r="C9207" s="18">
        <v>28.752000000000002</v>
      </c>
      <c r="E9207">
        <v>10.0632</v>
      </c>
      <c r="G9207" s="21">
        <v>28.752000000000002</v>
      </c>
      <c r="I9207" s="22">
        <v>28.752000000000002</v>
      </c>
    </row>
    <row r="9208" spans="1:9" x14ac:dyDescent="0.25">
      <c r="A9208" s="20">
        <v>114.94999999999999</v>
      </c>
      <c r="C9208" s="18">
        <v>114.94999999999999</v>
      </c>
      <c r="E9208">
        <v>32.186000000000007</v>
      </c>
      <c r="G9208" s="21">
        <v>114.94999999999999</v>
      </c>
      <c r="I9208" s="22">
        <v>114.94999999999999</v>
      </c>
    </row>
    <row r="9209" spans="1:9" x14ac:dyDescent="0.25">
      <c r="A9209" s="20">
        <v>23.04</v>
      </c>
      <c r="C9209" s="18">
        <v>23.04</v>
      </c>
      <c r="E9209">
        <v>6.911999999999999</v>
      </c>
      <c r="G9209" s="21">
        <v>23.04</v>
      </c>
      <c r="I9209" s="22">
        <v>23.04</v>
      </c>
    </row>
    <row r="9210" spans="1:9" x14ac:dyDescent="0.25">
      <c r="A9210" s="20">
        <v>15.48</v>
      </c>
      <c r="C9210" s="18">
        <v>15.48</v>
      </c>
      <c r="E9210">
        <v>4.4891999999999985</v>
      </c>
      <c r="G9210" s="21">
        <v>15.48</v>
      </c>
      <c r="I9210" s="22">
        <v>15.48</v>
      </c>
    </row>
    <row r="9211" spans="1:9" x14ac:dyDescent="0.25">
      <c r="A9211" s="20">
        <v>51.84</v>
      </c>
      <c r="C9211" s="18">
        <v>51.84</v>
      </c>
      <c r="E9211">
        <v>24.883200000000002</v>
      </c>
      <c r="G9211" s="21">
        <v>51.84</v>
      </c>
      <c r="I9211" s="22">
        <v>51.84</v>
      </c>
    </row>
    <row r="9212" spans="1:9" x14ac:dyDescent="0.25">
      <c r="A9212" s="20">
        <v>39.816000000000003</v>
      </c>
      <c r="C9212" s="18">
        <v>39.816000000000003</v>
      </c>
      <c r="E9212">
        <v>7.4654999999999987</v>
      </c>
      <c r="G9212" s="21">
        <v>39.816000000000003</v>
      </c>
      <c r="I9212" s="22">
        <v>39.816000000000003</v>
      </c>
    </row>
    <row r="9213" spans="1:9" x14ac:dyDescent="0.25">
      <c r="A9213" s="20">
        <v>16.059999999999999</v>
      </c>
      <c r="C9213" s="18">
        <v>16.059999999999999</v>
      </c>
      <c r="E9213">
        <v>4.1755999999999993</v>
      </c>
      <c r="G9213" s="21">
        <v>16.059999999999999</v>
      </c>
      <c r="I9213" s="22">
        <v>16.059999999999999</v>
      </c>
    </row>
    <row r="9214" spans="1:9" x14ac:dyDescent="0.25">
      <c r="A9214" s="20">
        <v>7.28</v>
      </c>
      <c r="C9214" s="18">
        <v>7.28</v>
      </c>
      <c r="E9214">
        <v>3.4944000000000002</v>
      </c>
      <c r="G9214" s="21">
        <v>7.28</v>
      </c>
      <c r="I9214" s="22">
        <v>7.28</v>
      </c>
    </row>
    <row r="9215" spans="1:9" x14ac:dyDescent="0.25">
      <c r="A9215" s="20">
        <v>5.4</v>
      </c>
      <c r="C9215" s="18">
        <v>5.4</v>
      </c>
      <c r="E9215">
        <v>2.5920000000000001</v>
      </c>
      <c r="G9215" s="21">
        <v>5.4</v>
      </c>
      <c r="I9215" s="22">
        <v>5.4</v>
      </c>
    </row>
    <row r="9216" spans="1:9" x14ac:dyDescent="0.25">
      <c r="A9216" s="20">
        <v>19.440000000000001</v>
      </c>
      <c r="C9216" s="18">
        <v>19.440000000000001</v>
      </c>
      <c r="E9216">
        <v>9.3312000000000008</v>
      </c>
      <c r="G9216" s="21">
        <v>19.440000000000001</v>
      </c>
      <c r="I9216" s="22">
        <v>19.440000000000001</v>
      </c>
    </row>
    <row r="9217" spans="1:9" x14ac:dyDescent="0.25">
      <c r="A9217" s="20">
        <v>39.880000000000003</v>
      </c>
      <c r="C9217" s="18">
        <v>39.880000000000003</v>
      </c>
      <c r="E9217">
        <v>11.166400000000003</v>
      </c>
      <c r="G9217" s="21">
        <v>39.880000000000003</v>
      </c>
      <c r="I9217" s="22">
        <v>39.880000000000003</v>
      </c>
    </row>
    <row r="9218" spans="1:9" x14ac:dyDescent="0.25">
      <c r="A9218" s="20">
        <v>79.44</v>
      </c>
      <c r="C9218" s="18">
        <v>79.44</v>
      </c>
      <c r="E9218">
        <v>28.598399999999994</v>
      </c>
      <c r="G9218" s="21">
        <v>79.44</v>
      </c>
      <c r="I9218" s="22">
        <v>79.44</v>
      </c>
    </row>
    <row r="9219" spans="1:9" x14ac:dyDescent="0.25">
      <c r="A9219" s="20">
        <v>20.664000000000001</v>
      </c>
      <c r="C9219" s="18">
        <v>20.664000000000001</v>
      </c>
      <c r="E9219">
        <v>6.9741</v>
      </c>
      <c r="G9219" s="21">
        <v>20.664000000000001</v>
      </c>
      <c r="I9219" s="22">
        <v>20.664000000000001</v>
      </c>
    </row>
    <row r="9220" spans="1:9" x14ac:dyDescent="0.25">
      <c r="A9220" s="20">
        <v>32.400000000000006</v>
      </c>
      <c r="C9220" s="18">
        <v>32.400000000000006</v>
      </c>
      <c r="E9220">
        <v>15.552000000000001</v>
      </c>
      <c r="G9220" s="21">
        <v>32.400000000000006</v>
      </c>
      <c r="I9220" s="22">
        <v>32.400000000000006</v>
      </c>
    </row>
    <row r="9221" spans="1:9" x14ac:dyDescent="0.25">
      <c r="A9221" s="20">
        <v>13.761999999999997</v>
      </c>
      <c r="C9221" s="18">
        <v>13.761999999999997</v>
      </c>
      <c r="E9221">
        <v>-24.771599999999999</v>
      </c>
      <c r="G9221" s="21">
        <v>13.761999999999997</v>
      </c>
      <c r="I9221" s="22">
        <v>13.761999999999997</v>
      </c>
    </row>
    <row r="9222" spans="1:9" x14ac:dyDescent="0.25">
      <c r="A9222" s="20">
        <v>15.28</v>
      </c>
      <c r="C9222" s="18">
        <v>15.28</v>
      </c>
      <c r="E9222">
        <v>7.4871999999999996</v>
      </c>
      <c r="G9222" s="21">
        <v>15.28</v>
      </c>
      <c r="I9222" s="22">
        <v>15.28</v>
      </c>
    </row>
    <row r="9223" spans="1:9" x14ac:dyDescent="0.25">
      <c r="A9223" s="20">
        <v>44.688000000000002</v>
      </c>
      <c r="C9223" s="18">
        <v>44.688000000000002</v>
      </c>
      <c r="E9223">
        <v>3.3515999999999977</v>
      </c>
      <c r="G9223" s="21">
        <v>44.688000000000002</v>
      </c>
      <c r="I9223" s="22">
        <v>44.688000000000002</v>
      </c>
    </row>
    <row r="9224" spans="1:9" x14ac:dyDescent="0.25">
      <c r="A9224" s="20">
        <v>301.46999999999997</v>
      </c>
      <c r="C9224" s="18">
        <v>301.46999999999997</v>
      </c>
      <c r="E9224">
        <v>-204.99959999999996</v>
      </c>
      <c r="G9224" s="21">
        <v>301.46999999999997</v>
      </c>
      <c r="I9224" s="22">
        <v>301.46999999999997</v>
      </c>
    </row>
    <row r="9225" spans="1:9" x14ac:dyDescent="0.25">
      <c r="A9225" s="20">
        <v>11.07</v>
      </c>
      <c r="C9225" s="18">
        <v>11.07</v>
      </c>
      <c r="E9225">
        <v>5.2028999999999996</v>
      </c>
      <c r="G9225" s="21">
        <v>11.07</v>
      </c>
      <c r="I9225" s="22">
        <v>11.07</v>
      </c>
    </row>
    <row r="9226" spans="1:9" x14ac:dyDescent="0.25">
      <c r="A9226" s="20">
        <v>1504.52</v>
      </c>
      <c r="C9226" s="18">
        <v>1504.52</v>
      </c>
      <c r="E9226">
        <v>346.03960000000006</v>
      </c>
      <c r="G9226" s="21">
        <v>1504.52</v>
      </c>
      <c r="I9226" s="22">
        <v>1504.52</v>
      </c>
    </row>
    <row r="9227" spans="1:9" x14ac:dyDescent="0.25">
      <c r="A9227" s="20">
        <v>25.92</v>
      </c>
      <c r="C9227" s="18">
        <v>25.92</v>
      </c>
      <c r="E9227">
        <v>12.441600000000001</v>
      </c>
      <c r="G9227" s="21">
        <v>25.92</v>
      </c>
      <c r="I9227" s="22">
        <v>25.92</v>
      </c>
    </row>
    <row r="9228" spans="1:9" x14ac:dyDescent="0.25">
      <c r="A9228" s="20">
        <v>7.5359999999999987</v>
      </c>
      <c r="C9228" s="18">
        <v>7.5359999999999987</v>
      </c>
      <c r="E9228">
        <v>-13.188000000000009</v>
      </c>
      <c r="G9228" s="21">
        <v>7.5359999999999987</v>
      </c>
      <c r="I9228" s="22">
        <v>7.5359999999999987</v>
      </c>
    </row>
    <row r="9229" spans="1:9" x14ac:dyDescent="0.25">
      <c r="A9229" s="20">
        <v>1.4079999999999997</v>
      </c>
      <c r="C9229" s="18">
        <v>1.4079999999999997</v>
      </c>
      <c r="E9229">
        <v>-2.3232000000000008</v>
      </c>
      <c r="G9229" s="21">
        <v>1.4079999999999997</v>
      </c>
      <c r="I9229" s="22">
        <v>1.4079999999999997</v>
      </c>
    </row>
    <row r="9230" spans="1:9" x14ac:dyDescent="0.25">
      <c r="A9230" s="20">
        <v>4.1439999999999992</v>
      </c>
      <c r="C9230" s="18">
        <v>4.1439999999999992</v>
      </c>
      <c r="E9230">
        <v>-6.4232000000000014</v>
      </c>
      <c r="G9230" s="21">
        <v>4.1439999999999992</v>
      </c>
      <c r="I9230" s="22">
        <v>4.1439999999999992</v>
      </c>
    </row>
    <row r="9231" spans="1:9" x14ac:dyDescent="0.25">
      <c r="A9231" s="20">
        <v>52.751999999999995</v>
      </c>
      <c r="C9231" s="18">
        <v>52.751999999999995</v>
      </c>
      <c r="E9231">
        <v>-12.528600000000001</v>
      </c>
      <c r="G9231" s="21">
        <v>52.751999999999995</v>
      </c>
      <c r="I9231" s="22">
        <v>52.751999999999995</v>
      </c>
    </row>
    <row r="9232" spans="1:9" x14ac:dyDescent="0.25">
      <c r="A9232" s="20">
        <v>381.35999999999996</v>
      </c>
      <c r="C9232" s="18">
        <v>381.35999999999996</v>
      </c>
      <c r="E9232">
        <v>106.78080000000003</v>
      </c>
      <c r="G9232" s="21">
        <v>381.35999999999996</v>
      </c>
      <c r="I9232" s="22">
        <v>381.35999999999996</v>
      </c>
    </row>
    <row r="9233" spans="1:9" x14ac:dyDescent="0.25">
      <c r="A9233" s="20">
        <v>6.72</v>
      </c>
      <c r="C9233" s="18">
        <v>6.72</v>
      </c>
      <c r="E9233">
        <v>3.36</v>
      </c>
      <c r="G9233" s="21">
        <v>6.72</v>
      </c>
      <c r="I9233" s="22">
        <v>6.72</v>
      </c>
    </row>
    <row r="9234" spans="1:9" x14ac:dyDescent="0.25">
      <c r="A9234" s="20">
        <v>15.192</v>
      </c>
      <c r="C9234" s="18">
        <v>15.192</v>
      </c>
      <c r="E9234">
        <v>5.5070999999999994</v>
      </c>
      <c r="G9234" s="21">
        <v>15.192</v>
      </c>
      <c r="I9234" s="22">
        <v>15.192</v>
      </c>
    </row>
    <row r="9235" spans="1:9" x14ac:dyDescent="0.25">
      <c r="A9235" s="20">
        <v>58.320000000000007</v>
      </c>
      <c r="C9235" s="18">
        <v>58.320000000000007</v>
      </c>
      <c r="E9235">
        <v>27.993600000000001</v>
      </c>
      <c r="G9235" s="21">
        <v>58.320000000000007</v>
      </c>
      <c r="I9235" s="22">
        <v>58.320000000000007</v>
      </c>
    </row>
    <row r="9236" spans="1:9" x14ac:dyDescent="0.25">
      <c r="A9236" s="20">
        <v>946.76400000000024</v>
      </c>
      <c r="C9236" s="18">
        <v>946.76400000000024</v>
      </c>
      <c r="E9236">
        <v>-694.29359999999997</v>
      </c>
      <c r="G9236" s="21">
        <v>946.76400000000024</v>
      </c>
      <c r="I9236" s="22">
        <v>946.76400000000024</v>
      </c>
    </row>
    <row r="9237" spans="1:9" x14ac:dyDescent="0.25">
      <c r="A9237" s="20">
        <v>94.679999999999993</v>
      </c>
      <c r="C9237" s="18">
        <v>94.679999999999993</v>
      </c>
      <c r="E9237">
        <v>31.244399999999995</v>
      </c>
      <c r="G9237" s="21">
        <v>94.679999999999993</v>
      </c>
      <c r="I9237" s="22">
        <v>94.679999999999993</v>
      </c>
    </row>
    <row r="9238" spans="1:9" x14ac:dyDescent="0.25">
      <c r="A9238" s="20">
        <v>23.669999999999998</v>
      </c>
      <c r="C9238" s="18">
        <v>23.669999999999998</v>
      </c>
      <c r="E9238">
        <v>0.94679999999999698</v>
      </c>
      <c r="G9238" s="21">
        <v>23.669999999999998</v>
      </c>
      <c r="I9238" s="22">
        <v>23.669999999999998</v>
      </c>
    </row>
    <row r="9239" spans="1:9" x14ac:dyDescent="0.25">
      <c r="A9239" s="20">
        <v>1091.1680000000001</v>
      </c>
      <c r="C9239" s="18">
        <v>1091.1680000000001</v>
      </c>
      <c r="E9239">
        <v>68.197999999999979</v>
      </c>
      <c r="G9239" s="21">
        <v>1091.1680000000001</v>
      </c>
      <c r="I9239" s="22">
        <v>1091.1680000000001</v>
      </c>
    </row>
    <row r="9240" spans="1:9" x14ac:dyDescent="0.25">
      <c r="A9240" s="20">
        <v>18.689999999999998</v>
      </c>
      <c r="C9240" s="18">
        <v>18.689999999999998</v>
      </c>
      <c r="E9240">
        <v>5.2332000000000001</v>
      </c>
      <c r="G9240" s="21">
        <v>18.689999999999998</v>
      </c>
      <c r="I9240" s="22">
        <v>18.689999999999998</v>
      </c>
    </row>
    <row r="9241" spans="1:9" x14ac:dyDescent="0.25">
      <c r="A9241" s="20">
        <v>568.72800000000007</v>
      </c>
      <c r="C9241" s="18">
        <v>568.72800000000007</v>
      </c>
      <c r="E9241">
        <v>28.436399999999935</v>
      </c>
      <c r="G9241" s="21">
        <v>568.72800000000007</v>
      </c>
      <c r="I9241" s="22">
        <v>568.72800000000007</v>
      </c>
    </row>
    <row r="9242" spans="1:9" x14ac:dyDescent="0.25">
      <c r="A9242" s="20">
        <v>7.3120000000000012</v>
      </c>
      <c r="C9242" s="18">
        <v>7.3120000000000012</v>
      </c>
      <c r="E9242">
        <v>2.5591999999999997</v>
      </c>
      <c r="G9242" s="21">
        <v>7.3120000000000012</v>
      </c>
      <c r="I9242" s="22">
        <v>7.3120000000000012</v>
      </c>
    </row>
    <row r="9243" spans="1:9" x14ac:dyDescent="0.25">
      <c r="A9243" s="20">
        <v>147.56800000000001</v>
      </c>
      <c r="C9243" s="18">
        <v>147.56800000000001</v>
      </c>
      <c r="E9243">
        <v>-3.6892000000000067</v>
      </c>
      <c r="G9243" s="21">
        <v>147.56800000000001</v>
      </c>
      <c r="I9243" s="22">
        <v>147.56800000000001</v>
      </c>
    </row>
    <row r="9244" spans="1:9" x14ac:dyDescent="0.25">
      <c r="A9244" s="20">
        <v>56.783999999999999</v>
      </c>
      <c r="C9244" s="18">
        <v>56.783999999999999</v>
      </c>
      <c r="E9244">
        <v>20.584200000000003</v>
      </c>
      <c r="G9244" s="21">
        <v>56.783999999999999</v>
      </c>
      <c r="I9244" s="22">
        <v>56.783999999999999</v>
      </c>
    </row>
    <row r="9245" spans="1:9" x14ac:dyDescent="0.25">
      <c r="A9245" s="20">
        <v>5.6070000000000011</v>
      </c>
      <c r="C9245" s="18">
        <v>5.6070000000000011</v>
      </c>
      <c r="E9245">
        <v>-3.9248999999999974</v>
      </c>
      <c r="G9245" s="21">
        <v>5.6070000000000011</v>
      </c>
      <c r="I9245" s="22">
        <v>5.6070000000000011</v>
      </c>
    </row>
    <row r="9246" spans="1:9" x14ac:dyDescent="0.25">
      <c r="A9246" s="20">
        <v>6.5760000000000005</v>
      </c>
      <c r="C9246" s="18">
        <v>6.5760000000000005</v>
      </c>
      <c r="E9246">
        <v>0.57540000000000058</v>
      </c>
      <c r="G9246" s="21">
        <v>6.5760000000000005</v>
      </c>
      <c r="I9246" s="22">
        <v>6.5760000000000005</v>
      </c>
    </row>
    <row r="9247" spans="1:9" x14ac:dyDescent="0.25">
      <c r="A9247" s="20">
        <v>14.303999999999998</v>
      </c>
      <c r="C9247" s="18">
        <v>14.303999999999998</v>
      </c>
      <c r="E9247">
        <v>4.6487999999999987</v>
      </c>
      <c r="G9247" s="21">
        <v>14.303999999999998</v>
      </c>
      <c r="I9247" s="22">
        <v>14.303999999999998</v>
      </c>
    </row>
    <row r="9248" spans="1:9" x14ac:dyDescent="0.25">
      <c r="A9248" s="20">
        <v>119.83299999999998</v>
      </c>
      <c r="C9248" s="18">
        <v>119.83299999999998</v>
      </c>
      <c r="E9248">
        <v>7.0489999999999995</v>
      </c>
      <c r="G9248" s="21">
        <v>119.83299999999998</v>
      </c>
      <c r="I9248" s="22">
        <v>119.83299999999998</v>
      </c>
    </row>
    <row r="9249" spans="1:9" x14ac:dyDescent="0.25">
      <c r="A9249" s="20">
        <v>5.56</v>
      </c>
      <c r="C9249" s="18">
        <v>5.56</v>
      </c>
      <c r="E9249">
        <v>2.2239999999999998</v>
      </c>
      <c r="G9249" s="21">
        <v>5.56</v>
      </c>
      <c r="I9249" s="22">
        <v>5.56</v>
      </c>
    </row>
    <row r="9250" spans="1:9" x14ac:dyDescent="0.25">
      <c r="A9250" s="20">
        <v>32.400000000000006</v>
      </c>
      <c r="C9250" s="18">
        <v>32.400000000000006</v>
      </c>
      <c r="E9250">
        <v>15.552000000000001</v>
      </c>
      <c r="G9250" s="21">
        <v>32.400000000000006</v>
      </c>
      <c r="I9250" s="22">
        <v>32.400000000000006</v>
      </c>
    </row>
    <row r="9251" spans="1:9" x14ac:dyDescent="0.25">
      <c r="A9251" s="20">
        <v>9.84</v>
      </c>
      <c r="C9251" s="18">
        <v>9.84</v>
      </c>
      <c r="E9251">
        <v>2.8535999999999988</v>
      </c>
      <c r="G9251" s="21">
        <v>9.84</v>
      </c>
      <c r="I9251" s="22">
        <v>9.84</v>
      </c>
    </row>
    <row r="9252" spans="1:9" x14ac:dyDescent="0.25">
      <c r="A9252" s="20">
        <v>2.78</v>
      </c>
      <c r="C9252" s="18">
        <v>2.78</v>
      </c>
      <c r="E9252">
        <v>0.72279999999999989</v>
      </c>
      <c r="G9252" s="21">
        <v>2.78</v>
      </c>
      <c r="I9252" s="22">
        <v>2.78</v>
      </c>
    </row>
    <row r="9253" spans="1:9" x14ac:dyDescent="0.25">
      <c r="A9253" s="20">
        <v>3.64</v>
      </c>
      <c r="C9253" s="18">
        <v>3.64</v>
      </c>
      <c r="E9253">
        <v>1.3649999999999998</v>
      </c>
      <c r="G9253" s="21">
        <v>3.64</v>
      </c>
      <c r="I9253" s="22">
        <v>3.64</v>
      </c>
    </row>
    <row r="9254" spans="1:9" x14ac:dyDescent="0.25">
      <c r="A9254" s="20">
        <v>881.93</v>
      </c>
      <c r="C9254" s="18">
        <v>881.93</v>
      </c>
      <c r="E9254">
        <v>220.48250000000002</v>
      </c>
      <c r="G9254" s="21">
        <v>881.93</v>
      </c>
      <c r="I9254" s="22">
        <v>881.93</v>
      </c>
    </row>
    <row r="9255" spans="1:9" x14ac:dyDescent="0.25">
      <c r="A9255" s="20">
        <v>115.84</v>
      </c>
      <c r="C9255" s="18">
        <v>115.84</v>
      </c>
      <c r="E9255">
        <v>54.444800000000001</v>
      </c>
      <c r="G9255" s="21">
        <v>115.84</v>
      </c>
      <c r="I9255" s="22">
        <v>115.84</v>
      </c>
    </row>
    <row r="9256" spans="1:9" x14ac:dyDescent="0.25">
      <c r="A9256" s="20">
        <v>107.64800000000001</v>
      </c>
      <c r="C9256" s="18">
        <v>107.64800000000001</v>
      </c>
      <c r="E9256">
        <v>33.639999999999986</v>
      </c>
      <c r="G9256" s="21">
        <v>107.64800000000001</v>
      </c>
      <c r="I9256" s="22">
        <v>107.64800000000001</v>
      </c>
    </row>
    <row r="9257" spans="1:9" x14ac:dyDescent="0.25">
      <c r="A9257" s="20">
        <v>199.95000000000002</v>
      </c>
      <c r="C9257" s="18">
        <v>199.95000000000002</v>
      </c>
      <c r="E9257">
        <v>63.983999999999988</v>
      </c>
      <c r="G9257" s="21">
        <v>199.95000000000002</v>
      </c>
      <c r="I9257" s="22">
        <v>199.95000000000002</v>
      </c>
    </row>
    <row r="9258" spans="1:9" x14ac:dyDescent="0.25">
      <c r="A9258" s="20">
        <v>12.96</v>
      </c>
      <c r="C9258" s="18">
        <v>12.96</v>
      </c>
      <c r="E9258">
        <v>6.2208000000000006</v>
      </c>
      <c r="G9258" s="21">
        <v>12.96</v>
      </c>
      <c r="I9258" s="22">
        <v>12.96</v>
      </c>
    </row>
    <row r="9259" spans="1:9" x14ac:dyDescent="0.25">
      <c r="A9259" s="20">
        <v>60.89</v>
      </c>
      <c r="C9259" s="18">
        <v>60.89</v>
      </c>
      <c r="E9259">
        <v>15.222499999999997</v>
      </c>
      <c r="G9259" s="21">
        <v>60.89</v>
      </c>
      <c r="I9259" s="22">
        <v>60.89</v>
      </c>
    </row>
    <row r="9260" spans="1:9" x14ac:dyDescent="0.25">
      <c r="A9260" s="20">
        <v>14.940000000000001</v>
      </c>
      <c r="C9260" s="18">
        <v>14.940000000000001</v>
      </c>
      <c r="E9260">
        <v>6.8723999999999998</v>
      </c>
      <c r="G9260" s="21">
        <v>14.940000000000001</v>
      </c>
      <c r="I9260" s="22">
        <v>14.940000000000001</v>
      </c>
    </row>
    <row r="9261" spans="1:9" x14ac:dyDescent="0.25">
      <c r="A9261" s="20">
        <v>9.64</v>
      </c>
      <c r="C9261" s="18">
        <v>9.64</v>
      </c>
      <c r="E9261">
        <v>4.4344000000000001</v>
      </c>
      <c r="G9261" s="21">
        <v>9.64</v>
      </c>
      <c r="I9261" s="22">
        <v>9.64</v>
      </c>
    </row>
    <row r="9262" spans="1:9" x14ac:dyDescent="0.25">
      <c r="A9262" s="20">
        <v>332.94</v>
      </c>
      <c r="C9262" s="18">
        <v>332.94</v>
      </c>
      <c r="E9262">
        <v>53.270399999999995</v>
      </c>
      <c r="G9262" s="21">
        <v>332.94</v>
      </c>
      <c r="I9262" s="22">
        <v>332.94</v>
      </c>
    </row>
    <row r="9263" spans="1:9" x14ac:dyDescent="0.25">
      <c r="A9263" s="20">
        <v>51.900000000000006</v>
      </c>
      <c r="C9263" s="18">
        <v>51.900000000000006</v>
      </c>
      <c r="E9263">
        <v>24.393000000000001</v>
      </c>
      <c r="G9263" s="21">
        <v>51.900000000000006</v>
      </c>
      <c r="I9263" s="22">
        <v>51.900000000000006</v>
      </c>
    </row>
    <row r="9264" spans="1:9" x14ac:dyDescent="0.25">
      <c r="A9264" s="20">
        <v>64.959999999999994</v>
      </c>
      <c r="C9264" s="18">
        <v>64.959999999999994</v>
      </c>
      <c r="E9264">
        <v>2.598399999999998</v>
      </c>
      <c r="G9264" s="21">
        <v>64.959999999999994</v>
      </c>
      <c r="I9264" s="22">
        <v>64.959999999999994</v>
      </c>
    </row>
    <row r="9265" spans="1:9" x14ac:dyDescent="0.25">
      <c r="A9265" s="20">
        <v>25.5</v>
      </c>
      <c r="C9265" s="18">
        <v>25.5</v>
      </c>
      <c r="E9265">
        <v>6.63</v>
      </c>
      <c r="G9265" s="21">
        <v>25.5</v>
      </c>
      <c r="I9265" s="22">
        <v>25.5</v>
      </c>
    </row>
    <row r="9266" spans="1:9" x14ac:dyDescent="0.25">
      <c r="A9266" s="20">
        <v>215.976</v>
      </c>
      <c r="C9266" s="18">
        <v>215.976</v>
      </c>
      <c r="E9266">
        <v>-2.6997000000000355</v>
      </c>
      <c r="G9266" s="21">
        <v>215.976</v>
      </c>
      <c r="I9266" s="22">
        <v>215.976</v>
      </c>
    </row>
    <row r="9267" spans="1:9" x14ac:dyDescent="0.25">
      <c r="A9267" s="20">
        <v>389.97</v>
      </c>
      <c r="C9267" s="18">
        <v>389.97</v>
      </c>
      <c r="E9267">
        <v>35.097300000000004</v>
      </c>
      <c r="G9267" s="21">
        <v>389.97</v>
      </c>
      <c r="I9267" s="22">
        <v>389.97</v>
      </c>
    </row>
    <row r="9268" spans="1:9" x14ac:dyDescent="0.25">
      <c r="A9268" s="20">
        <v>269.90999999999997</v>
      </c>
      <c r="C9268" s="18">
        <v>269.90999999999997</v>
      </c>
      <c r="E9268">
        <v>53.982000000000006</v>
      </c>
      <c r="G9268" s="21">
        <v>269.90999999999997</v>
      </c>
      <c r="I9268" s="22">
        <v>269.90999999999997</v>
      </c>
    </row>
    <row r="9269" spans="1:9" x14ac:dyDescent="0.25">
      <c r="A9269" s="20">
        <v>11.673000000000002</v>
      </c>
      <c r="C9269" s="18">
        <v>11.673000000000002</v>
      </c>
      <c r="E9269">
        <v>-7.782</v>
      </c>
      <c r="G9269" s="21">
        <v>11.673000000000002</v>
      </c>
      <c r="I9269" s="22">
        <v>11.673000000000002</v>
      </c>
    </row>
    <row r="9270" spans="1:9" x14ac:dyDescent="0.25">
      <c r="A9270" s="20">
        <v>64.848000000000013</v>
      </c>
      <c r="C9270" s="18">
        <v>64.848000000000013</v>
      </c>
      <c r="E9270">
        <v>24.317999999999998</v>
      </c>
      <c r="G9270" s="21">
        <v>64.848000000000013</v>
      </c>
      <c r="I9270" s="22">
        <v>64.848000000000013</v>
      </c>
    </row>
    <row r="9271" spans="1:9" x14ac:dyDescent="0.25">
      <c r="A9271" s="20">
        <v>14.56</v>
      </c>
      <c r="C9271" s="18">
        <v>14.56</v>
      </c>
      <c r="E9271">
        <v>5.5327999999999999</v>
      </c>
      <c r="G9271" s="21">
        <v>14.56</v>
      </c>
      <c r="I9271" s="22">
        <v>14.56</v>
      </c>
    </row>
    <row r="9272" spans="1:9" x14ac:dyDescent="0.25">
      <c r="A9272" s="20">
        <v>102.58200000000001</v>
      </c>
      <c r="C9272" s="18">
        <v>102.58200000000001</v>
      </c>
      <c r="E9272">
        <v>6.8388000000000009</v>
      </c>
      <c r="G9272" s="21">
        <v>102.58200000000001</v>
      </c>
      <c r="I9272" s="22">
        <v>102.58200000000001</v>
      </c>
    </row>
    <row r="9273" spans="1:9" x14ac:dyDescent="0.25">
      <c r="A9273" s="20">
        <v>20.04</v>
      </c>
      <c r="C9273" s="18">
        <v>20.04</v>
      </c>
      <c r="E9273">
        <v>9.6191999999999993</v>
      </c>
      <c r="G9273" s="21">
        <v>20.04</v>
      </c>
      <c r="I9273" s="22">
        <v>20.04</v>
      </c>
    </row>
    <row r="9274" spans="1:9" x14ac:dyDescent="0.25">
      <c r="A9274" s="20">
        <v>32.088000000000001</v>
      </c>
      <c r="C9274" s="18">
        <v>32.088000000000001</v>
      </c>
      <c r="E9274">
        <v>11.2308</v>
      </c>
      <c r="G9274" s="21">
        <v>32.088000000000001</v>
      </c>
      <c r="I9274" s="22">
        <v>32.088000000000001</v>
      </c>
    </row>
    <row r="9275" spans="1:9" x14ac:dyDescent="0.25">
      <c r="A9275" s="20">
        <v>4305.5520000000006</v>
      </c>
      <c r="C9275" s="18">
        <v>4305.5520000000006</v>
      </c>
      <c r="E9275">
        <v>1453.1237999999996</v>
      </c>
      <c r="G9275" s="21">
        <v>4305.5520000000006</v>
      </c>
      <c r="I9275" s="22">
        <v>4305.5520000000006</v>
      </c>
    </row>
    <row r="9276" spans="1:9" x14ac:dyDescent="0.25">
      <c r="A9276" s="20">
        <v>10.02</v>
      </c>
      <c r="C9276" s="18">
        <v>10.02</v>
      </c>
      <c r="E9276">
        <v>4.4088000000000012</v>
      </c>
      <c r="G9276" s="21">
        <v>10.02</v>
      </c>
      <c r="I9276" s="22">
        <v>10.02</v>
      </c>
    </row>
    <row r="9277" spans="1:9" x14ac:dyDescent="0.25">
      <c r="A9277" s="20">
        <v>631.96</v>
      </c>
      <c r="C9277" s="18">
        <v>631.96</v>
      </c>
      <c r="E9277">
        <v>303.3408</v>
      </c>
      <c r="G9277" s="21">
        <v>631.96</v>
      </c>
      <c r="I9277" s="22">
        <v>631.96</v>
      </c>
    </row>
    <row r="9278" spans="1:9" x14ac:dyDescent="0.25">
      <c r="A9278" s="20">
        <v>1577.94</v>
      </c>
      <c r="C9278" s="18">
        <v>1577.94</v>
      </c>
      <c r="E9278">
        <v>757.41120000000001</v>
      </c>
      <c r="G9278" s="21">
        <v>1577.94</v>
      </c>
      <c r="I9278" s="22">
        <v>1577.94</v>
      </c>
    </row>
    <row r="9279" spans="1:9" x14ac:dyDescent="0.25">
      <c r="A9279" s="20">
        <v>255.84999999999997</v>
      </c>
      <c r="C9279" s="18">
        <v>255.84999999999997</v>
      </c>
      <c r="E9279">
        <v>112.57400000000001</v>
      </c>
      <c r="G9279" s="21">
        <v>255.84999999999997</v>
      </c>
      <c r="I9279" s="22">
        <v>255.84999999999997</v>
      </c>
    </row>
    <row r="9280" spans="1:9" x14ac:dyDescent="0.25">
      <c r="A9280" s="20">
        <v>184.70400000000001</v>
      </c>
      <c r="C9280" s="18">
        <v>184.70400000000001</v>
      </c>
      <c r="E9280">
        <v>13.852799999999995</v>
      </c>
      <c r="G9280" s="21">
        <v>184.70400000000001</v>
      </c>
      <c r="I9280" s="22">
        <v>184.70400000000001</v>
      </c>
    </row>
    <row r="9281" spans="1:9" x14ac:dyDescent="0.25">
      <c r="A9281" s="20">
        <v>47.92</v>
      </c>
      <c r="C9281" s="18">
        <v>47.92</v>
      </c>
      <c r="E9281">
        <v>11.98</v>
      </c>
      <c r="G9281" s="21">
        <v>47.92</v>
      </c>
      <c r="I9281" s="22">
        <v>47.92</v>
      </c>
    </row>
    <row r="9282" spans="1:9" x14ac:dyDescent="0.25">
      <c r="A9282" s="20">
        <v>15.936000000000002</v>
      </c>
      <c r="C9282" s="18">
        <v>15.936000000000002</v>
      </c>
      <c r="E9282">
        <v>5.1791999999999998</v>
      </c>
      <c r="G9282" s="21">
        <v>15.936000000000002</v>
      </c>
      <c r="I9282" s="22">
        <v>15.936000000000002</v>
      </c>
    </row>
    <row r="9283" spans="1:9" x14ac:dyDescent="0.25">
      <c r="A9283" s="20">
        <v>8.0010000000000012</v>
      </c>
      <c r="C9283" s="18">
        <v>8.0010000000000012</v>
      </c>
      <c r="E9283">
        <v>-5.6006999999999962</v>
      </c>
      <c r="G9283" s="21">
        <v>8.0010000000000012</v>
      </c>
      <c r="I9283" s="22">
        <v>8.0010000000000012</v>
      </c>
    </row>
    <row r="9284" spans="1:9" x14ac:dyDescent="0.25">
      <c r="A9284" s="20">
        <v>398.97199999999998</v>
      </c>
      <c r="C9284" s="18">
        <v>398.97199999999998</v>
      </c>
      <c r="E9284">
        <v>-28.49799999999999</v>
      </c>
      <c r="G9284" s="21">
        <v>398.97199999999998</v>
      </c>
      <c r="I9284" s="22">
        <v>398.97199999999998</v>
      </c>
    </row>
    <row r="9285" spans="1:9" x14ac:dyDescent="0.25">
      <c r="A9285" s="20">
        <v>163.88</v>
      </c>
      <c r="C9285" s="18">
        <v>163.88</v>
      </c>
      <c r="E9285">
        <v>40.97</v>
      </c>
      <c r="G9285" s="21">
        <v>163.88</v>
      </c>
      <c r="I9285" s="22">
        <v>163.88</v>
      </c>
    </row>
    <row r="9286" spans="1:9" x14ac:dyDescent="0.25">
      <c r="A9286" s="20">
        <v>67.900000000000006</v>
      </c>
      <c r="C9286" s="18">
        <v>67.900000000000006</v>
      </c>
      <c r="E9286">
        <v>20.369999999999997</v>
      </c>
      <c r="G9286" s="21">
        <v>67.900000000000006</v>
      </c>
      <c r="I9286" s="22">
        <v>67.900000000000006</v>
      </c>
    </row>
    <row r="9287" spans="1:9" x14ac:dyDescent="0.25">
      <c r="A9287" s="20">
        <v>72.224000000000004</v>
      </c>
      <c r="C9287" s="18">
        <v>72.224000000000004</v>
      </c>
      <c r="E9287">
        <v>25.278400000000001</v>
      </c>
      <c r="G9287" s="21">
        <v>72.224000000000004</v>
      </c>
      <c r="I9287" s="22">
        <v>72.224000000000004</v>
      </c>
    </row>
    <row r="9288" spans="1:9" x14ac:dyDescent="0.25">
      <c r="A9288" s="20">
        <v>11.696</v>
      </c>
      <c r="C9288" s="18">
        <v>11.696</v>
      </c>
      <c r="E9288">
        <v>3.9473999999999996</v>
      </c>
      <c r="G9288" s="21">
        <v>11.696</v>
      </c>
      <c r="I9288" s="22">
        <v>11.696</v>
      </c>
    </row>
    <row r="9289" spans="1:9" x14ac:dyDescent="0.25">
      <c r="A9289" s="20">
        <v>392.93999999999994</v>
      </c>
      <c r="C9289" s="18">
        <v>392.93999999999994</v>
      </c>
      <c r="E9289">
        <v>43.223399999999984</v>
      </c>
      <c r="G9289" s="21">
        <v>392.93999999999994</v>
      </c>
      <c r="I9289" s="22">
        <v>392.93999999999994</v>
      </c>
    </row>
    <row r="9290" spans="1:9" x14ac:dyDescent="0.25">
      <c r="A9290" s="20">
        <v>18.175999999999998</v>
      </c>
      <c r="C9290" s="18">
        <v>18.175999999999998</v>
      </c>
      <c r="E9290">
        <v>4.7712000000000012</v>
      </c>
      <c r="G9290" s="21">
        <v>18.175999999999998</v>
      </c>
      <c r="I9290" s="22">
        <v>18.175999999999998</v>
      </c>
    </row>
    <row r="9291" spans="1:9" x14ac:dyDescent="0.25">
      <c r="A9291" s="20">
        <v>6.8879999999999981</v>
      </c>
      <c r="C9291" s="18">
        <v>6.8879999999999981</v>
      </c>
      <c r="E9291">
        <v>-11.020800000000005</v>
      </c>
      <c r="G9291" s="21">
        <v>6.8879999999999981</v>
      </c>
      <c r="I9291" s="22">
        <v>6.8879999999999981</v>
      </c>
    </row>
    <row r="9292" spans="1:9" x14ac:dyDescent="0.25">
      <c r="A9292" s="20">
        <v>457.4849999999999</v>
      </c>
      <c r="C9292" s="18">
        <v>457.4849999999999</v>
      </c>
      <c r="E9292">
        <v>-84.961500000000029</v>
      </c>
      <c r="G9292" s="21">
        <v>457.4849999999999</v>
      </c>
      <c r="I9292" s="22">
        <v>457.4849999999999</v>
      </c>
    </row>
    <row r="9293" spans="1:9" x14ac:dyDescent="0.25">
      <c r="A9293" s="20">
        <v>1079.316</v>
      </c>
      <c r="C9293" s="18">
        <v>1079.316</v>
      </c>
      <c r="E9293">
        <v>-15.418800000000203</v>
      </c>
      <c r="G9293" s="21">
        <v>1079.316</v>
      </c>
      <c r="I9293" s="22">
        <v>1079.316</v>
      </c>
    </row>
    <row r="9294" spans="1:9" x14ac:dyDescent="0.25">
      <c r="A9294" s="20">
        <v>48.91</v>
      </c>
      <c r="C9294" s="18">
        <v>48.91</v>
      </c>
      <c r="E9294">
        <v>22.987699999999997</v>
      </c>
      <c r="G9294" s="21">
        <v>48.91</v>
      </c>
      <c r="I9294" s="22">
        <v>48.91</v>
      </c>
    </row>
    <row r="9295" spans="1:9" x14ac:dyDescent="0.25">
      <c r="A9295" s="20">
        <v>9.84</v>
      </c>
      <c r="C9295" s="18">
        <v>9.84</v>
      </c>
      <c r="E9295">
        <v>2.8535999999999988</v>
      </c>
      <c r="G9295" s="21">
        <v>9.84</v>
      </c>
      <c r="I9295" s="22">
        <v>9.84</v>
      </c>
    </row>
    <row r="9296" spans="1:9" x14ac:dyDescent="0.25">
      <c r="A9296" s="20">
        <v>34.5</v>
      </c>
      <c r="C9296" s="18">
        <v>34.5</v>
      </c>
      <c r="E9296">
        <v>15.524999999999999</v>
      </c>
      <c r="G9296" s="21">
        <v>34.5</v>
      </c>
      <c r="I9296" s="22">
        <v>34.5</v>
      </c>
    </row>
    <row r="9297" spans="1:9" x14ac:dyDescent="0.25">
      <c r="A9297" s="20">
        <v>0.55599999999999983</v>
      </c>
      <c r="C9297" s="18">
        <v>0.55599999999999983</v>
      </c>
      <c r="E9297">
        <v>-0.94520000000000004</v>
      </c>
      <c r="G9297" s="21">
        <v>0.55599999999999983</v>
      </c>
      <c r="I9297" s="22">
        <v>0.55599999999999983</v>
      </c>
    </row>
    <row r="9298" spans="1:9" x14ac:dyDescent="0.25">
      <c r="A9298" s="20">
        <v>43.8</v>
      </c>
      <c r="C9298" s="18">
        <v>43.8</v>
      </c>
      <c r="E9298">
        <v>20.585999999999999</v>
      </c>
      <c r="G9298" s="21">
        <v>43.8</v>
      </c>
      <c r="I9298" s="22">
        <v>43.8</v>
      </c>
    </row>
    <row r="9299" spans="1:9" x14ac:dyDescent="0.25">
      <c r="A9299" s="20">
        <v>13.872000000000002</v>
      </c>
      <c r="C9299" s="18">
        <v>13.872000000000002</v>
      </c>
      <c r="E9299">
        <v>5.0286000000000008</v>
      </c>
      <c r="G9299" s="21">
        <v>13.872000000000002</v>
      </c>
      <c r="I9299" s="22">
        <v>13.872000000000002</v>
      </c>
    </row>
    <row r="9300" spans="1:9" x14ac:dyDescent="0.25">
      <c r="A9300" s="20">
        <v>115.96</v>
      </c>
      <c r="C9300" s="18">
        <v>115.96</v>
      </c>
      <c r="E9300">
        <v>-64.937599999999989</v>
      </c>
      <c r="G9300" s="21">
        <v>115.96</v>
      </c>
      <c r="I9300" s="22">
        <v>115.96</v>
      </c>
    </row>
    <row r="9301" spans="1:9" x14ac:dyDescent="0.25">
      <c r="A9301" s="20">
        <v>41.424000000000007</v>
      </c>
      <c r="C9301" s="18">
        <v>41.424000000000007</v>
      </c>
      <c r="E9301">
        <v>8.2847999999999971</v>
      </c>
      <c r="G9301" s="21">
        <v>41.424000000000007</v>
      </c>
      <c r="I9301" s="22">
        <v>41.424000000000007</v>
      </c>
    </row>
    <row r="9302" spans="1:9" x14ac:dyDescent="0.25">
      <c r="A9302" s="20">
        <v>244.768</v>
      </c>
      <c r="C9302" s="18">
        <v>244.768</v>
      </c>
      <c r="E9302">
        <v>24.476800000000004</v>
      </c>
      <c r="G9302" s="21">
        <v>244.768</v>
      </c>
      <c r="I9302" s="22">
        <v>244.768</v>
      </c>
    </row>
    <row r="9303" spans="1:9" x14ac:dyDescent="0.25">
      <c r="A9303" s="20">
        <v>74.352000000000004</v>
      </c>
      <c r="C9303" s="18">
        <v>74.352000000000004</v>
      </c>
      <c r="E9303">
        <v>6.5057999999999971</v>
      </c>
      <c r="G9303" s="21">
        <v>74.352000000000004</v>
      </c>
      <c r="I9303" s="22">
        <v>74.352000000000004</v>
      </c>
    </row>
    <row r="9304" spans="1:9" x14ac:dyDescent="0.25">
      <c r="A9304" s="20">
        <v>4.3119999999999985</v>
      </c>
      <c r="C9304" s="18">
        <v>4.3119999999999985</v>
      </c>
      <c r="E9304">
        <v>-6.8992000000000022</v>
      </c>
      <c r="G9304" s="21">
        <v>4.3119999999999985</v>
      </c>
      <c r="I9304" s="22">
        <v>4.3119999999999985</v>
      </c>
    </row>
    <row r="9305" spans="1:9" x14ac:dyDescent="0.25">
      <c r="A9305" s="20">
        <v>56.686</v>
      </c>
      <c r="C9305" s="18">
        <v>56.686</v>
      </c>
      <c r="E9305">
        <v>-20.245000000000008</v>
      </c>
      <c r="G9305" s="21">
        <v>56.686</v>
      </c>
      <c r="I9305" s="22">
        <v>56.686</v>
      </c>
    </row>
    <row r="9306" spans="1:9" x14ac:dyDescent="0.25">
      <c r="A9306" s="20">
        <v>97.968000000000004</v>
      </c>
      <c r="C9306" s="18">
        <v>97.968000000000004</v>
      </c>
      <c r="E9306">
        <v>6.122999999999994</v>
      </c>
      <c r="G9306" s="21">
        <v>97.968000000000004</v>
      </c>
      <c r="I9306" s="22">
        <v>97.968000000000004</v>
      </c>
    </row>
    <row r="9307" spans="1:9" x14ac:dyDescent="0.25">
      <c r="A9307" s="20">
        <v>7.8719999999999999</v>
      </c>
      <c r="C9307" s="18">
        <v>7.8719999999999999</v>
      </c>
      <c r="E9307">
        <v>0.88559999999999883</v>
      </c>
      <c r="G9307" s="21">
        <v>7.8719999999999999</v>
      </c>
      <c r="I9307" s="22">
        <v>7.8719999999999999</v>
      </c>
    </row>
    <row r="9308" spans="1:9" x14ac:dyDescent="0.25">
      <c r="A9308" s="20">
        <v>15.552000000000003</v>
      </c>
      <c r="C9308" s="18">
        <v>15.552000000000003</v>
      </c>
      <c r="E9308">
        <v>5.4432</v>
      </c>
      <c r="G9308" s="21">
        <v>15.552000000000003</v>
      </c>
      <c r="I9308" s="22">
        <v>15.552000000000003</v>
      </c>
    </row>
    <row r="9309" spans="1:9" x14ac:dyDescent="0.25">
      <c r="A9309" s="20">
        <v>1.4759999999999998</v>
      </c>
      <c r="C9309" s="18">
        <v>1.4759999999999998</v>
      </c>
      <c r="E9309">
        <v>-2.2877999999999998</v>
      </c>
      <c r="G9309" s="21">
        <v>1.4759999999999998</v>
      </c>
      <c r="I9309" s="22">
        <v>1.4759999999999998</v>
      </c>
    </row>
    <row r="9310" spans="1:9" x14ac:dyDescent="0.25">
      <c r="A9310" s="20">
        <v>8.4</v>
      </c>
      <c r="C9310" s="18">
        <v>8.4</v>
      </c>
      <c r="E9310">
        <v>2.1840000000000002</v>
      </c>
      <c r="G9310" s="21">
        <v>8.4</v>
      </c>
      <c r="I9310" s="22">
        <v>8.4</v>
      </c>
    </row>
    <row r="9311" spans="1:9" x14ac:dyDescent="0.25">
      <c r="A9311" s="20">
        <v>6.56</v>
      </c>
      <c r="C9311" s="18">
        <v>6.56</v>
      </c>
      <c r="E9311">
        <v>1.9023999999999992</v>
      </c>
      <c r="G9311" s="21">
        <v>6.56</v>
      </c>
      <c r="I9311" s="22">
        <v>6.56</v>
      </c>
    </row>
    <row r="9312" spans="1:9" x14ac:dyDescent="0.25">
      <c r="A9312" s="20">
        <v>14.88</v>
      </c>
      <c r="C9312" s="18">
        <v>14.88</v>
      </c>
      <c r="E9312">
        <v>3.7200000000000006</v>
      </c>
      <c r="G9312" s="21">
        <v>14.88</v>
      </c>
      <c r="I9312" s="22">
        <v>14.88</v>
      </c>
    </row>
    <row r="9313" spans="1:9" x14ac:dyDescent="0.25">
      <c r="A9313" s="20">
        <v>45.48</v>
      </c>
      <c r="C9313" s="18">
        <v>45.48</v>
      </c>
      <c r="E9313">
        <v>15.917999999999999</v>
      </c>
      <c r="G9313" s="21">
        <v>45.48</v>
      </c>
      <c r="I9313" s="22">
        <v>45.48</v>
      </c>
    </row>
    <row r="9314" spans="1:9" x14ac:dyDescent="0.25">
      <c r="A9314" s="20">
        <v>25.44</v>
      </c>
      <c r="C9314" s="18">
        <v>25.44</v>
      </c>
      <c r="E9314">
        <v>9.9215999999999998</v>
      </c>
      <c r="G9314" s="21">
        <v>25.44</v>
      </c>
      <c r="I9314" s="22">
        <v>25.44</v>
      </c>
    </row>
    <row r="9315" spans="1:9" x14ac:dyDescent="0.25">
      <c r="A9315" s="20">
        <v>146.68800000000002</v>
      </c>
      <c r="C9315" s="18">
        <v>146.68800000000002</v>
      </c>
      <c r="E9315">
        <v>45.839999999999996</v>
      </c>
      <c r="G9315" s="21">
        <v>146.68800000000002</v>
      </c>
      <c r="I9315" s="22">
        <v>146.68800000000002</v>
      </c>
    </row>
    <row r="9316" spans="1:9" x14ac:dyDescent="0.25">
      <c r="A9316" s="20">
        <v>4.9280000000000008</v>
      </c>
      <c r="C9316" s="18">
        <v>4.9280000000000008</v>
      </c>
      <c r="E9316">
        <v>1.7247999999999997</v>
      </c>
      <c r="G9316" s="21">
        <v>4.9280000000000008</v>
      </c>
      <c r="I9316" s="22">
        <v>4.9280000000000008</v>
      </c>
    </row>
    <row r="9317" spans="1:9" x14ac:dyDescent="0.25">
      <c r="A9317" s="20">
        <v>63.488</v>
      </c>
      <c r="C9317" s="18">
        <v>63.488</v>
      </c>
      <c r="E9317">
        <v>4.7616000000000014</v>
      </c>
      <c r="G9317" s="21">
        <v>63.488</v>
      </c>
      <c r="I9317" s="22">
        <v>63.488</v>
      </c>
    </row>
    <row r="9318" spans="1:9" x14ac:dyDescent="0.25">
      <c r="A9318" s="20">
        <v>418.32</v>
      </c>
      <c r="C9318" s="18">
        <v>418.32</v>
      </c>
      <c r="E9318">
        <v>117.12960000000004</v>
      </c>
      <c r="G9318" s="21">
        <v>418.32</v>
      </c>
      <c r="I9318" s="22">
        <v>418.32</v>
      </c>
    </row>
    <row r="9319" spans="1:9" x14ac:dyDescent="0.25">
      <c r="A9319" s="20">
        <v>123.858</v>
      </c>
      <c r="C9319" s="18">
        <v>123.858</v>
      </c>
      <c r="E9319">
        <v>46.790800000000004</v>
      </c>
      <c r="G9319" s="21">
        <v>123.858</v>
      </c>
      <c r="I9319" s="22">
        <v>123.858</v>
      </c>
    </row>
    <row r="9320" spans="1:9" x14ac:dyDescent="0.25">
      <c r="A9320" s="20">
        <v>118.78199999999998</v>
      </c>
      <c r="C9320" s="18">
        <v>118.78199999999998</v>
      </c>
      <c r="E9320">
        <v>-27.715799999999994</v>
      </c>
      <c r="G9320" s="21">
        <v>118.78199999999998</v>
      </c>
      <c r="I9320" s="22">
        <v>118.78199999999998</v>
      </c>
    </row>
    <row r="9321" spans="1:9" x14ac:dyDescent="0.25">
      <c r="A9321" s="20">
        <v>769.18400000000008</v>
      </c>
      <c r="C9321" s="18">
        <v>769.18400000000008</v>
      </c>
      <c r="E9321">
        <v>-163.45159999999996</v>
      </c>
      <c r="G9321" s="21">
        <v>769.18400000000008</v>
      </c>
      <c r="I9321" s="22">
        <v>769.18400000000008</v>
      </c>
    </row>
    <row r="9322" spans="1:9" x14ac:dyDescent="0.25">
      <c r="A9322" s="20">
        <v>47.904000000000003</v>
      </c>
      <c r="C9322" s="18">
        <v>47.904000000000003</v>
      </c>
      <c r="E9322">
        <v>-2.9940000000000015</v>
      </c>
      <c r="G9322" s="21">
        <v>47.904000000000003</v>
      </c>
      <c r="I9322" s="22">
        <v>47.904000000000003</v>
      </c>
    </row>
    <row r="9323" spans="1:9" x14ac:dyDescent="0.25">
      <c r="A9323" s="20">
        <v>13.36</v>
      </c>
      <c r="C9323" s="18">
        <v>13.36</v>
      </c>
      <c r="E9323">
        <v>6.4127999999999998</v>
      </c>
      <c r="G9323" s="21">
        <v>13.36</v>
      </c>
      <c r="I9323" s="22">
        <v>13.36</v>
      </c>
    </row>
    <row r="9324" spans="1:9" x14ac:dyDescent="0.25">
      <c r="A9324" s="20">
        <v>163.76400000000001</v>
      </c>
      <c r="C9324" s="18">
        <v>163.76400000000001</v>
      </c>
      <c r="E9324">
        <v>25.474399999999999</v>
      </c>
      <c r="G9324" s="21">
        <v>163.76400000000001</v>
      </c>
      <c r="I9324" s="22">
        <v>163.76400000000001</v>
      </c>
    </row>
    <row r="9325" spans="1:9" x14ac:dyDescent="0.25">
      <c r="A9325" s="20">
        <v>183.92</v>
      </c>
      <c r="C9325" s="18">
        <v>183.92</v>
      </c>
      <c r="E9325">
        <v>31.266399999999976</v>
      </c>
      <c r="G9325" s="21">
        <v>183.92</v>
      </c>
      <c r="I9325" s="22">
        <v>183.92</v>
      </c>
    </row>
    <row r="9326" spans="1:9" x14ac:dyDescent="0.25">
      <c r="A9326" s="20">
        <v>11.376000000000001</v>
      </c>
      <c r="C9326" s="18">
        <v>11.376000000000001</v>
      </c>
      <c r="E9326">
        <v>-5.6879999999999988</v>
      </c>
      <c r="G9326" s="21">
        <v>11.376000000000001</v>
      </c>
      <c r="I9326" s="22">
        <v>11.376000000000001</v>
      </c>
    </row>
    <row r="9327" spans="1:9" x14ac:dyDescent="0.25">
      <c r="A9327" s="20">
        <v>66.112000000000009</v>
      </c>
      <c r="C9327" s="18">
        <v>66.112000000000009</v>
      </c>
      <c r="E9327">
        <v>-84.292799999999986</v>
      </c>
      <c r="G9327" s="21">
        <v>66.112000000000009</v>
      </c>
      <c r="I9327" s="22">
        <v>66.112000000000009</v>
      </c>
    </row>
    <row r="9328" spans="1:9" x14ac:dyDescent="0.25">
      <c r="A9328" s="20">
        <v>211.04</v>
      </c>
      <c r="C9328" s="18">
        <v>211.04</v>
      </c>
      <c r="E9328">
        <v>97.078399999999988</v>
      </c>
      <c r="G9328" s="21">
        <v>211.04</v>
      </c>
      <c r="I9328" s="22">
        <v>211.04</v>
      </c>
    </row>
    <row r="9329" spans="1:9" x14ac:dyDescent="0.25">
      <c r="A9329" s="20">
        <v>594.81600000000003</v>
      </c>
      <c r="C9329" s="18">
        <v>594.81600000000003</v>
      </c>
      <c r="E9329">
        <v>59.481600000000014</v>
      </c>
      <c r="G9329" s="21">
        <v>594.81600000000003</v>
      </c>
      <c r="I9329" s="22">
        <v>594.81600000000003</v>
      </c>
    </row>
    <row r="9330" spans="1:9" x14ac:dyDescent="0.25">
      <c r="A9330" s="20">
        <v>72.960000000000008</v>
      </c>
      <c r="C9330" s="18">
        <v>72.960000000000008</v>
      </c>
      <c r="E9330">
        <v>23.711999999999996</v>
      </c>
      <c r="G9330" s="21">
        <v>72.960000000000008</v>
      </c>
      <c r="I9330" s="22">
        <v>72.960000000000008</v>
      </c>
    </row>
    <row r="9331" spans="1:9" x14ac:dyDescent="0.25">
      <c r="A9331" s="20">
        <v>80.959999999999994</v>
      </c>
      <c r="C9331" s="18">
        <v>80.959999999999994</v>
      </c>
      <c r="E9331">
        <v>34.812800000000003</v>
      </c>
      <c r="G9331" s="21">
        <v>80.959999999999994</v>
      </c>
      <c r="I9331" s="22">
        <v>80.959999999999994</v>
      </c>
    </row>
    <row r="9332" spans="1:9" x14ac:dyDescent="0.25">
      <c r="A9332" s="20">
        <v>455.71199999999999</v>
      </c>
      <c r="C9332" s="18">
        <v>455.71199999999999</v>
      </c>
      <c r="E9332">
        <v>34.178400000000011</v>
      </c>
      <c r="G9332" s="21">
        <v>455.71199999999999</v>
      </c>
      <c r="I9332" s="22">
        <v>455.71199999999999</v>
      </c>
    </row>
    <row r="9333" spans="1:9" x14ac:dyDescent="0.25">
      <c r="A9333" s="20">
        <v>25.98</v>
      </c>
      <c r="C9333" s="18">
        <v>25.98</v>
      </c>
      <c r="E9333">
        <v>7.2744</v>
      </c>
      <c r="G9333" s="21">
        <v>25.98</v>
      </c>
      <c r="I9333" s="22">
        <v>25.98</v>
      </c>
    </row>
    <row r="9334" spans="1:9" x14ac:dyDescent="0.25">
      <c r="A9334" s="20">
        <v>45.28</v>
      </c>
      <c r="C9334" s="18">
        <v>45.28</v>
      </c>
      <c r="E9334">
        <v>15.395199999999999</v>
      </c>
      <c r="G9334" s="21">
        <v>45.28</v>
      </c>
      <c r="I9334" s="22">
        <v>45.28</v>
      </c>
    </row>
    <row r="9335" spans="1:9" x14ac:dyDescent="0.25">
      <c r="A9335" s="20">
        <v>15.56</v>
      </c>
      <c r="C9335" s="18">
        <v>15.56</v>
      </c>
      <c r="E9335">
        <v>7.3132000000000001</v>
      </c>
      <c r="G9335" s="21">
        <v>15.56</v>
      </c>
      <c r="I9335" s="22">
        <v>15.56</v>
      </c>
    </row>
    <row r="9336" spans="1:9" x14ac:dyDescent="0.25">
      <c r="A9336" s="20">
        <v>859.2</v>
      </c>
      <c r="C9336" s="18">
        <v>859.2</v>
      </c>
      <c r="E9336">
        <v>75.180000000000064</v>
      </c>
      <c r="G9336" s="21">
        <v>859.2</v>
      </c>
      <c r="I9336" s="22">
        <v>859.2</v>
      </c>
    </row>
    <row r="9337" spans="1:9" x14ac:dyDescent="0.25">
      <c r="A9337" s="20">
        <v>195.68</v>
      </c>
      <c r="C9337" s="18">
        <v>195.68</v>
      </c>
      <c r="E9337">
        <v>50.876800000000003</v>
      </c>
      <c r="G9337" s="21">
        <v>195.68</v>
      </c>
      <c r="I9337" s="22">
        <v>195.68</v>
      </c>
    </row>
    <row r="9338" spans="1:9" x14ac:dyDescent="0.25">
      <c r="A9338" s="20">
        <v>14.2</v>
      </c>
      <c r="C9338" s="18">
        <v>14.2</v>
      </c>
      <c r="E9338">
        <v>6.6739999999999995</v>
      </c>
      <c r="G9338" s="21">
        <v>14.2</v>
      </c>
      <c r="I9338" s="22">
        <v>14.2</v>
      </c>
    </row>
    <row r="9339" spans="1:9" x14ac:dyDescent="0.25">
      <c r="A9339" s="20">
        <v>314.35199999999998</v>
      </c>
      <c r="C9339" s="18">
        <v>314.35199999999998</v>
      </c>
      <c r="E9339">
        <v>-15.71759999999999</v>
      </c>
      <c r="G9339" s="21">
        <v>314.35199999999998</v>
      </c>
      <c r="I9339" s="22">
        <v>314.35199999999998</v>
      </c>
    </row>
    <row r="9340" spans="1:9" x14ac:dyDescent="0.25">
      <c r="A9340" s="20">
        <v>4.6079999999999997</v>
      </c>
      <c r="C9340" s="18">
        <v>4.6079999999999997</v>
      </c>
      <c r="E9340">
        <v>1.4975999999999996</v>
      </c>
      <c r="G9340" s="21">
        <v>4.6079999999999997</v>
      </c>
      <c r="I9340" s="22">
        <v>4.6079999999999997</v>
      </c>
    </row>
    <row r="9341" spans="1:9" x14ac:dyDescent="0.25">
      <c r="A9341" s="20">
        <v>17.899999999999999</v>
      </c>
      <c r="C9341" s="18">
        <v>17.899999999999999</v>
      </c>
      <c r="E9341">
        <v>8.7710000000000008</v>
      </c>
      <c r="G9341" s="21">
        <v>17.899999999999999</v>
      </c>
      <c r="I9341" s="22">
        <v>17.899999999999999</v>
      </c>
    </row>
    <row r="9342" spans="1:9" x14ac:dyDescent="0.25">
      <c r="A9342" s="20">
        <v>2.9920000000000004</v>
      </c>
      <c r="C9342" s="18">
        <v>2.9920000000000004</v>
      </c>
      <c r="E9342">
        <v>1.1219999999999999</v>
      </c>
      <c r="G9342" s="21">
        <v>2.9920000000000004</v>
      </c>
      <c r="I9342" s="22">
        <v>2.9920000000000004</v>
      </c>
    </row>
    <row r="9343" spans="1:9" x14ac:dyDescent="0.25">
      <c r="A9343" s="20">
        <v>20.064</v>
      </c>
      <c r="C9343" s="18">
        <v>20.064</v>
      </c>
      <c r="E9343">
        <v>7.0223999999999993</v>
      </c>
      <c r="G9343" s="21">
        <v>20.064</v>
      </c>
      <c r="I9343" s="22">
        <v>20.064</v>
      </c>
    </row>
    <row r="9344" spans="1:9" x14ac:dyDescent="0.25">
      <c r="A9344" s="20">
        <v>146.72999999999999</v>
      </c>
      <c r="C9344" s="18">
        <v>146.72999999999999</v>
      </c>
      <c r="E9344">
        <v>68.963099999999997</v>
      </c>
      <c r="G9344" s="21">
        <v>146.72999999999999</v>
      </c>
      <c r="I9344" s="22">
        <v>146.72999999999999</v>
      </c>
    </row>
    <row r="9345" spans="1:9" x14ac:dyDescent="0.25">
      <c r="A9345" s="20">
        <v>18.75</v>
      </c>
      <c r="C9345" s="18">
        <v>18.75</v>
      </c>
      <c r="E9345">
        <v>9</v>
      </c>
      <c r="G9345" s="21">
        <v>18.75</v>
      </c>
      <c r="I9345" s="22">
        <v>18.75</v>
      </c>
    </row>
    <row r="9346" spans="1:9" x14ac:dyDescent="0.25">
      <c r="A9346" s="20">
        <v>117.57600000000002</v>
      </c>
      <c r="C9346" s="18">
        <v>117.57600000000002</v>
      </c>
      <c r="E9346">
        <v>11.757600000000011</v>
      </c>
      <c r="G9346" s="21">
        <v>117.57600000000002</v>
      </c>
      <c r="I9346" s="22">
        <v>117.57600000000002</v>
      </c>
    </row>
    <row r="9347" spans="1:9" x14ac:dyDescent="0.25">
      <c r="A9347" s="20">
        <v>51.184000000000012</v>
      </c>
      <c r="C9347" s="18">
        <v>51.184000000000012</v>
      </c>
      <c r="E9347">
        <v>19.193999999999999</v>
      </c>
      <c r="G9347" s="21">
        <v>51.184000000000012</v>
      </c>
      <c r="I9347" s="22">
        <v>51.184000000000012</v>
      </c>
    </row>
    <row r="9348" spans="1:9" x14ac:dyDescent="0.25">
      <c r="A9348" s="20">
        <v>455.97</v>
      </c>
      <c r="C9348" s="18">
        <v>455.97</v>
      </c>
      <c r="E9348">
        <v>-106.39299999999997</v>
      </c>
      <c r="G9348" s="21">
        <v>455.97</v>
      </c>
      <c r="I9348" s="22">
        <v>455.97</v>
      </c>
    </row>
    <row r="9349" spans="1:9" x14ac:dyDescent="0.25">
      <c r="A9349" s="20">
        <v>5.7150000000000016</v>
      </c>
      <c r="C9349" s="18">
        <v>5.7150000000000016</v>
      </c>
      <c r="E9349">
        <v>-4.7625000000000011</v>
      </c>
      <c r="G9349" s="21">
        <v>5.7150000000000016</v>
      </c>
      <c r="I9349" s="22">
        <v>5.7150000000000016</v>
      </c>
    </row>
    <row r="9350" spans="1:9" x14ac:dyDescent="0.25">
      <c r="A9350" s="20">
        <v>57.593999999999994</v>
      </c>
      <c r="C9350" s="18">
        <v>57.593999999999994</v>
      </c>
      <c r="E9350">
        <v>-11.518799999999999</v>
      </c>
      <c r="G9350" s="21">
        <v>57.593999999999994</v>
      </c>
      <c r="I9350" s="22">
        <v>57.593999999999994</v>
      </c>
    </row>
    <row r="9351" spans="1:9" x14ac:dyDescent="0.25">
      <c r="A9351" s="20">
        <v>30.144000000000002</v>
      </c>
      <c r="C9351" s="18">
        <v>30.144000000000002</v>
      </c>
      <c r="E9351">
        <v>8.2896000000000001</v>
      </c>
      <c r="G9351" s="21">
        <v>30.144000000000002</v>
      </c>
      <c r="I9351" s="22">
        <v>30.144000000000002</v>
      </c>
    </row>
    <row r="9352" spans="1:9" x14ac:dyDescent="0.25">
      <c r="A9352" s="20">
        <v>899.43</v>
      </c>
      <c r="C9352" s="18">
        <v>899.43</v>
      </c>
      <c r="E9352">
        <v>-12.84900000000016</v>
      </c>
      <c r="G9352" s="21">
        <v>899.43</v>
      </c>
      <c r="I9352" s="22">
        <v>899.43</v>
      </c>
    </row>
    <row r="9353" spans="1:9" x14ac:dyDescent="0.25">
      <c r="A9353" s="20">
        <v>842.72</v>
      </c>
      <c r="C9353" s="18">
        <v>842.72</v>
      </c>
      <c r="E9353">
        <v>202.25279999999998</v>
      </c>
      <c r="G9353" s="21">
        <v>842.72</v>
      </c>
      <c r="I9353" s="22">
        <v>842.72</v>
      </c>
    </row>
    <row r="9354" spans="1:9" x14ac:dyDescent="0.25">
      <c r="A9354" s="20">
        <v>41.96</v>
      </c>
      <c r="C9354" s="18">
        <v>41.96</v>
      </c>
      <c r="E9354">
        <v>10.909600000000001</v>
      </c>
      <c r="G9354" s="21">
        <v>41.96</v>
      </c>
      <c r="I9354" s="22">
        <v>41.96</v>
      </c>
    </row>
    <row r="9355" spans="1:9" x14ac:dyDescent="0.25">
      <c r="A9355" s="20">
        <v>13.216000000000001</v>
      </c>
      <c r="C9355" s="18">
        <v>13.216000000000001</v>
      </c>
      <c r="E9355">
        <v>4.4603999999999999</v>
      </c>
      <c r="G9355" s="21">
        <v>13.216000000000001</v>
      </c>
      <c r="I9355" s="22">
        <v>13.216000000000001</v>
      </c>
    </row>
    <row r="9356" spans="1:9" x14ac:dyDescent="0.25">
      <c r="A9356" s="20">
        <v>184.75200000000001</v>
      </c>
      <c r="C9356" s="18">
        <v>184.75200000000001</v>
      </c>
      <c r="E9356">
        <v>-20.784600000000012</v>
      </c>
      <c r="G9356" s="21">
        <v>184.75200000000001</v>
      </c>
      <c r="I9356" s="22">
        <v>184.75200000000001</v>
      </c>
    </row>
    <row r="9357" spans="1:9" x14ac:dyDescent="0.25">
      <c r="A9357" s="20">
        <v>520.46399999999994</v>
      </c>
      <c r="C9357" s="18">
        <v>520.46399999999994</v>
      </c>
      <c r="E9357">
        <v>-14.870399999999961</v>
      </c>
      <c r="G9357" s="21">
        <v>520.46399999999994</v>
      </c>
      <c r="I9357" s="22">
        <v>520.46399999999994</v>
      </c>
    </row>
    <row r="9358" spans="1:9" x14ac:dyDescent="0.25">
      <c r="A9358" s="20">
        <v>11.423999999999999</v>
      </c>
      <c r="C9358" s="18">
        <v>11.423999999999999</v>
      </c>
      <c r="E9358">
        <v>3.7127999999999988</v>
      </c>
      <c r="G9358" s="21">
        <v>11.423999999999999</v>
      </c>
      <c r="I9358" s="22">
        <v>11.423999999999999</v>
      </c>
    </row>
    <row r="9359" spans="1:9" x14ac:dyDescent="0.25">
      <c r="A9359" s="20">
        <v>19.440000000000001</v>
      </c>
      <c r="C9359" s="18">
        <v>19.440000000000001</v>
      </c>
      <c r="E9359">
        <v>9.3312000000000008</v>
      </c>
      <c r="G9359" s="21">
        <v>19.440000000000001</v>
      </c>
      <c r="I9359" s="22">
        <v>19.440000000000001</v>
      </c>
    </row>
    <row r="9360" spans="1:9" x14ac:dyDescent="0.25">
      <c r="A9360" s="20">
        <v>3.64</v>
      </c>
      <c r="C9360" s="18">
        <v>3.64</v>
      </c>
      <c r="E9360">
        <v>1.0192000000000001</v>
      </c>
      <c r="G9360" s="21">
        <v>3.64</v>
      </c>
      <c r="I9360" s="22">
        <v>3.64</v>
      </c>
    </row>
    <row r="9361" spans="1:9" x14ac:dyDescent="0.25">
      <c r="A9361" s="20">
        <v>18.54</v>
      </c>
      <c r="C9361" s="18">
        <v>18.54</v>
      </c>
      <c r="E9361">
        <v>8.7137999999999991</v>
      </c>
      <c r="G9361" s="21">
        <v>18.54</v>
      </c>
      <c r="I9361" s="22">
        <v>18.54</v>
      </c>
    </row>
    <row r="9362" spans="1:9" x14ac:dyDescent="0.25">
      <c r="A9362" s="20">
        <v>43.120000000000005</v>
      </c>
      <c r="C9362" s="18">
        <v>43.120000000000005</v>
      </c>
      <c r="E9362">
        <v>15.091999999999995</v>
      </c>
      <c r="G9362" s="21">
        <v>43.120000000000005</v>
      </c>
      <c r="I9362" s="22">
        <v>43.120000000000005</v>
      </c>
    </row>
    <row r="9363" spans="1:9" x14ac:dyDescent="0.25">
      <c r="A9363" s="20">
        <v>313.72199999999998</v>
      </c>
      <c r="C9363" s="18">
        <v>313.72199999999998</v>
      </c>
      <c r="E9363">
        <v>-99.34529999999998</v>
      </c>
      <c r="G9363" s="21">
        <v>313.72199999999998</v>
      </c>
      <c r="I9363" s="22">
        <v>313.72199999999998</v>
      </c>
    </row>
    <row r="9364" spans="1:9" x14ac:dyDescent="0.25">
      <c r="A9364" s="20">
        <v>45.98</v>
      </c>
      <c r="C9364" s="18">
        <v>45.98</v>
      </c>
      <c r="E9364">
        <v>7.816599999999994</v>
      </c>
      <c r="G9364" s="21">
        <v>45.98</v>
      </c>
      <c r="I9364" s="22">
        <v>45.98</v>
      </c>
    </row>
    <row r="9365" spans="1:9" x14ac:dyDescent="0.25">
      <c r="A9365" s="20">
        <v>428.68</v>
      </c>
      <c r="C9365" s="18">
        <v>428.68</v>
      </c>
      <c r="E9365">
        <v>0</v>
      </c>
      <c r="G9365" s="21">
        <v>428.68</v>
      </c>
      <c r="I9365" s="22">
        <v>428.68</v>
      </c>
    </row>
    <row r="9366" spans="1:9" x14ac:dyDescent="0.25">
      <c r="A9366" s="20">
        <v>30.576000000000001</v>
      </c>
      <c r="C9366" s="18">
        <v>30.576000000000001</v>
      </c>
      <c r="E9366">
        <v>10.3194</v>
      </c>
      <c r="G9366" s="21">
        <v>30.576000000000001</v>
      </c>
      <c r="I9366" s="22">
        <v>30.576000000000001</v>
      </c>
    </row>
    <row r="9367" spans="1:9" x14ac:dyDescent="0.25">
      <c r="A9367" s="20">
        <v>13.020000000000001</v>
      </c>
      <c r="C9367" s="18">
        <v>13.020000000000001</v>
      </c>
      <c r="E9367">
        <v>0.3906000000000005</v>
      </c>
      <c r="G9367" s="21">
        <v>13.020000000000001</v>
      </c>
      <c r="I9367" s="22">
        <v>13.020000000000001</v>
      </c>
    </row>
    <row r="9368" spans="1:9" x14ac:dyDescent="0.25">
      <c r="A9368" s="20">
        <v>22.14</v>
      </c>
      <c r="C9368" s="18">
        <v>22.14</v>
      </c>
      <c r="E9368">
        <v>6.4205999999999976</v>
      </c>
      <c r="G9368" s="21">
        <v>22.14</v>
      </c>
      <c r="I9368" s="22">
        <v>22.14</v>
      </c>
    </row>
    <row r="9369" spans="1:9" x14ac:dyDescent="0.25">
      <c r="A9369" s="20">
        <v>359.32</v>
      </c>
      <c r="C9369" s="18">
        <v>359.32</v>
      </c>
      <c r="E9369">
        <v>7.1863999999999919</v>
      </c>
      <c r="G9369" s="21">
        <v>359.32</v>
      </c>
      <c r="I9369" s="22">
        <v>359.32</v>
      </c>
    </row>
    <row r="9370" spans="1:9" x14ac:dyDescent="0.25">
      <c r="A9370" s="20">
        <v>11.56</v>
      </c>
      <c r="C9370" s="18">
        <v>11.56</v>
      </c>
      <c r="E9370">
        <v>5.6644000000000005</v>
      </c>
      <c r="G9370" s="21">
        <v>11.56</v>
      </c>
      <c r="I9370" s="22">
        <v>11.56</v>
      </c>
    </row>
    <row r="9371" spans="1:9" x14ac:dyDescent="0.25">
      <c r="A9371" s="20">
        <v>68.48</v>
      </c>
      <c r="C9371" s="18">
        <v>68.48</v>
      </c>
      <c r="E9371">
        <v>25.679999999999996</v>
      </c>
      <c r="G9371" s="21">
        <v>68.48</v>
      </c>
      <c r="I9371" s="22">
        <v>68.48</v>
      </c>
    </row>
    <row r="9372" spans="1:9" x14ac:dyDescent="0.25">
      <c r="A9372" s="20">
        <v>1676.88</v>
      </c>
      <c r="C9372" s="18">
        <v>1676.88</v>
      </c>
      <c r="E9372">
        <v>83.843999999999937</v>
      </c>
      <c r="G9372" s="21">
        <v>1676.88</v>
      </c>
      <c r="I9372" s="22">
        <v>1676.88</v>
      </c>
    </row>
    <row r="9373" spans="1:9" x14ac:dyDescent="0.25">
      <c r="A9373" s="20">
        <v>37.94</v>
      </c>
      <c r="C9373" s="18">
        <v>37.94</v>
      </c>
      <c r="E9373">
        <v>18.211199999999998</v>
      </c>
      <c r="G9373" s="21">
        <v>37.94</v>
      </c>
      <c r="I9373" s="22">
        <v>37.94</v>
      </c>
    </row>
    <row r="9374" spans="1:9" x14ac:dyDescent="0.25">
      <c r="A9374" s="20">
        <v>272.96999999999997</v>
      </c>
      <c r="C9374" s="18">
        <v>272.96999999999997</v>
      </c>
      <c r="E9374">
        <v>43.675200000000018</v>
      </c>
      <c r="G9374" s="21">
        <v>272.96999999999997</v>
      </c>
      <c r="I9374" s="22">
        <v>272.96999999999997</v>
      </c>
    </row>
    <row r="9375" spans="1:9" x14ac:dyDescent="0.25">
      <c r="A9375" s="20">
        <v>41.568000000000005</v>
      </c>
      <c r="C9375" s="18">
        <v>41.568000000000005</v>
      </c>
      <c r="E9375">
        <v>-4.1568000000000023</v>
      </c>
      <c r="G9375" s="21">
        <v>41.568000000000005</v>
      </c>
      <c r="I9375" s="22">
        <v>41.568000000000005</v>
      </c>
    </row>
    <row r="9376" spans="1:9" x14ac:dyDescent="0.25">
      <c r="A9376" s="20">
        <v>317.05799999999999</v>
      </c>
      <c r="C9376" s="18">
        <v>317.05799999999999</v>
      </c>
      <c r="E9376">
        <v>-86.058600000000013</v>
      </c>
      <c r="G9376" s="21">
        <v>317.05799999999999</v>
      </c>
      <c r="I9376" s="22">
        <v>317.05799999999999</v>
      </c>
    </row>
    <row r="9377" spans="1:9" x14ac:dyDescent="0.25">
      <c r="A9377" s="20">
        <v>8.0399999999999991</v>
      </c>
      <c r="C9377" s="18">
        <v>8.0399999999999991</v>
      </c>
      <c r="E9377">
        <v>2.9144999999999994</v>
      </c>
      <c r="G9377" s="21">
        <v>8.0399999999999991</v>
      </c>
      <c r="I9377" s="22">
        <v>8.0399999999999991</v>
      </c>
    </row>
    <row r="9378" spans="1:9" x14ac:dyDescent="0.25">
      <c r="A9378" s="20">
        <v>419.94399999999996</v>
      </c>
      <c r="C9378" s="18">
        <v>419.94399999999996</v>
      </c>
      <c r="E9378">
        <v>52.492999999999967</v>
      </c>
      <c r="G9378" s="21">
        <v>419.94399999999996</v>
      </c>
      <c r="I9378" s="22">
        <v>419.94399999999996</v>
      </c>
    </row>
    <row r="9379" spans="1:9" x14ac:dyDescent="0.25">
      <c r="A9379" s="20">
        <v>61.38</v>
      </c>
      <c r="C9379" s="18">
        <v>61.38</v>
      </c>
      <c r="E9379">
        <v>15.958800000000004</v>
      </c>
      <c r="G9379" s="21">
        <v>61.38</v>
      </c>
      <c r="I9379" s="22">
        <v>61.38</v>
      </c>
    </row>
    <row r="9380" spans="1:9" x14ac:dyDescent="0.25">
      <c r="A9380" s="20">
        <v>50</v>
      </c>
      <c r="C9380" s="18">
        <v>50</v>
      </c>
      <c r="E9380">
        <v>10.5</v>
      </c>
      <c r="G9380" s="21">
        <v>50</v>
      </c>
      <c r="I9380" s="22">
        <v>50</v>
      </c>
    </row>
    <row r="9381" spans="1:9" x14ac:dyDescent="0.25">
      <c r="A9381" s="20">
        <v>31.799999999999997</v>
      </c>
      <c r="C9381" s="18">
        <v>31.799999999999997</v>
      </c>
      <c r="E9381">
        <v>13.674000000000003</v>
      </c>
      <c r="G9381" s="21">
        <v>31.799999999999997</v>
      </c>
      <c r="I9381" s="22">
        <v>31.799999999999997</v>
      </c>
    </row>
    <row r="9382" spans="1:9" x14ac:dyDescent="0.25">
      <c r="A9382" s="20">
        <v>32.56</v>
      </c>
      <c r="C9382" s="18">
        <v>32.56</v>
      </c>
      <c r="E9382">
        <v>8.465600000000002</v>
      </c>
      <c r="G9382" s="21">
        <v>32.56</v>
      </c>
      <c r="I9382" s="22">
        <v>32.56</v>
      </c>
    </row>
    <row r="9383" spans="1:9" x14ac:dyDescent="0.25">
      <c r="A9383" s="20">
        <v>7.0720000000000001</v>
      </c>
      <c r="C9383" s="18">
        <v>7.0720000000000001</v>
      </c>
      <c r="E9383">
        <v>2.3868</v>
      </c>
      <c r="G9383" s="21">
        <v>7.0720000000000001</v>
      </c>
      <c r="I9383" s="22">
        <v>7.0720000000000001</v>
      </c>
    </row>
    <row r="9384" spans="1:9" x14ac:dyDescent="0.25">
      <c r="A9384" s="20">
        <v>45.527999999999999</v>
      </c>
      <c r="C9384" s="18">
        <v>45.527999999999999</v>
      </c>
      <c r="E9384">
        <v>15.934799999999997</v>
      </c>
      <c r="G9384" s="21">
        <v>45.527999999999999</v>
      </c>
      <c r="I9384" s="22">
        <v>45.527999999999999</v>
      </c>
    </row>
    <row r="9385" spans="1:9" x14ac:dyDescent="0.25">
      <c r="A9385" s="20">
        <v>64.784000000000006</v>
      </c>
      <c r="C9385" s="18">
        <v>64.784000000000006</v>
      </c>
      <c r="E9385">
        <v>6.4784000000000042</v>
      </c>
      <c r="G9385" s="21">
        <v>64.784000000000006</v>
      </c>
      <c r="I9385" s="22">
        <v>64.784000000000006</v>
      </c>
    </row>
    <row r="9386" spans="1:9" x14ac:dyDescent="0.25">
      <c r="A9386" s="20">
        <v>424.27200000000005</v>
      </c>
      <c r="C9386" s="18">
        <v>424.27200000000005</v>
      </c>
      <c r="E9386">
        <v>-10.60680000000005</v>
      </c>
      <c r="G9386" s="21">
        <v>424.27200000000005</v>
      </c>
      <c r="I9386" s="22">
        <v>424.27200000000005</v>
      </c>
    </row>
    <row r="9387" spans="1:9" x14ac:dyDescent="0.25">
      <c r="A9387" s="20">
        <v>1.3440000000000001</v>
      </c>
      <c r="C9387" s="18">
        <v>1.3440000000000001</v>
      </c>
      <c r="E9387">
        <v>0.504</v>
      </c>
      <c r="G9387" s="21">
        <v>1.3440000000000001</v>
      </c>
      <c r="I9387" s="22">
        <v>1.3440000000000001</v>
      </c>
    </row>
    <row r="9388" spans="1:9" x14ac:dyDescent="0.25">
      <c r="A9388" s="20">
        <v>83.920000000000016</v>
      </c>
      <c r="C9388" s="18">
        <v>83.920000000000016</v>
      </c>
      <c r="E9388">
        <v>-1.049000000000003</v>
      </c>
      <c r="G9388" s="21">
        <v>83.920000000000016</v>
      </c>
      <c r="I9388" s="22">
        <v>83.920000000000016</v>
      </c>
    </row>
    <row r="9389" spans="1:9" x14ac:dyDescent="0.25">
      <c r="A9389" s="20">
        <v>25.92</v>
      </c>
      <c r="C9389" s="18">
        <v>25.92</v>
      </c>
      <c r="E9389">
        <v>12.441600000000001</v>
      </c>
      <c r="G9389" s="21">
        <v>25.92</v>
      </c>
      <c r="I9389" s="22">
        <v>25.92</v>
      </c>
    </row>
    <row r="9390" spans="1:9" x14ac:dyDescent="0.25">
      <c r="A9390" s="20">
        <v>120.57600000000001</v>
      </c>
      <c r="C9390" s="18">
        <v>120.57600000000001</v>
      </c>
      <c r="E9390">
        <v>33.1584</v>
      </c>
      <c r="G9390" s="21">
        <v>120.57600000000001</v>
      </c>
      <c r="I9390" s="22">
        <v>120.57600000000001</v>
      </c>
    </row>
    <row r="9391" spans="1:9" x14ac:dyDescent="0.25">
      <c r="A9391" s="20">
        <v>79.92</v>
      </c>
      <c r="C9391" s="18">
        <v>79.92</v>
      </c>
      <c r="E9391">
        <v>37.562399999999997</v>
      </c>
      <c r="G9391" s="21">
        <v>79.92</v>
      </c>
      <c r="I9391" s="22">
        <v>79.92</v>
      </c>
    </row>
    <row r="9392" spans="1:9" x14ac:dyDescent="0.25">
      <c r="A9392" s="20">
        <v>12.28</v>
      </c>
      <c r="C9392" s="18">
        <v>12.28</v>
      </c>
      <c r="E9392">
        <v>5.7715999999999994</v>
      </c>
      <c r="G9392" s="21">
        <v>12.28</v>
      </c>
      <c r="I9392" s="22">
        <v>12.28</v>
      </c>
    </row>
    <row r="9393" spans="1:9" x14ac:dyDescent="0.25">
      <c r="A9393" s="20">
        <v>542.93999999999994</v>
      </c>
      <c r="C9393" s="18">
        <v>542.93999999999994</v>
      </c>
      <c r="E9393">
        <v>152.02319999999997</v>
      </c>
      <c r="G9393" s="21">
        <v>542.93999999999994</v>
      </c>
      <c r="I9393" s="22">
        <v>542.93999999999994</v>
      </c>
    </row>
    <row r="9394" spans="1:9" x14ac:dyDescent="0.25">
      <c r="A9394" s="20">
        <v>2.04</v>
      </c>
      <c r="C9394" s="18">
        <v>2.04</v>
      </c>
      <c r="E9394">
        <v>0.95879999999999987</v>
      </c>
      <c r="G9394" s="21">
        <v>2.04</v>
      </c>
      <c r="I9394" s="22">
        <v>2.04</v>
      </c>
    </row>
    <row r="9395" spans="1:9" x14ac:dyDescent="0.25">
      <c r="A9395" s="20">
        <v>228.92</v>
      </c>
      <c r="C9395" s="18">
        <v>228.92</v>
      </c>
      <c r="E9395">
        <v>14.307499999999997</v>
      </c>
      <c r="G9395" s="21">
        <v>228.92</v>
      </c>
      <c r="I9395" s="22">
        <v>228.92</v>
      </c>
    </row>
    <row r="9396" spans="1:9" x14ac:dyDescent="0.25">
      <c r="A9396" s="20">
        <v>7.9920000000000009</v>
      </c>
      <c r="C9396" s="18">
        <v>7.9920000000000009</v>
      </c>
      <c r="E9396">
        <v>2.5973999999999995</v>
      </c>
      <c r="G9396" s="21">
        <v>7.9920000000000009</v>
      </c>
      <c r="I9396" s="22">
        <v>7.9920000000000009</v>
      </c>
    </row>
    <row r="9397" spans="1:9" x14ac:dyDescent="0.25">
      <c r="A9397" s="20">
        <v>582.33600000000001</v>
      </c>
      <c r="C9397" s="18">
        <v>582.33600000000001</v>
      </c>
      <c r="E9397">
        <v>-29.116799999999955</v>
      </c>
      <c r="G9397" s="21">
        <v>582.33600000000001</v>
      </c>
      <c r="I9397" s="22">
        <v>582.33600000000001</v>
      </c>
    </row>
    <row r="9398" spans="1:9" x14ac:dyDescent="0.25">
      <c r="A9398" s="20">
        <v>629.94999999999993</v>
      </c>
      <c r="C9398" s="18">
        <v>629.94999999999993</v>
      </c>
      <c r="E9398">
        <v>157.48750000000001</v>
      </c>
      <c r="G9398" s="21">
        <v>629.94999999999993</v>
      </c>
      <c r="I9398" s="22">
        <v>629.94999999999993</v>
      </c>
    </row>
    <row r="9399" spans="1:9" x14ac:dyDescent="0.25">
      <c r="A9399" s="20">
        <v>631.78200000000004</v>
      </c>
      <c r="C9399" s="18">
        <v>631.78200000000004</v>
      </c>
      <c r="E9399">
        <v>140.39599999999993</v>
      </c>
      <c r="G9399" s="21">
        <v>631.78200000000004</v>
      </c>
      <c r="I9399" s="22">
        <v>631.78200000000004</v>
      </c>
    </row>
    <row r="9400" spans="1:9" x14ac:dyDescent="0.25">
      <c r="A9400" s="20">
        <v>801.5680000000001</v>
      </c>
      <c r="C9400" s="18">
        <v>801.5680000000001</v>
      </c>
      <c r="E9400">
        <v>-10.019600000000054</v>
      </c>
      <c r="G9400" s="21">
        <v>801.5680000000001</v>
      </c>
      <c r="I9400" s="22">
        <v>801.5680000000001</v>
      </c>
    </row>
    <row r="9401" spans="1:9" x14ac:dyDescent="0.25">
      <c r="A9401" s="20">
        <v>75.179999999999993</v>
      </c>
      <c r="C9401" s="18">
        <v>75.179999999999993</v>
      </c>
      <c r="E9401">
        <v>35.334599999999995</v>
      </c>
      <c r="G9401" s="21">
        <v>75.179999999999993</v>
      </c>
      <c r="I9401" s="22">
        <v>75.179999999999993</v>
      </c>
    </row>
    <row r="9402" spans="1:9" x14ac:dyDescent="0.25">
      <c r="A9402" s="20">
        <v>30.98</v>
      </c>
      <c r="C9402" s="18">
        <v>30.98</v>
      </c>
      <c r="E9402">
        <v>8.0548000000000002</v>
      </c>
      <c r="G9402" s="21">
        <v>30.98</v>
      </c>
      <c r="I9402" s="22">
        <v>30.98</v>
      </c>
    </row>
    <row r="9403" spans="1:9" x14ac:dyDescent="0.25">
      <c r="A9403" s="20">
        <v>1349.91</v>
      </c>
      <c r="C9403" s="18">
        <v>1349.91</v>
      </c>
      <c r="E9403">
        <v>661.45590000000004</v>
      </c>
      <c r="G9403" s="21">
        <v>1349.91</v>
      </c>
      <c r="I9403" s="22">
        <v>1349.91</v>
      </c>
    </row>
    <row r="9404" spans="1:9" x14ac:dyDescent="0.25">
      <c r="A9404" s="20">
        <v>14.111999999999998</v>
      </c>
      <c r="C9404" s="18">
        <v>14.111999999999998</v>
      </c>
      <c r="E9404">
        <v>1.2348000000000008</v>
      </c>
      <c r="G9404" s="21">
        <v>14.111999999999998</v>
      </c>
      <c r="I9404" s="22">
        <v>14.111999999999998</v>
      </c>
    </row>
    <row r="9405" spans="1:9" x14ac:dyDescent="0.25">
      <c r="A9405" s="20">
        <v>31.12</v>
      </c>
      <c r="C9405" s="18">
        <v>31.12</v>
      </c>
      <c r="E9405">
        <v>14.6264</v>
      </c>
      <c r="G9405" s="21">
        <v>31.12</v>
      </c>
      <c r="I9405" s="22">
        <v>31.12</v>
      </c>
    </row>
    <row r="9406" spans="1:9" x14ac:dyDescent="0.25">
      <c r="A9406" s="20">
        <v>4.2720000000000002</v>
      </c>
      <c r="C9406" s="18">
        <v>4.2720000000000002</v>
      </c>
      <c r="E9406">
        <v>0.96119999999999983</v>
      </c>
      <c r="G9406" s="21">
        <v>4.2720000000000002</v>
      </c>
      <c r="I9406" s="22">
        <v>4.2720000000000002</v>
      </c>
    </row>
    <row r="9407" spans="1:9" x14ac:dyDescent="0.25">
      <c r="A9407" s="20">
        <v>209.148</v>
      </c>
      <c r="C9407" s="18">
        <v>209.148</v>
      </c>
      <c r="E9407">
        <v>-66.230199999999996</v>
      </c>
      <c r="G9407" s="21">
        <v>209.148</v>
      </c>
      <c r="I9407" s="22">
        <v>209.148</v>
      </c>
    </row>
    <row r="9408" spans="1:9" x14ac:dyDescent="0.25">
      <c r="A9408" s="20">
        <v>1591.02</v>
      </c>
      <c r="C9408" s="18">
        <v>1591.02</v>
      </c>
      <c r="E9408">
        <v>286.38359999999989</v>
      </c>
      <c r="G9408" s="21">
        <v>1591.02</v>
      </c>
      <c r="I9408" s="22">
        <v>1591.02</v>
      </c>
    </row>
    <row r="9409" spans="1:9" x14ac:dyDescent="0.25">
      <c r="A9409" s="20">
        <v>7.92</v>
      </c>
      <c r="C9409" s="18">
        <v>7.92</v>
      </c>
      <c r="E9409">
        <v>1.6829999999999994</v>
      </c>
      <c r="G9409" s="21">
        <v>7.92</v>
      </c>
      <c r="I9409" s="22">
        <v>7.92</v>
      </c>
    </row>
    <row r="9410" spans="1:9" x14ac:dyDescent="0.25">
      <c r="A9410" s="20">
        <v>574.91</v>
      </c>
      <c r="C9410" s="18">
        <v>574.91</v>
      </c>
      <c r="E9410">
        <v>156.04699999999997</v>
      </c>
      <c r="G9410" s="21">
        <v>574.91</v>
      </c>
      <c r="I9410" s="22">
        <v>574.91</v>
      </c>
    </row>
    <row r="9411" spans="1:9" x14ac:dyDescent="0.25">
      <c r="A9411" s="20">
        <v>8.4480000000000004</v>
      </c>
      <c r="C9411" s="18">
        <v>8.4480000000000004</v>
      </c>
      <c r="E9411">
        <v>2.6399999999999997</v>
      </c>
      <c r="G9411" s="21">
        <v>8.4480000000000004</v>
      </c>
      <c r="I9411" s="22">
        <v>8.4480000000000004</v>
      </c>
    </row>
    <row r="9412" spans="1:9" x14ac:dyDescent="0.25">
      <c r="A9412" s="20">
        <v>1071</v>
      </c>
      <c r="C9412" s="18">
        <v>1071</v>
      </c>
      <c r="E9412">
        <v>171.36000000000007</v>
      </c>
      <c r="G9412" s="21">
        <v>1071</v>
      </c>
      <c r="I9412" s="22">
        <v>1071</v>
      </c>
    </row>
    <row r="9413" spans="1:9" x14ac:dyDescent="0.25">
      <c r="A9413" s="20">
        <v>12.07</v>
      </c>
      <c r="C9413" s="18">
        <v>12.07</v>
      </c>
      <c r="E9413">
        <v>3.9831000000000003</v>
      </c>
      <c r="G9413" s="21">
        <v>12.07</v>
      </c>
      <c r="I9413" s="22">
        <v>12.07</v>
      </c>
    </row>
    <row r="9414" spans="1:9" x14ac:dyDescent="0.25">
      <c r="A9414" s="20">
        <v>3.2730000000000006</v>
      </c>
      <c r="C9414" s="18">
        <v>3.2730000000000006</v>
      </c>
      <c r="E9414">
        <v>-2.5092999999999996</v>
      </c>
      <c r="G9414" s="21">
        <v>3.2730000000000006</v>
      </c>
      <c r="I9414" s="22">
        <v>3.2730000000000006</v>
      </c>
    </row>
    <row r="9415" spans="1:9" x14ac:dyDescent="0.25">
      <c r="A9415" s="20">
        <v>87.92</v>
      </c>
      <c r="C9415" s="18">
        <v>87.92</v>
      </c>
      <c r="E9415">
        <v>15.385999999999999</v>
      </c>
      <c r="G9415" s="21">
        <v>87.92</v>
      </c>
      <c r="I9415" s="22">
        <v>87.92</v>
      </c>
    </row>
    <row r="9416" spans="1:9" x14ac:dyDescent="0.25">
      <c r="A9416" s="20">
        <v>104.69600000000001</v>
      </c>
      <c r="C9416" s="18">
        <v>104.69600000000001</v>
      </c>
      <c r="E9416">
        <v>6.5434999999999981</v>
      </c>
      <c r="G9416" s="21">
        <v>104.69600000000001</v>
      </c>
      <c r="I9416" s="22">
        <v>104.69600000000001</v>
      </c>
    </row>
    <row r="9417" spans="1:9" x14ac:dyDescent="0.25">
      <c r="A9417" s="20">
        <v>2803.92</v>
      </c>
      <c r="C9417" s="18">
        <v>2803.92</v>
      </c>
      <c r="E9417">
        <v>0</v>
      </c>
      <c r="G9417" s="21">
        <v>2803.92</v>
      </c>
      <c r="I9417" s="22">
        <v>2803.92</v>
      </c>
    </row>
    <row r="9418" spans="1:9" x14ac:dyDescent="0.25">
      <c r="A9418" s="20">
        <v>6.8159999999999981</v>
      </c>
      <c r="C9418" s="18">
        <v>6.8159999999999981</v>
      </c>
      <c r="E9418">
        <v>-11.587200000000003</v>
      </c>
      <c r="G9418" s="21">
        <v>6.8159999999999981</v>
      </c>
      <c r="I9418" s="22">
        <v>6.8159999999999981</v>
      </c>
    </row>
    <row r="9419" spans="1:9" x14ac:dyDescent="0.25">
      <c r="A9419" s="20">
        <v>249.58400000000003</v>
      </c>
      <c r="C9419" s="18">
        <v>249.58400000000003</v>
      </c>
      <c r="E9419">
        <v>15.598999999999997</v>
      </c>
      <c r="G9419" s="21">
        <v>249.58400000000003</v>
      </c>
      <c r="I9419" s="22">
        <v>249.58400000000003</v>
      </c>
    </row>
    <row r="9420" spans="1:9" x14ac:dyDescent="0.25">
      <c r="A9420" s="20">
        <v>17.940000000000001</v>
      </c>
      <c r="C9420" s="18">
        <v>17.940000000000001</v>
      </c>
      <c r="E9420">
        <v>8.7906000000000013</v>
      </c>
      <c r="G9420" s="21">
        <v>17.940000000000001</v>
      </c>
      <c r="I9420" s="22">
        <v>17.940000000000001</v>
      </c>
    </row>
    <row r="9421" spans="1:9" x14ac:dyDescent="0.25">
      <c r="A9421" s="20">
        <v>10.11</v>
      </c>
      <c r="C9421" s="18">
        <v>10.11</v>
      </c>
      <c r="E9421">
        <v>3.2351999999999994</v>
      </c>
      <c r="G9421" s="21">
        <v>10.11</v>
      </c>
      <c r="I9421" s="22">
        <v>10.11</v>
      </c>
    </row>
    <row r="9422" spans="1:9" x14ac:dyDescent="0.25">
      <c r="A9422" s="20">
        <v>10.368000000000002</v>
      </c>
      <c r="C9422" s="18">
        <v>10.368000000000002</v>
      </c>
      <c r="E9422">
        <v>3.6288</v>
      </c>
      <c r="G9422" s="21">
        <v>10.368000000000002</v>
      </c>
      <c r="I9422" s="22">
        <v>10.368000000000002</v>
      </c>
    </row>
    <row r="9423" spans="1:9" x14ac:dyDescent="0.25">
      <c r="A9423" s="20">
        <v>11.952000000000002</v>
      </c>
      <c r="C9423" s="18">
        <v>11.952000000000002</v>
      </c>
      <c r="E9423">
        <v>4.0338000000000003</v>
      </c>
      <c r="G9423" s="21">
        <v>11.952000000000002</v>
      </c>
      <c r="I9423" s="22">
        <v>11.952000000000002</v>
      </c>
    </row>
    <row r="9424" spans="1:9" x14ac:dyDescent="0.25">
      <c r="A9424" s="20">
        <v>15.223999999999997</v>
      </c>
      <c r="C9424" s="18">
        <v>15.223999999999997</v>
      </c>
      <c r="E9424">
        <v>-38.821200000000012</v>
      </c>
      <c r="G9424" s="21">
        <v>15.223999999999997</v>
      </c>
      <c r="I9424" s="22">
        <v>15.223999999999997</v>
      </c>
    </row>
    <row r="9425" spans="1:9" x14ac:dyDescent="0.25">
      <c r="A9425" s="20">
        <v>21.983999999999995</v>
      </c>
      <c r="C9425" s="18">
        <v>21.983999999999995</v>
      </c>
      <c r="E9425">
        <v>-56.059200000000011</v>
      </c>
      <c r="G9425" s="21">
        <v>21.983999999999995</v>
      </c>
      <c r="I9425" s="22">
        <v>21.983999999999995</v>
      </c>
    </row>
    <row r="9426" spans="1:9" x14ac:dyDescent="0.25">
      <c r="A9426" s="20">
        <v>604.75199999999995</v>
      </c>
      <c r="C9426" s="18">
        <v>604.75199999999995</v>
      </c>
      <c r="E9426">
        <v>60.475200000000058</v>
      </c>
      <c r="G9426" s="21">
        <v>604.75199999999995</v>
      </c>
      <c r="I9426" s="22">
        <v>604.75199999999995</v>
      </c>
    </row>
    <row r="9427" spans="1:9" x14ac:dyDescent="0.25">
      <c r="A9427" s="20">
        <v>40.700000000000003</v>
      </c>
      <c r="C9427" s="18">
        <v>40.700000000000003</v>
      </c>
      <c r="E9427">
        <v>11.802999999999999</v>
      </c>
      <c r="G9427" s="21">
        <v>40.700000000000003</v>
      </c>
      <c r="I9427" s="22">
        <v>40.700000000000003</v>
      </c>
    </row>
    <row r="9428" spans="1:9" x14ac:dyDescent="0.25">
      <c r="A9428" s="20">
        <v>302.37599999999998</v>
      </c>
      <c r="C9428" s="18">
        <v>302.37599999999998</v>
      </c>
      <c r="E9428">
        <v>37.796999999999997</v>
      </c>
      <c r="G9428" s="21">
        <v>302.37599999999998</v>
      </c>
      <c r="I9428" s="22">
        <v>302.37599999999998</v>
      </c>
    </row>
    <row r="9429" spans="1:9" x14ac:dyDescent="0.25">
      <c r="A9429" s="20">
        <v>45</v>
      </c>
      <c r="C9429" s="18">
        <v>45</v>
      </c>
      <c r="E9429">
        <v>4.9500000000000011</v>
      </c>
      <c r="G9429" s="21">
        <v>45</v>
      </c>
      <c r="I9429" s="22">
        <v>45</v>
      </c>
    </row>
    <row r="9430" spans="1:9" x14ac:dyDescent="0.25">
      <c r="A9430" s="20">
        <v>3785.2920000000004</v>
      </c>
      <c r="C9430" s="18">
        <v>3785.2920000000004</v>
      </c>
      <c r="E9430">
        <v>420.58800000000019</v>
      </c>
      <c r="G9430" s="21">
        <v>3785.2920000000004</v>
      </c>
      <c r="I9430" s="22">
        <v>3785.2920000000004</v>
      </c>
    </row>
    <row r="9431" spans="1:9" x14ac:dyDescent="0.25">
      <c r="A9431" s="20">
        <v>35.4</v>
      </c>
      <c r="C9431" s="18">
        <v>35.4</v>
      </c>
      <c r="E9431">
        <v>13.452000000000002</v>
      </c>
      <c r="G9431" s="21">
        <v>35.4</v>
      </c>
      <c r="I9431" s="22">
        <v>35.4</v>
      </c>
    </row>
    <row r="9432" spans="1:9" x14ac:dyDescent="0.25">
      <c r="A9432" s="20">
        <v>199.89999999999998</v>
      </c>
      <c r="C9432" s="18">
        <v>199.89999999999998</v>
      </c>
      <c r="E9432">
        <v>39.97999999999999</v>
      </c>
      <c r="G9432" s="21">
        <v>199.89999999999998</v>
      </c>
      <c r="I9432" s="22">
        <v>199.89999999999998</v>
      </c>
    </row>
    <row r="9433" spans="1:9" x14ac:dyDescent="0.25">
      <c r="A9433" s="20">
        <v>1212.9599999999998</v>
      </c>
      <c r="C9433" s="18">
        <v>1212.9599999999998</v>
      </c>
      <c r="E9433">
        <v>-69.311999999999898</v>
      </c>
      <c r="G9433" s="21">
        <v>1212.9599999999998</v>
      </c>
      <c r="I9433" s="22">
        <v>1212.9599999999998</v>
      </c>
    </row>
    <row r="9434" spans="1:9" x14ac:dyDescent="0.25">
      <c r="A9434" s="20">
        <v>1099.96</v>
      </c>
      <c r="C9434" s="18">
        <v>1099.96</v>
      </c>
      <c r="E9434">
        <v>82.496999999999957</v>
      </c>
      <c r="G9434" s="21">
        <v>1099.96</v>
      </c>
      <c r="I9434" s="22">
        <v>1099.96</v>
      </c>
    </row>
    <row r="9435" spans="1:9" x14ac:dyDescent="0.25">
      <c r="A9435" s="20">
        <v>103.48100000000001</v>
      </c>
      <c r="C9435" s="18">
        <v>103.48100000000001</v>
      </c>
      <c r="E9435">
        <v>-16.261300000000006</v>
      </c>
      <c r="G9435" s="21">
        <v>103.48100000000001</v>
      </c>
      <c r="I9435" s="22">
        <v>103.48100000000001</v>
      </c>
    </row>
    <row r="9436" spans="1:9" x14ac:dyDescent="0.25">
      <c r="A9436" s="20">
        <v>5.9039999999999999</v>
      </c>
      <c r="C9436" s="18">
        <v>5.9039999999999999</v>
      </c>
      <c r="E9436">
        <v>1.9925999999999999</v>
      </c>
      <c r="G9436" s="21">
        <v>5.9039999999999999</v>
      </c>
      <c r="I9436" s="22">
        <v>5.9039999999999999</v>
      </c>
    </row>
    <row r="9437" spans="1:9" x14ac:dyDescent="0.25">
      <c r="A9437" s="20">
        <v>30.080000000000002</v>
      </c>
      <c r="C9437" s="18">
        <v>30.080000000000002</v>
      </c>
      <c r="E9437">
        <v>-5.2640000000000002</v>
      </c>
      <c r="G9437" s="21">
        <v>30.080000000000002</v>
      </c>
      <c r="I9437" s="22">
        <v>30.080000000000002</v>
      </c>
    </row>
    <row r="9438" spans="1:9" x14ac:dyDescent="0.25">
      <c r="A9438" s="20">
        <v>36.288000000000011</v>
      </c>
      <c r="C9438" s="18">
        <v>36.288000000000011</v>
      </c>
      <c r="E9438">
        <v>12.700800000000001</v>
      </c>
      <c r="G9438" s="21">
        <v>36.288000000000011</v>
      </c>
      <c r="I9438" s="22">
        <v>36.288000000000011</v>
      </c>
    </row>
    <row r="9439" spans="1:9" x14ac:dyDescent="0.25">
      <c r="A9439" s="20">
        <v>10.272000000000002</v>
      </c>
      <c r="C9439" s="18">
        <v>10.272000000000002</v>
      </c>
      <c r="E9439">
        <v>1.1555999999999984</v>
      </c>
      <c r="G9439" s="21">
        <v>10.272000000000002</v>
      </c>
      <c r="I9439" s="22">
        <v>10.272000000000002</v>
      </c>
    </row>
    <row r="9440" spans="1:9" x14ac:dyDescent="0.25">
      <c r="A9440" s="20">
        <v>252.8</v>
      </c>
      <c r="C9440" s="18">
        <v>252.8</v>
      </c>
      <c r="E9440">
        <v>-31.600000000000037</v>
      </c>
      <c r="G9440" s="21">
        <v>252.8</v>
      </c>
      <c r="I9440" s="22">
        <v>252.8</v>
      </c>
    </row>
    <row r="9441" spans="1:9" x14ac:dyDescent="0.25">
      <c r="A9441" s="20">
        <v>2.9460000000000006</v>
      </c>
      <c r="C9441" s="18">
        <v>2.9460000000000006</v>
      </c>
      <c r="E9441">
        <v>-2.0621999999999998</v>
      </c>
      <c r="G9441" s="21">
        <v>2.9460000000000006</v>
      </c>
      <c r="I9441" s="22">
        <v>2.9460000000000006</v>
      </c>
    </row>
    <row r="9442" spans="1:9" x14ac:dyDescent="0.25">
      <c r="A9442" s="20">
        <v>12.96</v>
      </c>
      <c r="C9442" s="18">
        <v>12.96</v>
      </c>
      <c r="E9442">
        <v>6.2208000000000006</v>
      </c>
      <c r="G9442" s="21">
        <v>12.96</v>
      </c>
      <c r="I9442" s="22">
        <v>12.96</v>
      </c>
    </row>
    <row r="9443" spans="1:9" x14ac:dyDescent="0.25">
      <c r="A9443" s="20">
        <v>285.57599999999996</v>
      </c>
      <c r="C9443" s="18">
        <v>285.57599999999996</v>
      </c>
      <c r="E9443">
        <v>-57.115200000000016</v>
      </c>
      <c r="G9443" s="21">
        <v>285.57599999999996</v>
      </c>
      <c r="I9443" s="22">
        <v>285.57599999999996</v>
      </c>
    </row>
    <row r="9444" spans="1:9" x14ac:dyDescent="0.25">
      <c r="A9444" s="20">
        <v>22.240000000000002</v>
      </c>
      <c r="C9444" s="18">
        <v>22.240000000000002</v>
      </c>
      <c r="E9444">
        <v>2.5019999999999971</v>
      </c>
      <c r="G9444" s="21">
        <v>22.240000000000002</v>
      </c>
      <c r="I9444" s="22">
        <v>22.240000000000002</v>
      </c>
    </row>
    <row r="9445" spans="1:9" x14ac:dyDescent="0.25">
      <c r="A9445" s="20">
        <v>14.62</v>
      </c>
      <c r="C9445" s="18">
        <v>14.62</v>
      </c>
      <c r="E9445">
        <v>6.7251999999999992</v>
      </c>
      <c r="G9445" s="21">
        <v>14.62</v>
      </c>
      <c r="I9445" s="22">
        <v>14.62</v>
      </c>
    </row>
    <row r="9446" spans="1:9" x14ac:dyDescent="0.25">
      <c r="A9446" s="20">
        <v>48.36</v>
      </c>
      <c r="C9446" s="18">
        <v>48.36</v>
      </c>
      <c r="E9446">
        <v>6.0449999999999946</v>
      </c>
      <c r="G9446" s="21">
        <v>48.36</v>
      </c>
      <c r="I9446" s="22">
        <v>48.36</v>
      </c>
    </row>
    <row r="9447" spans="1:9" x14ac:dyDescent="0.25">
      <c r="A9447" s="20">
        <v>16.256</v>
      </c>
      <c r="C9447" s="18">
        <v>16.256</v>
      </c>
      <c r="E9447">
        <v>1.2192000000000007</v>
      </c>
      <c r="G9447" s="21">
        <v>16.256</v>
      </c>
      <c r="I9447" s="22">
        <v>16.256</v>
      </c>
    </row>
    <row r="9448" spans="1:9" x14ac:dyDescent="0.25">
      <c r="A9448" s="20">
        <v>219.18400000000003</v>
      </c>
      <c r="C9448" s="18">
        <v>219.18400000000003</v>
      </c>
      <c r="E9448">
        <v>19.178600000000003</v>
      </c>
      <c r="G9448" s="21">
        <v>219.18400000000003</v>
      </c>
      <c r="I9448" s="22">
        <v>219.18400000000003</v>
      </c>
    </row>
    <row r="9449" spans="1:9" x14ac:dyDescent="0.25">
      <c r="A9449" s="20">
        <v>95.84</v>
      </c>
      <c r="C9449" s="18">
        <v>95.84</v>
      </c>
      <c r="E9449">
        <v>34.741999999999997</v>
      </c>
      <c r="G9449" s="21">
        <v>95.84</v>
      </c>
      <c r="I9449" s="22">
        <v>95.84</v>
      </c>
    </row>
    <row r="9450" spans="1:9" x14ac:dyDescent="0.25">
      <c r="A9450" s="20">
        <v>12.39</v>
      </c>
      <c r="C9450" s="18">
        <v>12.39</v>
      </c>
      <c r="E9450">
        <v>5.6993999999999998</v>
      </c>
      <c r="G9450" s="21">
        <v>12.39</v>
      </c>
      <c r="I9450" s="22">
        <v>12.39</v>
      </c>
    </row>
    <row r="9451" spans="1:9" x14ac:dyDescent="0.25">
      <c r="A9451" s="20">
        <v>35.880000000000003</v>
      </c>
      <c r="C9451" s="18">
        <v>35.880000000000003</v>
      </c>
      <c r="E9451">
        <v>16.146000000000001</v>
      </c>
      <c r="G9451" s="21">
        <v>35.880000000000003</v>
      </c>
      <c r="I9451" s="22">
        <v>35.880000000000003</v>
      </c>
    </row>
    <row r="9452" spans="1:9" x14ac:dyDescent="0.25">
      <c r="A9452" s="20">
        <v>477.29999999999995</v>
      </c>
      <c r="C9452" s="18">
        <v>477.29999999999995</v>
      </c>
      <c r="E9452">
        <v>138.41699999999997</v>
      </c>
      <c r="G9452" s="21">
        <v>477.29999999999995</v>
      </c>
      <c r="I9452" s="22">
        <v>477.29999999999995</v>
      </c>
    </row>
    <row r="9453" spans="1:9" x14ac:dyDescent="0.25">
      <c r="A9453" s="20">
        <v>12.32</v>
      </c>
      <c r="C9453" s="18">
        <v>12.32</v>
      </c>
      <c r="E9453">
        <v>5.9135999999999997</v>
      </c>
      <c r="G9453" s="21">
        <v>12.32</v>
      </c>
      <c r="I9453" s="22">
        <v>12.32</v>
      </c>
    </row>
    <row r="9454" spans="1:9" x14ac:dyDescent="0.25">
      <c r="A9454" s="20">
        <v>8.6080000000000005</v>
      </c>
      <c r="C9454" s="18">
        <v>8.6080000000000005</v>
      </c>
      <c r="E9454">
        <v>3.0127999999999995</v>
      </c>
      <c r="G9454" s="21">
        <v>8.6080000000000005</v>
      </c>
      <c r="I9454" s="22">
        <v>8.6080000000000005</v>
      </c>
    </row>
    <row r="9455" spans="1:9" x14ac:dyDescent="0.25">
      <c r="A9455" s="20">
        <v>136.26</v>
      </c>
      <c r="C9455" s="18">
        <v>136.26</v>
      </c>
      <c r="E9455">
        <v>5.4503999999999913</v>
      </c>
      <c r="G9455" s="21">
        <v>136.26</v>
      </c>
      <c r="I9455" s="22">
        <v>136.26</v>
      </c>
    </row>
    <row r="9456" spans="1:9" x14ac:dyDescent="0.25">
      <c r="A9456" s="20">
        <v>186.14999999999998</v>
      </c>
      <c r="C9456" s="18">
        <v>186.14999999999998</v>
      </c>
      <c r="E9456">
        <v>55.844999999999985</v>
      </c>
      <c r="G9456" s="21">
        <v>186.14999999999998</v>
      </c>
      <c r="I9456" s="22">
        <v>186.14999999999998</v>
      </c>
    </row>
    <row r="9457" spans="1:9" x14ac:dyDescent="0.25">
      <c r="A9457" s="20">
        <v>81.792000000000002</v>
      </c>
      <c r="C9457" s="18">
        <v>81.792000000000002</v>
      </c>
      <c r="E9457">
        <v>26.582399999999986</v>
      </c>
      <c r="G9457" s="21">
        <v>81.792000000000002</v>
      </c>
      <c r="I9457" s="22">
        <v>81.792000000000002</v>
      </c>
    </row>
    <row r="9458" spans="1:9" x14ac:dyDescent="0.25">
      <c r="A9458" s="20">
        <v>47.19</v>
      </c>
      <c r="C9458" s="18">
        <v>47.19</v>
      </c>
      <c r="E9458">
        <v>13.685099999999995</v>
      </c>
      <c r="G9458" s="21">
        <v>47.19</v>
      </c>
      <c r="I9458" s="22">
        <v>47.19</v>
      </c>
    </row>
    <row r="9459" spans="1:9" x14ac:dyDescent="0.25">
      <c r="A9459" s="20">
        <v>36.783999999999999</v>
      </c>
      <c r="C9459" s="18">
        <v>36.783999999999999</v>
      </c>
      <c r="E9459">
        <v>-8.2763999999999971</v>
      </c>
      <c r="G9459" s="21">
        <v>36.783999999999999</v>
      </c>
      <c r="I9459" s="22">
        <v>36.783999999999999</v>
      </c>
    </row>
    <row r="9460" spans="1:9" x14ac:dyDescent="0.25">
      <c r="A9460" s="20">
        <v>91.474999999999994</v>
      </c>
      <c r="C9460" s="18">
        <v>91.474999999999994</v>
      </c>
      <c r="E9460">
        <v>-1.8294999999999959</v>
      </c>
      <c r="G9460" s="21">
        <v>91.474999999999994</v>
      </c>
      <c r="I9460" s="22">
        <v>91.474999999999994</v>
      </c>
    </row>
    <row r="9461" spans="1:9" x14ac:dyDescent="0.25">
      <c r="A9461" s="20">
        <v>27.192</v>
      </c>
      <c r="C9461" s="18">
        <v>27.192</v>
      </c>
      <c r="E9461">
        <v>0.33989999999999654</v>
      </c>
      <c r="G9461" s="21">
        <v>27.192</v>
      </c>
      <c r="I9461" s="22">
        <v>27.192</v>
      </c>
    </row>
    <row r="9462" spans="1:9" x14ac:dyDescent="0.25">
      <c r="A9462" s="20">
        <v>12.059999999999999</v>
      </c>
      <c r="C9462" s="18">
        <v>12.059999999999999</v>
      </c>
      <c r="E9462">
        <v>-10.050000000000001</v>
      </c>
      <c r="G9462" s="21">
        <v>12.059999999999999</v>
      </c>
      <c r="I9462" s="22">
        <v>12.059999999999999</v>
      </c>
    </row>
    <row r="9463" spans="1:9" x14ac:dyDescent="0.25">
      <c r="A9463" s="20">
        <v>144.60000000000002</v>
      </c>
      <c r="C9463" s="18">
        <v>144.60000000000002</v>
      </c>
      <c r="E9463">
        <v>41.933999999999983</v>
      </c>
      <c r="G9463" s="21">
        <v>144.60000000000002</v>
      </c>
      <c r="I9463" s="22">
        <v>144.60000000000002</v>
      </c>
    </row>
    <row r="9464" spans="1:9" x14ac:dyDescent="0.25">
      <c r="A9464" s="20">
        <v>15.991999999999999</v>
      </c>
      <c r="C9464" s="18">
        <v>15.991999999999999</v>
      </c>
      <c r="E9464">
        <v>-2.9985000000000022</v>
      </c>
      <c r="G9464" s="21">
        <v>15.991999999999999</v>
      </c>
      <c r="I9464" s="22">
        <v>15.991999999999999</v>
      </c>
    </row>
    <row r="9465" spans="1:9" x14ac:dyDescent="0.25">
      <c r="A9465" s="20">
        <v>34.44</v>
      </c>
      <c r="C9465" s="18">
        <v>34.44</v>
      </c>
      <c r="E9465">
        <v>17.22</v>
      </c>
      <c r="G9465" s="21">
        <v>34.44</v>
      </c>
      <c r="I9465" s="22">
        <v>34.44</v>
      </c>
    </row>
    <row r="9466" spans="1:9" x14ac:dyDescent="0.25">
      <c r="A9466" s="20">
        <v>321.55200000000002</v>
      </c>
      <c r="C9466" s="18">
        <v>321.55200000000002</v>
      </c>
      <c r="E9466">
        <v>20.097000000000008</v>
      </c>
      <c r="G9466" s="21">
        <v>321.55200000000002</v>
      </c>
      <c r="I9466" s="22">
        <v>321.55200000000002</v>
      </c>
    </row>
    <row r="9467" spans="1:9" x14ac:dyDescent="0.25">
      <c r="A9467" s="20">
        <v>701.96</v>
      </c>
      <c r="C9467" s="18">
        <v>701.96</v>
      </c>
      <c r="E9467">
        <v>168.47040000000004</v>
      </c>
      <c r="G9467" s="21">
        <v>701.96</v>
      </c>
      <c r="I9467" s="22">
        <v>701.96</v>
      </c>
    </row>
    <row r="9468" spans="1:9" x14ac:dyDescent="0.25">
      <c r="A9468" s="20">
        <v>19.456000000000003</v>
      </c>
      <c r="C9468" s="18">
        <v>19.456000000000003</v>
      </c>
      <c r="E9468">
        <v>3.4047999999999981</v>
      </c>
      <c r="G9468" s="21">
        <v>19.456000000000003</v>
      </c>
      <c r="I9468" s="22">
        <v>19.456000000000003</v>
      </c>
    </row>
    <row r="9469" spans="1:9" x14ac:dyDescent="0.25">
      <c r="A9469" s="20">
        <v>17.28</v>
      </c>
      <c r="C9469" s="18">
        <v>17.28</v>
      </c>
      <c r="E9469">
        <v>7.9487999999999985</v>
      </c>
      <c r="G9469" s="21">
        <v>17.28</v>
      </c>
      <c r="I9469" s="22">
        <v>17.28</v>
      </c>
    </row>
    <row r="9470" spans="1:9" x14ac:dyDescent="0.25">
      <c r="A9470" s="20">
        <v>31.96</v>
      </c>
      <c r="C9470" s="18">
        <v>31.96</v>
      </c>
      <c r="E9470">
        <v>1.597999999999999</v>
      </c>
      <c r="G9470" s="21">
        <v>31.96</v>
      </c>
      <c r="I9470" s="22">
        <v>31.96</v>
      </c>
    </row>
    <row r="9471" spans="1:9" x14ac:dyDescent="0.25">
      <c r="A9471" s="20">
        <v>164.68800000000002</v>
      </c>
      <c r="C9471" s="18">
        <v>164.68800000000002</v>
      </c>
      <c r="E9471">
        <v>55.582200000000007</v>
      </c>
      <c r="G9471" s="21">
        <v>164.68800000000002</v>
      </c>
      <c r="I9471" s="22">
        <v>164.68800000000002</v>
      </c>
    </row>
    <row r="9472" spans="1:9" x14ac:dyDescent="0.25">
      <c r="A9472" s="20">
        <v>166.5</v>
      </c>
      <c r="C9472" s="18">
        <v>166.5</v>
      </c>
      <c r="E9472">
        <v>-66.599999999999994</v>
      </c>
      <c r="G9472" s="21">
        <v>166.5</v>
      </c>
      <c r="I9472" s="22">
        <v>166.5</v>
      </c>
    </row>
    <row r="9473" spans="1:9" x14ac:dyDescent="0.25">
      <c r="A9473" s="20">
        <v>12.96</v>
      </c>
      <c r="C9473" s="18">
        <v>12.96</v>
      </c>
      <c r="E9473">
        <v>6.2208000000000006</v>
      </c>
      <c r="G9473" s="21">
        <v>12.96</v>
      </c>
      <c r="I9473" s="22">
        <v>12.96</v>
      </c>
    </row>
    <row r="9474" spans="1:9" x14ac:dyDescent="0.25">
      <c r="A9474" s="20">
        <v>110.96</v>
      </c>
      <c r="C9474" s="18">
        <v>110.96</v>
      </c>
      <c r="E9474">
        <v>53.260799999999996</v>
      </c>
      <c r="G9474" s="21">
        <v>110.96</v>
      </c>
      <c r="I9474" s="22">
        <v>110.96</v>
      </c>
    </row>
    <row r="9475" spans="1:9" x14ac:dyDescent="0.25">
      <c r="A9475" s="20">
        <v>99.98</v>
      </c>
      <c r="C9475" s="18">
        <v>99.98</v>
      </c>
      <c r="E9475">
        <v>3.9991999999999877</v>
      </c>
      <c r="G9475" s="21">
        <v>99.98</v>
      </c>
      <c r="I9475" s="22">
        <v>99.98</v>
      </c>
    </row>
    <row r="9476" spans="1:9" x14ac:dyDescent="0.25">
      <c r="A9476" s="20">
        <v>11.423999999999999</v>
      </c>
      <c r="C9476" s="18">
        <v>11.423999999999999</v>
      </c>
      <c r="E9476">
        <v>3.7127999999999997</v>
      </c>
      <c r="G9476" s="21">
        <v>11.423999999999999</v>
      </c>
      <c r="I9476" s="22">
        <v>11.423999999999999</v>
      </c>
    </row>
    <row r="9477" spans="1:9" x14ac:dyDescent="0.25">
      <c r="A9477" s="20">
        <v>128.12400000000002</v>
      </c>
      <c r="C9477" s="18">
        <v>128.12400000000002</v>
      </c>
      <c r="E9477">
        <v>24.2012</v>
      </c>
      <c r="G9477" s="21">
        <v>128.12400000000002</v>
      </c>
      <c r="I9477" s="22">
        <v>128.12400000000002</v>
      </c>
    </row>
    <row r="9478" spans="1:9" x14ac:dyDescent="0.25">
      <c r="A9478" s="20">
        <v>101.4</v>
      </c>
      <c r="C9478" s="18">
        <v>101.4</v>
      </c>
      <c r="E9478">
        <v>38.532000000000004</v>
      </c>
      <c r="G9478" s="21">
        <v>101.4</v>
      </c>
      <c r="I9478" s="22">
        <v>101.4</v>
      </c>
    </row>
    <row r="9479" spans="1:9" x14ac:dyDescent="0.25">
      <c r="A9479" s="20">
        <v>5.9039999999999999</v>
      </c>
      <c r="C9479" s="18">
        <v>5.9039999999999999</v>
      </c>
      <c r="E9479">
        <v>1.9925999999999999</v>
      </c>
      <c r="G9479" s="21">
        <v>5.9039999999999999</v>
      </c>
      <c r="I9479" s="22">
        <v>5.9039999999999999</v>
      </c>
    </row>
    <row r="9480" spans="1:9" x14ac:dyDescent="0.25">
      <c r="A9480" s="20">
        <v>173.48800000000003</v>
      </c>
      <c r="C9480" s="18">
        <v>173.48800000000003</v>
      </c>
      <c r="E9480">
        <v>54.214999999999982</v>
      </c>
      <c r="G9480" s="21">
        <v>173.48800000000003</v>
      </c>
      <c r="I9480" s="22">
        <v>173.48800000000003</v>
      </c>
    </row>
    <row r="9481" spans="1:9" x14ac:dyDescent="0.25">
      <c r="A9481" s="20">
        <v>51.56</v>
      </c>
      <c r="C9481" s="18">
        <v>51.56</v>
      </c>
      <c r="E9481">
        <v>-61.872</v>
      </c>
      <c r="G9481" s="21">
        <v>51.56</v>
      </c>
      <c r="I9481" s="22">
        <v>51.56</v>
      </c>
    </row>
    <row r="9482" spans="1:9" x14ac:dyDescent="0.25">
      <c r="A9482" s="20">
        <v>3.5639999999999992</v>
      </c>
      <c r="C9482" s="18">
        <v>3.5639999999999992</v>
      </c>
      <c r="E9482">
        <v>-6.2370000000000019</v>
      </c>
      <c r="G9482" s="21">
        <v>3.5639999999999992</v>
      </c>
      <c r="I9482" s="22">
        <v>3.5639999999999992</v>
      </c>
    </row>
    <row r="9483" spans="1:9" x14ac:dyDescent="0.25">
      <c r="A9483" s="20">
        <v>13.16</v>
      </c>
      <c r="C9483" s="18">
        <v>13.16</v>
      </c>
      <c r="E9483">
        <v>4.1124999999999998</v>
      </c>
      <c r="G9483" s="21">
        <v>13.16</v>
      </c>
      <c r="I9483" s="22">
        <v>13.16</v>
      </c>
    </row>
    <row r="9484" spans="1:9" x14ac:dyDescent="0.25">
      <c r="A9484" s="20">
        <v>3.8279999999999994</v>
      </c>
      <c r="C9484" s="18">
        <v>3.8279999999999994</v>
      </c>
      <c r="E9484">
        <v>-6.5076000000000018</v>
      </c>
      <c r="G9484" s="21">
        <v>3.8279999999999994</v>
      </c>
      <c r="I9484" s="22">
        <v>3.8279999999999994</v>
      </c>
    </row>
    <row r="9485" spans="1:9" x14ac:dyDescent="0.25">
      <c r="A9485" s="20">
        <v>304.98999999999995</v>
      </c>
      <c r="C9485" s="18">
        <v>304.98999999999995</v>
      </c>
      <c r="E9485">
        <v>-533.73250000000007</v>
      </c>
      <c r="G9485" s="21">
        <v>304.98999999999995</v>
      </c>
      <c r="I9485" s="22">
        <v>304.98999999999995</v>
      </c>
    </row>
    <row r="9486" spans="1:9" x14ac:dyDescent="0.25">
      <c r="A9486" s="20">
        <v>18.16</v>
      </c>
      <c r="C9486" s="18">
        <v>18.16</v>
      </c>
      <c r="E9486">
        <v>1.8160000000000016</v>
      </c>
      <c r="G9486" s="21">
        <v>18.16</v>
      </c>
      <c r="I9486" s="22">
        <v>18.16</v>
      </c>
    </row>
    <row r="9487" spans="1:9" x14ac:dyDescent="0.25">
      <c r="A9487" s="20">
        <v>319.98400000000004</v>
      </c>
      <c r="C9487" s="18">
        <v>319.98400000000004</v>
      </c>
      <c r="E9487">
        <v>91.995400000000018</v>
      </c>
      <c r="G9487" s="21">
        <v>319.98400000000004</v>
      </c>
      <c r="I9487" s="22">
        <v>319.98400000000004</v>
      </c>
    </row>
    <row r="9488" spans="1:9" x14ac:dyDescent="0.25">
      <c r="A9488" s="20">
        <v>19.68</v>
      </c>
      <c r="C9488" s="18">
        <v>19.68</v>
      </c>
      <c r="E9488">
        <v>6.4943999999999988</v>
      </c>
      <c r="G9488" s="21">
        <v>19.68</v>
      </c>
      <c r="I9488" s="22">
        <v>19.68</v>
      </c>
    </row>
    <row r="9489" spans="1:9" x14ac:dyDescent="0.25">
      <c r="A9489" s="20">
        <v>781.86399999999992</v>
      </c>
      <c r="C9489" s="18">
        <v>781.86399999999992</v>
      </c>
      <c r="E9489">
        <v>-137.97600000000008</v>
      </c>
      <c r="G9489" s="21">
        <v>781.86399999999992</v>
      </c>
      <c r="I9489" s="22">
        <v>781.86399999999992</v>
      </c>
    </row>
    <row r="9490" spans="1:9" x14ac:dyDescent="0.25">
      <c r="A9490" s="20">
        <v>30.816000000000003</v>
      </c>
      <c r="C9490" s="18">
        <v>30.816000000000003</v>
      </c>
      <c r="E9490">
        <v>9.6299999999999955</v>
      </c>
      <c r="G9490" s="21">
        <v>30.816000000000003</v>
      </c>
      <c r="I9490" s="22">
        <v>30.816000000000003</v>
      </c>
    </row>
    <row r="9491" spans="1:9" x14ac:dyDescent="0.25">
      <c r="A9491" s="20">
        <v>673.34399999999994</v>
      </c>
      <c r="C9491" s="18">
        <v>673.34399999999994</v>
      </c>
      <c r="E9491">
        <v>-76.953599999999994</v>
      </c>
      <c r="G9491" s="21">
        <v>673.34399999999994</v>
      </c>
      <c r="I9491" s="22">
        <v>673.34399999999994</v>
      </c>
    </row>
    <row r="9492" spans="1:9" x14ac:dyDescent="0.25">
      <c r="A9492" s="20">
        <v>6.5400000000000009</v>
      </c>
      <c r="C9492" s="18">
        <v>6.5400000000000009</v>
      </c>
      <c r="E9492">
        <v>2.1581999999999999</v>
      </c>
      <c r="G9492" s="21">
        <v>6.5400000000000009</v>
      </c>
      <c r="I9492" s="22">
        <v>6.5400000000000009</v>
      </c>
    </row>
    <row r="9493" spans="1:9" x14ac:dyDescent="0.25">
      <c r="A9493" s="20">
        <v>572.80000000000007</v>
      </c>
      <c r="C9493" s="18">
        <v>572.80000000000007</v>
      </c>
      <c r="E9493">
        <v>50.120000000000033</v>
      </c>
      <c r="G9493" s="21">
        <v>572.80000000000007</v>
      </c>
      <c r="I9493" s="22">
        <v>572.80000000000007</v>
      </c>
    </row>
    <row r="9494" spans="1:9" x14ac:dyDescent="0.25">
      <c r="A9494" s="20">
        <v>197.04999999999998</v>
      </c>
      <c r="C9494" s="18">
        <v>197.04999999999998</v>
      </c>
      <c r="E9494">
        <v>59.114999999999981</v>
      </c>
      <c r="G9494" s="21">
        <v>197.04999999999998</v>
      </c>
      <c r="I9494" s="22">
        <v>197.04999999999998</v>
      </c>
    </row>
    <row r="9495" spans="1:9" x14ac:dyDescent="0.25">
      <c r="A9495" s="20">
        <v>2022.2720000000002</v>
      </c>
      <c r="C9495" s="18">
        <v>2022.2720000000002</v>
      </c>
      <c r="E9495">
        <v>682.5168000000001</v>
      </c>
      <c r="G9495" s="21">
        <v>2022.2720000000002</v>
      </c>
      <c r="I9495" s="22">
        <v>2022.2720000000002</v>
      </c>
    </row>
    <row r="9496" spans="1:9" x14ac:dyDescent="0.25">
      <c r="A9496" s="20">
        <v>9.120000000000001</v>
      </c>
      <c r="C9496" s="18">
        <v>9.120000000000001</v>
      </c>
      <c r="E9496">
        <v>3.1007999999999996</v>
      </c>
      <c r="G9496" s="21">
        <v>9.120000000000001</v>
      </c>
      <c r="I9496" s="22">
        <v>9.120000000000001</v>
      </c>
    </row>
    <row r="9497" spans="1:9" x14ac:dyDescent="0.25">
      <c r="A9497" s="20">
        <v>38.160000000000004</v>
      </c>
      <c r="C9497" s="18">
        <v>38.160000000000004</v>
      </c>
      <c r="E9497">
        <v>19.080000000000002</v>
      </c>
      <c r="G9497" s="21">
        <v>38.160000000000004</v>
      </c>
      <c r="I9497" s="22">
        <v>38.160000000000004</v>
      </c>
    </row>
    <row r="9498" spans="1:9" x14ac:dyDescent="0.25">
      <c r="A9498" s="20">
        <v>1592.8500000000001</v>
      </c>
      <c r="C9498" s="18">
        <v>1592.8500000000001</v>
      </c>
      <c r="E9498">
        <v>350.42700000000002</v>
      </c>
      <c r="G9498" s="21">
        <v>1592.8500000000001</v>
      </c>
      <c r="I9498" s="22">
        <v>1592.8500000000001</v>
      </c>
    </row>
    <row r="9499" spans="1:9" x14ac:dyDescent="0.25">
      <c r="A9499" s="20">
        <v>11.88</v>
      </c>
      <c r="C9499" s="18">
        <v>11.88</v>
      </c>
      <c r="E9499">
        <v>5.3460000000000001</v>
      </c>
      <c r="G9499" s="21">
        <v>11.88</v>
      </c>
      <c r="I9499" s="22">
        <v>11.88</v>
      </c>
    </row>
    <row r="9500" spans="1:9" x14ac:dyDescent="0.25">
      <c r="A9500" s="20">
        <v>120</v>
      </c>
      <c r="C9500" s="18">
        <v>120</v>
      </c>
      <c r="E9500">
        <v>46.800000000000004</v>
      </c>
      <c r="G9500" s="21">
        <v>120</v>
      </c>
      <c r="I9500" s="22">
        <v>120</v>
      </c>
    </row>
    <row r="9501" spans="1:9" x14ac:dyDescent="0.25">
      <c r="A9501" s="20">
        <v>8.67</v>
      </c>
      <c r="C9501" s="18">
        <v>8.67</v>
      </c>
      <c r="E9501">
        <v>2.3409000000000004</v>
      </c>
      <c r="G9501" s="21">
        <v>8.67</v>
      </c>
      <c r="I9501" s="22">
        <v>8.67</v>
      </c>
    </row>
    <row r="9502" spans="1:9" x14ac:dyDescent="0.25">
      <c r="A9502" s="20">
        <v>4.41</v>
      </c>
      <c r="C9502" s="18">
        <v>4.41</v>
      </c>
      <c r="E9502">
        <v>2.0286</v>
      </c>
      <c r="G9502" s="21">
        <v>4.41</v>
      </c>
      <c r="I9502" s="22">
        <v>4.41</v>
      </c>
    </row>
    <row r="9503" spans="1:9" x14ac:dyDescent="0.25">
      <c r="A9503" s="20">
        <v>167.94</v>
      </c>
      <c r="C9503" s="18">
        <v>167.94</v>
      </c>
      <c r="E9503">
        <v>82.290599999999998</v>
      </c>
      <c r="G9503" s="21">
        <v>167.94</v>
      </c>
      <c r="I9503" s="22">
        <v>167.94</v>
      </c>
    </row>
    <row r="9504" spans="1:9" x14ac:dyDescent="0.25">
      <c r="A9504" s="20">
        <v>67.8</v>
      </c>
      <c r="C9504" s="18">
        <v>67.8</v>
      </c>
      <c r="E9504">
        <v>31.187999999999999</v>
      </c>
      <c r="G9504" s="21">
        <v>67.8</v>
      </c>
      <c r="I9504" s="22">
        <v>67.8</v>
      </c>
    </row>
    <row r="9505" spans="1:9" x14ac:dyDescent="0.25">
      <c r="A9505" s="20">
        <v>26.94</v>
      </c>
      <c r="C9505" s="18">
        <v>26.94</v>
      </c>
      <c r="E9505">
        <v>11.314800000000002</v>
      </c>
      <c r="G9505" s="21">
        <v>26.94</v>
      </c>
      <c r="I9505" s="22">
        <v>26.94</v>
      </c>
    </row>
    <row r="9506" spans="1:9" x14ac:dyDescent="0.25">
      <c r="A9506" s="20">
        <v>32.04</v>
      </c>
      <c r="C9506" s="18">
        <v>32.04</v>
      </c>
      <c r="E9506">
        <v>8.01</v>
      </c>
      <c r="G9506" s="21">
        <v>32.04</v>
      </c>
      <c r="I9506" s="22">
        <v>32.04</v>
      </c>
    </row>
    <row r="9507" spans="1:9" x14ac:dyDescent="0.25">
      <c r="A9507" s="20">
        <v>32.129999999999995</v>
      </c>
      <c r="C9507" s="18">
        <v>32.129999999999995</v>
      </c>
      <c r="E9507">
        <v>8.3537999999999997</v>
      </c>
      <c r="G9507" s="21">
        <v>32.129999999999995</v>
      </c>
      <c r="I9507" s="22">
        <v>32.129999999999995</v>
      </c>
    </row>
    <row r="9508" spans="1:9" x14ac:dyDescent="0.25">
      <c r="A9508" s="20">
        <v>2.88</v>
      </c>
      <c r="C9508" s="18">
        <v>2.88</v>
      </c>
      <c r="E9508">
        <v>0.80640000000000001</v>
      </c>
      <c r="G9508" s="21">
        <v>2.88</v>
      </c>
      <c r="I9508" s="22">
        <v>2.88</v>
      </c>
    </row>
    <row r="9509" spans="1:9" x14ac:dyDescent="0.25">
      <c r="A9509" s="20">
        <v>1091.93</v>
      </c>
      <c r="C9509" s="18">
        <v>1091.93</v>
      </c>
      <c r="E9509">
        <v>272.98250000000002</v>
      </c>
      <c r="G9509" s="21">
        <v>1091.93</v>
      </c>
      <c r="I9509" s="22">
        <v>1091.93</v>
      </c>
    </row>
    <row r="9510" spans="1:9" x14ac:dyDescent="0.25">
      <c r="A9510" s="20">
        <v>111.96</v>
      </c>
      <c r="C9510" s="18">
        <v>111.96</v>
      </c>
      <c r="E9510">
        <v>54.860399999999998</v>
      </c>
      <c r="G9510" s="21">
        <v>111.96</v>
      </c>
      <c r="I9510" s="22">
        <v>111.96</v>
      </c>
    </row>
    <row r="9511" spans="1:9" x14ac:dyDescent="0.25">
      <c r="A9511" s="20">
        <v>26.7</v>
      </c>
      <c r="C9511" s="18">
        <v>26.7</v>
      </c>
      <c r="E9511">
        <v>7.4759999999999991</v>
      </c>
      <c r="G9511" s="21">
        <v>26.7</v>
      </c>
      <c r="I9511" s="22">
        <v>26.7</v>
      </c>
    </row>
    <row r="9512" spans="1:9" x14ac:dyDescent="0.25">
      <c r="A9512" s="20">
        <v>40.199999999999996</v>
      </c>
      <c r="C9512" s="18">
        <v>40.199999999999996</v>
      </c>
      <c r="E9512">
        <v>18.089999999999996</v>
      </c>
      <c r="G9512" s="21">
        <v>40.199999999999996</v>
      </c>
      <c r="I9512" s="22">
        <v>40.199999999999996</v>
      </c>
    </row>
    <row r="9513" spans="1:9" x14ac:dyDescent="0.25">
      <c r="A9513" s="20">
        <v>13.89</v>
      </c>
      <c r="C9513" s="18">
        <v>13.89</v>
      </c>
      <c r="E9513">
        <v>4.5836999999999994</v>
      </c>
      <c r="G9513" s="21">
        <v>13.89</v>
      </c>
      <c r="I9513" s="22">
        <v>13.89</v>
      </c>
    </row>
    <row r="9514" spans="1:9" x14ac:dyDescent="0.25">
      <c r="A9514" s="20">
        <v>689.81999999999994</v>
      </c>
      <c r="C9514" s="18">
        <v>689.81999999999994</v>
      </c>
      <c r="E9514">
        <v>20.694600000000008</v>
      </c>
      <c r="G9514" s="21">
        <v>689.81999999999994</v>
      </c>
      <c r="I9514" s="22">
        <v>689.81999999999994</v>
      </c>
    </row>
    <row r="9515" spans="1:9" x14ac:dyDescent="0.25">
      <c r="A9515" s="20">
        <v>38.339999999999996</v>
      </c>
      <c r="C9515" s="18">
        <v>38.339999999999996</v>
      </c>
      <c r="E9515">
        <v>15.7194</v>
      </c>
      <c r="G9515" s="21">
        <v>38.339999999999996</v>
      </c>
      <c r="I9515" s="22">
        <v>38.339999999999996</v>
      </c>
    </row>
    <row r="9516" spans="1:9" x14ac:dyDescent="0.25">
      <c r="A9516" s="20">
        <v>9.2639999999999976</v>
      </c>
      <c r="C9516" s="18">
        <v>9.2639999999999976</v>
      </c>
      <c r="E9516">
        <v>-13.895999999999997</v>
      </c>
      <c r="G9516" s="21">
        <v>9.2639999999999976</v>
      </c>
      <c r="I9516" s="22">
        <v>9.2639999999999976</v>
      </c>
    </row>
    <row r="9517" spans="1:9" x14ac:dyDescent="0.25">
      <c r="A9517" s="20">
        <v>204.66639999999998</v>
      </c>
      <c r="C9517" s="18">
        <v>204.66639999999998</v>
      </c>
      <c r="E9517">
        <v>-6.0196000000000254</v>
      </c>
      <c r="G9517" s="21">
        <v>204.66639999999998</v>
      </c>
      <c r="I9517" s="22">
        <v>204.66639999999998</v>
      </c>
    </row>
    <row r="9518" spans="1:9" x14ac:dyDescent="0.25">
      <c r="A9518" s="20">
        <v>1649.75</v>
      </c>
      <c r="C9518" s="18">
        <v>1649.75</v>
      </c>
      <c r="E9518">
        <v>544.41749999999979</v>
      </c>
      <c r="G9518" s="21">
        <v>1649.75</v>
      </c>
      <c r="I9518" s="22">
        <v>1649.75</v>
      </c>
    </row>
    <row r="9519" spans="1:9" x14ac:dyDescent="0.25">
      <c r="A9519" s="20">
        <v>91.055999999999997</v>
      </c>
      <c r="C9519" s="18">
        <v>91.055999999999997</v>
      </c>
      <c r="E9519">
        <v>31.869599999999995</v>
      </c>
      <c r="G9519" s="21">
        <v>91.055999999999997</v>
      </c>
      <c r="I9519" s="22">
        <v>91.055999999999997</v>
      </c>
    </row>
    <row r="9520" spans="1:9" x14ac:dyDescent="0.25">
      <c r="A9520" s="20">
        <v>54.207999999999998</v>
      </c>
      <c r="C9520" s="18">
        <v>54.207999999999998</v>
      </c>
      <c r="E9520">
        <v>8.808799999999998</v>
      </c>
      <c r="G9520" s="21">
        <v>54.207999999999998</v>
      </c>
      <c r="I9520" s="22">
        <v>54.207999999999998</v>
      </c>
    </row>
    <row r="9521" spans="1:9" x14ac:dyDescent="0.25">
      <c r="A9521" s="20">
        <v>26.981999999999999</v>
      </c>
      <c r="C9521" s="18">
        <v>26.981999999999999</v>
      </c>
      <c r="E9521">
        <v>4.0472999999999999</v>
      </c>
      <c r="G9521" s="21">
        <v>26.981999999999999</v>
      </c>
      <c r="I9521" s="22">
        <v>26.981999999999999</v>
      </c>
    </row>
    <row r="9522" spans="1:9" x14ac:dyDescent="0.25">
      <c r="A9522" s="20">
        <v>6.911999999999999</v>
      </c>
      <c r="C9522" s="18">
        <v>6.911999999999999</v>
      </c>
      <c r="E9522">
        <v>2.5056000000000003</v>
      </c>
      <c r="G9522" s="21">
        <v>6.911999999999999</v>
      </c>
      <c r="I9522" s="22">
        <v>6.911999999999999</v>
      </c>
    </row>
    <row r="9523" spans="1:9" x14ac:dyDescent="0.25">
      <c r="A9523" s="20">
        <v>435.50400000000002</v>
      </c>
      <c r="C9523" s="18">
        <v>435.50400000000002</v>
      </c>
      <c r="E9523">
        <v>48.994199999999921</v>
      </c>
      <c r="G9523" s="21">
        <v>435.50400000000002</v>
      </c>
      <c r="I9523" s="22">
        <v>435.50400000000002</v>
      </c>
    </row>
    <row r="9524" spans="1:9" x14ac:dyDescent="0.25">
      <c r="A9524" s="20">
        <v>81.08</v>
      </c>
      <c r="C9524" s="18">
        <v>81.08</v>
      </c>
      <c r="E9524">
        <v>22.702400000000004</v>
      </c>
      <c r="G9524" s="21">
        <v>81.08</v>
      </c>
      <c r="I9524" s="22">
        <v>81.08</v>
      </c>
    </row>
    <row r="9525" spans="1:9" x14ac:dyDescent="0.25">
      <c r="A9525" s="20">
        <v>93.02</v>
      </c>
      <c r="C9525" s="18">
        <v>93.02</v>
      </c>
      <c r="E9525">
        <v>3.720799999999997</v>
      </c>
      <c r="G9525" s="21">
        <v>93.02</v>
      </c>
      <c r="I9525" s="22">
        <v>93.02</v>
      </c>
    </row>
    <row r="9526" spans="1:9" x14ac:dyDescent="0.25">
      <c r="A9526" s="20">
        <v>323.97600000000006</v>
      </c>
      <c r="C9526" s="18">
        <v>323.97600000000006</v>
      </c>
      <c r="E9526">
        <v>36.44729999999997</v>
      </c>
      <c r="G9526" s="21">
        <v>323.97600000000006</v>
      </c>
      <c r="I9526" s="22">
        <v>323.97600000000006</v>
      </c>
    </row>
    <row r="9527" spans="1:9" x14ac:dyDescent="0.25">
      <c r="A9527" s="20">
        <v>15.552000000000003</v>
      </c>
      <c r="C9527" s="18">
        <v>15.552000000000003</v>
      </c>
      <c r="E9527">
        <v>5.4432</v>
      </c>
      <c r="G9527" s="21">
        <v>15.552000000000003</v>
      </c>
      <c r="I9527" s="22">
        <v>15.552000000000003</v>
      </c>
    </row>
    <row r="9528" spans="1:9" x14ac:dyDescent="0.25">
      <c r="A9528" s="20">
        <v>32.591999999999999</v>
      </c>
      <c r="C9528" s="18">
        <v>32.591999999999999</v>
      </c>
      <c r="E9528">
        <v>-7.7406000000000006</v>
      </c>
      <c r="G9528" s="21">
        <v>32.591999999999999</v>
      </c>
      <c r="I9528" s="22">
        <v>32.591999999999999</v>
      </c>
    </row>
    <row r="9529" spans="1:9" x14ac:dyDescent="0.25">
      <c r="A9529" s="20">
        <v>83.920000000000016</v>
      </c>
      <c r="C9529" s="18">
        <v>83.920000000000016</v>
      </c>
      <c r="E9529">
        <v>29.371999999999993</v>
      </c>
      <c r="G9529" s="21">
        <v>83.920000000000016</v>
      </c>
      <c r="I9529" s="22">
        <v>83.920000000000016</v>
      </c>
    </row>
    <row r="9530" spans="1:9" x14ac:dyDescent="0.25">
      <c r="A9530" s="20">
        <v>199.89999999999998</v>
      </c>
      <c r="C9530" s="18">
        <v>199.89999999999998</v>
      </c>
      <c r="E9530">
        <v>39.97999999999999</v>
      </c>
      <c r="G9530" s="21">
        <v>199.89999999999998</v>
      </c>
      <c r="I9530" s="22">
        <v>199.89999999999998</v>
      </c>
    </row>
    <row r="9531" spans="1:9" x14ac:dyDescent="0.25">
      <c r="A9531" s="20">
        <v>31.176000000000002</v>
      </c>
      <c r="C9531" s="18">
        <v>31.176000000000002</v>
      </c>
      <c r="E9531">
        <v>-7.0145999999999997</v>
      </c>
      <c r="G9531" s="21">
        <v>31.176000000000002</v>
      </c>
      <c r="I9531" s="22">
        <v>31.176000000000002</v>
      </c>
    </row>
    <row r="9532" spans="1:9" x14ac:dyDescent="0.25">
      <c r="A9532" s="20">
        <v>172.75200000000001</v>
      </c>
      <c r="C9532" s="18">
        <v>172.75200000000001</v>
      </c>
      <c r="E9532">
        <v>60.463200000000015</v>
      </c>
      <c r="G9532" s="21">
        <v>172.75200000000001</v>
      </c>
      <c r="I9532" s="22">
        <v>172.75200000000001</v>
      </c>
    </row>
    <row r="9533" spans="1:9" x14ac:dyDescent="0.25">
      <c r="A9533" s="20">
        <v>9.2959999999999994</v>
      </c>
      <c r="C9533" s="18">
        <v>9.2959999999999994</v>
      </c>
      <c r="E9533">
        <v>3.0211999999999994</v>
      </c>
      <c r="G9533" s="21">
        <v>9.2959999999999994</v>
      </c>
      <c r="I9533" s="22">
        <v>9.2959999999999994</v>
      </c>
    </row>
    <row r="9534" spans="1:9" x14ac:dyDescent="0.25">
      <c r="A9534" s="20">
        <v>12.768000000000001</v>
      </c>
      <c r="C9534" s="18">
        <v>12.768000000000001</v>
      </c>
      <c r="E9534">
        <v>0.95759999999999934</v>
      </c>
      <c r="G9534" s="21">
        <v>12.768000000000001</v>
      </c>
      <c r="I9534" s="22">
        <v>12.768000000000001</v>
      </c>
    </row>
    <row r="9535" spans="1:9" x14ac:dyDescent="0.25">
      <c r="A9535" s="20">
        <v>52.76</v>
      </c>
      <c r="C9535" s="18">
        <v>52.76</v>
      </c>
      <c r="E9535">
        <v>24.269599999999997</v>
      </c>
      <c r="G9535" s="21">
        <v>52.76</v>
      </c>
      <c r="I9535" s="22">
        <v>52.76</v>
      </c>
    </row>
    <row r="9536" spans="1:9" x14ac:dyDescent="0.25">
      <c r="A9536" s="20">
        <v>55.616</v>
      </c>
      <c r="C9536" s="18">
        <v>55.616</v>
      </c>
      <c r="E9536">
        <v>5.5616000000000021</v>
      </c>
      <c r="G9536" s="21">
        <v>55.616</v>
      </c>
      <c r="I9536" s="22">
        <v>55.616</v>
      </c>
    </row>
    <row r="9537" spans="1:9" x14ac:dyDescent="0.25">
      <c r="A9537" s="20">
        <v>427.64400000000001</v>
      </c>
      <c r="C9537" s="18">
        <v>427.64400000000001</v>
      </c>
      <c r="E9537">
        <v>80.777199999999979</v>
      </c>
      <c r="G9537" s="21">
        <v>427.64400000000001</v>
      </c>
      <c r="I9537" s="22">
        <v>427.64400000000001</v>
      </c>
    </row>
    <row r="9538" spans="1:9" x14ac:dyDescent="0.25">
      <c r="A9538" s="20">
        <v>40.669999999999995</v>
      </c>
      <c r="C9538" s="18">
        <v>40.669999999999995</v>
      </c>
      <c r="E9538">
        <v>12.607699999999999</v>
      </c>
      <c r="G9538" s="21">
        <v>40.669999999999995</v>
      </c>
      <c r="I9538" s="22">
        <v>40.669999999999995</v>
      </c>
    </row>
    <row r="9539" spans="1:9" x14ac:dyDescent="0.25">
      <c r="A9539" s="20">
        <v>33.479999999999997</v>
      </c>
      <c r="C9539" s="18">
        <v>33.479999999999997</v>
      </c>
      <c r="E9539">
        <v>1.3391999999999982</v>
      </c>
      <c r="G9539" s="21">
        <v>33.479999999999997</v>
      </c>
      <c r="I9539" s="22">
        <v>33.479999999999997</v>
      </c>
    </row>
    <row r="9540" spans="1:9" x14ac:dyDescent="0.25">
      <c r="A9540" s="20">
        <v>9.7280000000000015</v>
      </c>
      <c r="C9540" s="18">
        <v>9.7280000000000015</v>
      </c>
      <c r="E9540">
        <v>3.283199999999999</v>
      </c>
      <c r="G9540" s="21">
        <v>9.7280000000000015</v>
      </c>
      <c r="I9540" s="22">
        <v>9.7280000000000015</v>
      </c>
    </row>
    <row r="9541" spans="1:9" x14ac:dyDescent="0.25">
      <c r="A9541" s="20">
        <v>8.8559999999999999</v>
      </c>
      <c r="C9541" s="18">
        <v>8.8559999999999999</v>
      </c>
      <c r="E9541">
        <v>-6.8634000000000013</v>
      </c>
      <c r="G9541" s="21">
        <v>8.8559999999999999</v>
      </c>
      <c r="I9541" s="22">
        <v>8.8559999999999999</v>
      </c>
    </row>
    <row r="9542" spans="1:9" x14ac:dyDescent="0.25">
      <c r="A9542" s="20">
        <v>477.666</v>
      </c>
      <c r="C9542" s="18">
        <v>477.666</v>
      </c>
      <c r="E9542">
        <v>84.293999999999969</v>
      </c>
      <c r="G9542" s="21">
        <v>477.666</v>
      </c>
      <c r="I9542" s="22">
        <v>477.666</v>
      </c>
    </row>
    <row r="9543" spans="1:9" x14ac:dyDescent="0.25">
      <c r="A9543" s="20">
        <v>16.899999999999999</v>
      </c>
      <c r="C9543" s="18">
        <v>16.899999999999999</v>
      </c>
      <c r="E9543">
        <v>7.7739999999999991</v>
      </c>
      <c r="G9543" s="21">
        <v>16.899999999999999</v>
      </c>
      <c r="I9543" s="22">
        <v>16.899999999999999</v>
      </c>
    </row>
    <row r="9544" spans="1:9" x14ac:dyDescent="0.25">
      <c r="A9544" s="20">
        <v>39.96</v>
      </c>
      <c r="C9544" s="18">
        <v>39.96</v>
      </c>
      <c r="E9544">
        <v>18.781199999999998</v>
      </c>
      <c r="G9544" s="21">
        <v>39.96</v>
      </c>
      <c r="I9544" s="22">
        <v>39.96</v>
      </c>
    </row>
    <row r="9545" spans="1:9" x14ac:dyDescent="0.25">
      <c r="A9545" s="20">
        <v>191.96800000000002</v>
      </c>
      <c r="C9545" s="18">
        <v>191.96800000000002</v>
      </c>
      <c r="E9545">
        <v>16.797200000000004</v>
      </c>
      <c r="G9545" s="21">
        <v>191.96800000000002</v>
      </c>
      <c r="I9545" s="22">
        <v>191.96800000000002</v>
      </c>
    </row>
    <row r="9546" spans="1:9" x14ac:dyDescent="0.25">
      <c r="A9546" s="20">
        <v>35.520000000000003</v>
      </c>
      <c r="C9546" s="18">
        <v>35.520000000000003</v>
      </c>
      <c r="E9546">
        <v>13.320000000000002</v>
      </c>
      <c r="G9546" s="21">
        <v>35.520000000000003</v>
      </c>
      <c r="I9546" s="22">
        <v>35.520000000000003</v>
      </c>
    </row>
    <row r="9547" spans="1:9" x14ac:dyDescent="0.25">
      <c r="A9547" s="20">
        <v>6.2299999999999986</v>
      </c>
      <c r="C9547" s="18">
        <v>6.2299999999999986</v>
      </c>
      <c r="E9547">
        <v>-9.6565000000000047</v>
      </c>
      <c r="G9547" s="21">
        <v>6.2299999999999986</v>
      </c>
      <c r="I9547" s="22">
        <v>6.2299999999999986</v>
      </c>
    </row>
    <row r="9548" spans="1:9" x14ac:dyDescent="0.25">
      <c r="A9548" s="20">
        <v>56.704000000000001</v>
      </c>
      <c r="C9548" s="18">
        <v>56.704000000000001</v>
      </c>
      <c r="E9548">
        <v>19.137599999999992</v>
      </c>
      <c r="G9548" s="21">
        <v>56.704000000000001</v>
      </c>
      <c r="I9548" s="22">
        <v>56.704000000000001</v>
      </c>
    </row>
    <row r="9549" spans="1:9" x14ac:dyDescent="0.25">
      <c r="A9549" s="20">
        <v>369.19919999999996</v>
      </c>
      <c r="C9549" s="18">
        <v>369.19919999999996</v>
      </c>
      <c r="E9549">
        <v>-114.01739999999995</v>
      </c>
      <c r="G9549" s="21">
        <v>369.19919999999996</v>
      </c>
      <c r="I9549" s="22">
        <v>369.19919999999996</v>
      </c>
    </row>
    <row r="9550" spans="1:9" x14ac:dyDescent="0.25">
      <c r="A9550" s="20">
        <v>1.98</v>
      </c>
      <c r="C9550" s="18">
        <v>1.98</v>
      </c>
      <c r="E9550">
        <v>0.89100000000000001</v>
      </c>
      <c r="G9550" s="21">
        <v>1.98</v>
      </c>
      <c r="I9550" s="22">
        <v>1.98</v>
      </c>
    </row>
    <row r="9551" spans="1:9" x14ac:dyDescent="0.25">
      <c r="A9551" s="20">
        <v>75.88</v>
      </c>
      <c r="C9551" s="18">
        <v>75.88</v>
      </c>
      <c r="E9551">
        <v>35.663599999999995</v>
      </c>
      <c r="G9551" s="21">
        <v>75.88</v>
      </c>
      <c r="I9551" s="22">
        <v>75.88</v>
      </c>
    </row>
    <row r="9552" spans="1:9" x14ac:dyDescent="0.25">
      <c r="A9552" s="20">
        <v>6.8480000000000008</v>
      </c>
      <c r="C9552" s="18">
        <v>6.8480000000000008</v>
      </c>
      <c r="E9552">
        <v>2.1399999999999992</v>
      </c>
      <c r="G9552" s="21">
        <v>6.8480000000000008</v>
      </c>
      <c r="I9552" s="22">
        <v>6.8480000000000008</v>
      </c>
    </row>
    <row r="9553" spans="1:9" x14ac:dyDescent="0.25">
      <c r="A9553" s="20">
        <v>4.6260000000000003</v>
      </c>
      <c r="C9553" s="18">
        <v>4.6260000000000003</v>
      </c>
      <c r="E9553">
        <v>-3.8549999999999986</v>
      </c>
      <c r="G9553" s="21">
        <v>4.6260000000000003</v>
      </c>
      <c r="I9553" s="22">
        <v>4.6260000000000003</v>
      </c>
    </row>
    <row r="9554" spans="1:9" x14ac:dyDescent="0.25">
      <c r="A9554" s="20">
        <v>453.6</v>
      </c>
      <c r="C9554" s="18">
        <v>453.6</v>
      </c>
      <c r="E9554">
        <v>90.71999999999997</v>
      </c>
      <c r="G9554" s="21">
        <v>453.6</v>
      </c>
      <c r="I9554" s="22">
        <v>453.6</v>
      </c>
    </row>
    <row r="9555" spans="1:9" x14ac:dyDescent="0.25">
      <c r="A9555" s="20">
        <v>13.847999999999999</v>
      </c>
      <c r="C9555" s="18">
        <v>13.847999999999999</v>
      </c>
      <c r="E9555">
        <v>5.1929999999999996</v>
      </c>
      <c r="G9555" s="21">
        <v>13.847999999999999</v>
      </c>
      <c r="I9555" s="22">
        <v>13.847999999999999</v>
      </c>
    </row>
    <row r="9556" spans="1:9" x14ac:dyDescent="0.25">
      <c r="A9556" s="20">
        <v>577.58400000000006</v>
      </c>
      <c r="C9556" s="18">
        <v>577.58400000000006</v>
      </c>
      <c r="E9556">
        <v>43.318799999999953</v>
      </c>
      <c r="G9556" s="21">
        <v>577.58400000000006</v>
      </c>
      <c r="I9556" s="22">
        <v>577.58400000000006</v>
      </c>
    </row>
    <row r="9557" spans="1:9" x14ac:dyDescent="0.25">
      <c r="A9557" s="20">
        <v>151.96</v>
      </c>
      <c r="C9557" s="18">
        <v>151.96</v>
      </c>
      <c r="E9557">
        <v>36.470399999999998</v>
      </c>
      <c r="G9557" s="21">
        <v>151.96</v>
      </c>
      <c r="I9557" s="22">
        <v>151.96</v>
      </c>
    </row>
    <row r="9558" spans="1:9" x14ac:dyDescent="0.25">
      <c r="A9558" s="20">
        <v>68.432000000000016</v>
      </c>
      <c r="C9558" s="18">
        <v>68.432000000000016</v>
      </c>
      <c r="E9558">
        <v>8.5539999999999878</v>
      </c>
      <c r="G9558" s="21">
        <v>68.432000000000016</v>
      </c>
      <c r="I9558" s="22">
        <v>68.432000000000016</v>
      </c>
    </row>
    <row r="9559" spans="1:9" x14ac:dyDescent="0.25">
      <c r="A9559" s="20">
        <v>71.12</v>
      </c>
      <c r="C9559" s="18">
        <v>71.12</v>
      </c>
      <c r="E9559">
        <v>9.7789999999999964</v>
      </c>
      <c r="G9559" s="21">
        <v>71.12</v>
      </c>
      <c r="I9559" s="22">
        <v>71.12</v>
      </c>
    </row>
    <row r="9560" spans="1:9" x14ac:dyDescent="0.25">
      <c r="A9560" s="20">
        <v>3.008</v>
      </c>
      <c r="C9560" s="18">
        <v>3.008</v>
      </c>
      <c r="E9560">
        <v>0.56399999999999983</v>
      </c>
      <c r="G9560" s="21">
        <v>3.008</v>
      </c>
      <c r="I9560" s="22">
        <v>3.008</v>
      </c>
    </row>
    <row r="9561" spans="1:9" x14ac:dyDescent="0.25">
      <c r="A9561" s="20">
        <v>184.66</v>
      </c>
      <c r="C9561" s="18">
        <v>184.66</v>
      </c>
      <c r="E9561">
        <v>84.943599999999989</v>
      </c>
      <c r="G9561" s="21">
        <v>184.66</v>
      </c>
      <c r="I9561" s="22">
        <v>184.66</v>
      </c>
    </row>
    <row r="9562" spans="1:9" x14ac:dyDescent="0.25">
      <c r="A9562" s="20">
        <v>5.3120000000000003</v>
      </c>
      <c r="C9562" s="18">
        <v>5.3120000000000003</v>
      </c>
      <c r="E9562">
        <v>-1.5935999999999995</v>
      </c>
      <c r="G9562" s="21">
        <v>5.3120000000000003</v>
      </c>
      <c r="I9562" s="22">
        <v>5.3120000000000003</v>
      </c>
    </row>
    <row r="9563" spans="1:9" x14ac:dyDescent="0.25">
      <c r="A9563" s="20">
        <v>132.52000000000004</v>
      </c>
      <c r="C9563" s="18">
        <v>132.52000000000004</v>
      </c>
      <c r="E9563">
        <v>34.786500000000004</v>
      </c>
      <c r="G9563" s="21">
        <v>132.52000000000004</v>
      </c>
      <c r="I9563" s="22">
        <v>132.52000000000004</v>
      </c>
    </row>
    <row r="9564" spans="1:9" x14ac:dyDescent="0.25">
      <c r="A9564" s="20">
        <v>195.64</v>
      </c>
      <c r="C9564" s="18">
        <v>195.64</v>
      </c>
      <c r="E9564">
        <v>-44.018999999999991</v>
      </c>
      <c r="G9564" s="21">
        <v>195.64</v>
      </c>
      <c r="I9564" s="22">
        <v>195.64</v>
      </c>
    </row>
    <row r="9565" spans="1:9" x14ac:dyDescent="0.25">
      <c r="A9565" s="20">
        <v>51.967999999999996</v>
      </c>
      <c r="C9565" s="18">
        <v>51.967999999999996</v>
      </c>
      <c r="E9565">
        <v>10.393599999999998</v>
      </c>
      <c r="G9565" s="21">
        <v>51.967999999999996</v>
      </c>
      <c r="I9565" s="22">
        <v>51.967999999999996</v>
      </c>
    </row>
    <row r="9566" spans="1:9" x14ac:dyDescent="0.25">
      <c r="A9566" s="20">
        <v>431.97600000000006</v>
      </c>
      <c r="C9566" s="18">
        <v>431.97600000000006</v>
      </c>
      <c r="E9566">
        <v>-75.59580000000004</v>
      </c>
      <c r="G9566" s="21">
        <v>431.97600000000006</v>
      </c>
      <c r="I9566" s="22">
        <v>431.97600000000006</v>
      </c>
    </row>
    <row r="9567" spans="1:9" x14ac:dyDescent="0.25">
      <c r="A9567" s="20">
        <v>224.93700000000004</v>
      </c>
      <c r="C9567" s="18">
        <v>224.93700000000004</v>
      </c>
      <c r="E9567">
        <v>-164.9538</v>
      </c>
      <c r="G9567" s="21">
        <v>224.93700000000004</v>
      </c>
      <c r="I9567" s="22">
        <v>224.93700000000004</v>
      </c>
    </row>
    <row r="9568" spans="1:9" x14ac:dyDescent="0.25">
      <c r="A9568" s="20">
        <v>6</v>
      </c>
      <c r="C9568" s="18">
        <v>6</v>
      </c>
      <c r="E9568">
        <v>2.0999999999999996</v>
      </c>
      <c r="G9568" s="21">
        <v>6</v>
      </c>
      <c r="I9568" s="22">
        <v>6</v>
      </c>
    </row>
    <row r="9569" spans="1:9" x14ac:dyDescent="0.25">
      <c r="A9569" s="20">
        <v>11.76</v>
      </c>
      <c r="C9569" s="18">
        <v>11.76</v>
      </c>
      <c r="E9569">
        <v>5.7623999999999995</v>
      </c>
      <c r="G9569" s="21">
        <v>11.76</v>
      </c>
      <c r="I9569" s="22">
        <v>11.76</v>
      </c>
    </row>
    <row r="9570" spans="1:9" x14ac:dyDescent="0.25">
      <c r="A9570" s="20">
        <v>1125.4879999999998</v>
      </c>
      <c r="C9570" s="18">
        <v>1125.4879999999998</v>
      </c>
      <c r="E9570">
        <v>98.480200000000082</v>
      </c>
      <c r="G9570" s="21">
        <v>1125.4879999999998</v>
      </c>
      <c r="I9570" s="22">
        <v>1125.4879999999998</v>
      </c>
    </row>
    <row r="9571" spans="1:9" x14ac:dyDescent="0.25">
      <c r="A9571" s="20">
        <v>12.645000000000001</v>
      </c>
      <c r="C9571" s="18">
        <v>12.645000000000001</v>
      </c>
      <c r="E9571">
        <v>-10.116</v>
      </c>
      <c r="G9571" s="21">
        <v>12.645000000000001</v>
      </c>
      <c r="I9571" s="22">
        <v>12.645000000000001</v>
      </c>
    </row>
    <row r="9572" spans="1:9" x14ac:dyDescent="0.25">
      <c r="A9572" s="20">
        <v>4.032</v>
      </c>
      <c r="C9572" s="18">
        <v>4.032</v>
      </c>
      <c r="E9572">
        <v>1.0584000000000002</v>
      </c>
      <c r="G9572" s="21">
        <v>4.032</v>
      </c>
      <c r="I9572" s="22">
        <v>4.032</v>
      </c>
    </row>
    <row r="9573" spans="1:9" x14ac:dyDescent="0.25">
      <c r="A9573" s="20">
        <v>79.959999999999994</v>
      </c>
      <c r="C9573" s="18">
        <v>79.959999999999994</v>
      </c>
      <c r="E9573">
        <v>22.388800000000003</v>
      </c>
      <c r="G9573" s="21">
        <v>79.959999999999994</v>
      </c>
      <c r="I9573" s="22">
        <v>79.959999999999994</v>
      </c>
    </row>
    <row r="9574" spans="1:9" x14ac:dyDescent="0.25">
      <c r="A9574" s="20">
        <v>6.732000000000002</v>
      </c>
      <c r="C9574" s="18">
        <v>6.732000000000002</v>
      </c>
      <c r="E9574">
        <v>-4.4879999999999978</v>
      </c>
      <c r="G9574" s="21">
        <v>6.732000000000002</v>
      </c>
      <c r="I9574" s="22">
        <v>6.732000000000002</v>
      </c>
    </row>
    <row r="9575" spans="1:9" x14ac:dyDescent="0.25">
      <c r="A9575" s="20">
        <v>33.568000000000005</v>
      </c>
      <c r="C9575" s="18">
        <v>33.568000000000005</v>
      </c>
      <c r="E9575">
        <v>1.6783999999999981</v>
      </c>
      <c r="G9575" s="21">
        <v>33.568000000000005</v>
      </c>
      <c r="I9575" s="22">
        <v>33.568000000000005</v>
      </c>
    </row>
    <row r="9576" spans="1:9" x14ac:dyDescent="0.25">
      <c r="A9576" s="20">
        <v>15.840000000000002</v>
      </c>
      <c r="C9576" s="18">
        <v>15.840000000000002</v>
      </c>
      <c r="E9576">
        <v>5.5439999999999987</v>
      </c>
      <c r="G9576" s="21">
        <v>15.840000000000002</v>
      </c>
      <c r="I9576" s="22">
        <v>15.840000000000002</v>
      </c>
    </row>
    <row r="9577" spans="1:9" x14ac:dyDescent="0.25">
      <c r="A9577" s="20">
        <v>24.424000000000003</v>
      </c>
      <c r="C9577" s="18">
        <v>24.424000000000003</v>
      </c>
      <c r="E9577">
        <v>7.9378000000000002</v>
      </c>
      <c r="G9577" s="21">
        <v>24.424000000000003</v>
      </c>
      <c r="I9577" s="22">
        <v>24.424000000000003</v>
      </c>
    </row>
    <row r="9578" spans="1:9" x14ac:dyDescent="0.25">
      <c r="A9578" s="20">
        <v>17.12</v>
      </c>
      <c r="C9578" s="18">
        <v>17.12</v>
      </c>
      <c r="E9578">
        <v>1.9259999999999975</v>
      </c>
      <c r="G9578" s="21">
        <v>17.12</v>
      </c>
      <c r="I9578" s="22">
        <v>17.12</v>
      </c>
    </row>
    <row r="9579" spans="1:9" x14ac:dyDescent="0.25">
      <c r="A9579" s="20">
        <v>31.56</v>
      </c>
      <c r="C9579" s="18">
        <v>31.56</v>
      </c>
      <c r="E9579">
        <v>10.4148</v>
      </c>
      <c r="G9579" s="21">
        <v>31.56</v>
      </c>
      <c r="I9579" s="22">
        <v>31.56</v>
      </c>
    </row>
    <row r="9580" spans="1:9" x14ac:dyDescent="0.25">
      <c r="A9580" s="20">
        <v>105.68599999999999</v>
      </c>
      <c r="C9580" s="18">
        <v>105.68599999999999</v>
      </c>
      <c r="E9580">
        <v>-28.686199999999999</v>
      </c>
      <c r="G9580" s="21">
        <v>105.68599999999999</v>
      </c>
      <c r="I9580" s="22">
        <v>105.68599999999999</v>
      </c>
    </row>
    <row r="9581" spans="1:9" x14ac:dyDescent="0.25">
      <c r="A9581" s="20">
        <v>399.53999999999996</v>
      </c>
      <c r="C9581" s="18">
        <v>399.53999999999996</v>
      </c>
      <c r="E9581">
        <v>-79.908000000000015</v>
      </c>
      <c r="G9581" s="21">
        <v>399.53999999999996</v>
      </c>
      <c r="I9581" s="22">
        <v>399.53999999999996</v>
      </c>
    </row>
    <row r="9582" spans="1:9" x14ac:dyDescent="0.25">
      <c r="A9582" s="20">
        <v>104.93</v>
      </c>
      <c r="C9582" s="18">
        <v>104.93</v>
      </c>
      <c r="E9582">
        <v>-4.4969999999999999</v>
      </c>
      <c r="G9582" s="21">
        <v>104.93</v>
      </c>
      <c r="I9582" s="22">
        <v>104.93</v>
      </c>
    </row>
    <row r="9583" spans="1:9" x14ac:dyDescent="0.25">
      <c r="A9583" s="20">
        <v>1079.8499999999999</v>
      </c>
      <c r="C9583" s="18">
        <v>1079.8499999999999</v>
      </c>
      <c r="E9583">
        <v>323.95499999999993</v>
      </c>
      <c r="G9583" s="21">
        <v>1079.8499999999999</v>
      </c>
      <c r="I9583" s="22">
        <v>1079.8499999999999</v>
      </c>
    </row>
    <row r="9584" spans="1:9" x14ac:dyDescent="0.25">
      <c r="A9584" s="20">
        <v>70.98</v>
      </c>
      <c r="C9584" s="18">
        <v>70.98</v>
      </c>
      <c r="E9584">
        <v>3.5489999999999924</v>
      </c>
      <c r="G9584" s="21">
        <v>70.98</v>
      </c>
      <c r="I9584" s="22">
        <v>70.98</v>
      </c>
    </row>
    <row r="9585" spans="1:9" x14ac:dyDescent="0.25">
      <c r="A9585" s="20">
        <v>29.950000000000003</v>
      </c>
      <c r="C9585" s="18">
        <v>29.950000000000003</v>
      </c>
      <c r="E9585">
        <v>8.6854999999999993</v>
      </c>
      <c r="G9585" s="21">
        <v>29.950000000000003</v>
      </c>
      <c r="I9585" s="22">
        <v>29.950000000000003</v>
      </c>
    </row>
    <row r="9586" spans="1:9" x14ac:dyDescent="0.25">
      <c r="A9586" s="20">
        <v>589.41</v>
      </c>
      <c r="C9586" s="18">
        <v>589.41</v>
      </c>
      <c r="E9586">
        <v>-6.5490000000000492</v>
      </c>
      <c r="G9586" s="21">
        <v>589.41</v>
      </c>
      <c r="I9586" s="22">
        <v>589.41</v>
      </c>
    </row>
    <row r="9587" spans="1:9" x14ac:dyDescent="0.25">
      <c r="A9587" s="20">
        <v>9.6479999999999997</v>
      </c>
      <c r="C9587" s="18">
        <v>9.6479999999999997</v>
      </c>
      <c r="E9587">
        <v>3.4973999999999998</v>
      </c>
      <c r="G9587" s="21">
        <v>9.6479999999999997</v>
      </c>
      <c r="I9587" s="22">
        <v>9.6479999999999997</v>
      </c>
    </row>
    <row r="9588" spans="1:9" x14ac:dyDescent="0.25">
      <c r="A9588" s="20">
        <v>400.78400000000005</v>
      </c>
      <c r="C9588" s="18">
        <v>400.78400000000005</v>
      </c>
      <c r="E9588">
        <v>-5.0098000000000269</v>
      </c>
      <c r="G9588" s="21">
        <v>400.78400000000005</v>
      </c>
      <c r="I9588" s="22">
        <v>400.78400000000005</v>
      </c>
    </row>
    <row r="9589" spans="1:9" x14ac:dyDescent="0.25">
      <c r="A9589" s="20">
        <v>53.72</v>
      </c>
      <c r="C9589" s="18">
        <v>53.72</v>
      </c>
      <c r="E9589">
        <v>13.967199999999998</v>
      </c>
      <c r="G9589" s="21">
        <v>53.72</v>
      </c>
      <c r="I9589" s="22">
        <v>53.72</v>
      </c>
    </row>
    <row r="9590" spans="1:9" x14ac:dyDescent="0.25">
      <c r="A9590" s="20">
        <v>31.007999999999999</v>
      </c>
      <c r="C9590" s="18">
        <v>31.007999999999999</v>
      </c>
      <c r="E9590">
        <v>11.240400000000001</v>
      </c>
      <c r="G9590" s="21">
        <v>31.007999999999999</v>
      </c>
      <c r="I9590" s="22">
        <v>31.007999999999999</v>
      </c>
    </row>
    <row r="9591" spans="1:9" x14ac:dyDescent="0.25">
      <c r="A9591" s="20">
        <v>61.120000000000005</v>
      </c>
      <c r="C9591" s="18">
        <v>61.120000000000005</v>
      </c>
      <c r="E9591">
        <v>22.155999999999999</v>
      </c>
      <c r="G9591" s="21">
        <v>61.120000000000005</v>
      </c>
      <c r="I9591" s="22">
        <v>61.120000000000005</v>
      </c>
    </row>
    <row r="9592" spans="1:9" x14ac:dyDescent="0.25">
      <c r="A9592" s="20">
        <v>195.136</v>
      </c>
      <c r="C9592" s="18">
        <v>195.136</v>
      </c>
      <c r="E9592">
        <v>-43.9056</v>
      </c>
      <c r="G9592" s="21">
        <v>195.136</v>
      </c>
      <c r="I9592" s="22">
        <v>195.136</v>
      </c>
    </row>
    <row r="9593" spans="1:9" x14ac:dyDescent="0.25">
      <c r="A9593" s="20">
        <v>121.536</v>
      </c>
      <c r="C9593" s="18">
        <v>121.536</v>
      </c>
      <c r="E9593">
        <v>15.191999999999979</v>
      </c>
      <c r="G9593" s="21">
        <v>121.536</v>
      </c>
      <c r="I9593" s="22">
        <v>121.536</v>
      </c>
    </row>
    <row r="9594" spans="1:9" x14ac:dyDescent="0.25">
      <c r="A9594" s="20">
        <v>17.472000000000001</v>
      </c>
      <c r="C9594" s="18">
        <v>17.472000000000001</v>
      </c>
      <c r="E9594">
        <v>5.6783999999999981</v>
      </c>
      <c r="G9594" s="21">
        <v>17.472000000000001</v>
      </c>
      <c r="I9594" s="22">
        <v>17.472000000000001</v>
      </c>
    </row>
    <row r="9595" spans="1:9" x14ac:dyDescent="0.25">
      <c r="A9595" s="20">
        <v>104.57999999999998</v>
      </c>
      <c r="C9595" s="18">
        <v>104.57999999999998</v>
      </c>
      <c r="E9595">
        <v>-172.55700000000007</v>
      </c>
      <c r="G9595" s="21">
        <v>104.57999999999998</v>
      </c>
      <c r="I9595" s="22">
        <v>104.57999999999998</v>
      </c>
    </row>
    <row r="9596" spans="1:9" x14ac:dyDescent="0.25">
      <c r="A9596" s="20">
        <v>24.700000000000003</v>
      </c>
      <c r="C9596" s="18">
        <v>24.700000000000003</v>
      </c>
      <c r="E9596">
        <v>-9.8799999999999955</v>
      </c>
      <c r="G9596" s="21">
        <v>24.700000000000003</v>
      </c>
      <c r="I9596" s="22">
        <v>24.700000000000003</v>
      </c>
    </row>
    <row r="9597" spans="1:9" x14ac:dyDescent="0.25">
      <c r="A9597" s="20">
        <v>302.72000000000003</v>
      </c>
      <c r="C9597" s="18">
        <v>302.72000000000003</v>
      </c>
      <c r="E9597">
        <v>-378.40000000000009</v>
      </c>
      <c r="G9597" s="21">
        <v>302.72000000000003</v>
      </c>
      <c r="I9597" s="22">
        <v>302.72000000000003</v>
      </c>
    </row>
    <row r="9598" spans="1:9" x14ac:dyDescent="0.25">
      <c r="A9598" s="20">
        <v>8.56</v>
      </c>
      <c r="C9598" s="18">
        <v>8.56</v>
      </c>
      <c r="E9598">
        <v>3.8519999999999994</v>
      </c>
      <c r="G9598" s="21">
        <v>8.56</v>
      </c>
      <c r="I9598" s="22">
        <v>8.56</v>
      </c>
    </row>
    <row r="9599" spans="1:9" x14ac:dyDescent="0.25">
      <c r="A9599" s="20">
        <v>11.56</v>
      </c>
      <c r="C9599" s="18">
        <v>11.56</v>
      </c>
      <c r="E9599">
        <v>5.6644000000000005</v>
      </c>
      <c r="G9599" s="21">
        <v>11.56</v>
      </c>
      <c r="I9599" s="22">
        <v>11.56</v>
      </c>
    </row>
    <row r="9600" spans="1:9" x14ac:dyDescent="0.25">
      <c r="A9600" s="20">
        <v>25.86</v>
      </c>
      <c r="C9600" s="18">
        <v>25.86</v>
      </c>
      <c r="E9600">
        <v>6.7236000000000002</v>
      </c>
      <c r="G9600" s="21">
        <v>25.86</v>
      </c>
      <c r="I9600" s="22">
        <v>25.86</v>
      </c>
    </row>
    <row r="9601" spans="1:9" x14ac:dyDescent="0.25">
      <c r="A9601" s="20">
        <v>276.78400000000005</v>
      </c>
      <c r="C9601" s="18">
        <v>276.78400000000005</v>
      </c>
      <c r="E9601">
        <v>89.954799999999992</v>
      </c>
      <c r="G9601" s="21">
        <v>276.78400000000005</v>
      </c>
      <c r="I9601" s="22">
        <v>276.78400000000005</v>
      </c>
    </row>
    <row r="9602" spans="1:9" x14ac:dyDescent="0.25">
      <c r="A9602" s="20">
        <v>110.352</v>
      </c>
      <c r="C9602" s="18">
        <v>110.352</v>
      </c>
      <c r="E9602">
        <v>8.2763999999999953</v>
      </c>
      <c r="G9602" s="21">
        <v>110.352</v>
      </c>
      <c r="I9602" s="22">
        <v>110.352</v>
      </c>
    </row>
    <row r="9603" spans="1:9" x14ac:dyDescent="0.25">
      <c r="A9603" s="20">
        <v>60.84</v>
      </c>
      <c r="C9603" s="18">
        <v>60.84</v>
      </c>
      <c r="E9603">
        <v>19.468799999999998</v>
      </c>
      <c r="G9603" s="21">
        <v>60.84</v>
      </c>
      <c r="I9603" s="22">
        <v>60.84</v>
      </c>
    </row>
    <row r="9604" spans="1:9" x14ac:dyDescent="0.25">
      <c r="A9604" s="20">
        <v>35.207999999999998</v>
      </c>
      <c r="C9604" s="18">
        <v>35.207999999999998</v>
      </c>
      <c r="E9604">
        <v>2.6405999999999992</v>
      </c>
      <c r="G9604" s="21">
        <v>35.207999999999998</v>
      </c>
      <c r="I9604" s="22">
        <v>35.207999999999998</v>
      </c>
    </row>
    <row r="9605" spans="1:9" x14ac:dyDescent="0.25">
      <c r="A9605" s="20">
        <v>41.472000000000008</v>
      </c>
      <c r="C9605" s="18">
        <v>41.472000000000008</v>
      </c>
      <c r="E9605">
        <v>14.5152</v>
      </c>
      <c r="G9605" s="21">
        <v>41.472000000000008</v>
      </c>
      <c r="I9605" s="22">
        <v>41.472000000000008</v>
      </c>
    </row>
    <row r="9606" spans="1:9" x14ac:dyDescent="0.25">
      <c r="A9606" s="20">
        <v>239.5</v>
      </c>
      <c r="C9606" s="18">
        <v>239.5</v>
      </c>
      <c r="E9606">
        <v>114.95999999999998</v>
      </c>
      <c r="G9606" s="21">
        <v>239.5</v>
      </c>
      <c r="I9606" s="22">
        <v>239.5</v>
      </c>
    </row>
    <row r="9607" spans="1:9" x14ac:dyDescent="0.25">
      <c r="A9607" s="20">
        <v>34.200000000000003</v>
      </c>
      <c r="C9607" s="18">
        <v>34.200000000000003</v>
      </c>
      <c r="E9607">
        <v>9.234</v>
      </c>
      <c r="G9607" s="21">
        <v>34.200000000000003</v>
      </c>
      <c r="I9607" s="22">
        <v>34.200000000000003</v>
      </c>
    </row>
    <row r="9608" spans="1:9" x14ac:dyDescent="0.25">
      <c r="A9608" s="20">
        <v>376.86599999999999</v>
      </c>
      <c r="C9608" s="18">
        <v>376.86599999999999</v>
      </c>
      <c r="E9608">
        <v>-213.55740000000006</v>
      </c>
      <c r="G9608" s="21">
        <v>376.86599999999999</v>
      </c>
      <c r="I9608" s="22">
        <v>376.86599999999999</v>
      </c>
    </row>
    <row r="9609" spans="1:9" x14ac:dyDescent="0.25">
      <c r="A9609" s="20">
        <v>197.72</v>
      </c>
      <c r="C9609" s="18">
        <v>197.72</v>
      </c>
      <c r="E9609">
        <v>55.36160000000001</v>
      </c>
      <c r="G9609" s="21">
        <v>197.72</v>
      </c>
      <c r="I9609" s="22">
        <v>197.72</v>
      </c>
    </row>
    <row r="9610" spans="1:9" x14ac:dyDescent="0.25">
      <c r="A9610" s="20">
        <v>70.720000000000013</v>
      </c>
      <c r="C9610" s="18">
        <v>70.720000000000013</v>
      </c>
      <c r="E9610">
        <v>-6.1879999999999988</v>
      </c>
      <c r="G9610" s="21">
        <v>70.720000000000013</v>
      </c>
      <c r="I9610" s="22">
        <v>70.720000000000013</v>
      </c>
    </row>
    <row r="9611" spans="1:9" x14ac:dyDescent="0.25">
      <c r="A9611" s="20">
        <v>194.35200000000003</v>
      </c>
      <c r="C9611" s="18">
        <v>194.35200000000003</v>
      </c>
      <c r="E9611">
        <v>-43.729199999999992</v>
      </c>
      <c r="G9611" s="21">
        <v>194.35200000000003</v>
      </c>
      <c r="I9611" s="22">
        <v>194.35200000000003</v>
      </c>
    </row>
    <row r="9612" spans="1:9" x14ac:dyDescent="0.25">
      <c r="A9612" s="20">
        <v>21.6</v>
      </c>
      <c r="C9612" s="18">
        <v>21.6</v>
      </c>
      <c r="E9612">
        <v>9.9359999999999999</v>
      </c>
      <c r="G9612" s="21">
        <v>21.6</v>
      </c>
      <c r="I9612" s="22">
        <v>21.6</v>
      </c>
    </row>
    <row r="9613" spans="1:9" x14ac:dyDescent="0.25">
      <c r="A9613" s="20">
        <v>11.07</v>
      </c>
      <c r="C9613" s="18">
        <v>11.07</v>
      </c>
      <c r="E9613">
        <v>5.2028999999999996</v>
      </c>
      <c r="G9613" s="21">
        <v>11.07</v>
      </c>
      <c r="I9613" s="22">
        <v>11.07</v>
      </c>
    </row>
    <row r="9614" spans="1:9" x14ac:dyDescent="0.25">
      <c r="A9614" s="20">
        <v>282.83999999999997</v>
      </c>
      <c r="C9614" s="18">
        <v>282.83999999999997</v>
      </c>
      <c r="E9614">
        <v>19.798799999999972</v>
      </c>
      <c r="G9614" s="21">
        <v>282.83999999999997</v>
      </c>
      <c r="I9614" s="22">
        <v>282.83999999999997</v>
      </c>
    </row>
    <row r="9615" spans="1:9" x14ac:dyDescent="0.25">
      <c r="A9615" s="20">
        <v>27.72</v>
      </c>
      <c r="C9615" s="18">
        <v>27.72</v>
      </c>
      <c r="E9615">
        <v>13.3056</v>
      </c>
      <c r="G9615" s="21">
        <v>27.72</v>
      </c>
      <c r="I9615" s="22">
        <v>27.72</v>
      </c>
    </row>
    <row r="9616" spans="1:9" x14ac:dyDescent="0.25">
      <c r="A9616" s="20">
        <v>11.68</v>
      </c>
      <c r="C9616" s="18">
        <v>11.68</v>
      </c>
      <c r="E9616">
        <v>5.2559999999999993</v>
      </c>
      <c r="G9616" s="21">
        <v>11.68</v>
      </c>
      <c r="I9616" s="22">
        <v>11.68</v>
      </c>
    </row>
    <row r="9617" spans="1:9" x14ac:dyDescent="0.25">
      <c r="A9617" s="20">
        <v>239.98400000000004</v>
      </c>
      <c r="C9617" s="18">
        <v>239.98400000000004</v>
      </c>
      <c r="E9617">
        <v>23.998400000000004</v>
      </c>
      <c r="G9617" s="21">
        <v>239.98400000000004</v>
      </c>
      <c r="I9617" s="22">
        <v>239.98400000000004</v>
      </c>
    </row>
    <row r="9618" spans="1:9" x14ac:dyDescent="0.25">
      <c r="A9618" s="20">
        <v>22.98</v>
      </c>
      <c r="C9618" s="18">
        <v>22.98</v>
      </c>
      <c r="E9618">
        <v>6.8939999999999984</v>
      </c>
      <c r="G9618" s="21">
        <v>22.98</v>
      </c>
      <c r="I9618" s="22">
        <v>22.98</v>
      </c>
    </row>
    <row r="9619" spans="1:9" x14ac:dyDescent="0.25">
      <c r="A9619" s="20">
        <v>102.13</v>
      </c>
      <c r="C9619" s="18">
        <v>102.13</v>
      </c>
      <c r="E9619">
        <v>15.319499999999996</v>
      </c>
      <c r="G9619" s="21">
        <v>102.13</v>
      </c>
      <c r="I9619" s="22">
        <v>102.13</v>
      </c>
    </row>
    <row r="9620" spans="1:9" x14ac:dyDescent="0.25">
      <c r="A9620" s="20">
        <v>2033.5840000000001</v>
      </c>
      <c r="C9620" s="18">
        <v>2033.5840000000001</v>
      </c>
      <c r="E9620">
        <v>762.59400000000005</v>
      </c>
      <c r="G9620" s="21">
        <v>2033.5840000000001</v>
      </c>
      <c r="I9620" s="22">
        <v>2033.5840000000001</v>
      </c>
    </row>
    <row r="9621" spans="1:9" x14ac:dyDescent="0.25">
      <c r="A9621" s="20">
        <v>5.76</v>
      </c>
      <c r="C9621" s="18">
        <v>5.76</v>
      </c>
      <c r="E9621">
        <v>1.6703999999999999</v>
      </c>
      <c r="G9621" s="21">
        <v>5.76</v>
      </c>
      <c r="I9621" s="22">
        <v>5.76</v>
      </c>
    </row>
    <row r="9622" spans="1:9" x14ac:dyDescent="0.25">
      <c r="A9622" s="20">
        <v>899.98199999999997</v>
      </c>
      <c r="C9622" s="18">
        <v>899.98199999999997</v>
      </c>
      <c r="E9622">
        <v>74.998499999999922</v>
      </c>
      <c r="G9622" s="21">
        <v>899.98199999999997</v>
      </c>
      <c r="I9622" s="22">
        <v>899.98199999999997</v>
      </c>
    </row>
    <row r="9623" spans="1:9" x14ac:dyDescent="0.25">
      <c r="A9623" s="20">
        <v>86.352000000000004</v>
      </c>
      <c r="C9623" s="18">
        <v>86.352000000000004</v>
      </c>
      <c r="E9623">
        <v>5.3969999999999914</v>
      </c>
      <c r="G9623" s="21">
        <v>86.352000000000004</v>
      </c>
      <c r="I9623" s="22">
        <v>86.352000000000004</v>
      </c>
    </row>
    <row r="9624" spans="1:9" x14ac:dyDescent="0.25">
      <c r="A9624" s="20">
        <v>139.96000000000004</v>
      </c>
      <c r="C9624" s="18">
        <v>139.96000000000004</v>
      </c>
      <c r="E9624">
        <v>-1.7495000000000118</v>
      </c>
      <c r="G9624" s="21">
        <v>139.96000000000004</v>
      </c>
      <c r="I9624" s="22">
        <v>139.96000000000004</v>
      </c>
    </row>
    <row r="9625" spans="1:9" x14ac:dyDescent="0.25">
      <c r="A9625" s="20">
        <v>16.704000000000001</v>
      </c>
      <c r="C9625" s="18">
        <v>16.704000000000001</v>
      </c>
      <c r="E9625">
        <v>1.2527999999999988</v>
      </c>
      <c r="G9625" s="21">
        <v>16.704000000000001</v>
      </c>
      <c r="I9625" s="22">
        <v>16.704000000000001</v>
      </c>
    </row>
    <row r="9626" spans="1:9" x14ac:dyDescent="0.25">
      <c r="A9626" s="20">
        <v>3.1520000000000001</v>
      </c>
      <c r="C9626" s="18">
        <v>3.1520000000000001</v>
      </c>
      <c r="E9626">
        <v>0.47279999999999966</v>
      </c>
      <c r="G9626" s="21">
        <v>3.1520000000000001</v>
      </c>
      <c r="I9626" s="22">
        <v>3.1520000000000001</v>
      </c>
    </row>
    <row r="9627" spans="1:9" x14ac:dyDescent="0.25">
      <c r="A9627" s="20">
        <v>32.896000000000001</v>
      </c>
      <c r="C9627" s="18">
        <v>32.896000000000001</v>
      </c>
      <c r="E9627">
        <v>11.102399999999996</v>
      </c>
      <c r="G9627" s="21">
        <v>32.896000000000001</v>
      </c>
      <c r="I9627" s="22">
        <v>32.896000000000001</v>
      </c>
    </row>
    <row r="9628" spans="1:9" x14ac:dyDescent="0.25">
      <c r="A9628" s="20">
        <v>21.391999999999992</v>
      </c>
      <c r="C9628" s="18">
        <v>21.391999999999992</v>
      </c>
      <c r="E9628">
        <v>-54.549600000000012</v>
      </c>
      <c r="G9628" s="21">
        <v>21.391999999999992</v>
      </c>
      <c r="I9628" s="22">
        <v>21.391999999999992</v>
      </c>
    </row>
    <row r="9629" spans="1:9" x14ac:dyDescent="0.25">
      <c r="A9629" s="20">
        <v>307.31400000000002</v>
      </c>
      <c r="C9629" s="18">
        <v>307.31400000000002</v>
      </c>
      <c r="E9629">
        <v>-39.511800000000036</v>
      </c>
      <c r="G9629" s="21">
        <v>307.31400000000002</v>
      </c>
      <c r="I9629" s="22">
        <v>307.31400000000002</v>
      </c>
    </row>
    <row r="9630" spans="1:9" x14ac:dyDescent="0.25">
      <c r="A9630" s="20">
        <v>409.99919999999997</v>
      </c>
      <c r="C9630" s="18">
        <v>409.99919999999997</v>
      </c>
      <c r="E9630">
        <v>-96.470399999999955</v>
      </c>
      <c r="G9630" s="21">
        <v>409.99919999999997</v>
      </c>
      <c r="I9630" s="22">
        <v>409.99919999999997</v>
      </c>
    </row>
    <row r="9631" spans="1:9" x14ac:dyDescent="0.25">
      <c r="A9631" s="20">
        <v>9.2480000000000011</v>
      </c>
      <c r="C9631" s="18">
        <v>9.2480000000000011</v>
      </c>
      <c r="E9631">
        <v>3.3524000000000003</v>
      </c>
      <c r="G9631" s="21">
        <v>9.2480000000000011</v>
      </c>
      <c r="I9631" s="22">
        <v>9.2480000000000011</v>
      </c>
    </row>
    <row r="9632" spans="1:9" x14ac:dyDescent="0.25">
      <c r="A9632" s="20">
        <v>14.669999999999998</v>
      </c>
      <c r="C9632" s="18">
        <v>14.669999999999998</v>
      </c>
      <c r="E9632">
        <v>6.7481999999999989</v>
      </c>
      <c r="G9632" s="21">
        <v>14.669999999999998</v>
      </c>
      <c r="I9632" s="22">
        <v>14.669999999999998</v>
      </c>
    </row>
    <row r="9633" spans="1:9" x14ac:dyDescent="0.25">
      <c r="A9633" s="20">
        <v>37.408000000000001</v>
      </c>
      <c r="C9633" s="18">
        <v>37.408000000000001</v>
      </c>
      <c r="E9633">
        <v>13.0928</v>
      </c>
      <c r="G9633" s="21">
        <v>37.408000000000001</v>
      </c>
      <c r="I9633" s="22">
        <v>37.408000000000001</v>
      </c>
    </row>
    <row r="9634" spans="1:9" x14ac:dyDescent="0.25">
      <c r="A9634" s="20">
        <v>3.4380000000000006</v>
      </c>
      <c r="C9634" s="18">
        <v>3.4380000000000006</v>
      </c>
      <c r="E9634">
        <v>-2.5212000000000003</v>
      </c>
      <c r="G9634" s="21">
        <v>3.4380000000000006</v>
      </c>
      <c r="I9634" s="22">
        <v>3.4380000000000006</v>
      </c>
    </row>
    <row r="9635" spans="1:9" x14ac:dyDescent="0.25">
      <c r="A9635" s="20">
        <v>7.1519999999999992</v>
      </c>
      <c r="C9635" s="18">
        <v>7.1519999999999992</v>
      </c>
      <c r="E9635">
        <v>2.3243999999999994</v>
      </c>
      <c r="G9635" s="21">
        <v>7.1519999999999992</v>
      </c>
      <c r="I9635" s="22">
        <v>7.1519999999999992</v>
      </c>
    </row>
    <row r="9636" spans="1:9" x14ac:dyDescent="0.25">
      <c r="A9636" s="20">
        <v>179.7</v>
      </c>
      <c r="C9636" s="18">
        <v>179.7</v>
      </c>
      <c r="E9636">
        <v>88.052999999999997</v>
      </c>
      <c r="G9636" s="21">
        <v>179.7</v>
      </c>
      <c r="I9636" s="22">
        <v>179.7</v>
      </c>
    </row>
    <row r="9637" spans="1:9" x14ac:dyDescent="0.25">
      <c r="A9637" s="20">
        <v>90.64</v>
      </c>
      <c r="C9637" s="18">
        <v>90.64</v>
      </c>
      <c r="E9637">
        <v>38.975200000000008</v>
      </c>
      <c r="G9637" s="21">
        <v>90.64</v>
      </c>
      <c r="I9637" s="22">
        <v>90.64</v>
      </c>
    </row>
    <row r="9638" spans="1:9" x14ac:dyDescent="0.25">
      <c r="A9638" s="20">
        <v>177</v>
      </c>
      <c r="C9638" s="18">
        <v>177</v>
      </c>
      <c r="E9638">
        <v>30.089999999999982</v>
      </c>
      <c r="G9638" s="21">
        <v>177</v>
      </c>
      <c r="I9638" s="22">
        <v>177</v>
      </c>
    </row>
    <row r="9639" spans="1:9" x14ac:dyDescent="0.25">
      <c r="A9639" s="20">
        <v>79.45</v>
      </c>
      <c r="C9639" s="18">
        <v>79.45</v>
      </c>
      <c r="E9639">
        <v>22.246000000000006</v>
      </c>
      <c r="G9639" s="21">
        <v>79.45</v>
      </c>
      <c r="I9639" s="22">
        <v>79.45</v>
      </c>
    </row>
    <row r="9640" spans="1:9" x14ac:dyDescent="0.25">
      <c r="A9640" s="20">
        <v>1628.82</v>
      </c>
      <c r="C9640" s="18">
        <v>1628.82</v>
      </c>
      <c r="E9640">
        <v>260.61120000000017</v>
      </c>
      <c r="G9640" s="21">
        <v>1628.82</v>
      </c>
      <c r="I9640" s="22">
        <v>1628.82</v>
      </c>
    </row>
    <row r="9641" spans="1:9" x14ac:dyDescent="0.25">
      <c r="A9641" s="20">
        <v>137.54</v>
      </c>
      <c r="C9641" s="18">
        <v>137.54</v>
      </c>
      <c r="E9641">
        <v>55.016000000000005</v>
      </c>
      <c r="G9641" s="21">
        <v>137.54</v>
      </c>
      <c r="I9641" s="22">
        <v>137.54</v>
      </c>
    </row>
    <row r="9642" spans="1:9" x14ac:dyDescent="0.25">
      <c r="A9642" s="20">
        <v>730.2</v>
      </c>
      <c r="C9642" s="18">
        <v>730.2</v>
      </c>
      <c r="E9642">
        <v>94.926000000000045</v>
      </c>
      <c r="G9642" s="21">
        <v>730.2</v>
      </c>
      <c r="I9642" s="22">
        <v>730.2</v>
      </c>
    </row>
    <row r="9643" spans="1:9" x14ac:dyDescent="0.25">
      <c r="A9643" s="20">
        <v>11.56</v>
      </c>
      <c r="C9643" s="18">
        <v>11.56</v>
      </c>
      <c r="E9643">
        <v>5.6644000000000005</v>
      </c>
      <c r="G9643" s="21">
        <v>11.56</v>
      </c>
      <c r="I9643" s="22">
        <v>11.56</v>
      </c>
    </row>
    <row r="9644" spans="1:9" x14ac:dyDescent="0.25">
      <c r="A9644" s="20">
        <v>4297.6440000000002</v>
      </c>
      <c r="C9644" s="18">
        <v>4297.6440000000002</v>
      </c>
      <c r="E9644">
        <v>-1862.3124000000003</v>
      </c>
      <c r="G9644" s="21">
        <v>4297.6440000000002</v>
      </c>
      <c r="I9644" s="22">
        <v>4297.6440000000002</v>
      </c>
    </row>
    <row r="9645" spans="1:9" x14ac:dyDescent="0.25">
      <c r="A9645" s="20">
        <v>20.65</v>
      </c>
      <c r="C9645" s="18">
        <v>20.65</v>
      </c>
      <c r="E9645">
        <v>9.4989999999999988</v>
      </c>
      <c r="G9645" s="21">
        <v>20.65</v>
      </c>
      <c r="I9645" s="22">
        <v>20.65</v>
      </c>
    </row>
    <row r="9646" spans="1:9" x14ac:dyDescent="0.25">
      <c r="A9646" s="20">
        <v>204.89999999999998</v>
      </c>
      <c r="C9646" s="18">
        <v>204.89999999999998</v>
      </c>
      <c r="E9646">
        <v>0</v>
      </c>
      <c r="G9646" s="21">
        <v>204.89999999999998</v>
      </c>
      <c r="I9646" s="22">
        <v>204.89999999999998</v>
      </c>
    </row>
    <row r="9647" spans="1:9" x14ac:dyDescent="0.25">
      <c r="A9647" s="20">
        <v>436.70400000000006</v>
      </c>
      <c r="C9647" s="18">
        <v>436.70400000000006</v>
      </c>
      <c r="E9647">
        <v>21.835199999999986</v>
      </c>
      <c r="G9647" s="21">
        <v>436.70400000000006</v>
      </c>
      <c r="I9647" s="22">
        <v>436.70400000000006</v>
      </c>
    </row>
    <row r="9648" spans="1:9" x14ac:dyDescent="0.25">
      <c r="A9648" s="20">
        <v>481.56800000000004</v>
      </c>
      <c r="C9648" s="18">
        <v>481.56800000000004</v>
      </c>
      <c r="E9648">
        <v>54.17639999999993</v>
      </c>
      <c r="G9648" s="21">
        <v>481.56800000000004</v>
      </c>
      <c r="I9648" s="22">
        <v>481.56800000000004</v>
      </c>
    </row>
    <row r="9649" spans="1:9" x14ac:dyDescent="0.25">
      <c r="A9649" s="20">
        <v>89.544000000000011</v>
      </c>
      <c r="C9649" s="18">
        <v>89.544000000000011</v>
      </c>
      <c r="E9649">
        <v>12.312299999999993</v>
      </c>
      <c r="G9649" s="21">
        <v>89.544000000000011</v>
      </c>
      <c r="I9649" s="22">
        <v>89.544000000000011</v>
      </c>
    </row>
    <row r="9650" spans="1:9" x14ac:dyDescent="0.25">
      <c r="A9650" s="20">
        <v>35.167999999999999</v>
      </c>
      <c r="C9650" s="18">
        <v>35.167999999999999</v>
      </c>
      <c r="E9650">
        <v>-8.3524000000000012</v>
      </c>
      <c r="G9650" s="21">
        <v>35.167999999999999</v>
      </c>
      <c r="I9650" s="22">
        <v>35.167999999999999</v>
      </c>
    </row>
    <row r="9651" spans="1:9" x14ac:dyDescent="0.25">
      <c r="A9651" s="20">
        <v>72.588000000000008</v>
      </c>
      <c r="C9651" s="18">
        <v>72.588000000000008</v>
      </c>
      <c r="E9651">
        <v>-48.391999999999982</v>
      </c>
      <c r="G9651" s="21">
        <v>72.588000000000008</v>
      </c>
      <c r="I9651" s="22">
        <v>72.588000000000008</v>
      </c>
    </row>
    <row r="9652" spans="1:9" x14ac:dyDescent="0.25">
      <c r="A9652" s="20">
        <v>221.16</v>
      </c>
      <c r="C9652" s="18">
        <v>221.16</v>
      </c>
      <c r="E9652">
        <v>57.501599999999996</v>
      </c>
      <c r="G9652" s="21">
        <v>221.16</v>
      </c>
      <c r="I9652" s="22">
        <v>221.16</v>
      </c>
    </row>
    <row r="9653" spans="1:9" x14ac:dyDescent="0.25">
      <c r="A9653" s="20">
        <v>281.96999999999997</v>
      </c>
      <c r="C9653" s="18">
        <v>281.96999999999997</v>
      </c>
      <c r="E9653">
        <v>78.951599999999999</v>
      </c>
      <c r="G9653" s="21">
        <v>281.96999999999997</v>
      </c>
      <c r="I9653" s="22">
        <v>281.96999999999997</v>
      </c>
    </row>
    <row r="9654" spans="1:9" x14ac:dyDescent="0.25">
      <c r="A9654" s="20">
        <v>3406.6640000000002</v>
      </c>
      <c r="C9654" s="18">
        <v>3406.6640000000002</v>
      </c>
      <c r="E9654">
        <v>160.31359999999984</v>
      </c>
      <c r="G9654" s="21">
        <v>3406.6640000000002</v>
      </c>
      <c r="I9654" s="22">
        <v>3406.6640000000002</v>
      </c>
    </row>
    <row r="9655" spans="1:9" x14ac:dyDescent="0.25">
      <c r="A9655" s="20">
        <v>37.17</v>
      </c>
      <c r="C9655" s="18">
        <v>37.17</v>
      </c>
      <c r="E9655">
        <v>10.4076</v>
      </c>
      <c r="G9655" s="21">
        <v>37.17</v>
      </c>
      <c r="I9655" s="22">
        <v>37.17</v>
      </c>
    </row>
    <row r="9656" spans="1:9" x14ac:dyDescent="0.25">
      <c r="A9656" s="20">
        <v>64.959999999999994</v>
      </c>
      <c r="C9656" s="18">
        <v>64.959999999999994</v>
      </c>
      <c r="E9656">
        <v>19.487999999999992</v>
      </c>
      <c r="G9656" s="21">
        <v>64.959999999999994</v>
      </c>
      <c r="I9656" s="22">
        <v>64.959999999999994</v>
      </c>
    </row>
    <row r="9657" spans="1:9" x14ac:dyDescent="0.25">
      <c r="A9657" s="20">
        <v>595.38</v>
      </c>
      <c r="C9657" s="18">
        <v>595.38</v>
      </c>
      <c r="E9657">
        <v>297.69</v>
      </c>
      <c r="G9657" s="21">
        <v>595.38</v>
      </c>
      <c r="I9657" s="22">
        <v>595.38</v>
      </c>
    </row>
    <row r="9658" spans="1:9" x14ac:dyDescent="0.25">
      <c r="A9658" s="20">
        <v>95.984000000000009</v>
      </c>
      <c r="C9658" s="18">
        <v>95.984000000000009</v>
      </c>
      <c r="E9658">
        <v>11.997999999999998</v>
      </c>
      <c r="G9658" s="21">
        <v>95.984000000000009</v>
      </c>
      <c r="I9658" s="22">
        <v>95.984000000000009</v>
      </c>
    </row>
    <row r="9659" spans="1:9" x14ac:dyDescent="0.25">
      <c r="A9659" s="20">
        <v>4.9380000000000006</v>
      </c>
      <c r="C9659" s="18">
        <v>4.9380000000000006</v>
      </c>
      <c r="E9659">
        <v>-3.6212</v>
      </c>
      <c r="G9659" s="21">
        <v>4.9380000000000006</v>
      </c>
      <c r="I9659" s="22">
        <v>4.9380000000000006</v>
      </c>
    </row>
    <row r="9660" spans="1:9" x14ac:dyDescent="0.25">
      <c r="A9660" s="20">
        <v>97.44</v>
      </c>
      <c r="C9660" s="18">
        <v>97.44</v>
      </c>
      <c r="E9660">
        <v>35.078399999999995</v>
      </c>
      <c r="G9660" s="21">
        <v>97.44</v>
      </c>
      <c r="I9660" s="22">
        <v>97.44</v>
      </c>
    </row>
    <row r="9661" spans="1:9" x14ac:dyDescent="0.25">
      <c r="A9661" s="20">
        <v>3.9840000000000004</v>
      </c>
      <c r="C9661" s="18">
        <v>3.9840000000000004</v>
      </c>
      <c r="E9661">
        <v>1.3944000000000001</v>
      </c>
      <c r="G9661" s="21">
        <v>3.9840000000000004</v>
      </c>
      <c r="I9661" s="22">
        <v>3.9840000000000004</v>
      </c>
    </row>
    <row r="9662" spans="1:9" x14ac:dyDescent="0.25">
      <c r="A9662" s="20">
        <v>13.04</v>
      </c>
      <c r="C9662" s="18">
        <v>13.04</v>
      </c>
      <c r="E9662">
        <v>5.7376000000000005</v>
      </c>
      <c r="G9662" s="21">
        <v>13.04</v>
      </c>
      <c r="I9662" s="22">
        <v>13.04</v>
      </c>
    </row>
    <row r="9663" spans="1:9" x14ac:dyDescent="0.25">
      <c r="A9663" s="20">
        <v>579.52800000000002</v>
      </c>
      <c r="C9663" s="18">
        <v>579.52800000000002</v>
      </c>
      <c r="E9663">
        <v>83.709599999999966</v>
      </c>
      <c r="G9663" s="21">
        <v>579.52800000000002</v>
      </c>
      <c r="I9663" s="22">
        <v>579.52800000000002</v>
      </c>
    </row>
    <row r="9664" spans="1:9" x14ac:dyDescent="0.25">
      <c r="A9664" s="20">
        <v>18.75</v>
      </c>
      <c r="C9664" s="18">
        <v>18.75</v>
      </c>
      <c r="E9664">
        <v>9</v>
      </c>
      <c r="G9664" s="21">
        <v>18.75</v>
      </c>
      <c r="I9664" s="22">
        <v>18.75</v>
      </c>
    </row>
    <row r="9665" spans="1:9" x14ac:dyDescent="0.25">
      <c r="A9665" s="20">
        <v>3023.9280000000003</v>
      </c>
      <c r="C9665" s="18">
        <v>3023.9280000000003</v>
      </c>
      <c r="E9665">
        <v>226.79460000000006</v>
      </c>
      <c r="G9665" s="21">
        <v>3023.9280000000003</v>
      </c>
      <c r="I9665" s="22">
        <v>3023.9280000000003</v>
      </c>
    </row>
    <row r="9666" spans="1:9" x14ac:dyDescent="0.25">
      <c r="A9666" s="20">
        <v>26.96</v>
      </c>
      <c r="C9666" s="18">
        <v>26.96</v>
      </c>
      <c r="E9666">
        <v>3.7744</v>
      </c>
      <c r="G9666" s="21">
        <v>26.96</v>
      </c>
      <c r="I9666" s="22">
        <v>26.96</v>
      </c>
    </row>
    <row r="9667" spans="1:9" x14ac:dyDescent="0.25">
      <c r="A9667" s="20">
        <v>477.6</v>
      </c>
      <c r="C9667" s="18">
        <v>477.6</v>
      </c>
      <c r="E9667">
        <v>161.19000000000003</v>
      </c>
      <c r="G9667" s="21">
        <v>477.6</v>
      </c>
      <c r="I9667" s="22">
        <v>477.6</v>
      </c>
    </row>
    <row r="9668" spans="1:9" x14ac:dyDescent="0.25">
      <c r="A9668" s="20">
        <v>193.95000000000002</v>
      </c>
      <c r="C9668" s="18">
        <v>193.95000000000002</v>
      </c>
      <c r="E9668">
        <v>9.6974999999999838</v>
      </c>
      <c r="G9668" s="21">
        <v>193.95000000000002</v>
      </c>
      <c r="I9668" s="22">
        <v>193.95000000000002</v>
      </c>
    </row>
    <row r="9669" spans="1:9" x14ac:dyDescent="0.25">
      <c r="A9669" s="20">
        <v>12.96</v>
      </c>
      <c r="C9669" s="18">
        <v>12.96</v>
      </c>
      <c r="E9669">
        <v>6.2208000000000006</v>
      </c>
      <c r="G9669" s="21">
        <v>12.96</v>
      </c>
      <c r="I9669" s="22">
        <v>12.96</v>
      </c>
    </row>
    <row r="9670" spans="1:9" x14ac:dyDescent="0.25">
      <c r="A9670" s="20">
        <v>119.94</v>
      </c>
      <c r="C9670" s="18">
        <v>119.94</v>
      </c>
      <c r="E9670">
        <v>23.987999999999996</v>
      </c>
      <c r="G9670" s="21">
        <v>119.94</v>
      </c>
      <c r="I9670" s="22">
        <v>119.94</v>
      </c>
    </row>
    <row r="9671" spans="1:9" x14ac:dyDescent="0.25">
      <c r="A9671" s="20">
        <v>12.419999999999998</v>
      </c>
      <c r="C9671" s="18">
        <v>12.419999999999998</v>
      </c>
      <c r="E9671">
        <v>4.4711999999999996</v>
      </c>
      <c r="G9671" s="21">
        <v>12.419999999999998</v>
      </c>
      <c r="I9671" s="22">
        <v>12.419999999999998</v>
      </c>
    </row>
    <row r="9672" spans="1:9" x14ac:dyDescent="0.25">
      <c r="A9672" s="20">
        <v>18.088000000000001</v>
      </c>
      <c r="C9672" s="18">
        <v>18.088000000000001</v>
      </c>
      <c r="E9672">
        <v>6.5569000000000006</v>
      </c>
      <c r="G9672" s="21">
        <v>18.088000000000001</v>
      </c>
      <c r="I9672" s="22">
        <v>18.088000000000001</v>
      </c>
    </row>
    <row r="9673" spans="1:9" x14ac:dyDescent="0.25">
      <c r="A9673" s="20">
        <v>71.97</v>
      </c>
      <c r="C9673" s="18">
        <v>71.97</v>
      </c>
      <c r="E9673">
        <v>35.984999999999999</v>
      </c>
      <c r="G9673" s="21">
        <v>71.97</v>
      </c>
      <c r="I9673" s="22">
        <v>71.97</v>
      </c>
    </row>
    <row r="9674" spans="1:9" x14ac:dyDescent="0.25">
      <c r="A9674" s="20">
        <v>14.940000000000001</v>
      </c>
      <c r="C9674" s="18">
        <v>14.940000000000001</v>
      </c>
      <c r="E9674">
        <v>6.8723999999999998</v>
      </c>
      <c r="G9674" s="21">
        <v>14.940000000000001</v>
      </c>
      <c r="I9674" s="22">
        <v>14.940000000000001</v>
      </c>
    </row>
    <row r="9675" spans="1:9" x14ac:dyDescent="0.25">
      <c r="A9675" s="20">
        <v>64.680000000000007</v>
      </c>
      <c r="C9675" s="18">
        <v>64.680000000000007</v>
      </c>
      <c r="E9675">
        <v>8.0849999999999973</v>
      </c>
      <c r="G9675" s="21">
        <v>64.680000000000007</v>
      </c>
      <c r="I9675" s="22">
        <v>64.680000000000007</v>
      </c>
    </row>
    <row r="9676" spans="1:9" x14ac:dyDescent="0.25">
      <c r="A9676" s="20">
        <v>22</v>
      </c>
      <c r="C9676" s="18">
        <v>22</v>
      </c>
      <c r="E9676">
        <v>1.375</v>
      </c>
      <c r="G9676" s="21">
        <v>22</v>
      </c>
      <c r="I9676" s="22">
        <v>22</v>
      </c>
    </row>
    <row r="9677" spans="1:9" x14ac:dyDescent="0.25">
      <c r="A9677" s="20">
        <v>7.9680000000000009</v>
      </c>
      <c r="C9677" s="18">
        <v>7.9680000000000009</v>
      </c>
      <c r="E9677">
        <v>2.6892000000000005</v>
      </c>
      <c r="G9677" s="21">
        <v>7.9680000000000009</v>
      </c>
      <c r="I9677" s="22">
        <v>7.9680000000000009</v>
      </c>
    </row>
    <row r="9678" spans="1:9" x14ac:dyDescent="0.25">
      <c r="A9678" s="20">
        <v>1499.9699999999998</v>
      </c>
      <c r="C9678" s="18">
        <v>1499.9699999999998</v>
      </c>
      <c r="E9678">
        <v>-374.99250000000006</v>
      </c>
      <c r="G9678" s="21">
        <v>1499.9699999999998</v>
      </c>
      <c r="I9678" s="22">
        <v>1499.9699999999998</v>
      </c>
    </row>
    <row r="9679" spans="1:9" x14ac:dyDescent="0.25">
      <c r="A9679" s="20">
        <v>26.632000000000001</v>
      </c>
      <c r="C9679" s="18">
        <v>26.632000000000001</v>
      </c>
      <c r="E9679">
        <v>1.331599999999999</v>
      </c>
      <c r="G9679" s="21">
        <v>26.632000000000001</v>
      </c>
      <c r="I9679" s="22">
        <v>26.632000000000001</v>
      </c>
    </row>
    <row r="9680" spans="1:9" x14ac:dyDescent="0.25">
      <c r="A9680" s="20">
        <v>41.6</v>
      </c>
      <c r="C9680" s="18">
        <v>41.6</v>
      </c>
      <c r="E9680">
        <v>14.143999999999998</v>
      </c>
      <c r="G9680" s="21">
        <v>41.6</v>
      </c>
      <c r="I9680" s="22">
        <v>41.6</v>
      </c>
    </row>
    <row r="9681" spans="1:9" x14ac:dyDescent="0.25">
      <c r="A9681" s="20">
        <v>64.02</v>
      </c>
      <c r="C9681" s="18">
        <v>64.02</v>
      </c>
      <c r="E9681">
        <v>29.449199999999998</v>
      </c>
      <c r="G9681" s="21">
        <v>64.02</v>
      </c>
      <c r="I9681" s="22">
        <v>64.02</v>
      </c>
    </row>
    <row r="9682" spans="1:9" x14ac:dyDescent="0.25">
      <c r="A9682" s="20">
        <v>6.99</v>
      </c>
      <c r="C9682" s="18">
        <v>6.99</v>
      </c>
      <c r="E9682">
        <v>2.027099999999999</v>
      </c>
      <c r="G9682" s="21">
        <v>6.99</v>
      </c>
      <c r="I9682" s="22">
        <v>6.99</v>
      </c>
    </row>
    <row r="9683" spans="1:9" x14ac:dyDescent="0.25">
      <c r="A9683" s="20">
        <v>6.84</v>
      </c>
      <c r="C9683" s="18">
        <v>6.84</v>
      </c>
      <c r="E9683">
        <v>1.8468</v>
      </c>
      <c r="G9683" s="21">
        <v>6.84</v>
      </c>
      <c r="I9683" s="22">
        <v>6.84</v>
      </c>
    </row>
    <row r="9684" spans="1:9" x14ac:dyDescent="0.25">
      <c r="A9684" s="20">
        <v>323.10000000000002</v>
      </c>
      <c r="C9684" s="18">
        <v>323.10000000000002</v>
      </c>
      <c r="E9684">
        <v>61.38900000000001</v>
      </c>
      <c r="G9684" s="21">
        <v>323.10000000000002</v>
      </c>
      <c r="I9684" s="22">
        <v>323.10000000000002</v>
      </c>
    </row>
    <row r="9685" spans="1:9" x14ac:dyDescent="0.25">
      <c r="A9685" s="20">
        <v>668.16</v>
      </c>
      <c r="C9685" s="18">
        <v>668.16</v>
      </c>
      <c r="E9685">
        <v>75.167999999999921</v>
      </c>
      <c r="G9685" s="21">
        <v>668.16</v>
      </c>
      <c r="I9685" s="22">
        <v>668.16</v>
      </c>
    </row>
    <row r="9686" spans="1:9" x14ac:dyDescent="0.25">
      <c r="A9686" s="20">
        <v>8.64</v>
      </c>
      <c r="C9686" s="18">
        <v>8.64</v>
      </c>
      <c r="E9686">
        <v>4.2336</v>
      </c>
      <c r="G9686" s="21">
        <v>8.64</v>
      </c>
      <c r="I9686" s="22">
        <v>8.64</v>
      </c>
    </row>
    <row r="9687" spans="1:9" x14ac:dyDescent="0.25">
      <c r="A9687" s="20">
        <v>38.880000000000003</v>
      </c>
      <c r="C9687" s="18">
        <v>38.880000000000003</v>
      </c>
      <c r="E9687">
        <v>18.662400000000002</v>
      </c>
      <c r="G9687" s="21">
        <v>38.880000000000003</v>
      </c>
      <c r="I9687" s="22">
        <v>38.880000000000003</v>
      </c>
    </row>
    <row r="9688" spans="1:9" x14ac:dyDescent="0.25">
      <c r="A9688" s="20">
        <v>201.04</v>
      </c>
      <c r="C9688" s="18">
        <v>201.04</v>
      </c>
      <c r="E9688">
        <v>54.280799999999999</v>
      </c>
      <c r="G9688" s="21">
        <v>201.04</v>
      </c>
      <c r="I9688" s="22">
        <v>201.04</v>
      </c>
    </row>
    <row r="9689" spans="1:9" x14ac:dyDescent="0.25">
      <c r="A9689" s="20">
        <v>12.96</v>
      </c>
      <c r="C9689" s="18">
        <v>12.96</v>
      </c>
      <c r="E9689">
        <v>6.3504000000000005</v>
      </c>
      <c r="G9689" s="21">
        <v>12.96</v>
      </c>
      <c r="I9689" s="22">
        <v>12.96</v>
      </c>
    </row>
    <row r="9690" spans="1:9" x14ac:dyDescent="0.25">
      <c r="A9690" s="20">
        <v>16.59</v>
      </c>
      <c r="C9690" s="18">
        <v>16.59</v>
      </c>
      <c r="E9690">
        <v>5.8064999999999998</v>
      </c>
      <c r="G9690" s="21">
        <v>16.59</v>
      </c>
      <c r="I9690" s="22">
        <v>16.59</v>
      </c>
    </row>
    <row r="9691" spans="1:9" x14ac:dyDescent="0.25">
      <c r="A9691" s="20">
        <v>35.099999999999994</v>
      </c>
      <c r="C9691" s="18">
        <v>35.099999999999994</v>
      </c>
      <c r="E9691">
        <v>10.178999999999997</v>
      </c>
      <c r="G9691" s="21">
        <v>35.099999999999994</v>
      </c>
      <c r="I9691" s="22">
        <v>35.099999999999994</v>
      </c>
    </row>
    <row r="9692" spans="1:9" x14ac:dyDescent="0.25">
      <c r="A9692" s="20">
        <v>11.645999999999997</v>
      </c>
      <c r="C9692" s="18">
        <v>11.645999999999997</v>
      </c>
      <c r="E9692">
        <v>-17.469000000000005</v>
      </c>
      <c r="G9692" s="21">
        <v>11.645999999999997</v>
      </c>
      <c r="I9692" s="22">
        <v>11.645999999999997</v>
      </c>
    </row>
    <row r="9693" spans="1:9" x14ac:dyDescent="0.25">
      <c r="A9693" s="20">
        <v>32.400000000000006</v>
      </c>
      <c r="C9693" s="18">
        <v>32.400000000000006</v>
      </c>
      <c r="E9693">
        <v>15.552000000000001</v>
      </c>
      <c r="G9693" s="21">
        <v>32.400000000000006</v>
      </c>
      <c r="I9693" s="22">
        <v>32.400000000000006</v>
      </c>
    </row>
    <row r="9694" spans="1:9" x14ac:dyDescent="0.25">
      <c r="A9694" s="20">
        <v>503.96</v>
      </c>
      <c r="C9694" s="18">
        <v>503.96</v>
      </c>
      <c r="E9694">
        <v>125.99000000000001</v>
      </c>
      <c r="G9694" s="21">
        <v>503.96</v>
      </c>
      <c r="I9694" s="22">
        <v>503.96</v>
      </c>
    </row>
    <row r="9695" spans="1:9" x14ac:dyDescent="0.25">
      <c r="A9695" s="20">
        <v>7.04</v>
      </c>
      <c r="C9695" s="18">
        <v>7.04</v>
      </c>
      <c r="E9695">
        <v>2.0415999999999999</v>
      </c>
      <c r="G9695" s="21">
        <v>7.04</v>
      </c>
      <c r="I9695" s="22">
        <v>7.04</v>
      </c>
    </row>
    <row r="9696" spans="1:9" x14ac:dyDescent="0.25">
      <c r="A9696" s="20">
        <v>613.99919999999997</v>
      </c>
      <c r="C9696" s="18">
        <v>613.99919999999997</v>
      </c>
      <c r="E9696">
        <v>-18.058800000000076</v>
      </c>
      <c r="G9696" s="21">
        <v>613.99919999999997</v>
      </c>
      <c r="I9696" s="22">
        <v>613.99919999999997</v>
      </c>
    </row>
    <row r="9697" spans="1:9" x14ac:dyDescent="0.25">
      <c r="A9697" s="20">
        <v>470.35999999999996</v>
      </c>
      <c r="C9697" s="18">
        <v>470.35999999999996</v>
      </c>
      <c r="E9697">
        <v>122.2936</v>
      </c>
      <c r="G9697" s="21">
        <v>470.35999999999996</v>
      </c>
      <c r="I9697" s="22">
        <v>470.35999999999996</v>
      </c>
    </row>
    <row r="9698" spans="1:9" x14ac:dyDescent="0.25">
      <c r="A9698" s="20">
        <v>31.08</v>
      </c>
      <c r="C9698" s="18">
        <v>31.08</v>
      </c>
      <c r="E9698">
        <v>15.229199999999999</v>
      </c>
      <c r="G9698" s="21">
        <v>31.08</v>
      </c>
      <c r="I9698" s="22">
        <v>31.08</v>
      </c>
    </row>
    <row r="9699" spans="1:9" x14ac:dyDescent="0.25">
      <c r="A9699" s="20">
        <v>7.3</v>
      </c>
      <c r="C9699" s="18">
        <v>7.3</v>
      </c>
      <c r="E9699">
        <v>2.1899999999999995</v>
      </c>
      <c r="G9699" s="21">
        <v>7.3</v>
      </c>
      <c r="I9699" s="22">
        <v>7.3</v>
      </c>
    </row>
    <row r="9700" spans="1:9" x14ac:dyDescent="0.25">
      <c r="A9700" s="20">
        <v>73.536000000000001</v>
      </c>
      <c r="C9700" s="18">
        <v>73.536000000000001</v>
      </c>
      <c r="E9700">
        <v>9.1919999999999931</v>
      </c>
      <c r="G9700" s="21">
        <v>73.536000000000001</v>
      </c>
      <c r="I9700" s="22">
        <v>73.536000000000001</v>
      </c>
    </row>
    <row r="9701" spans="1:9" x14ac:dyDescent="0.25">
      <c r="A9701" s="20">
        <v>491.55</v>
      </c>
      <c r="C9701" s="18">
        <v>491.55</v>
      </c>
      <c r="E9701">
        <v>240.8595</v>
      </c>
      <c r="G9701" s="21">
        <v>491.55</v>
      </c>
      <c r="I9701" s="22">
        <v>491.55</v>
      </c>
    </row>
    <row r="9702" spans="1:9" x14ac:dyDescent="0.25">
      <c r="A9702" s="20">
        <v>30.336000000000002</v>
      </c>
      <c r="C9702" s="18">
        <v>30.336000000000002</v>
      </c>
      <c r="E9702">
        <v>9.48</v>
      </c>
      <c r="G9702" s="21">
        <v>30.336000000000002</v>
      </c>
      <c r="I9702" s="22">
        <v>30.336000000000002</v>
      </c>
    </row>
    <row r="9703" spans="1:9" x14ac:dyDescent="0.25">
      <c r="A9703" s="20">
        <v>22.830000000000002</v>
      </c>
      <c r="C9703" s="18">
        <v>22.830000000000002</v>
      </c>
      <c r="E9703">
        <v>10.7301</v>
      </c>
      <c r="G9703" s="21">
        <v>22.830000000000002</v>
      </c>
      <c r="I9703" s="22">
        <v>22.830000000000002</v>
      </c>
    </row>
    <row r="9704" spans="1:9" x14ac:dyDescent="0.25">
      <c r="A9704" s="20">
        <v>54.32</v>
      </c>
      <c r="C9704" s="18">
        <v>54.32</v>
      </c>
      <c r="E9704">
        <v>16.295999999999999</v>
      </c>
      <c r="G9704" s="21">
        <v>54.32</v>
      </c>
      <c r="I9704" s="22">
        <v>54.32</v>
      </c>
    </row>
    <row r="9705" spans="1:9" x14ac:dyDescent="0.25">
      <c r="A9705" s="20">
        <v>196.77600000000001</v>
      </c>
      <c r="C9705" s="18">
        <v>196.77600000000001</v>
      </c>
      <c r="E9705">
        <v>14.758199999999995</v>
      </c>
      <c r="G9705" s="21">
        <v>196.77600000000001</v>
      </c>
      <c r="I9705" s="22">
        <v>196.77600000000001</v>
      </c>
    </row>
    <row r="9706" spans="1:9" x14ac:dyDescent="0.25">
      <c r="A9706" s="20">
        <v>3.62</v>
      </c>
      <c r="C9706" s="18">
        <v>3.62</v>
      </c>
      <c r="E9706">
        <v>1.1945999999999999</v>
      </c>
      <c r="G9706" s="21">
        <v>3.62</v>
      </c>
      <c r="I9706" s="22">
        <v>3.62</v>
      </c>
    </row>
    <row r="9707" spans="1:9" x14ac:dyDescent="0.25">
      <c r="A9707" s="20">
        <v>11.54</v>
      </c>
      <c r="C9707" s="18">
        <v>11.54</v>
      </c>
      <c r="E9707">
        <v>5.5391999999999992</v>
      </c>
      <c r="G9707" s="21">
        <v>11.54</v>
      </c>
      <c r="I9707" s="22">
        <v>11.54</v>
      </c>
    </row>
    <row r="9708" spans="1:9" x14ac:dyDescent="0.25">
      <c r="A9708" s="20">
        <v>849.95</v>
      </c>
      <c r="C9708" s="18">
        <v>849.95</v>
      </c>
      <c r="E9708">
        <v>390.97699999999998</v>
      </c>
      <c r="G9708" s="21">
        <v>849.95</v>
      </c>
      <c r="I9708" s="22">
        <v>849.95</v>
      </c>
    </row>
    <row r="9709" spans="1:9" x14ac:dyDescent="0.25">
      <c r="A9709" s="20">
        <v>11.01</v>
      </c>
      <c r="C9709" s="18">
        <v>11.01</v>
      </c>
      <c r="E9709">
        <v>5.3948999999999998</v>
      </c>
      <c r="G9709" s="21">
        <v>11.01</v>
      </c>
      <c r="I9709" s="22">
        <v>11.01</v>
      </c>
    </row>
    <row r="9710" spans="1:9" x14ac:dyDescent="0.25">
      <c r="A9710" s="20">
        <v>39.624000000000009</v>
      </c>
      <c r="C9710" s="18">
        <v>39.624000000000009</v>
      </c>
      <c r="E9710">
        <v>13.868400000000001</v>
      </c>
      <c r="G9710" s="21">
        <v>39.624000000000009</v>
      </c>
      <c r="I9710" s="22">
        <v>39.624000000000009</v>
      </c>
    </row>
    <row r="9711" spans="1:9" x14ac:dyDescent="0.25">
      <c r="A9711" s="20">
        <v>242.13600000000002</v>
      </c>
      <c r="C9711" s="18">
        <v>242.13600000000002</v>
      </c>
      <c r="E9711">
        <v>12.106799999999993</v>
      </c>
      <c r="G9711" s="21">
        <v>242.13600000000002</v>
      </c>
      <c r="I9711" s="22">
        <v>242.13600000000002</v>
      </c>
    </row>
    <row r="9712" spans="1:9" x14ac:dyDescent="0.25">
      <c r="A9712" s="20">
        <v>12.39</v>
      </c>
      <c r="C9712" s="18">
        <v>12.39</v>
      </c>
      <c r="E9712">
        <v>5.6993999999999998</v>
      </c>
      <c r="G9712" s="21">
        <v>12.39</v>
      </c>
      <c r="I9712" s="22">
        <v>12.39</v>
      </c>
    </row>
    <row r="9713" spans="1:9" x14ac:dyDescent="0.25">
      <c r="A9713" s="20">
        <v>19.96</v>
      </c>
      <c r="C9713" s="18">
        <v>19.96</v>
      </c>
      <c r="E9713">
        <v>5.5888000000000009</v>
      </c>
      <c r="G9713" s="21">
        <v>19.96</v>
      </c>
      <c r="I9713" s="22">
        <v>19.96</v>
      </c>
    </row>
    <row r="9714" spans="1:9" x14ac:dyDescent="0.25">
      <c r="A9714" s="20">
        <v>340.92</v>
      </c>
      <c r="C9714" s="18">
        <v>340.92</v>
      </c>
      <c r="E9714">
        <v>3.4091999999999842</v>
      </c>
      <c r="G9714" s="21">
        <v>340.92</v>
      </c>
      <c r="I9714" s="22">
        <v>340.92</v>
      </c>
    </row>
    <row r="9715" spans="1:9" x14ac:dyDescent="0.25">
      <c r="A9715" s="20">
        <v>273.56799999999998</v>
      </c>
      <c r="C9715" s="18">
        <v>273.56799999999998</v>
      </c>
      <c r="E9715">
        <v>-34.196000000000026</v>
      </c>
      <c r="G9715" s="21">
        <v>273.56799999999998</v>
      </c>
      <c r="I9715" s="22">
        <v>273.56799999999998</v>
      </c>
    </row>
    <row r="9716" spans="1:9" x14ac:dyDescent="0.25">
      <c r="A9716" s="20">
        <v>13.194000000000001</v>
      </c>
      <c r="C9716" s="18">
        <v>13.194000000000001</v>
      </c>
      <c r="E9716">
        <v>-8.7959999999999958</v>
      </c>
      <c r="G9716" s="21">
        <v>13.194000000000001</v>
      </c>
      <c r="I9716" s="22">
        <v>13.194000000000001</v>
      </c>
    </row>
    <row r="9717" spans="1:9" x14ac:dyDescent="0.25">
      <c r="A9717" s="20">
        <v>1080.096</v>
      </c>
      <c r="C9717" s="18">
        <v>1080.096</v>
      </c>
      <c r="E9717">
        <v>-94.508399999999995</v>
      </c>
      <c r="G9717" s="21">
        <v>1080.096</v>
      </c>
      <c r="I9717" s="22">
        <v>1080.096</v>
      </c>
    </row>
    <row r="9718" spans="1:9" x14ac:dyDescent="0.25">
      <c r="A9718" s="20">
        <v>51.56</v>
      </c>
      <c r="C9718" s="18">
        <v>51.56</v>
      </c>
      <c r="E9718">
        <v>-6.4450000000000021</v>
      </c>
      <c r="G9718" s="21">
        <v>51.56</v>
      </c>
      <c r="I9718" s="22">
        <v>51.56</v>
      </c>
    </row>
    <row r="9719" spans="1:9" x14ac:dyDescent="0.25">
      <c r="A9719" s="20">
        <v>58.415999999999997</v>
      </c>
      <c r="C9719" s="18">
        <v>58.415999999999997</v>
      </c>
      <c r="E9719">
        <v>16.794600000000003</v>
      </c>
      <c r="G9719" s="21">
        <v>58.415999999999997</v>
      </c>
      <c r="I9719" s="22">
        <v>58.415999999999997</v>
      </c>
    </row>
    <row r="9720" spans="1:9" x14ac:dyDescent="0.25">
      <c r="A9720" s="20">
        <v>57.584000000000003</v>
      </c>
      <c r="C9720" s="18">
        <v>57.584000000000003</v>
      </c>
      <c r="E9720">
        <v>20.154400000000003</v>
      </c>
      <c r="G9720" s="21">
        <v>57.584000000000003</v>
      </c>
      <c r="I9720" s="22">
        <v>57.584000000000003</v>
      </c>
    </row>
    <row r="9721" spans="1:9" x14ac:dyDescent="0.25">
      <c r="A9721" s="20">
        <v>37.312000000000005</v>
      </c>
      <c r="C9721" s="18">
        <v>37.312000000000005</v>
      </c>
      <c r="E9721">
        <v>2.7984000000000027</v>
      </c>
      <c r="G9721" s="21">
        <v>37.312000000000005</v>
      </c>
      <c r="I9721" s="22">
        <v>37.312000000000005</v>
      </c>
    </row>
    <row r="9722" spans="1:9" x14ac:dyDescent="0.25">
      <c r="A9722" s="20">
        <v>79.959999999999994</v>
      </c>
      <c r="C9722" s="18">
        <v>79.959999999999994</v>
      </c>
      <c r="E9722">
        <v>7.9960000000000058</v>
      </c>
      <c r="G9722" s="21">
        <v>79.959999999999994</v>
      </c>
      <c r="I9722" s="22">
        <v>79.959999999999994</v>
      </c>
    </row>
    <row r="9723" spans="1:9" x14ac:dyDescent="0.25">
      <c r="A9723" s="20">
        <v>223.96</v>
      </c>
      <c r="C9723" s="18">
        <v>223.96</v>
      </c>
      <c r="E9723">
        <v>11.198000000000015</v>
      </c>
      <c r="G9723" s="21">
        <v>223.96</v>
      </c>
      <c r="I9723" s="22">
        <v>223.96</v>
      </c>
    </row>
    <row r="9724" spans="1:9" x14ac:dyDescent="0.25">
      <c r="A9724" s="20">
        <v>221.024</v>
      </c>
      <c r="C9724" s="18">
        <v>221.024</v>
      </c>
      <c r="E9724">
        <v>-55.256</v>
      </c>
      <c r="G9724" s="21">
        <v>221.024</v>
      </c>
      <c r="I9724" s="22">
        <v>221.024</v>
      </c>
    </row>
    <row r="9725" spans="1:9" x14ac:dyDescent="0.25">
      <c r="A9725" s="20">
        <v>18.96</v>
      </c>
      <c r="C9725" s="18">
        <v>18.96</v>
      </c>
      <c r="E9725">
        <v>7.5840000000000014</v>
      </c>
      <c r="G9725" s="21">
        <v>18.96</v>
      </c>
      <c r="I9725" s="22">
        <v>18.96</v>
      </c>
    </row>
    <row r="9726" spans="1:9" x14ac:dyDescent="0.25">
      <c r="A9726" s="20">
        <v>326.64600000000002</v>
      </c>
      <c r="C9726" s="18">
        <v>326.64600000000002</v>
      </c>
      <c r="E9726">
        <v>39.923399999999994</v>
      </c>
      <c r="G9726" s="21">
        <v>326.64600000000002</v>
      </c>
      <c r="I9726" s="22">
        <v>326.64600000000002</v>
      </c>
    </row>
    <row r="9727" spans="1:9" x14ac:dyDescent="0.25">
      <c r="A9727" s="20">
        <v>89.97</v>
      </c>
      <c r="C9727" s="18">
        <v>89.97</v>
      </c>
      <c r="E9727">
        <v>39.586800000000011</v>
      </c>
      <c r="G9727" s="21">
        <v>89.97</v>
      </c>
      <c r="I9727" s="22">
        <v>89.97</v>
      </c>
    </row>
    <row r="9728" spans="1:9" x14ac:dyDescent="0.25">
      <c r="A9728" s="20">
        <v>296.71200000000005</v>
      </c>
      <c r="C9728" s="18">
        <v>296.71200000000005</v>
      </c>
      <c r="E9728">
        <v>100.14029999999998</v>
      </c>
      <c r="G9728" s="21">
        <v>296.71200000000005</v>
      </c>
      <c r="I9728" s="22">
        <v>296.71200000000005</v>
      </c>
    </row>
    <row r="9729" spans="1:9" x14ac:dyDescent="0.25">
      <c r="A9729" s="20">
        <v>12.224</v>
      </c>
      <c r="C9729" s="18">
        <v>12.224</v>
      </c>
      <c r="E9729">
        <v>4.4311999999999996</v>
      </c>
      <c r="G9729" s="21">
        <v>12.224</v>
      </c>
      <c r="I9729" s="22">
        <v>12.224</v>
      </c>
    </row>
    <row r="9730" spans="1:9" x14ac:dyDescent="0.25">
      <c r="A9730" s="20">
        <v>89.97</v>
      </c>
      <c r="C9730" s="18">
        <v>89.97</v>
      </c>
      <c r="E9730">
        <v>37.787400000000005</v>
      </c>
      <c r="G9730" s="21">
        <v>89.97</v>
      </c>
      <c r="I9730" s="22">
        <v>89.97</v>
      </c>
    </row>
    <row r="9731" spans="1:9" x14ac:dyDescent="0.25">
      <c r="A9731" s="20">
        <v>286.85999999999996</v>
      </c>
      <c r="C9731" s="18">
        <v>286.85999999999996</v>
      </c>
      <c r="E9731">
        <v>80.320799999999991</v>
      </c>
      <c r="G9731" s="21">
        <v>286.85999999999996</v>
      </c>
      <c r="I9731" s="22">
        <v>286.85999999999996</v>
      </c>
    </row>
    <row r="9732" spans="1:9" x14ac:dyDescent="0.25">
      <c r="A9732" s="20">
        <v>979.95</v>
      </c>
      <c r="C9732" s="18">
        <v>979.95</v>
      </c>
      <c r="E9732">
        <v>284.18549999999993</v>
      </c>
      <c r="G9732" s="21">
        <v>979.95</v>
      </c>
      <c r="I9732" s="22">
        <v>979.95</v>
      </c>
    </row>
    <row r="9733" spans="1:9" x14ac:dyDescent="0.25">
      <c r="A9733" s="20">
        <v>4.3600000000000003</v>
      </c>
      <c r="C9733" s="18">
        <v>4.3600000000000003</v>
      </c>
      <c r="E9733">
        <v>0.17439999999999944</v>
      </c>
      <c r="G9733" s="21">
        <v>4.3600000000000003</v>
      </c>
      <c r="I9733" s="22">
        <v>4.3600000000000003</v>
      </c>
    </row>
    <row r="9734" spans="1:9" x14ac:dyDescent="0.25">
      <c r="A9734" s="20">
        <v>10.048000000000002</v>
      </c>
      <c r="C9734" s="18">
        <v>10.048000000000002</v>
      </c>
      <c r="E9734">
        <v>3.1399999999999988</v>
      </c>
      <c r="G9734" s="21">
        <v>10.048000000000002</v>
      </c>
      <c r="I9734" s="22">
        <v>10.048000000000002</v>
      </c>
    </row>
    <row r="9735" spans="1:9" x14ac:dyDescent="0.25">
      <c r="A9735" s="20">
        <v>807.75</v>
      </c>
      <c r="C9735" s="18">
        <v>807.75</v>
      </c>
      <c r="E9735">
        <v>153.47250000000003</v>
      </c>
      <c r="G9735" s="21">
        <v>807.75</v>
      </c>
      <c r="I9735" s="22">
        <v>807.75</v>
      </c>
    </row>
    <row r="9736" spans="1:9" x14ac:dyDescent="0.25">
      <c r="A9736" s="20">
        <v>34.24</v>
      </c>
      <c r="C9736" s="18">
        <v>34.24</v>
      </c>
      <c r="E9736">
        <v>9.9295999999999971</v>
      </c>
      <c r="G9736" s="21">
        <v>34.24</v>
      </c>
      <c r="I9736" s="22">
        <v>34.24</v>
      </c>
    </row>
    <row r="9737" spans="1:9" x14ac:dyDescent="0.25">
      <c r="A9737" s="20">
        <v>500.23999999999995</v>
      </c>
      <c r="C9737" s="18">
        <v>500.23999999999995</v>
      </c>
      <c r="E9737">
        <v>145.06959999999992</v>
      </c>
      <c r="G9737" s="21">
        <v>500.23999999999995</v>
      </c>
      <c r="I9737" s="22">
        <v>500.23999999999995</v>
      </c>
    </row>
    <row r="9738" spans="1:9" x14ac:dyDescent="0.25">
      <c r="A9738" s="20">
        <v>20.12</v>
      </c>
      <c r="C9738" s="18">
        <v>20.12</v>
      </c>
      <c r="E9738">
        <v>9.2552000000000003</v>
      </c>
      <c r="G9738" s="21">
        <v>20.12</v>
      </c>
      <c r="I9738" s="22">
        <v>20.12</v>
      </c>
    </row>
    <row r="9739" spans="1:9" x14ac:dyDescent="0.25">
      <c r="A9739" s="20">
        <v>896.99</v>
      </c>
      <c r="C9739" s="18">
        <v>896.99</v>
      </c>
      <c r="E9739">
        <v>421.58529999999996</v>
      </c>
      <c r="G9739" s="21">
        <v>896.99</v>
      </c>
      <c r="I9739" s="22">
        <v>896.99</v>
      </c>
    </row>
    <row r="9740" spans="1:9" x14ac:dyDescent="0.25">
      <c r="A9740" s="20">
        <v>5.88</v>
      </c>
      <c r="C9740" s="18">
        <v>5.88</v>
      </c>
      <c r="E9740">
        <v>1.9844999999999995</v>
      </c>
      <c r="G9740" s="21">
        <v>5.88</v>
      </c>
      <c r="I9740" s="22">
        <v>5.88</v>
      </c>
    </row>
    <row r="9741" spans="1:9" x14ac:dyDescent="0.25">
      <c r="A9741" s="20">
        <v>269.98</v>
      </c>
      <c r="C9741" s="18">
        <v>269.98</v>
      </c>
      <c r="E9741">
        <v>72.894599999999997</v>
      </c>
      <c r="G9741" s="21">
        <v>269.98</v>
      </c>
      <c r="I9741" s="22">
        <v>269.98</v>
      </c>
    </row>
    <row r="9742" spans="1:9" x14ac:dyDescent="0.25">
      <c r="A9742" s="20">
        <v>310.12</v>
      </c>
      <c r="C9742" s="18">
        <v>310.12</v>
      </c>
      <c r="E9742">
        <v>80.631200000000007</v>
      </c>
      <c r="G9742" s="21">
        <v>310.12</v>
      </c>
      <c r="I9742" s="22">
        <v>310.12</v>
      </c>
    </row>
    <row r="9743" spans="1:9" x14ac:dyDescent="0.25">
      <c r="A9743" s="20">
        <v>70.463999999999999</v>
      </c>
      <c r="C9743" s="18">
        <v>70.463999999999999</v>
      </c>
      <c r="E9743">
        <v>22.900799999999997</v>
      </c>
      <c r="G9743" s="21">
        <v>70.463999999999999</v>
      </c>
      <c r="I9743" s="22">
        <v>70.463999999999999</v>
      </c>
    </row>
    <row r="9744" spans="1:9" x14ac:dyDescent="0.25">
      <c r="A9744" s="20">
        <v>19.68</v>
      </c>
      <c r="C9744" s="18">
        <v>19.68</v>
      </c>
      <c r="E9744">
        <v>6.8879999999999981</v>
      </c>
      <c r="G9744" s="21">
        <v>19.68</v>
      </c>
      <c r="I9744" s="22">
        <v>19.68</v>
      </c>
    </row>
    <row r="9745" spans="1:9" x14ac:dyDescent="0.25">
      <c r="A9745" s="20">
        <v>140.67000000000002</v>
      </c>
      <c r="C9745" s="18">
        <v>140.67000000000002</v>
      </c>
      <c r="E9745">
        <v>54.861300000000007</v>
      </c>
      <c r="G9745" s="21">
        <v>140.67000000000002</v>
      </c>
      <c r="I9745" s="22">
        <v>140.67000000000002</v>
      </c>
    </row>
    <row r="9746" spans="1:9" x14ac:dyDescent="0.25">
      <c r="A9746" s="20">
        <v>4404.8999999999996</v>
      </c>
      <c r="C9746" s="18">
        <v>4404.8999999999996</v>
      </c>
      <c r="E9746">
        <v>1013.1270000000001</v>
      </c>
      <c r="G9746" s="21">
        <v>4404.8999999999996</v>
      </c>
      <c r="I9746" s="22">
        <v>4404.8999999999996</v>
      </c>
    </row>
    <row r="9747" spans="1:9" x14ac:dyDescent="0.25">
      <c r="A9747" s="20">
        <v>62.65</v>
      </c>
      <c r="C9747" s="18">
        <v>62.65</v>
      </c>
      <c r="E9747">
        <v>29.445499999999996</v>
      </c>
      <c r="G9747" s="21">
        <v>62.65</v>
      </c>
      <c r="I9747" s="22">
        <v>62.65</v>
      </c>
    </row>
    <row r="9748" spans="1:9" x14ac:dyDescent="0.25">
      <c r="A9748" s="20">
        <v>9.4499999999999993</v>
      </c>
      <c r="C9748" s="18">
        <v>9.4499999999999993</v>
      </c>
      <c r="E9748">
        <v>4.5359999999999996</v>
      </c>
      <c r="G9748" s="21">
        <v>9.4499999999999993</v>
      </c>
      <c r="I9748" s="22">
        <v>9.4499999999999993</v>
      </c>
    </row>
    <row r="9749" spans="1:9" x14ac:dyDescent="0.25">
      <c r="A9749" s="20">
        <v>268.57600000000002</v>
      </c>
      <c r="C9749" s="18">
        <v>268.57600000000002</v>
      </c>
      <c r="E9749">
        <v>90.64439999999999</v>
      </c>
      <c r="G9749" s="21">
        <v>268.57600000000002</v>
      </c>
      <c r="I9749" s="22">
        <v>268.57600000000002</v>
      </c>
    </row>
    <row r="9750" spans="1:9" x14ac:dyDescent="0.25">
      <c r="A9750" s="20">
        <v>364.08000000000004</v>
      </c>
      <c r="C9750" s="18">
        <v>364.08000000000004</v>
      </c>
      <c r="E9750">
        <v>9.1020000000000039</v>
      </c>
      <c r="G9750" s="21">
        <v>364.08000000000004</v>
      </c>
      <c r="I9750" s="22">
        <v>364.08000000000004</v>
      </c>
    </row>
    <row r="9751" spans="1:9" x14ac:dyDescent="0.25">
      <c r="A9751" s="20">
        <v>71.088000000000008</v>
      </c>
      <c r="C9751" s="18">
        <v>71.088000000000008</v>
      </c>
      <c r="E9751">
        <v>-1.7772000000000041</v>
      </c>
      <c r="G9751" s="21">
        <v>71.088000000000008</v>
      </c>
      <c r="I9751" s="22">
        <v>71.088000000000008</v>
      </c>
    </row>
    <row r="9752" spans="1:9" x14ac:dyDescent="0.25">
      <c r="A9752" s="20">
        <v>10.984000000000002</v>
      </c>
      <c r="C9752" s="18">
        <v>10.984000000000002</v>
      </c>
      <c r="E9752">
        <v>-7.9634</v>
      </c>
      <c r="G9752" s="21">
        <v>10.984000000000002</v>
      </c>
      <c r="I9752" s="22">
        <v>10.984000000000002</v>
      </c>
    </row>
    <row r="9753" spans="1:9" x14ac:dyDescent="0.25">
      <c r="A9753" s="20">
        <v>797.94399999999996</v>
      </c>
      <c r="C9753" s="18">
        <v>797.94399999999996</v>
      </c>
      <c r="E9753">
        <v>-56.995999999999981</v>
      </c>
      <c r="G9753" s="21">
        <v>797.94399999999996</v>
      </c>
      <c r="I9753" s="22">
        <v>797.94399999999996</v>
      </c>
    </row>
    <row r="9754" spans="1:9" x14ac:dyDescent="0.25">
      <c r="A9754" s="20">
        <v>159.97999999999999</v>
      </c>
      <c r="C9754" s="18">
        <v>159.97999999999999</v>
      </c>
      <c r="E9754">
        <v>57.592799999999997</v>
      </c>
      <c r="G9754" s="21">
        <v>159.97999999999999</v>
      </c>
      <c r="I9754" s="22">
        <v>159.97999999999999</v>
      </c>
    </row>
    <row r="9755" spans="1:9" x14ac:dyDescent="0.25">
      <c r="A9755" s="20">
        <v>5.3440000000000003</v>
      </c>
      <c r="C9755" s="18">
        <v>5.3440000000000003</v>
      </c>
      <c r="E9755">
        <v>0.66799999999999948</v>
      </c>
      <c r="G9755" s="21">
        <v>5.3440000000000003</v>
      </c>
      <c r="I9755" s="22">
        <v>5.3440000000000003</v>
      </c>
    </row>
    <row r="9756" spans="1:9" x14ac:dyDescent="0.25">
      <c r="A9756" s="20">
        <v>27.72</v>
      </c>
      <c r="C9756" s="18">
        <v>27.72</v>
      </c>
      <c r="E9756">
        <v>3.4649999999999999</v>
      </c>
      <c r="G9756" s="21">
        <v>27.72</v>
      </c>
      <c r="I9756" s="22">
        <v>27.72</v>
      </c>
    </row>
    <row r="9757" spans="1:9" x14ac:dyDescent="0.25">
      <c r="A9757" s="20">
        <v>2.4960000000000004</v>
      </c>
      <c r="C9757" s="18">
        <v>2.4960000000000004</v>
      </c>
      <c r="E9757">
        <v>0.90479999999999983</v>
      </c>
      <c r="G9757" s="21">
        <v>2.4960000000000004</v>
      </c>
      <c r="I9757" s="22">
        <v>2.4960000000000004</v>
      </c>
    </row>
    <row r="9758" spans="1:9" x14ac:dyDescent="0.25">
      <c r="A9758" s="20">
        <v>8.26</v>
      </c>
      <c r="C9758" s="18">
        <v>8.26</v>
      </c>
      <c r="E9758">
        <v>3.7995999999999999</v>
      </c>
      <c r="G9758" s="21">
        <v>8.26</v>
      </c>
      <c r="I9758" s="22">
        <v>8.26</v>
      </c>
    </row>
    <row r="9759" spans="1:9" x14ac:dyDescent="0.25">
      <c r="A9759" s="20">
        <v>17.760000000000002</v>
      </c>
      <c r="C9759" s="18">
        <v>17.760000000000002</v>
      </c>
      <c r="E9759">
        <v>8.8800000000000008</v>
      </c>
      <c r="G9759" s="21">
        <v>17.760000000000002</v>
      </c>
      <c r="I9759" s="22">
        <v>17.760000000000002</v>
      </c>
    </row>
    <row r="9760" spans="1:9" x14ac:dyDescent="0.25">
      <c r="A9760" s="20">
        <v>332.94</v>
      </c>
      <c r="C9760" s="18">
        <v>332.94</v>
      </c>
      <c r="E9760">
        <v>9.9882000000000204</v>
      </c>
      <c r="G9760" s="21">
        <v>332.94</v>
      </c>
      <c r="I9760" s="22">
        <v>332.94</v>
      </c>
    </row>
    <row r="9761" spans="1:9" x14ac:dyDescent="0.25">
      <c r="A9761" s="20">
        <v>292.10000000000002</v>
      </c>
      <c r="C9761" s="18">
        <v>292.10000000000002</v>
      </c>
      <c r="E9761">
        <v>58.419999999999987</v>
      </c>
      <c r="G9761" s="21">
        <v>292.10000000000002</v>
      </c>
      <c r="I9761" s="22">
        <v>292.10000000000002</v>
      </c>
    </row>
    <row r="9762" spans="1:9" x14ac:dyDescent="0.25">
      <c r="A9762" s="20">
        <v>206.1</v>
      </c>
      <c r="C9762" s="18">
        <v>206.1</v>
      </c>
      <c r="E9762">
        <v>55.647000000000006</v>
      </c>
      <c r="G9762" s="21">
        <v>206.1</v>
      </c>
      <c r="I9762" s="22">
        <v>206.1</v>
      </c>
    </row>
    <row r="9763" spans="1:9" x14ac:dyDescent="0.25">
      <c r="A9763" s="20">
        <v>17.64</v>
      </c>
      <c r="C9763" s="18">
        <v>17.64</v>
      </c>
      <c r="E9763">
        <v>8.1143999999999998</v>
      </c>
      <c r="G9763" s="21">
        <v>17.64</v>
      </c>
      <c r="I9763" s="22">
        <v>17.64</v>
      </c>
    </row>
    <row r="9764" spans="1:9" x14ac:dyDescent="0.25">
      <c r="A9764" s="20">
        <v>1403.9200000000003</v>
      </c>
      <c r="C9764" s="18">
        <v>1403.9200000000003</v>
      </c>
      <c r="E9764">
        <v>70.196000000000026</v>
      </c>
      <c r="G9764" s="21">
        <v>1403.9200000000003</v>
      </c>
      <c r="I9764" s="22">
        <v>1403.9200000000003</v>
      </c>
    </row>
    <row r="9765" spans="1:9" x14ac:dyDescent="0.25">
      <c r="A9765" s="20">
        <v>4.3</v>
      </c>
      <c r="C9765" s="18">
        <v>4.3</v>
      </c>
      <c r="E9765">
        <v>1.4189999999999996</v>
      </c>
      <c r="G9765" s="21">
        <v>4.3</v>
      </c>
      <c r="I9765" s="22">
        <v>4.3</v>
      </c>
    </row>
    <row r="9766" spans="1:9" x14ac:dyDescent="0.25">
      <c r="A9766" s="20">
        <v>239.96999999999997</v>
      </c>
      <c r="C9766" s="18">
        <v>239.96999999999997</v>
      </c>
      <c r="E9766">
        <v>86.389199999999988</v>
      </c>
      <c r="G9766" s="21">
        <v>239.96999999999997</v>
      </c>
      <c r="I9766" s="22">
        <v>239.96999999999997</v>
      </c>
    </row>
    <row r="9767" spans="1:9" x14ac:dyDescent="0.25">
      <c r="A9767" s="20">
        <v>81.96</v>
      </c>
      <c r="C9767" s="18">
        <v>81.96</v>
      </c>
      <c r="E9767">
        <v>22.948799999999999</v>
      </c>
      <c r="G9767" s="21">
        <v>81.96</v>
      </c>
      <c r="I9767" s="22">
        <v>81.96</v>
      </c>
    </row>
    <row r="9768" spans="1:9" x14ac:dyDescent="0.25">
      <c r="A9768" s="20">
        <v>238.62</v>
      </c>
      <c r="C9768" s="18">
        <v>238.62</v>
      </c>
      <c r="E9768">
        <v>4.7724000000000046</v>
      </c>
      <c r="G9768" s="21">
        <v>238.62</v>
      </c>
      <c r="I9768" s="22">
        <v>238.62</v>
      </c>
    </row>
    <row r="9769" spans="1:9" x14ac:dyDescent="0.25">
      <c r="A9769" s="20">
        <v>139.80000000000001</v>
      </c>
      <c r="C9769" s="18">
        <v>139.80000000000001</v>
      </c>
      <c r="E9769">
        <v>12.232500000000009</v>
      </c>
      <c r="G9769" s="21">
        <v>139.80000000000001</v>
      </c>
      <c r="I9769" s="22">
        <v>139.80000000000001</v>
      </c>
    </row>
    <row r="9770" spans="1:9" x14ac:dyDescent="0.25">
      <c r="A9770" s="20">
        <v>9.84</v>
      </c>
      <c r="C9770" s="18">
        <v>9.84</v>
      </c>
      <c r="E9770">
        <v>4.7231999999999994</v>
      </c>
      <c r="G9770" s="21">
        <v>9.84</v>
      </c>
      <c r="I9770" s="22">
        <v>9.84</v>
      </c>
    </row>
    <row r="9771" spans="1:9" x14ac:dyDescent="0.25">
      <c r="A9771" s="20">
        <v>7.78</v>
      </c>
      <c r="C9771" s="18">
        <v>7.78</v>
      </c>
      <c r="E9771">
        <v>3.5009999999999994</v>
      </c>
      <c r="G9771" s="21">
        <v>7.78</v>
      </c>
      <c r="I9771" s="22">
        <v>7.78</v>
      </c>
    </row>
    <row r="9772" spans="1:9" x14ac:dyDescent="0.25">
      <c r="A9772" s="20">
        <v>54.900000000000006</v>
      </c>
      <c r="C9772" s="18">
        <v>54.900000000000006</v>
      </c>
      <c r="E9772">
        <v>26.901000000000003</v>
      </c>
      <c r="G9772" s="21">
        <v>54.900000000000006</v>
      </c>
      <c r="I9772" s="22">
        <v>54.900000000000006</v>
      </c>
    </row>
    <row r="9773" spans="1:9" x14ac:dyDescent="0.25">
      <c r="A9773" s="20">
        <v>50.04</v>
      </c>
      <c r="C9773" s="18">
        <v>50.04</v>
      </c>
      <c r="E9773">
        <v>25.02</v>
      </c>
      <c r="G9773" s="21">
        <v>50.04</v>
      </c>
      <c r="I9773" s="22">
        <v>50.04</v>
      </c>
    </row>
    <row r="9774" spans="1:9" x14ac:dyDescent="0.25">
      <c r="A9774" s="20">
        <v>339.92000000000007</v>
      </c>
      <c r="C9774" s="18">
        <v>339.92000000000007</v>
      </c>
      <c r="E9774">
        <v>8.4979999999999762</v>
      </c>
      <c r="G9774" s="21">
        <v>339.92000000000007</v>
      </c>
      <c r="I9774" s="22">
        <v>339.92000000000007</v>
      </c>
    </row>
    <row r="9775" spans="1:9" x14ac:dyDescent="0.25">
      <c r="A9775" s="20">
        <v>10.528</v>
      </c>
      <c r="C9775" s="18">
        <v>10.528</v>
      </c>
      <c r="E9775">
        <v>3.4215999999999993</v>
      </c>
      <c r="G9775" s="21">
        <v>10.528</v>
      </c>
      <c r="I9775" s="22">
        <v>10.528</v>
      </c>
    </row>
    <row r="9776" spans="1:9" x14ac:dyDescent="0.25">
      <c r="A9776" s="20">
        <v>42.384</v>
      </c>
      <c r="C9776" s="18">
        <v>42.384</v>
      </c>
      <c r="E9776">
        <v>4.2384000000000022</v>
      </c>
      <c r="G9776" s="21">
        <v>42.384</v>
      </c>
      <c r="I9776" s="22">
        <v>42.384</v>
      </c>
    </row>
    <row r="9777" spans="1:9" x14ac:dyDescent="0.25">
      <c r="A9777" s="20">
        <v>123.92000000000002</v>
      </c>
      <c r="C9777" s="18">
        <v>123.92000000000002</v>
      </c>
      <c r="E9777">
        <v>38.724999999999994</v>
      </c>
      <c r="G9777" s="21">
        <v>123.92000000000002</v>
      </c>
      <c r="I9777" s="22">
        <v>123.92000000000002</v>
      </c>
    </row>
    <row r="9778" spans="1:9" x14ac:dyDescent="0.25">
      <c r="A9778" s="20">
        <v>135.94999999999999</v>
      </c>
      <c r="C9778" s="18">
        <v>135.94999999999999</v>
      </c>
      <c r="E9778">
        <v>39.425499999999985</v>
      </c>
      <c r="G9778" s="21">
        <v>135.94999999999999</v>
      </c>
      <c r="I9778" s="22">
        <v>135.94999999999999</v>
      </c>
    </row>
    <row r="9779" spans="1:9" x14ac:dyDescent="0.25">
      <c r="A9779" s="20">
        <v>2177.5839999999994</v>
      </c>
      <c r="C9779" s="18">
        <v>2177.5839999999994</v>
      </c>
      <c r="E9779">
        <v>-3701.8928000000014</v>
      </c>
      <c r="G9779" s="21">
        <v>2177.5839999999994</v>
      </c>
      <c r="I9779" s="22">
        <v>2177.5839999999994</v>
      </c>
    </row>
    <row r="9780" spans="1:9" x14ac:dyDescent="0.25">
      <c r="A9780" s="20">
        <v>17.496000000000002</v>
      </c>
      <c r="C9780" s="18">
        <v>17.496000000000002</v>
      </c>
      <c r="E9780">
        <v>-10.060199999999998</v>
      </c>
      <c r="G9780" s="21">
        <v>17.496000000000002</v>
      </c>
      <c r="I9780" s="22">
        <v>17.496000000000002</v>
      </c>
    </row>
    <row r="9781" spans="1:9" x14ac:dyDescent="0.25">
      <c r="A9781" s="20">
        <v>16.783999999999995</v>
      </c>
      <c r="C9781" s="18">
        <v>16.783999999999995</v>
      </c>
      <c r="E9781">
        <v>-26.854400000000012</v>
      </c>
      <c r="G9781" s="21">
        <v>16.783999999999995</v>
      </c>
      <c r="I9781" s="22">
        <v>16.783999999999995</v>
      </c>
    </row>
    <row r="9782" spans="1:9" x14ac:dyDescent="0.25">
      <c r="A9782" s="20">
        <v>431.13600000000002</v>
      </c>
      <c r="C9782" s="18">
        <v>431.13600000000002</v>
      </c>
      <c r="E9782">
        <v>-26.946000000000012</v>
      </c>
      <c r="G9782" s="21">
        <v>431.13600000000002</v>
      </c>
      <c r="I9782" s="22">
        <v>431.13600000000002</v>
      </c>
    </row>
    <row r="9783" spans="1:9" x14ac:dyDescent="0.25">
      <c r="A9783" s="20">
        <v>8.879999999999999</v>
      </c>
      <c r="C9783" s="18">
        <v>8.879999999999999</v>
      </c>
      <c r="E9783">
        <v>-13.32</v>
      </c>
      <c r="G9783" s="21">
        <v>8.879999999999999</v>
      </c>
      <c r="I9783" s="22">
        <v>8.879999999999999</v>
      </c>
    </row>
    <row r="9784" spans="1:9" x14ac:dyDescent="0.25">
      <c r="A9784" s="20">
        <v>4.8359999999999985</v>
      </c>
      <c r="C9784" s="18">
        <v>4.8359999999999985</v>
      </c>
      <c r="E9784">
        <v>-12.090000000000003</v>
      </c>
      <c r="G9784" s="21">
        <v>4.8359999999999985</v>
      </c>
      <c r="I9784" s="22">
        <v>4.8359999999999985</v>
      </c>
    </row>
    <row r="9785" spans="1:9" x14ac:dyDescent="0.25">
      <c r="A9785" s="20">
        <v>437.84999999999997</v>
      </c>
      <c r="C9785" s="18">
        <v>437.84999999999997</v>
      </c>
      <c r="E9785">
        <v>131.35499999999996</v>
      </c>
      <c r="G9785" s="21">
        <v>437.84999999999997</v>
      </c>
      <c r="I9785" s="22">
        <v>437.84999999999997</v>
      </c>
    </row>
    <row r="9786" spans="1:9" x14ac:dyDescent="0.25">
      <c r="A9786" s="20">
        <v>673.5680000000001</v>
      </c>
      <c r="C9786" s="18">
        <v>673.5680000000001</v>
      </c>
      <c r="E9786">
        <v>252.58799999999999</v>
      </c>
      <c r="G9786" s="21">
        <v>673.5680000000001</v>
      </c>
      <c r="I9786" s="22">
        <v>673.5680000000001</v>
      </c>
    </row>
    <row r="9787" spans="1:9" x14ac:dyDescent="0.25">
      <c r="A9787" s="20">
        <v>274.8</v>
      </c>
      <c r="C9787" s="18">
        <v>274.8</v>
      </c>
      <c r="E9787">
        <v>134.65199999999999</v>
      </c>
      <c r="G9787" s="21">
        <v>274.8</v>
      </c>
      <c r="I9787" s="22">
        <v>274.8</v>
      </c>
    </row>
    <row r="9788" spans="1:9" x14ac:dyDescent="0.25">
      <c r="A9788" s="20">
        <v>62.18</v>
      </c>
      <c r="C9788" s="18">
        <v>62.18</v>
      </c>
      <c r="E9788">
        <v>16.788600000000002</v>
      </c>
      <c r="G9788" s="21">
        <v>62.18</v>
      </c>
      <c r="I9788" s="22">
        <v>62.18</v>
      </c>
    </row>
    <row r="9789" spans="1:9" x14ac:dyDescent="0.25">
      <c r="A9789" s="20">
        <v>8.2799999999999994</v>
      </c>
      <c r="C9789" s="18">
        <v>8.2799999999999994</v>
      </c>
      <c r="E9789">
        <v>2.9807999999999995</v>
      </c>
      <c r="G9789" s="21">
        <v>8.2799999999999994</v>
      </c>
      <c r="I9789" s="22">
        <v>8.2799999999999994</v>
      </c>
    </row>
    <row r="9790" spans="1:9" x14ac:dyDescent="0.25">
      <c r="A9790" s="20">
        <v>48.81</v>
      </c>
      <c r="C9790" s="18">
        <v>48.81</v>
      </c>
      <c r="E9790">
        <v>23.916899999999998</v>
      </c>
      <c r="G9790" s="21">
        <v>48.81</v>
      </c>
      <c r="I9790" s="22">
        <v>48.81</v>
      </c>
    </row>
    <row r="9791" spans="1:9" x14ac:dyDescent="0.25">
      <c r="A9791" s="20">
        <v>149.9</v>
      </c>
      <c r="C9791" s="18">
        <v>149.9</v>
      </c>
      <c r="E9791">
        <v>40.472999999999999</v>
      </c>
      <c r="G9791" s="21">
        <v>149.9</v>
      </c>
      <c r="I9791" s="22">
        <v>149.9</v>
      </c>
    </row>
    <row r="9792" spans="1:9" x14ac:dyDescent="0.25">
      <c r="A9792" s="20">
        <v>1023.3319999999999</v>
      </c>
      <c r="C9792" s="18">
        <v>1023.3319999999999</v>
      </c>
      <c r="E9792">
        <v>-30.098000000000127</v>
      </c>
      <c r="G9792" s="21">
        <v>1023.3319999999999</v>
      </c>
      <c r="I9792" s="22">
        <v>1023.3319999999999</v>
      </c>
    </row>
    <row r="9793" spans="1:9" x14ac:dyDescent="0.25">
      <c r="A9793" s="20">
        <v>600.55799999999999</v>
      </c>
      <c r="C9793" s="18">
        <v>600.55799999999999</v>
      </c>
      <c r="E9793">
        <v>-8.5794000000000779</v>
      </c>
      <c r="G9793" s="21">
        <v>600.55799999999999</v>
      </c>
      <c r="I9793" s="22">
        <v>600.55799999999999</v>
      </c>
    </row>
    <row r="9794" spans="1:9" x14ac:dyDescent="0.25">
      <c r="A9794" s="20">
        <v>39.992000000000004</v>
      </c>
      <c r="C9794" s="18">
        <v>39.992000000000004</v>
      </c>
      <c r="E9794">
        <v>6.9985999999999997</v>
      </c>
      <c r="G9794" s="21">
        <v>39.992000000000004</v>
      </c>
      <c r="I9794" s="22">
        <v>39.992000000000004</v>
      </c>
    </row>
    <row r="9795" spans="1:9" x14ac:dyDescent="0.25">
      <c r="A9795" s="20">
        <v>211.24599999999998</v>
      </c>
      <c r="C9795" s="18">
        <v>211.24599999999998</v>
      </c>
      <c r="E9795">
        <v>-66.391599999999983</v>
      </c>
      <c r="G9795" s="21">
        <v>211.24599999999998</v>
      </c>
      <c r="I9795" s="22">
        <v>211.24599999999998</v>
      </c>
    </row>
    <row r="9796" spans="1:9" x14ac:dyDescent="0.25">
      <c r="A9796" s="20">
        <v>56.063999999999993</v>
      </c>
      <c r="C9796" s="18">
        <v>56.063999999999993</v>
      </c>
      <c r="E9796">
        <v>21.024000000000001</v>
      </c>
      <c r="G9796" s="21">
        <v>56.063999999999993</v>
      </c>
      <c r="I9796" s="22">
        <v>56.063999999999993</v>
      </c>
    </row>
    <row r="9797" spans="1:9" x14ac:dyDescent="0.25">
      <c r="A9797" s="20">
        <v>107.77200000000001</v>
      </c>
      <c r="C9797" s="18">
        <v>107.77200000000001</v>
      </c>
      <c r="E9797">
        <v>-29.252400000000009</v>
      </c>
      <c r="G9797" s="21">
        <v>107.77200000000001</v>
      </c>
      <c r="I9797" s="22">
        <v>107.77200000000001</v>
      </c>
    </row>
    <row r="9798" spans="1:9" x14ac:dyDescent="0.25">
      <c r="A9798" s="20">
        <v>4.8320000000000007</v>
      </c>
      <c r="C9798" s="18">
        <v>4.8320000000000007</v>
      </c>
      <c r="E9798">
        <v>1.6307999999999998</v>
      </c>
      <c r="G9798" s="21">
        <v>4.8320000000000007</v>
      </c>
      <c r="I9798" s="22">
        <v>4.8320000000000007</v>
      </c>
    </row>
    <row r="9799" spans="1:9" x14ac:dyDescent="0.25">
      <c r="A9799" s="20">
        <v>18.239999999999995</v>
      </c>
      <c r="C9799" s="18">
        <v>18.239999999999995</v>
      </c>
      <c r="E9799">
        <v>-31.00800000000001</v>
      </c>
      <c r="G9799" s="21">
        <v>18.239999999999995</v>
      </c>
      <c r="I9799" s="22">
        <v>18.239999999999995</v>
      </c>
    </row>
    <row r="9800" spans="1:9" x14ac:dyDescent="0.25">
      <c r="A9800" s="20">
        <v>3.7979999999999992</v>
      </c>
      <c r="C9800" s="18">
        <v>3.7979999999999992</v>
      </c>
      <c r="E9800">
        <v>-5.8869000000000007</v>
      </c>
      <c r="G9800" s="21">
        <v>3.7979999999999992</v>
      </c>
      <c r="I9800" s="22">
        <v>3.7979999999999992</v>
      </c>
    </row>
    <row r="9801" spans="1:9" x14ac:dyDescent="0.25">
      <c r="A9801" s="20">
        <v>10.368000000000002</v>
      </c>
      <c r="C9801" s="18">
        <v>10.368000000000002</v>
      </c>
      <c r="E9801">
        <v>1.5551999999999992</v>
      </c>
      <c r="G9801" s="21">
        <v>10.368000000000002</v>
      </c>
      <c r="I9801" s="22">
        <v>10.368000000000002</v>
      </c>
    </row>
    <row r="9802" spans="1:9" x14ac:dyDescent="0.25">
      <c r="A9802" s="20">
        <v>235.18799999999999</v>
      </c>
      <c r="C9802" s="18">
        <v>235.18799999999999</v>
      </c>
      <c r="E9802">
        <v>-43.117800000000045</v>
      </c>
      <c r="G9802" s="21">
        <v>235.18799999999999</v>
      </c>
      <c r="I9802" s="22">
        <v>235.18799999999999</v>
      </c>
    </row>
    <row r="9803" spans="1:9" x14ac:dyDescent="0.25">
      <c r="A9803" s="20">
        <v>26.376000000000001</v>
      </c>
      <c r="C9803" s="18">
        <v>26.376000000000001</v>
      </c>
      <c r="E9803">
        <v>2.6375999999999991</v>
      </c>
      <c r="G9803" s="21">
        <v>26.376000000000001</v>
      </c>
      <c r="I9803" s="22">
        <v>26.376000000000001</v>
      </c>
    </row>
    <row r="9804" spans="1:9" x14ac:dyDescent="0.25">
      <c r="A9804" s="20">
        <v>10.384</v>
      </c>
      <c r="C9804" s="18">
        <v>10.384</v>
      </c>
      <c r="E9804">
        <v>2.2065999999999999</v>
      </c>
      <c r="G9804" s="21">
        <v>10.384</v>
      </c>
      <c r="I9804" s="22">
        <v>10.384</v>
      </c>
    </row>
    <row r="9805" spans="1:9" x14ac:dyDescent="0.25">
      <c r="A9805" s="20">
        <v>107.11799999999999</v>
      </c>
      <c r="C9805" s="18">
        <v>107.11799999999999</v>
      </c>
      <c r="E9805">
        <v>-21.423599999999993</v>
      </c>
      <c r="G9805" s="21">
        <v>107.11799999999999</v>
      </c>
      <c r="I9805" s="22">
        <v>107.11799999999999</v>
      </c>
    </row>
    <row r="9806" spans="1:9" x14ac:dyDescent="0.25">
      <c r="A9806" s="20">
        <v>97.3</v>
      </c>
      <c r="C9806" s="18">
        <v>97.3</v>
      </c>
      <c r="E9806">
        <v>28.216999999999992</v>
      </c>
      <c r="G9806" s="21">
        <v>97.3</v>
      </c>
      <c r="I9806" s="22">
        <v>97.3</v>
      </c>
    </row>
    <row r="9807" spans="1:9" x14ac:dyDescent="0.25">
      <c r="A9807" s="20">
        <v>3.3280000000000003</v>
      </c>
      <c r="C9807" s="18">
        <v>3.3280000000000003</v>
      </c>
      <c r="E9807">
        <v>1.2064000000000001</v>
      </c>
      <c r="G9807" s="21">
        <v>3.3280000000000003</v>
      </c>
      <c r="I9807" s="22">
        <v>3.3280000000000003</v>
      </c>
    </row>
    <row r="9808" spans="1:9" x14ac:dyDescent="0.25">
      <c r="A9808" s="20">
        <v>135.99</v>
      </c>
      <c r="C9808" s="18">
        <v>135.99</v>
      </c>
      <c r="E9808">
        <v>36.717300000000009</v>
      </c>
      <c r="G9808" s="21">
        <v>135.99</v>
      </c>
      <c r="I9808" s="22">
        <v>135.99</v>
      </c>
    </row>
    <row r="9809" spans="1:9" x14ac:dyDescent="0.25">
      <c r="A9809" s="20">
        <v>7.38</v>
      </c>
      <c r="C9809" s="18">
        <v>7.38</v>
      </c>
      <c r="E9809">
        <v>2.1401999999999992</v>
      </c>
      <c r="G9809" s="21">
        <v>7.38</v>
      </c>
      <c r="I9809" s="22">
        <v>7.38</v>
      </c>
    </row>
    <row r="9810" spans="1:9" x14ac:dyDescent="0.25">
      <c r="A9810" s="20">
        <v>45.568000000000005</v>
      </c>
      <c r="C9810" s="18">
        <v>45.568000000000005</v>
      </c>
      <c r="E9810">
        <v>9.6832000000000011</v>
      </c>
      <c r="G9810" s="21">
        <v>45.568000000000005</v>
      </c>
      <c r="I9810" s="22">
        <v>45.568000000000005</v>
      </c>
    </row>
    <row r="9811" spans="1:9" x14ac:dyDescent="0.25">
      <c r="A9811" s="20">
        <v>28.752000000000006</v>
      </c>
      <c r="C9811" s="18">
        <v>28.752000000000006</v>
      </c>
      <c r="E9811">
        <v>-21.084799999999994</v>
      </c>
      <c r="G9811" s="21">
        <v>28.752000000000006</v>
      </c>
      <c r="I9811" s="22">
        <v>28.752000000000006</v>
      </c>
    </row>
    <row r="9812" spans="1:9" x14ac:dyDescent="0.25">
      <c r="A9812" s="20">
        <v>194.84800000000001</v>
      </c>
      <c r="C9812" s="18">
        <v>194.84800000000001</v>
      </c>
      <c r="E9812">
        <v>12.177999999999983</v>
      </c>
      <c r="G9812" s="21">
        <v>194.84800000000001</v>
      </c>
      <c r="I9812" s="22">
        <v>194.84800000000001</v>
      </c>
    </row>
    <row r="9813" spans="1:9" x14ac:dyDescent="0.25">
      <c r="A9813" s="20">
        <v>2.1119999999999997</v>
      </c>
      <c r="C9813" s="18">
        <v>2.1119999999999997</v>
      </c>
      <c r="E9813">
        <v>-3.3792</v>
      </c>
      <c r="G9813" s="21">
        <v>2.1119999999999997</v>
      </c>
      <c r="I9813" s="22">
        <v>2.1119999999999997</v>
      </c>
    </row>
    <row r="9814" spans="1:9" x14ac:dyDescent="0.25">
      <c r="A9814" s="20">
        <v>25.920000000000005</v>
      </c>
      <c r="C9814" s="18">
        <v>25.920000000000005</v>
      </c>
      <c r="E9814">
        <v>9.0719999999999992</v>
      </c>
      <c r="G9814" s="21">
        <v>25.920000000000005</v>
      </c>
      <c r="I9814" s="22">
        <v>25.920000000000005</v>
      </c>
    </row>
    <row r="9815" spans="1:9" x14ac:dyDescent="0.25">
      <c r="A9815" s="20">
        <v>120.76800000000001</v>
      </c>
      <c r="C9815" s="18">
        <v>120.76800000000001</v>
      </c>
      <c r="E9815">
        <v>9.0575999999999972</v>
      </c>
      <c r="G9815" s="21">
        <v>120.76800000000001</v>
      </c>
      <c r="I9815" s="22">
        <v>120.76800000000001</v>
      </c>
    </row>
    <row r="9816" spans="1:9" x14ac:dyDescent="0.25">
      <c r="A9816" s="20">
        <v>25.92</v>
      </c>
      <c r="C9816" s="18">
        <v>25.92</v>
      </c>
      <c r="E9816">
        <v>12.441600000000001</v>
      </c>
      <c r="G9816" s="21">
        <v>25.92</v>
      </c>
      <c r="I9816" s="22">
        <v>25.92</v>
      </c>
    </row>
    <row r="9817" spans="1:9" x14ac:dyDescent="0.25">
      <c r="A9817" s="20">
        <v>34.650000000000006</v>
      </c>
      <c r="C9817" s="18">
        <v>34.650000000000006</v>
      </c>
      <c r="E9817">
        <v>9.702</v>
      </c>
      <c r="G9817" s="21">
        <v>34.650000000000006</v>
      </c>
      <c r="I9817" s="22">
        <v>34.650000000000006</v>
      </c>
    </row>
    <row r="9818" spans="1:9" x14ac:dyDescent="0.25">
      <c r="A9818" s="20">
        <v>204.95000000000002</v>
      </c>
      <c r="C9818" s="18">
        <v>204.95000000000002</v>
      </c>
      <c r="E9818">
        <v>100.4255</v>
      </c>
      <c r="G9818" s="21">
        <v>204.95000000000002</v>
      </c>
      <c r="I9818" s="22">
        <v>204.95000000000002</v>
      </c>
    </row>
    <row r="9819" spans="1:9" x14ac:dyDescent="0.25">
      <c r="A9819" s="20">
        <v>79.95</v>
      </c>
      <c r="C9819" s="18">
        <v>79.95</v>
      </c>
      <c r="E9819">
        <v>38.376000000000005</v>
      </c>
      <c r="G9819" s="21">
        <v>79.95</v>
      </c>
      <c r="I9819" s="22">
        <v>79.95</v>
      </c>
    </row>
    <row r="9820" spans="1:9" x14ac:dyDescent="0.25">
      <c r="A9820" s="20">
        <v>173.48800000000003</v>
      </c>
      <c r="C9820" s="18">
        <v>173.48800000000003</v>
      </c>
      <c r="E9820">
        <v>54.214999999999982</v>
      </c>
      <c r="G9820" s="21">
        <v>173.48800000000003</v>
      </c>
      <c r="I9820" s="22">
        <v>173.48800000000003</v>
      </c>
    </row>
    <row r="9821" spans="1:9" x14ac:dyDescent="0.25">
      <c r="A9821" s="20">
        <v>516.96</v>
      </c>
      <c r="C9821" s="18">
        <v>516.96</v>
      </c>
      <c r="E9821">
        <v>-6.4619999999999891</v>
      </c>
      <c r="G9821" s="21">
        <v>516.96</v>
      </c>
      <c r="I9821" s="22">
        <v>516.96</v>
      </c>
    </row>
    <row r="9822" spans="1:9" x14ac:dyDescent="0.25">
      <c r="A9822" s="20">
        <v>173.208</v>
      </c>
      <c r="C9822" s="18">
        <v>173.208</v>
      </c>
      <c r="E9822">
        <v>45.467100000000009</v>
      </c>
      <c r="G9822" s="21">
        <v>173.208</v>
      </c>
      <c r="I9822" s="22">
        <v>173.208</v>
      </c>
    </row>
    <row r="9823" spans="1:9" x14ac:dyDescent="0.25">
      <c r="A9823" s="20">
        <v>4.4479999999999995</v>
      </c>
      <c r="C9823" s="18">
        <v>4.4479999999999995</v>
      </c>
      <c r="E9823">
        <v>0.3335999999999999</v>
      </c>
      <c r="G9823" s="21">
        <v>4.4479999999999995</v>
      </c>
      <c r="I9823" s="22">
        <v>4.4479999999999995</v>
      </c>
    </row>
    <row r="9824" spans="1:9" x14ac:dyDescent="0.25">
      <c r="A9824" s="20">
        <v>9</v>
      </c>
      <c r="C9824" s="18">
        <v>9</v>
      </c>
      <c r="E9824">
        <v>3.1499999999999995</v>
      </c>
      <c r="G9824" s="21">
        <v>9</v>
      </c>
      <c r="I9824" s="22">
        <v>9</v>
      </c>
    </row>
    <row r="9825" spans="1:9" x14ac:dyDescent="0.25">
      <c r="A9825" s="20">
        <v>42.24</v>
      </c>
      <c r="C9825" s="18">
        <v>42.24</v>
      </c>
      <c r="E9825">
        <v>13.199999999999998</v>
      </c>
      <c r="G9825" s="21">
        <v>42.24</v>
      </c>
      <c r="I9825" s="22">
        <v>42.24</v>
      </c>
    </row>
    <row r="9826" spans="1:9" x14ac:dyDescent="0.25">
      <c r="A9826" s="20">
        <v>18.264000000000003</v>
      </c>
      <c r="C9826" s="18">
        <v>18.264000000000003</v>
      </c>
      <c r="E9826">
        <v>-13.393599999999999</v>
      </c>
      <c r="G9826" s="21">
        <v>18.264000000000003</v>
      </c>
      <c r="I9826" s="22">
        <v>18.264000000000003</v>
      </c>
    </row>
    <row r="9827" spans="1:9" x14ac:dyDescent="0.25">
      <c r="A9827" s="20">
        <v>152.91</v>
      </c>
      <c r="C9827" s="18">
        <v>152.91</v>
      </c>
      <c r="E9827">
        <v>42.814799999999998</v>
      </c>
      <c r="G9827" s="21">
        <v>152.91</v>
      </c>
      <c r="I9827" s="22">
        <v>152.91</v>
      </c>
    </row>
    <row r="9828" spans="1:9" x14ac:dyDescent="0.25">
      <c r="A9828" s="20">
        <v>92.94</v>
      </c>
      <c r="C9828" s="18">
        <v>92.94</v>
      </c>
      <c r="E9828">
        <v>41.822999999999993</v>
      </c>
      <c r="G9828" s="21">
        <v>92.94</v>
      </c>
      <c r="I9828" s="22">
        <v>92.94</v>
      </c>
    </row>
    <row r="9829" spans="1:9" x14ac:dyDescent="0.25">
      <c r="A9829" s="20">
        <v>17.856000000000002</v>
      </c>
      <c r="C9829" s="18">
        <v>17.856000000000002</v>
      </c>
      <c r="E9829">
        <v>6.2495999999999992</v>
      </c>
      <c r="G9829" s="21">
        <v>17.856000000000002</v>
      </c>
      <c r="I9829" s="22">
        <v>17.856000000000002</v>
      </c>
    </row>
    <row r="9830" spans="1:9" x14ac:dyDescent="0.25">
      <c r="A9830" s="20">
        <v>46.440000000000005</v>
      </c>
      <c r="C9830" s="18">
        <v>46.440000000000005</v>
      </c>
      <c r="E9830">
        <v>15.092999999999998</v>
      </c>
      <c r="G9830" s="21">
        <v>46.440000000000005</v>
      </c>
      <c r="I9830" s="22">
        <v>46.440000000000005</v>
      </c>
    </row>
    <row r="9831" spans="1:9" x14ac:dyDescent="0.25">
      <c r="A9831" s="20">
        <v>195.136</v>
      </c>
      <c r="C9831" s="18">
        <v>195.136</v>
      </c>
      <c r="E9831">
        <v>-12.196000000000005</v>
      </c>
      <c r="G9831" s="21">
        <v>195.136</v>
      </c>
      <c r="I9831" s="22">
        <v>195.136</v>
      </c>
    </row>
    <row r="9832" spans="1:9" x14ac:dyDescent="0.25">
      <c r="A9832" s="20">
        <v>129.30000000000001</v>
      </c>
      <c r="C9832" s="18">
        <v>129.30000000000001</v>
      </c>
      <c r="E9832">
        <v>6.4649999999999892</v>
      </c>
      <c r="G9832" s="21">
        <v>129.30000000000001</v>
      </c>
      <c r="I9832" s="22">
        <v>129.30000000000001</v>
      </c>
    </row>
    <row r="9833" spans="1:9" x14ac:dyDescent="0.25">
      <c r="A9833" s="20">
        <v>11.568000000000001</v>
      </c>
      <c r="C9833" s="18">
        <v>11.568000000000001</v>
      </c>
      <c r="E9833">
        <v>3.7595999999999998</v>
      </c>
      <c r="G9833" s="21">
        <v>11.568000000000001</v>
      </c>
      <c r="I9833" s="22">
        <v>11.568000000000001</v>
      </c>
    </row>
    <row r="9834" spans="1:9" x14ac:dyDescent="0.25">
      <c r="A9834" s="20">
        <v>242.35200000000003</v>
      </c>
      <c r="C9834" s="18">
        <v>242.35200000000003</v>
      </c>
      <c r="E9834">
        <v>15.147000000000006</v>
      </c>
      <c r="G9834" s="21">
        <v>242.35200000000003</v>
      </c>
      <c r="I9834" s="22">
        <v>242.35200000000003</v>
      </c>
    </row>
    <row r="9835" spans="1:9" x14ac:dyDescent="0.25">
      <c r="A9835" s="20">
        <v>319.96800000000002</v>
      </c>
      <c r="C9835" s="18">
        <v>319.96800000000002</v>
      </c>
      <c r="E9835">
        <v>95.990400000000008</v>
      </c>
      <c r="G9835" s="21">
        <v>319.96800000000002</v>
      </c>
      <c r="I9835" s="22">
        <v>319.96800000000002</v>
      </c>
    </row>
    <row r="9836" spans="1:9" x14ac:dyDescent="0.25">
      <c r="A9836" s="20">
        <v>8.6240000000000023</v>
      </c>
      <c r="C9836" s="18">
        <v>8.6240000000000023</v>
      </c>
      <c r="E9836">
        <v>-2.5872000000000011</v>
      </c>
      <c r="G9836" s="21">
        <v>8.6240000000000023</v>
      </c>
      <c r="I9836" s="22">
        <v>8.6240000000000023</v>
      </c>
    </row>
    <row r="9837" spans="1:9" x14ac:dyDescent="0.25">
      <c r="A9837" s="20">
        <v>3.9840000000000004</v>
      </c>
      <c r="C9837" s="18">
        <v>3.9840000000000004</v>
      </c>
      <c r="E9837">
        <v>1.4442000000000004</v>
      </c>
      <c r="G9837" s="21">
        <v>3.9840000000000004</v>
      </c>
      <c r="I9837" s="22">
        <v>3.9840000000000004</v>
      </c>
    </row>
    <row r="9838" spans="1:9" x14ac:dyDescent="0.25">
      <c r="A9838" s="20">
        <v>895.94400000000019</v>
      </c>
      <c r="C9838" s="18">
        <v>895.94400000000019</v>
      </c>
      <c r="E9838">
        <v>190.38810000000001</v>
      </c>
      <c r="G9838" s="21">
        <v>895.94400000000019</v>
      </c>
      <c r="I9838" s="22">
        <v>895.94400000000019</v>
      </c>
    </row>
    <row r="9839" spans="1:9" x14ac:dyDescent="0.25">
      <c r="A9839" s="20">
        <v>14</v>
      </c>
      <c r="C9839" s="18">
        <v>14</v>
      </c>
      <c r="E9839">
        <v>-6.2999999999999972</v>
      </c>
      <c r="G9839" s="21">
        <v>14</v>
      </c>
      <c r="I9839" s="22">
        <v>14</v>
      </c>
    </row>
    <row r="9840" spans="1:9" x14ac:dyDescent="0.25">
      <c r="A9840" s="20">
        <v>16.391999999999996</v>
      </c>
      <c r="C9840" s="18">
        <v>16.391999999999996</v>
      </c>
      <c r="E9840">
        <v>-26.227200000000003</v>
      </c>
      <c r="G9840" s="21">
        <v>16.391999999999996</v>
      </c>
      <c r="I9840" s="22">
        <v>16.391999999999996</v>
      </c>
    </row>
    <row r="9841" spans="1:9" x14ac:dyDescent="0.25">
      <c r="A9841" s="20">
        <v>10.9</v>
      </c>
      <c r="C9841" s="18">
        <v>10.9</v>
      </c>
      <c r="E9841">
        <v>5.1229999999999993</v>
      </c>
      <c r="G9841" s="21">
        <v>10.9</v>
      </c>
      <c r="I9841" s="22">
        <v>10.9</v>
      </c>
    </row>
    <row r="9842" spans="1:9" x14ac:dyDescent="0.25">
      <c r="A9842" s="20">
        <v>29.6</v>
      </c>
      <c r="C9842" s="18">
        <v>29.6</v>
      </c>
      <c r="E9842">
        <v>14.8</v>
      </c>
      <c r="G9842" s="21">
        <v>29.6</v>
      </c>
      <c r="I9842" s="22">
        <v>29.6</v>
      </c>
    </row>
    <row r="9843" spans="1:9" x14ac:dyDescent="0.25">
      <c r="A9843" s="20">
        <v>4.9800000000000004</v>
      </c>
      <c r="C9843" s="18">
        <v>4.9800000000000004</v>
      </c>
      <c r="E9843">
        <v>2.2907999999999999</v>
      </c>
      <c r="G9843" s="21">
        <v>4.9800000000000004</v>
      </c>
      <c r="I9843" s="22">
        <v>4.9800000000000004</v>
      </c>
    </row>
    <row r="9844" spans="1:9" x14ac:dyDescent="0.25">
      <c r="A9844" s="20">
        <v>479.97600000000006</v>
      </c>
      <c r="C9844" s="18">
        <v>479.97600000000006</v>
      </c>
      <c r="E9844">
        <v>161.99189999999999</v>
      </c>
      <c r="G9844" s="21">
        <v>479.97600000000006</v>
      </c>
      <c r="I9844" s="22">
        <v>479.97600000000006</v>
      </c>
    </row>
    <row r="9845" spans="1:9" x14ac:dyDescent="0.25">
      <c r="A9845" s="20">
        <v>44.736000000000004</v>
      </c>
      <c r="C9845" s="18">
        <v>44.736000000000004</v>
      </c>
      <c r="E9845">
        <v>4.4736000000000011</v>
      </c>
      <c r="G9845" s="21">
        <v>44.736000000000004</v>
      </c>
      <c r="I9845" s="22">
        <v>44.736000000000004</v>
      </c>
    </row>
    <row r="9846" spans="1:9" x14ac:dyDescent="0.25">
      <c r="A9846" s="20">
        <v>5.76</v>
      </c>
      <c r="C9846" s="18">
        <v>5.76</v>
      </c>
      <c r="E9846">
        <v>1.6703999999999999</v>
      </c>
      <c r="G9846" s="21">
        <v>5.76</v>
      </c>
      <c r="I9846" s="22">
        <v>5.76</v>
      </c>
    </row>
    <row r="9847" spans="1:9" x14ac:dyDescent="0.25">
      <c r="A9847" s="20">
        <v>483.13599999999997</v>
      </c>
      <c r="C9847" s="18">
        <v>483.13599999999997</v>
      </c>
      <c r="E9847">
        <v>60.391999999999939</v>
      </c>
      <c r="G9847" s="21">
        <v>483.13599999999997</v>
      </c>
      <c r="I9847" s="22">
        <v>483.13599999999997</v>
      </c>
    </row>
    <row r="9848" spans="1:9" x14ac:dyDescent="0.25">
      <c r="A9848" s="20">
        <v>15.936000000000002</v>
      </c>
      <c r="C9848" s="18">
        <v>15.936000000000002</v>
      </c>
      <c r="E9848">
        <v>5.1791999999999998</v>
      </c>
      <c r="G9848" s="21">
        <v>15.936000000000002</v>
      </c>
      <c r="I9848" s="22">
        <v>15.936000000000002</v>
      </c>
    </row>
    <row r="9849" spans="1:9" x14ac:dyDescent="0.25">
      <c r="A9849" s="20">
        <v>61.543999999999997</v>
      </c>
      <c r="C9849" s="18">
        <v>61.543999999999997</v>
      </c>
      <c r="E9849">
        <v>-40.003599999999999</v>
      </c>
      <c r="G9849" s="21">
        <v>61.543999999999997</v>
      </c>
      <c r="I9849" s="22">
        <v>61.543999999999997</v>
      </c>
    </row>
    <row r="9850" spans="1:9" x14ac:dyDescent="0.25">
      <c r="A9850" s="20">
        <v>132.696</v>
      </c>
      <c r="C9850" s="18">
        <v>132.696</v>
      </c>
      <c r="E9850">
        <v>9.9521999999999977</v>
      </c>
      <c r="G9850" s="21">
        <v>132.696</v>
      </c>
      <c r="I9850" s="22">
        <v>132.696</v>
      </c>
    </row>
    <row r="9851" spans="1:9" x14ac:dyDescent="0.25">
      <c r="A9851" s="20">
        <v>43.099999999999994</v>
      </c>
      <c r="C9851" s="18">
        <v>43.099999999999994</v>
      </c>
      <c r="E9851">
        <v>11.206</v>
      </c>
      <c r="G9851" s="21">
        <v>43.099999999999994</v>
      </c>
      <c r="I9851" s="22">
        <v>43.099999999999994</v>
      </c>
    </row>
    <row r="9852" spans="1:9" x14ac:dyDescent="0.25">
      <c r="A9852" s="20">
        <v>511.5</v>
      </c>
      <c r="C9852" s="18">
        <v>511.5</v>
      </c>
      <c r="E9852">
        <v>132.99</v>
      </c>
      <c r="G9852" s="21">
        <v>511.5</v>
      </c>
      <c r="I9852" s="22">
        <v>511.5</v>
      </c>
    </row>
    <row r="9853" spans="1:9" x14ac:dyDescent="0.25">
      <c r="A9853" s="20">
        <v>147.91999999999999</v>
      </c>
      <c r="C9853" s="18">
        <v>147.91999999999999</v>
      </c>
      <c r="E9853">
        <v>46.224999999999987</v>
      </c>
      <c r="G9853" s="21">
        <v>147.91999999999999</v>
      </c>
      <c r="I9853" s="22">
        <v>147.91999999999999</v>
      </c>
    </row>
    <row r="9854" spans="1:9" x14ac:dyDescent="0.25">
      <c r="A9854" s="20">
        <v>39.68</v>
      </c>
      <c r="C9854" s="18">
        <v>39.68</v>
      </c>
      <c r="E9854">
        <v>16.268800000000002</v>
      </c>
      <c r="G9854" s="21">
        <v>39.68</v>
      </c>
      <c r="I9854" s="22">
        <v>39.68</v>
      </c>
    </row>
    <row r="9855" spans="1:9" x14ac:dyDescent="0.25">
      <c r="A9855" s="20">
        <v>12.56</v>
      </c>
      <c r="C9855" s="18">
        <v>12.56</v>
      </c>
      <c r="E9855">
        <v>4.0191999999999997</v>
      </c>
      <c r="G9855" s="21">
        <v>12.56</v>
      </c>
      <c r="I9855" s="22">
        <v>12.56</v>
      </c>
    </row>
    <row r="9856" spans="1:9" x14ac:dyDescent="0.25">
      <c r="A9856" s="20">
        <v>90.480000000000018</v>
      </c>
      <c r="C9856" s="18">
        <v>90.480000000000018</v>
      </c>
      <c r="E9856">
        <v>33.93</v>
      </c>
      <c r="G9856" s="21">
        <v>90.480000000000018</v>
      </c>
      <c r="I9856" s="22">
        <v>90.480000000000018</v>
      </c>
    </row>
    <row r="9857" spans="1:9" x14ac:dyDescent="0.25">
      <c r="A9857" s="20">
        <v>13.08</v>
      </c>
      <c r="C9857" s="18">
        <v>13.08</v>
      </c>
      <c r="E9857">
        <v>6.0167999999999999</v>
      </c>
      <c r="G9857" s="21">
        <v>13.08</v>
      </c>
      <c r="I9857" s="22">
        <v>13.08</v>
      </c>
    </row>
    <row r="9858" spans="1:9" x14ac:dyDescent="0.25">
      <c r="A9858" s="20">
        <v>214.7</v>
      </c>
      <c r="C9858" s="18">
        <v>214.7</v>
      </c>
      <c r="E9858">
        <v>83.733000000000004</v>
      </c>
      <c r="G9858" s="21">
        <v>214.7</v>
      </c>
      <c r="I9858" s="22">
        <v>214.7</v>
      </c>
    </row>
    <row r="9859" spans="1:9" x14ac:dyDescent="0.25">
      <c r="A9859" s="20">
        <v>50.32</v>
      </c>
      <c r="C9859" s="18">
        <v>50.32</v>
      </c>
      <c r="E9859">
        <v>21.134400000000003</v>
      </c>
      <c r="G9859" s="21">
        <v>50.32</v>
      </c>
      <c r="I9859" s="22">
        <v>50.32</v>
      </c>
    </row>
    <row r="9860" spans="1:9" x14ac:dyDescent="0.25">
      <c r="A9860" s="20">
        <v>24.56</v>
      </c>
      <c r="C9860" s="18">
        <v>24.56</v>
      </c>
      <c r="E9860">
        <v>11.543199999999999</v>
      </c>
      <c r="G9860" s="21">
        <v>24.56</v>
      </c>
      <c r="I9860" s="22">
        <v>24.56</v>
      </c>
    </row>
    <row r="9861" spans="1:9" x14ac:dyDescent="0.25">
      <c r="A9861" s="20">
        <v>43.68</v>
      </c>
      <c r="C9861" s="18">
        <v>43.68</v>
      </c>
      <c r="E9861">
        <v>20.9664</v>
      </c>
      <c r="G9861" s="21">
        <v>43.68</v>
      </c>
      <c r="I9861" s="22">
        <v>43.68</v>
      </c>
    </row>
    <row r="9862" spans="1:9" x14ac:dyDescent="0.25">
      <c r="A9862" s="20">
        <v>3393.68</v>
      </c>
      <c r="C9862" s="18">
        <v>3393.68</v>
      </c>
      <c r="E9862">
        <v>610.86239999999998</v>
      </c>
      <c r="G9862" s="21">
        <v>3393.68</v>
      </c>
      <c r="I9862" s="22">
        <v>3393.68</v>
      </c>
    </row>
    <row r="9863" spans="1:9" x14ac:dyDescent="0.25">
      <c r="A9863" s="20">
        <v>67.400000000000006</v>
      </c>
      <c r="C9863" s="18">
        <v>67.400000000000006</v>
      </c>
      <c r="E9863">
        <v>17.523999999999997</v>
      </c>
      <c r="G9863" s="21">
        <v>67.400000000000006</v>
      </c>
      <c r="I9863" s="22">
        <v>67.400000000000006</v>
      </c>
    </row>
    <row r="9864" spans="1:9" x14ac:dyDescent="0.25">
      <c r="A9864" s="20">
        <v>2.52</v>
      </c>
      <c r="C9864" s="18">
        <v>2.52</v>
      </c>
      <c r="E9864">
        <v>0.1008</v>
      </c>
      <c r="G9864" s="21">
        <v>2.52</v>
      </c>
      <c r="I9864" s="22">
        <v>2.52</v>
      </c>
    </row>
    <row r="9865" spans="1:9" x14ac:dyDescent="0.25">
      <c r="A9865" s="20">
        <v>67.8</v>
      </c>
      <c r="C9865" s="18">
        <v>67.8</v>
      </c>
      <c r="E9865">
        <v>1.3559999999999945</v>
      </c>
      <c r="G9865" s="21">
        <v>67.8</v>
      </c>
      <c r="I9865" s="22">
        <v>67.8</v>
      </c>
    </row>
    <row r="9866" spans="1:9" x14ac:dyDescent="0.25">
      <c r="A9866" s="20">
        <v>18.760000000000002</v>
      </c>
      <c r="C9866" s="18">
        <v>18.760000000000002</v>
      </c>
      <c r="E9866">
        <v>5.2528000000000006</v>
      </c>
      <c r="G9866" s="21">
        <v>18.760000000000002</v>
      </c>
      <c r="I9866" s="22">
        <v>18.760000000000002</v>
      </c>
    </row>
    <row r="9867" spans="1:9" x14ac:dyDescent="0.25">
      <c r="A9867" s="20">
        <v>12.12</v>
      </c>
      <c r="C9867" s="18">
        <v>12.12</v>
      </c>
      <c r="E9867">
        <v>2.5451999999999995</v>
      </c>
      <c r="G9867" s="21">
        <v>12.12</v>
      </c>
      <c r="I9867" s="22">
        <v>12.12</v>
      </c>
    </row>
    <row r="9868" spans="1:9" x14ac:dyDescent="0.25">
      <c r="A9868" s="20">
        <v>11.34</v>
      </c>
      <c r="C9868" s="18">
        <v>11.34</v>
      </c>
      <c r="E9868">
        <v>5.5565999999999995</v>
      </c>
      <c r="G9868" s="21">
        <v>11.34</v>
      </c>
      <c r="I9868" s="22">
        <v>11.34</v>
      </c>
    </row>
    <row r="9869" spans="1:9" x14ac:dyDescent="0.25">
      <c r="A9869" s="20">
        <v>159.80000000000001</v>
      </c>
      <c r="C9869" s="18">
        <v>159.80000000000001</v>
      </c>
      <c r="E9869">
        <v>70.312000000000012</v>
      </c>
      <c r="G9869" s="21">
        <v>159.80000000000001</v>
      </c>
      <c r="I9869" s="22">
        <v>159.80000000000001</v>
      </c>
    </row>
    <row r="9870" spans="1:9" x14ac:dyDescent="0.25">
      <c r="A9870" s="20">
        <v>18.96</v>
      </c>
      <c r="C9870" s="18">
        <v>18.96</v>
      </c>
      <c r="E9870">
        <v>8.532</v>
      </c>
      <c r="G9870" s="21">
        <v>18.96</v>
      </c>
      <c r="I9870" s="22">
        <v>18.96</v>
      </c>
    </row>
    <row r="9871" spans="1:9" x14ac:dyDescent="0.25">
      <c r="A9871" s="20">
        <v>1085.42</v>
      </c>
      <c r="C9871" s="18">
        <v>1085.42</v>
      </c>
      <c r="E9871">
        <v>282.20920000000001</v>
      </c>
      <c r="G9871" s="21">
        <v>1085.42</v>
      </c>
      <c r="I9871" s="22">
        <v>1085.42</v>
      </c>
    </row>
    <row r="9872" spans="1:9" x14ac:dyDescent="0.25">
      <c r="A9872" s="20">
        <v>13.11</v>
      </c>
      <c r="C9872" s="18">
        <v>13.11</v>
      </c>
      <c r="E9872">
        <v>3.4086000000000003</v>
      </c>
      <c r="G9872" s="21">
        <v>13.11</v>
      </c>
      <c r="I9872" s="22">
        <v>13.11</v>
      </c>
    </row>
    <row r="9873" spans="1:9" x14ac:dyDescent="0.25">
      <c r="A9873" s="20">
        <v>68.703999999999994</v>
      </c>
      <c r="C9873" s="18">
        <v>68.703999999999994</v>
      </c>
      <c r="E9873">
        <v>16.317200000000003</v>
      </c>
      <c r="G9873" s="21">
        <v>68.703999999999994</v>
      </c>
      <c r="I9873" s="22">
        <v>68.703999999999994</v>
      </c>
    </row>
    <row r="9874" spans="1:9" x14ac:dyDescent="0.25">
      <c r="A9874" s="20">
        <v>3.1320000000000001</v>
      </c>
      <c r="C9874" s="18">
        <v>3.1320000000000001</v>
      </c>
      <c r="E9874">
        <v>-2.6099999999999994</v>
      </c>
      <c r="G9874" s="21">
        <v>3.1320000000000001</v>
      </c>
      <c r="I9874" s="22">
        <v>3.1320000000000001</v>
      </c>
    </row>
    <row r="9875" spans="1:9" x14ac:dyDescent="0.25">
      <c r="A9875" s="20">
        <v>22.428000000000004</v>
      </c>
      <c r="C9875" s="18">
        <v>22.428000000000004</v>
      </c>
      <c r="E9875">
        <v>-17.942399999999992</v>
      </c>
      <c r="G9875" s="21">
        <v>22.428000000000004</v>
      </c>
      <c r="I9875" s="22">
        <v>22.428000000000004</v>
      </c>
    </row>
    <row r="9876" spans="1:9" x14ac:dyDescent="0.25">
      <c r="A9876" s="20">
        <v>290.33600000000001</v>
      </c>
      <c r="C9876" s="18">
        <v>290.33600000000001</v>
      </c>
      <c r="E9876">
        <v>32.662799999999947</v>
      </c>
      <c r="G9876" s="21">
        <v>290.33600000000001</v>
      </c>
      <c r="I9876" s="22">
        <v>290.33600000000001</v>
      </c>
    </row>
    <row r="9877" spans="1:9" x14ac:dyDescent="0.25">
      <c r="A9877" s="20">
        <v>19.152000000000001</v>
      </c>
      <c r="C9877" s="18">
        <v>19.152000000000001</v>
      </c>
      <c r="E9877">
        <v>1.1969999999999992</v>
      </c>
      <c r="G9877" s="21">
        <v>19.152000000000001</v>
      </c>
      <c r="I9877" s="22">
        <v>19.152000000000001</v>
      </c>
    </row>
    <row r="9878" spans="1:9" x14ac:dyDescent="0.25">
      <c r="A9878" s="20">
        <v>6.48</v>
      </c>
      <c r="C9878" s="18">
        <v>6.48</v>
      </c>
      <c r="E9878">
        <v>3.1104000000000003</v>
      </c>
      <c r="G9878" s="21">
        <v>6.48</v>
      </c>
      <c r="I9878" s="22">
        <v>6.48</v>
      </c>
    </row>
    <row r="9879" spans="1:9" x14ac:dyDescent="0.25">
      <c r="A9879" s="20">
        <v>63.967999999999996</v>
      </c>
      <c r="C9879" s="18">
        <v>63.967999999999996</v>
      </c>
      <c r="E9879">
        <v>19.989999999999995</v>
      </c>
      <c r="G9879" s="21">
        <v>63.967999999999996</v>
      </c>
      <c r="I9879" s="22">
        <v>63.967999999999996</v>
      </c>
    </row>
    <row r="9880" spans="1:9" x14ac:dyDescent="0.25">
      <c r="A9880" s="20">
        <v>6.36</v>
      </c>
      <c r="C9880" s="18">
        <v>6.36</v>
      </c>
      <c r="E9880">
        <v>6.3600000000000101E-2</v>
      </c>
      <c r="G9880" s="21">
        <v>6.36</v>
      </c>
      <c r="I9880" s="22">
        <v>6.36</v>
      </c>
    </row>
    <row r="9881" spans="1:9" x14ac:dyDescent="0.25">
      <c r="A9881" s="20">
        <v>848.5440000000001</v>
      </c>
      <c r="C9881" s="18">
        <v>848.5440000000001</v>
      </c>
      <c r="E9881">
        <v>-21.213600000000099</v>
      </c>
      <c r="G9881" s="21">
        <v>848.5440000000001</v>
      </c>
      <c r="I9881" s="22">
        <v>848.5440000000001</v>
      </c>
    </row>
    <row r="9882" spans="1:9" x14ac:dyDescent="0.25">
      <c r="A9882" s="20">
        <v>8.7000000000000011</v>
      </c>
      <c r="C9882" s="18">
        <v>8.7000000000000011</v>
      </c>
      <c r="E9882">
        <v>-6.379999999999999</v>
      </c>
      <c r="G9882" s="21">
        <v>8.7000000000000011</v>
      </c>
      <c r="I9882" s="22">
        <v>8.7000000000000011</v>
      </c>
    </row>
    <row r="9883" spans="1:9" x14ac:dyDescent="0.25">
      <c r="A9883" s="20">
        <v>122.38199999999999</v>
      </c>
      <c r="C9883" s="18">
        <v>122.38199999999999</v>
      </c>
      <c r="E9883">
        <v>-24.476399999999998</v>
      </c>
      <c r="G9883" s="21">
        <v>122.38199999999999</v>
      </c>
      <c r="I9883" s="22">
        <v>122.38199999999999</v>
      </c>
    </row>
    <row r="9884" spans="1:9" x14ac:dyDescent="0.25">
      <c r="A9884" s="20">
        <v>573.17399999999998</v>
      </c>
      <c r="C9884" s="18">
        <v>573.17399999999998</v>
      </c>
      <c r="E9884">
        <v>63.685999999999979</v>
      </c>
      <c r="G9884" s="21">
        <v>573.17399999999998</v>
      </c>
      <c r="I9884" s="22">
        <v>573.17399999999998</v>
      </c>
    </row>
    <row r="9885" spans="1:9" x14ac:dyDescent="0.25">
      <c r="A9885" s="20">
        <v>85.055999999999997</v>
      </c>
      <c r="C9885" s="18">
        <v>85.055999999999997</v>
      </c>
      <c r="E9885">
        <v>28.706399999999991</v>
      </c>
      <c r="G9885" s="21">
        <v>85.055999999999997</v>
      </c>
      <c r="I9885" s="22">
        <v>85.055999999999997</v>
      </c>
    </row>
    <row r="9886" spans="1:9" x14ac:dyDescent="0.25">
      <c r="A9886" s="20">
        <v>14.04</v>
      </c>
      <c r="C9886" s="18">
        <v>14.04</v>
      </c>
      <c r="E9886">
        <v>6.7392000000000003</v>
      </c>
      <c r="G9886" s="21">
        <v>14.04</v>
      </c>
      <c r="I9886" s="22">
        <v>14.04</v>
      </c>
    </row>
    <row r="9887" spans="1:9" x14ac:dyDescent="0.25">
      <c r="A9887" s="20">
        <v>272.61</v>
      </c>
      <c r="C9887" s="18">
        <v>272.61</v>
      </c>
      <c r="E9887">
        <v>98.139599999999987</v>
      </c>
      <c r="G9887" s="21">
        <v>272.61</v>
      </c>
      <c r="I9887" s="22">
        <v>272.61</v>
      </c>
    </row>
    <row r="9888" spans="1:9" x14ac:dyDescent="0.25">
      <c r="A9888" s="20">
        <v>11.16</v>
      </c>
      <c r="C9888" s="18">
        <v>11.16</v>
      </c>
      <c r="E9888">
        <v>5.58</v>
      </c>
      <c r="G9888" s="21">
        <v>11.16</v>
      </c>
      <c r="I9888" s="22">
        <v>11.16</v>
      </c>
    </row>
    <row r="9889" spans="1:9" x14ac:dyDescent="0.25">
      <c r="A9889" s="20">
        <v>62.31</v>
      </c>
      <c r="C9889" s="18">
        <v>62.31</v>
      </c>
      <c r="E9889">
        <v>22.4316</v>
      </c>
      <c r="G9889" s="21">
        <v>62.31</v>
      </c>
      <c r="I9889" s="22">
        <v>62.31</v>
      </c>
    </row>
    <row r="9890" spans="1:9" x14ac:dyDescent="0.25">
      <c r="A9890" s="20">
        <v>159.97999999999999</v>
      </c>
      <c r="C9890" s="18">
        <v>159.97999999999999</v>
      </c>
      <c r="E9890">
        <v>57.592799999999997</v>
      </c>
      <c r="G9890" s="21">
        <v>159.97999999999999</v>
      </c>
      <c r="I9890" s="22">
        <v>159.97999999999999</v>
      </c>
    </row>
    <row r="9891" spans="1:9" x14ac:dyDescent="0.25">
      <c r="A9891" s="20">
        <v>5.9399999999999995</v>
      </c>
      <c r="C9891" s="18">
        <v>5.9399999999999995</v>
      </c>
      <c r="E9891">
        <v>0</v>
      </c>
      <c r="G9891" s="21">
        <v>5.9399999999999995</v>
      </c>
      <c r="I9891" s="22">
        <v>5.9399999999999995</v>
      </c>
    </row>
    <row r="9892" spans="1:9" x14ac:dyDescent="0.25">
      <c r="A9892" s="20">
        <v>9.9600000000000009</v>
      </c>
      <c r="C9892" s="18">
        <v>9.9600000000000009</v>
      </c>
      <c r="E9892">
        <v>4.6812000000000005</v>
      </c>
      <c r="G9892" s="21">
        <v>9.9600000000000009</v>
      </c>
      <c r="I9892" s="22">
        <v>9.9600000000000009</v>
      </c>
    </row>
    <row r="9893" spans="1:9" x14ac:dyDescent="0.25">
      <c r="A9893" s="20">
        <v>79.989999999999995</v>
      </c>
      <c r="C9893" s="18">
        <v>79.989999999999995</v>
      </c>
      <c r="E9893">
        <v>28.796399999999998</v>
      </c>
      <c r="G9893" s="21">
        <v>79.989999999999995</v>
      </c>
      <c r="I9893" s="22">
        <v>79.989999999999995</v>
      </c>
    </row>
    <row r="9894" spans="1:9" x14ac:dyDescent="0.25">
      <c r="A9894" s="20">
        <v>8.94</v>
      </c>
      <c r="C9894" s="18">
        <v>8.94</v>
      </c>
      <c r="E9894">
        <v>2.4138000000000006</v>
      </c>
      <c r="G9894" s="21">
        <v>8.94</v>
      </c>
      <c r="I9894" s="22">
        <v>8.94</v>
      </c>
    </row>
    <row r="9895" spans="1:9" x14ac:dyDescent="0.25">
      <c r="A9895" s="20">
        <v>20.62</v>
      </c>
      <c r="C9895" s="18">
        <v>20.62</v>
      </c>
      <c r="E9895">
        <v>9.6913999999999998</v>
      </c>
      <c r="G9895" s="21">
        <v>20.62</v>
      </c>
      <c r="I9895" s="22">
        <v>20.62</v>
      </c>
    </row>
    <row r="9896" spans="1:9" x14ac:dyDescent="0.25">
      <c r="A9896" s="20">
        <v>124.25</v>
      </c>
      <c r="C9896" s="18">
        <v>124.25</v>
      </c>
      <c r="E9896">
        <v>48.457499999999996</v>
      </c>
      <c r="G9896" s="21">
        <v>124.25</v>
      </c>
      <c r="I9896" s="22">
        <v>124.25</v>
      </c>
    </row>
    <row r="9897" spans="1:9" x14ac:dyDescent="0.25">
      <c r="A9897" s="20">
        <v>297.55</v>
      </c>
      <c r="C9897" s="18">
        <v>297.55</v>
      </c>
      <c r="E9897">
        <v>83.314000000000021</v>
      </c>
      <c r="G9897" s="21">
        <v>297.55</v>
      </c>
      <c r="I9897" s="22">
        <v>297.55</v>
      </c>
    </row>
    <row r="9898" spans="1:9" x14ac:dyDescent="0.25">
      <c r="A9898" s="20">
        <v>403.56</v>
      </c>
      <c r="C9898" s="18">
        <v>403.56</v>
      </c>
      <c r="E9898">
        <v>96.854399999999998</v>
      </c>
      <c r="G9898" s="21">
        <v>403.56</v>
      </c>
      <c r="I9898" s="22">
        <v>403.56</v>
      </c>
    </row>
    <row r="9899" spans="1:9" x14ac:dyDescent="0.25">
      <c r="A9899" s="20">
        <v>95.199999999999989</v>
      </c>
      <c r="C9899" s="18">
        <v>95.199999999999989</v>
      </c>
      <c r="E9899">
        <v>27.60799999999999</v>
      </c>
      <c r="G9899" s="21">
        <v>95.199999999999989</v>
      </c>
      <c r="I9899" s="22">
        <v>95.199999999999989</v>
      </c>
    </row>
    <row r="9900" spans="1:9" x14ac:dyDescent="0.25">
      <c r="A9900" s="20">
        <v>153.82400000000001</v>
      </c>
      <c r="C9900" s="18">
        <v>153.82400000000001</v>
      </c>
      <c r="E9900">
        <v>38.456000000000003</v>
      </c>
      <c r="G9900" s="21">
        <v>153.82400000000001</v>
      </c>
      <c r="I9900" s="22">
        <v>153.82400000000001</v>
      </c>
    </row>
    <row r="9901" spans="1:9" x14ac:dyDescent="0.25">
      <c r="A9901" s="20">
        <v>62.015999999999998</v>
      </c>
      <c r="C9901" s="18">
        <v>62.015999999999998</v>
      </c>
      <c r="E9901">
        <v>22.480800000000002</v>
      </c>
      <c r="G9901" s="21">
        <v>62.015999999999998</v>
      </c>
      <c r="I9901" s="22">
        <v>62.015999999999998</v>
      </c>
    </row>
    <row r="9902" spans="1:9" x14ac:dyDescent="0.25">
      <c r="A9902" s="20">
        <v>466.32000000000005</v>
      </c>
      <c r="C9902" s="18">
        <v>466.32000000000005</v>
      </c>
      <c r="E9902">
        <v>34.97399999999999</v>
      </c>
      <c r="G9902" s="21">
        <v>466.32000000000005</v>
      </c>
      <c r="I9902" s="22">
        <v>466.32000000000005</v>
      </c>
    </row>
    <row r="9903" spans="1:9" x14ac:dyDescent="0.25">
      <c r="A9903" s="20">
        <v>82.64</v>
      </c>
      <c r="C9903" s="18">
        <v>82.64</v>
      </c>
      <c r="E9903">
        <v>0</v>
      </c>
      <c r="G9903" s="21">
        <v>82.64</v>
      </c>
      <c r="I9903" s="22">
        <v>82.64</v>
      </c>
    </row>
    <row r="9904" spans="1:9" x14ac:dyDescent="0.25">
      <c r="A9904" s="20">
        <v>330.58800000000002</v>
      </c>
      <c r="C9904" s="18">
        <v>330.58800000000002</v>
      </c>
      <c r="E9904">
        <v>-143.25480000000002</v>
      </c>
      <c r="G9904" s="21">
        <v>330.58800000000002</v>
      </c>
      <c r="I9904" s="22">
        <v>330.58800000000002</v>
      </c>
    </row>
    <row r="9905" spans="1:9" x14ac:dyDescent="0.25">
      <c r="A9905" s="20">
        <v>237.09600000000003</v>
      </c>
      <c r="C9905" s="18">
        <v>237.09600000000003</v>
      </c>
      <c r="E9905">
        <v>20.745899999999985</v>
      </c>
      <c r="G9905" s="21">
        <v>237.09600000000003</v>
      </c>
      <c r="I9905" s="22">
        <v>237.09600000000003</v>
      </c>
    </row>
    <row r="9906" spans="1:9" x14ac:dyDescent="0.25">
      <c r="A9906" s="20">
        <v>22.752000000000002</v>
      </c>
      <c r="C9906" s="18">
        <v>22.752000000000002</v>
      </c>
      <c r="E9906">
        <v>7.1099999999999994</v>
      </c>
      <c r="G9906" s="21">
        <v>22.752000000000002</v>
      </c>
      <c r="I9906" s="22">
        <v>22.752000000000002</v>
      </c>
    </row>
    <row r="9907" spans="1:9" x14ac:dyDescent="0.25">
      <c r="A9907" s="20">
        <v>6.6720000000000006</v>
      </c>
      <c r="C9907" s="18">
        <v>6.6720000000000006</v>
      </c>
      <c r="E9907">
        <v>2.0849999999999991</v>
      </c>
      <c r="G9907" s="21">
        <v>6.6720000000000006</v>
      </c>
      <c r="I9907" s="22">
        <v>6.6720000000000006</v>
      </c>
    </row>
    <row r="9908" spans="1:9" x14ac:dyDescent="0.25">
      <c r="A9908" s="20">
        <v>25.128000000000004</v>
      </c>
      <c r="C9908" s="18">
        <v>25.128000000000004</v>
      </c>
      <c r="E9908">
        <v>-6.9101999999999997</v>
      </c>
      <c r="G9908" s="21">
        <v>25.128000000000004</v>
      </c>
      <c r="I9908" s="22">
        <v>25.128000000000004</v>
      </c>
    </row>
    <row r="9909" spans="1:9" x14ac:dyDescent="0.25">
      <c r="A9909" s="20">
        <v>127.98399999999999</v>
      </c>
      <c r="C9909" s="18">
        <v>127.98399999999999</v>
      </c>
      <c r="E9909">
        <v>25.596799999999998</v>
      </c>
      <c r="G9909" s="21">
        <v>127.98399999999999</v>
      </c>
      <c r="I9909" s="22">
        <v>127.98399999999999</v>
      </c>
    </row>
    <row r="9910" spans="1:9" x14ac:dyDescent="0.25">
      <c r="A9910" s="20">
        <v>131.88</v>
      </c>
      <c r="C9910" s="18">
        <v>131.88</v>
      </c>
      <c r="E9910">
        <v>55.389600000000002</v>
      </c>
      <c r="G9910" s="21">
        <v>131.88</v>
      </c>
      <c r="I9910" s="22">
        <v>131.88</v>
      </c>
    </row>
    <row r="9911" spans="1:9" x14ac:dyDescent="0.25">
      <c r="A9911" s="20">
        <v>25.031999999999996</v>
      </c>
      <c r="C9911" s="18">
        <v>25.031999999999996</v>
      </c>
      <c r="E9911">
        <v>7.822499999999998</v>
      </c>
      <c r="G9911" s="21">
        <v>25.031999999999996</v>
      </c>
      <c r="I9911" s="22">
        <v>25.031999999999996</v>
      </c>
    </row>
    <row r="9912" spans="1:9" x14ac:dyDescent="0.25">
      <c r="A9912" s="20">
        <v>717.72</v>
      </c>
      <c r="C9912" s="18">
        <v>717.72</v>
      </c>
      <c r="E9912">
        <v>71.77200000000002</v>
      </c>
      <c r="G9912" s="21">
        <v>717.72</v>
      </c>
      <c r="I9912" s="22">
        <v>717.72</v>
      </c>
    </row>
    <row r="9913" spans="1:9" x14ac:dyDescent="0.25">
      <c r="A9913" s="20">
        <v>207.35</v>
      </c>
      <c r="C9913" s="18">
        <v>207.35</v>
      </c>
      <c r="E9913">
        <v>24.881999999999991</v>
      </c>
      <c r="G9913" s="21">
        <v>207.35</v>
      </c>
      <c r="I9913" s="22">
        <v>207.35</v>
      </c>
    </row>
    <row r="9914" spans="1:9" x14ac:dyDescent="0.25">
      <c r="A9914" s="20">
        <v>44.67</v>
      </c>
      <c r="C9914" s="18">
        <v>44.67</v>
      </c>
      <c r="E9914">
        <v>12.060900000000002</v>
      </c>
      <c r="G9914" s="21">
        <v>44.67</v>
      </c>
      <c r="I9914" s="22">
        <v>44.67</v>
      </c>
    </row>
    <row r="9915" spans="1:9" x14ac:dyDescent="0.25">
      <c r="A9915" s="20">
        <v>209.7</v>
      </c>
      <c r="C9915" s="18">
        <v>209.7</v>
      </c>
      <c r="E9915">
        <v>100.65599999999999</v>
      </c>
      <c r="G9915" s="21">
        <v>209.7</v>
      </c>
      <c r="I9915" s="22">
        <v>209.7</v>
      </c>
    </row>
    <row r="9916" spans="1:9" x14ac:dyDescent="0.25">
      <c r="A9916" s="20">
        <v>115.36</v>
      </c>
      <c r="C9916" s="18">
        <v>115.36</v>
      </c>
      <c r="E9916">
        <v>56.526400000000002</v>
      </c>
      <c r="G9916" s="21">
        <v>115.36</v>
      </c>
      <c r="I9916" s="22">
        <v>115.36</v>
      </c>
    </row>
    <row r="9917" spans="1:9" x14ac:dyDescent="0.25">
      <c r="A9917" s="20">
        <v>362.13599999999997</v>
      </c>
      <c r="C9917" s="18">
        <v>362.13599999999997</v>
      </c>
      <c r="E9917">
        <v>-54.320399999999978</v>
      </c>
      <c r="G9917" s="21">
        <v>362.13599999999997</v>
      </c>
      <c r="I9917" s="22">
        <v>362.13599999999997</v>
      </c>
    </row>
    <row r="9918" spans="1:9" x14ac:dyDescent="0.25">
      <c r="A9918" s="20">
        <v>31.049999999999997</v>
      </c>
      <c r="C9918" s="18">
        <v>31.049999999999997</v>
      </c>
      <c r="E9918">
        <v>14.904</v>
      </c>
      <c r="G9918" s="21">
        <v>31.049999999999997</v>
      </c>
      <c r="I9918" s="22">
        <v>31.049999999999997</v>
      </c>
    </row>
    <row r="9919" spans="1:9" x14ac:dyDescent="0.25">
      <c r="A9919" s="20">
        <v>12.96</v>
      </c>
      <c r="C9919" s="18">
        <v>12.96</v>
      </c>
      <c r="E9919">
        <v>6.2208000000000006</v>
      </c>
      <c r="G9919" s="21">
        <v>12.96</v>
      </c>
      <c r="I9919" s="22">
        <v>12.96</v>
      </c>
    </row>
    <row r="9920" spans="1:9" x14ac:dyDescent="0.25">
      <c r="A9920" s="20">
        <v>94.85</v>
      </c>
      <c r="C9920" s="18">
        <v>94.85</v>
      </c>
      <c r="E9920">
        <v>45.527999999999992</v>
      </c>
      <c r="G9920" s="21">
        <v>94.85</v>
      </c>
      <c r="I9920" s="22">
        <v>94.85</v>
      </c>
    </row>
    <row r="9921" spans="1:9" x14ac:dyDescent="0.25">
      <c r="A9921" s="20">
        <v>13.48</v>
      </c>
      <c r="C9921" s="18">
        <v>13.48</v>
      </c>
      <c r="E9921">
        <v>3.5047999999999995</v>
      </c>
      <c r="G9921" s="21">
        <v>13.48</v>
      </c>
      <c r="I9921" s="22">
        <v>13.48</v>
      </c>
    </row>
    <row r="9922" spans="1:9" x14ac:dyDescent="0.25">
      <c r="A9922" s="20">
        <v>14.91</v>
      </c>
      <c r="C9922" s="18">
        <v>14.91</v>
      </c>
      <c r="E9922">
        <v>4.6220999999999997</v>
      </c>
      <c r="G9922" s="21">
        <v>14.91</v>
      </c>
      <c r="I9922" s="22">
        <v>14.91</v>
      </c>
    </row>
    <row r="9923" spans="1:9" x14ac:dyDescent="0.25">
      <c r="A9923" s="20">
        <v>39.979999999999997</v>
      </c>
      <c r="C9923" s="18">
        <v>39.979999999999997</v>
      </c>
      <c r="E9923">
        <v>17.990999999999996</v>
      </c>
      <c r="G9923" s="21">
        <v>39.979999999999997</v>
      </c>
      <c r="I9923" s="22">
        <v>39.979999999999997</v>
      </c>
    </row>
    <row r="9924" spans="1:9" x14ac:dyDescent="0.25">
      <c r="A9924" s="20">
        <v>528.42999999999995</v>
      </c>
      <c r="C9924" s="18">
        <v>528.42999999999995</v>
      </c>
      <c r="E9924">
        <v>-143.43099999999998</v>
      </c>
      <c r="G9924" s="21">
        <v>528.42999999999995</v>
      </c>
      <c r="I9924" s="22">
        <v>528.42999999999995</v>
      </c>
    </row>
    <row r="9925" spans="1:9" x14ac:dyDescent="0.25">
      <c r="A9925" s="20">
        <v>22.385999999999996</v>
      </c>
      <c r="C9925" s="18">
        <v>22.385999999999996</v>
      </c>
      <c r="E9925">
        <v>-35.817600000000013</v>
      </c>
      <c r="G9925" s="21">
        <v>22.385999999999996</v>
      </c>
      <c r="I9925" s="22">
        <v>22.385999999999996</v>
      </c>
    </row>
    <row r="9926" spans="1:9" x14ac:dyDescent="0.25">
      <c r="A9926" s="20">
        <v>5.7420000000000009</v>
      </c>
      <c r="C9926" s="18">
        <v>5.7420000000000009</v>
      </c>
      <c r="E9926">
        <v>-4.5935999999999986</v>
      </c>
      <c r="G9926" s="21">
        <v>5.7420000000000009</v>
      </c>
      <c r="I9926" s="22">
        <v>5.7420000000000009</v>
      </c>
    </row>
    <row r="9927" spans="1:9" x14ac:dyDescent="0.25">
      <c r="A9927" s="20">
        <v>191.96800000000002</v>
      </c>
      <c r="C9927" s="18">
        <v>191.96800000000002</v>
      </c>
      <c r="E9927">
        <v>28.79519999999998</v>
      </c>
      <c r="G9927" s="21">
        <v>191.96800000000002</v>
      </c>
      <c r="I9927" s="22">
        <v>191.96800000000002</v>
      </c>
    </row>
    <row r="9928" spans="1:9" x14ac:dyDescent="0.25">
      <c r="A9928" s="20">
        <v>49.847999999999999</v>
      </c>
      <c r="C9928" s="18">
        <v>49.847999999999999</v>
      </c>
      <c r="E9928">
        <v>16.823699999999999</v>
      </c>
      <c r="G9928" s="21">
        <v>49.847999999999999</v>
      </c>
      <c r="I9928" s="22">
        <v>49.847999999999999</v>
      </c>
    </row>
    <row r="9929" spans="1:9" x14ac:dyDescent="0.25">
      <c r="A9929" s="20">
        <v>23.99</v>
      </c>
      <c r="C9929" s="18">
        <v>23.99</v>
      </c>
      <c r="E9929">
        <v>11.994999999999999</v>
      </c>
      <c r="G9929" s="21">
        <v>23.99</v>
      </c>
      <c r="I9929" s="22">
        <v>23.99</v>
      </c>
    </row>
    <row r="9930" spans="1:9" x14ac:dyDescent="0.25">
      <c r="A9930" s="20">
        <v>1087.9360000000001</v>
      </c>
      <c r="C9930" s="18">
        <v>1087.9360000000001</v>
      </c>
      <c r="E9930">
        <v>353.5791999999999</v>
      </c>
      <c r="G9930" s="21">
        <v>1087.9360000000001</v>
      </c>
      <c r="I9930" s="22">
        <v>1087.9360000000001</v>
      </c>
    </row>
    <row r="9931" spans="1:9" x14ac:dyDescent="0.25">
      <c r="A9931" s="20">
        <v>199.98</v>
      </c>
      <c r="C9931" s="18">
        <v>199.98</v>
      </c>
      <c r="E9931">
        <v>53.994599999999991</v>
      </c>
      <c r="G9931" s="21">
        <v>199.98</v>
      </c>
      <c r="I9931" s="22">
        <v>199.98</v>
      </c>
    </row>
    <row r="9932" spans="1:9" x14ac:dyDescent="0.25">
      <c r="A9932" s="20">
        <v>83.92</v>
      </c>
      <c r="C9932" s="18">
        <v>83.92</v>
      </c>
      <c r="E9932">
        <v>20.140799999999999</v>
      </c>
      <c r="G9932" s="21">
        <v>83.92</v>
      </c>
      <c r="I9932" s="22">
        <v>83.92</v>
      </c>
    </row>
    <row r="9933" spans="1:9" x14ac:dyDescent="0.25">
      <c r="A9933" s="20">
        <v>24.27</v>
      </c>
      <c r="C9933" s="18">
        <v>24.27</v>
      </c>
      <c r="E9933">
        <v>8.7371999999999996</v>
      </c>
      <c r="G9933" s="21">
        <v>24.27</v>
      </c>
      <c r="I9933" s="22">
        <v>24.27</v>
      </c>
    </row>
    <row r="9934" spans="1:9" x14ac:dyDescent="0.25">
      <c r="A9934" s="20">
        <v>2799.9600000000005</v>
      </c>
      <c r="C9934" s="18">
        <v>2799.9600000000005</v>
      </c>
      <c r="E9934">
        <v>944.98649999999986</v>
      </c>
      <c r="G9934" s="21">
        <v>2799.9600000000005</v>
      </c>
      <c r="I9934" s="22">
        <v>2799.9600000000005</v>
      </c>
    </row>
    <row r="9935" spans="1:9" x14ac:dyDescent="0.25">
      <c r="A9935" s="20">
        <v>9.8719999999999999</v>
      </c>
      <c r="C9935" s="18">
        <v>9.8719999999999999</v>
      </c>
      <c r="E9935">
        <v>3.4551999999999996</v>
      </c>
      <c r="G9935" s="21">
        <v>9.8719999999999999</v>
      </c>
      <c r="I9935" s="22">
        <v>9.8719999999999999</v>
      </c>
    </row>
    <row r="9936" spans="1:9" x14ac:dyDescent="0.25">
      <c r="A9936" s="20">
        <v>683.33199999999999</v>
      </c>
      <c r="C9936" s="18">
        <v>683.33199999999999</v>
      </c>
      <c r="E9936">
        <v>-40.196000000000055</v>
      </c>
      <c r="G9936" s="21">
        <v>683.33199999999999</v>
      </c>
      <c r="I9936" s="22">
        <v>683.33199999999999</v>
      </c>
    </row>
    <row r="9937" spans="1:9" x14ac:dyDescent="0.25">
      <c r="A9937" s="20">
        <v>29.96</v>
      </c>
      <c r="C9937" s="18">
        <v>29.96</v>
      </c>
      <c r="E9937">
        <v>13.481999999999998</v>
      </c>
      <c r="G9937" s="21">
        <v>29.96</v>
      </c>
      <c r="I9937" s="22">
        <v>29.96</v>
      </c>
    </row>
    <row r="9938" spans="1:9" x14ac:dyDescent="0.25">
      <c r="A9938" s="20">
        <v>164.85000000000002</v>
      </c>
      <c r="C9938" s="18">
        <v>164.85000000000002</v>
      </c>
      <c r="E9938">
        <v>47.806499999999993</v>
      </c>
      <c r="G9938" s="21">
        <v>164.85000000000002</v>
      </c>
      <c r="I9938" s="22">
        <v>164.85000000000002</v>
      </c>
    </row>
    <row r="9939" spans="1:9" x14ac:dyDescent="0.25">
      <c r="A9939" s="20">
        <v>33.528000000000006</v>
      </c>
      <c r="C9939" s="18">
        <v>33.528000000000006</v>
      </c>
      <c r="E9939">
        <v>2.5146000000000015</v>
      </c>
      <c r="G9939" s="21">
        <v>33.528000000000006</v>
      </c>
      <c r="I9939" s="22">
        <v>33.528000000000006</v>
      </c>
    </row>
    <row r="9940" spans="1:9" x14ac:dyDescent="0.25">
      <c r="A9940" s="20">
        <v>36.744</v>
      </c>
      <c r="C9940" s="18">
        <v>36.744</v>
      </c>
      <c r="E9940">
        <v>3.6744000000000039</v>
      </c>
      <c r="G9940" s="21">
        <v>36.744</v>
      </c>
      <c r="I9940" s="22">
        <v>36.744</v>
      </c>
    </row>
    <row r="9941" spans="1:9" x14ac:dyDescent="0.25">
      <c r="A9941" s="20">
        <v>102.93</v>
      </c>
      <c r="C9941" s="18">
        <v>102.93</v>
      </c>
      <c r="E9941">
        <v>48.377100000000006</v>
      </c>
      <c r="G9941" s="21">
        <v>102.93</v>
      </c>
      <c r="I9941" s="22">
        <v>102.93</v>
      </c>
    </row>
    <row r="9942" spans="1:9" x14ac:dyDescent="0.25">
      <c r="A9942" s="20">
        <v>71.088000000000008</v>
      </c>
      <c r="C9942" s="18">
        <v>71.088000000000008</v>
      </c>
      <c r="E9942">
        <v>-1.7772000000000041</v>
      </c>
      <c r="G9942" s="21">
        <v>71.088000000000008</v>
      </c>
      <c r="I9942" s="22">
        <v>71.088000000000008</v>
      </c>
    </row>
    <row r="9943" spans="1:9" x14ac:dyDescent="0.25">
      <c r="A9943" s="20">
        <v>60.35</v>
      </c>
      <c r="C9943" s="18">
        <v>60.35</v>
      </c>
      <c r="E9943">
        <v>19.915500000000002</v>
      </c>
      <c r="G9943" s="21">
        <v>60.35</v>
      </c>
      <c r="I9943" s="22">
        <v>60.35</v>
      </c>
    </row>
    <row r="9944" spans="1:9" x14ac:dyDescent="0.25">
      <c r="A9944" s="20">
        <v>35.520000000000003</v>
      </c>
      <c r="C9944" s="18">
        <v>35.520000000000003</v>
      </c>
      <c r="E9944">
        <v>9.9456000000000024</v>
      </c>
      <c r="G9944" s="21">
        <v>35.520000000000003</v>
      </c>
      <c r="I9944" s="22">
        <v>35.520000000000003</v>
      </c>
    </row>
    <row r="9945" spans="1:9" x14ac:dyDescent="0.25">
      <c r="A9945" s="20">
        <v>11.200000000000001</v>
      </c>
      <c r="C9945" s="18">
        <v>11.200000000000001</v>
      </c>
      <c r="E9945">
        <v>4.8160000000000007</v>
      </c>
      <c r="G9945" s="21">
        <v>11.200000000000001</v>
      </c>
      <c r="I9945" s="22">
        <v>11.200000000000001</v>
      </c>
    </row>
    <row r="9946" spans="1:9" x14ac:dyDescent="0.25">
      <c r="A9946" s="20">
        <v>223.58</v>
      </c>
      <c r="C9946" s="18">
        <v>223.58</v>
      </c>
      <c r="E9946">
        <v>87.196200000000005</v>
      </c>
      <c r="G9946" s="21">
        <v>223.58</v>
      </c>
      <c r="I9946" s="22">
        <v>223.58</v>
      </c>
    </row>
    <row r="9947" spans="1:9" x14ac:dyDescent="0.25">
      <c r="A9947" s="20">
        <v>998.82</v>
      </c>
      <c r="C9947" s="18">
        <v>998.82</v>
      </c>
      <c r="E9947">
        <v>29.964600000000061</v>
      </c>
      <c r="G9947" s="21">
        <v>998.82</v>
      </c>
      <c r="I9947" s="22">
        <v>998.82</v>
      </c>
    </row>
    <row r="9948" spans="1:9" x14ac:dyDescent="0.25">
      <c r="A9948" s="20">
        <v>51.150000000000006</v>
      </c>
      <c r="C9948" s="18">
        <v>51.150000000000006</v>
      </c>
      <c r="E9948">
        <v>13.299000000000003</v>
      </c>
      <c r="G9948" s="21">
        <v>51.150000000000006</v>
      </c>
      <c r="I9948" s="22">
        <v>51.150000000000006</v>
      </c>
    </row>
    <row r="9949" spans="1:9" x14ac:dyDescent="0.25">
      <c r="A9949" s="20">
        <v>40.74</v>
      </c>
      <c r="C9949" s="18">
        <v>40.74</v>
      </c>
      <c r="E9949">
        <v>0.4073999999999991</v>
      </c>
      <c r="G9949" s="21">
        <v>40.74</v>
      </c>
      <c r="I9949" s="22">
        <v>40.74</v>
      </c>
    </row>
    <row r="9950" spans="1:9" x14ac:dyDescent="0.25">
      <c r="A9950" s="20">
        <v>3.4240000000000004</v>
      </c>
      <c r="C9950" s="18">
        <v>3.4240000000000004</v>
      </c>
      <c r="E9950">
        <v>1.0699999999999996</v>
      </c>
      <c r="G9950" s="21">
        <v>3.4240000000000004</v>
      </c>
      <c r="I9950" s="22">
        <v>3.4240000000000004</v>
      </c>
    </row>
    <row r="9951" spans="1:9" x14ac:dyDescent="0.25">
      <c r="A9951" s="20">
        <v>151.20000000000002</v>
      </c>
      <c r="C9951" s="18">
        <v>151.20000000000002</v>
      </c>
      <c r="E9951">
        <v>32.130000000000003</v>
      </c>
      <c r="G9951" s="21">
        <v>151.20000000000002</v>
      </c>
      <c r="I9951" s="22">
        <v>151.20000000000002</v>
      </c>
    </row>
    <row r="9952" spans="1:9" x14ac:dyDescent="0.25">
      <c r="A9952" s="20">
        <v>1925.88</v>
      </c>
      <c r="C9952" s="18">
        <v>1925.88</v>
      </c>
      <c r="E9952">
        <v>539.24639999999999</v>
      </c>
      <c r="G9952" s="21">
        <v>1925.88</v>
      </c>
      <c r="I9952" s="22">
        <v>1925.88</v>
      </c>
    </row>
    <row r="9953" spans="1:9" x14ac:dyDescent="0.25">
      <c r="A9953" s="20">
        <v>2405.1999999999998</v>
      </c>
      <c r="C9953" s="18">
        <v>2405.1999999999998</v>
      </c>
      <c r="E9953">
        <v>793.71599999999989</v>
      </c>
      <c r="G9953" s="21">
        <v>2405.1999999999998</v>
      </c>
      <c r="I9953" s="22">
        <v>2405.1999999999998</v>
      </c>
    </row>
    <row r="9954" spans="1:9" x14ac:dyDescent="0.25">
      <c r="A9954" s="20">
        <v>83.97</v>
      </c>
      <c r="C9954" s="18">
        <v>83.97</v>
      </c>
      <c r="E9954">
        <v>15.954299999999993</v>
      </c>
      <c r="G9954" s="21">
        <v>83.97</v>
      </c>
      <c r="I9954" s="22">
        <v>83.97</v>
      </c>
    </row>
    <row r="9955" spans="1:9" x14ac:dyDescent="0.25">
      <c r="A9955" s="20">
        <v>39.89</v>
      </c>
      <c r="C9955" s="18">
        <v>39.89</v>
      </c>
      <c r="E9955">
        <v>14.7593</v>
      </c>
      <c r="G9955" s="21">
        <v>39.89</v>
      </c>
      <c r="I9955" s="22">
        <v>39.89</v>
      </c>
    </row>
    <row r="9956" spans="1:9" x14ac:dyDescent="0.25">
      <c r="A9956" s="20">
        <v>17.38</v>
      </c>
      <c r="C9956" s="18">
        <v>17.38</v>
      </c>
      <c r="E9956">
        <v>8.69</v>
      </c>
      <c r="G9956" s="21">
        <v>17.38</v>
      </c>
      <c r="I9956" s="22">
        <v>17.38</v>
      </c>
    </row>
    <row r="9957" spans="1:9" x14ac:dyDescent="0.25">
      <c r="A9957" s="20">
        <v>55.264000000000003</v>
      </c>
      <c r="C9957" s="18">
        <v>55.264000000000003</v>
      </c>
      <c r="E9957">
        <v>20.723999999999997</v>
      </c>
      <c r="G9957" s="21">
        <v>55.264000000000003</v>
      </c>
      <c r="I9957" s="22">
        <v>55.264000000000003</v>
      </c>
    </row>
    <row r="9958" spans="1:9" x14ac:dyDescent="0.25">
      <c r="A9958" s="20">
        <v>6.48</v>
      </c>
      <c r="C9958" s="18">
        <v>6.48</v>
      </c>
      <c r="E9958">
        <v>3.1104000000000003</v>
      </c>
      <c r="G9958" s="21">
        <v>6.48</v>
      </c>
      <c r="I9958" s="22">
        <v>6.48</v>
      </c>
    </row>
    <row r="9959" spans="1:9" x14ac:dyDescent="0.25">
      <c r="A9959" s="20">
        <v>34.248000000000005</v>
      </c>
      <c r="C9959" s="18">
        <v>34.248000000000005</v>
      </c>
      <c r="E9959">
        <v>11.558699999999998</v>
      </c>
      <c r="G9959" s="21">
        <v>34.248000000000005</v>
      </c>
      <c r="I9959" s="22">
        <v>34.248000000000005</v>
      </c>
    </row>
    <row r="9960" spans="1:9" x14ac:dyDescent="0.25">
      <c r="A9960" s="20">
        <v>273.56799999999998</v>
      </c>
      <c r="C9960" s="18">
        <v>273.56799999999998</v>
      </c>
      <c r="E9960">
        <v>10.258800000000008</v>
      </c>
      <c r="G9960" s="21">
        <v>273.56799999999998</v>
      </c>
      <c r="I9960" s="22">
        <v>273.56799999999998</v>
      </c>
    </row>
    <row r="9961" spans="1:9" x14ac:dyDescent="0.25">
      <c r="A9961" s="20">
        <v>46.349999999999994</v>
      </c>
      <c r="C9961" s="18">
        <v>46.349999999999994</v>
      </c>
      <c r="E9961">
        <v>21.784499999999998</v>
      </c>
      <c r="G9961" s="21">
        <v>46.349999999999994</v>
      </c>
      <c r="I9961" s="22">
        <v>46.349999999999994</v>
      </c>
    </row>
    <row r="9962" spans="1:9" x14ac:dyDescent="0.25">
      <c r="A9962" s="20">
        <v>223.92</v>
      </c>
      <c r="C9962" s="18">
        <v>223.92</v>
      </c>
      <c r="E9962">
        <v>109.7208</v>
      </c>
      <c r="G9962" s="21">
        <v>223.92</v>
      </c>
      <c r="I9962" s="22">
        <v>223.92</v>
      </c>
    </row>
    <row r="9963" spans="1:9" x14ac:dyDescent="0.25">
      <c r="A9963" s="20">
        <v>7.3</v>
      </c>
      <c r="C9963" s="18">
        <v>7.3</v>
      </c>
      <c r="E9963">
        <v>2.1899999999999995</v>
      </c>
      <c r="G9963" s="21">
        <v>7.3</v>
      </c>
      <c r="I9963" s="22">
        <v>7.3</v>
      </c>
    </row>
    <row r="9964" spans="1:9" x14ac:dyDescent="0.25">
      <c r="A9964" s="20">
        <v>9.3439999999999994</v>
      </c>
      <c r="C9964" s="18">
        <v>9.3439999999999994</v>
      </c>
      <c r="E9964">
        <v>1.8687999999999998</v>
      </c>
      <c r="G9964" s="21">
        <v>9.3439999999999994</v>
      </c>
      <c r="I9964" s="22">
        <v>9.3439999999999994</v>
      </c>
    </row>
    <row r="9965" spans="1:9" x14ac:dyDescent="0.25">
      <c r="A9965" s="20">
        <v>18</v>
      </c>
      <c r="C9965" s="18">
        <v>18</v>
      </c>
      <c r="E9965">
        <v>3.2399999999999984</v>
      </c>
      <c r="G9965" s="21">
        <v>18</v>
      </c>
      <c r="I9965" s="22">
        <v>18</v>
      </c>
    </row>
    <row r="9966" spans="1:9" x14ac:dyDescent="0.25">
      <c r="A9966" s="20">
        <v>65.584000000000003</v>
      </c>
      <c r="C9966" s="18">
        <v>65.584000000000003</v>
      </c>
      <c r="E9966">
        <v>23.7742</v>
      </c>
      <c r="G9966" s="21">
        <v>65.584000000000003</v>
      </c>
      <c r="I9966" s="22">
        <v>65.584000000000003</v>
      </c>
    </row>
    <row r="9967" spans="1:9" x14ac:dyDescent="0.25">
      <c r="A9967" s="20">
        <v>383.46559999999994</v>
      </c>
      <c r="C9967" s="18">
        <v>383.46559999999994</v>
      </c>
      <c r="E9967">
        <v>-67.670400000000001</v>
      </c>
      <c r="G9967" s="21">
        <v>383.46559999999994</v>
      </c>
      <c r="I9967" s="22">
        <v>383.46559999999994</v>
      </c>
    </row>
    <row r="9968" spans="1:9" x14ac:dyDescent="0.25">
      <c r="A9968" s="20">
        <v>10.368000000000002</v>
      </c>
      <c r="C9968" s="18">
        <v>10.368000000000002</v>
      </c>
      <c r="E9968">
        <v>3.6288</v>
      </c>
      <c r="G9968" s="21">
        <v>10.368000000000002</v>
      </c>
      <c r="I9968" s="22">
        <v>10.368000000000002</v>
      </c>
    </row>
    <row r="9969" spans="1:9" x14ac:dyDescent="0.25">
      <c r="A9969" s="20">
        <v>13.4</v>
      </c>
      <c r="C9969" s="18">
        <v>13.4</v>
      </c>
      <c r="E9969">
        <v>6.4319999999999995</v>
      </c>
      <c r="G9969" s="21">
        <v>13.4</v>
      </c>
      <c r="I9969" s="22">
        <v>13.4</v>
      </c>
    </row>
    <row r="9970" spans="1:9" x14ac:dyDescent="0.25">
      <c r="A9970" s="20">
        <v>4.9800000000000004</v>
      </c>
      <c r="C9970" s="18">
        <v>4.9800000000000004</v>
      </c>
      <c r="E9970">
        <v>2.3406000000000002</v>
      </c>
      <c r="G9970" s="21">
        <v>4.9800000000000004</v>
      </c>
      <c r="I9970" s="22">
        <v>4.9800000000000004</v>
      </c>
    </row>
    <row r="9971" spans="1:9" x14ac:dyDescent="0.25">
      <c r="A9971" s="20">
        <v>109.69</v>
      </c>
      <c r="C9971" s="18">
        <v>109.69</v>
      </c>
      <c r="E9971">
        <v>51.554299999999991</v>
      </c>
      <c r="G9971" s="21">
        <v>109.69</v>
      </c>
      <c r="I9971" s="22">
        <v>109.69</v>
      </c>
    </row>
    <row r="9972" spans="1:9" x14ac:dyDescent="0.25">
      <c r="A9972" s="20">
        <v>40.199999999999996</v>
      </c>
      <c r="C9972" s="18">
        <v>40.199999999999996</v>
      </c>
      <c r="E9972">
        <v>18.089999999999996</v>
      </c>
      <c r="G9972" s="21">
        <v>40.199999999999996</v>
      </c>
      <c r="I9972" s="22">
        <v>40.199999999999996</v>
      </c>
    </row>
    <row r="9973" spans="1:9" x14ac:dyDescent="0.25">
      <c r="A9973" s="20">
        <v>735.98</v>
      </c>
      <c r="C9973" s="18">
        <v>735.98</v>
      </c>
      <c r="E9973">
        <v>331.19099999999997</v>
      </c>
      <c r="G9973" s="21">
        <v>735.98</v>
      </c>
      <c r="I9973" s="22">
        <v>735.98</v>
      </c>
    </row>
    <row r="9974" spans="1:9" x14ac:dyDescent="0.25">
      <c r="A9974" s="20">
        <v>22.75</v>
      </c>
      <c r="C9974" s="18">
        <v>22.75</v>
      </c>
      <c r="E9974">
        <v>6.5974999999999993</v>
      </c>
      <c r="G9974" s="21">
        <v>22.75</v>
      </c>
      <c r="I9974" s="22">
        <v>22.75</v>
      </c>
    </row>
    <row r="9975" spans="1:9" x14ac:dyDescent="0.25">
      <c r="A9975" s="20">
        <v>119.56</v>
      </c>
      <c r="C9975" s="18">
        <v>119.56</v>
      </c>
      <c r="E9975">
        <v>54.997599999999991</v>
      </c>
      <c r="G9975" s="21">
        <v>119.56</v>
      </c>
      <c r="I9975" s="22">
        <v>119.56</v>
      </c>
    </row>
    <row r="9976" spans="1:9" x14ac:dyDescent="0.25">
      <c r="A9976" s="20">
        <v>140.75</v>
      </c>
      <c r="C9976" s="18">
        <v>140.75</v>
      </c>
      <c r="E9976">
        <v>42.22499999999998</v>
      </c>
      <c r="G9976" s="21">
        <v>140.75</v>
      </c>
      <c r="I9976" s="22">
        <v>140.75</v>
      </c>
    </row>
    <row r="9977" spans="1:9" x14ac:dyDescent="0.25">
      <c r="A9977" s="20">
        <v>99.567999999999998</v>
      </c>
      <c r="C9977" s="18">
        <v>99.567999999999998</v>
      </c>
      <c r="E9977">
        <v>33.604199999999992</v>
      </c>
      <c r="G9977" s="21">
        <v>99.567999999999998</v>
      </c>
      <c r="I9977" s="22">
        <v>99.567999999999998</v>
      </c>
    </row>
    <row r="9978" spans="1:9" x14ac:dyDescent="0.25">
      <c r="A9978" s="20">
        <v>271.95999999999998</v>
      </c>
      <c r="C9978" s="18">
        <v>271.95999999999998</v>
      </c>
      <c r="E9978">
        <v>27.195999999999998</v>
      </c>
      <c r="G9978" s="21">
        <v>271.95999999999998</v>
      </c>
      <c r="I9978" s="22">
        <v>271.95999999999998</v>
      </c>
    </row>
    <row r="9979" spans="1:9" x14ac:dyDescent="0.25">
      <c r="A9979" s="20">
        <v>18.689999999999998</v>
      </c>
      <c r="C9979" s="18">
        <v>18.689999999999998</v>
      </c>
      <c r="E9979">
        <v>5.2332000000000001</v>
      </c>
      <c r="G9979" s="21">
        <v>18.689999999999998</v>
      </c>
      <c r="I9979" s="22">
        <v>18.689999999999998</v>
      </c>
    </row>
    <row r="9980" spans="1:9" x14ac:dyDescent="0.25">
      <c r="A9980" s="20">
        <v>13.36</v>
      </c>
      <c r="C9980" s="18">
        <v>13.36</v>
      </c>
      <c r="E9980">
        <v>6.4127999999999998</v>
      </c>
      <c r="G9980" s="21">
        <v>13.36</v>
      </c>
      <c r="I9980" s="22">
        <v>13.36</v>
      </c>
    </row>
    <row r="9981" spans="1:9" x14ac:dyDescent="0.25">
      <c r="A9981" s="20">
        <v>249.58400000000003</v>
      </c>
      <c r="C9981" s="18">
        <v>249.58400000000003</v>
      </c>
      <c r="E9981">
        <v>31.197999999999986</v>
      </c>
      <c r="G9981" s="21">
        <v>249.58400000000003</v>
      </c>
      <c r="I9981" s="22">
        <v>249.58400000000003</v>
      </c>
    </row>
    <row r="9982" spans="1:9" x14ac:dyDescent="0.25">
      <c r="A9982" s="20">
        <v>13.86</v>
      </c>
      <c r="C9982" s="18">
        <v>13.86</v>
      </c>
      <c r="E9982">
        <v>0</v>
      </c>
      <c r="G9982" s="21">
        <v>13.86</v>
      </c>
      <c r="I9982" s="22">
        <v>13.86</v>
      </c>
    </row>
    <row r="9983" spans="1:9" x14ac:dyDescent="0.25">
      <c r="A9983" s="20">
        <v>13.375999999999999</v>
      </c>
      <c r="C9983" s="18">
        <v>13.375999999999999</v>
      </c>
      <c r="E9983">
        <v>4.6815999999999995</v>
      </c>
      <c r="G9983" s="21">
        <v>13.375999999999999</v>
      </c>
      <c r="I9983" s="22">
        <v>13.375999999999999</v>
      </c>
    </row>
    <row r="9984" spans="1:9" x14ac:dyDescent="0.25">
      <c r="A9984" s="20">
        <v>437.47200000000009</v>
      </c>
      <c r="C9984" s="18">
        <v>437.47200000000009</v>
      </c>
      <c r="E9984">
        <v>153.11519999999999</v>
      </c>
      <c r="G9984" s="21">
        <v>437.47200000000009</v>
      </c>
      <c r="I9984" s="22">
        <v>437.47200000000009</v>
      </c>
    </row>
    <row r="9985" spans="1:9" x14ac:dyDescent="0.25">
      <c r="A9985" s="20">
        <v>85.98</v>
      </c>
      <c r="C9985" s="18">
        <v>85.98</v>
      </c>
      <c r="E9985">
        <v>22.354800000000004</v>
      </c>
      <c r="G9985" s="21">
        <v>85.98</v>
      </c>
      <c r="I9985" s="22">
        <v>85.98</v>
      </c>
    </row>
    <row r="9986" spans="1:9" x14ac:dyDescent="0.25">
      <c r="A9986" s="20">
        <v>16.520000000000003</v>
      </c>
      <c r="C9986" s="18">
        <v>16.520000000000003</v>
      </c>
      <c r="E9986">
        <v>5.368999999999998</v>
      </c>
      <c r="G9986" s="21">
        <v>16.520000000000003</v>
      </c>
      <c r="I9986" s="22">
        <v>16.520000000000003</v>
      </c>
    </row>
    <row r="9987" spans="1:9" x14ac:dyDescent="0.25">
      <c r="A9987" s="20">
        <v>35.56</v>
      </c>
      <c r="C9987" s="18">
        <v>35.56</v>
      </c>
      <c r="E9987">
        <v>16.713200000000001</v>
      </c>
      <c r="G9987" s="21">
        <v>35.56</v>
      </c>
      <c r="I9987" s="22">
        <v>35.56</v>
      </c>
    </row>
    <row r="9988" spans="1:9" x14ac:dyDescent="0.25">
      <c r="A9988" s="20">
        <v>97.98</v>
      </c>
      <c r="C9988" s="18">
        <v>97.98</v>
      </c>
      <c r="E9988">
        <v>27.434400000000011</v>
      </c>
      <c r="G9988" s="21">
        <v>97.98</v>
      </c>
      <c r="I9988" s="22">
        <v>97.98</v>
      </c>
    </row>
    <row r="9989" spans="1:9" x14ac:dyDescent="0.25">
      <c r="A9989" s="20">
        <v>31.5</v>
      </c>
      <c r="C9989" s="18">
        <v>31.5</v>
      </c>
      <c r="E9989">
        <v>15.120000000000001</v>
      </c>
      <c r="G9989" s="21">
        <v>31.5</v>
      </c>
      <c r="I9989" s="22">
        <v>31.5</v>
      </c>
    </row>
    <row r="9990" spans="1:9" x14ac:dyDescent="0.25">
      <c r="A9990" s="20">
        <v>55.6</v>
      </c>
      <c r="C9990" s="18">
        <v>55.6</v>
      </c>
      <c r="E9990">
        <v>16.123999999999995</v>
      </c>
      <c r="G9990" s="21">
        <v>55.6</v>
      </c>
      <c r="I9990" s="22">
        <v>55.6</v>
      </c>
    </row>
    <row r="9991" spans="1:9" x14ac:dyDescent="0.25">
      <c r="A9991" s="20">
        <v>36.24</v>
      </c>
      <c r="C9991" s="18">
        <v>36.24</v>
      </c>
      <c r="E9991">
        <v>15.220800000000001</v>
      </c>
      <c r="G9991" s="21">
        <v>36.24</v>
      </c>
      <c r="I9991" s="22">
        <v>36.24</v>
      </c>
    </row>
    <row r="9992" spans="1:9" x14ac:dyDescent="0.25">
      <c r="A9992" s="20">
        <v>79.989999999999995</v>
      </c>
      <c r="C9992" s="18">
        <v>79.989999999999995</v>
      </c>
      <c r="E9992">
        <v>28.796399999999998</v>
      </c>
      <c r="G9992" s="21">
        <v>79.989999999999995</v>
      </c>
      <c r="I9992" s="22">
        <v>79.989999999999995</v>
      </c>
    </row>
    <row r="9993" spans="1:9" x14ac:dyDescent="0.25">
      <c r="A9993" s="20">
        <v>206.1</v>
      </c>
      <c r="C9993" s="18">
        <v>206.1</v>
      </c>
      <c r="E9993">
        <v>55.647000000000006</v>
      </c>
      <c r="G9993" s="21">
        <v>206.1</v>
      </c>
      <c r="I9993" s="22">
        <v>206.1</v>
      </c>
    </row>
    <row r="9994" spans="1:9" x14ac:dyDescent="0.25">
      <c r="A9994" s="20">
        <v>25.248000000000001</v>
      </c>
      <c r="C9994" s="18">
        <v>25.248000000000001</v>
      </c>
      <c r="E9994">
        <v>4.1027999999999993</v>
      </c>
      <c r="G9994" s="21">
        <v>25.248000000000001</v>
      </c>
      <c r="I9994" s="22">
        <v>25.248000000000001</v>
      </c>
    </row>
    <row r="9995" spans="1:9" x14ac:dyDescent="0.25">
      <c r="A9995" s="20">
        <v>91.96</v>
      </c>
      <c r="C9995" s="18">
        <v>91.96</v>
      </c>
      <c r="E9995">
        <v>15.633199999999988</v>
      </c>
      <c r="G9995" s="21">
        <v>91.96</v>
      </c>
      <c r="I9995" s="22">
        <v>91.96</v>
      </c>
    </row>
    <row r="9996" spans="1:9" x14ac:dyDescent="0.25">
      <c r="A9996" s="20">
        <v>258.57600000000002</v>
      </c>
      <c r="C9996" s="18">
        <v>258.57600000000002</v>
      </c>
      <c r="E9996">
        <v>19.393200000000007</v>
      </c>
      <c r="G9996" s="21">
        <v>258.57600000000002</v>
      </c>
      <c r="I9996" s="22">
        <v>258.57600000000002</v>
      </c>
    </row>
    <row r="9997" spans="1:9" x14ac:dyDescent="0.25">
      <c r="A9997" s="20">
        <v>29.6</v>
      </c>
      <c r="C9997" s="18">
        <v>29.6</v>
      </c>
      <c r="E9997">
        <v>13.32</v>
      </c>
      <c r="G9997" s="21">
        <v>29.6</v>
      </c>
      <c r="I9997" s="22">
        <v>29.6</v>
      </c>
    </row>
    <row r="9998" spans="1:9" ht="16.5" thickBot="1" x14ac:dyDescent="0.3">
      <c r="A9998" s="23">
        <v>243.16</v>
      </c>
      <c r="B9998" s="24"/>
      <c r="C9998" s="25">
        <v>243.16</v>
      </c>
      <c r="D9998" s="24"/>
      <c r="E9998" s="24">
        <v>72.947999999999979</v>
      </c>
      <c r="F9998" s="24"/>
      <c r="G9998" s="26">
        <v>243.16</v>
      </c>
      <c r="H9998" s="24"/>
      <c r="I9998" s="27">
        <v>243.16</v>
      </c>
    </row>
  </sheetData>
  <mergeCells count="3">
    <mergeCell ref="N2:W2"/>
    <mergeCell ref="A1:L1"/>
    <mergeCell ref="B2:E2"/>
  </mergeCells>
  <conditionalFormatting sqref="A5:A9998">
    <cfRule type="cellIs" dxfId="11" priority="7" stopIfTrue="1" operator="greaterThan">
      <formula>500</formula>
    </cfRule>
    <cfRule type="cellIs" dxfId="10" priority="8" stopIfTrue="1" operator="greaterThan">
      <formula>1000</formula>
    </cfRule>
    <cfRule type="cellIs" dxfId="9" priority="9" stopIfTrue="1" operator="greaterThan">
      <formula>1000</formula>
    </cfRule>
    <cfRule type="cellIs" dxfId="8" priority="10" stopIfTrue="1" operator="greaterThan">
      <formula>11319.46</formula>
    </cfRule>
  </conditionalFormatting>
  <conditionalFormatting sqref="E5:E9998">
    <cfRule type="cellIs" dxfId="7" priority="1" stopIfTrue="1" operator="lessThan">
      <formula>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20B17-6F03-4D61-A593-ACCEA655E99F}">
  <dimension ref="A1:S54"/>
  <sheetViews>
    <sheetView workbookViewId="0">
      <selection activeCell="K34" sqref="K34"/>
    </sheetView>
  </sheetViews>
  <sheetFormatPr defaultRowHeight="15.75" x14ac:dyDescent="0.25"/>
  <cols>
    <col min="1" max="1" width="18.875" customWidth="1"/>
    <col min="2" max="2" width="18.125" customWidth="1"/>
    <col min="3" max="3" width="14.25" customWidth="1"/>
  </cols>
  <sheetData>
    <row r="1" spans="1:19" ht="31.5" x14ac:dyDescent="0.5">
      <c r="A1" s="67" t="s">
        <v>10991</v>
      </c>
      <c r="B1" s="68"/>
      <c r="C1" s="68"/>
      <c r="D1" s="68"/>
      <c r="E1" s="68"/>
      <c r="F1" s="68"/>
      <c r="G1" s="68"/>
      <c r="H1" s="68"/>
      <c r="I1" s="68"/>
      <c r="J1" s="68"/>
      <c r="K1" s="68"/>
      <c r="L1" s="68"/>
      <c r="M1" s="68"/>
      <c r="N1" s="68"/>
      <c r="O1" s="68"/>
      <c r="P1" s="68"/>
      <c r="Q1" s="68"/>
      <c r="R1" s="68"/>
      <c r="S1" s="68"/>
    </row>
    <row r="2" spans="1:19" ht="21" x14ac:dyDescent="0.35">
      <c r="A2" s="69" t="s">
        <v>10992</v>
      </c>
      <c r="B2" s="69"/>
      <c r="C2" s="69"/>
      <c r="D2" s="69"/>
      <c r="E2" s="69"/>
      <c r="F2" s="69"/>
      <c r="G2" s="69"/>
      <c r="H2" s="69"/>
    </row>
    <row r="3" spans="1:19" x14ac:dyDescent="0.25">
      <c r="A3" s="37" t="s">
        <v>10993</v>
      </c>
      <c r="B3" s="37" t="s">
        <v>10994</v>
      </c>
    </row>
    <row r="4" spans="1:19" x14ac:dyDescent="0.25">
      <c r="A4" s="39">
        <v>45413</v>
      </c>
      <c r="B4" s="38">
        <v>19250</v>
      </c>
      <c r="C4" s="38">
        <v>8900</v>
      </c>
    </row>
    <row r="5" spans="1:19" x14ac:dyDescent="0.25">
      <c r="A5" s="39">
        <v>45309</v>
      </c>
      <c r="B5" s="38">
        <v>18200</v>
      </c>
      <c r="C5" s="38">
        <v>9750</v>
      </c>
    </row>
    <row r="6" spans="1:19" x14ac:dyDescent="0.25">
      <c r="A6" s="39">
        <v>45329</v>
      </c>
      <c r="B6" s="38">
        <v>17800</v>
      </c>
      <c r="C6" s="38">
        <v>10500</v>
      </c>
    </row>
    <row r="7" spans="1:19" x14ac:dyDescent="0.25">
      <c r="A7" s="39">
        <v>45343</v>
      </c>
      <c r="B7" s="38">
        <v>15000</v>
      </c>
      <c r="C7" s="38">
        <v>11400</v>
      </c>
    </row>
    <row r="8" spans="1:19" x14ac:dyDescent="0.25">
      <c r="A8" s="39">
        <v>45361</v>
      </c>
      <c r="B8" s="38">
        <v>14600</v>
      </c>
      <c r="C8" s="38">
        <v>12500</v>
      </c>
    </row>
    <row r="9" spans="1:19" x14ac:dyDescent="0.25">
      <c r="A9" s="39">
        <v>45380</v>
      </c>
      <c r="B9" s="38">
        <v>12500</v>
      </c>
      <c r="C9" s="38">
        <v>14600</v>
      </c>
    </row>
    <row r="10" spans="1:19" x14ac:dyDescent="0.25">
      <c r="A10" s="39">
        <v>45394</v>
      </c>
      <c r="B10" s="38">
        <v>11400</v>
      </c>
      <c r="C10" s="38">
        <v>15000</v>
      </c>
    </row>
    <row r="11" spans="1:19" x14ac:dyDescent="0.25">
      <c r="A11" s="39">
        <v>45415</v>
      </c>
      <c r="B11" s="38">
        <v>10500</v>
      </c>
      <c r="C11" s="38">
        <v>17800</v>
      </c>
    </row>
    <row r="12" spans="1:19" x14ac:dyDescent="0.25">
      <c r="A12" s="39">
        <v>45437</v>
      </c>
      <c r="B12" s="38">
        <v>9750</v>
      </c>
      <c r="C12" s="38">
        <v>18200</v>
      </c>
    </row>
    <row r="13" spans="1:19" x14ac:dyDescent="0.25">
      <c r="A13" s="39">
        <v>45458</v>
      </c>
      <c r="B13" s="38">
        <v>8900</v>
      </c>
      <c r="C13" s="38">
        <v>19250</v>
      </c>
    </row>
    <row r="14" spans="1:19" x14ac:dyDescent="0.25">
      <c r="A14" s="1"/>
      <c r="B14" s="41" t="s">
        <v>10995</v>
      </c>
      <c r="C14" s="41" t="s">
        <v>10996</v>
      </c>
    </row>
    <row r="15" spans="1:19" x14ac:dyDescent="0.25">
      <c r="A15" s="1"/>
    </row>
    <row r="16" spans="1:19" ht="21" x14ac:dyDescent="0.35">
      <c r="A16" s="69" t="s">
        <v>10997</v>
      </c>
      <c r="B16" s="69"/>
      <c r="C16" s="69"/>
      <c r="D16" s="69"/>
      <c r="E16" s="69"/>
      <c r="F16" s="69"/>
      <c r="G16" s="69"/>
      <c r="H16" s="69"/>
    </row>
    <row r="17" spans="1:6" x14ac:dyDescent="0.25">
      <c r="A17" s="42" t="s">
        <v>10998</v>
      </c>
    </row>
    <row r="18" spans="1:6" x14ac:dyDescent="0.25">
      <c r="A18" t="s">
        <v>11002</v>
      </c>
      <c r="B18" t="s">
        <v>11001</v>
      </c>
    </row>
    <row r="19" spans="1:6" x14ac:dyDescent="0.25">
      <c r="A19" t="s">
        <v>10965</v>
      </c>
      <c r="B19" t="s">
        <v>11004</v>
      </c>
    </row>
    <row r="20" spans="1:6" x14ac:dyDescent="0.25">
      <c r="A20" t="s">
        <v>11000</v>
      </c>
      <c r="B20" t="s">
        <v>10964</v>
      </c>
    </row>
    <row r="21" spans="1:6" x14ac:dyDescent="0.25">
      <c r="A21" t="s">
        <v>11003</v>
      </c>
      <c r="B21" t="s">
        <v>10999</v>
      </c>
    </row>
    <row r="22" spans="1:6" x14ac:dyDescent="0.25">
      <c r="A22" t="s">
        <v>11005</v>
      </c>
      <c r="B22" t="s">
        <v>11005</v>
      </c>
    </row>
    <row r="23" spans="1:6" x14ac:dyDescent="0.25">
      <c r="A23" t="s">
        <v>10999</v>
      </c>
      <c r="B23" t="s">
        <v>11003</v>
      </c>
    </row>
    <row r="24" spans="1:6" x14ac:dyDescent="0.25">
      <c r="A24" t="s">
        <v>10964</v>
      </c>
      <c r="B24" t="s">
        <v>11000</v>
      </c>
    </row>
    <row r="25" spans="1:6" x14ac:dyDescent="0.25">
      <c r="A25" t="s">
        <v>11004</v>
      </c>
      <c r="B25" t="s">
        <v>10965</v>
      </c>
    </row>
    <row r="26" spans="1:6" x14ac:dyDescent="0.25">
      <c r="A26" t="s">
        <v>11001</v>
      </c>
      <c r="B26" t="s">
        <v>11002</v>
      </c>
    </row>
    <row r="27" spans="1:6" x14ac:dyDescent="0.25">
      <c r="A27" s="40" t="s">
        <v>11006</v>
      </c>
      <c r="B27" s="40" t="s">
        <v>11007</v>
      </c>
    </row>
    <row r="29" spans="1:6" ht="21" x14ac:dyDescent="0.35">
      <c r="A29" s="69" t="s">
        <v>11008</v>
      </c>
      <c r="B29" s="69"/>
      <c r="C29" s="69"/>
      <c r="D29" s="69"/>
      <c r="E29" s="69"/>
      <c r="F29" s="69"/>
    </row>
    <row r="30" spans="1:6" x14ac:dyDescent="0.25">
      <c r="A30" s="37" t="s">
        <v>10993</v>
      </c>
      <c r="B30" s="37" t="s">
        <v>10994</v>
      </c>
    </row>
    <row r="31" spans="1:6" x14ac:dyDescent="0.25">
      <c r="A31" s="39">
        <v>45413</v>
      </c>
      <c r="B31" s="38">
        <v>19250</v>
      </c>
    </row>
    <row r="32" spans="1:6" x14ac:dyDescent="0.25">
      <c r="A32" s="39">
        <v>45309</v>
      </c>
      <c r="B32" s="38">
        <v>18200</v>
      </c>
    </row>
    <row r="33" spans="1:6" x14ac:dyDescent="0.25">
      <c r="A33" s="39">
        <v>45329</v>
      </c>
      <c r="B33" s="38">
        <v>15000</v>
      </c>
    </row>
    <row r="34" spans="1:6" x14ac:dyDescent="0.25">
      <c r="A34" s="39">
        <v>45343</v>
      </c>
      <c r="B34" s="38">
        <v>14600</v>
      </c>
    </row>
    <row r="35" spans="1:6" x14ac:dyDescent="0.25">
      <c r="A35" s="39">
        <v>45361</v>
      </c>
      <c r="B35" s="38">
        <v>12500</v>
      </c>
    </row>
    <row r="36" spans="1:6" x14ac:dyDescent="0.25">
      <c r="A36" s="39">
        <v>45380</v>
      </c>
      <c r="B36" s="38">
        <v>11400</v>
      </c>
    </row>
    <row r="37" spans="1:6" x14ac:dyDescent="0.25">
      <c r="A37" s="39">
        <v>45394</v>
      </c>
      <c r="B37" s="38">
        <v>10500</v>
      </c>
    </row>
    <row r="38" spans="1:6" x14ac:dyDescent="0.25">
      <c r="A38" s="39">
        <v>45415</v>
      </c>
      <c r="B38" s="38">
        <v>9750</v>
      </c>
    </row>
    <row r="39" spans="1:6" x14ac:dyDescent="0.25">
      <c r="A39" s="39">
        <v>45437</v>
      </c>
      <c r="B39" s="38">
        <v>8900</v>
      </c>
    </row>
    <row r="40" spans="1:6" x14ac:dyDescent="0.25">
      <c r="A40" s="39">
        <v>45458</v>
      </c>
      <c r="B40" s="38">
        <v>17800</v>
      </c>
    </row>
    <row r="43" spans="1:6" ht="21" x14ac:dyDescent="0.35">
      <c r="A43" s="69"/>
      <c r="B43" s="69"/>
      <c r="C43" s="69"/>
      <c r="D43" s="69"/>
      <c r="E43" s="69"/>
      <c r="F43" s="69"/>
    </row>
    <row r="44" spans="1:6" x14ac:dyDescent="0.25">
      <c r="A44" s="42"/>
      <c r="B44" s="43"/>
      <c r="C44" s="37"/>
    </row>
    <row r="45" spans="1:6" x14ac:dyDescent="0.25">
      <c r="B45" s="44"/>
      <c r="C45" s="39"/>
    </row>
    <row r="46" spans="1:6" x14ac:dyDescent="0.25">
      <c r="B46" s="44"/>
      <c r="C46" s="39"/>
    </row>
    <row r="47" spans="1:6" x14ac:dyDescent="0.25">
      <c r="B47" s="44"/>
      <c r="C47" s="39"/>
    </row>
    <row r="48" spans="1:6" x14ac:dyDescent="0.25">
      <c r="B48" s="44"/>
      <c r="C48" s="39"/>
    </row>
    <row r="49" spans="2:3" x14ac:dyDescent="0.25">
      <c r="B49" s="44"/>
      <c r="C49" s="39"/>
    </row>
    <row r="50" spans="2:3" x14ac:dyDescent="0.25">
      <c r="B50" s="44"/>
      <c r="C50" s="39"/>
    </row>
    <row r="51" spans="2:3" x14ac:dyDescent="0.25">
      <c r="B51" s="44"/>
      <c r="C51" s="39"/>
    </row>
    <row r="52" spans="2:3" x14ac:dyDescent="0.25">
      <c r="B52" s="44"/>
      <c r="C52" s="39"/>
    </row>
    <row r="53" spans="2:3" x14ac:dyDescent="0.25">
      <c r="B53" s="44"/>
      <c r="C53" s="39"/>
    </row>
    <row r="54" spans="2:3" x14ac:dyDescent="0.25">
      <c r="B54" s="44"/>
      <c r="C54" s="39"/>
    </row>
  </sheetData>
  <sortState xmlns:xlrd2="http://schemas.microsoft.com/office/spreadsheetml/2017/richdata2" ref="B46:B54">
    <sortCondition descending="1" ref="B45:B54"/>
  </sortState>
  <mergeCells count="5">
    <mergeCell ref="A1:S1"/>
    <mergeCell ref="A2:H2"/>
    <mergeCell ref="A16:H16"/>
    <mergeCell ref="A29:F29"/>
    <mergeCell ref="A43:F43"/>
  </mergeCells>
  <conditionalFormatting sqref="B31:B40">
    <cfRule type="colorScale" priority="1">
      <colorScale>
        <cfvo type="min"/>
        <cfvo type="percentile" val="50"/>
        <cfvo type="max"/>
        <color theme="8" tint="0.39997558519241921"/>
        <color theme="8" tint="0.59999389629810485"/>
        <color theme="8" tint="0.79998168889431442"/>
      </colorScale>
    </cfRule>
    <cfRule type="colorScale" priority="2">
      <colorScale>
        <cfvo type="min"/>
        <cfvo type="percentile" val="50"/>
        <cfvo type="max"/>
        <color rgb="FFF8696B"/>
        <color rgb="FFFFEB84"/>
        <color rgb="FF63BE7B"/>
      </colorScale>
    </cfRule>
    <cfRule type="cellIs" dxfId="6" priority="3" stopIfTrue="1" operator="lessThan">
      <formula>5000</formula>
    </cfRule>
    <cfRule type="cellIs" dxfId="5" priority="4" stopIfTrue="1" operator="equal">
      <formula>10000</formula>
    </cfRule>
    <cfRule type="cellIs" dxfId="4" priority="5" stopIfTrue="1" operator="greaterThan">
      <formula>15000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240C6-8C57-4FED-9F44-BA71438D56C2}">
  <dimension ref="A1:S19"/>
  <sheetViews>
    <sheetView workbookViewId="0">
      <selection activeCell="K34" sqref="K34"/>
    </sheetView>
  </sheetViews>
  <sheetFormatPr defaultRowHeight="15.75" x14ac:dyDescent="0.25"/>
  <cols>
    <col min="1" max="1" width="47.875" customWidth="1"/>
    <col min="2" max="2" width="19.25" customWidth="1"/>
    <col min="3" max="3" width="18.375" customWidth="1"/>
    <col min="4" max="4" width="15" customWidth="1"/>
    <col min="5" max="5" width="12.125" customWidth="1"/>
  </cols>
  <sheetData>
    <row r="1" spans="1:19" ht="31.5" x14ac:dyDescent="0.5">
      <c r="A1" s="67" t="s">
        <v>11009</v>
      </c>
      <c r="B1" s="68"/>
      <c r="C1" s="68"/>
      <c r="D1" s="68"/>
      <c r="E1" s="68"/>
      <c r="F1" s="68"/>
      <c r="G1" s="68"/>
      <c r="H1" s="68"/>
      <c r="I1" s="68"/>
      <c r="J1" s="68"/>
      <c r="K1" s="68"/>
      <c r="L1" s="68"/>
      <c r="M1" s="68"/>
      <c r="N1" s="68"/>
      <c r="O1" s="68"/>
      <c r="P1" s="68"/>
      <c r="Q1" s="68"/>
      <c r="R1" s="68"/>
      <c r="S1" s="68"/>
    </row>
    <row r="2" spans="1:19" ht="18" x14ac:dyDescent="0.25">
      <c r="A2" s="70" t="s">
        <v>11010</v>
      </c>
      <c r="B2" s="71"/>
      <c r="C2" s="71"/>
      <c r="D2" s="71"/>
      <c r="E2" s="71"/>
      <c r="F2" s="71"/>
      <c r="G2" s="71"/>
      <c r="H2" s="71"/>
      <c r="I2" s="71"/>
      <c r="J2" s="71"/>
    </row>
    <row r="3" spans="1:19" x14ac:dyDescent="0.25">
      <c r="A3" s="37" t="s">
        <v>11011</v>
      </c>
      <c r="B3" s="37" t="s">
        <v>11016</v>
      </c>
      <c r="C3" s="37" t="s">
        <v>11015</v>
      </c>
      <c r="D3" s="37" t="s">
        <v>11017</v>
      </c>
    </row>
    <row r="4" spans="1:19" x14ac:dyDescent="0.25">
      <c r="A4" s="45" t="s">
        <v>11012</v>
      </c>
      <c r="B4" s="46">
        <v>45664.375</v>
      </c>
      <c r="C4" s="46">
        <v>45665.4375</v>
      </c>
      <c r="D4" s="48">
        <f>C4-B4</f>
        <v>1.0625</v>
      </c>
    </row>
    <row r="5" spans="1:19" x14ac:dyDescent="0.25">
      <c r="A5" s="45" t="s">
        <v>11013</v>
      </c>
      <c r="B5" s="47">
        <v>45695</v>
      </c>
      <c r="C5" s="47">
        <v>45698.666666666664</v>
      </c>
      <c r="D5" s="48">
        <f t="shared" ref="D5:D6" si="0">C5-B5</f>
        <v>3.6666666666642413</v>
      </c>
    </row>
    <row r="6" spans="1:19" x14ac:dyDescent="0.25">
      <c r="A6" s="45" t="s">
        <v>11014</v>
      </c>
      <c r="B6" s="47">
        <v>45784.041666666664</v>
      </c>
      <c r="C6" s="47">
        <v>45784.5</v>
      </c>
      <c r="D6" s="48">
        <f t="shared" si="0"/>
        <v>0.45833333333575865</v>
      </c>
    </row>
    <row r="8" spans="1:19" ht="18" x14ac:dyDescent="0.25">
      <c r="A8" s="70" t="s">
        <v>11018</v>
      </c>
      <c r="B8" s="71"/>
      <c r="C8" s="71"/>
      <c r="D8" s="71"/>
      <c r="E8" s="71"/>
      <c r="F8" s="71"/>
      <c r="G8" s="71"/>
      <c r="H8" s="71"/>
      <c r="I8" s="71"/>
      <c r="J8" s="71"/>
    </row>
    <row r="9" spans="1:19" ht="31.5" x14ac:dyDescent="0.25">
      <c r="A9" s="37" t="s">
        <v>11011</v>
      </c>
      <c r="B9" s="37" t="s">
        <v>11016</v>
      </c>
      <c r="C9" s="37" t="s">
        <v>11015</v>
      </c>
      <c r="D9" s="37" t="s">
        <v>11017</v>
      </c>
      <c r="E9" s="37" t="s">
        <v>11019</v>
      </c>
      <c r="F9" s="37" t="s">
        <v>10956</v>
      </c>
      <c r="G9" s="37" t="s">
        <v>11020</v>
      </c>
    </row>
    <row r="10" spans="1:19" x14ac:dyDescent="0.25">
      <c r="A10" s="45" t="s">
        <v>11012</v>
      </c>
      <c r="B10" s="46">
        <v>45664.375</v>
      </c>
      <c r="C10" s="46">
        <v>45665.4375</v>
      </c>
      <c r="D10" s="48">
        <f>C10-B10</f>
        <v>1.0625</v>
      </c>
      <c r="E10">
        <f>DATEDIF(B10,C10,"d")</f>
        <v>1</v>
      </c>
      <c r="F10">
        <f>DATEDIF(B10,C10,"m")</f>
        <v>0</v>
      </c>
      <c r="G10">
        <f>DATEDIF(B10,C10,"y")</f>
        <v>0</v>
      </c>
    </row>
    <row r="11" spans="1:19" x14ac:dyDescent="0.25">
      <c r="A11" s="45" t="s">
        <v>11013</v>
      </c>
      <c r="B11" s="47">
        <v>45695</v>
      </c>
      <c r="C11" s="47">
        <v>45698.666666666664</v>
      </c>
      <c r="D11" s="48">
        <f t="shared" ref="D11:D12" si="1">C11-B11</f>
        <v>3.6666666666642413</v>
      </c>
      <c r="E11">
        <f t="shared" ref="E11:E12" si="2">DATEDIF(B11,C11,"d")</f>
        <v>3</v>
      </c>
      <c r="F11">
        <f t="shared" ref="F11:F12" si="3">DATEDIF(B11,C11,"m")</f>
        <v>0</v>
      </c>
      <c r="G11">
        <f t="shared" ref="G11:G12" si="4">DATEDIF(B11,C11,"y")</f>
        <v>0</v>
      </c>
    </row>
    <row r="12" spans="1:19" x14ac:dyDescent="0.25">
      <c r="A12" s="45" t="s">
        <v>11014</v>
      </c>
      <c r="B12" s="47">
        <v>45784.041666666664</v>
      </c>
      <c r="C12" s="47">
        <v>45784.5</v>
      </c>
      <c r="D12" s="48">
        <f t="shared" si="1"/>
        <v>0.45833333333575865</v>
      </c>
      <c r="E12">
        <f t="shared" si="2"/>
        <v>0</v>
      </c>
      <c r="F12">
        <f t="shared" si="3"/>
        <v>0</v>
      </c>
      <c r="G12">
        <f t="shared" si="4"/>
        <v>0</v>
      </c>
    </row>
    <row r="14" spans="1:19" ht="23.25" x14ac:dyDescent="0.25">
      <c r="A14" s="72" t="s">
        <v>11021</v>
      </c>
      <c r="B14" s="71"/>
      <c r="C14" s="71"/>
      <c r="D14" s="71"/>
      <c r="E14" s="71"/>
      <c r="F14" s="71"/>
      <c r="G14" s="71"/>
      <c r="H14" s="71"/>
      <c r="I14" s="71"/>
      <c r="J14" s="71"/>
    </row>
    <row r="15" spans="1:19" x14ac:dyDescent="0.25">
      <c r="A15" s="49" t="s">
        <v>11022</v>
      </c>
      <c r="B15" s="50">
        <f ca="1">TODAY()</f>
        <v>45846</v>
      </c>
      <c r="C15" s="37">
        <f ca="1">YEAR(B15)</f>
        <v>2025</v>
      </c>
      <c r="D15" s="37">
        <f ca="1">MONTH(B15)</f>
        <v>7</v>
      </c>
      <c r="E15" s="42">
        <f ca="1">DAY(B15)</f>
        <v>8</v>
      </c>
    </row>
    <row r="16" spans="1:19" x14ac:dyDescent="0.25">
      <c r="A16" s="51" t="s">
        <v>11023</v>
      </c>
      <c r="B16" s="46">
        <f>DATE(2025,6,20)</f>
        <v>45828</v>
      </c>
      <c r="C16" s="46"/>
      <c r="D16" s="48"/>
    </row>
    <row r="17" spans="1:4" x14ac:dyDescent="0.25">
      <c r="A17" s="49"/>
      <c r="B17" s="47"/>
      <c r="C17" s="47" t="s">
        <v>11024</v>
      </c>
      <c r="D17" s="48"/>
    </row>
    <row r="18" spans="1:4" x14ac:dyDescent="0.25">
      <c r="A18" s="49"/>
      <c r="B18" s="47"/>
      <c r="C18" s="47"/>
      <c r="D18" s="48"/>
    </row>
    <row r="19" spans="1:4" x14ac:dyDescent="0.25">
      <c r="A19" s="49"/>
    </row>
  </sheetData>
  <mergeCells count="4">
    <mergeCell ref="A1:S1"/>
    <mergeCell ref="A2:J2"/>
    <mergeCell ref="A8:J8"/>
    <mergeCell ref="A14:J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20988-0F9D-484C-A9A2-AEC66B260DBE}">
  <dimension ref="A1:M9997"/>
  <sheetViews>
    <sheetView workbookViewId="0">
      <selection activeCell="B2" sqref="B2"/>
    </sheetView>
  </sheetViews>
  <sheetFormatPr defaultRowHeight="15.75" x14ac:dyDescent="0.25"/>
  <cols>
    <col min="1" max="3" width="26.5" customWidth="1"/>
    <col min="4" max="4" width="23.875" customWidth="1"/>
    <col min="5" max="5" width="20.25" customWidth="1"/>
    <col min="7" max="7" width="41.75" customWidth="1"/>
  </cols>
  <sheetData>
    <row r="1" spans="1:13" ht="31.5" x14ac:dyDescent="0.5">
      <c r="A1" s="67" t="s">
        <v>11025</v>
      </c>
      <c r="B1" s="67"/>
      <c r="C1" s="67"/>
      <c r="D1" s="68"/>
      <c r="E1" s="68"/>
      <c r="F1" s="68"/>
      <c r="G1" s="68"/>
      <c r="H1" s="68"/>
      <c r="I1" s="68"/>
      <c r="J1" s="68"/>
      <c r="K1" s="68"/>
      <c r="L1" s="68"/>
      <c r="M1" s="68"/>
    </row>
    <row r="2" spans="1:13" ht="47.25" x14ac:dyDescent="0.25">
      <c r="A2" s="42" t="s">
        <v>11026</v>
      </c>
      <c r="G2" s="89" t="s">
        <v>11032</v>
      </c>
    </row>
    <row r="3" spans="1:13" x14ac:dyDescent="0.25">
      <c r="A3" s="83" t="s">
        <v>11027</v>
      </c>
      <c r="B3" s="83" t="s">
        <v>11030</v>
      </c>
      <c r="C3" s="83" t="s">
        <v>11031</v>
      </c>
      <c r="D3" s="83" t="s">
        <v>11028</v>
      </c>
      <c r="E3" s="83" t="s">
        <v>11029</v>
      </c>
      <c r="G3" t="str" cm="1">
        <f t="array" ref="G3">IFERROR(IF(AND(Orders!R2:R9995&gt;1000,OR(Orders!M2:M9995="East",Orders!M2:M9995="south")),"bonus","no bonus"),"data error")</f>
        <v>no bonus</v>
      </c>
    </row>
    <row r="4" spans="1:13" x14ac:dyDescent="0.25">
      <c r="A4" t="str" cm="1">
        <f t="array" ref="A4:A9997">IF(Orders!R2:R9995,"high","low")</f>
        <v>high</v>
      </c>
      <c r="B4" t="b" cm="1">
        <f t="array" ref="B4">AND(Orders!R2:R9995&gt;500,Orders!O2:O9995="technology")</f>
        <v>0</v>
      </c>
      <c r="C4" t="b" cm="1">
        <f t="array" ref="C4">OR(Orders!R2:R9995&gt;1000,Orders!O2:O9995="furniture")</f>
        <v>1</v>
      </c>
      <c r="D4" t="str" cm="1">
        <f t="array" ref="D4:D9997">IF(Orders!R2:R9995&gt;1000&amp;Orders!O2:O9995="office supplies","yes","no")</f>
        <v>no</v>
      </c>
      <c r="E4" t="str" cm="1">
        <f t="array" ref="E4:E9997">IF(Orders!R2:R9995&lt;OT1000*(Orders!O2:O9995="technology"),"true","false")</f>
        <v>false</v>
      </c>
      <c r="G4" t="str" cm="1">
        <f t="array" ref="G4">IFERROR(IF(AND(Orders!R3:R9996&gt;1000,OR(Orders!M3:M9996="East",Orders!M3:M9996="south")),"bonus","no bonus"),"data error")</f>
        <v>no bonus</v>
      </c>
    </row>
    <row r="5" spans="1:13" x14ac:dyDescent="0.25">
      <c r="A5" t="str">
        <v>high</v>
      </c>
      <c r="B5" t="b" cm="1">
        <f t="array" ref="B5">AND(Orders!R3:R9996&gt;500,Orders!O3:O9996="technology")</f>
        <v>0</v>
      </c>
      <c r="C5" t="b" cm="1">
        <f t="array" ref="C5">OR(Orders!R3:R9996&gt;1000,Orders!O3:O9996="furniture")</f>
        <v>1</v>
      </c>
      <c r="D5" t="str">
        <v>no</v>
      </c>
      <c r="E5" t="str">
        <v>false</v>
      </c>
      <c r="G5" t="str" cm="1">
        <f t="array" ref="G5">IFERROR(IF(AND(Orders!R4:R9997&gt;1000,OR(Orders!M4:M9997="East",Orders!M4:M9997="south")),"bonus","no bonus"),"data error")</f>
        <v>no bonus</v>
      </c>
    </row>
    <row r="6" spans="1:13" x14ac:dyDescent="0.25">
      <c r="A6" t="str">
        <v>high</v>
      </c>
      <c r="B6" t="b" cm="1">
        <f t="array" ref="B6">AND(Orders!R4:R9997&gt;500,Orders!O4:O9997="technology")</f>
        <v>0</v>
      </c>
      <c r="C6" t="b" cm="1">
        <f t="array" ref="C6">OR(Orders!R4:R9997&gt;1000,Orders!O4:O9997="furniture")</f>
        <v>1</v>
      </c>
      <c r="D6" t="str">
        <v>no</v>
      </c>
      <c r="E6" t="str">
        <v>false</v>
      </c>
      <c r="G6" t="str" cm="1">
        <f t="array" ref="G6">IFERROR(IF(AND(Orders!R5:R9998&gt;1000,OR(Orders!M5:M9998="East",Orders!M5:M9998="south")),"bonus","no bonus"),"data error")</f>
        <v>no bonus</v>
      </c>
    </row>
    <row r="7" spans="1:13" x14ac:dyDescent="0.25">
      <c r="A7" t="str">
        <v>high</v>
      </c>
      <c r="B7" t="b" cm="1">
        <f t="array" ref="B7">AND(Orders!R5:R9998&gt;500,Orders!O5:O9998="technology")</f>
        <v>0</v>
      </c>
      <c r="C7" t="b" cm="1">
        <f t="array" ref="C7">OR(Orders!R5:R9998&gt;1000,Orders!O5:O9998="furniture")</f>
        <v>1</v>
      </c>
      <c r="D7" t="str">
        <v>no</v>
      </c>
      <c r="E7" t="str">
        <v>false</v>
      </c>
      <c r="G7" t="str" cm="1">
        <f t="array" ref="G7">IFERROR(IF(AND(Orders!R6:R9999&gt;1000,OR(Orders!M6:M9999="East",Orders!M6:M9999="south")),"bonus","no bonus"),"data error")</f>
        <v>no bonus</v>
      </c>
    </row>
    <row r="8" spans="1:13" x14ac:dyDescent="0.25">
      <c r="A8" t="str">
        <v>high</v>
      </c>
      <c r="B8" t="b" cm="1">
        <f t="array" ref="B8">AND(Orders!R6:R9999&gt;500,Orders!O6:O9999="technology")</f>
        <v>0</v>
      </c>
      <c r="C8" t="b" cm="1">
        <f t="array" ref="C8">OR(Orders!R6:R9999&gt;1000,Orders!O6:O9999="furniture")</f>
        <v>1</v>
      </c>
      <c r="D8" t="str">
        <v>no</v>
      </c>
      <c r="E8" t="str">
        <v>false</v>
      </c>
      <c r="G8" t="str" cm="1">
        <f t="array" ref="G8">IFERROR(IF(AND(Orders!R7:R10000&gt;1000,OR(Orders!M7:M10000="East",Orders!M7:M10000="south")),"bonus","no bonus"),"data error")</f>
        <v>no bonus</v>
      </c>
    </row>
    <row r="9" spans="1:13" x14ac:dyDescent="0.25">
      <c r="A9" t="str">
        <v>high</v>
      </c>
      <c r="B9" t="b" cm="1">
        <f t="array" ref="B9">AND(Orders!R7:R10000&gt;500,Orders!O7:O10000="technology")</f>
        <v>0</v>
      </c>
      <c r="C9" t="b" cm="1">
        <f t="array" ref="C9">OR(Orders!R7:R10000&gt;1000,Orders!O7:O10000="furniture")</f>
        <v>1</v>
      </c>
      <c r="D9" t="str">
        <v>no</v>
      </c>
      <c r="E9" t="str">
        <v>false</v>
      </c>
      <c r="G9" t="str" cm="1">
        <f t="array" ref="G9">IFERROR(IF(AND(Orders!R8:R10001&gt;1000,OR(Orders!M8:M10001="East",Orders!M8:M10001="south")),"bonus","no bonus"),"data error")</f>
        <v>no bonus</v>
      </c>
    </row>
    <row r="10" spans="1:13" x14ac:dyDescent="0.25">
      <c r="A10" t="str">
        <v>high</v>
      </c>
      <c r="B10" t="b" cm="1">
        <f t="array" ref="B10">AND(Orders!R8:R10001&gt;500,Orders!O8:O10001="technology")</f>
        <v>0</v>
      </c>
      <c r="C10" t="b" cm="1">
        <f t="array" ref="C10">OR(Orders!R8:R10001&gt;1000,Orders!O8:O10001="furniture")</f>
        <v>1</v>
      </c>
      <c r="D10" t="str">
        <v>no</v>
      </c>
      <c r="E10" t="str">
        <v>false</v>
      </c>
      <c r="G10" t="str" cm="1">
        <f t="array" ref="G10">IFERROR(IF(AND(Orders!R9:R10002&gt;1000,OR(Orders!M9:M10002="East",Orders!M9:M10002="south")),"bonus","no bonus"),"data error")</f>
        <v>no bonus</v>
      </c>
    </row>
    <row r="11" spans="1:13" x14ac:dyDescent="0.25">
      <c r="A11" t="str">
        <v>high</v>
      </c>
      <c r="B11" t="b" cm="1">
        <f t="array" ref="B11">AND(Orders!R9:R10002&gt;500,Orders!O9:O10002="technology")</f>
        <v>0</v>
      </c>
      <c r="C11" t="b" cm="1">
        <f t="array" ref="C11">OR(Orders!R9:R10002&gt;1000,Orders!O9:O10002="furniture")</f>
        <v>1</v>
      </c>
      <c r="D11" t="str">
        <v>no</v>
      </c>
      <c r="E11" t="str">
        <v>false</v>
      </c>
      <c r="G11" t="str" cm="1">
        <f t="array" ref="G11">IFERROR(IF(AND(Orders!R10:R10003&gt;1000,OR(Orders!M10:M10003="East",Orders!M10:M10003="south")),"bonus","no bonus"),"data error")</f>
        <v>no bonus</v>
      </c>
    </row>
    <row r="12" spans="1:13" x14ac:dyDescent="0.25">
      <c r="A12" t="str">
        <v>high</v>
      </c>
      <c r="B12" t="b" cm="1">
        <f t="array" ref="B12">AND(Orders!R10:R10003&gt;500,Orders!O10:O10003="technology")</f>
        <v>0</v>
      </c>
      <c r="C12" t="b" cm="1">
        <f t="array" ref="C12">OR(Orders!R10:R10003&gt;1000,Orders!O10:O10003="furniture")</f>
        <v>1</v>
      </c>
      <c r="D12" t="str">
        <v>no</v>
      </c>
      <c r="E12" t="str">
        <v>false</v>
      </c>
      <c r="G12" t="str" cm="1">
        <f t="array" ref="G12">IFERROR(IF(AND(Orders!R11:R10004&gt;1000,OR(Orders!M11:M10004="East",Orders!M11:M10004="south")),"bonus","no bonus"),"data error")</f>
        <v>no bonus</v>
      </c>
    </row>
    <row r="13" spans="1:13" x14ac:dyDescent="0.25">
      <c r="A13" t="str">
        <v>high</v>
      </c>
      <c r="B13" t="b" cm="1">
        <f t="array" ref="B13">AND(Orders!R11:R10004&gt;500,Orders!O11:O10004="technology")</f>
        <v>0</v>
      </c>
      <c r="C13" t="b" cm="1">
        <f t="array" ref="C13">OR(Orders!R11:R10004&gt;1000,Orders!O11:O10004="furniture")</f>
        <v>1</v>
      </c>
      <c r="D13" t="str">
        <v>no</v>
      </c>
      <c r="E13" t="str">
        <v>false</v>
      </c>
      <c r="G13" t="str" cm="1">
        <f t="array" ref="G13">IFERROR(IF(AND(Orders!R12:R10005&gt;1000,OR(Orders!M12:M10005="East",Orders!M12:M10005="south")),"bonus","no bonus"),"data error")</f>
        <v>no bonus</v>
      </c>
    </row>
    <row r="14" spans="1:13" x14ac:dyDescent="0.25">
      <c r="A14" t="str">
        <v>high</v>
      </c>
      <c r="B14" t="b" cm="1">
        <f t="array" ref="B14">AND(Orders!R12:R10005&gt;500,Orders!O12:O10005="technology")</f>
        <v>0</v>
      </c>
      <c r="C14" t="b" cm="1">
        <f t="array" ref="C14">OR(Orders!R12:R10005&gt;1000,Orders!O12:O10005="furniture")</f>
        <v>1</v>
      </c>
      <c r="D14" t="str">
        <v>no</v>
      </c>
      <c r="E14" t="str">
        <v>false</v>
      </c>
      <c r="G14" t="str" cm="1">
        <f t="array" ref="G14">IFERROR(IF(AND(Orders!R13:R10006&gt;1000,OR(Orders!M13:M10006="East",Orders!M13:M10006="south")),"bonus","no bonus"),"data error")</f>
        <v>no bonus</v>
      </c>
    </row>
    <row r="15" spans="1:13" x14ac:dyDescent="0.25">
      <c r="A15" t="str">
        <v>high</v>
      </c>
      <c r="B15" t="b" cm="1">
        <f t="array" ref="B15">AND(Orders!R13:R10006&gt;500,Orders!O13:O10006="technology")</f>
        <v>0</v>
      </c>
      <c r="C15" t="b" cm="1">
        <f t="array" ref="C15">OR(Orders!R13:R10006&gt;1000,Orders!O13:O10006="furniture")</f>
        <v>1</v>
      </c>
      <c r="D15" t="str">
        <v>no</v>
      </c>
      <c r="E15" t="str">
        <v>false</v>
      </c>
      <c r="G15" t="str" cm="1">
        <f t="array" ref="G15">IFERROR(IF(AND(Orders!R14:R10007&gt;1000,OR(Orders!M14:M10007="East",Orders!M14:M10007="south")),"bonus","no bonus"),"data error")</f>
        <v>no bonus</v>
      </c>
    </row>
    <row r="16" spans="1:13" x14ac:dyDescent="0.25">
      <c r="A16" t="str">
        <v>high</v>
      </c>
      <c r="B16" t="b" cm="1">
        <f t="array" ref="B16">AND(Orders!R14:R10007&gt;500,Orders!O14:O10007="technology")</f>
        <v>0</v>
      </c>
      <c r="C16" t="b" cm="1">
        <f t="array" ref="C16">OR(Orders!R14:R10007&gt;1000,Orders!O14:O10007="furniture")</f>
        <v>1</v>
      </c>
      <c r="D16" t="str">
        <v>no</v>
      </c>
      <c r="E16" t="str">
        <v>false</v>
      </c>
      <c r="G16" t="str" cm="1">
        <f t="array" ref="G16">IFERROR(IF(AND(Orders!R15:R10008&gt;1000,OR(Orders!M15:M10008="East",Orders!M15:M10008="south")),"bonus","no bonus"),"data error")</f>
        <v>no bonus</v>
      </c>
    </row>
    <row r="17" spans="1:7" x14ac:dyDescent="0.25">
      <c r="A17" t="str">
        <v>high</v>
      </c>
      <c r="B17" t="b" cm="1">
        <f t="array" ref="B17">AND(Orders!R15:R10008&gt;500,Orders!O15:O10008="technology")</f>
        <v>0</v>
      </c>
      <c r="C17" t="b" cm="1">
        <f t="array" ref="C17">OR(Orders!R15:R10008&gt;1000,Orders!O15:O10008="furniture")</f>
        <v>1</v>
      </c>
      <c r="D17" t="str">
        <v>no</v>
      </c>
      <c r="E17" t="str">
        <v>false</v>
      </c>
      <c r="G17" t="str" cm="1">
        <f t="array" ref="G17">IFERROR(IF(AND(Orders!R16:R10009&gt;1000,OR(Orders!M16:M10009="East",Orders!M16:M10009="south")),"bonus","no bonus"),"data error")</f>
        <v>no bonus</v>
      </c>
    </row>
    <row r="18" spans="1:7" x14ac:dyDescent="0.25">
      <c r="A18" t="str">
        <v>high</v>
      </c>
      <c r="B18" t="b" cm="1">
        <f t="array" ref="B18">AND(Orders!R16:R10009&gt;500,Orders!O16:O10009="technology")</f>
        <v>0</v>
      </c>
      <c r="C18" t="b" cm="1">
        <f t="array" ref="C18">OR(Orders!R16:R10009&gt;1000,Orders!O16:O10009="furniture")</f>
        <v>1</v>
      </c>
      <c r="D18" t="str">
        <v>no</v>
      </c>
      <c r="E18" t="str">
        <v>false</v>
      </c>
      <c r="G18" t="str" cm="1">
        <f t="array" ref="G18">IFERROR(IF(AND(Orders!R17:R10010&gt;1000,OR(Orders!M17:M10010="East",Orders!M17:M10010="south")),"bonus","no bonus"),"data error")</f>
        <v>no bonus</v>
      </c>
    </row>
    <row r="19" spans="1:7" x14ac:dyDescent="0.25">
      <c r="A19" t="str">
        <v>high</v>
      </c>
      <c r="B19" t="b" cm="1">
        <f t="array" ref="B19">AND(Orders!R17:R10010&gt;500,Orders!O17:O10010="technology")</f>
        <v>0</v>
      </c>
      <c r="C19" t="b" cm="1">
        <f t="array" ref="C19">OR(Orders!R17:R10010&gt;1000,Orders!O17:O10010="furniture")</f>
        <v>1</v>
      </c>
      <c r="D19" t="str">
        <v>no</v>
      </c>
      <c r="E19" t="str">
        <v>false</v>
      </c>
      <c r="G19" t="str" cm="1">
        <f t="array" ref="G19">IFERROR(IF(AND(Orders!R18:R10011&gt;1000,OR(Orders!M18:M10011="East",Orders!M18:M10011="south")),"bonus","no bonus"),"data error")</f>
        <v>no bonus</v>
      </c>
    </row>
    <row r="20" spans="1:7" x14ac:dyDescent="0.25">
      <c r="A20" t="str">
        <v>high</v>
      </c>
      <c r="B20" t="b" cm="1">
        <f t="array" ref="B20">AND(Orders!R18:R10011&gt;500,Orders!O18:O10011="technology")</f>
        <v>0</v>
      </c>
      <c r="C20" t="b" cm="1">
        <f t="array" ref="C20">OR(Orders!R18:R10011&gt;1000,Orders!O18:O10011="furniture")</f>
        <v>1</v>
      </c>
      <c r="D20" t="str">
        <v>no</v>
      </c>
      <c r="E20" t="str">
        <v>false</v>
      </c>
      <c r="G20" t="str" cm="1">
        <f t="array" ref="G20">IFERROR(IF(AND(Orders!R19:R10012&gt;1000,OR(Orders!M19:M10012="East",Orders!M19:M10012="south")),"bonus","no bonus"),"data error")</f>
        <v>no bonus</v>
      </c>
    </row>
    <row r="21" spans="1:7" x14ac:dyDescent="0.25">
      <c r="A21" t="str">
        <v>high</v>
      </c>
      <c r="B21" t="b" cm="1">
        <f t="array" ref="B21">AND(Orders!R19:R10012&gt;500,Orders!O19:O10012="technology")</f>
        <v>0</v>
      </c>
      <c r="C21" t="b" cm="1">
        <f t="array" ref="C21">OR(Orders!R19:R10012&gt;1000,Orders!O19:O10012="furniture")</f>
        <v>1</v>
      </c>
      <c r="D21" t="str">
        <v>no</v>
      </c>
      <c r="E21" t="str">
        <v>false</v>
      </c>
      <c r="G21" t="str" cm="1">
        <f t="array" ref="G21">IFERROR(IF(AND(Orders!R20:R10013&gt;1000,OR(Orders!M20:M10013="East",Orders!M20:M10013="south")),"bonus","no bonus"),"data error")</f>
        <v>no bonus</v>
      </c>
    </row>
    <row r="22" spans="1:7" x14ac:dyDescent="0.25">
      <c r="A22" t="str">
        <v>high</v>
      </c>
      <c r="B22" t="b" cm="1">
        <f t="array" ref="B22">AND(Orders!R20:R10013&gt;500,Orders!O20:O10013="technology")</f>
        <v>0</v>
      </c>
      <c r="C22" t="b" cm="1">
        <f t="array" ref="C22">OR(Orders!R20:R10013&gt;1000,Orders!O20:O10013="furniture")</f>
        <v>1</v>
      </c>
      <c r="D22" t="str">
        <v>no</v>
      </c>
      <c r="E22" t="str">
        <v>false</v>
      </c>
      <c r="G22" t="str" cm="1">
        <f t="array" ref="G22">IFERROR(IF(AND(Orders!R21:R10014&gt;1000,OR(Orders!M21:M10014="East",Orders!M21:M10014="south")),"bonus","no bonus"),"data error")</f>
        <v>no bonus</v>
      </c>
    </row>
    <row r="23" spans="1:7" x14ac:dyDescent="0.25">
      <c r="A23" t="str">
        <v>high</v>
      </c>
      <c r="B23" t="b" cm="1">
        <f t="array" ref="B23">AND(Orders!R21:R10014&gt;500,Orders!O21:O10014="technology")</f>
        <v>0</v>
      </c>
      <c r="C23" t="b" cm="1">
        <f t="array" ref="C23">OR(Orders!R21:R10014&gt;1000,Orders!O21:O10014="furniture")</f>
        <v>1</v>
      </c>
      <c r="D23" t="str">
        <v>no</v>
      </c>
      <c r="E23" t="str">
        <v>false</v>
      </c>
      <c r="G23" t="str" cm="1">
        <f t="array" ref="G23">IFERROR(IF(AND(Orders!R22:R10015&gt;1000,OR(Orders!M22:M10015="East",Orders!M22:M10015="south")),"bonus","no bonus"),"data error")</f>
        <v>no bonus</v>
      </c>
    </row>
    <row r="24" spans="1:7" x14ac:dyDescent="0.25">
      <c r="A24" t="str">
        <v>high</v>
      </c>
      <c r="B24" t="b" cm="1">
        <f t="array" ref="B24">AND(Orders!R22:R10015&gt;500,Orders!O22:O10015="technology")</f>
        <v>0</v>
      </c>
      <c r="C24" t="b" cm="1">
        <f t="array" ref="C24">OR(Orders!R22:R10015&gt;1000,Orders!O22:O10015="furniture")</f>
        <v>1</v>
      </c>
      <c r="D24" t="str">
        <v>no</v>
      </c>
      <c r="E24" t="str">
        <v>false</v>
      </c>
      <c r="G24" t="str" cm="1">
        <f t="array" ref="G24">IFERROR(IF(AND(Orders!R23:R10016&gt;1000,OR(Orders!M23:M10016="East",Orders!M23:M10016="south")),"bonus","no bonus"),"data error")</f>
        <v>no bonus</v>
      </c>
    </row>
    <row r="25" spans="1:7" x14ac:dyDescent="0.25">
      <c r="A25" t="str">
        <v>high</v>
      </c>
      <c r="B25" t="b" cm="1">
        <f t="array" ref="B25">AND(Orders!R23:R10016&gt;500,Orders!O23:O10016="technology")</f>
        <v>0</v>
      </c>
      <c r="C25" t="b" cm="1">
        <f t="array" ref="C25">OR(Orders!R23:R10016&gt;1000,Orders!O23:O10016="furniture")</f>
        <v>1</v>
      </c>
      <c r="D25" t="str">
        <v>no</v>
      </c>
      <c r="E25" t="str">
        <v>false</v>
      </c>
      <c r="G25" t="str" cm="1">
        <f t="array" ref="G25">IFERROR(IF(AND(Orders!R24:R10017&gt;1000,OR(Orders!M24:M10017="East",Orders!M24:M10017="south")),"bonus","no bonus"),"data error")</f>
        <v>no bonus</v>
      </c>
    </row>
    <row r="26" spans="1:7" x14ac:dyDescent="0.25">
      <c r="A26" t="str">
        <v>high</v>
      </c>
      <c r="B26" t="b" cm="1">
        <f t="array" ref="B26">AND(Orders!R24:R10017&gt;500,Orders!O24:O10017="technology")</f>
        <v>0</v>
      </c>
      <c r="C26" t="b" cm="1">
        <f t="array" ref="C26">OR(Orders!R24:R10017&gt;1000,Orders!O24:O10017="furniture")</f>
        <v>1</v>
      </c>
      <c r="D26" t="str">
        <v>no</v>
      </c>
      <c r="E26" t="str">
        <v>false</v>
      </c>
      <c r="G26" t="str" cm="1">
        <f t="array" ref="G26">IFERROR(IF(AND(Orders!R25:R10018&gt;1000,OR(Orders!M25:M10018="East",Orders!M25:M10018="south")),"bonus","no bonus"),"data error")</f>
        <v>no bonus</v>
      </c>
    </row>
    <row r="27" spans="1:7" x14ac:dyDescent="0.25">
      <c r="A27" t="str">
        <v>high</v>
      </c>
      <c r="B27" t="b" cm="1">
        <f t="array" ref="B27">AND(Orders!R25:R10018&gt;500,Orders!O25:O10018="technology")</f>
        <v>0</v>
      </c>
      <c r="C27" t="b" cm="1">
        <f t="array" ref="C27">OR(Orders!R25:R10018&gt;1000,Orders!O25:O10018="furniture")</f>
        <v>1</v>
      </c>
      <c r="D27" t="str">
        <v>no</v>
      </c>
      <c r="E27" t="str">
        <v>false</v>
      </c>
      <c r="G27" t="str" cm="1">
        <f t="array" ref="G27">IFERROR(IF(AND(Orders!R26:R10019&gt;1000,OR(Orders!M26:M10019="East",Orders!M26:M10019="south")),"bonus","no bonus"),"data error")</f>
        <v>no bonus</v>
      </c>
    </row>
    <row r="28" spans="1:7" x14ac:dyDescent="0.25">
      <c r="A28" t="str">
        <v>high</v>
      </c>
      <c r="B28" t="b" cm="1">
        <f t="array" ref="B28">AND(Orders!R26:R10019&gt;500,Orders!O26:O10019="technology")</f>
        <v>0</v>
      </c>
      <c r="C28" t="b" cm="1">
        <f t="array" ref="C28">OR(Orders!R26:R10019&gt;1000,Orders!O26:O10019="furniture")</f>
        <v>1</v>
      </c>
      <c r="D28" t="str">
        <v>no</v>
      </c>
      <c r="E28" t="str">
        <v>false</v>
      </c>
      <c r="G28" t="str" cm="1">
        <f t="array" ref="G28">IFERROR(IF(AND(Orders!R27:R10020&gt;1000,OR(Orders!M27:M10020="East",Orders!M27:M10020="south")),"bonus","no bonus"),"data error")</f>
        <v>no bonus</v>
      </c>
    </row>
    <row r="29" spans="1:7" x14ac:dyDescent="0.25">
      <c r="A29" t="str">
        <v>high</v>
      </c>
      <c r="B29" t="b" cm="1">
        <f t="array" ref="B29">AND(Orders!R27:R10020&gt;500,Orders!O27:O10020="technology")</f>
        <v>0</v>
      </c>
      <c r="C29" t="b" cm="1">
        <f t="array" ref="C29">OR(Orders!R27:R10020&gt;1000,Orders!O27:O10020="furniture")</f>
        <v>1</v>
      </c>
      <c r="D29" t="str">
        <v>no</v>
      </c>
      <c r="E29" t="str">
        <v>false</v>
      </c>
      <c r="G29" t="str" cm="1">
        <f t="array" ref="G29">IFERROR(IF(AND(Orders!R28:R10021&gt;1000,OR(Orders!M28:M10021="East",Orders!M28:M10021="south")),"bonus","no bonus"),"data error")</f>
        <v>no bonus</v>
      </c>
    </row>
    <row r="30" spans="1:7" x14ac:dyDescent="0.25">
      <c r="A30" t="str">
        <v>high</v>
      </c>
      <c r="B30" t="b" cm="1">
        <f t="array" ref="B30">AND(Orders!R28:R10021&gt;500,Orders!O28:O10021="technology")</f>
        <v>0</v>
      </c>
      <c r="C30" t="b" cm="1">
        <f t="array" ref="C30">OR(Orders!R28:R10021&gt;1000,Orders!O28:O10021="furniture")</f>
        <v>1</v>
      </c>
      <c r="D30" t="str">
        <v>no</v>
      </c>
      <c r="E30" t="str">
        <v>false</v>
      </c>
      <c r="G30" t="str" cm="1">
        <f t="array" ref="G30">IFERROR(IF(AND(Orders!R29:R10022&gt;1000,OR(Orders!M29:M10022="East",Orders!M29:M10022="south")),"bonus","no bonus"),"data error")</f>
        <v>no bonus</v>
      </c>
    </row>
    <row r="31" spans="1:7" x14ac:dyDescent="0.25">
      <c r="A31" t="str">
        <v>high</v>
      </c>
      <c r="B31" t="b" cm="1">
        <f t="array" ref="B31">AND(Orders!R29:R10022&gt;500,Orders!O29:O10022="technology")</f>
        <v>0</v>
      </c>
      <c r="C31" t="b" cm="1">
        <f t="array" ref="C31">OR(Orders!R29:R10022&gt;1000,Orders!O29:O10022="furniture")</f>
        <v>1</v>
      </c>
      <c r="D31" t="str">
        <v>no</v>
      </c>
      <c r="E31" t="str">
        <v>false</v>
      </c>
      <c r="G31" t="str" cm="1">
        <f t="array" ref="G31">IFERROR(IF(AND(Orders!R30:R10023&gt;1000,OR(Orders!M30:M10023="East",Orders!M30:M10023="south")),"bonus","no bonus"),"data error")</f>
        <v>no bonus</v>
      </c>
    </row>
    <row r="32" spans="1:7" x14ac:dyDescent="0.25">
      <c r="A32" t="str">
        <v>high</v>
      </c>
      <c r="B32" t="b" cm="1">
        <f t="array" ref="B32">AND(Orders!R30:R10023&gt;500,Orders!O30:O10023="technology")</f>
        <v>0</v>
      </c>
      <c r="C32" t="b" cm="1">
        <f t="array" ref="C32">OR(Orders!R30:R10023&gt;1000,Orders!O30:O10023="furniture")</f>
        <v>1</v>
      </c>
      <c r="D32" t="str">
        <v>no</v>
      </c>
      <c r="E32" t="str">
        <v>false</v>
      </c>
      <c r="G32" t="str" cm="1">
        <f t="array" ref="G32">IFERROR(IF(AND(Orders!R31:R10024&gt;1000,OR(Orders!M31:M10024="East",Orders!M31:M10024="south")),"bonus","no bonus"),"data error")</f>
        <v>no bonus</v>
      </c>
    </row>
    <row r="33" spans="1:7" x14ac:dyDescent="0.25">
      <c r="A33" t="str">
        <v>high</v>
      </c>
      <c r="B33" t="b" cm="1">
        <f t="array" ref="B33">AND(Orders!R31:R10024&gt;500,Orders!O31:O10024="technology")</f>
        <v>0</v>
      </c>
      <c r="C33" t="b" cm="1">
        <f t="array" ref="C33">OR(Orders!R31:R10024&gt;1000,Orders!O31:O10024="furniture")</f>
        <v>1</v>
      </c>
      <c r="D33" t="str">
        <v>no</v>
      </c>
      <c r="E33" t="str">
        <v>false</v>
      </c>
      <c r="G33" t="str" cm="1">
        <f t="array" ref="G33">IFERROR(IF(AND(Orders!R32:R10025&gt;1000,OR(Orders!M32:M10025="East",Orders!M32:M10025="south")),"bonus","no bonus"),"data error")</f>
        <v>no bonus</v>
      </c>
    </row>
    <row r="34" spans="1:7" x14ac:dyDescent="0.25">
      <c r="A34" t="str">
        <v>high</v>
      </c>
      <c r="B34" t="b" cm="1">
        <f t="array" ref="B34">AND(Orders!R32:R10025&gt;500,Orders!O32:O10025="technology")</f>
        <v>0</v>
      </c>
      <c r="C34" t="b" cm="1">
        <f t="array" ref="C34">OR(Orders!R32:R10025&gt;1000,Orders!O32:O10025="furniture")</f>
        <v>1</v>
      </c>
      <c r="D34" t="str">
        <v>no</v>
      </c>
      <c r="E34" t="str">
        <v>false</v>
      </c>
      <c r="G34" t="str" cm="1">
        <f t="array" ref="G34">IFERROR(IF(AND(Orders!R33:R10026&gt;1000,OR(Orders!M33:M10026="East",Orders!M33:M10026="south")),"bonus","no bonus"),"data error")</f>
        <v>no bonus</v>
      </c>
    </row>
    <row r="35" spans="1:7" x14ac:dyDescent="0.25">
      <c r="A35" t="str">
        <v>high</v>
      </c>
      <c r="B35" t="b" cm="1">
        <f t="array" ref="B35">AND(Orders!R33:R10026&gt;500,Orders!O33:O10026="technology")</f>
        <v>0</v>
      </c>
      <c r="C35" t="b" cm="1">
        <f t="array" ref="C35">OR(Orders!R33:R10026&gt;1000,Orders!O33:O10026="furniture")</f>
        <v>1</v>
      </c>
      <c r="D35" t="str">
        <v>no</v>
      </c>
      <c r="E35" t="str">
        <v>false</v>
      </c>
      <c r="G35" t="str" cm="1">
        <f t="array" ref="G35">IFERROR(IF(AND(Orders!R34:R10027&gt;1000,OR(Orders!M34:M10027="East",Orders!M34:M10027="south")),"bonus","no bonus"),"data error")</f>
        <v>no bonus</v>
      </c>
    </row>
    <row r="36" spans="1:7" x14ac:dyDescent="0.25">
      <c r="A36" t="str">
        <v>high</v>
      </c>
      <c r="B36" t="b" cm="1">
        <f t="array" ref="B36">AND(Orders!R34:R10027&gt;500,Orders!O34:O10027="technology")</f>
        <v>0</v>
      </c>
      <c r="C36" t="b" cm="1">
        <f t="array" ref="C36">OR(Orders!R34:R10027&gt;1000,Orders!O34:O10027="furniture")</f>
        <v>1</v>
      </c>
      <c r="D36" t="str">
        <v>no</v>
      </c>
      <c r="E36" t="str">
        <v>false</v>
      </c>
      <c r="G36" t="str" cm="1">
        <f t="array" ref="G36">IFERROR(IF(AND(Orders!R35:R10028&gt;1000,OR(Orders!M35:M10028="East",Orders!M35:M10028="south")),"bonus","no bonus"),"data error")</f>
        <v>no bonus</v>
      </c>
    </row>
    <row r="37" spans="1:7" x14ac:dyDescent="0.25">
      <c r="A37" t="str">
        <v>high</v>
      </c>
      <c r="B37" t="b" cm="1">
        <f t="array" ref="B37">AND(Orders!R35:R10028&gt;500,Orders!O35:O10028="technology")</f>
        <v>0</v>
      </c>
      <c r="C37" t="b" cm="1">
        <f t="array" ref="C37">OR(Orders!R35:R10028&gt;1000,Orders!O35:O10028="furniture")</f>
        <v>1</v>
      </c>
      <c r="D37" t="str">
        <v>no</v>
      </c>
      <c r="E37" t="str">
        <v>false</v>
      </c>
      <c r="G37" t="str" cm="1">
        <f t="array" ref="G37">IFERROR(IF(AND(Orders!R36:R10029&gt;1000,OR(Orders!M36:M10029="East",Orders!M36:M10029="south")),"bonus","no bonus"),"data error")</f>
        <v>no bonus</v>
      </c>
    </row>
    <row r="38" spans="1:7" x14ac:dyDescent="0.25">
      <c r="A38" t="str">
        <v>high</v>
      </c>
      <c r="B38" t="b" cm="1">
        <f t="array" ref="B38">AND(Orders!R36:R10029&gt;500,Orders!O36:O10029="technology")</f>
        <v>0</v>
      </c>
      <c r="C38" t="b" cm="1">
        <f t="array" ref="C38">OR(Orders!R36:R10029&gt;1000,Orders!O36:O10029="furniture")</f>
        <v>1</v>
      </c>
      <c r="D38" t="str">
        <v>no</v>
      </c>
      <c r="E38" t="str">
        <v>false</v>
      </c>
      <c r="G38" t="str" cm="1">
        <f t="array" ref="G38">IFERROR(IF(AND(Orders!R37:R10030&gt;1000,OR(Orders!M37:M10030="East",Orders!M37:M10030="south")),"bonus","no bonus"),"data error")</f>
        <v>no bonus</v>
      </c>
    </row>
    <row r="39" spans="1:7" x14ac:dyDescent="0.25">
      <c r="A39" t="str">
        <v>high</v>
      </c>
      <c r="B39" t="b" cm="1">
        <f t="array" ref="B39">AND(Orders!R37:R10030&gt;500,Orders!O37:O10030="technology")</f>
        <v>0</v>
      </c>
      <c r="C39" t="b" cm="1">
        <f t="array" ref="C39">OR(Orders!R37:R10030&gt;1000,Orders!O37:O10030="furniture")</f>
        <v>1</v>
      </c>
      <c r="D39" t="str">
        <v>no</v>
      </c>
      <c r="E39" t="str">
        <v>false</v>
      </c>
      <c r="G39" t="str" cm="1">
        <f t="array" ref="G39">IFERROR(IF(AND(Orders!R38:R10031&gt;1000,OR(Orders!M38:M10031="East",Orders!M38:M10031="south")),"bonus","no bonus"),"data error")</f>
        <v>no bonus</v>
      </c>
    </row>
    <row r="40" spans="1:7" x14ac:dyDescent="0.25">
      <c r="A40" t="str">
        <v>high</v>
      </c>
      <c r="B40" t="b" cm="1">
        <f t="array" ref="B40">AND(Orders!R38:R10031&gt;500,Orders!O38:O10031="technology")</f>
        <v>0</v>
      </c>
      <c r="C40" t="b" cm="1">
        <f t="array" ref="C40">OR(Orders!R38:R10031&gt;1000,Orders!O38:O10031="furniture")</f>
        <v>1</v>
      </c>
      <c r="D40" t="str">
        <v>no</v>
      </c>
      <c r="E40" t="str">
        <v>false</v>
      </c>
      <c r="G40" t="str" cm="1">
        <f t="array" ref="G40">IFERROR(IF(AND(Orders!R39:R10032&gt;1000,OR(Orders!M39:M10032="East",Orders!M39:M10032="south")),"bonus","no bonus"),"data error")</f>
        <v>no bonus</v>
      </c>
    </row>
    <row r="41" spans="1:7" x14ac:dyDescent="0.25">
      <c r="A41" t="str">
        <v>high</v>
      </c>
      <c r="B41" t="b" cm="1">
        <f t="array" ref="B41">AND(Orders!R39:R10032&gt;500,Orders!O39:O10032="technology")</f>
        <v>0</v>
      </c>
      <c r="C41" t="b" cm="1">
        <f t="array" ref="C41">OR(Orders!R39:R10032&gt;1000,Orders!O39:O10032="furniture")</f>
        <v>1</v>
      </c>
      <c r="D41" t="str">
        <v>no</v>
      </c>
      <c r="E41" t="str">
        <v>false</v>
      </c>
      <c r="G41" t="str" cm="1">
        <f t="array" ref="G41">IFERROR(IF(AND(Orders!R40:R10033&gt;1000,OR(Orders!M40:M10033="East",Orders!M40:M10033="south")),"bonus","no bonus"),"data error")</f>
        <v>no bonus</v>
      </c>
    </row>
    <row r="42" spans="1:7" x14ac:dyDescent="0.25">
      <c r="A42" t="str">
        <v>high</v>
      </c>
      <c r="B42" t="b" cm="1">
        <f t="array" ref="B42">AND(Orders!R40:R10033&gt;500,Orders!O40:O10033="technology")</f>
        <v>0</v>
      </c>
      <c r="C42" t="b" cm="1">
        <f t="array" ref="C42">OR(Orders!R40:R10033&gt;1000,Orders!O40:O10033="furniture")</f>
        <v>1</v>
      </c>
      <c r="D42" t="str">
        <v>no</v>
      </c>
      <c r="E42" t="str">
        <v>false</v>
      </c>
      <c r="G42" t="str" cm="1">
        <f t="array" ref="G42">IFERROR(IF(AND(Orders!R41:R10034&gt;1000,OR(Orders!M41:M10034="East",Orders!M41:M10034="south")),"bonus","no bonus"),"data error")</f>
        <v>no bonus</v>
      </c>
    </row>
    <row r="43" spans="1:7" x14ac:dyDescent="0.25">
      <c r="A43" t="str">
        <v>high</v>
      </c>
      <c r="B43" t="b" cm="1">
        <f t="array" ref="B43">AND(Orders!R41:R10034&gt;500,Orders!O41:O10034="technology")</f>
        <v>0</v>
      </c>
      <c r="C43" t="b" cm="1">
        <f t="array" ref="C43">OR(Orders!R41:R10034&gt;1000,Orders!O41:O10034="furniture")</f>
        <v>1</v>
      </c>
      <c r="D43" t="str">
        <v>no</v>
      </c>
      <c r="E43" t="str">
        <v>false</v>
      </c>
      <c r="G43" t="str" cm="1">
        <f t="array" ref="G43">IFERROR(IF(AND(Orders!R42:R10035&gt;1000,OR(Orders!M42:M10035="East",Orders!M42:M10035="south")),"bonus","no bonus"),"data error")</f>
        <v>no bonus</v>
      </c>
    </row>
    <row r="44" spans="1:7" x14ac:dyDescent="0.25">
      <c r="A44" t="str">
        <v>high</v>
      </c>
      <c r="B44" t="b" cm="1">
        <f t="array" ref="B44">AND(Orders!R42:R10035&gt;500,Orders!O42:O10035="technology")</f>
        <v>0</v>
      </c>
      <c r="C44" t="b" cm="1">
        <f t="array" ref="C44">OR(Orders!R42:R10035&gt;1000,Orders!O42:O10035="furniture")</f>
        <v>1</v>
      </c>
      <c r="D44" t="str">
        <v>no</v>
      </c>
      <c r="E44" t="str">
        <v>false</v>
      </c>
      <c r="G44" t="str" cm="1">
        <f t="array" ref="G44">IFERROR(IF(AND(Orders!R43:R10036&gt;1000,OR(Orders!M43:M10036="East",Orders!M43:M10036="south")),"bonus","no bonus"),"data error")</f>
        <v>no bonus</v>
      </c>
    </row>
    <row r="45" spans="1:7" x14ac:dyDescent="0.25">
      <c r="A45" t="str">
        <v>high</v>
      </c>
      <c r="B45" t="b" cm="1">
        <f t="array" ref="B45">AND(Orders!R43:R10036&gt;500,Orders!O43:O10036="technology")</f>
        <v>0</v>
      </c>
      <c r="C45" t="b" cm="1">
        <f t="array" ref="C45">OR(Orders!R43:R10036&gt;1000,Orders!O43:O10036="furniture")</f>
        <v>1</v>
      </c>
      <c r="D45" t="str">
        <v>no</v>
      </c>
      <c r="E45" t="str">
        <v>false</v>
      </c>
      <c r="G45" t="str" cm="1">
        <f t="array" ref="G45">IFERROR(IF(AND(Orders!R44:R10037&gt;1000,OR(Orders!M44:M10037="East",Orders!M44:M10037="south")),"bonus","no bonus"),"data error")</f>
        <v>no bonus</v>
      </c>
    </row>
    <row r="46" spans="1:7" x14ac:dyDescent="0.25">
      <c r="A46" t="str">
        <v>high</v>
      </c>
      <c r="B46" t="b" cm="1">
        <f t="array" ref="B46">AND(Orders!R44:R10037&gt;500,Orders!O44:O10037="technology")</f>
        <v>0</v>
      </c>
      <c r="C46" t="b" cm="1">
        <f t="array" ref="C46">OR(Orders!R44:R10037&gt;1000,Orders!O44:O10037="furniture")</f>
        <v>1</v>
      </c>
      <c r="D46" t="str">
        <v>no</v>
      </c>
      <c r="E46" t="str">
        <v>false</v>
      </c>
      <c r="G46" t="str" cm="1">
        <f t="array" ref="G46">IFERROR(IF(AND(Orders!R45:R10038&gt;1000,OR(Orders!M45:M10038="East",Orders!M45:M10038="south")),"bonus","no bonus"),"data error")</f>
        <v>no bonus</v>
      </c>
    </row>
    <row r="47" spans="1:7" x14ac:dyDescent="0.25">
      <c r="A47" t="str">
        <v>high</v>
      </c>
      <c r="B47" t="b" cm="1">
        <f t="array" ref="B47">AND(Orders!R45:R10038&gt;500,Orders!O45:O10038="technology")</f>
        <v>0</v>
      </c>
      <c r="C47" t="b" cm="1">
        <f t="array" ref="C47">OR(Orders!R45:R10038&gt;1000,Orders!O45:O10038="furniture")</f>
        <v>1</v>
      </c>
      <c r="D47" t="str">
        <v>no</v>
      </c>
      <c r="E47" t="str">
        <v>false</v>
      </c>
      <c r="G47" t="str" cm="1">
        <f t="array" ref="G47">IFERROR(IF(AND(Orders!R46:R10039&gt;1000,OR(Orders!M46:M10039="East",Orders!M46:M10039="south")),"bonus","no bonus"),"data error")</f>
        <v>no bonus</v>
      </c>
    </row>
    <row r="48" spans="1:7" x14ac:dyDescent="0.25">
      <c r="A48" t="str">
        <v>high</v>
      </c>
      <c r="B48" t="b" cm="1">
        <f t="array" ref="B48">AND(Orders!R46:R10039&gt;500,Orders!O46:O10039="technology")</f>
        <v>0</v>
      </c>
      <c r="C48" t="b" cm="1">
        <f t="array" ref="C48">OR(Orders!R46:R10039&gt;1000,Orders!O46:O10039="furniture")</f>
        <v>1</v>
      </c>
      <c r="D48" t="str">
        <v>no</v>
      </c>
      <c r="E48" t="str">
        <v>false</v>
      </c>
      <c r="G48" t="str" cm="1">
        <f t="array" ref="G48">IFERROR(IF(AND(Orders!R47:R10040&gt;1000,OR(Orders!M47:M10040="East",Orders!M47:M10040="south")),"bonus","no bonus"),"data error")</f>
        <v>no bonus</v>
      </c>
    </row>
    <row r="49" spans="1:7" x14ac:dyDescent="0.25">
      <c r="A49" t="str">
        <v>high</v>
      </c>
      <c r="B49" t="b" cm="1">
        <f t="array" ref="B49">AND(Orders!R47:R10040&gt;500,Orders!O47:O10040="technology")</f>
        <v>0</v>
      </c>
      <c r="C49" t="b" cm="1">
        <f t="array" ref="C49">OR(Orders!R47:R10040&gt;1000,Orders!O47:O10040="furniture")</f>
        <v>1</v>
      </c>
      <c r="D49" t="str">
        <v>no</v>
      </c>
      <c r="E49" t="str">
        <v>false</v>
      </c>
      <c r="G49" t="str" cm="1">
        <f t="array" ref="G49">IFERROR(IF(AND(Orders!R48:R10041&gt;1000,OR(Orders!M48:M10041="East",Orders!M48:M10041="south")),"bonus","no bonus"),"data error")</f>
        <v>no bonus</v>
      </c>
    </row>
    <row r="50" spans="1:7" x14ac:dyDescent="0.25">
      <c r="A50" t="str">
        <v>high</v>
      </c>
      <c r="B50" t="b" cm="1">
        <f t="array" ref="B50">AND(Orders!R48:R10041&gt;500,Orders!O48:O10041="technology")</f>
        <v>0</v>
      </c>
      <c r="C50" t="b" cm="1">
        <f t="array" ref="C50">OR(Orders!R48:R10041&gt;1000,Orders!O48:O10041="furniture")</f>
        <v>1</v>
      </c>
      <c r="D50" t="str">
        <v>no</v>
      </c>
      <c r="E50" t="str">
        <v>false</v>
      </c>
      <c r="G50" t="str" cm="1">
        <f t="array" ref="G50">IFERROR(IF(AND(Orders!R49:R10042&gt;1000,OR(Orders!M49:M10042="East",Orders!M49:M10042="south")),"bonus","no bonus"),"data error")</f>
        <v>no bonus</v>
      </c>
    </row>
    <row r="51" spans="1:7" x14ac:dyDescent="0.25">
      <c r="A51" t="str">
        <v>high</v>
      </c>
      <c r="B51" t="b" cm="1">
        <f t="array" ref="B51">AND(Orders!R49:R10042&gt;500,Orders!O49:O10042="technology")</f>
        <v>0</v>
      </c>
      <c r="C51" t="b" cm="1">
        <f t="array" ref="C51">OR(Orders!R49:R10042&gt;1000,Orders!O49:O10042="furniture")</f>
        <v>1</v>
      </c>
      <c r="D51" t="str">
        <v>no</v>
      </c>
      <c r="E51" t="str">
        <v>false</v>
      </c>
      <c r="G51" t="str" cm="1">
        <f t="array" ref="G51">IFERROR(IF(AND(Orders!R50:R10043&gt;1000,OR(Orders!M50:M10043="East",Orders!M50:M10043="south")),"bonus","no bonus"),"data error")</f>
        <v>no bonus</v>
      </c>
    </row>
    <row r="52" spans="1:7" x14ac:dyDescent="0.25">
      <c r="A52" t="str">
        <v>high</v>
      </c>
      <c r="B52" t="b" cm="1">
        <f t="array" ref="B52">AND(Orders!R50:R10043&gt;500,Orders!O50:O10043="technology")</f>
        <v>0</v>
      </c>
      <c r="C52" t="b" cm="1">
        <f t="array" ref="C52">OR(Orders!R50:R10043&gt;1000,Orders!O50:O10043="furniture")</f>
        <v>1</v>
      </c>
      <c r="D52" t="str">
        <v>no</v>
      </c>
      <c r="E52" t="str">
        <v>false</v>
      </c>
      <c r="G52" t="str" cm="1">
        <f t="array" ref="G52">IFERROR(IF(AND(Orders!R51:R10044&gt;1000,OR(Orders!M51:M10044="East",Orders!M51:M10044="south")),"bonus","no bonus"),"data error")</f>
        <v>no bonus</v>
      </c>
    </row>
    <row r="53" spans="1:7" x14ac:dyDescent="0.25">
      <c r="A53" t="str">
        <v>high</v>
      </c>
      <c r="B53" t="b" cm="1">
        <f t="array" ref="B53">AND(Orders!R51:R10044&gt;500,Orders!O51:O10044="technology")</f>
        <v>0</v>
      </c>
      <c r="C53" t="b" cm="1">
        <f t="array" ref="C53">OR(Orders!R51:R10044&gt;1000,Orders!O51:O10044="furniture")</f>
        <v>1</v>
      </c>
      <c r="D53" t="str">
        <v>no</v>
      </c>
      <c r="E53" t="str">
        <v>false</v>
      </c>
      <c r="G53" t="str" cm="1">
        <f t="array" ref="G53">IFERROR(IF(AND(Orders!R52:R10045&gt;1000,OR(Orders!M52:M10045="East",Orders!M52:M10045="south")),"bonus","no bonus"),"data error")</f>
        <v>no bonus</v>
      </c>
    </row>
    <row r="54" spans="1:7" x14ac:dyDescent="0.25">
      <c r="A54" t="str">
        <v>high</v>
      </c>
      <c r="B54" t="b" cm="1">
        <f t="array" ref="B54">AND(Orders!R52:R10045&gt;500,Orders!O52:O10045="technology")</f>
        <v>0</v>
      </c>
      <c r="C54" t="b" cm="1">
        <f t="array" ref="C54">OR(Orders!R52:R10045&gt;1000,Orders!O52:O10045="furniture")</f>
        <v>1</v>
      </c>
      <c r="D54" t="str">
        <v>no</v>
      </c>
      <c r="E54" t="str">
        <v>false</v>
      </c>
      <c r="G54" t="str" cm="1">
        <f t="array" ref="G54">IFERROR(IF(AND(Orders!R53:R10046&gt;1000,OR(Orders!M53:M10046="East",Orders!M53:M10046="south")),"bonus","no bonus"),"data error")</f>
        <v>no bonus</v>
      </c>
    </row>
    <row r="55" spans="1:7" x14ac:dyDescent="0.25">
      <c r="A55" t="str">
        <v>high</v>
      </c>
      <c r="B55" t="b" cm="1">
        <f t="array" ref="B55">AND(Orders!R53:R10046&gt;500,Orders!O53:O10046="technology")</f>
        <v>0</v>
      </c>
      <c r="C55" t="b" cm="1">
        <f t="array" ref="C55">OR(Orders!R53:R10046&gt;1000,Orders!O53:O10046="furniture")</f>
        <v>1</v>
      </c>
      <c r="D55" t="str">
        <v>no</v>
      </c>
      <c r="E55" t="str">
        <v>false</v>
      </c>
      <c r="G55" t="str" cm="1">
        <f t="array" ref="G55">IFERROR(IF(AND(Orders!R54:R10047&gt;1000,OR(Orders!M54:M10047="East",Orders!M54:M10047="south")),"bonus","no bonus"),"data error")</f>
        <v>no bonus</v>
      </c>
    </row>
    <row r="56" spans="1:7" x14ac:dyDescent="0.25">
      <c r="A56" t="str">
        <v>high</v>
      </c>
      <c r="B56" t="b" cm="1">
        <f t="array" ref="B56">AND(Orders!R54:R10047&gt;500,Orders!O54:O10047="technology")</f>
        <v>0</v>
      </c>
      <c r="C56" t="b" cm="1">
        <f t="array" ref="C56">OR(Orders!R54:R10047&gt;1000,Orders!O54:O10047="furniture")</f>
        <v>1</v>
      </c>
      <c r="D56" t="str">
        <v>no</v>
      </c>
      <c r="E56" t="str">
        <v>false</v>
      </c>
      <c r="G56" t="str" cm="1">
        <f t="array" ref="G56">IFERROR(IF(AND(Orders!R55:R10048&gt;1000,OR(Orders!M55:M10048="East",Orders!M55:M10048="south")),"bonus","no bonus"),"data error")</f>
        <v>no bonus</v>
      </c>
    </row>
    <row r="57" spans="1:7" x14ac:dyDescent="0.25">
      <c r="A57" t="str">
        <v>high</v>
      </c>
      <c r="B57" t="b" cm="1">
        <f t="array" ref="B57">AND(Orders!R55:R10048&gt;500,Orders!O55:O10048="technology")</f>
        <v>0</v>
      </c>
      <c r="C57" t="b" cm="1">
        <f t="array" ref="C57">OR(Orders!R55:R10048&gt;1000,Orders!O55:O10048="furniture")</f>
        <v>1</v>
      </c>
      <c r="D57" t="str">
        <v>no</v>
      </c>
      <c r="E57" t="str">
        <v>false</v>
      </c>
      <c r="G57" t="str" cm="1">
        <f t="array" ref="G57">IFERROR(IF(AND(Orders!R56:R10049&gt;1000,OR(Orders!M56:M10049="East",Orders!M56:M10049="south")),"bonus","no bonus"),"data error")</f>
        <v>no bonus</v>
      </c>
    </row>
    <row r="58" spans="1:7" x14ac:dyDescent="0.25">
      <c r="A58" t="str">
        <v>high</v>
      </c>
      <c r="B58" t="b" cm="1">
        <f t="array" ref="B58">AND(Orders!R56:R10049&gt;500,Orders!O56:O10049="technology")</f>
        <v>0</v>
      </c>
      <c r="C58" t="b" cm="1">
        <f t="array" ref="C58">OR(Orders!R56:R10049&gt;1000,Orders!O56:O10049="furniture")</f>
        <v>1</v>
      </c>
      <c r="D58" t="str">
        <v>no</v>
      </c>
      <c r="E58" t="str">
        <v>false</v>
      </c>
      <c r="G58" t="str" cm="1">
        <f t="array" ref="G58">IFERROR(IF(AND(Orders!R57:R10050&gt;1000,OR(Orders!M57:M10050="East",Orders!M57:M10050="south")),"bonus","no bonus"),"data error")</f>
        <v>no bonus</v>
      </c>
    </row>
    <row r="59" spans="1:7" x14ac:dyDescent="0.25">
      <c r="A59" t="str">
        <v>high</v>
      </c>
      <c r="B59" t="b" cm="1">
        <f t="array" ref="B59">AND(Orders!R57:R10050&gt;500,Orders!O57:O10050="technology")</f>
        <v>0</v>
      </c>
      <c r="C59" t="b" cm="1">
        <f t="array" ref="C59">OR(Orders!R57:R10050&gt;1000,Orders!O57:O10050="furniture")</f>
        <v>1</v>
      </c>
      <c r="D59" t="str">
        <v>no</v>
      </c>
      <c r="E59" t="str">
        <v>false</v>
      </c>
      <c r="G59" t="str" cm="1">
        <f t="array" ref="G59">IFERROR(IF(AND(Orders!R58:R10051&gt;1000,OR(Orders!M58:M10051="East",Orders!M58:M10051="south")),"bonus","no bonus"),"data error")</f>
        <v>no bonus</v>
      </c>
    </row>
    <row r="60" spans="1:7" x14ac:dyDescent="0.25">
      <c r="A60" t="str">
        <v>high</v>
      </c>
      <c r="B60" t="b" cm="1">
        <f t="array" ref="B60">AND(Orders!R58:R10051&gt;500,Orders!O58:O10051="technology")</f>
        <v>0</v>
      </c>
      <c r="C60" t="b" cm="1">
        <f t="array" ref="C60">OR(Orders!R58:R10051&gt;1000,Orders!O58:O10051="furniture")</f>
        <v>1</v>
      </c>
      <c r="D60" t="str">
        <v>no</v>
      </c>
      <c r="E60" t="str">
        <v>false</v>
      </c>
      <c r="G60" t="str" cm="1">
        <f t="array" ref="G60">IFERROR(IF(AND(Orders!R59:R10052&gt;1000,OR(Orders!M59:M10052="East",Orders!M59:M10052="south")),"bonus","no bonus"),"data error")</f>
        <v>no bonus</v>
      </c>
    </row>
    <row r="61" spans="1:7" x14ac:dyDescent="0.25">
      <c r="A61" t="str">
        <v>high</v>
      </c>
      <c r="B61" t="b" cm="1">
        <f t="array" ref="B61">AND(Orders!R59:R10052&gt;500,Orders!O59:O10052="technology")</f>
        <v>0</v>
      </c>
      <c r="C61" t="b" cm="1">
        <f t="array" ref="C61">OR(Orders!R59:R10052&gt;1000,Orders!O59:O10052="furniture")</f>
        <v>1</v>
      </c>
      <c r="D61" t="str">
        <v>no</v>
      </c>
      <c r="E61" t="str">
        <v>false</v>
      </c>
      <c r="G61" t="str" cm="1">
        <f t="array" ref="G61">IFERROR(IF(AND(Orders!R60:R10053&gt;1000,OR(Orders!M60:M10053="East",Orders!M60:M10053="south")),"bonus","no bonus"),"data error")</f>
        <v>no bonus</v>
      </c>
    </row>
    <row r="62" spans="1:7" x14ac:dyDescent="0.25">
      <c r="A62" t="str">
        <v>high</v>
      </c>
      <c r="B62" t="b" cm="1">
        <f t="array" ref="B62">AND(Orders!R60:R10053&gt;500,Orders!O60:O10053="technology")</f>
        <v>0</v>
      </c>
      <c r="C62" t="b" cm="1">
        <f t="array" ref="C62">OR(Orders!R60:R10053&gt;1000,Orders!O60:O10053="furniture")</f>
        <v>1</v>
      </c>
      <c r="D62" t="str">
        <v>no</v>
      </c>
      <c r="E62" t="str">
        <v>false</v>
      </c>
      <c r="G62" t="str" cm="1">
        <f t="array" ref="G62">IFERROR(IF(AND(Orders!R61:R10054&gt;1000,OR(Orders!M61:M10054="East",Orders!M61:M10054="south")),"bonus","no bonus"),"data error")</f>
        <v>no bonus</v>
      </c>
    </row>
    <row r="63" spans="1:7" x14ac:dyDescent="0.25">
      <c r="A63" t="str">
        <v>high</v>
      </c>
      <c r="B63" t="b" cm="1">
        <f t="array" ref="B63">AND(Orders!R61:R10054&gt;500,Orders!O61:O10054="technology")</f>
        <v>0</v>
      </c>
      <c r="C63" t="b" cm="1">
        <f t="array" ref="C63">OR(Orders!R61:R10054&gt;1000,Orders!O61:O10054="furniture")</f>
        <v>1</v>
      </c>
      <c r="D63" t="str">
        <v>no</v>
      </c>
      <c r="E63" t="str">
        <v>false</v>
      </c>
      <c r="G63" t="str" cm="1">
        <f t="array" ref="G63">IFERROR(IF(AND(Orders!R62:R10055&gt;1000,OR(Orders!M62:M10055="East",Orders!M62:M10055="south")),"bonus","no bonus"),"data error")</f>
        <v>no bonus</v>
      </c>
    </row>
    <row r="64" spans="1:7" x14ac:dyDescent="0.25">
      <c r="A64" t="str">
        <v>high</v>
      </c>
      <c r="B64" t="b" cm="1">
        <f t="array" ref="B64">AND(Orders!R62:R10055&gt;500,Orders!O62:O10055="technology")</f>
        <v>0</v>
      </c>
      <c r="C64" t="b" cm="1">
        <f t="array" ref="C64">OR(Orders!R62:R10055&gt;1000,Orders!O62:O10055="furniture")</f>
        <v>1</v>
      </c>
      <c r="D64" t="str">
        <v>no</v>
      </c>
      <c r="E64" t="str">
        <v>false</v>
      </c>
      <c r="G64" t="str" cm="1">
        <f t="array" ref="G64">IFERROR(IF(AND(Orders!R63:R10056&gt;1000,OR(Orders!M63:M10056="East",Orders!M63:M10056="south")),"bonus","no bonus"),"data error")</f>
        <v>no bonus</v>
      </c>
    </row>
    <row r="65" spans="1:7" x14ac:dyDescent="0.25">
      <c r="A65" t="str">
        <v>high</v>
      </c>
      <c r="B65" t="b" cm="1">
        <f t="array" ref="B65">AND(Orders!R63:R10056&gt;500,Orders!O63:O10056="technology")</f>
        <v>0</v>
      </c>
      <c r="C65" t="b" cm="1">
        <f t="array" ref="C65">OR(Orders!R63:R10056&gt;1000,Orders!O63:O10056="furniture")</f>
        <v>1</v>
      </c>
      <c r="D65" t="str">
        <v>no</v>
      </c>
      <c r="E65" t="str">
        <v>false</v>
      </c>
      <c r="G65" t="str" cm="1">
        <f t="array" ref="G65">IFERROR(IF(AND(Orders!R64:R10057&gt;1000,OR(Orders!M64:M10057="East",Orders!M64:M10057="south")),"bonus","no bonus"),"data error")</f>
        <v>no bonus</v>
      </c>
    </row>
    <row r="66" spans="1:7" x14ac:dyDescent="0.25">
      <c r="A66" t="str">
        <v>high</v>
      </c>
      <c r="B66" t="b" cm="1">
        <f t="array" ref="B66">AND(Orders!R64:R10057&gt;500,Orders!O64:O10057="technology")</f>
        <v>0</v>
      </c>
      <c r="C66" t="b" cm="1">
        <f t="array" ref="C66">OR(Orders!R64:R10057&gt;1000,Orders!O64:O10057="furniture")</f>
        <v>1</v>
      </c>
      <c r="D66" t="str">
        <v>no</v>
      </c>
      <c r="E66" t="str">
        <v>false</v>
      </c>
      <c r="G66" t="str" cm="1">
        <f t="array" ref="G66">IFERROR(IF(AND(Orders!R65:R10058&gt;1000,OR(Orders!M65:M10058="East",Orders!M65:M10058="south")),"bonus","no bonus"),"data error")</f>
        <v>no bonus</v>
      </c>
    </row>
    <row r="67" spans="1:7" x14ac:dyDescent="0.25">
      <c r="A67" t="str">
        <v>high</v>
      </c>
      <c r="B67" t="b" cm="1">
        <f t="array" ref="B67">AND(Orders!R65:R10058&gt;500,Orders!O65:O10058="technology")</f>
        <v>0</v>
      </c>
      <c r="C67" t="b" cm="1">
        <f t="array" ref="C67">OR(Orders!R65:R10058&gt;1000,Orders!O65:O10058="furniture")</f>
        <v>1</v>
      </c>
      <c r="D67" t="str">
        <v>no</v>
      </c>
      <c r="E67" t="str">
        <v>false</v>
      </c>
      <c r="G67" t="str" cm="1">
        <f t="array" ref="G67">IFERROR(IF(AND(Orders!R66:R10059&gt;1000,OR(Orders!M66:M10059="East",Orders!M66:M10059="south")),"bonus","no bonus"),"data error")</f>
        <v>no bonus</v>
      </c>
    </row>
    <row r="68" spans="1:7" x14ac:dyDescent="0.25">
      <c r="A68" t="str">
        <v>high</v>
      </c>
      <c r="B68" t="b" cm="1">
        <f t="array" ref="B68">AND(Orders!R66:R10059&gt;500,Orders!O66:O10059="technology")</f>
        <v>0</v>
      </c>
      <c r="C68" t="b" cm="1">
        <f t="array" ref="C68">OR(Orders!R66:R10059&gt;1000,Orders!O66:O10059="furniture")</f>
        <v>1</v>
      </c>
      <c r="D68" t="str">
        <v>no</v>
      </c>
      <c r="E68" t="str">
        <v>false</v>
      </c>
      <c r="G68" t="str" cm="1">
        <f t="array" ref="G68">IFERROR(IF(AND(Orders!R67:R10060&gt;1000,OR(Orders!M67:M10060="East",Orders!M67:M10060="south")),"bonus","no bonus"),"data error")</f>
        <v>no bonus</v>
      </c>
    </row>
    <row r="69" spans="1:7" x14ac:dyDescent="0.25">
      <c r="A69" t="str">
        <v>high</v>
      </c>
      <c r="B69" t="b" cm="1">
        <f t="array" ref="B69">AND(Orders!R67:R10060&gt;500,Orders!O67:O10060="technology")</f>
        <v>0</v>
      </c>
      <c r="C69" t="b" cm="1">
        <f t="array" ref="C69">OR(Orders!R67:R10060&gt;1000,Orders!O67:O10060="furniture")</f>
        <v>1</v>
      </c>
      <c r="D69" t="str">
        <v>no</v>
      </c>
      <c r="E69" t="str">
        <v>false</v>
      </c>
      <c r="G69" t="str" cm="1">
        <f t="array" ref="G69">IFERROR(IF(AND(Orders!R68:R10061&gt;1000,OR(Orders!M68:M10061="East",Orders!M68:M10061="south")),"bonus","no bonus"),"data error")</f>
        <v>no bonus</v>
      </c>
    </row>
    <row r="70" spans="1:7" x14ac:dyDescent="0.25">
      <c r="A70" t="str">
        <v>high</v>
      </c>
      <c r="B70" t="b" cm="1">
        <f t="array" ref="B70">AND(Orders!R68:R10061&gt;500,Orders!O68:O10061="technology")</f>
        <v>0</v>
      </c>
      <c r="C70" t="b" cm="1">
        <f t="array" ref="C70">OR(Orders!R68:R10061&gt;1000,Orders!O68:O10061="furniture")</f>
        <v>1</v>
      </c>
      <c r="D70" t="str">
        <v>no</v>
      </c>
      <c r="E70" t="str">
        <v>false</v>
      </c>
      <c r="G70" t="str" cm="1">
        <f t="array" ref="G70">IFERROR(IF(AND(Orders!R69:R10062&gt;1000,OR(Orders!M69:M10062="East",Orders!M69:M10062="south")),"bonus","no bonus"),"data error")</f>
        <v>no bonus</v>
      </c>
    </row>
    <row r="71" spans="1:7" x14ac:dyDescent="0.25">
      <c r="A71" t="str">
        <v>high</v>
      </c>
      <c r="B71" t="b" cm="1">
        <f t="array" ref="B71">AND(Orders!R69:R10062&gt;500,Orders!O69:O10062="technology")</f>
        <v>0</v>
      </c>
      <c r="C71" t="b" cm="1">
        <f t="array" ref="C71">OR(Orders!R69:R10062&gt;1000,Orders!O69:O10062="furniture")</f>
        <v>1</v>
      </c>
      <c r="D71" t="str">
        <v>no</v>
      </c>
      <c r="E71" t="str">
        <v>false</v>
      </c>
      <c r="G71" t="str" cm="1">
        <f t="array" ref="G71">IFERROR(IF(AND(Orders!R70:R10063&gt;1000,OR(Orders!M70:M10063="East",Orders!M70:M10063="south")),"bonus","no bonus"),"data error")</f>
        <v>no bonus</v>
      </c>
    </row>
    <row r="72" spans="1:7" x14ac:dyDescent="0.25">
      <c r="A72" t="str">
        <v>high</v>
      </c>
      <c r="B72" t="b" cm="1">
        <f t="array" ref="B72">AND(Orders!R70:R10063&gt;500,Orders!O70:O10063="technology")</f>
        <v>0</v>
      </c>
      <c r="C72" t="b" cm="1">
        <f t="array" ref="C72">OR(Orders!R70:R10063&gt;1000,Orders!O70:O10063="furniture")</f>
        <v>1</v>
      </c>
      <c r="D72" t="str">
        <v>no</v>
      </c>
      <c r="E72" t="str">
        <v>false</v>
      </c>
      <c r="G72" t="str" cm="1">
        <f t="array" ref="G72">IFERROR(IF(AND(Orders!R71:R10064&gt;1000,OR(Orders!M71:M10064="East",Orders!M71:M10064="south")),"bonus","no bonus"),"data error")</f>
        <v>no bonus</v>
      </c>
    </row>
    <row r="73" spans="1:7" x14ac:dyDescent="0.25">
      <c r="A73" t="str">
        <v>high</v>
      </c>
      <c r="B73" t="b" cm="1">
        <f t="array" ref="B73">AND(Orders!R71:R10064&gt;500,Orders!O71:O10064="technology")</f>
        <v>0</v>
      </c>
      <c r="C73" t="b" cm="1">
        <f t="array" ref="C73">OR(Orders!R71:R10064&gt;1000,Orders!O71:O10064="furniture")</f>
        <v>1</v>
      </c>
      <c r="D73" t="str">
        <v>no</v>
      </c>
      <c r="E73" t="str">
        <v>false</v>
      </c>
      <c r="G73" t="str" cm="1">
        <f t="array" ref="G73">IFERROR(IF(AND(Orders!R72:R10065&gt;1000,OR(Orders!M72:M10065="East",Orders!M72:M10065="south")),"bonus","no bonus"),"data error")</f>
        <v>no bonus</v>
      </c>
    </row>
    <row r="74" spans="1:7" x14ac:dyDescent="0.25">
      <c r="A74" t="str">
        <v>high</v>
      </c>
      <c r="B74" t="b" cm="1">
        <f t="array" ref="B74">AND(Orders!R72:R10065&gt;500,Orders!O72:O10065="technology")</f>
        <v>0</v>
      </c>
      <c r="C74" t="b" cm="1">
        <f t="array" ref="C74">OR(Orders!R72:R10065&gt;1000,Orders!O72:O10065="furniture")</f>
        <v>1</v>
      </c>
      <c r="D74" t="str">
        <v>no</v>
      </c>
      <c r="E74" t="str">
        <v>false</v>
      </c>
      <c r="G74" t="str" cm="1">
        <f t="array" ref="G74">IFERROR(IF(AND(Orders!R73:R10066&gt;1000,OR(Orders!M73:M10066="East",Orders!M73:M10066="south")),"bonus","no bonus"),"data error")</f>
        <v>no bonus</v>
      </c>
    </row>
    <row r="75" spans="1:7" x14ac:dyDescent="0.25">
      <c r="A75" t="str">
        <v>high</v>
      </c>
      <c r="B75" t="b" cm="1">
        <f t="array" ref="B75">AND(Orders!R73:R10066&gt;500,Orders!O73:O10066="technology")</f>
        <v>0</v>
      </c>
      <c r="C75" t="b" cm="1">
        <f t="array" ref="C75">OR(Orders!R73:R10066&gt;1000,Orders!O73:O10066="furniture")</f>
        <v>1</v>
      </c>
      <c r="D75" t="str">
        <v>no</v>
      </c>
      <c r="E75" t="str">
        <v>false</v>
      </c>
      <c r="G75" t="str" cm="1">
        <f t="array" ref="G75">IFERROR(IF(AND(Orders!R74:R10067&gt;1000,OR(Orders!M74:M10067="East",Orders!M74:M10067="south")),"bonus","no bonus"),"data error")</f>
        <v>no bonus</v>
      </c>
    </row>
    <row r="76" spans="1:7" x14ac:dyDescent="0.25">
      <c r="A76" t="str">
        <v>high</v>
      </c>
      <c r="B76" t="b" cm="1">
        <f t="array" ref="B76">AND(Orders!R74:R10067&gt;500,Orders!O74:O10067="technology")</f>
        <v>0</v>
      </c>
      <c r="C76" t="b" cm="1">
        <f t="array" ref="C76">OR(Orders!R74:R10067&gt;1000,Orders!O74:O10067="furniture")</f>
        <v>1</v>
      </c>
      <c r="D76" t="str">
        <v>no</v>
      </c>
      <c r="E76" t="str">
        <v>false</v>
      </c>
      <c r="G76" t="str" cm="1">
        <f t="array" ref="G76">IFERROR(IF(AND(Orders!R75:R10068&gt;1000,OR(Orders!M75:M10068="East",Orders!M75:M10068="south")),"bonus","no bonus"),"data error")</f>
        <v>no bonus</v>
      </c>
    </row>
    <row r="77" spans="1:7" x14ac:dyDescent="0.25">
      <c r="A77" t="str">
        <v>high</v>
      </c>
      <c r="B77" t="b" cm="1">
        <f t="array" ref="B77">AND(Orders!R75:R10068&gt;500,Orders!O75:O10068="technology")</f>
        <v>0</v>
      </c>
      <c r="C77" t="b" cm="1">
        <f t="array" ref="C77">OR(Orders!R75:R10068&gt;1000,Orders!O75:O10068="furniture")</f>
        <v>1</v>
      </c>
      <c r="D77" t="str">
        <v>no</v>
      </c>
      <c r="E77" t="str">
        <v>false</v>
      </c>
      <c r="G77" t="str" cm="1">
        <f t="array" ref="G77">IFERROR(IF(AND(Orders!R76:R10069&gt;1000,OR(Orders!M76:M10069="East",Orders!M76:M10069="south")),"bonus","no bonus"),"data error")</f>
        <v>no bonus</v>
      </c>
    </row>
    <row r="78" spans="1:7" x14ac:dyDescent="0.25">
      <c r="A78" t="str">
        <v>high</v>
      </c>
      <c r="B78" t="b" cm="1">
        <f t="array" ref="B78">AND(Orders!R76:R10069&gt;500,Orders!O76:O10069="technology")</f>
        <v>0</v>
      </c>
      <c r="C78" t="b" cm="1">
        <f t="array" ref="C78">OR(Orders!R76:R10069&gt;1000,Orders!O76:O10069="furniture")</f>
        <v>1</v>
      </c>
      <c r="D78" t="str">
        <v>no</v>
      </c>
      <c r="E78" t="str">
        <v>false</v>
      </c>
      <c r="G78" t="str" cm="1">
        <f t="array" ref="G78">IFERROR(IF(AND(Orders!R77:R10070&gt;1000,OR(Orders!M77:M10070="East",Orders!M77:M10070="south")),"bonus","no bonus"),"data error")</f>
        <v>no bonus</v>
      </c>
    </row>
    <row r="79" spans="1:7" x14ac:dyDescent="0.25">
      <c r="A79" t="str">
        <v>high</v>
      </c>
      <c r="B79" t="b" cm="1">
        <f t="array" ref="B79">AND(Orders!R77:R10070&gt;500,Orders!O77:O10070="technology")</f>
        <v>0</v>
      </c>
      <c r="C79" t="b" cm="1">
        <f t="array" ref="C79">OR(Orders!R77:R10070&gt;1000,Orders!O77:O10070="furniture")</f>
        <v>1</v>
      </c>
      <c r="D79" t="str">
        <v>no</v>
      </c>
      <c r="E79" t="str">
        <v>false</v>
      </c>
      <c r="G79" t="str" cm="1">
        <f t="array" ref="G79">IFERROR(IF(AND(Orders!R78:R10071&gt;1000,OR(Orders!M78:M10071="East",Orders!M78:M10071="south")),"bonus","no bonus"),"data error")</f>
        <v>no bonus</v>
      </c>
    </row>
    <row r="80" spans="1:7" x14ac:dyDescent="0.25">
      <c r="A80" t="str">
        <v>high</v>
      </c>
      <c r="B80" t="b" cm="1">
        <f t="array" ref="B80">AND(Orders!R78:R10071&gt;500,Orders!O78:O10071="technology")</f>
        <v>0</v>
      </c>
      <c r="C80" t="b" cm="1">
        <f t="array" ref="C80">OR(Orders!R78:R10071&gt;1000,Orders!O78:O10071="furniture")</f>
        <v>1</v>
      </c>
      <c r="D80" t="str">
        <v>no</v>
      </c>
      <c r="E80" t="str">
        <v>false</v>
      </c>
      <c r="G80" t="str" cm="1">
        <f t="array" ref="G80">IFERROR(IF(AND(Orders!R79:R10072&gt;1000,OR(Orders!M79:M10072="East",Orders!M79:M10072="south")),"bonus","no bonus"),"data error")</f>
        <v>no bonus</v>
      </c>
    </row>
    <row r="81" spans="1:7" x14ac:dyDescent="0.25">
      <c r="A81" t="str">
        <v>high</v>
      </c>
      <c r="B81" t="b" cm="1">
        <f t="array" ref="B81">AND(Orders!R79:R10072&gt;500,Orders!O79:O10072="technology")</f>
        <v>0</v>
      </c>
      <c r="C81" t="b" cm="1">
        <f t="array" ref="C81">OR(Orders!R79:R10072&gt;1000,Orders!O79:O10072="furniture")</f>
        <v>1</v>
      </c>
      <c r="D81" t="str">
        <v>no</v>
      </c>
      <c r="E81" t="str">
        <v>false</v>
      </c>
      <c r="G81" t="str" cm="1">
        <f t="array" ref="G81">IFERROR(IF(AND(Orders!R80:R10073&gt;1000,OR(Orders!M80:M10073="East",Orders!M80:M10073="south")),"bonus","no bonus"),"data error")</f>
        <v>no bonus</v>
      </c>
    </row>
    <row r="82" spans="1:7" x14ac:dyDescent="0.25">
      <c r="A82" t="str">
        <v>high</v>
      </c>
      <c r="B82" t="b" cm="1">
        <f t="array" ref="B82">AND(Orders!R80:R10073&gt;500,Orders!O80:O10073="technology")</f>
        <v>0</v>
      </c>
      <c r="C82" t="b" cm="1">
        <f t="array" ref="C82">OR(Orders!R80:R10073&gt;1000,Orders!O80:O10073="furniture")</f>
        <v>1</v>
      </c>
      <c r="D82" t="str">
        <v>no</v>
      </c>
      <c r="E82" t="str">
        <v>false</v>
      </c>
      <c r="G82" t="str" cm="1">
        <f t="array" ref="G82">IFERROR(IF(AND(Orders!R81:R10074&gt;1000,OR(Orders!M81:M10074="East",Orders!M81:M10074="south")),"bonus","no bonus"),"data error")</f>
        <v>no bonus</v>
      </c>
    </row>
    <row r="83" spans="1:7" x14ac:dyDescent="0.25">
      <c r="A83" t="str">
        <v>high</v>
      </c>
      <c r="B83" t="b" cm="1">
        <f t="array" ref="B83">AND(Orders!R81:R10074&gt;500,Orders!O81:O10074="technology")</f>
        <v>0</v>
      </c>
      <c r="C83" t="b" cm="1">
        <f t="array" ref="C83">OR(Orders!R81:R10074&gt;1000,Orders!O81:O10074="furniture")</f>
        <v>1</v>
      </c>
      <c r="D83" t="str">
        <v>no</v>
      </c>
      <c r="E83" t="str">
        <v>false</v>
      </c>
      <c r="G83" t="str" cm="1">
        <f t="array" ref="G83">IFERROR(IF(AND(Orders!R82:R10075&gt;1000,OR(Orders!M82:M10075="East",Orders!M82:M10075="south")),"bonus","no bonus"),"data error")</f>
        <v>no bonus</v>
      </c>
    </row>
    <row r="84" spans="1:7" x14ac:dyDescent="0.25">
      <c r="A84" t="str">
        <v>high</v>
      </c>
      <c r="B84" t="b" cm="1">
        <f t="array" ref="B84">AND(Orders!R82:R10075&gt;500,Orders!O82:O10075="technology")</f>
        <v>0</v>
      </c>
      <c r="C84" t="b" cm="1">
        <f t="array" ref="C84">OR(Orders!R82:R10075&gt;1000,Orders!O82:O10075="furniture")</f>
        <v>1</v>
      </c>
      <c r="D84" t="str">
        <v>no</v>
      </c>
      <c r="E84" t="str">
        <v>false</v>
      </c>
      <c r="G84" t="str" cm="1">
        <f t="array" ref="G84">IFERROR(IF(AND(Orders!R83:R10076&gt;1000,OR(Orders!M83:M10076="East",Orders!M83:M10076="south")),"bonus","no bonus"),"data error")</f>
        <v>no bonus</v>
      </c>
    </row>
    <row r="85" spans="1:7" x14ac:dyDescent="0.25">
      <c r="A85" t="str">
        <v>high</v>
      </c>
      <c r="B85" t="b" cm="1">
        <f t="array" ref="B85">AND(Orders!R83:R10076&gt;500,Orders!O83:O10076="technology")</f>
        <v>0</v>
      </c>
      <c r="C85" t="b" cm="1">
        <f t="array" ref="C85">OR(Orders!R83:R10076&gt;1000,Orders!O83:O10076="furniture")</f>
        <v>1</v>
      </c>
      <c r="D85" t="str">
        <v>no</v>
      </c>
      <c r="E85" t="str">
        <v>false</v>
      </c>
      <c r="G85" t="str" cm="1">
        <f t="array" ref="G85">IFERROR(IF(AND(Orders!R84:R10077&gt;1000,OR(Orders!M84:M10077="East",Orders!M84:M10077="south")),"bonus","no bonus"),"data error")</f>
        <v>no bonus</v>
      </c>
    </row>
    <row r="86" spans="1:7" x14ac:dyDescent="0.25">
      <c r="A86" t="str">
        <v>high</v>
      </c>
      <c r="B86" t="b" cm="1">
        <f t="array" ref="B86">AND(Orders!R84:R10077&gt;500,Orders!O84:O10077="technology")</f>
        <v>0</v>
      </c>
      <c r="C86" t="b" cm="1">
        <f t="array" ref="C86">OR(Orders!R84:R10077&gt;1000,Orders!O84:O10077="furniture")</f>
        <v>1</v>
      </c>
      <c r="D86" t="str">
        <v>no</v>
      </c>
      <c r="E86" t="str">
        <v>false</v>
      </c>
      <c r="G86" t="str" cm="1">
        <f t="array" ref="G86">IFERROR(IF(AND(Orders!R85:R10078&gt;1000,OR(Orders!M85:M10078="East",Orders!M85:M10078="south")),"bonus","no bonus"),"data error")</f>
        <v>no bonus</v>
      </c>
    </row>
    <row r="87" spans="1:7" x14ac:dyDescent="0.25">
      <c r="A87" t="str">
        <v>high</v>
      </c>
      <c r="B87" t="b" cm="1">
        <f t="array" ref="B87">AND(Orders!R85:R10078&gt;500,Orders!O85:O10078="technology")</f>
        <v>0</v>
      </c>
      <c r="C87" t="b" cm="1">
        <f t="array" ref="C87">OR(Orders!R85:R10078&gt;1000,Orders!O85:O10078="furniture")</f>
        <v>1</v>
      </c>
      <c r="D87" t="str">
        <v>no</v>
      </c>
      <c r="E87" t="str">
        <v>false</v>
      </c>
      <c r="G87" t="str" cm="1">
        <f t="array" ref="G87">IFERROR(IF(AND(Orders!R86:R10079&gt;1000,OR(Orders!M86:M10079="East",Orders!M86:M10079="south")),"bonus","no bonus"),"data error")</f>
        <v>no bonus</v>
      </c>
    </row>
    <row r="88" spans="1:7" x14ac:dyDescent="0.25">
      <c r="A88" t="str">
        <v>high</v>
      </c>
      <c r="B88" t="b" cm="1">
        <f t="array" ref="B88">AND(Orders!R86:R10079&gt;500,Orders!O86:O10079="technology")</f>
        <v>0</v>
      </c>
      <c r="C88" t="b" cm="1">
        <f t="array" ref="C88">OR(Orders!R86:R10079&gt;1000,Orders!O86:O10079="furniture")</f>
        <v>1</v>
      </c>
      <c r="D88" t="str">
        <v>no</v>
      </c>
      <c r="E88" t="str">
        <v>false</v>
      </c>
      <c r="G88" t="str" cm="1">
        <f t="array" ref="G88">IFERROR(IF(AND(Orders!R87:R10080&gt;1000,OR(Orders!M87:M10080="East",Orders!M87:M10080="south")),"bonus","no bonus"),"data error")</f>
        <v>no bonus</v>
      </c>
    </row>
    <row r="89" spans="1:7" x14ac:dyDescent="0.25">
      <c r="A89" t="str">
        <v>high</v>
      </c>
      <c r="B89" t="b" cm="1">
        <f t="array" ref="B89">AND(Orders!R87:R10080&gt;500,Orders!O87:O10080="technology")</f>
        <v>0</v>
      </c>
      <c r="C89" t="b" cm="1">
        <f t="array" ref="C89">OR(Orders!R87:R10080&gt;1000,Orders!O87:O10080="furniture")</f>
        <v>1</v>
      </c>
      <c r="D89" t="str">
        <v>no</v>
      </c>
      <c r="E89" t="str">
        <v>false</v>
      </c>
      <c r="G89" t="str" cm="1">
        <f t="array" ref="G89">IFERROR(IF(AND(Orders!R88:R10081&gt;1000,OR(Orders!M88:M10081="East",Orders!M88:M10081="south")),"bonus","no bonus"),"data error")</f>
        <v>no bonus</v>
      </c>
    </row>
    <row r="90" spans="1:7" x14ac:dyDescent="0.25">
      <c r="A90" t="str">
        <v>high</v>
      </c>
      <c r="B90" t="b" cm="1">
        <f t="array" ref="B90">AND(Orders!R88:R10081&gt;500,Orders!O88:O10081="technology")</f>
        <v>0</v>
      </c>
      <c r="C90" t="b" cm="1">
        <f t="array" ref="C90">OR(Orders!R88:R10081&gt;1000,Orders!O88:O10081="furniture")</f>
        <v>1</v>
      </c>
      <c r="D90" t="str">
        <v>no</v>
      </c>
      <c r="E90" t="str">
        <v>false</v>
      </c>
      <c r="G90" t="str" cm="1">
        <f t="array" ref="G90">IFERROR(IF(AND(Orders!R89:R10082&gt;1000,OR(Orders!M89:M10082="East",Orders!M89:M10082="south")),"bonus","no bonus"),"data error")</f>
        <v>no bonus</v>
      </c>
    </row>
    <row r="91" spans="1:7" x14ac:dyDescent="0.25">
      <c r="A91" t="str">
        <v>high</v>
      </c>
      <c r="B91" t="b" cm="1">
        <f t="array" ref="B91">AND(Orders!R89:R10082&gt;500,Orders!O89:O10082="technology")</f>
        <v>0</v>
      </c>
      <c r="C91" t="b" cm="1">
        <f t="array" ref="C91">OR(Orders!R89:R10082&gt;1000,Orders!O89:O10082="furniture")</f>
        <v>1</v>
      </c>
      <c r="D91" t="str">
        <v>no</v>
      </c>
      <c r="E91" t="str">
        <v>false</v>
      </c>
      <c r="G91" t="str" cm="1">
        <f t="array" ref="G91">IFERROR(IF(AND(Orders!R90:R10083&gt;1000,OR(Orders!M90:M10083="East",Orders!M90:M10083="south")),"bonus","no bonus"),"data error")</f>
        <v>no bonus</v>
      </c>
    </row>
    <row r="92" spans="1:7" x14ac:dyDescent="0.25">
      <c r="A92" t="str">
        <v>high</v>
      </c>
      <c r="B92" t="b" cm="1">
        <f t="array" ref="B92">AND(Orders!R90:R10083&gt;500,Orders!O90:O10083="technology")</f>
        <v>0</v>
      </c>
      <c r="C92" t="b" cm="1">
        <f t="array" ref="C92">OR(Orders!R90:R10083&gt;1000,Orders!O90:O10083="furniture")</f>
        <v>1</v>
      </c>
      <c r="D92" t="str">
        <v>no</v>
      </c>
      <c r="E92" t="str">
        <v>false</v>
      </c>
      <c r="G92" t="str" cm="1">
        <f t="array" ref="G92">IFERROR(IF(AND(Orders!R91:R10084&gt;1000,OR(Orders!M91:M10084="East",Orders!M91:M10084="south")),"bonus","no bonus"),"data error")</f>
        <v>no bonus</v>
      </c>
    </row>
    <row r="93" spans="1:7" x14ac:dyDescent="0.25">
      <c r="A93" t="str">
        <v>high</v>
      </c>
      <c r="B93" t="b" cm="1">
        <f t="array" ref="B93">AND(Orders!R91:R10084&gt;500,Orders!O91:O10084="technology")</f>
        <v>0</v>
      </c>
      <c r="C93" t="b" cm="1">
        <f t="array" ref="C93">OR(Orders!R91:R10084&gt;1000,Orders!O91:O10084="furniture")</f>
        <v>1</v>
      </c>
      <c r="D93" t="str">
        <v>no</v>
      </c>
      <c r="E93" t="str">
        <v>false</v>
      </c>
      <c r="G93" t="str" cm="1">
        <f t="array" ref="G93">IFERROR(IF(AND(Orders!R92:R10085&gt;1000,OR(Orders!M92:M10085="East",Orders!M92:M10085="south")),"bonus","no bonus"),"data error")</f>
        <v>no bonus</v>
      </c>
    </row>
    <row r="94" spans="1:7" x14ac:dyDescent="0.25">
      <c r="A94" t="str">
        <v>high</v>
      </c>
      <c r="B94" t="b" cm="1">
        <f t="array" ref="B94">AND(Orders!R92:R10085&gt;500,Orders!O92:O10085="technology")</f>
        <v>0</v>
      </c>
      <c r="C94" t="b" cm="1">
        <f t="array" ref="C94">OR(Orders!R92:R10085&gt;1000,Orders!O92:O10085="furniture")</f>
        <v>1</v>
      </c>
      <c r="D94" t="str">
        <v>no</v>
      </c>
      <c r="E94" t="str">
        <v>false</v>
      </c>
      <c r="G94" t="str" cm="1">
        <f t="array" ref="G94">IFERROR(IF(AND(Orders!R93:R10086&gt;1000,OR(Orders!M93:M10086="East",Orders!M93:M10086="south")),"bonus","no bonus"),"data error")</f>
        <v>no bonus</v>
      </c>
    </row>
    <row r="95" spans="1:7" x14ac:dyDescent="0.25">
      <c r="A95" t="str">
        <v>high</v>
      </c>
      <c r="B95" t="b" cm="1">
        <f t="array" ref="B95">AND(Orders!R93:R10086&gt;500,Orders!O93:O10086="technology")</f>
        <v>0</v>
      </c>
      <c r="C95" t="b" cm="1">
        <f t="array" ref="C95">OR(Orders!R93:R10086&gt;1000,Orders!O93:O10086="furniture")</f>
        <v>1</v>
      </c>
      <c r="D95" t="str">
        <v>no</v>
      </c>
      <c r="E95" t="str">
        <v>false</v>
      </c>
      <c r="G95" t="str" cm="1">
        <f t="array" ref="G95">IFERROR(IF(AND(Orders!R94:R10087&gt;1000,OR(Orders!M94:M10087="East",Orders!M94:M10087="south")),"bonus","no bonus"),"data error")</f>
        <v>no bonus</v>
      </c>
    </row>
    <row r="96" spans="1:7" x14ac:dyDescent="0.25">
      <c r="A96" t="str">
        <v>high</v>
      </c>
      <c r="B96" t="b" cm="1">
        <f t="array" ref="B96">AND(Orders!R94:R10087&gt;500,Orders!O94:O10087="technology")</f>
        <v>0</v>
      </c>
      <c r="C96" t="b" cm="1">
        <f t="array" ref="C96">OR(Orders!R94:R10087&gt;1000,Orders!O94:O10087="furniture")</f>
        <v>1</v>
      </c>
      <c r="D96" t="str">
        <v>no</v>
      </c>
      <c r="E96" t="str">
        <v>false</v>
      </c>
      <c r="G96" t="str" cm="1">
        <f t="array" ref="G96">IFERROR(IF(AND(Orders!R95:R10088&gt;1000,OR(Orders!M95:M10088="East",Orders!M95:M10088="south")),"bonus","no bonus"),"data error")</f>
        <v>no bonus</v>
      </c>
    </row>
    <row r="97" spans="1:7" x14ac:dyDescent="0.25">
      <c r="A97" t="str">
        <v>high</v>
      </c>
      <c r="B97" t="b" cm="1">
        <f t="array" ref="B97">AND(Orders!R95:R10088&gt;500,Orders!O95:O10088="technology")</f>
        <v>0</v>
      </c>
      <c r="C97" t="b" cm="1">
        <f t="array" ref="C97">OR(Orders!R95:R10088&gt;1000,Orders!O95:O10088="furniture")</f>
        <v>1</v>
      </c>
      <c r="D97" t="str">
        <v>no</v>
      </c>
      <c r="E97" t="str">
        <v>false</v>
      </c>
      <c r="G97" t="str" cm="1">
        <f t="array" ref="G97">IFERROR(IF(AND(Orders!R96:R10089&gt;1000,OR(Orders!M96:M10089="East",Orders!M96:M10089="south")),"bonus","no bonus"),"data error")</f>
        <v>no bonus</v>
      </c>
    </row>
    <row r="98" spans="1:7" x14ac:dyDescent="0.25">
      <c r="A98" t="str">
        <v>high</v>
      </c>
      <c r="B98" t="b" cm="1">
        <f t="array" ref="B98">AND(Orders!R96:R10089&gt;500,Orders!O96:O10089="technology")</f>
        <v>0</v>
      </c>
      <c r="C98" t="b" cm="1">
        <f t="array" ref="C98">OR(Orders!R96:R10089&gt;1000,Orders!O96:O10089="furniture")</f>
        <v>1</v>
      </c>
      <c r="D98" t="str">
        <v>no</v>
      </c>
      <c r="E98" t="str">
        <v>false</v>
      </c>
      <c r="G98" t="str" cm="1">
        <f t="array" ref="G98">IFERROR(IF(AND(Orders!R97:R10090&gt;1000,OR(Orders!M97:M10090="East",Orders!M97:M10090="south")),"bonus","no bonus"),"data error")</f>
        <v>no bonus</v>
      </c>
    </row>
    <row r="99" spans="1:7" x14ac:dyDescent="0.25">
      <c r="A99" t="str">
        <v>high</v>
      </c>
      <c r="B99" t="b" cm="1">
        <f t="array" ref="B99">AND(Orders!R97:R10090&gt;500,Orders!O97:O10090="technology")</f>
        <v>0</v>
      </c>
      <c r="C99" t="b" cm="1">
        <f t="array" ref="C99">OR(Orders!R97:R10090&gt;1000,Orders!O97:O10090="furniture")</f>
        <v>1</v>
      </c>
      <c r="D99" t="str">
        <v>no</v>
      </c>
      <c r="E99" t="str">
        <v>false</v>
      </c>
      <c r="G99" t="str" cm="1">
        <f t="array" ref="G99">IFERROR(IF(AND(Orders!R98:R10091&gt;1000,OR(Orders!M98:M10091="East",Orders!M98:M10091="south")),"bonus","no bonus"),"data error")</f>
        <v>no bonus</v>
      </c>
    </row>
    <row r="100" spans="1:7" x14ac:dyDescent="0.25">
      <c r="A100" t="str">
        <v>high</v>
      </c>
      <c r="B100" t="b" cm="1">
        <f t="array" ref="B100">AND(Orders!R98:R10091&gt;500,Orders!O98:O10091="technology")</f>
        <v>0</v>
      </c>
      <c r="C100" t="b" cm="1">
        <f t="array" ref="C100">OR(Orders!R98:R10091&gt;1000,Orders!O98:O10091="furniture")</f>
        <v>1</v>
      </c>
      <c r="D100" t="str">
        <v>no</v>
      </c>
      <c r="E100" t="str">
        <v>false</v>
      </c>
      <c r="G100" t="str" cm="1">
        <f t="array" ref="G100">IFERROR(IF(AND(Orders!R99:R10092&gt;1000,OR(Orders!M99:M10092="East",Orders!M99:M10092="south")),"bonus","no bonus"),"data error")</f>
        <v>no bonus</v>
      </c>
    </row>
    <row r="101" spans="1:7" x14ac:dyDescent="0.25">
      <c r="A101" t="str">
        <v>high</v>
      </c>
      <c r="B101" t="b" cm="1">
        <f t="array" ref="B101">AND(Orders!R99:R10092&gt;500,Orders!O99:O10092="technology")</f>
        <v>0</v>
      </c>
      <c r="C101" t="b" cm="1">
        <f t="array" ref="C101">OR(Orders!R99:R10092&gt;1000,Orders!O99:O10092="furniture")</f>
        <v>1</v>
      </c>
      <c r="D101" t="str">
        <v>no</v>
      </c>
      <c r="E101" t="str">
        <v>false</v>
      </c>
      <c r="G101" t="str" cm="1">
        <f t="array" ref="G101">IFERROR(IF(AND(Orders!R100:R10093&gt;1000,OR(Orders!M100:M10093="East",Orders!M100:M10093="south")),"bonus","no bonus"),"data error")</f>
        <v>no bonus</v>
      </c>
    </row>
    <row r="102" spans="1:7" x14ac:dyDescent="0.25">
      <c r="A102" t="str">
        <v>high</v>
      </c>
      <c r="B102" t="b" cm="1">
        <f t="array" ref="B102">AND(Orders!R100:R10093&gt;500,Orders!O100:O10093="technology")</f>
        <v>0</v>
      </c>
      <c r="C102" t="b" cm="1">
        <f t="array" ref="C102">OR(Orders!R100:R10093&gt;1000,Orders!O100:O10093="furniture")</f>
        <v>1</v>
      </c>
      <c r="D102" t="str">
        <v>no</v>
      </c>
      <c r="E102" t="str">
        <v>false</v>
      </c>
      <c r="G102" t="str" cm="1">
        <f t="array" ref="G102">IFERROR(IF(AND(Orders!R101:R10094&gt;1000,OR(Orders!M101:M10094="East",Orders!M101:M10094="south")),"bonus","no bonus"),"data error")</f>
        <v>no bonus</v>
      </c>
    </row>
    <row r="103" spans="1:7" x14ac:dyDescent="0.25">
      <c r="A103" t="str">
        <v>high</v>
      </c>
      <c r="B103" t="b" cm="1">
        <f t="array" ref="B103">AND(Orders!R101:R10094&gt;500,Orders!O101:O10094="technology")</f>
        <v>0</v>
      </c>
      <c r="C103" t="b" cm="1">
        <f t="array" ref="C103">OR(Orders!R101:R10094&gt;1000,Orders!O101:O10094="furniture")</f>
        <v>1</v>
      </c>
      <c r="D103" t="str">
        <v>no</v>
      </c>
      <c r="E103" t="str">
        <v>false</v>
      </c>
      <c r="G103" t="str" cm="1">
        <f t="array" ref="G103">IFERROR(IF(AND(Orders!R102:R10095&gt;1000,OR(Orders!M102:M10095="East",Orders!M102:M10095="south")),"bonus","no bonus"),"data error")</f>
        <v>no bonus</v>
      </c>
    </row>
    <row r="104" spans="1:7" x14ac:dyDescent="0.25">
      <c r="A104" t="str">
        <v>high</v>
      </c>
      <c r="B104" t="b" cm="1">
        <f t="array" ref="B104">AND(Orders!R102:R10095&gt;500,Orders!O102:O10095="technology")</f>
        <v>0</v>
      </c>
      <c r="C104" t="b" cm="1">
        <f t="array" ref="C104">OR(Orders!R102:R10095&gt;1000,Orders!O102:O10095="furniture")</f>
        <v>1</v>
      </c>
      <c r="D104" t="str">
        <v>no</v>
      </c>
      <c r="E104" t="str">
        <v>false</v>
      </c>
      <c r="G104" t="str" cm="1">
        <f t="array" ref="G104">IFERROR(IF(AND(Orders!R103:R10096&gt;1000,OR(Orders!M103:M10096="East",Orders!M103:M10096="south")),"bonus","no bonus"),"data error")</f>
        <v>no bonus</v>
      </c>
    </row>
    <row r="105" spans="1:7" x14ac:dyDescent="0.25">
      <c r="A105" t="str">
        <v>high</v>
      </c>
      <c r="B105" t="b" cm="1">
        <f t="array" ref="B105">AND(Orders!R103:R10096&gt;500,Orders!O103:O10096="technology")</f>
        <v>0</v>
      </c>
      <c r="C105" t="b" cm="1">
        <f t="array" ref="C105">OR(Orders!R103:R10096&gt;1000,Orders!O103:O10096="furniture")</f>
        <v>1</v>
      </c>
      <c r="D105" t="str">
        <v>no</v>
      </c>
      <c r="E105" t="str">
        <v>false</v>
      </c>
      <c r="G105" t="str" cm="1">
        <f t="array" ref="G105">IFERROR(IF(AND(Orders!R104:R10097&gt;1000,OR(Orders!M104:M10097="East",Orders!M104:M10097="south")),"bonus","no bonus"),"data error")</f>
        <v>no bonus</v>
      </c>
    </row>
    <row r="106" spans="1:7" x14ac:dyDescent="0.25">
      <c r="A106" t="str">
        <v>high</v>
      </c>
      <c r="B106" t="b" cm="1">
        <f t="array" ref="B106">AND(Orders!R104:R10097&gt;500,Orders!O104:O10097="technology")</f>
        <v>0</v>
      </c>
      <c r="C106" t="b" cm="1">
        <f t="array" ref="C106">OR(Orders!R104:R10097&gt;1000,Orders!O104:O10097="furniture")</f>
        <v>1</v>
      </c>
      <c r="D106" t="str">
        <v>no</v>
      </c>
      <c r="E106" t="str">
        <v>false</v>
      </c>
      <c r="G106" t="str" cm="1">
        <f t="array" ref="G106">IFERROR(IF(AND(Orders!R105:R10098&gt;1000,OR(Orders!M105:M10098="East",Orders!M105:M10098="south")),"bonus","no bonus"),"data error")</f>
        <v>no bonus</v>
      </c>
    </row>
    <row r="107" spans="1:7" x14ac:dyDescent="0.25">
      <c r="A107" t="str">
        <v>high</v>
      </c>
      <c r="B107" t="b" cm="1">
        <f t="array" ref="B107">AND(Orders!R105:R10098&gt;500,Orders!O105:O10098="technology")</f>
        <v>0</v>
      </c>
      <c r="C107" t="b" cm="1">
        <f t="array" ref="C107">OR(Orders!R105:R10098&gt;1000,Orders!O105:O10098="furniture")</f>
        <v>1</v>
      </c>
      <c r="D107" t="str">
        <v>no</v>
      </c>
      <c r="E107" t="str">
        <v>false</v>
      </c>
      <c r="G107" t="str" cm="1">
        <f t="array" ref="G107">IFERROR(IF(AND(Orders!R106:R10099&gt;1000,OR(Orders!M106:M10099="East",Orders!M106:M10099="south")),"bonus","no bonus"),"data error")</f>
        <v>no bonus</v>
      </c>
    </row>
    <row r="108" spans="1:7" x14ac:dyDescent="0.25">
      <c r="A108" t="str">
        <v>high</v>
      </c>
      <c r="B108" t="b" cm="1">
        <f t="array" ref="B108">AND(Orders!R106:R10099&gt;500,Orders!O106:O10099="technology")</f>
        <v>0</v>
      </c>
      <c r="C108" t="b" cm="1">
        <f t="array" ref="C108">OR(Orders!R106:R10099&gt;1000,Orders!O106:O10099="furniture")</f>
        <v>1</v>
      </c>
      <c r="D108" t="str">
        <v>no</v>
      </c>
      <c r="E108" t="str">
        <v>false</v>
      </c>
      <c r="G108" t="str" cm="1">
        <f t="array" ref="G108">IFERROR(IF(AND(Orders!R107:R10100&gt;1000,OR(Orders!M107:M10100="East",Orders!M107:M10100="south")),"bonus","no bonus"),"data error")</f>
        <v>no bonus</v>
      </c>
    </row>
    <row r="109" spans="1:7" x14ac:dyDescent="0.25">
      <c r="A109" t="str">
        <v>high</v>
      </c>
      <c r="B109" t="b" cm="1">
        <f t="array" ref="B109">AND(Orders!R107:R10100&gt;500,Orders!O107:O10100="technology")</f>
        <v>0</v>
      </c>
      <c r="C109" t="b" cm="1">
        <f t="array" ref="C109">OR(Orders!R107:R10100&gt;1000,Orders!O107:O10100="furniture")</f>
        <v>1</v>
      </c>
      <c r="D109" t="str">
        <v>no</v>
      </c>
      <c r="E109" t="str">
        <v>false</v>
      </c>
      <c r="G109" t="str" cm="1">
        <f t="array" ref="G109">IFERROR(IF(AND(Orders!R108:R10101&gt;1000,OR(Orders!M108:M10101="East",Orders!M108:M10101="south")),"bonus","no bonus"),"data error")</f>
        <v>no bonus</v>
      </c>
    </row>
    <row r="110" spans="1:7" x14ac:dyDescent="0.25">
      <c r="A110" t="str">
        <v>high</v>
      </c>
      <c r="B110" t="b" cm="1">
        <f t="array" ref="B110">AND(Orders!R108:R10101&gt;500,Orders!O108:O10101="technology")</f>
        <v>0</v>
      </c>
      <c r="C110" t="b" cm="1">
        <f t="array" ref="C110">OR(Orders!R108:R10101&gt;1000,Orders!O108:O10101="furniture")</f>
        <v>1</v>
      </c>
      <c r="D110" t="str">
        <v>no</v>
      </c>
      <c r="E110" t="str">
        <v>false</v>
      </c>
      <c r="G110" t="str" cm="1">
        <f t="array" ref="G110">IFERROR(IF(AND(Orders!R109:R10102&gt;1000,OR(Orders!M109:M10102="East",Orders!M109:M10102="south")),"bonus","no bonus"),"data error")</f>
        <v>no bonus</v>
      </c>
    </row>
    <row r="111" spans="1:7" x14ac:dyDescent="0.25">
      <c r="A111" t="str">
        <v>high</v>
      </c>
      <c r="B111" t="b" cm="1">
        <f t="array" ref="B111">AND(Orders!R109:R10102&gt;500,Orders!O109:O10102="technology")</f>
        <v>0</v>
      </c>
      <c r="C111" t="b" cm="1">
        <f t="array" ref="C111">OR(Orders!R109:R10102&gt;1000,Orders!O109:O10102="furniture")</f>
        <v>1</v>
      </c>
      <c r="D111" t="str">
        <v>no</v>
      </c>
      <c r="E111" t="str">
        <v>false</v>
      </c>
      <c r="G111" t="str" cm="1">
        <f t="array" ref="G111">IFERROR(IF(AND(Orders!R110:R10103&gt;1000,OR(Orders!M110:M10103="East",Orders!M110:M10103="south")),"bonus","no bonus"),"data error")</f>
        <v>no bonus</v>
      </c>
    </row>
    <row r="112" spans="1:7" x14ac:dyDescent="0.25">
      <c r="A112" t="str">
        <v>high</v>
      </c>
      <c r="B112" t="b" cm="1">
        <f t="array" ref="B112">AND(Orders!R110:R10103&gt;500,Orders!O110:O10103="technology")</f>
        <v>0</v>
      </c>
      <c r="C112" t="b" cm="1">
        <f t="array" ref="C112">OR(Orders!R110:R10103&gt;1000,Orders!O110:O10103="furniture")</f>
        <v>1</v>
      </c>
      <c r="D112" t="str">
        <v>no</v>
      </c>
      <c r="E112" t="str">
        <v>false</v>
      </c>
      <c r="G112" t="str" cm="1">
        <f t="array" ref="G112">IFERROR(IF(AND(Orders!R111:R10104&gt;1000,OR(Orders!M111:M10104="East",Orders!M111:M10104="south")),"bonus","no bonus"),"data error")</f>
        <v>no bonus</v>
      </c>
    </row>
    <row r="113" spans="1:7" x14ac:dyDescent="0.25">
      <c r="A113" t="str">
        <v>high</v>
      </c>
      <c r="B113" t="b" cm="1">
        <f t="array" ref="B113">AND(Orders!R111:R10104&gt;500,Orders!O111:O10104="technology")</f>
        <v>0</v>
      </c>
      <c r="C113" t="b" cm="1">
        <f t="array" ref="C113">OR(Orders!R111:R10104&gt;1000,Orders!O111:O10104="furniture")</f>
        <v>1</v>
      </c>
      <c r="D113" t="str">
        <v>no</v>
      </c>
      <c r="E113" t="str">
        <v>false</v>
      </c>
      <c r="G113" t="str" cm="1">
        <f t="array" ref="G113">IFERROR(IF(AND(Orders!R112:R10105&gt;1000,OR(Orders!M112:M10105="East",Orders!M112:M10105="south")),"bonus","no bonus"),"data error")</f>
        <v>no bonus</v>
      </c>
    </row>
    <row r="114" spans="1:7" x14ac:dyDescent="0.25">
      <c r="A114" t="str">
        <v>high</v>
      </c>
      <c r="B114" t="b" cm="1">
        <f t="array" ref="B114">AND(Orders!R112:R10105&gt;500,Orders!O112:O10105="technology")</f>
        <v>0</v>
      </c>
      <c r="C114" t="b" cm="1">
        <f t="array" ref="C114">OR(Orders!R112:R10105&gt;1000,Orders!O112:O10105="furniture")</f>
        <v>1</v>
      </c>
      <c r="D114" t="str">
        <v>no</v>
      </c>
      <c r="E114" t="str">
        <v>false</v>
      </c>
      <c r="G114" t="str" cm="1">
        <f t="array" ref="G114">IFERROR(IF(AND(Orders!R113:R10106&gt;1000,OR(Orders!M113:M10106="East",Orders!M113:M10106="south")),"bonus","no bonus"),"data error")</f>
        <v>no bonus</v>
      </c>
    </row>
    <row r="115" spans="1:7" x14ac:dyDescent="0.25">
      <c r="A115" t="str">
        <v>high</v>
      </c>
      <c r="B115" t="b" cm="1">
        <f t="array" ref="B115">AND(Orders!R113:R10106&gt;500,Orders!O113:O10106="technology")</f>
        <v>0</v>
      </c>
      <c r="C115" t="b" cm="1">
        <f t="array" ref="C115">OR(Orders!R113:R10106&gt;1000,Orders!O113:O10106="furniture")</f>
        <v>1</v>
      </c>
      <c r="D115" t="str">
        <v>no</v>
      </c>
      <c r="E115" t="str">
        <v>false</v>
      </c>
      <c r="G115" t="str" cm="1">
        <f t="array" ref="G115">IFERROR(IF(AND(Orders!R114:R10107&gt;1000,OR(Orders!M114:M10107="East",Orders!M114:M10107="south")),"bonus","no bonus"),"data error")</f>
        <v>no bonus</v>
      </c>
    </row>
    <row r="116" spans="1:7" x14ac:dyDescent="0.25">
      <c r="A116" t="str">
        <v>high</v>
      </c>
      <c r="B116" t="b" cm="1">
        <f t="array" ref="B116">AND(Orders!R114:R10107&gt;500,Orders!O114:O10107="technology")</f>
        <v>0</v>
      </c>
      <c r="C116" t="b" cm="1">
        <f t="array" ref="C116">OR(Orders!R114:R10107&gt;1000,Orders!O114:O10107="furniture")</f>
        <v>1</v>
      </c>
      <c r="D116" t="str">
        <v>no</v>
      </c>
      <c r="E116" t="str">
        <v>false</v>
      </c>
      <c r="G116" t="str" cm="1">
        <f t="array" ref="G116">IFERROR(IF(AND(Orders!R115:R10108&gt;1000,OR(Orders!M115:M10108="East",Orders!M115:M10108="south")),"bonus","no bonus"),"data error")</f>
        <v>no bonus</v>
      </c>
    </row>
    <row r="117" spans="1:7" x14ac:dyDescent="0.25">
      <c r="A117" t="str">
        <v>high</v>
      </c>
      <c r="B117" t="b" cm="1">
        <f t="array" ref="B117">AND(Orders!R115:R10108&gt;500,Orders!O115:O10108="technology")</f>
        <v>0</v>
      </c>
      <c r="C117" t="b" cm="1">
        <f t="array" ref="C117">OR(Orders!R115:R10108&gt;1000,Orders!O115:O10108="furniture")</f>
        <v>1</v>
      </c>
      <c r="D117" t="str">
        <v>no</v>
      </c>
      <c r="E117" t="str">
        <v>false</v>
      </c>
      <c r="G117" t="str" cm="1">
        <f t="array" ref="G117">IFERROR(IF(AND(Orders!R116:R10109&gt;1000,OR(Orders!M116:M10109="East",Orders!M116:M10109="south")),"bonus","no bonus"),"data error")</f>
        <v>no bonus</v>
      </c>
    </row>
    <row r="118" spans="1:7" x14ac:dyDescent="0.25">
      <c r="A118" t="str">
        <v>high</v>
      </c>
      <c r="B118" t="b" cm="1">
        <f t="array" ref="B118">AND(Orders!R116:R10109&gt;500,Orders!O116:O10109="technology")</f>
        <v>0</v>
      </c>
      <c r="C118" t="b" cm="1">
        <f t="array" ref="C118">OR(Orders!R116:R10109&gt;1000,Orders!O116:O10109="furniture")</f>
        <v>1</v>
      </c>
      <c r="D118" t="str">
        <v>no</v>
      </c>
      <c r="E118" t="str">
        <v>false</v>
      </c>
      <c r="G118" t="str" cm="1">
        <f t="array" ref="G118">IFERROR(IF(AND(Orders!R117:R10110&gt;1000,OR(Orders!M117:M10110="East",Orders!M117:M10110="south")),"bonus","no bonus"),"data error")</f>
        <v>no bonus</v>
      </c>
    </row>
    <row r="119" spans="1:7" x14ac:dyDescent="0.25">
      <c r="A119" t="str">
        <v>high</v>
      </c>
      <c r="B119" t="b" cm="1">
        <f t="array" ref="B119">AND(Orders!R117:R10110&gt;500,Orders!O117:O10110="technology")</f>
        <v>0</v>
      </c>
      <c r="C119" t="b" cm="1">
        <f t="array" ref="C119">OR(Orders!R117:R10110&gt;1000,Orders!O117:O10110="furniture")</f>
        <v>1</v>
      </c>
      <c r="D119" t="str">
        <v>no</v>
      </c>
      <c r="E119" t="str">
        <v>false</v>
      </c>
      <c r="G119" t="str" cm="1">
        <f t="array" ref="G119">IFERROR(IF(AND(Orders!R118:R10111&gt;1000,OR(Orders!M118:M10111="East",Orders!M118:M10111="south")),"bonus","no bonus"),"data error")</f>
        <v>no bonus</v>
      </c>
    </row>
    <row r="120" spans="1:7" x14ac:dyDescent="0.25">
      <c r="A120" t="str">
        <v>high</v>
      </c>
      <c r="B120" t="b" cm="1">
        <f t="array" ref="B120">AND(Orders!R118:R10111&gt;500,Orders!O118:O10111="technology")</f>
        <v>0</v>
      </c>
      <c r="C120" t="b" cm="1">
        <f t="array" ref="C120">OR(Orders!R118:R10111&gt;1000,Orders!O118:O10111="furniture")</f>
        <v>1</v>
      </c>
      <c r="D120" t="str">
        <v>no</v>
      </c>
      <c r="E120" t="str">
        <v>false</v>
      </c>
      <c r="G120" t="str" cm="1">
        <f t="array" ref="G120">IFERROR(IF(AND(Orders!R119:R10112&gt;1000,OR(Orders!M119:M10112="East",Orders!M119:M10112="south")),"bonus","no bonus"),"data error")</f>
        <v>no bonus</v>
      </c>
    </row>
    <row r="121" spans="1:7" x14ac:dyDescent="0.25">
      <c r="A121" t="str">
        <v>high</v>
      </c>
      <c r="B121" t="b" cm="1">
        <f t="array" ref="B121">AND(Orders!R119:R10112&gt;500,Orders!O119:O10112="technology")</f>
        <v>0</v>
      </c>
      <c r="C121" t="b" cm="1">
        <f t="array" ref="C121">OR(Orders!R119:R10112&gt;1000,Orders!O119:O10112="furniture")</f>
        <v>1</v>
      </c>
      <c r="D121" t="str">
        <v>no</v>
      </c>
      <c r="E121" t="str">
        <v>false</v>
      </c>
      <c r="G121" t="str" cm="1">
        <f t="array" ref="G121">IFERROR(IF(AND(Orders!R120:R10113&gt;1000,OR(Orders!M120:M10113="East",Orders!M120:M10113="south")),"bonus","no bonus"),"data error")</f>
        <v>no bonus</v>
      </c>
    </row>
    <row r="122" spans="1:7" x14ac:dyDescent="0.25">
      <c r="A122" t="str">
        <v>high</v>
      </c>
      <c r="B122" t="b" cm="1">
        <f t="array" ref="B122">AND(Orders!R120:R10113&gt;500,Orders!O120:O10113="technology")</f>
        <v>0</v>
      </c>
      <c r="C122" t="b" cm="1">
        <f t="array" ref="C122">OR(Orders!R120:R10113&gt;1000,Orders!O120:O10113="furniture")</f>
        <v>1</v>
      </c>
      <c r="D122" t="str">
        <v>no</v>
      </c>
      <c r="E122" t="str">
        <v>false</v>
      </c>
      <c r="G122" t="str" cm="1">
        <f t="array" ref="G122">IFERROR(IF(AND(Orders!R121:R10114&gt;1000,OR(Orders!M121:M10114="East",Orders!M121:M10114="south")),"bonus","no bonus"),"data error")</f>
        <v>no bonus</v>
      </c>
    </row>
    <row r="123" spans="1:7" x14ac:dyDescent="0.25">
      <c r="A123" t="str">
        <v>high</v>
      </c>
      <c r="B123" t="b" cm="1">
        <f t="array" ref="B123">AND(Orders!R121:R10114&gt;500,Orders!O121:O10114="technology")</f>
        <v>0</v>
      </c>
      <c r="C123" t="b" cm="1">
        <f t="array" ref="C123">OR(Orders!R121:R10114&gt;1000,Orders!O121:O10114="furniture")</f>
        <v>1</v>
      </c>
      <c r="D123" t="str">
        <v>no</v>
      </c>
      <c r="E123" t="str">
        <v>false</v>
      </c>
      <c r="G123" t="str" cm="1">
        <f t="array" ref="G123">IFERROR(IF(AND(Orders!R122:R10115&gt;1000,OR(Orders!M122:M10115="East",Orders!M122:M10115="south")),"bonus","no bonus"),"data error")</f>
        <v>no bonus</v>
      </c>
    </row>
    <row r="124" spans="1:7" x14ac:dyDescent="0.25">
      <c r="A124" t="str">
        <v>high</v>
      </c>
      <c r="B124" t="b" cm="1">
        <f t="array" ref="B124">AND(Orders!R122:R10115&gt;500,Orders!O122:O10115="technology")</f>
        <v>0</v>
      </c>
      <c r="C124" t="b" cm="1">
        <f t="array" ref="C124">OR(Orders!R122:R10115&gt;1000,Orders!O122:O10115="furniture")</f>
        <v>1</v>
      </c>
      <c r="D124" t="str">
        <v>no</v>
      </c>
      <c r="E124" t="str">
        <v>false</v>
      </c>
      <c r="G124" t="str" cm="1">
        <f t="array" ref="G124">IFERROR(IF(AND(Orders!R123:R10116&gt;1000,OR(Orders!M123:M10116="East",Orders!M123:M10116="south")),"bonus","no bonus"),"data error")</f>
        <v>no bonus</v>
      </c>
    </row>
    <row r="125" spans="1:7" x14ac:dyDescent="0.25">
      <c r="A125" t="str">
        <v>high</v>
      </c>
      <c r="B125" t="b" cm="1">
        <f t="array" ref="B125">AND(Orders!R123:R10116&gt;500,Orders!O123:O10116="technology")</f>
        <v>0</v>
      </c>
      <c r="C125" t="b" cm="1">
        <f t="array" ref="C125">OR(Orders!R123:R10116&gt;1000,Orders!O123:O10116="furniture")</f>
        <v>1</v>
      </c>
      <c r="D125" t="str">
        <v>no</v>
      </c>
      <c r="E125" t="str">
        <v>false</v>
      </c>
      <c r="G125" t="str" cm="1">
        <f t="array" ref="G125">IFERROR(IF(AND(Orders!R124:R10117&gt;1000,OR(Orders!M124:M10117="East",Orders!M124:M10117="south")),"bonus","no bonus"),"data error")</f>
        <v>no bonus</v>
      </c>
    </row>
    <row r="126" spans="1:7" x14ac:dyDescent="0.25">
      <c r="A126" t="str">
        <v>high</v>
      </c>
      <c r="B126" t="b" cm="1">
        <f t="array" ref="B126">AND(Orders!R124:R10117&gt;500,Orders!O124:O10117="technology")</f>
        <v>0</v>
      </c>
      <c r="C126" t="b" cm="1">
        <f t="array" ref="C126">OR(Orders!R124:R10117&gt;1000,Orders!O124:O10117="furniture")</f>
        <v>1</v>
      </c>
      <c r="D126" t="str">
        <v>no</v>
      </c>
      <c r="E126" t="str">
        <v>false</v>
      </c>
      <c r="G126" t="str" cm="1">
        <f t="array" ref="G126">IFERROR(IF(AND(Orders!R125:R10118&gt;1000,OR(Orders!M125:M10118="East",Orders!M125:M10118="south")),"bonus","no bonus"),"data error")</f>
        <v>no bonus</v>
      </c>
    </row>
    <row r="127" spans="1:7" x14ac:dyDescent="0.25">
      <c r="A127" t="str">
        <v>high</v>
      </c>
      <c r="B127" t="b" cm="1">
        <f t="array" ref="B127">AND(Orders!R125:R10118&gt;500,Orders!O125:O10118="technology")</f>
        <v>0</v>
      </c>
      <c r="C127" t="b" cm="1">
        <f t="array" ref="C127">OR(Orders!R125:R10118&gt;1000,Orders!O125:O10118="furniture")</f>
        <v>1</v>
      </c>
      <c r="D127" t="str">
        <v>no</v>
      </c>
      <c r="E127" t="str">
        <v>false</v>
      </c>
      <c r="G127" t="str" cm="1">
        <f t="array" ref="G127">IFERROR(IF(AND(Orders!R126:R10119&gt;1000,OR(Orders!M126:M10119="East",Orders!M126:M10119="south")),"bonus","no bonus"),"data error")</f>
        <v>no bonus</v>
      </c>
    </row>
    <row r="128" spans="1:7" x14ac:dyDescent="0.25">
      <c r="A128" t="str">
        <v>high</v>
      </c>
      <c r="B128" t="b" cm="1">
        <f t="array" ref="B128">AND(Orders!R126:R10119&gt;500,Orders!O126:O10119="technology")</f>
        <v>0</v>
      </c>
      <c r="C128" t="b" cm="1">
        <f t="array" ref="C128">OR(Orders!R126:R10119&gt;1000,Orders!O126:O10119="furniture")</f>
        <v>1</v>
      </c>
      <c r="D128" t="str">
        <v>no</v>
      </c>
      <c r="E128" t="str">
        <v>false</v>
      </c>
      <c r="G128" t="str" cm="1">
        <f t="array" ref="G128">IFERROR(IF(AND(Orders!R127:R10120&gt;1000,OR(Orders!M127:M10120="East",Orders!M127:M10120="south")),"bonus","no bonus"),"data error")</f>
        <v>no bonus</v>
      </c>
    </row>
    <row r="129" spans="1:7" x14ac:dyDescent="0.25">
      <c r="A129" t="str">
        <v>high</v>
      </c>
      <c r="B129" t="b" cm="1">
        <f t="array" ref="B129">AND(Orders!R127:R10120&gt;500,Orders!O127:O10120="technology")</f>
        <v>0</v>
      </c>
      <c r="C129" t="b" cm="1">
        <f t="array" ref="C129">OR(Orders!R127:R10120&gt;1000,Orders!O127:O10120="furniture")</f>
        <v>1</v>
      </c>
      <c r="D129" t="str">
        <v>no</v>
      </c>
      <c r="E129" t="str">
        <v>false</v>
      </c>
      <c r="G129" t="str" cm="1">
        <f t="array" ref="G129">IFERROR(IF(AND(Orders!R128:R10121&gt;1000,OR(Orders!M128:M10121="East",Orders!M128:M10121="south")),"bonus","no bonus"),"data error")</f>
        <v>no bonus</v>
      </c>
    </row>
    <row r="130" spans="1:7" x14ac:dyDescent="0.25">
      <c r="A130" t="str">
        <v>high</v>
      </c>
      <c r="B130" t="b" cm="1">
        <f t="array" ref="B130">AND(Orders!R128:R10121&gt;500,Orders!O128:O10121="technology")</f>
        <v>0</v>
      </c>
      <c r="C130" t="b" cm="1">
        <f t="array" ref="C130">OR(Orders!R128:R10121&gt;1000,Orders!O128:O10121="furniture")</f>
        <v>1</v>
      </c>
      <c r="D130" t="str">
        <v>no</v>
      </c>
      <c r="E130" t="str">
        <v>false</v>
      </c>
      <c r="G130" t="str" cm="1">
        <f t="array" ref="G130">IFERROR(IF(AND(Orders!R129:R10122&gt;1000,OR(Orders!M129:M10122="East",Orders!M129:M10122="south")),"bonus","no bonus"),"data error")</f>
        <v>no bonus</v>
      </c>
    </row>
    <row r="131" spans="1:7" x14ac:dyDescent="0.25">
      <c r="A131" t="str">
        <v>high</v>
      </c>
      <c r="B131" t="b" cm="1">
        <f t="array" ref="B131">AND(Orders!R129:R10122&gt;500,Orders!O129:O10122="technology")</f>
        <v>0</v>
      </c>
      <c r="C131" t="b" cm="1">
        <f t="array" ref="C131">OR(Orders!R129:R10122&gt;1000,Orders!O129:O10122="furniture")</f>
        <v>1</v>
      </c>
      <c r="D131" t="str">
        <v>no</v>
      </c>
      <c r="E131" t="str">
        <v>false</v>
      </c>
      <c r="G131" t="str" cm="1">
        <f t="array" ref="G131">IFERROR(IF(AND(Orders!R130:R10123&gt;1000,OR(Orders!M130:M10123="East",Orders!M130:M10123="south")),"bonus","no bonus"),"data error")</f>
        <v>no bonus</v>
      </c>
    </row>
    <row r="132" spans="1:7" x14ac:dyDescent="0.25">
      <c r="A132" t="str">
        <v>high</v>
      </c>
      <c r="B132" t="b" cm="1">
        <f t="array" ref="B132">AND(Orders!R130:R10123&gt;500,Orders!O130:O10123="technology")</f>
        <v>0</v>
      </c>
      <c r="C132" t="b" cm="1">
        <f t="array" ref="C132">OR(Orders!R130:R10123&gt;1000,Orders!O130:O10123="furniture")</f>
        <v>1</v>
      </c>
      <c r="D132" t="str">
        <v>no</v>
      </c>
      <c r="E132" t="str">
        <v>false</v>
      </c>
      <c r="G132" t="str" cm="1">
        <f t="array" ref="G132">IFERROR(IF(AND(Orders!R131:R10124&gt;1000,OR(Orders!M131:M10124="East",Orders!M131:M10124="south")),"bonus","no bonus"),"data error")</f>
        <v>no bonus</v>
      </c>
    </row>
    <row r="133" spans="1:7" x14ac:dyDescent="0.25">
      <c r="A133" t="str">
        <v>high</v>
      </c>
      <c r="B133" t="b" cm="1">
        <f t="array" ref="B133">AND(Orders!R131:R10124&gt;500,Orders!O131:O10124="technology")</f>
        <v>0</v>
      </c>
      <c r="C133" t="b" cm="1">
        <f t="array" ref="C133">OR(Orders!R131:R10124&gt;1000,Orders!O131:O10124="furniture")</f>
        <v>1</v>
      </c>
      <c r="D133" t="str">
        <v>no</v>
      </c>
      <c r="E133" t="str">
        <v>false</v>
      </c>
      <c r="G133" t="str" cm="1">
        <f t="array" ref="G133">IFERROR(IF(AND(Orders!R132:R10125&gt;1000,OR(Orders!M132:M10125="East",Orders!M132:M10125="south")),"bonus","no bonus"),"data error")</f>
        <v>no bonus</v>
      </c>
    </row>
    <row r="134" spans="1:7" x14ac:dyDescent="0.25">
      <c r="A134" t="str">
        <v>high</v>
      </c>
      <c r="B134" t="b" cm="1">
        <f t="array" ref="B134">AND(Orders!R132:R10125&gt;500,Orders!O132:O10125="technology")</f>
        <v>0</v>
      </c>
      <c r="C134" t="b" cm="1">
        <f t="array" ref="C134">OR(Orders!R132:R10125&gt;1000,Orders!O132:O10125="furniture")</f>
        <v>1</v>
      </c>
      <c r="D134" t="str">
        <v>no</v>
      </c>
      <c r="E134" t="str">
        <v>false</v>
      </c>
      <c r="G134" t="str" cm="1">
        <f t="array" ref="G134">IFERROR(IF(AND(Orders!R133:R10126&gt;1000,OR(Orders!M133:M10126="East",Orders!M133:M10126="south")),"bonus","no bonus"),"data error")</f>
        <v>no bonus</v>
      </c>
    </row>
    <row r="135" spans="1:7" x14ac:dyDescent="0.25">
      <c r="A135" t="str">
        <v>high</v>
      </c>
      <c r="B135" t="b" cm="1">
        <f t="array" ref="B135">AND(Orders!R133:R10126&gt;500,Orders!O133:O10126="technology")</f>
        <v>0</v>
      </c>
      <c r="C135" t="b" cm="1">
        <f t="array" ref="C135">OR(Orders!R133:R10126&gt;1000,Orders!O133:O10126="furniture")</f>
        <v>1</v>
      </c>
      <c r="D135" t="str">
        <v>no</v>
      </c>
      <c r="E135" t="str">
        <v>false</v>
      </c>
      <c r="G135" t="str" cm="1">
        <f t="array" ref="G135">IFERROR(IF(AND(Orders!R134:R10127&gt;1000,OR(Orders!M134:M10127="East",Orders!M134:M10127="south")),"bonus","no bonus"),"data error")</f>
        <v>no bonus</v>
      </c>
    </row>
    <row r="136" spans="1:7" x14ac:dyDescent="0.25">
      <c r="A136" t="str">
        <v>high</v>
      </c>
      <c r="B136" t="b" cm="1">
        <f t="array" ref="B136">AND(Orders!R134:R10127&gt;500,Orders!O134:O10127="technology")</f>
        <v>0</v>
      </c>
      <c r="C136" t="b" cm="1">
        <f t="array" ref="C136">OR(Orders!R134:R10127&gt;1000,Orders!O134:O10127="furniture")</f>
        <v>1</v>
      </c>
      <c r="D136" t="str">
        <v>no</v>
      </c>
      <c r="E136" t="str">
        <v>false</v>
      </c>
      <c r="G136" t="str" cm="1">
        <f t="array" ref="G136">IFERROR(IF(AND(Orders!R135:R10128&gt;1000,OR(Orders!M135:M10128="East",Orders!M135:M10128="south")),"bonus","no bonus"),"data error")</f>
        <v>no bonus</v>
      </c>
    </row>
    <row r="137" spans="1:7" x14ac:dyDescent="0.25">
      <c r="A137" t="str">
        <v>high</v>
      </c>
      <c r="B137" t="b" cm="1">
        <f t="array" ref="B137">AND(Orders!R135:R10128&gt;500,Orders!O135:O10128="technology")</f>
        <v>0</v>
      </c>
      <c r="C137" t="b" cm="1">
        <f t="array" ref="C137">OR(Orders!R135:R10128&gt;1000,Orders!O135:O10128="furniture")</f>
        <v>1</v>
      </c>
      <c r="D137" t="str">
        <v>no</v>
      </c>
      <c r="E137" t="str">
        <v>false</v>
      </c>
      <c r="G137" t="str" cm="1">
        <f t="array" ref="G137">IFERROR(IF(AND(Orders!R136:R10129&gt;1000,OR(Orders!M136:M10129="East",Orders!M136:M10129="south")),"bonus","no bonus"),"data error")</f>
        <v>no bonus</v>
      </c>
    </row>
    <row r="138" spans="1:7" x14ac:dyDescent="0.25">
      <c r="A138" t="str">
        <v>high</v>
      </c>
      <c r="B138" t="b" cm="1">
        <f t="array" ref="B138">AND(Orders!R136:R10129&gt;500,Orders!O136:O10129="technology")</f>
        <v>0</v>
      </c>
      <c r="C138" t="b" cm="1">
        <f t="array" ref="C138">OR(Orders!R136:R10129&gt;1000,Orders!O136:O10129="furniture")</f>
        <v>1</v>
      </c>
      <c r="D138" t="str">
        <v>no</v>
      </c>
      <c r="E138" t="str">
        <v>false</v>
      </c>
      <c r="G138" t="str" cm="1">
        <f t="array" ref="G138">IFERROR(IF(AND(Orders!R137:R10130&gt;1000,OR(Orders!M137:M10130="East",Orders!M137:M10130="south")),"bonus","no bonus"),"data error")</f>
        <v>no bonus</v>
      </c>
    </row>
    <row r="139" spans="1:7" x14ac:dyDescent="0.25">
      <c r="A139" t="str">
        <v>high</v>
      </c>
      <c r="B139" t="b" cm="1">
        <f t="array" ref="B139">AND(Orders!R137:R10130&gt;500,Orders!O137:O10130="technology")</f>
        <v>0</v>
      </c>
      <c r="C139" t="b" cm="1">
        <f t="array" ref="C139">OR(Orders!R137:R10130&gt;1000,Orders!O137:O10130="furniture")</f>
        <v>1</v>
      </c>
      <c r="D139" t="str">
        <v>no</v>
      </c>
      <c r="E139" t="str">
        <v>false</v>
      </c>
      <c r="G139" t="str" cm="1">
        <f t="array" ref="G139">IFERROR(IF(AND(Orders!R138:R10131&gt;1000,OR(Orders!M138:M10131="East",Orders!M138:M10131="south")),"bonus","no bonus"),"data error")</f>
        <v>no bonus</v>
      </c>
    </row>
    <row r="140" spans="1:7" x14ac:dyDescent="0.25">
      <c r="A140" t="str">
        <v>high</v>
      </c>
      <c r="B140" t="b" cm="1">
        <f t="array" ref="B140">AND(Orders!R138:R10131&gt;500,Orders!O138:O10131="technology")</f>
        <v>0</v>
      </c>
      <c r="C140" t="b" cm="1">
        <f t="array" ref="C140">OR(Orders!R138:R10131&gt;1000,Orders!O138:O10131="furniture")</f>
        <v>1</v>
      </c>
      <c r="D140" t="str">
        <v>no</v>
      </c>
      <c r="E140" t="str">
        <v>false</v>
      </c>
      <c r="G140" t="str" cm="1">
        <f t="array" ref="G140">IFERROR(IF(AND(Orders!R139:R10132&gt;1000,OR(Orders!M139:M10132="East",Orders!M139:M10132="south")),"bonus","no bonus"),"data error")</f>
        <v>no bonus</v>
      </c>
    </row>
    <row r="141" spans="1:7" x14ac:dyDescent="0.25">
      <c r="A141" t="str">
        <v>high</v>
      </c>
      <c r="B141" t="b" cm="1">
        <f t="array" ref="B141">AND(Orders!R139:R10132&gt;500,Orders!O139:O10132="technology")</f>
        <v>0</v>
      </c>
      <c r="C141" t="b" cm="1">
        <f t="array" ref="C141">OR(Orders!R139:R10132&gt;1000,Orders!O139:O10132="furniture")</f>
        <v>1</v>
      </c>
      <c r="D141" t="str">
        <v>no</v>
      </c>
      <c r="E141" t="str">
        <v>false</v>
      </c>
      <c r="G141" t="str" cm="1">
        <f t="array" ref="G141">IFERROR(IF(AND(Orders!R140:R10133&gt;1000,OR(Orders!M140:M10133="East",Orders!M140:M10133="south")),"bonus","no bonus"),"data error")</f>
        <v>no bonus</v>
      </c>
    </row>
    <row r="142" spans="1:7" x14ac:dyDescent="0.25">
      <c r="A142" t="str">
        <v>high</v>
      </c>
      <c r="B142" t="b" cm="1">
        <f t="array" ref="B142">AND(Orders!R140:R10133&gt;500,Orders!O140:O10133="technology")</f>
        <v>0</v>
      </c>
      <c r="C142" t="b" cm="1">
        <f t="array" ref="C142">OR(Orders!R140:R10133&gt;1000,Orders!O140:O10133="furniture")</f>
        <v>1</v>
      </c>
      <c r="D142" t="str">
        <v>no</v>
      </c>
      <c r="E142" t="str">
        <v>false</v>
      </c>
      <c r="G142" t="str" cm="1">
        <f t="array" ref="G142">IFERROR(IF(AND(Orders!R141:R10134&gt;1000,OR(Orders!M141:M10134="East",Orders!M141:M10134="south")),"bonus","no bonus"),"data error")</f>
        <v>no bonus</v>
      </c>
    </row>
    <row r="143" spans="1:7" x14ac:dyDescent="0.25">
      <c r="A143" t="str">
        <v>high</v>
      </c>
      <c r="B143" t="b" cm="1">
        <f t="array" ref="B143">AND(Orders!R141:R10134&gt;500,Orders!O141:O10134="technology")</f>
        <v>0</v>
      </c>
      <c r="C143" t="b" cm="1">
        <f t="array" ref="C143">OR(Orders!R141:R10134&gt;1000,Orders!O141:O10134="furniture")</f>
        <v>1</v>
      </c>
      <c r="D143" t="str">
        <v>no</v>
      </c>
      <c r="E143" t="str">
        <v>false</v>
      </c>
      <c r="G143" t="str" cm="1">
        <f t="array" ref="G143">IFERROR(IF(AND(Orders!R142:R10135&gt;1000,OR(Orders!M142:M10135="East",Orders!M142:M10135="south")),"bonus","no bonus"),"data error")</f>
        <v>no bonus</v>
      </c>
    </row>
    <row r="144" spans="1:7" x14ac:dyDescent="0.25">
      <c r="A144" t="str">
        <v>high</v>
      </c>
      <c r="B144" t="b" cm="1">
        <f t="array" ref="B144">AND(Orders!R142:R10135&gt;500,Orders!O142:O10135="technology")</f>
        <v>0</v>
      </c>
      <c r="C144" t="b" cm="1">
        <f t="array" ref="C144">OR(Orders!R142:R10135&gt;1000,Orders!O142:O10135="furniture")</f>
        <v>1</v>
      </c>
      <c r="D144" t="str">
        <v>no</v>
      </c>
      <c r="E144" t="str">
        <v>false</v>
      </c>
      <c r="G144" t="str" cm="1">
        <f t="array" ref="G144">IFERROR(IF(AND(Orders!R143:R10136&gt;1000,OR(Orders!M143:M10136="East",Orders!M143:M10136="south")),"bonus","no bonus"),"data error")</f>
        <v>no bonus</v>
      </c>
    </row>
    <row r="145" spans="1:7" x14ac:dyDescent="0.25">
      <c r="A145" t="str">
        <v>high</v>
      </c>
      <c r="B145" t="b" cm="1">
        <f t="array" ref="B145">AND(Orders!R143:R10136&gt;500,Orders!O143:O10136="technology")</f>
        <v>0</v>
      </c>
      <c r="C145" t="b" cm="1">
        <f t="array" ref="C145">OR(Orders!R143:R10136&gt;1000,Orders!O143:O10136="furniture")</f>
        <v>1</v>
      </c>
      <c r="D145" t="str">
        <v>no</v>
      </c>
      <c r="E145" t="str">
        <v>false</v>
      </c>
      <c r="G145" t="str" cm="1">
        <f t="array" ref="G145">IFERROR(IF(AND(Orders!R144:R10137&gt;1000,OR(Orders!M144:M10137="East",Orders!M144:M10137="south")),"bonus","no bonus"),"data error")</f>
        <v>no bonus</v>
      </c>
    </row>
    <row r="146" spans="1:7" x14ac:dyDescent="0.25">
      <c r="A146" t="str">
        <v>high</v>
      </c>
      <c r="B146" t="b" cm="1">
        <f t="array" ref="B146">AND(Orders!R144:R10137&gt;500,Orders!O144:O10137="technology")</f>
        <v>0</v>
      </c>
      <c r="C146" t="b" cm="1">
        <f t="array" ref="C146">OR(Orders!R144:R10137&gt;1000,Orders!O144:O10137="furniture")</f>
        <v>1</v>
      </c>
      <c r="D146" t="str">
        <v>no</v>
      </c>
      <c r="E146" t="str">
        <v>false</v>
      </c>
      <c r="G146" t="str" cm="1">
        <f t="array" ref="G146">IFERROR(IF(AND(Orders!R145:R10138&gt;1000,OR(Orders!M145:M10138="East",Orders!M145:M10138="south")),"bonus","no bonus"),"data error")</f>
        <v>no bonus</v>
      </c>
    </row>
    <row r="147" spans="1:7" x14ac:dyDescent="0.25">
      <c r="A147" t="str">
        <v>high</v>
      </c>
      <c r="B147" t="b" cm="1">
        <f t="array" ref="B147">AND(Orders!R145:R10138&gt;500,Orders!O145:O10138="technology")</f>
        <v>0</v>
      </c>
      <c r="C147" t="b" cm="1">
        <f t="array" ref="C147">OR(Orders!R145:R10138&gt;1000,Orders!O145:O10138="furniture")</f>
        <v>1</v>
      </c>
      <c r="D147" t="str">
        <v>no</v>
      </c>
      <c r="E147" t="str">
        <v>false</v>
      </c>
      <c r="G147" t="str" cm="1">
        <f t="array" ref="G147">IFERROR(IF(AND(Orders!R146:R10139&gt;1000,OR(Orders!M146:M10139="East",Orders!M146:M10139="south")),"bonus","no bonus"),"data error")</f>
        <v>no bonus</v>
      </c>
    </row>
    <row r="148" spans="1:7" x14ac:dyDescent="0.25">
      <c r="A148" t="str">
        <v>high</v>
      </c>
      <c r="B148" t="b" cm="1">
        <f t="array" ref="B148">AND(Orders!R146:R10139&gt;500,Orders!O146:O10139="technology")</f>
        <v>0</v>
      </c>
      <c r="C148" t="b" cm="1">
        <f t="array" ref="C148">OR(Orders!R146:R10139&gt;1000,Orders!O146:O10139="furniture")</f>
        <v>1</v>
      </c>
      <c r="D148" t="str">
        <v>no</v>
      </c>
      <c r="E148" t="str">
        <v>false</v>
      </c>
      <c r="G148" t="str" cm="1">
        <f t="array" ref="G148">IFERROR(IF(AND(Orders!R147:R10140&gt;1000,OR(Orders!M147:M10140="East",Orders!M147:M10140="south")),"bonus","no bonus"),"data error")</f>
        <v>no bonus</v>
      </c>
    </row>
    <row r="149" spans="1:7" x14ac:dyDescent="0.25">
      <c r="A149" t="str">
        <v>high</v>
      </c>
      <c r="B149" t="b" cm="1">
        <f t="array" ref="B149">AND(Orders!R147:R10140&gt;500,Orders!O147:O10140="technology")</f>
        <v>0</v>
      </c>
      <c r="C149" t="b" cm="1">
        <f t="array" ref="C149">OR(Orders!R147:R10140&gt;1000,Orders!O147:O10140="furniture")</f>
        <v>1</v>
      </c>
      <c r="D149" t="str">
        <v>no</v>
      </c>
      <c r="E149" t="str">
        <v>false</v>
      </c>
      <c r="G149" t="str" cm="1">
        <f t="array" ref="G149">IFERROR(IF(AND(Orders!R148:R10141&gt;1000,OR(Orders!M148:M10141="East",Orders!M148:M10141="south")),"bonus","no bonus"),"data error")</f>
        <v>no bonus</v>
      </c>
    </row>
    <row r="150" spans="1:7" x14ac:dyDescent="0.25">
      <c r="A150" t="str">
        <v>high</v>
      </c>
      <c r="B150" t="b" cm="1">
        <f t="array" ref="B150">AND(Orders!R148:R10141&gt;500,Orders!O148:O10141="technology")</f>
        <v>0</v>
      </c>
      <c r="C150" t="b" cm="1">
        <f t="array" ref="C150">OR(Orders!R148:R10141&gt;1000,Orders!O148:O10141="furniture")</f>
        <v>1</v>
      </c>
      <c r="D150" t="str">
        <v>no</v>
      </c>
      <c r="E150" t="str">
        <v>false</v>
      </c>
      <c r="G150" t="str" cm="1">
        <f t="array" ref="G150">IFERROR(IF(AND(Orders!R149:R10142&gt;1000,OR(Orders!M149:M10142="East",Orders!M149:M10142="south")),"bonus","no bonus"),"data error")</f>
        <v>no bonus</v>
      </c>
    </row>
    <row r="151" spans="1:7" x14ac:dyDescent="0.25">
      <c r="A151" t="str">
        <v>high</v>
      </c>
      <c r="B151" t="b" cm="1">
        <f t="array" ref="B151">AND(Orders!R149:R10142&gt;500,Orders!O149:O10142="technology")</f>
        <v>0</v>
      </c>
      <c r="C151" t="b" cm="1">
        <f t="array" ref="C151">OR(Orders!R149:R10142&gt;1000,Orders!O149:O10142="furniture")</f>
        <v>1</v>
      </c>
      <c r="D151" t="str">
        <v>no</v>
      </c>
      <c r="E151" t="str">
        <v>false</v>
      </c>
      <c r="G151" t="str" cm="1">
        <f t="array" ref="G151">IFERROR(IF(AND(Orders!R150:R10143&gt;1000,OR(Orders!M150:M10143="East",Orders!M150:M10143="south")),"bonus","no bonus"),"data error")</f>
        <v>no bonus</v>
      </c>
    </row>
    <row r="152" spans="1:7" x14ac:dyDescent="0.25">
      <c r="A152" t="str">
        <v>high</v>
      </c>
      <c r="B152" t="b" cm="1">
        <f t="array" ref="B152">AND(Orders!R150:R10143&gt;500,Orders!O150:O10143="technology")</f>
        <v>0</v>
      </c>
      <c r="C152" t="b" cm="1">
        <f t="array" ref="C152">OR(Orders!R150:R10143&gt;1000,Orders!O150:O10143="furniture")</f>
        <v>1</v>
      </c>
      <c r="D152" t="str">
        <v>no</v>
      </c>
      <c r="E152" t="str">
        <v>false</v>
      </c>
      <c r="G152" t="str" cm="1">
        <f t="array" ref="G152">IFERROR(IF(AND(Orders!R151:R10144&gt;1000,OR(Orders!M151:M10144="East",Orders!M151:M10144="south")),"bonus","no bonus"),"data error")</f>
        <v>no bonus</v>
      </c>
    </row>
    <row r="153" spans="1:7" x14ac:dyDescent="0.25">
      <c r="A153" t="str">
        <v>high</v>
      </c>
      <c r="B153" t="b" cm="1">
        <f t="array" ref="B153">AND(Orders!R151:R10144&gt;500,Orders!O151:O10144="technology")</f>
        <v>0</v>
      </c>
      <c r="C153" t="b" cm="1">
        <f t="array" ref="C153">OR(Orders!R151:R10144&gt;1000,Orders!O151:O10144="furniture")</f>
        <v>1</v>
      </c>
      <c r="D153" t="str">
        <v>no</v>
      </c>
      <c r="E153" t="str">
        <v>false</v>
      </c>
      <c r="G153" t="str" cm="1">
        <f t="array" ref="G153">IFERROR(IF(AND(Orders!R152:R10145&gt;1000,OR(Orders!M152:M10145="East",Orders!M152:M10145="south")),"bonus","no bonus"),"data error")</f>
        <v>no bonus</v>
      </c>
    </row>
    <row r="154" spans="1:7" x14ac:dyDescent="0.25">
      <c r="A154" t="str">
        <v>high</v>
      </c>
      <c r="B154" t="b" cm="1">
        <f t="array" ref="B154">AND(Orders!R152:R10145&gt;500,Orders!O152:O10145="technology")</f>
        <v>0</v>
      </c>
      <c r="C154" t="b" cm="1">
        <f t="array" ref="C154">OR(Orders!R152:R10145&gt;1000,Orders!O152:O10145="furniture")</f>
        <v>1</v>
      </c>
      <c r="D154" t="str">
        <v>no</v>
      </c>
      <c r="E154" t="str">
        <v>false</v>
      </c>
      <c r="G154" t="str" cm="1">
        <f t="array" ref="G154">IFERROR(IF(AND(Orders!R153:R10146&gt;1000,OR(Orders!M153:M10146="East",Orders!M153:M10146="south")),"bonus","no bonus"),"data error")</f>
        <v>no bonus</v>
      </c>
    </row>
    <row r="155" spans="1:7" x14ac:dyDescent="0.25">
      <c r="A155" t="str">
        <v>high</v>
      </c>
      <c r="B155" t="b" cm="1">
        <f t="array" ref="B155">AND(Orders!R153:R10146&gt;500,Orders!O153:O10146="technology")</f>
        <v>0</v>
      </c>
      <c r="C155" t="b" cm="1">
        <f t="array" ref="C155">OR(Orders!R153:R10146&gt;1000,Orders!O153:O10146="furniture")</f>
        <v>1</v>
      </c>
      <c r="D155" t="str">
        <v>no</v>
      </c>
      <c r="E155" t="str">
        <v>false</v>
      </c>
      <c r="G155" t="str" cm="1">
        <f t="array" ref="G155">IFERROR(IF(AND(Orders!R154:R10147&gt;1000,OR(Orders!M154:M10147="East",Orders!M154:M10147="south")),"bonus","no bonus"),"data error")</f>
        <v>no bonus</v>
      </c>
    </row>
    <row r="156" spans="1:7" x14ac:dyDescent="0.25">
      <c r="A156" t="str">
        <v>high</v>
      </c>
      <c r="B156" t="b" cm="1">
        <f t="array" ref="B156">AND(Orders!R154:R10147&gt;500,Orders!O154:O10147="technology")</f>
        <v>0</v>
      </c>
      <c r="C156" t="b" cm="1">
        <f t="array" ref="C156">OR(Orders!R154:R10147&gt;1000,Orders!O154:O10147="furniture")</f>
        <v>1</v>
      </c>
      <c r="D156" t="str">
        <v>no</v>
      </c>
      <c r="E156" t="str">
        <v>false</v>
      </c>
      <c r="G156" t="str" cm="1">
        <f t="array" ref="G156">IFERROR(IF(AND(Orders!R155:R10148&gt;1000,OR(Orders!M155:M10148="East",Orders!M155:M10148="south")),"bonus","no bonus"),"data error")</f>
        <v>no bonus</v>
      </c>
    </row>
    <row r="157" spans="1:7" x14ac:dyDescent="0.25">
      <c r="A157" t="str">
        <v>high</v>
      </c>
      <c r="B157" t="b" cm="1">
        <f t="array" ref="B157">AND(Orders!R155:R10148&gt;500,Orders!O155:O10148="technology")</f>
        <v>0</v>
      </c>
      <c r="C157" t="b" cm="1">
        <f t="array" ref="C157">OR(Orders!R155:R10148&gt;1000,Orders!O155:O10148="furniture")</f>
        <v>1</v>
      </c>
      <c r="D157" t="str">
        <v>no</v>
      </c>
      <c r="E157" t="str">
        <v>false</v>
      </c>
      <c r="G157" t="str" cm="1">
        <f t="array" ref="G157">IFERROR(IF(AND(Orders!R156:R10149&gt;1000,OR(Orders!M156:M10149="East",Orders!M156:M10149="south")),"bonus","no bonus"),"data error")</f>
        <v>no bonus</v>
      </c>
    </row>
    <row r="158" spans="1:7" x14ac:dyDescent="0.25">
      <c r="A158" t="str">
        <v>high</v>
      </c>
      <c r="B158" t="b" cm="1">
        <f t="array" ref="B158">AND(Orders!R156:R10149&gt;500,Orders!O156:O10149="technology")</f>
        <v>0</v>
      </c>
      <c r="C158" t="b" cm="1">
        <f t="array" ref="C158">OR(Orders!R156:R10149&gt;1000,Orders!O156:O10149="furniture")</f>
        <v>1</v>
      </c>
      <c r="D158" t="str">
        <v>no</v>
      </c>
      <c r="E158" t="str">
        <v>false</v>
      </c>
      <c r="G158" t="str" cm="1">
        <f t="array" ref="G158">IFERROR(IF(AND(Orders!R157:R10150&gt;1000,OR(Orders!M157:M10150="East",Orders!M157:M10150="south")),"bonus","no bonus"),"data error")</f>
        <v>no bonus</v>
      </c>
    </row>
    <row r="159" spans="1:7" x14ac:dyDescent="0.25">
      <c r="A159" t="str">
        <v>high</v>
      </c>
      <c r="B159" t="b" cm="1">
        <f t="array" ref="B159">AND(Orders!R157:R10150&gt;500,Orders!O157:O10150="technology")</f>
        <v>0</v>
      </c>
      <c r="C159" t="b" cm="1">
        <f t="array" ref="C159">OR(Orders!R157:R10150&gt;1000,Orders!O157:O10150="furniture")</f>
        <v>1</v>
      </c>
      <c r="D159" t="str">
        <v>no</v>
      </c>
      <c r="E159" t="str">
        <v>false</v>
      </c>
      <c r="G159" t="str" cm="1">
        <f t="array" ref="G159">IFERROR(IF(AND(Orders!R158:R10151&gt;1000,OR(Orders!M158:M10151="East",Orders!M158:M10151="south")),"bonus","no bonus"),"data error")</f>
        <v>no bonus</v>
      </c>
    </row>
    <row r="160" spans="1:7" x14ac:dyDescent="0.25">
      <c r="A160" t="str">
        <v>high</v>
      </c>
      <c r="B160" t="b" cm="1">
        <f t="array" ref="B160">AND(Orders!R158:R10151&gt;500,Orders!O158:O10151="technology")</f>
        <v>0</v>
      </c>
      <c r="C160" t="b" cm="1">
        <f t="array" ref="C160">OR(Orders!R158:R10151&gt;1000,Orders!O158:O10151="furniture")</f>
        <v>1</v>
      </c>
      <c r="D160" t="str">
        <v>no</v>
      </c>
      <c r="E160" t="str">
        <v>false</v>
      </c>
      <c r="G160" t="str" cm="1">
        <f t="array" ref="G160">IFERROR(IF(AND(Orders!R159:R10152&gt;1000,OR(Orders!M159:M10152="East",Orders!M159:M10152="south")),"bonus","no bonus"),"data error")</f>
        <v>no bonus</v>
      </c>
    </row>
    <row r="161" spans="1:7" x14ac:dyDescent="0.25">
      <c r="A161" t="str">
        <v>high</v>
      </c>
      <c r="B161" t="b" cm="1">
        <f t="array" ref="B161">AND(Orders!R159:R10152&gt;500,Orders!O159:O10152="technology")</f>
        <v>0</v>
      </c>
      <c r="C161" t="b" cm="1">
        <f t="array" ref="C161">OR(Orders!R159:R10152&gt;1000,Orders!O159:O10152="furniture")</f>
        <v>1</v>
      </c>
      <c r="D161" t="str">
        <v>no</v>
      </c>
      <c r="E161" t="str">
        <v>false</v>
      </c>
      <c r="G161" t="str" cm="1">
        <f t="array" ref="G161">IFERROR(IF(AND(Orders!R160:R10153&gt;1000,OR(Orders!M160:M10153="East",Orders!M160:M10153="south")),"bonus","no bonus"),"data error")</f>
        <v>no bonus</v>
      </c>
    </row>
    <row r="162" spans="1:7" x14ac:dyDescent="0.25">
      <c r="A162" t="str">
        <v>high</v>
      </c>
      <c r="B162" t="b" cm="1">
        <f t="array" ref="B162">AND(Orders!R160:R10153&gt;500,Orders!O160:O10153="technology")</f>
        <v>0</v>
      </c>
      <c r="C162" t="b" cm="1">
        <f t="array" ref="C162">OR(Orders!R160:R10153&gt;1000,Orders!O160:O10153="furniture")</f>
        <v>1</v>
      </c>
      <c r="D162" t="str">
        <v>no</v>
      </c>
      <c r="E162" t="str">
        <v>false</v>
      </c>
      <c r="G162" t="str" cm="1">
        <f t="array" ref="G162">IFERROR(IF(AND(Orders!R161:R10154&gt;1000,OR(Orders!M161:M10154="East",Orders!M161:M10154="south")),"bonus","no bonus"),"data error")</f>
        <v>no bonus</v>
      </c>
    </row>
    <row r="163" spans="1:7" x14ac:dyDescent="0.25">
      <c r="A163" t="str">
        <v>high</v>
      </c>
      <c r="B163" t="b" cm="1">
        <f t="array" ref="B163">AND(Orders!R161:R10154&gt;500,Orders!O161:O10154="technology")</f>
        <v>0</v>
      </c>
      <c r="C163" t="b" cm="1">
        <f t="array" ref="C163">OR(Orders!R161:R10154&gt;1000,Orders!O161:O10154="furniture")</f>
        <v>1</v>
      </c>
      <c r="D163" t="str">
        <v>no</v>
      </c>
      <c r="E163" t="str">
        <v>false</v>
      </c>
      <c r="G163" t="str" cm="1">
        <f t="array" ref="G163">IFERROR(IF(AND(Orders!R162:R10155&gt;1000,OR(Orders!M162:M10155="East",Orders!M162:M10155="south")),"bonus","no bonus"),"data error")</f>
        <v>no bonus</v>
      </c>
    </row>
    <row r="164" spans="1:7" x14ac:dyDescent="0.25">
      <c r="A164" t="str">
        <v>high</v>
      </c>
      <c r="B164" t="b" cm="1">
        <f t="array" ref="B164">AND(Orders!R162:R10155&gt;500,Orders!O162:O10155="technology")</f>
        <v>0</v>
      </c>
      <c r="C164" t="b" cm="1">
        <f t="array" ref="C164">OR(Orders!R162:R10155&gt;1000,Orders!O162:O10155="furniture")</f>
        <v>1</v>
      </c>
      <c r="D164" t="str">
        <v>no</v>
      </c>
      <c r="E164" t="str">
        <v>false</v>
      </c>
      <c r="G164" t="str" cm="1">
        <f t="array" ref="G164">IFERROR(IF(AND(Orders!R163:R10156&gt;1000,OR(Orders!M163:M10156="East",Orders!M163:M10156="south")),"bonus","no bonus"),"data error")</f>
        <v>no bonus</v>
      </c>
    </row>
    <row r="165" spans="1:7" x14ac:dyDescent="0.25">
      <c r="A165" t="str">
        <v>high</v>
      </c>
      <c r="B165" t="b" cm="1">
        <f t="array" ref="B165">AND(Orders!R163:R10156&gt;500,Orders!O163:O10156="technology")</f>
        <v>0</v>
      </c>
      <c r="C165" t="b" cm="1">
        <f t="array" ref="C165">OR(Orders!R163:R10156&gt;1000,Orders!O163:O10156="furniture")</f>
        <v>1</v>
      </c>
      <c r="D165" t="str">
        <v>no</v>
      </c>
      <c r="E165" t="str">
        <v>false</v>
      </c>
      <c r="G165" t="str" cm="1">
        <f t="array" ref="G165">IFERROR(IF(AND(Orders!R164:R10157&gt;1000,OR(Orders!M164:M10157="East",Orders!M164:M10157="south")),"bonus","no bonus"),"data error")</f>
        <v>no bonus</v>
      </c>
    </row>
    <row r="166" spans="1:7" x14ac:dyDescent="0.25">
      <c r="A166" t="str">
        <v>high</v>
      </c>
      <c r="B166" t="b" cm="1">
        <f t="array" ref="B166">AND(Orders!R164:R10157&gt;500,Orders!O164:O10157="technology")</f>
        <v>0</v>
      </c>
      <c r="C166" t="b" cm="1">
        <f t="array" ref="C166">OR(Orders!R164:R10157&gt;1000,Orders!O164:O10157="furniture")</f>
        <v>1</v>
      </c>
      <c r="D166" t="str">
        <v>no</v>
      </c>
      <c r="E166" t="str">
        <v>false</v>
      </c>
      <c r="G166" t="str" cm="1">
        <f t="array" ref="G166">IFERROR(IF(AND(Orders!R165:R10158&gt;1000,OR(Orders!M165:M10158="East",Orders!M165:M10158="south")),"bonus","no bonus"),"data error")</f>
        <v>no bonus</v>
      </c>
    </row>
    <row r="167" spans="1:7" x14ac:dyDescent="0.25">
      <c r="A167" t="str">
        <v>high</v>
      </c>
      <c r="B167" t="b" cm="1">
        <f t="array" ref="B167">AND(Orders!R165:R10158&gt;500,Orders!O165:O10158="technology")</f>
        <v>0</v>
      </c>
      <c r="C167" t="b" cm="1">
        <f t="array" ref="C167">OR(Orders!R165:R10158&gt;1000,Orders!O165:O10158="furniture")</f>
        <v>1</v>
      </c>
      <c r="D167" t="str">
        <v>no</v>
      </c>
      <c r="E167" t="str">
        <v>false</v>
      </c>
      <c r="G167" t="str" cm="1">
        <f t="array" ref="G167">IFERROR(IF(AND(Orders!R166:R10159&gt;1000,OR(Orders!M166:M10159="East",Orders!M166:M10159="south")),"bonus","no bonus"),"data error")</f>
        <v>no bonus</v>
      </c>
    </row>
    <row r="168" spans="1:7" x14ac:dyDescent="0.25">
      <c r="A168" t="str">
        <v>high</v>
      </c>
      <c r="B168" t="b" cm="1">
        <f t="array" ref="B168">AND(Orders!R166:R10159&gt;500,Orders!O166:O10159="technology")</f>
        <v>0</v>
      </c>
      <c r="C168" t="b" cm="1">
        <f t="array" ref="C168">OR(Orders!R166:R10159&gt;1000,Orders!O166:O10159="furniture")</f>
        <v>1</v>
      </c>
      <c r="D168" t="str">
        <v>no</v>
      </c>
      <c r="E168" t="str">
        <v>false</v>
      </c>
      <c r="G168" t="str" cm="1">
        <f t="array" ref="G168">IFERROR(IF(AND(Orders!R167:R10160&gt;1000,OR(Orders!M167:M10160="East",Orders!M167:M10160="south")),"bonus","no bonus"),"data error")</f>
        <v>no bonus</v>
      </c>
    </row>
    <row r="169" spans="1:7" x14ac:dyDescent="0.25">
      <c r="A169" t="str">
        <v>high</v>
      </c>
      <c r="B169" t="b" cm="1">
        <f t="array" ref="B169">AND(Orders!R167:R10160&gt;500,Orders!O167:O10160="technology")</f>
        <v>0</v>
      </c>
      <c r="C169" t="b" cm="1">
        <f t="array" ref="C169">OR(Orders!R167:R10160&gt;1000,Orders!O167:O10160="furniture")</f>
        <v>1</v>
      </c>
      <c r="D169" t="str">
        <v>no</v>
      </c>
      <c r="E169" t="str">
        <v>false</v>
      </c>
      <c r="G169" t="str" cm="1">
        <f t="array" ref="G169">IFERROR(IF(AND(Orders!R168:R10161&gt;1000,OR(Orders!M168:M10161="East",Orders!M168:M10161="south")),"bonus","no bonus"),"data error")</f>
        <v>no bonus</v>
      </c>
    </row>
    <row r="170" spans="1:7" x14ac:dyDescent="0.25">
      <c r="A170" t="str">
        <v>high</v>
      </c>
      <c r="B170" t="b" cm="1">
        <f t="array" ref="B170">AND(Orders!R168:R10161&gt;500,Orders!O168:O10161="technology")</f>
        <v>0</v>
      </c>
      <c r="C170" t="b" cm="1">
        <f t="array" ref="C170">OR(Orders!R168:R10161&gt;1000,Orders!O168:O10161="furniture")</f>
        <v>1</v>
      </c>
      <c r="D170" t="str">
        <v>no</v>
      </c>
      <c r="E170" t="str">
        <v>false</v>
      </c>
      <c r="G170" t="str" cm="1">
        <f t="array" ref="G170">IFERROR(IF(AND(Orders!R169:R10162&gt;1000,OR(Orders!M169:M10162="East",Orders!M169:M10162="south")),"bonus","no bonus"),"data error")</f>
        <v>no bonus</v>
      </c>
    </row>
    <row r="171" spans="1:7" x14ac:dyDescent="0.25">
      <c r="A171" t="str">
        <v>high</v>
      </c>
      <c r="B171" t="b" cm="1">
        <f t="array" ref="B171">AND(Orders!R169:R10162&gt;500,Orders!O169:O10162="technology")</f>
        <v>0</v>
      </c>
      <c r="C171" t="b" cm="1">
        <f t="array" ref="C171">OR(Orders!R169:R10162&gt;1000,Orders!O169:O10162="furniture")</f>
        <v>1</v>
      </c>
      <c r="D171" t="str">
        <v>no</v>
      </c>
      <c r="E171" t="str">
        <v>false</v>
      </c>
      <c r="G171" t="str" cm="1">
        <f t="array" ref="G171">IFERROR(IF(AND(Orders!R170:R10163&gt;1000,OR(Orders!M170:M10163="East",Orders!M170:M10163="south")),"bonus","no bonus"),"data error")</f>
        <v>no bonus</v>
      </c>
    </row>
    <row r="172" spans="1:7" x14ac:dyDescent="0.25">
      <c r="A172" t="str">
        <v>high</v>
      </c>
      <c r="B172" t="b" cm="1">
        <f t="array" ref="B172">AND(Orders!R170:R10163&gt;500,Orders!O170:O10163="technology")</f>
        <v>0</v>
      </c>
      <c r="C172" t="b" cm="1">
        <f t="array" ref="C172">OR(Orders!R170:R10163&gt;1000,Orders!O170:O10163="furniture")</f>
        <v>1</v>
      </c>
      <c r="D172" t="str">
        <v>no</v>
      </c>
      <c r="E172" t="str">
        <v>false</v>
      </c>
      <c r="G172" t="str" cm="1">
        <f t="array" ref="G172">IFERROR(IF(AND(Orders!R171:R10164&gt;1000,OR(Orders!M171:M10164="East",Orders!M171:M10164="south")),"bonus","no bonus"),"data error")</f>
        <v>no bonus</v>
      </c>
    </row>
    <row r="173" spans="1:7" x14ac:dyDescent="0.25">
      <c r="A173" t="str">
        <v>high</v>
      </c>
      <c r="B173" t="b" cm="1">
        <f t="array" ref="B173">AND(Orders!R171:R10164&gt;500,Orders!O171:O10164="technology")</f>
        <v>0</v>
      </c>
      <c r="C173" t="b" cm="1">
        <f t="array" ref="C173">OR(Orders!R171:R10164&gt;1000,Orders!O171:O10164="furniture")</f>
        <v>1</v>
      </c>
      <c r="D173" t="str">
        <v>no</v>
      </c>
      <c r="E173" t="str">
        <v>false</v>
      </c>
      <c r="G173" t="str" cm="1">
        <f t="array" ref="G173">IFERROR(IF(AND(Orders!R172:R10165&gt;1000,OR(Orders!M172:M10165="East",Orders!M172:M10165="south")),"bonus","no bonus"),"data error")</f>
        <v>no bonus</v>
      </c>
    </row>
    <row r="174" spans="1:7" x14ac:dyDescent="0.25">
      <c r="A174" t="str">
        <v>high</v>
      </c>
      <c r="B174" t="b" cm="1">
        <f t="array" ref="B174">AND(Orders!R172:R10165&gt;500,Orders!O172:O10165="technology")</f>
        <v>0</v>
      </c>
      <c r="C174" t="b" cm="1">
        <f t="array" ref="C174">OR(Orders!R172:R10165&gt;1000,Orders!O172:O10165="furniture")</f>
        <v>1</v>
      </c>
      <c r="D174" t="str">
        <v>no</v>
      </c>
      <c r="E174" t="str">
        <v>false</v>
      </c>
      <c r="G174" t="str" cm="1">
        <f t="array" ref="G174">IFERROR(IF(AND(Orders!R173:R10166&gt;1000,OR(Orders!M173:M10166="East",Orders!M173:M10166="south")),"bonus","no bonus"),"data error")</f>
        <v>no bonus</v>
      </c>
    </row>
    <row r="175" spans="1:7" x14ac:dyDescent="0.25">
      <c r="A175" t="str">
        <v>high</v>
      </c>
      <c r="B175" t="b" cm="1">
        <f t="array" ref="B175">AND(Orders!R173:R10166&gt;500,Orders!O173:O10166="technology")</f>
        <v>0</v>
      </c>
      <c r="C175" t="b" cm="1">
        <f t="array" ref="C175">OR(Orders!R173:R10166&gt;1000,Orders!O173:O10166="furniture")</f>
        <v>1</v>
      </c>
      <c r="D175" t="str">
        <v>no</v>
      </c>
      <c r="E175" t="str">
        <v>false</v>
      </c>
      <c r="G175" t="str" cm="1">
        <f t="array" ref="G175">IFERROR(IF(AND(Orders!R174:R10167&gt;1000,OR(Orders!M174:M10167="East",Orders!M174:M10167="south")),"bonus","no bonus"),"data error")</f>
        <v>no bonus</v>
      </c>
    </row>
    <row r="176" spans="1:7" x14ac:dyDescent="0.25">
      <c r="A176" t="str">
        <v>high</v>
      </c>
      <c r="B176" t="b" cm="1">
        <f t="array" ref="B176">AND(Orders!R174:R10167&gt;500,Orders!O174:O10167="technology")</f>
        <v>0</v>
      </c>
      <c r="C176" t="b" cm="1">
        <f t="array" ref="C176">OR(Orders!R174:R10167&gt;1000,Orders!O174:O10167="furniture")</f>
        <v>1</v>
      </c>
      <c r="D176" t="str">
        <v>no</v>
      </c>
      <c r="E176" t="str">
        <v>false</v>
      </c>
      <c r="G176" t="str" cm="1">
        <f t="array" ref="G176">IFERROR(IF(AND(Orders!R175:R10168&gt;1000,OR(Orders!M175:M10168="East",Orders!M175:M10168="south")),"bonus","no bonus"),"data error")</f>
        <v>no bonus</v>
      </c>
    </row>
    <row r="177" spans="1:7" x14ac:dyDescent="0.25">
      <c r="A177" t="str">
        <v>high</v>
      </c>
      <c r="B177" t="b" cm="1">
        <f t="array" ref="B177">AND(Orders!R175:R10168&gt;500,Orders!O175:O10168="technology")</f>
        <v>0</v>
      </c>
      <c r="C177" t="b" cm="1">
        <f t="array" ref="C177">OR(Orders!R175:R10168&gt;1000,Orders!O175:O10168="furniture")</f>
        <v>1</v>
      </c>
      <c r="D177" t="str">
        <v>no</v>
      </c>
      <c r="E177" t="str">
        <v>false</v>
      </c>
      <c r="G177" t="str" cm="1">
        <f t="array" ref="G177">IFERROR(IF(AND(Orders!R176:R10169&gt;1000,OR(Orders!M176:M10169="East",Orders!M176:M10169="south")),"bonus","no bonus"),"data error")</f>
        <v>no bonus</v>
      </c>
    </row>
    <row r="178" spans="1:7" x14ac:dyDescent="0.25">
      <c r="A178" t="str">
        <v>high</v>
      </c>
      <c r="B178" t="b" cm="1">
        <f t="array" ref="B178">AND(Orders!R176:R10169&gt;500,Orders!O176:O10169="technology")</f>
        <v>0</v>
      </c>
      <c r="C178" t="b" cm="1">
        <f t="array" ref="C178">OR(Orders!R176:R10169&gt;1000,Orders!O176:O10169="furniture")</f>
        <v>1</v>
      </c>
      <c r="D178" t="str">
        <v>no</v>
      </c>
      <c r="E178" t="str">
        <v>false</v>
      </c>
      <c r="G178" t="str" cm="1">
        <f t="array" ref="G178">IFERROR(IF(AND(Orders!R177:R10170&gt;1000,OR(Orders!M177:M10170="East",Orders!M177:M10170="south")),"bonus","no bonus"),"data error")</f>
        <v>no bonus</v>
      </c>
    </row>
    <row r="179" spans="1:7" x14ac:dyDescent="0.25">
      <c r="A179" t="str">
        <v>high</v>
      </c>
      <c r="B179" t="b" cm="1">
        <f t="array" ref="B179">AND(Orders!R177:R10170&gt;500,Orders!O177:O10170="technology")</f>
        <v>0</v>
      </c>
      <c r="C179" t="b" cm="1">
        <f t="array" ref="C179">OR(Orders!R177:R10170&gt;1000,Orders!O177:O10170="furniture")</f>
        <v>1</v>
      </c>
      <c r="D179" t="str">
        <v>no</v>
      </c>
      <c r="E179" t="str">
        <v>false</v>
      </c>
      <c r="G179" t="str" cm="1">
        <f t="array" ref="G179">IFERROR(IF(AND(Orders!R178:R10171&gt;1000,OR(Orders!M178:M10171="East",Orders!M178:M10171="south")),"bonus","no bonus"),"data error")</f>
        <v>no bonus</v>
      </c>
    </row>
    <row r="180" spans="1:7" x14ac:dyDescent="0.25">
      <c r="A180" t="str">
        <v>high</v>
      </c>
      <c r="B180" t="b" cm="1">
        <f t="array" ref="B180">AND(Orders!R178:R10171&gt;500,Orders!O178:O10171="technology")</f>
        <v>0</v>
      </c>
      <c r="C180" t="b" cm="1">
        <f t="array" ref="C180">OR(Orders!R178:R10171&gt;1000,Orders!O178:O10171="furniture")</f>
        <v>1</v>
      </c>
      <c r="D180" t="str">
        <v>no</v>
      </c>
      <c r="E180" t="str">
        <v>false</v>
      </c>
      <c r="G180" t="str" cm="1">
        <f t="array" ref="G180">IFERROR(IF(AND(Orders!R179:R10172&gt;1000,OR(Orders!M179:M10172="East",Orders!M179:M10172="south")),"bonus","no bonus"),"data error")</f>
        <v>no bonus</v>
      </c>
    </row>
    <row r="181" spans="1:7" x14ac:dyDescent="0.25">
      <c r="A181" t="str">
        <v>high</v>
      </c>
      <c r="B181" t="b" cm="1">
        <f t="array" ref="B181">AND(Orders!R179:R10172&gt;500,Orders!O179:O10172="technology")</f>
        <v>0</v>
      </c>
      <c r="C181" t="b" cm="1">
        <f t="array" ref="C181">OR(Orders!R179:R10172&gt;1000,Orders!O179:O10172="furniture")</f>
        <v>1</v>
      </c>
      <c r="D181" t="str">
        <v>no</v>
      </c>
      <c r="E181" t="str">
        <v>false</v>
      </c>
      <c r="G181" t="str" cm="1">
        <f t="array" ref="G181">IFERROR(IF(AND(Orders!R180:R10173&gt;1000,OR(Orders!M180:M10173="East",Orders!M180:M10173="south")),"bonus","no bonus"),"data error")</f>
        <v>no bonus</v>
      </c>
    </row>
    <row r="182" spans="1:7" x14ac:dyDescent="0.25">
      <c r="A182" t="str">
        <v>high</v>
      </c>
      <c r="B182" t="b" cm="1">
        <f t="array" ref="B182">AND(Orders!R180:R10173&gt;500,Orders!O180:O10173="technology")</f>
        <v>0</v>
      </c>
      <c r="C182" t="b" cm="1">
        <f t="array" ref="C182">OR(Orders!R180:R10173&gt;1000,Orders!O180:O10173="furniture")</f>
        <v>1</v>
      </c>
      <c r="D182" t="str">
        <v>no</v>
      </c>
      <c r="E182" t="str">
        <v>false</v>
      </c>
      <c r="G182" t="str" cm="1">
        <f t="array" ref="G182">IFERROR(IF(AND(Orders!R181:R10174&gt;1000,OR(Orders!M181:M10174="East",Orders!M181:M10174="south")),"bonus","no bonus"),"data error")</f>
        <v>no bonus</v>
      </c>
    </row>
    <row r="183" spans="1:7" x14ac:dyDescent="0.25">
      <c r="A183" t="str">
        <v>high</v>
      </c>
      <c r="B183" t="b" cm="1">
        <f t="array" ref="B183">AND(Orders!R181:R10174&gt;500,Orders!O181:O10174="technology")</f>
        <v>0</v>
      </c>
      <c r="C183" t="b" cm="1">
        <f t="array" ref="C183">OR(Orders!R181:R10174&gt;1000,Orders!O181:O10174="furniture")</f>
        <v>1</v>
      </c>
      <c r="D183" t="str">
        <v>no</v>
      </c>
      <c r="E183" t="str">
        <v>false</v>
      </c>
      <c r="G183" t="str" cm="1">
        <f t="array" ref="G183">IFERROR(IF(AND(Orders!R182:R10175&gt;1000,OR(Orders!M182:M10175="East",Orders!M182:M10175="south")),"bonus","no bonus"),"data error")</f>
        <v>no bonus</v>
      </c>
    </row>
    <row r="184" spans="1:7" x14ac:dyDescent="0.25">
      <c r="A184" t="str">
        <v>high</v>
      </c>
      <c r="B184" t="b" cm="1">
        <f t="array" ref="B184">AND(Orders!R182:R10175&gt;500,Orders!O182:O10175="technology")</f>
        <v>0</v>
      </c>
      <c r="C184" t="b" cm="1">
        <f t="array" ref="C184">OR(Orders!R182:R10175&gt;1000,Orders!O182:O10175="furniture")</f>
        <v>1</v>
      </c>
      <c r="D184" t="str">
        <v>no</v>
      </c>
      <c r="E184" t="str">
        <v>false</v>
      </c>
      <c r="G184" t="str" cm="1">
        <f t="array" ref="G184">IFERROR(IF(AND(Orders!R183:R10176&gt;1000,OR(Orders!M183:M10176="East",Orders!M183:M10176="south")),"bonus","no bonus"),"data error")</f>
        <v>no bonus</v>
      </c>
    </row>
    <row r="185" spans="1:7" x14ac:dyDescent="0.25">
      <c r="A185" t="str">
        <v>high</v>
      </c>
      <c r="B185" t="b" cm="1">
        <f t="array" ref="B185">AND(Orders!R183:R10176&gt;500,Orders!O183:O10176="technology")</f>
        <v>0</v>
      </c>
      <c r="C185" t="b" cm="1">
        <f t="array" ref="C185">OR(Orders!R183:R10176&gt;1000,Orders!O183:O10176="furniture")</f>
        <v>1</v>
      </c>
      <c r="D185" t="str">
        <v>no</v>
      </c>
      <c r="E185" t="str">
        <v>false</v>
      </c>
      <c r="G185" t="str" cm="1">
        <f t="array" ref="G185">IFERROR(IF(AND(Orders!R184:R10177&gt;1000,OR(Orders!M184:M10177="East",Orders!M184:M10177="south")),"bonus","no bonus"),"data error")</f>
        <v>no bonus</v>
      </c>
    </row>
    <row r="186" spans="1:7" x14ac:dyDescent="0.25">
      <c r="A186" t="str">
        <v>high</v>
      </c>
      <c r="B186" t="b" cm="1">
        <f t="array" ref="B186">AND(Orders!R184:R10177&gt;500,Orders!O184:O10177="technology")</f>
        <v>0</v>
      </c>
      <c r="C186" t="b" cm="1">
        <f t="array" ref="C186">OR(Orders!R184:R10177&gt;1000,Orders!O184:O10177="furniture")</f>
        <v>1</v>
      </c>
      <c r="D186" t="str">
        <v>no</v>
      </c>
      <c r="E186" t="str">
        <v>false</v>
      </c>
      <c r="G186" t="str" cm="1">
        <f t="array" ref="G186">IFERROR(IF(AND(Orders!R185:R10178&gt;1000,OR(Orders!M185:M10178="East",Orders!M185:M10178="south")),"bonus","no bonus"),"data error")</f>
        <v>no bonus</v>
      </c>
    </row>
    <row r="187" spans="1:7" x14ac:dyDescent="0.25">
      <c r="A187" t="str">
        <v>high</v>
      </c>
      <c r="B187" t="b" cm="1">
        <f t="array" ref="B187">AND(Orders!R185:R10178&gt;500,Orders!O185:O10178="technology")</f>
        <v>0</v>
      </c>
      <c r="C187" t="b" cm="1">
        <f t="array" ref="C187">OR(Orders!R185:R10178&gt;1000,Orders!O185:O10178="furniture")</f>
        <v>1</v>
      </c>
      <c r="D187" t="str">
        <v>no</v>
      </c>
      <c r="E187" t="str">
        <v>false</v>
      </c>
      <c r="G187" t="str" cm="1">
        <f t="array" ref="G187">IFERROR(IF(AND(Orders!R186:R10179&gt;1000,OR(Orders!M186:M10179="East",Orders!M186:M10179="south")),"bonus","no bonus"),"data error")</f>
        <v>no bonus</v>
      </c>
    </row>
    <row r="188" spans="1:7" x14ac:dyDescent="0.25">
      <c r="A188" t="str">
        <v>high</v>
      </c>
      <c r="B188" t="b" cm="1">
        <f t="array" ref="B188">AND(Orders!R186:R10179&gt;500,Orders!O186:O10179="technology")</f>
        <v>0</v>
      </c>
      <c r="C188" t="b" cm="1">
        <f t="array" ref="C188">OR(Orders!R186:R10179&gt;1000,Orders!O186:O10179="furniture")</f>
        <v>1</v>
      </c>
      <c r="D188" t="str">
        <v>no</v>
      </c>
      <c r="E188" t="str">
        <v>false</v>
      </c>
      <c r="G188" t="str" cm="1">
        <f t="array" ref="G188">IFERROR(IF(AND(Orders!R187:R10180&gt;1000,OR(Orders!M187:M10180="East",Orders!M187:M10180="south")),"bonus","no bonus"),"data error")</f>
        <v>no bonus</v>
      </c>
    </row>
    <row r="189" spans="1:7" x14ac:dyDescent="0.25">
      <c r="A189" t="str">
        <v>high</v>
      </c>
      <c r="B189" t="b" cm="1">
        <f t="array" ref="B189">AND(Orders!R187:R10180&gt;500,Orders!O187:O10180="technology")</f>
        <v>0</v>
      </c>
      <c r="C189" t="b" cm="1">
        <f t="array" ref="C189">OR(Orders!R187:R10180&gt;1000,Orders!O187:O10180="furniture")</f>
        <v>1</v>
      </c>
      <c r="D189" t="str">
        <v>no</v>
      </c>
      <c r="E189" t="str">
        <v>false</v>
      </c>
      <c r="G189" t="str" cm="1">
        <f t="array" ref="G189">IFERROR(IF(AND(Orders!R188:R10181&gt;1000,OR(Orders!M188:M10181="East",Orders!M188:M10181="south")),"bonus","no bonus"),"data error")</f>
        <v>no bonus</v>
      </c>
    </row>
    <row r="190" spans="1:7" x14ac:dyDescent="0.25">
      <c r="A190" t="str">
        <v>high</v>
      </c>
      <c r="B190" t="b" cm="1">
        <f t="array" ref="B190">AND(Orders!R188:R10181&gt;500,Orders!O188:O10181="technology")</f>
        <v>0</v>
      </c>
      <c r="C190" t="b" cm="1">
        <f t="array" ref="C190">OR(Orders!R188:R10181&gt;1000,Orders!O188:O10181="furniture")</f>
        <v>1</v>
      </c>
      <c r="D190" t="str">
        <v>no</v>
      </c>
      <c r="E190" t="str">
        <v>false</v>
      </c>
      <c r="G190" t="str" cm="1">
        <f t="array" ref="G190">IFERROR(IF(AND(Orders!R189:R10182&gt;1000,OR(Orders!M189:M10182="East",Orders!M189:M10182="south")),"bonus","no bonus"),"data error")</f>
        <v>no bonus</v>
      </c>
    </row>
    <row r="191" spans="1:7" x14ac:dyDescent="0.25">
      <c r="A191" t="str">
        <v>high</v>
      </c>
      <c r="B191" t="b" cm="1">
        <f t="array" ref="B191">AND(Orders!R189:R10182&gt;500,Orders!O189:O10182="technology")</f>
        <v>0</v>
      </c>
      <c r="C191" t="b" cm="1">
        <f t="array" ref="C191">OR(Orders!R189:R10182&gt;1000,Orders!O189:O10182="furniture")</f>
        <v>1</v>
      </c>
      <c r="D191" t="str">
        <v>no</v>
      </c>
      <c r="E191" t="str">
        <v>false</v>
      </c>
      <c r="G191" t="str" cm="1">
        <f t="array" ref="G191">IFERROR(IF(AND(Orders!R190:R10183&gt;1000,OR(Orders!M190:M10183="East",Orders!M190:M10183="south")),"bonus","no bonus"),"data error")</f>
        <v>no bonus</v>
      </c>
    </row>
    <row r="192" spans="1:7" x14ac:dyDescent="0.25">
      <c r="A192" t="str">
        <v>high</v>
      </c>
      <c r="B192" t="b" cm="1">
        <f t="array" ref="B192">AND(Orders!R190:R10183&gt;500,Orders!O190:O10183="technology")</f>
        <v>0</v>
      </c>
      <c r="C192" t="b" cm="1">
        <f t="array" ref="C192">OR(Orders!R190:R10183&gt;1000,Orders!O190:O10183="furniture")</f>
        <v>1</v>
      </c>
      <c r="D192" t="str">
        <v>no</v>
      </c>
      <c r="E192" t="str">
        <v>false</v>
      </c>
      <c r="G192" t="str" cm="1">
        <f t="array" ref="G192">IFERROR(IF(AND(Orders!R191:R10184&gt;1000,OR(Orders!M191:M10184="East",Orders!M191:M10184="south")),"bonus","no bonus"),"data error")</f>
        <v>no bonus</v>
      </c>
    </row>
    <row r="193" spans="1:7" x14ac:dyDescent="0.25">
      <c r="A193" t="str">
        <v>high</v>
      </c>
      <c r="B193" t="b" cm="1">
        <f t="array" ref="B193">AND(Orders!R191:R10184&gt;500,Orders!O191:O10184="technology")</f>
        <v>0</v>
      </c>
      <c r="C193" t="b" cm="1">
        <f t="array" ref="C193">OR(Orders!R191:R10184&gt;1000,Orders!O191:O10184="furniture")</f>
        <v>1</v>
      </c>
      <c r="D193" t="str">
        <v>no</v>
      </c>
      <c r="E193" t="str">
        <v>false</v>
      </c>
      <c r="G193" t="str" cm="1">
        <f t="array" ref="G193">IFERROR(IF(AND(Orders!R192:R10185&gt;1000,OR(Orders!M192:M10185="East",Orders!M192:M10185="south")),"bonus","no bonus"),"data error")</f>
        <v>no bonus</v>
      </c>
    </row>
    <row r="194" spans="1:7" x14ac:dyDescent="0.25">
      <c r="A194" t="str">
        <v>high</v>
      </c>
      <c r="B194" t="b" cm="1">
        <f t="array" ref="B194">AND(Orders!R192:R10185&gt;500,Orders!O192:O10185="technology")</f>
        <v>0</v>
      </c>
      <c r="C194" t="b" cm="1">
        <f t="array" ref="C194">OR(Orders!R192:R10185&gt;1000,Orders!O192:O10185="furniture")</f>
        <v>1</v>
      </c>
      <c r="D194" t="str">
        <v>no</v>
      </c>
      <c r="E194" t="str">
        <v>false</v>
      </c>
      <c r="G194" t="str" cm="1">
        <f t="array" ref="G194">IFERROR(IF(AND(Orders!R193:R10186&gt;1000,OR(Orders!M193:M10186="East",Orders!M193:M10186="south")),"bonus","no bonus"),"data error")</f>
        <v>no bonus</v>
      </c>
    </row>
    <row r="195" spans="1:7" x14ac:dyDescent="0.25">
      <c r="A195" t="str">
        <v>high</v>
      </c>
      <c r="B195" t="b" cm="1">
        <f t="array" ref="B195">AND(Orders!R193:R10186&gt;500,Orders!O193:O10186="technology")</f>
        <v>0</v>
      </c>
      <c r="C195" t="b" cm="1">
        <f t="array" ref="C195">OR(Orders!R193:R10186&gt;1000,Orders!O193:O10186="furniture")</f>
        <v>1</v>
      </c>
      <c r="D195" t="str">
        <v>no</v>
      </c>
      <c r="E195" t="str">
        <v>false</v>
      </c>
      <c r="G195" t="str" cm="1">
        <f t="array" ref="G195">IFERROR(IF(AND(Orders!R194:R10187&gt;1000,OR(Orders!M194:M10187="East",Orders!M194:M10187="south")),"bonus","no bonus"),"data error")</f>
        <v>no bonus</v>
      </c>
    </row>
    <row r="196" spans="1:7" x14ac:dyDescent="0.25">
      <c r="A196" t="str">
        <v>high</v>
      </c>
      <c r="B196" t="b" cm="1">
        <f t="array" ref="B196">AND(Orders!R194:R10187&gt;500,Orders!O194:O10187="technology")</f>
        <v>0</v>
      </c>
      <c r="C196" t="b" cm="1">
        <f t="array" ref="C196">OR(Orders!R194:R10187&gt;1000,Orders!O194:O10187="furniture")</f>
        <v>1</v>
      </c>
      <c r="D196" t="str">
        <v>no</v>
      </c>
      <c r="E196" t="str">
        <v>false</v>
      </c>
      <c r="G196" t="str" cm="1">
        <f t="array" ref="G196">IFERROR(IF(AND(Orders!R195:R10188&gt;1000,OR(Orders!M195:M10188="East",Orders!M195:M10188="south")),"bonus","no bonus"),"data error")</f>
        <v>no bonus</v>
      </c>
    </row>
    <row r="197" spans="1:7" x14ac:dyDescent="0.25">
      <c r="A197" t="str">
        <v>high</v>
      </c>
      <c r="B197" t="b" cm="1">
        <f t="array" ref="B197">AND(Orders!R195:R10188&gt;500,Orders!O195:O10188="technology")</f>
        <v>0</v>
      </c>
      <c r="C197" t="b" cm="1">
        <f t="array" ref="C197">OR(Orders!R195:R10188&gt;1000,Orders!O195:O10188="furniture")</f>
        <v>1</v>
      </c>
      <c r="D197" t="str">
        <v>no</v>
      </c>
      <c r="E197" t="str">
        <v>false</v>
      </c>
      <c r="G197" t="str" cm="1">
        <f t="array" ref="G197">IFERROR(IF(AND(Orders!R196:R10189&gt;1000,OR(Orders!M196:M10189="East",Orders!M196:M10189="south")),"bonus","no bonus"),"data error")</f>
        <v>no bonus</v>
      </c>
    </row>
    <row r="198" spans="1:7" x14ac:dyDescent="0.25">
      <c r="A198" t="str">
        <v>high</v>
      </c>
      <c r="B198" t="b" cm="1">
        <f t="array" ref="B198">AND(Orders!R196:R10189&gt;500,Orders!O196:O10189="technology")</f>
        <v>0</v>
      </c>
      <c r="C198" t="b" cm="1">
        <f t="array" ref="C198">OR(Orders!R196:R10189&gt;1000,Orders!O196:O10189="furniture")</f>
        <v>1</v>
      </c>
      <c r="D198" t="str">
        <v>no</v>
      </c>
      <c r="E198" t="str">
        <v>false</v>
      </c>
      <c r="G198" t="str" cm="1">
        <f t="array" ref="G198">IFERROR(IF(AND(Orders!R197:R10190&gt;1000,OR(Orders!M197:M10190="East",Orders!M197:M10190="south")),"bonus","no bonus"),"data error")</f>
        <v>no bonus</v>
      </c>
    </row>
    <row r="199" spans="1:7" x14ac:dyDescent="0.25">
      <c r="A199" t="str">
        <v>high</v>
      </c>
      <c r="B199" t="b" cm="1">
        <f t="array" ref="B199">AND(Orders!R197:R10190&gt;500,Orders!O197:O10190="technology")</f>
        <v>0</v>
      </c>
      <c r="C199" t="b" cm="1">
        <f t="array" ref="C199">OR(Orders!R197:R10190&gt;1000,Orders!O197:O10190="furniture")</f>
        <v>1</v>
      </c>
      <c r="D199" t="str">
        <v>no</v>
      </c>
      <c r="E199" t="str">
        <v>false</v>
      </c>
      <c r="G199" t="str" cm="1">
        <f t="array" ref="G199">IFERROR(IF(AND(Orders!R198:R10191&gt;1000,OR(Orders!M198:M10191="East",Orders!M198:M10191="south")),"bonus","no bonus"),"data error")</f>
        <v>no bonus</v>
      </c>
    </row>
    <row r="200" spans="1:7" x14ac:dyDescent="0.25">
      <c r="A200" t="str">
        <v>high</v>
      </c>
      <c r="B200" t="b" cm="1">
        <f t="array" ref="B200">AND(Orders!R198:R10191&gt;500,Orders!O198:O10191="technology")</f>
        <v>0</v>
      </c>
      <c r="C200" t="b" cm="1">
        <f t="array" ref="C200">OR(Orders!R198:R10191&gt;1000,Orders!O198:O10191="furniture")</f>
        <v>1</v>
      </c>
      <c r="D200" t="str">
        <v>no</v>
      </c>
      <c r="E200" t="str">
        <v>false</v>
      </c>
      <c r="G200" t="str" cm="1">
        <f t="array" ref="G200">IFERROR(IF(AND(Orders!R199:R10192&gt;1000,OR(Orders!M199:M10192="East",Orders!M199:M10192="south")),"bonus","no bonus"),"data error")</f>
        <v>no bonus</v>
      </c>
    </row>
    <row r="201" spans="1:7" x14ac:dyDescent="0.25">
      <c r="A201" t="str">
        <v>high</v>
      </c>
      <c r="B201" t="b" cm="1">
        <f t="array" ref="B201">AND(Orders!R199:R10192&gt;500,Orders!O199:O10192="technology")</f>
        <v>0</v>
      </c>
      <c r="C201" t="b" cm="1">
        <f t="array" ref="C201">OR(Orders!R199:R10192&gt;1000,Orders!O199:O10192="furniture")</f>
        <v>1</v>
      </c>
      <c r="D201" t="str">
        <v>no</v>
      </c>
      <c r="E201" t="str">
        <v>false</v>
      </c>
      <c r="G201" t="str" cm="1">
        <f t="array" ref="G201">IFERROR(IF(AND(Orders!R200:R10193&gt;1000,OR(Orders!M200:M10193="East",Orders!M200:M10193="south")),"bonus","no bonus"),"data error")</f>
        <v>no bonus</v>
      </c>
    </row>
    <row r="202" spans="1:7" x14ac:dyDescent="0.25">
      <c r="A202" t="str">
        <v>high</v>
      </c>
      <c r="B202" t="b" cm="1">
        <f t="array" ref="B202">AND(Orders!R200:R10193&gt;500,Orders!O200:O10193="technology")</f>
        <v>0</v>
      </c>
      <c r="C202" t="b" cm="1">
        <f t="array" ref="C202">OR(Orders!R200:R10193&gt;1000,Orders!O200:O10193="furniture")</f>
        <v>1</v>
      </c>
      <c r="D202" t="str">
        <v>no</v>
      </c>
      <c r="E202" t="str">
        <v>false</v>
      </c>
      <c r="G202" t="str" cm="1">
        <f t="array" ref="G202">IFERROR(IF(AND(Orders!R201:R10194&gt;1000,OR(Orders!M201:M10194="East",Orders!M201:M10194="south")),"bonus","no bonus"),"data error")</f>
        <v>no bonus</v>
      </c>
    </row>
    <row r="203" spans="1:7" x14ac:dyDescent="0.25">
      <c r="A203" t="str">
        <v>high</v>
      </c>
      <c r="B203" t="b" cm="1">
        <f t="array" ref="B203">AND(Orders!R201:R10194&gt;500,Orders!O201:O10194="technology")</f>
        <v>0</v>
      </c>
      <c r="C203" t="b" cm="1">
        <f t="array" ref="C203">OR(Orders!R201:R10194&gt;1000,Orders!O201:O10194="furniture")</f>
        <v>1</v>
      </c>
      <c r="D203" t="str">
        <v>no</v>
      </c>
      <c r="E203" t="str">
        <v>false</v>
      </c>
      <c r="G203" t="str" cm="1">
        <f t="array" ref="G203">IFERROR(IF(AND(Orders!R202:R10195&gt;1000,OR(Orders!M202:M10195="East",Orders!M202:M10195="south")),"bonus","no bonus"),"data error")</f>
        <v>no bonus</v>
      </c>
    </row>
    <row r="204" spans="1:7" x14ac:dyDescent="0.25">
      <c r="A204" t="str">
        <v>high</v>
      </c>
      <c r="B204" t="b" cm="1">
        <f t="array" ref="B204">AND(Orders!R202:R10195&gt;500,Orders!O202:O10195="technology")</f>
        <v>0</v>
      </c>
      <c r="C204" t="b" cm="1">
        <f t="array" ref="C204">OR(Orders!R202:R10195&gt;1000,Orders!O202:O10195="furniture")</f>
        <v>1</v>
      </c>
      <c r="D204" t="str">
        <v>no</v>
      </c>
      <c r="E204" t="str">
        <v>false</v>
      </c>
      <c r="G204" t="str" cm="1">
        <f t="array" ref="G204">IFERROR(IF(AND(Orders!R203:R10196&gt;1000,OR(Orders!M203:M10196="East",Orders!M203:M10196="south")),"bonus","no bonus"),"data error")</f>
        <v>no bonus</v>
      </c>
    </row>
    <row r="205" spans="1:7" x14ac:dyDescent="0.25">
      <c r="A205" t="str">
        <v>high</v>
      </c>
      <c r="B205" t="b" cm="1">
        <f t="array" ref="B205">AND(Orders!R203:R10196&gt;500,Orders!O203:O10196="technology")</f>
        <v>0</v>
      </c>
      <c r="C205" t="b" cm="1">
        <f t="array" ref="C205">OR(Orders!R203:R10196&gt;1000,Orders!O203:O10196="furniture")</f>
        <v>1</v>
      </c>
      <c r="D205" t="str">
        <v>no</v>
      </c>
      <c r="E205" t="str">
        <v>false</v>
      </c>
      <c r="G205" t="str" cm="1">
        <f t="array" ref="G205">IFERROR(IF(AND(Orders!R204:R10197&gt;1000,OR(Orders!M204:M10197="East",Orders!M204:M10197="south")),"bonus","no bonus"),"data error")</f>
        <v>no bonus</v>
      </c>
    </row>
    <row r="206" spans="1:7" x14ac:dyDescent="0.25">
      <c r="A206" t="str">
        <v>high</v>
      </c>
      <c r="B206" t="b" cm="1">
        <f t="array" ref="B206">AND(Orders!R204:R10197&gt;500,Orders!O204:O10197="technology")</f>
        <v>0</v>
      </c>
      <c r="C206" t="b" cm="1">
        <f t="array" ref="C206">OR(Orders!R204:R10197&gt;1000,Orders!O204:O10197="furniture")</f>
        <v>1</v>
      </c>
      <c r="D206" t="str">
        <v>no</v>
      </c>
      <c r="E206" t="str">
        <v>false</v>
      </c>
      <c r="G206" t="str" cm="1">
        <f t="array" ref="G206">IFERROR(IF(AND(Orders!R205:R10198&gt;1000,OR(Orders!M205:M10198="East",Orders!M205:M10198="south")),"bonus","no bonus"),"data error")</f>
        <v>no bonus</v>
      </c>
    </row>
    <row r="207" spans="1:7" x14ac:dyDescent="0.25">
      <c r="A207" t="str">
        <v>high</v>
      </c>
      <c r="B207" t="b" cm="1">
        <f t="array" ref="B207">AND(Orders!R205:R10198&gt;500,Orders!O205:O10198="technology")</f>
        <v>0</v>
      </c>
      <c r="C207" t="b" cm="1">
        <f t="array" ref="C207">OR(Orders!R205:R10198&gt;1000,Orders!O205:O10198="furniture")</f>
        <v>1</v>
      </c>
      <c r="D207" t="str">
        <v>no</v>
      </c>
      <c r="E207" t="str">
        <v>false</v>
      </c>
      <c r="G207" t="str" cm="1">
        <f t="array" ref="G207">IFERROR(IF(AND(Orders!R206:R10199&gt;1000,OR(Orders!M206:M10199="East",Orders!M206:M10199="south")),"bonus","no bonus"),"data error")</f>
        <v>no bonus</v>
      </c>
    </row>
    <row r="208" spans="1:7" x14ac:dyDescent="0.25">
      <c r="A208" t="str">
        <v>high</v>
      </c>
      <c r="B208" t="b" cm="1">
        <f t="array" ref="B208">AND(Orders!R206:R10199&gt;500,Orders!O206:O10199="technology")</f>
        <v>0</v>
      </c>
      <c r="C208" t="b" cm="1">
        <f t="array" ref="C208">OR(Orders!R206:R10199&gt;1000,Orders!O206:O10199="furniture")</f>
        <v>1</v>
      </c>
      <c r="D208" t="str">
        <v>no</v>
      </c>
      <c r="E208" t="str">
        <v>false</v>
      </c>
      <c r="G208" t="str" cm="1">
        <f t="array" ref="G208">IFERROR(IF(AND(Orders!R207:R10200&gt;1000,OR(Orders!M207:M10200="East",Orders!M207:M10200="south")),"bonus","no bonus"),"data error")</f>
        <v>no bonus</v>
      </c>
    </row>
    <row r="209" spans="1:7" x14ac:dyDescent="0.25">
      <c r="A209" t="str">
        <v>high</v>
      </c>
      <c r="B209" t="b" cm="1">
        <f t="array" ref="B209">AND(Orders!R207:R10200&gt;500,Orders!O207:O10200="technology")</f>
        <v>0</v>
      </c>
      <c r="C209" t="b" cm="1">
        <f t="array" ref="C209">OR(Orders!R207:R10200&gt;1000,Orders!O207:O10200="furniture")</f>
        <v>1</v>
      </c>
      <c r="D209" t="str">
        <v>no</v>
      </c>
      <c r="E209" t="str">
        <v>false</v>
      </c>
      <c r="G209" t="str" cm="1">
        <f t="array" ref="G209">IFERROR(IF(AND(Orders!R208:R10201&gt;1000,OR(Orders!M208:M10201="East",Orders!M208:M10201="south")),"bonus","no bonus"),"data error")</f>
        <v>no bonus</v>
      </c>
    </row>
    <row r="210" spans="1:7" x14ac:dyDescent="0.25">
      <c r="A210" t="str">
        <v>high</v>
      </c>
      <c r="B210" t="b" cm="1">
        <f t="array" ref="B210">AND(Orders!R208:R10201&gt;500,Orders!O208:O10201="technology")</f>
        <v>0</v>
      </c>
      <c r="C210" t="b" cm="1">
        <f t="array" ref="C210">OR(Orders!R208:R10201&gt;1000,Orders!O208:O10201="furniture")</f>
        <v>1</v>
      </c>
      <c r="D210" t="str">
        <v>no</v>
      </c>
      <c r="E210" t="str">
        <v>false</v>
      </c>
      <c r="G210" t="str" cm="1">
        <f t="array" ref="G210">IFERROR(IF(AND(Orders!R209:R10202&gt;1000,OR(Orders!M209:M10202="East",Orders!M209:M10202="south")),"bonus","no bonus"),"data error")</f>
        <v>no bonus</v>
      </c>
    </row>
    <row r="211" spans="1:7" x14ac:dyDescent="0.25">
      <c r="A211" t="str">
        <v>high</v>
      </c>
      <c r="B211" t="b" cm="1">
        <f t="array" ref="B211">AND(Orders!R209:R10202&gt;500,Orders!O209:O10202="technology")</f>
        <v>0</v>
      </c>
      <c r="C211" t="b" cm="1">
        <f t="array" ref="C211">OR(Orders!R209:R10202&gt;1000,Orders!O209:O10202="furniture")</f>
        <v>1</v>
      </c>
      <c r="D211" t="str">
        <v>no</v>
      </c>
      <c r="E211" t="str">
        <v>false</v>
      </c>
      <c r="G211" t="str" cm="1">
        <f t="array" ref="G211">IFERROR(IF(AND(Orders!R210:R10203&gt;1000,OR(Orders!M210:M10203="East",Orders!M210:M10203="south")),"bonus","no bonus"),"data error")</f>
        <v>no bonus</v>
      </c>
    </row>
    <row r="212" spans="1:7" x14ac:dyDescent="0.25">
      <c r="A212" t="str">
        <v>high</v>
      </c>
      <c r="B212" t="b" cm="1">
        <f t="array" ref="B212">AND(Orders!R210:R10203&gt;500,Orders!O210:O10203="technology")</f>
        <v>0</v>
      </c>
      <c r="C212" t="b" cm="1">
        <f t="array" ref="C212">OR(Orders!R210:R10203&gt;1000,Orders!O210:O10203="furniture")</f>
        <v>1</v>
      </c>
      <c r="D212" t="str">
        <v>no</v>
      </c>
      <c r="E212" t="str">
        <v>false</v>
      </c>
      <c r="G212" t="str" cm="1">
        <f t="array" ref="G212">IFERROR(IF(AND(Orders!R211:R10204&gt;1000,OR(Orders!M211:M10204="East",Orders!M211:M10204="south")),"bonus","no bonus"),"data error")</f>
        <v>no bonus</v>
      </c>
    </row>
    <row r="213" spans="1:7" x14ac:dyDescent="0.25">
      <c r="A213" t="str">
        <v>high</v>
      </c>
      <c r="B213" t="b" cm="1">
        <f t="array" ref="B213">AND(Orders!R211:R10204&gt;500,Orders!O211:O10204="technology")</f>
        <v>0</v>
      </c>
      <c r="C213" t="b" cm="1">
        <f t="array" ref="C213">OR(Orders!R211:R10204&gt;1000,Orders!O211:O10204="furniture")</f>
        <v>1</v>
      </c>
      <c r="D213" t="str">
        <v>no</v>
      </c>
      <c r="E213" t="str">
        <v>false</v>
      </c>
      <c r="G213" t="str" cm="1">
        <f t="array" ref="G213">IFERROR(IF(AND(Orders!R212:R10205&gt;1000,OR(Orders!M212:M10205="East",Orders!M212:M10205="south")),"bonus","no bonus"),"data error")</f>
        <v>no bonus</v>
      </c>
    </row>
    <row r="214" spans="1:7" x14ac:dyDescent="0.25">
      <c r="A214" t="str">
        <v>high</v>
      </c>
      <c r="B214" t="b" cm="1">
        <f t="array" ref="B214">AND(Orders!R212:R10205&gt;500,Orders!O212:O10205="technology")</f>
        <v>0</v>
      </c>
      <c r="C214" t="b" cm="1">
        <f t="array" ref="C214">OR(Orders!R212:R10205&gt;1000,Orders!O212:O10205="furniture")</f>
        <v>1</v>
      </c>
      <c r="D214" t="str">
        <v>no</v>
      </c>
      <c r="E214" t="str">
        <v>false</v>
      </c>
      <c r="G214" t="str" cm="1">
        <f t="array" ref="G214">IFERROR(IF(AND(Orders!R213:R10206&gt;1000,OR(Orders!M213:M10206="East",Orders!M213:M10206="south")),"bonus","no bonus"),"data error")</f>
        <v>no bonus</v>
      </c>
    </row>
    <row r="215" spans="1:7" x14ac:dyDescent="0.25">
      <c r="A215" t="str">
        <v>high</v>
      </c>
      <c r="B215" t="b" cm="1">
        <f t="array" ref="B215">AND(Orders!R213:R10206&gt;500,Orders!O213:O10206="technology")</f>
        <v>0</v>
      </c>
      <c r="C215" t="b" cm="1">
        <f t="array" ref="C215">OR(Orders!R213:R10206&gt;1000,Orders!O213:O10206="furniture")</f>
        <v>1</v>
      </c>
      <c r="D215" t="str">
        <v>no</v>
      </c>
      <c r="E215" t="str">
        <v>false</v>
      </c>
      <c r="G215" t="str" cm="1">
        <f t="array" ref="G215">IFERROR(IF(AND(Orders!R214:R10207&gt;1000,OR(Orders!M214:M10207="East",Orders!M214:M10207="south")),"bonus","no bonus"),"data error")</f>
        <v>no bonus</v>
      </c>
    </row>
    <row r="216" spans="1:7" x14ac:dyDescent="0.25">
      <c r="A216" t="str">
        <v>high</v>
      </c>
      <c r="B216" t="b" cm="1">
        <f t="array" ref="B216">AND(Orders!R214:R10207&gt;500,Orders!O214:O10207="technology")</f>
        <v>0</v>
      </c>
      <c r="C216" t="b" cm="1">
        <f t="array" ref="C216">OR(Orders!R214:R10207&gt;1000,Orders!O214:O10207="furniture")</f>
        <v>1</v>
      </c>
      <c r="D216" t="str">
        <v>no</v>
      </c>
      <c r="E216" t="str">
        <v>false</v>
      </c>
      <c r="G216" t="str" cm="1">
        <f t="array" ref="G216">IFERROR(IF(AND(Orders!R215:R10208&gt;1000,OR(Orders!M215:M10208="East",Orders!M215:M10208="south")),"bonus","no bonus"),"data error")</f>
        <v>no bonus</v>
      </c>
    </row>
    <row r="217" spans="1:7" x14ac:dyDescent="0.25">
      <c r="A217" t="str">
        <v>high</v>
      </c>
      <c r="B217" t="b" cm="1">
        <f t="array" ref="B217">AND(Orders!R215:R10208&gt;500,Orders!O215:O10208="technology")</f>
        <v>0</v>
      </c>
      <c r="C217" t="b" cm="1">
        <f t="array" ref="C217">OR(Orders!R215:R10208&gt;1000,Orders!O215:O10208="furniture")</f>
        <v>1</v>
      </c>
      <c r="D217" t="str">
        <v>no</v>
      </c>
      <c r="E217" t="str">
        <v>false</v>
      </c>
      <c r="G217" t="str" cm="1">
        <f t="array" ref="G217">IFERROR(IF(AND(Orders!R216:R10209&gt;1000,OR(Orders!M216:M10209="East",Orders!M216:M10209="south")),"bonus","no bonus"),"data error")</f>
        <v>no bonus</v>
      </c>
    </row>
    <row r="218" spans="1:7" x14ac:dyDescent="0.25">
      <c r="A218" t="str">
        <v>high</v>
      </c>
      <c r="B218" t="b" cm="1">
        <f t="array" ref="B218">AND(Orders!R216:R10209&gt;500,Orders!O216:O10209="technology")</f>
        <v>0</v>
      </c>
      <c r="C218" t="b" cm="1">
        <f t="array" ref="C218">OR(Orders!R216:R10209&gt;1000,Orders!O216:O10209="furniture")</f>
        <v>1</v>
      </c>
      <c r="D218" t="str">
        <v>no</v>
      </c>
      <c r="E218" t="str">
        <v>false</v>
      </c>
      <c r="G218" t="str" cm="1">
        <f t="array" ref="G218">IFERROR(IF(AND(Orders!R217:R10210&gt;1000,OR(Orders!M217:M10210="East",Orders!M217:M10210="south")),"bonus","no bonus"),"data error")</f>
        <v>no bonus</v>
      </c>
    </row>
    <row r="219" spans="1:7" x14ac:dyDescent="0.25">
      <c r="A219" t="str">
        <v>high</v>
      </c>
      <c r="B219" t="b" cm="1">
        <f t="array" ref="B219">AND(Orders!R217:R10210&gt;500,Orders!O217:O10210="technology")</f>
        <v>0</v>
      </c>
      <c r="C219" t="b" cm="1">
        <f t="array" ref="C219">OR(Orders!R217:R10210&gt;1000,Orders!O217:O10210="furniture")</f>
        <v>1</v>
      </c>
      <c r="D219" t="str">
        <v>no</v>
      </c>
      <c r="E219" t="str">
        <v>false</v>
      </c>
      <c r="G219" t="str" cm="1">
        <f t="array" ref="G219">IFERROR(IF(AND(Orders!R218:R10211&gt;1000,OR(Orders!M218:M10211="East",Orders!M218:M10211="south")),"bonus","no bonus"),"data error")</f>
        <v>no bonus</v>
      </c>
    </row>
    <row r="220" spans="1:7" x14ac:dyDescent="0.25">
      <c r="A220" t="str">
        <v>high</v>
      </c>
      <c r="B220" t="b" cm="1">
        <f t="array" ref="B220">AND(Orders!R218:R10211&gt;500,Orders!O218:O10211="technology")</f>
        <v>0</v>
      </c>
      <c r="C220" t="b" cm="1">
        <f t="array" ref="C220">OR(Orders!R218:R10211&gt;1000,Orders!O218:O10211="furniture")</f>
        <v>1</v>
      </c>
      <c r="D220" t="str">
        <v>no</v>
      </c>
      <c r="E220" t="str">
        <v>false</v>
      </c>
      <c r="G220" t="str" cm="1">
        <f t="array" ref="G220">IFERROR(IF(AND(Orders!R219:R10212&gt;1000,OR(Orders!M219:M10212="East",Orders!M219:M10212="south")),"bonus","no bonus"),"data error")</f>
        <v>no bonus</v>
      </c>
    </row>
    <row r="221" spans="1:7" x14ac:dyDescent="0.25">
      <c r="A221" t="str">
        <v>high</v>
      </c>
      <c r="B221" t="b" cm="1">
        <f t="array" ref="B221">AND(Orders!R219:R10212&gt;500,Orders!O219:O10212="technology")</f>
        <v>0</v>
      </c>
      <c r="C221" t="b" cm="1">
        <f t="array" ref="C221">OR(Orders!R219:R10212&gt;1000,Orders!O219:O10212="furniture")</f>
        <v>1</v>
      </c>
      <c r="D221" t="str">
        <v>no</v>
      </c>
      <c r="E221" t="str">
        <v>false</v>
      </c>
      <c r="G221" t="str" cm="1">
        <f t="array" ref="G221">IFERROR(IF(AND(Orders!R220:R10213&gt;1000,OR(Orders!M220:M10213="East",Orders!M220:M10213="south")),"bonus","no bonus"),"data error")</f>
        <v>no bonus</v>
      </c>
    </row>
    <row r="222" spans="1:7" x14ac:dyDescent="0.25">
      <c r="A222" t="str">
        <v>high</v>
      </c>
      <c r="B222" t="b" cm="1">
        <f t="array" ref="B222">AND(Orders!R220:R10213&gt;500,Orders!O220:O10213="technology")</f>
        <v>0</v>
      </c>
      <c r="C222" t="b" cm="1">
        <f t="array" ref="C222">OR(Orders!R220:R10213&gt;1000,Orders!O220:O10213="furniture")</f>
        <v>1</v>
      </c>
      <c r="D222" t="str">
        <v>no</v>
      </c>
      <c r="E222" t="str">
        <v>false</v>
      </c>
      <c r="G222" t="str" cm="1">
        <f t="array" ref="G222">IFERROR(IF(AND(Orders!R221:R10214&gt;1000,OR(Orders!M221:M10214="East",Orders!M221:M10214="south")),"bonus","no bonus"),"data error")</f>
        <v>no bonus</v>
      </c>
    </row>
    <row r="223" spans="1:7" x14ac:dyDescent="0.25">
      <c r="A223" t="str">
        <v>high</v>
      </c>
      <c r="B223" t="b" cm="1">
        <f t="array" ref="B223">AND(Orders!R221:R10214&gt;500,Orders!O221:O10214="technology")</f>
        <v>0</v>
      </c>
      <c r="C223" t="b" cm="1">
        <f t="array" ref="C223">OR(Orders!R221:R10214&gt;1000,Orders!O221:O10214="furniture")</f>
        <v>1</v>
      </c>
      <c r="D223" t="str">
        <v>no</v>
      </c>
      <c r="E223" t="str">
        <v>false</v>
      </c>
      <c r="G223" t="str" cm="1">
        <f t="array" ref="G223">IFERROR(IF(AND(Orders!R222:R10215&gt;1000,OR(Orders!M222:M10215="East",Orders!M222:M10215="south")),"bonus","no bonus"),"data error")</f>
        <v>no bonus</v>
      </c>
    </row>
    <row r="224" spans="1:7" x14ac:dyDescent="0.25">
      <c r="A224" t="str">
        <v>high</v>
      </c>
      <c r="B224" t="b" cm="1">
        <f t="array" ref="B224">AND(Orders!R222:R10215&gt;500,Orders!O222:O10215="technology")</f>
        <v>0</v>
      </c>
      <c r="C224" t="b" cm="1">
        <f t="array" ref="C224">OR(Orders!R222:R10215&gt;1000,Orders!O222:O10215="furniture")</f>
        <v>1</v>
      </c>
      <c r="D224" t="str">
        <v>no</v>
      </c>
      <c r="E224" t="str">
        <v>false</v>
      </c>
      <c r="G224" t="str" cm="1">
        <f t="array" ref="G224">IFERROR(IF(AND(Orders!R223:R10216&gt;1000,OR(Orders!M223:M10216="East",Orders!M223:M10216="south")),"bonus","no bonus"),"data error")</f>
        <v>no bonus</v>
      </c>
    </row>
    <row r="225" spans="1:7" x14ac:dyDescent="0.25">
      <c r="A225" t="str">
        <v>high</v>
      </c>
      <c r="B225" t="b" cm="1">
        <f t="array" ref="B225">AND(Orders!R223:R10216&gt;500,Orders!O223:O10216="technology")</f>
        <v>0</v>
      </c>
      <c r="C225" t="b" cm="1">
        <f t="array" ref="C225">OR(Orders!R223:R10216&gt;1000,Orders!O223:O10216="furniture")</f>
        <v>1</v>
      </c>
      <c r="D225" t="str">
        <v>no</v>
      </c>
      <c r="E225" t="str">
        <v>false</v>
      </c>
      <c r="G225" t="str" cm="1">
        <f t="array" ref="G225">IFERROR(IF(AND(Orders!R224:R10217&gt;1000,OR(Orders!M224:M10217="East",Orders!M224:M10217="south")),"bonus","no bonus"),"data error")</f>
        <v>no bonus</v>
      </c>
    </row>
    <row r="226" spans="1:7" x14ac:dyDescent="0.25">
      <c r="A226" t="str">
        <v>high</v>
      </c>
      <c r="B226" t="b" cm="1">
        <f t="array" ref="B226">AND(Orders!R224:R10217&gt;500,Orders!O224:O10217="technology")</f>
        <v>0</v>
      </c>
      <c r="C226" t="b" cm="1">
        <f t="array" ref="C226">OR(Orders!R224:R10217&gt;1000,Orders!O224:O10217="furniture")</f>
        <v>1</v>
      </c>
      <c r="D226" t="str">
        <v>no</v>
      </c>
      <c r="E226" t="str">
        <v>false</v>
      </c>
      <c r="G226" t="str" cm="1">
        <f t="array" ref="G226">IFERROR(IF(AND(Orders!R225:R10218&gt;1000,OR(Orders!M225:M10218="East",Orders!M225:M10218="south")),"bonus","no bonus"),"data error")</f>
        <v>no bonus</v>
      </c>
    </row>
    <row r="227" spans="1:7" x14ac:dyDescent="0.25">
      <c r="A227" t="str">
        <v>high</v>
      </c>
      <c r="B227" t="b" cm="1">
        <f t="array" ref="B227">AND(Orders!R225:R10218&gt;500,Orders!O225:O10218="technology")</f>
        <v>0</v>
      </c>
      <c r="C227" t="b" cm="1">
        <f t="array" ref="C227">OR(Orders!R225:R10218&gt;1000,Orders!O225:O10218="furniture")</f>
        <v>1</v>
      </c>
      <c r="D227" t="str">
        <v>no</v>
      </c>
      <c r="E227" t="str">
        <v>false</v>
      </c>
      <c r="G227" t="str" cm="1">
        <f t="array" ref="G227">IFERROR(IF(AND(Orders!R226:R10219&gt;1000,OR(Orders!M226:M10219="East",Orders!M226:M10219="south")),"bonus","no bonus"),"data error")</f>
        <v>no bonus</v>
      </c>
    </row>
    <row r="228" spans="1:7" x14ac:dyDescent="0.25">
      <c r="A228" t="str">
        <v>high</v>
      </c>
      <c r="B228" t="b" cm="1">
        <f t="array" ref="B228">AND(Orders!R226:R10219&gt;500,Orders!O226:O10219="technology")</f>
        <v>0</v>
      </c>
      <c r="C228" t="b" cm="1">
        <f t="array" ref="C228">OR(Orders!R226:R10219&gt;1000,Orders!O226:O10219="furniture")</f>
        <v>1</v>
      </c>
      <c r="D228" t="str">
        <v>no</v>
      </c>
      <c r="E228" t="str">
        <v>false</v>
      </c>
      <c r="G228" t="str" cm="1">
        <f t="array" ref="G228">IFERROR(IF(AND(Orders!R227:R10220&gt;1000,OR(Orders!M227:M10220="East",Orders!M227:M10220="south")),"bonus","no bonus"),"data error")</f>
        <v>no bonus</v>
      </c>
    </row>
    <row r="229" spans="1:7" x14ac:dyDescent="0.25">
      <c r="A229" t="str">
        <v>high</v>
      </c>
      <c r="B229" t="b" cm="1">
        <f t="array" ref="B229">AND(Orders!R227:R10220&gt;500,Orders!O227:O10220="technology")</f>
        <v>0</v>
      </c>
      <c r="C229" t="b" cm="1">
        <f t="array" ref="C229">OR(Orders!R227:R10220&gt;1000,Orders!O227:O10220="furniture")</f>
        <v>1</v>
      </c>
      <c r="D229" t="str">
        <v>no</v>
      </c>
      <c r="E229" t="str">
        <v>false</v>
      </c>
      <c r="G229" t="str" cm="1">
        <f t="array" ref="G229">IFERROR(IF(AND(Orders!R228:R10221&gt;1000,OR(Orders!M228:M10221="East",Orders!M228:M10221="south")),"bonus","no bonus"),"data error")</f>
        <v>no bonus</v>
      </c>
    </row>
    <row r="230" spans="1:7" x14ac:dyDescent="0.25">
      <c r="A230" t="str">
        <v>high</v>
      </c>
      <c r="B230" t="b" cm="1">
        <f t="array" ref="B230">AND(Orders!R228:R10221&gt;500,Orders!O228:O10221="technology")</f>
        <v>0</v>
      </c>
      <c r="C230" t="b" cm="1">
        <f t="array" ref="C230">OR(Orders!R228:R10221&gt;1000,Orders!O228:O10221="furniture")</f>
        <v>1</v>
      </c>
      <c r="D230" t="str">
        <v>no</v>
      </c>
      <c r="E230" t="str">
        <v>false</v>
      </c>
      <c r="G230" t="str" cm="1">
        <f t="array" ref="G230">IFERROR(IF(AND(Orders!R229:R10222&gt;1000,OR(Orders!M229:M10222="East",Orders!M229:M10222="south")),"bonus","no bonus"),"data error")</f>
        <v>no bonus</v>
      </c>
    </row>
    <row r="231" spans="1:7" x14ac:dyDescent="0.25">
      <c r="A231" t="str">
        <v>high</v>
      </c>
      <c r="B231" t="b" cm="1">
        <f t="array" ref="B231">AND(Orders!R229:R10222&gt;500,Orders!O229:O10222="technology")</f>
        <v>0</v>
      </c>
      <c r="C231" t="b" cm="1">
        <f t="array" ref="C231">OR(Orders!R229:R10222&gt;1000,Orders!O229:O10222="furniture")</f>
        <v>1</v>
      </c>
      <c r="D231" t="str">
        <v>no</v>
      </c>
      <c r="E231" t="str">
        <v>false</v>
      </c>
      <c r="G231" t="str" cm="1">
        <f t="array" ref="G231">IFERROR(IF(AND(Orders!R230:R10223&gt;1000,OR(Orders!M230:M10223="East",Orders!M230:M10223="south")),"bonus","no bonus"),"data error")</f>
        <v>no bonus</v>
      </c>
    </row>
    <row r="232" spans="1:7" x14ac:dyDescent="0.25">
      <c r="A232" t="str">
        <v>high</v>
      </c>
      <c r="B232" t="b" cm="1">
        <f t="array" ref="B232">AND(Orders!R230:R10223&gt;500,Orders!O230:O10223="technology")</f>
        <v>0</v>
      </c>
      <c r="C232" t="b" cm="1">
        <f t="array" ref="C232">OR(Orders!R230:R10223&gt;1000,Orders!O230:O10223="furniture")</f>
        <v>1</v>
      </c>
      <c r="D232" t="str">
        <v>no</v>
      </c>
      <c r="E232" t="str">
        <v>false</v>
      </c>
      <c r="G232" t="str" cm="1">
        <f t="array" ref="G232">IFERROR(IF(AND(Orders!R231:R10224&gt;1000,OR(Orders!M231:M10224="East",Orders!M231:M10224="south")),"bonus","no bonus"),"data error")</f>
        <v>no bonus</v>
      </c>
    </row>
    <row r="233" spans="1:7" x14ac:dyDescent="0.25">
      <c r="A233" t="str">
        <v>high</v>
      </c>
      <c r="B233" t="b" cm="1">
        <f t="array" ref="B233">AND(Orders!R231:R10224&gt;500,Orders!O231:O10224="technology")</f>
        <v>0</v>
      </c>
      <c r="C233" t="b" cm="1">
        <f t="array" ref="C233">OR(Orders!R231:R10224&gt;1000,Orders!O231:O10224="furniture")</f>
        <v>1</v>
      </c>
      <c r="D233" t="str">
        <v>no</v>
      </c>
      <c r="E233" t="str">
        <v>false</v>
      </c>
      <c r="G233" t="str" cm="1">
        <f t="array" ref="G233">IFERROR(IF(AND(Orders!R232:R10225&gt;1000,OR(Orders!M232:M10225="East",Orders!M232:M10225="south")),"bonus","no bonus"),"data error")</f>
        <v>no bonus</v>
      </c>
    </row>
    <row r="234" spans="1:7" x14ac:dyDescent="0.25">
      <c r="A234" t="str">
        <v>high</v>
      </c>
      <c r="B234" t="b" cm="1">
        <f t="array" ref="B234">AND(Orders!R232:R10225&gt;500,Orders!O232:O10225="technology")</f>
        <v>0</v>
      </c>
      <c r="C234" t="b" cm="1">
        <f t="array" ref="C234">OR(Orders!R232:R10225&gt;1000,Orders!O232:O10225="furniture")</f>
        <v>1</v>
      </c>
      <c r="D234" t="str">
        <v>no</v>
      </c>
      <c r="E234" t="str">
        <v>false</v>
      </c>
      <c r="G234" t="str" cm="1">
        <f t="array" ref="G234">IFERROR(IF(AND(Orders!R233:R10226&gt;1000,OR(Orders!M233:M10226="East",Orders!M233:M10226="south")),"bonus","no bonus"),"data error")</f>
        <v>no bonus</v>
      </c>
    </row>
    <row r="235" spans="1:7" x14ac:dyDescent="0.25">
      <c r="A235" t="str">
        <v>high</v>
      </c>
      <c r="B235" t="b" cm="1">
        <f t="array" ref="B235">AND(Orders!R233:R10226&gt;500,Orders!O233:O10226="technology")</f>
        <v>0</v>
      </c>
      <c r="C235" t="b" cm="1">
        <f t="array" ref="C235">OR(Orders!R233:R10226&gt;1000,Orders!O233:O10226="furniture")</f>
        <v>1</v>
      </c>
      <c r="D235" t="str">
        <v>no</v>
      </c>
      <c r="E235" t="str">
        <v>false</v>
      </c>
      <c r="G235" t="str" cm="1">
        <f t="array" ref="G235">IFERROR(IF(AND(Orders!R234:R10227&gt;1000,OR(Orders!M234:M10227="East",Orders!M234:M10227="south")),"bonus","no bonus"),"data error")</f>
        <v>no bonus</v>
      </c>
    </row>
    <row r="236" spans="1:7" x14ac:dyDescent="0.25">
      <c r="A236" t="str">
        <v>high</v>
      </c>
      <c r="B236" t="b" cm="1">
        <f t="array" ref="B236">AND(Orders!R234:R10227&gt;500,Orders!O234:O10227="technology")</f>
        <v>0</v>
      </c>
      <c r="C236" t="b" cm="1">
        <f t="array" ref="C236">OR(Orders!R234:R10227&gt;1000,Orders!O234:O10227="furniture")</f>
        <v>1</v>
      </c>
      <c r="D236" t="str">
        <v>no</v>
      </c>
      <c r="E236" t="str">
        <v>false</v>
      </c>
      <c r="G236" t="str" cm="1">
        <f t="array" ref="G236">IFERROR(IF(AND(Orders!R235:R10228&gt;1000,OR(Orders!M235:M10228="East",Orders!M235:M10228="south")),"bonus","no bonus"),"data error")</f>
        <v>no bonus</v>
      </c>
    </row>
    <row r="237" spans="1:7" x14ac:dyDescent="0.25">
      <c r="A237" t="str">
        <v>high</v>
      </c>
      <c r="B237" t="b" cm="1">
        <f t="array" ref="B237">AND(Orders!R235:R10228&gt;500,Orders!O235:O10228="technology")</f>
        <v>0</v>
      </c>
      <c r="C237" t="b" cm="1">
        <f t="array" ref="C237">OR(Orders!R235:R10228&gt;1000,Orders!O235:O10228="furniture")</f>
        <v>1</v>
      </c>
      <c r="D237" t="str">
        <v>no</v>
      </c>
      <c r="E237" t="str">
        <v>false</v>
      </c>
      <c r="G237" t="str" cm="1">
        <f t="array" ref="G237">IFERROR(IF(AND(Orders!R236:R10229&gt;1000,OR(Orders!M236:M10229="East",Orders!M236:M10229="south")),"bonus","no bonus"),"data error")</f>
        <v>no bonus</v>
      </c>
    </row>
    <row r="238" spans="1:7" x14ac:dyDescent="0.25">
      <c r="A238" t="str">
        <v>high</v>
      </c>
      <c r="B238" t="b" cm="1">
        <f t="array" ref="B238">AND(Orders!R236:R10229&gt;500,Orders!O236:O10229="technology")</f>
        <v>0</v>
      </c>
      <c r="C238" t="b" cm="1">
        <f t="array" ref="C238">OR(Orders!R236:R10229&gt;1000,Orders!O236:O10229="furniture")</f>
        <v>1</v>
      </c>
      <c r="D238" t="str">
        <v>no</v>
      </c>
      <c r="E238" t="str">
        <v>false</v>
      </c>
      <c r="G238" t="str" cm="1">
        <f t="array" ref="G238">IFERROR(IF(AND(Orders!R237:R10230&gt;1000,OR(Orders!M237:M10230="East",Orders!M237:M10230="south")),"bonus","no bonus"),"data error")</f>
        <v>no bonus</v>
      </c>
    </row>
    <row r="239" spans="1:7" x14ac:dyDescent="0.25">
      <c r="A239" t="str">
        <v>high</v>
      </c>
      <c r="B239" t="b" cm="1">
        <f t="array" ref="B239">AND(Orders!R237:R10230&gt;500,Orders!O237:O10230="technology")</f>
        <v>0</v>
      </c>
      <c r="C239" t="b" cm="1">
        <f t="array" ref="C239">OR(Orders!R237:R10230&gt;1000,Orders!O237:O10230="furniture")</f>
        <v>1</v>
      </c>
      <c r="D239" t="str">
        <v>no</v>
      </c>
      <c r="E239" t="str">
        <v>false</v>
      </c>
      <c r="G239" t="str" cm="1">
        <f t="array" ref="G239">IFERROR(IF(AND(Orders!R238:R10231&gt;1000,OR(Orders!M238:M10231="East",Orders!M238:M10231="south")),"bonus","no bonus"),"data error")</f>
        <v>no bonus</v>
      </c>
    </row>
    <row r="240" spans="1:7" x14ac:dyDescent="0.25">
      <c r="A240" t="str">
        <v>high</v>
      </c>
      <c r="B240" t="b" cm="1">
        <f t="array" ref="B240">AND(Orders!R238:R10231&gt;500,Orders!O238:O10231="technology")</f>
        <v>0</v>
      </c>
      <c r="C240" t="b" cm="1">
        <f t="array" ref="C240">OR(Orders!R238:R10231&gt;1000,Orders!O238:O10231="furniture")</f>
        <v>1</v>
      </c>
      <c r="D240" t="str">
        <v>no</v>
      </c>
      <c r="E240" t="str">
        <v>false</v>
      </c>
      <c r="G240" t="str" cm="1">
        <f t="array" ref="G240">IFERROR(IF(AND(Orders!R239:R10232&gt;1000,OR(Orders!M239:M10232="East",Orders!M239:M10232="south")),"bonus","no bonus"),"data error")</f>
        <v>no bonus</v>
      </c>
    </row>
    <row r="241" spans="1:7" x14ac:dyDescent="0.25">
      <c r="A241" t="str">
        <v>high</v>
      </c>
      <c r="B241" t="b" cm="1">
        <f t="array" ref="B241">AND(Orders!R239:R10232&gt;500,Orders!O239:O10232="technology")</f>
        <v>0</v>
      </c>
      <c r="C241" t="b" cm="1">
        <f t="array" ref="C241">OR(Orders!R239:R10232&gt;1000,Orders!O239:O10232="furniture")</f>
        <v>1</v>
      </c>
      <c r="D241" t="str">
        <v>no</v>
      </c>
      <c r="E241" t="str">
        <v>false</v>
      </c>
      <c r="G241" t="str" cm="1">
        <f t="array" ref="G241">IFERROR(IF(AND(Orders!R240:R10233&gt;1000,OR(Orders!M240:M10233="East",Orders!M240:M10233="south")),"bonus","no bonus"),"data error")</f>
        <v>no bonus</v>
      </c>
    </row>
    <row r="242" spans="1:7" x14ac:dyDescent="0.25">
      <c r="A242" t="str">
        <v>high</v>
      </c>
      <c r="B242" t="b" cm="1">
        <f t="array" ref="B242">AND(Orders!R240:R10233&gt;500,Orders!O240:O10233="technology")</f>
        <v>0</v>
      </c>
      <c r="C242" t="b" cm="1">
        <f t="array" ref="C242">OR(Orders!R240:R10233&gt;1000,Orders!O240:O10233="furniture")</f>
        <v>1</v>
      </c>
      <c r="D242" t="str">
        <v>no</v>
      </c>
      <c r="E242" t="str">
        <v>false</v>
      </c>
      <c r="G242" t="str" cm="1">
        <f t="array" ref="G242">IFERROR(IF(AND(Orders!R241:R10234&gt;1000,OR(Orders!M241:M10234="East",Orders!M241:M10234="south")),"bonus","no bonus"),"data error")</f>
        <v>no bonus</v>
      </c>
    </row>
    <row r="243" spans="1:7" x14ac:dyDescent="0.25">
      <c r="A243" t="str">
        <v>high</v>
      </c>
      <c r="B243" t="b" cm="1">
        <f t="array" ref="B243">AND(Orders!R241:R10234&gt;500,Orders!O241:O10234="technology")</f>
        <v>0</v>
      </c>
      <c r="C243" t="b" cm="1">
        <f t="array" ref="C243">OR(Orders!R241:R10234&gt;1000,Orders!O241:O10234="furniture")</f>
        <v>1</v>
      </c>
      <c r="D243" t="str">
        <v>no</v>
      </c>
      <c r="E243" t="str">
        <v>false</v>
      </c>
      <c r="G243" t="str" cm="1">
        <f t="array" ref="G243">IFERROR(IF(AND(Orders!R242:R10235&gt;1000,OR(Orders!M242:M10235="East",Orders!M242:M10235="south")),"bonus","no bonus"),"data error")</f>
        <v>no bonus</v>
      </c>
    </row>
    <row r="244" spans="1:7" x14ac:dyDescent="0.25">
      <c r="A244" t="str">
        <v>high</v>
      </c>
      <c r="B244" t="b" cm="1">
        <f t="array" ref="B244">AND(Orders!R242:R10235&gt;500,Orders!O242:O10235="technology")</f>
        <v>0</v>
      </c>
      <c r="C244" t="b" cm="1">
        <f t="array" ref="C244">OR(Orders!R242:R10235&gt;1000,Orders!O242:O10235="furniture")</f>
        <v>1</v>
      </c>
      <c r="D244" t="str">
        <v>no</v>
      </c>
      <c r="E244" t="str">
        <v>false</v>
      </c>
      <c r="G244" t="str" cm="1">
        <f t="array" ref="G244">IFERROR(IF(AND(Orders!R243:R10236&gt;1000,OR(Orders!M243:M10236="East",Orders!M243:M10236="south")),"bonus","no bonus"),"data error")</f>
        <v>no bonus</v>
      </c>
    </row>
    <row r="245" spans="1:7" x14ac:dyDescent="0.25">
      <c r="A245" t="str">
        <v>high</v>
      </c>
      <c r="B245" t="b" cm="1">
        <f t="array" ref="B245">AND(Orders!R243:R10236&gt;500,Orders!O243:O10236="technology")</f>
        <v>0</v>
      </c>
      <c r="C245" t="b" cm="1">
        <f t="array" ref="C245">OR(Orders!R243:R10236&gt;1000,Orders!O243:O10236="furniture")</f>
        <v>1</v>
      </c>
      <c r="D245" t="str">
        <v>no</v>
      </c>
      <c r="E245" t="str">
        <v>false</v>
      </c>
      <c r="G245" t="str" cm="1">
        <f t="array" ref="G245">IFERROR(IF(AND(Orders!R244:R10237&gt;1000,OR(Orders!M244:M10237="East",Orders!M244:M10237="south")),"bonus","no bonus"),"data error")</f>
        <v>no bonus</v>
      </c>
    </row>
    <row r="246" spans="1:7" x14ac:dyDescent="0.25">
      <c r="A246" t="str">
        <v>high</v>
      </c>
      <c r="B246" t="b" cm="1">
        <f t="array" ref="B246">AND(Orders!R244:R10237&gt;500,Orders!O244:O10237="technology")</f>
        <v>0</v>
      </c>
      <c r="C246" t="b" cm="1">
        <f t="array" ref="C246">OR(Orders!R244:R10237&gt;1000,Orders!O244:O10237="furniture")</f>
        <v>1</v>
      </c>
      <c r="D246" t="str">
        <v>no</v>
      </c>
      <c r="E246" t="str">
        <v>false</v>
      </c>
      <c r="G246" t="str" cm="1">
        <f t="array" ref="G246">IFERROR(IF(AND(Orders!R245:R10238&gt;1000,OR(Orders!M245:M10238="East",Orders!M245:M10238="south")),"bonus","no bonus"),"data error")</f>
        <v>no bonus</v>
      </c>
    </row>
    <row r="247" spans="1:7" x14ac:dyDescent="0.25">
      <c r="A247" t="str">
        <v>high</v>
      </c>
      <c r="B247" t="b" cm="1">
        <f t="array" ref="B247">AND(Orders!R245:R10238&gt;500,Orders!O245:O10238="technology")</f>
        <v>0</v>
      </c>
      <c r="C247" t="b" cm="1">
        <f t="array" ref="C247">OR(Orders!R245:R10238&gt;1000,Orders!O245:O10238="furniture")</f>
        <v>1</v>
      </c>
      <c r="D247" t="str">
        <v>no</v>
      </c>
      <c r="E247" t="str">
        <v>false</v>
      </c>
      <c r="G247" t="str" cm="1">
        <f t="array" ref="G247">IFERROR(IF(AND(Orders!R246:R10239&gt;1000,OR(Orders!M246:M10239="East",Orders!M246:M10239="south")),"bonus","no bonus"),"data error")</f>
        <v>no bonus</v>
      </c>
    </row>
    <row r="248" spans="1:7" x14ac:dyDescent="0.25">
      <c r="A248" t="str">
        <v>high</v>
      </c>
      <c r="B248" t="b" cm="1">
        <f t="array" ref="B248">AND(Orders!R246:R10239&gt;500,Orders!O246:O10239="technology")</f>
        <v>0</v>
      </c>
      <c r="C248" t="b" cm="1">
        <f t="array" ref="C248">OR(Orders!R246:R10239&gt;1000,Orders!O246:O10239="furniture")</f>
        <v>1</v>
      </c>
      <c r="D248" t="str">
        <v>no</v>
      </c>
      <c r="E248" t="str">
        <v>false</v>
      </c>
      <c r="G248" t="str" cm="1">
        <f t="array" ref="G248">IFERROR(IF(AND(Orders!R247:R10240&gt;1000,OR(Orders!M247:M10240="East",Orders!M247:M10240="south")),"bonus","no bonus"),"data error")</f>
        <v>no bonus</v>
      </c>
    </row>
    <row r="249" spans="1:7" x14ac:dyDescent="0.25">
      <c r="A249" t="str">
        <v>high</v>
      </c>
      <c r="B249" t="b" cm="1">
        <f t="array" ref="B249">AND(Orders!R247:R10240&gt;500,Orders!O247:O10240="technology")</f>
        <v>0</v>
      </c>
      <c r="C249" t="b" cm="1">
        <f t="array" ref="C249">OR(Orders!R247:R10240&gt;1000,Orders!O247:O10240="furniture")</f>
        <v>1</v>
      </c>
      <c r="D249" t="str">
        <v>no</v>
      </c>
      <c r="E249" t="str">
        <v>false</v>
      </c>
      <c r="G249" t="str" cm="1">
        <f t="array" ref="G249">IFERROR(IF(AND(Orders!R248:R10241&gt;1000,OR(Orders!M248:M10241="East",Orders!M248:M10241="south")),"bonus","no bonus"),"data error")</f>
        <v>no bonus</v>
      </c>
    </row>
    <row r="250" spans="1:7" x14ac:dyDescent="0.25">
      <c r="A250" t="str">
        <v>high</v>
      </c>
      <c r="B250" t="b" cm="1">
        <f t="array" ref="B250">AND(Orders!R248:R10241&gt;500,Orders!O248:O10241="technology")</f>
        <v>0</v>
      </c>
      <c r="C250" t="b" cm="1">
        <f t="array" ref="C250">OR(Orders!R248:R10241&gt;1000,Orders!O248:O10241="furniture")</f>
        <v>1</v>
      </c>
      <c r="D250" t="str">
        <v>no</v>
      </c>
      <c r="E250" t="str">
        <v>false</v>
      </c>
      <c r="G250" t="str" cm="1">
        <f t="array" ref="G250">IFERROR(IF(AND(Orders!R249:R10242&gt;1000,OR(Orders!M249:M10242="East",Orders!M249:M10242="south")),"bonus","no bonus"),"data error")</f>
        <v>no bonus</v>
      </c>
    </row>
    <row r="251" spans="1:7" x14ac:dyDescent="0.25">
      <c r="A251" t="str">
        <v>high</v>
      </c>
      <c r="B251" t="b" cm="1">
        <f t="array" ref="B251">AND(Orders!R249:R10242&gt;500,Orders!O249:O10242="technology")</f>
        <v>0</v>
      </c>
      <c r="C251" t="b" cm="1">
        <f t="array" ref="C251">OR(Orders!R249:R10242&gt;1000,Orders!O249:O10242="furniture")</f>
        <v>1</v>
      </c>
      <c r="D251" t="str">
        <v>no</v>
      </c>
      <c r="E251" t="str">
        <v>false</v>
      </c>
      <c r="G251" t="str" cm="1">
        <f t="array" ref="G251">IFERROR(IF(AND(Orders!R250:R10243&gt;1000,OR(Orders!M250:M10243="East",Orders!M250:M10243="south")),"bonus","no bonus"),"data error")</f>
        <v>no bonus</v>
      </c>
    </row>
    <row r="252" spans="1:7" x14ac:dyDescent="0.25">
      <c r="A252" t="str">
        <v>high</v>
      </c>
      <c r="B252" t="b" cm="1">
        <f t="array" ref="B252">AND(Orders!R250:R10243&gt;500,Orders!O250:O10243="technology")</f>
        <v>0</v>
      </c>
      <c r="C252" t="b" cm="1">
        <f t="array" ref="C252">OR(Orders!R250:R10243&gt;1000,Orders!O250:O10243="furniture")</f>
        <v>1</v>
      </c>
      <c r="D252" t="str">
        <v>no</v>
      </c>
      <c r="E252" t="str">
        <v>false</v>
      </c>
      <c r="G252" t="str" cm="1">
        <f t="array" ref="G252">IFERROR(IF(AND(Orders!R251:R10244&gt;1000,OR(Orders!M251:M10244="East",Orders!M251:M10244="south")),"bonus","no bonus"),"data error")</f>
        <v>no bonus</v>
      </c>
    </row>
    <row r="253" spans="1:7" x14ac:dyDescent="0.25">
      <c r="A253" t="str">
        <v>high</v>
      </c>
      <c r="B253" t="b" cm="1">
        <f t="array" ref="B253">AND(Orders!R251:R10244&gt;500,Orders!O251:O10244="technology")</f>
        <v>0</v>
      </c>
      <c r="C253" t="b" cm="1">
        <f t="array" ref="C253">OR(Orders!R251:R10244&gt;1000,Orders!O251:O10244="furniture")</f>
        <v>1</v>
      </c>
      <c r="D253" t="str">
        <v>no</v>
      </c>
      <c r="E253" t="str">
        <v>false</v>
      </c>
      <c r="G253" t="str" cm="1">
        <f t="array" ref="G253">IFERROR(IF(AND(Orders!R252:R10245&gt;1000,OR(Orders!M252:M10245="East",Orders!M252:M10245="south")),"bonus","no bonus"),"data error")</f>
        <v>no bonus</v>
      </c>
    </row>
    <row r="254" spans="1:7" x14ac:dyDescent="0.25">
      <c r="A254" t="str">
        <v>high</v>
      </c>
      <c r="B254" t="b" cm="1">
        <f t="array" ref="B254">AND(Orders!R252:R10245&gt;500,Orders!O252:O10245="technology")</f>
        <v>0</v>
      </c>
      <c r="C254" t="b" cm="1">
        <f t="array" ref="C254">OR(Orders!R252:R10245&gt;1000,Orders!O252:O10245="furniture")</f>
        <v>1</v>
      </c>
      <c r="D254" t="str">
        <v>no</v>
      </c>
      <c r="E254" t="str">
        <v>false</v>
      </c>
      <c r="G254" t="str" cm="1">
        <f t="array" ref="G254">IFERROR(IF(AND(Orders!R253:R10246&gt;1000,OR(Orders!M253:M10246="East",Orders!M253:M10246="south")),"bonus","no bonus"),"data error")</f>
        <v>no bonus</v>
      </c>
    </row>
    <row r="255" spans="1:7" x14ac:dyDescent="0.25">
      <c r="A255" t="str">
        <v>high</v>
      </c>
      <c r="B255" t="b" cm="1">
        <f t="array" ref="B255">AND(Orders!R253:R10246&gt;500,Orders!O253:O10246="technology")</f>
        <v>0</v>
      </c>
      <c r="C255" t="b" cm="1">
        <f t="array" ref="C255">OR(Orders!R253:R10246&gt;1000,Orders!O253:O10246="furniture")</f>
        <v>1</v>
      </c>
      <c r="D255" t="str">
        <v>no</v>
      </c>
      <c r="E255" t="str">
        <v>false</v>
      </c>
      <c r="G255" t="str" cm="1">
        <f t="array" ref="G255">IFERROR(IF(AND(Orders!R254:R10247&gt;1000,OR(Orders!M254:M10247="East",Orders!M254:M10247="south")),"bonus","no bonus"),"data error")</f>
        <v>no bonus</v>
      </c>
    </row>
    <row r="256" spans="1:7" x14ac:dyDescent="0.25">
      <c r="A256" t="str">
        <v>high</v>
      </c>
      <c r="B256" t="b" cm="1">
        <f t="array" ref="B256">AND(Orders!R254:R10247&gt;500,Orders!O254:O10247="technology")</f>
        <v>0</v>
      </c>
      <c r="C256" t="b" cm="1">
        <f t="array" ref="C256">OR(Orders!R254:R10247&gt;1000,Orders!O254:O10247="furniture")</f>
        <v>1</v>
      </c>
      <c r="D256" t="str">
        <v>no</v>
      </c>
      <c r="E256" t="str">
        <v>false</v>
      </c>
      <c r="G256" t="str" cm="1">
        <f t="array" ref="G256">IFERROR(IF(AND(Orders!R255:R10248&gt;1000,OR(Orders!M255:M10248="East",Orders!M255:M10248="south")),"bonus","no bonus"),"data error")</f>
        <v>no bonus</v>
      </c>
    </row>
    <row r="257" spans="1:7" x14ac:dyDescent="0.25">
      <c r="A257" t="str">
        <v>high</v>
      </c>
      <c r="B257" t="b" cm="1">
        <f t="array" ref="B257">AND(Orders!R255:R10248&gt;500,Orders!O255:O10248="technology")</f>
        <v>0</v>
      </c>
      <c r="C257" t="b" cm="1">
        <f t="array" ref="C257">OR(Orders!R255:R10248&gt;1000,Orders!O255:O10248="furniture")</f>
        <v>1</v>
      </c>
      <c r="D257" t="str">
        <v>no</v>
      </c>
      <c r="E257" t="str">
        <v>false</v>
      </c>
      <c r="G257" t="str" cm="1">
        <f t="array" ref="G257">IFERROR(IF(AND(Orders!R256:R10249&gt;1000,OR(Orders!M256:M10249="East",Orders!M256:M10249="south")),"bonus","no bonus"),"data error")</f>
        <v>no bonus</v>
      </c>
    </row>
    <row r="258" spans="1:7" x14ac:dyDescent="0.25">
      <c r="A258" t="str">
        <v>high</v>
      </c>
      <c r="B258" t="b" cm="1">
        <f t="array" ref="B258">AND(Orders!R256:R10249&gt;500,Orders!O256:O10249="technology")</f>
        <v>0</v>
      </c>
      <c r="C258" t="b" cm="1">
        <f t="array" ref="C258">OR(Orders!R256:R10249&gt;1000,Orders!O256:O10249="furniture")</f>
        <v>1</v>
      </c>
      <c r="D258" t="str">
        <v>no</v>
      </c>
      <c r="E258" t="str">
        <v>false</v>
      </c>
      <c r="G258" t="str" cm="1">
        <f t="array" ref="G258">IFERROR(IF(AND(Orders!R257:R10250&gt;1000,OR(Orders!M257:M10250="East",Orders!M257:M10250="south")),"bonus","no bonus"),"data error")</f>
        <v>no bonus</v>
      </c>
    </row>
    <row r="259" spans="1:7" x14ac:dyDescent="0.25">
      <c r="A259" t="str">
        <v>high</v>
      </c>
      <c r="B259" t="b" cm="1">
        <f t="array" ref="B259">AND(Orders!R257:R10250&gt;500,Orders!O257:O10250="technology")</f>
        <v>0</v>
      </c>
      <c r="C259" t="b" cm="1">
        <f t="array" ref="C259">OR(Orders!R257:R10250&gt;1000,Orders!O257:O10250="furniture")</f>
        <v>1</v>
      </c>
      <c r="D259" t="str">
        <v>no</v>
      </c>
      <c r="E259" t="str">
        <v>false</v>
      </c>
      <c r="G259" t="str" cm="1">
        <f t="array" ref="G259">IFERROR(IF(AND(Orders!R258:R10251&gt;1000,OR(Orders!M258:M10251="East",Orders!M258:M10251="south")),"bonus","no bonus"),"data error")</f>
        <v>no bonus</v>
      </c>
    </row>
    <row r="260" spans="1:7" x14ac:dyDescent="0.25">
      <c r="A260" t="str">
        <v>high</v>
      </c>
      <c r="B260" t="b" cm="1">
        <f t="array" ref="B260">AND(Orders!R258:R10251&gt;500,Orders!O258:O10251="technology")</f>
        <v>0</v>
      </c>
      <c r="C260" t="b" cm="1">
        <f t="array" ref="C260">OR(Orders!R258:R10251&gt;1000,Orders!O258:O10251="furniture")</f>
        <v>1</v>
      </c>
      <c r="D260" t="str">
        <v>no</v>
      </c>
      <c r="E260" t="str">
        <v>false</v>
      </c>
      <c r="G260" t="str" cm="1">
        <f t="array" ref="G260">IFERROR(IF(AND(Orders!R259:R10252&gt;1000,OR(Orders!M259:M10252="East",Orders!M259:M10252="south")),"bonus","no bonus"),"data error")</f>
        <v>no bonus</v>
      </c>
    </row>
    <row r="261" spans="1:7" x14ac:dyDescent="0.25">
      <c r="A261" t="str">
        <v>high</v>
      </c>
      <c r="B261" t="b" cm="1">
        <f t="array" ref="B261">AND(Orders!R259:R10252&gt;500,Orders!O259:O10252="technology")</f>
        <v>0</v>
      </c>
      <c r="C261" t="b" cm="1">
        <f t="array" ref="C261">OR(Orders!R259:R10252&gt;1000,Orders!O259:O10252="furniture")</f>
        <v>1</v>
      </c>
      <c r="D261" t="str">
        <v>no</v>
      </c>
      <c r="E261" t="str">
        <v>false</v>
      </c>
      <c r="G261" t="str" cm="1">
        <f t="array" ref="G261">IFERROR(IF(AND(Orders!R260:R10253&gt;1000,OR(Orders!M260:M10253="East",Orders!M260:M10253="south")),"bonus","no bonus"),"data error")</f>
        <v>no bonus</v>
      </c>
    </row>
    <row r="262" spans="1:7" x14ac:dyDescent="0.25">
      <c r="A262" t="str">
        <v>high</v>
      </c>
      <c r="B262" t="b" cm="1">
        <f t="array" ref="B262">AND(Orders!R260:R10253&gt;500,Orders!O260:O10253="technology")</f>
        <v>0</v>
      </c>
      <c r="C262" t="b" cm="1">
        <f t="array" ref="C262">OR(Orders!R260:R10253&gt;1000,Orders!O260:O10253="furniture")</f>
        <v>1</v>
      </c>
      <c r="D262" t="str">
        <v>no</v>
      </c>
      <c r="E262" t="str">
        <v>false</v>
      </c>
      <c r="G262" t="str" cm="1">
        <f t="array" ref="G262">IFERROR(IF(AND(Orders!R261:R10254&gt;1000,OR(Orders!M261:M10254="East",Orders!M261:M10254="south")),"bonus","no bonus"),"data error")</f>
        <v>no bonus</v>
      </c>
    </row>
    <row r="263" spans="1:7" x14ac:dyDescent="0.25">
      <c r="A263" t="str">
        <v>high</v>
      </c>
      <c r="B263" t="b" cm="1">
        <f t="array" ref="B263">AND(Orders!R261:R10254&gt;500,Orders!O261:O10254="technology")</f>
        <v>0</v>
      </c>
      <c r="C263" t="b" cm="1">
        <f t="array" ref="C263">OR(Orders!R261:R10254&gt;1000,Orders!O261:O10254="furniture")</f>
        <v>1</v>
      </c>
      <c r="D263" t="str">
        <v>no</v>
      </c>
      <c r="E263" t="str">
        <v>false</v>
      </c>
      <c r="G263" t="str" cm="1">
        <f t="array" ref="G263">IFERROR(IF(AND(Orders!R262:R10255&gt;1000,OR(Orders!M262:M10255="East",Orders!M262:M10255="south")),"bonus","no bonus"),"data error")</f>
        <v>no bonus</v>
      </c>
    </row>
    <row r="264" spans="1:7" x14ac:dyDescent="0.25">
      <c r="A264" t="str">
        <v>high</v>
      </c>
      <c r="B264" t="b" cm="1">
        <f t="array" ref="B264">AND(Orders!R262:R10255&gt;500,Orders!O262:O10255="technology")</f>
        <v>0</v>
      </c>
      <c r="C264" t="b" cm="1">
        <f t="array" ref="C264">OR(Orders!R262:R10255&gt;1000,Orders!O262:O10255="furniture")</f>
        <v>1</v>
      </c>
      <c r="D264" t="str">
        <v>no</v>
      </c>
      <c r="E264" t="str">
        <v>false</v>
      </c>
      <c r="G264" t="str" cm="1">
        <f t="array" ref="G264">IFERROR(IF(AND(Orders!R263:R10256&gt;1000,OR(Orders!M263:M10256="East",Orders!M263:M10256="south")),"bonus","no bonus"),"data error")</f>
        <v>no bonus</v>
      </c>
    </row>
    <row r="265" spans="1:7" x14ac:dyDescent="0.25">
      <c r="A265" t="str">
        <v>high</v>
      </c>
      <c r="B265" t="b" cm="1">
        <f t="array" ref="B265">AND(Orders!R263:R10256&gt;500,Orders!O263:O10256="technology")</f>
        <v>0</v>
      </c>
      <c r="C265" t="b" cm="1">
        <f t="array" ref="C265">OR(Orders!R263:R10256&gt;1000,Orders!O263:O10256="furniture")</f>
        <v>1</v>
      </c>
      <c r="D265" t="str">
        <v>no</v>
      </c>
      <c r="E265" t="str">
        <v>false</v>
      </c>
      <c r="G265" t="str" cm="1">
        <f t="array" ref="G265">IFERROR(IF(AND(Orders!R264:R10257&gt;1000,OR(Orders!M264:M10257="East",Orders!M264:M10257="south")),"bonus","no bonus"),"data error")</f>
        <v>no bonus</v>
      </c>
    </row>
    <row r="266" spans="1:7" x14ac:dyDescent="0.25">
      <c r="A266" t="str">
        <v>high</v>
      </c>
      <c r="B266" t="b" cm="1">
        <f t="array" ref="B266">AND(Orders!R264:R10257&gt;500,Orders!O264:O10257="technology")</f>
        <v>0</v>
      </c>
      <c r="C266" t="b" cm="1">
        <f t="array" ref="C266">OR(Orders!R264:R10257&gt;1000,Orders!O264:O10257="furniture")</f>
        <v>1</v>
      </c>
      <c r="D266" t="str">
        <v>no</v>
      </c>
      <c r="E266" t="str">
        <v>false</v>
      </c>
      <c r="G266" t="str" cm="1">
        <f t="array" ref="G266">IFERROR(IF(AND(Orders!R265:R10258&gt;1000,OR(Orders!M265:M10258="East",Orders!M265:M10258="south")),"bonus","no bonus"),"data error")</f>
        <v>no bonus</v>
      </c>
    </row>
    <row r="267" spans="1:7" x14ac:dyDescent="0.25">
      <c r="A267" t="str">
        <v>high</v>
      </c>
      <c r="B267" t="b" cm="1">
        <f t="array" ref="B267">AND(Orders!R265:R10258&gt;500,Orders!O265:O10258="technology")</f>
        <v>0</v>
      </c>
      <c r="C267" t="b" cm="1">
        <f t="array" ref="C267">OR(Orders!R265:R10258&gt;1000,Orders!O265:O10258="furniture")</f>
        <v>1</v>
      </c>
      <c r="D267" t="str">
        <v>no</v>
      </c>
      <c r="E267" t="str">
        <v>false</v>
      </c>
      <c r="G267" t="str" cm="1">
        <f t="array" ref="G267">IFERROR(IF(AND(Orders!R266:R10259&gt;1000,OR(Orders!M266:M10259="East",Orders!M266:M10259="south")),"bonus","no bonus"),"data error")</f>
        <v>no bonus</v>
      </c>
    </row>
    <row r="268" spans="1:7" x14ac:dyDescent="0.25">
      <c r="A268" t="str">
        <v>high</v>
      </c>
      <c r="B268" t="b" cm="1">
        <f t="array" ref="B268">AND(Orders!R266:R10259&gt;500,Orders!O266:O10259="technology")</f>
        <v>0</v>
      </c>
      <c r="C268" t="b" cm="1">
        <f t="array" ref="C268">OR(Orders!R266:R10259&gt;1000,Orders!O266:O10259="furniture")</f>
        <v>1</v>
      </c>
      <c r="D268" t="str">
        <v>no</v>
      </c>
      <c r="E268" t="str">
        <v>false</v>
      </c>
      <c r="G268" t="str" cm="1">
        <f t="array" ref="G268">IFERROR(IF(AND(Orders!R267:R10260&gt;1000,OR(Orders!M267:M10260="East",Orders!M267:M10260="south")),"bonus","no bonus"),"data error")</f>
        <v>no bonus</v>
      </c>
    </row>
    <row r="269" spans="1:7" x14ac:dyDescent="0.25">
      <c r="A269" t="str">
        <v>high</v>
      </c>
      <c r="B269" t="b" cm="1">
        <f t="array" ref="B269">AND(Orders!R267:R10260&gt;500,Orders!O267:O10260="technology")</f>
        <v>0</v>
      </c>
      <c r="C269" t="b" cm="1">
        <f t="array" ref="C269">OR(Orders!R267:R10260&gt;1000,Orders!O267:O10260="furniture")</f>
        <v>1</v>
      </c>
      <c r="D269" t="str">
        <v>no</v>
      </c>
      <c r="E269" t="str">
        <v>false</v>
      </c>
      <c r="G269" t="str" cm="1">
        <f t="array" ref="G269">IFERROR(IF(AND(Orders!R268:R10261&gt;1000,OR(Orders!M268:M10261="East",Orders!M268:M10261="south")),"bonus","no bonus"),"data error")</f>
        <v>no bonus</v>
      </c>
    </row>
    <row r="270" spans="1:7" x14ac:dyDescent="0.25">
      <c r="A270" t="str">
        <v>high</v>
      </c>
      <c r="B270" t="b" cm="1">
        <f t="array" ref="B270">AND(Orders!R268:R10261&gt;500,Orders!O268:O10261="technology")</f>
        <v>0</v>
      </c>
      <c r="C270" t="b" cm="1">
        <f t="array" ref="C270">OR(Orders!R268:R10261&gt;1000,Orders!O268:O10261="furniture")</f>
        <v>1</v>
      </c>
      <c r="D270" t="str">
        <v>no</v>
      </c>
      <c r="E270" t="str">
        <v>false</v>
      </c>
      <c r="G270" t="str" cm="1">
        <f t="array" ref="G270">IFERROR(IF(AND(Orders!R269:R10262&gt;1000,OR(Orders!M269:M10262="East",Orders!M269:M10262="south")),"bonus","no bonus"),"data error")</f>
        <v>no bonus</v>
      </c>
    </row>
    <row r="271" spans="1:7" x14ac:dyDescent="0.25">
      <c r="A271" t="str">
        <v>high</v>
      </c>
      <c r="B271" t="b" cm="1">
        <f t="array" ref="B271">AND(Orders!R269:R10262&gt;500,Orders!O269:O10262="technology")</f>
        <v>0</v>
      </c>
      <c r="C271" t="b" cm="1">
        <f t="array" ref="C271">OR(Orders!R269:R10262&gt;1000,Orders!O269:O10262="furniture")</f>
        <v>1</v>
      </c>
      <c r="D271" t="str">
        <v>no</v>
      </c>
      <c r="E271" t="str">
        <v>false</v>
      </c>
      <c r="G271" t="str" cm="1">
        <f t="array" ref="G271">IFERROR(IF(AND(Orders!R270:R10263&gt;1000,OR(Orders!M270:M10263="East",Orders!M270:M10263="south")),"bonus","no bonus"),"data error")</f>
        <v>no bonus</v>
      </c>
    </row>
    <row r="272" spans="1:7" x14ac:dyDescent="0.25">
      <c r="A272" t="str">
        <v>high</v>
      </c>
      <c r="B272" t="b" cm="1">
        <f t="array" ref="B272">AND(Orders!R270:R10263&gt;500,Orders!O270:O10263="technology")</f>
        <v>0</v>
      </c>
      <c r="C272" t="b" cm="1">
        <f t="array" ref="C272">OR(Orders!R270:R10263&gt;1000,Orders!O270:O10263="furniture")</f>
        <v>1</v>
      </c>
      <c r="D272" t="str">
        <v>no</v>
      </c>
      <c r="E272" t="str">
        <v>false</v>
      </c>
      <c r="G272" t="str" cm="1">
        <f t="array" ref="G272">IFERROR(IF(AND(Orders!R271:R10264&gt;1000,OR(Orders!M271:M10264="East",Orders!M271:M10264="south")),"bonus","no bonus"),"data error")</f>
        <v>no bonus</v>
      </c>
    </row>
    <row r="273" spans="1:7" x14ac:dyDescent="0.25">
      <c r="A273" t="str">
        <v>high</v>
      </c>
      <c r="B273" t="b" cm="1">
        <f t="array" ref="B273">AND(Orders!R271:R10264&gt;500,Orders!O271:O10264="technology")</f>
        <v>0</v>
      </c>
      <c r="C273" t="b" cm="1">
        <f t="array" ref="C273">OR(Orders!R271:R10264&gt;1000,Orders!O271:O10264="furniture")</f>
        <v>1</v>
      </c>
      <c r="D273" t="str">
        <v>no</v>
      </c>
      <c r="E273" t="str">
        <v>false</v>
      </c>
      <c r="G273" t="str" cm="1">
        <f t="array" ref="G273">IFERROR(IF(AND(Orders!R272:R10265&gt;1000,OR(Orders!M272:M10265="East",Orders!M272:M10265="south")),"bonus","no bonus"),"data error")</f>
        <v>no bonus</v>
      </c>
    </row>
    <row r="274" spans="1:7" x14ac:dyDescent="0.25">
      <c r="A274" t="str">
        <v>high</v>
      </c>
      <c r="B274" t="b" cm="1">
        <f t="array" ref="B274">AND(Orders!R272:R10265&gt;500,Orders!O272:O10265="technology")</f>
        <v>0</v>
      </c>
      <c r="C274" t="b" cm="1">
        <f t="array" ref="C274">OR(Orders!R272:R10265&gt;1000,Orders!O272:O10265="furniture")</f>
        <v>1</v>
      </c>
      <c r="D274" t="str">
        <v>no</v>
      </c>
      <c r="E274" t="str">
        <v>false</v>
      </c>
      <c r="G274" t="str" cm="1">
        <f t="array" ref="G274">IFERROR(IF(AND(Orders!R273:R10266&gt;1000,OR(Orders!M273:M10266="East",Orders!M273:M10266="south")),"bonus","no bonus"),"data error")</f>
        <v>no bonus</v>
      </c>
    </row>
    <row r="275" spans="1:7" x14ac:dyDescent="0.25">
      <c r="A275" t="str">
        <v>high</v>
      </c>
      <c r="B275" t="b" cm="1">
        <f t="array" ref="B275">AND(Orders!R273:R10266&gt;500,Orders!O273:O10266="technology")</f>
        <v>0</v>
      </c>
      <c r="C275" t="b" cm="1">
        <f t="array" ref="C275">OR(Orders!R273:R10266&gt;1000,Orders!O273:O10266="furniture")</f>
        <v>1</v>
      </c>
      <c r="D275" t="str">
        <v>no</v>
      </c>
      <c r="E275" t="str">
        <v>false</v>
      </c>
      <c r="G275" t="str" cm="1">
        <f t="array" ref="G275">IFERROR(IF(AND(Orders!R274:R10267&gt;1000,OR(Orders!M274:M10267="East",Orders!M274:M10267="south")),"bonus","no bonus"),"data error")</f>
        <v>no bonus</v>
      </c>
    </row>
    <row r="276" spans="1:7" x14ac:dyDescent="0.25">
      <c r="A276" t="str">
        <v>high</v>
      </c>
      <c r="B276" t="b" cm="1">
        <f t="array" ref="B276">AND(Orders!R274:R10267&gt;500,Orders!O274:O10267="technology")</f>
        <v>0</v>
      </c>
      <c r="C276" t="b" cm="1">
        <f t="array" ref="C276">OR(Orders!R274:R10267&gt;1000,Orders!O274:O10267="furniture")</f>
        <v>1</v>
      </c>
      <c r="D276" t="str">
        <v>no</v>
      </c>
      <c r="E276" t="str">
        <v>false</v>
      </c>
      <c r="G276" t="str" cm="1">
        <f t="array" ref="G276">IFERROR(IF(AND(Orders!R275:R10268&gt;1000,OR(Orders!M275:M10268="East",Orders!M275:M10268="south")),"bonus","no bonus"),"data error")</f>
        <v>no bonus</v>
      </c>
    </row>
    <row r="277" spans="1:7" x14ac:dyDescent="0.25">
      <c r="A277" t="str">
        <v>high</v>
      </c>
      <c r="B277" t="b" cm="1">
        <f t="array" ref="B277">AND(Orders!R275:R10268&gt;500,Orders!O275:O10268="technology")</f>
        <v>0</v>
      </c>
      <c r="C277" t="b" cm="1">
        <f t="array" ref="C277">OR(Orders!R275:R10268&gt;1000,Orders!O275:O10268="furniture")</f>
        <v>1</v>
      </c>
      <c r="D277" t="str">
        <v>no</v>
      </c>
      <c r="E277" t="str">
        <v>false</v>
      </c>
      <c r="G277" t="str" cm="1">
        <f t="array" ref="G277">IFERROR(IF(AND(Orders!R276:R10269&gt;1000,OR(Orders!M276:M10269="East",Orders!M276:M10269="south")),"bonus","no bonus"),"data error")</f>
        <v>no bonus</v>
      </c>
    </row>
    <row r="278" spans="1:7" x14ac:dyDescent="0.25">
      <c r="A278" t="str">
        <v>high</v>
      </c>
      <c r="B278" t="b" cm="1">
        <f t="array" ref="B278">AND(Orders!R276:R10269&gt;500,Orders!O276:O10269="technology")</f>
        <v>0</v>
      </c>
      <c r="C278" t="b" cm="1">
        <f t="array" ref="C278">OR(Orders!R276:R10269&gt;1000,Orders!O276:O10269="furniture")</f>
        <v>1</v>
      </c>
      <c r="D278" t="str">
        <v>no</v>
      </c>
      <c r="E278" t="str">
        <v>false</v>
      </c>
      <c r="G278" t="str" cm="1">
        <f t="array" ref="G278">IFERROR(IF(AND(Orders!R277:R10270&gt;1000,OR(Orders!M277:M10270="East",Orders!M277:M10270="south")),"bonus","no bonus"),"data error")</f>
        <v>no bonus</v>
      </c>
    </row>
    <row r="279" spans="1:7" x14ac:dyDescent="0.25">
      <c r="A279" t="str">
        <v>high</v>
      </c>
      <c r="B279" t="b" cm="1">
        <f t="array" ref="B279">AND(Orders!R277:R10270&gt;500,Orders!O277:O10270="technology")</f>
        <v>0</v>
      </c>
      <c r="C279" t="b" cm="1">
        <f t="array" ref="C279">OR(Orders!R277:R10270&gt;1000,Orders!O277:O10270="furniture")</f>
        <v>1</v>
      </c>
      <c r="D279" t="str">
        <v>no</v>
      </c>
      <c r="E279" t="str">
        <v>false</v>
      </c>
      <c r="G279" t="str" cm="1">
        <f t="array" ref="G279">IFERROR(IF(AND(Orders!R278:R10271&gt;1000,OR(Orders!M278:M10271="East",Orders!M278:M10271="south")),"bonus","no bonus"),"data error")</f>
        <v>no bonus</v>
      </c>
    </row>
    <row r="280" spans="1:7" x14ac:dyDescent="0.25">
      <c r="A280" t="str">
        <v>high</v>
      </c>
      <c r="B280" t="b" cm="1">
        <f t="array" ref="B280">AND(Orders!R278:R10271&gt;500,Orders!O278:O10271="technology")</f>
        <v>0</v>
      </c>
      <c r="C280" t="b" cm="1">
        <f t="array" ref="C280">OR(Orders!R278:R10271&gt;1000,Orders!O278:O10271="furniture")</f>
        <v>1</v>
      </c>
      <c r="D280" t="str">
        <v>no</v>
      </c>
      <c r="E280" t="str">
        <v>false</v>
      </c>
      <c r="G280" t="str" cm="1">
        <f t="array" ref="G280">IFERROR(IF(AND(Orders!R279:R10272&gt;1000,OR(Orders!M279:M10272="East",Orders!M279:M10272="south")),"bonus","no bonus"),"data error")</f>
        <v>no bonus</v>
      </c>
    </row>
    <row r="281" spans="1:7" x14ac:dyDescent="0.25">
      <c r="A281" t="str">
        <v>high</v>
      </c>
      <c r="B281" t="b" cm="1">
        <f t="array" ref="B281">AND(Orders!R279:R10272&gt;500,Orders!O279:O10272="technology")</f>
        <v>0</v>
      </c>
      <c r="C281" t="b" cm="1">
        <f t="array" ref="C281">OR(Orders!R279:R10272&gt;1000,Orders!O279:O10272="furniture")</f>
        <v>1</v>
      </c>
      <c r="D281" t="str">
        <v>no</v>
      </c>
      <c r="E281" t="str">
        <v>false</v>
      </c>
      <c r="G281" t="str" cm="1">
        <f t="array" ref="G281">IFERROR(IF(AND(Orders!R280:R10273&gt;1000,OR(Orders!M280:M10273="East",Orders!M280:M10273="south")),"bonus","no bonus"),"data error")</f>
        <v>no bonus</v>
      </c>
    </row>
    <row r="282" spans="1:7" x14ac:dyDescent="0.25">
      <c r="A282" t="str">
        <v>high</v>
      </c>
      <c r="B282" t="b" cm="1">
        <f t="array" ref="B282">AND(Orders!R280:R10273&gt;500,Orders!O280:O10273="technology")</f>
        <v>0</v>
      </c>
      <c r="C282" t="b" cm="1">
        <f t="array" ref="C282">OR(Orders!R280:R10273&gt;1000,Orders!O280:O10273="furniture")</f>
        <v>1</v>
      </c>
      <c r="D282" t="str">
        <v>no</v>
      </c>
      <c r="E282" t="str">
        <v>false</v>
      </c>
      <c r="G282" t="str" cm="1">
        <f t="array" ref="G282">IFERROR(IF(AND(Orders!R281:R10274&gt;1000,OR(Orders!M281:M10274="East",Orders!M281:M10274="south")),"bonus","no bonus"),"data error")</f>
        <v>no bonus</v>
      </c>
    </row>
    <row r="283" spans="1:7" x14ac:dyDescent="0.25">
      <c r="A283" t="str">
        <v>high</v>
      </c>
      <c r="B283" t="b" cm="1">
        <f t="array" ref="B283">AND(Orders!R281:R10274&gt;500,Orders!O281:O10274="technology")</f>
        <v>0</v>
      </c>
      <c r="C283" t="b" cm="1">
        <f t="array" ref="C283">OR(Orders!R281:R10274&gt;1000,Orders!O281:O10274="furniture")</f>
        <v>1</v>
      </c>
      <c r="D283" t="str">
        <v>no</v>
      </c>
      <c r="E283" t="str">
        <v>false</v>
      </c>
      <c r="G283" t="str" cm="1">
        <f t="array" ref="G283">IFERROR(IF(AND(Orders!R282:R10275&gt;1000,OR(Orders!M282:M10275="East",Orders!M282:M10275="south")),"bonus","no bonus"),"data error")</f>
        <v>no bonus</v>
      </c>
    </row>
    <row r="284" spans="1:7" x14ac:dyDescent="0.25">
      <c r="A284" t="str">
        <v>high</v>
      </c>
      <c r="B284" t="b" cm="1">
        <f t="array" ref="B284">AND(Orders!R282:R10275&gt;500,Orders!O282:O10275="technology")</f>
        <v>0</v>
      </c>
      <c r="C284" t="b" cm="1">
        <f t="array" ref="C284">OR(Orders!R282:R10275&gt;1000,Orders!O282:O10275="furniture")</f>
        <v>1</v>
      </c>
      <c r="D284" t="str">
        <v>no</v>
      </c>
      <c r="E284" t="str">
        <v>false</v>
      </c>
      <c r="G284" t="str" cm="1">
        <f t="array" ref="G284">IFERROR(IF(AND(Orders!R283:R10276&gt;1000,OR(Orders!M283:M10276="East",Orders!M283:M10276="south")),"bonus","no bonus"),"data error")</f>
        <v>no bonus</v>
      </c>
    </row>
    <row r="285" spans="1:7" x14ac:dyDescent="0.25">
      <c r="A285" t="str">
        <v>high</v>
      </c>
      <c r="B285" t="b" cm="1">
        <f t="array" ref="B285">AND(Orders!R283:R10276&gt;500,Orders!O283:O10276="technology")</f>
        <v>0</v>
      </c>
      <c r="C285" t="b" cm="1">
        <f t="array" ref="C285">OR(Orders!R283:R10276&gt;1000,Orders!O283:O10276="furniture")</f>
        <v>1</v>
      </c>
      <c r="D285" t="str">
        <v>no</v>
      </c>
      <c r="E285" t="str">
        <v>false</v>
      </c>
      <c r="G285" t="str" cm="1">
        <f t="array" ref="G285">IFERROR(IF(AND(Orders!R284:R10277&gt;1000,OR(Orders!M284:M10277="East",Orders!M284:M10277="south")),"bonus","no bonus"),"data error")</f>
        <v>no bonus</v>
      </c>
    </row>
    <row r="286" spans="1:7" x14ac:dyDescent="0.25">
      <c r="A286" t="str">
        <v>high</v>
      </c>
      <c r="B286" t="b" cm="1">
        <f t="array" ref="B286">AND(Orders!R284:R10277&gt;500,Orders!O284:O10277="technology")</f>
        <v>0</v>
      </c>
      <c r="C286" t="b" cm="1">
        <f t="array" ref="C286">OR(Orders!R284:R10277&gt;1000,Orders!O284:O10277="furniture")</f>
        <v>1</v>
      </c>
      <c r="D286" t="str">
        <v>no</v>
      </c>
      <c r="E286" t="str">
        <v>false</v>
      </c>
      <c r="G286" t="str" cm="1">
        <f t="array" ref="G286">IFERROR(IF(AND(Orders!R285:R10278&gt;1000,OR(Orders!M285:M10278="East",Orders!M285:M10278="south")),"bonus","no bonus"),"data error")</f>
        <v>no bonus</v>
      </c>
    </row>
    <row r="287" spans="1:7" x14ac:dyDescent="0.25">
      <c r="A287" t="str">
        <v>high</v>
      </c>
      <c r="B287" t="b" cm="1">
        <f t="array" ref="B287">AND(Orders!R285:R10278&gt;500,Orders!O285:O10278="technology")</f>
        <v>0</v>
      </c>
      <c r="C287" t="b" cm="1">
        <f t="array" ref="C287">OR(Orders!R285:R10278&gt;1000,Orders!O285:O10278="furniture")</f>
        <v>1</v>
      </c>
      <c r="D287" t="str">
        <v>no</v>
      </c>
      <c r="E287" t="str">
        <v>false</v>
      </c>
      <c r="G287" t="str" cm="1">
        <f t="array" ref="G287">IFERROR(IF(AND(Orders!R286:R10279&gt;1000,OR(Orders!M286:M10279="East",Orders!M286:M10279="south")),"bonus","no bonus"),"data error")</f>
        <v>no bonus</v>
      </c>
    </row>
    <row r="288" spans="1:7" x14ac:dyDescent="0.25">
      <c r="A288" t="str">
        <v>high</v>
      </c>
      <c r="B288" t="b" cm="1">
        <f t="array" ref="B288">AND(Orders!R286:R10279&gt;500,Orders!O286:O10279="technology")</f>
        <v>0</v>
      </c>
      <c r="C288" t="b" cm="1">
        <f t="array" ref="C288">OR(Orders!R286:R10279&gt;1000,Orders!O286:O10279="furniture")</f>
        <v>1</v>
      </c>
      <c r="D288" t="str">
        <v>no</v>
      </c>
      <c r="E288" t="str">
        <v>false</v>
      </c>
      <c r="G288" t="str" cm="1">
        <f t="array" ref="G288">IFERROR(IF(AND(Orders!R287:R10280&gt;1000,OR(Orders!M287:M10280="East",Orders!M287:M10280="south")),"bonus","no bonus"),"data error")</f>
        <v>no bonus</v>
      </c>
    </row>
    <row r="289" spans="1:7" x14ac:dyDescent="0.25">
      <c r="A289" t="str">
        <v>high</v>
      </c>
      <c r="B289" t="b" cm="1">
        <f t="array" ref="B289">AND(Orders!R287:R10280&gt;500,Orders!O287:O10280="technology")</f>
        <v>0</v>
      </c>
      <c r="C289" t="b" cm="1">
        <f t="array" ref="C289">OR(Orders!R287:R10280&gt;1000,Orders!O287:O10280="furniture")</f>
        <v>1</v>
      </c>
      <c r="D289" t="str">
        <v>no</v>
      </c>
      <c r="E289" t="str">
        <v>false</v>
      </c>
      <c r="G289" t="str" cm="1">
        <f t="array" ref="G289">IFERROR(IF(AND(Orders!R288:R10281&gt;1000,OR(Orders!M288:M10281="East",Orders!M288:M10281="south")),"bonus","no bonus"),"data error")</f>
        <v>no bonus</v>
      </c>
    </row>
    <row r="290" spans="1:7" x14ac:dyDescent="0.25">
      <c r="A290" t="str">
        <v>high</v>
      </c>
      <c r="B290" t="b" cm="1">
        <f t="array" ref="B290">AND(Orders!R288:R10281&gt;500,Orders!O288:O10281="technology")</f>
        <v>0</v>
      </c>
      <c r="C290" t="b" cm="1">
        <f t="array" ref="C290">OR(Orders!R288:R10281&gt;1000,Orders!O288:O10281="furniture")</f>
        <v>1</v>
      </c>
      <c r="D290" t="str">
        <v>no</v>
      </c>
      <c r="E290" t="str">
        <v>false</v>
      </c>
      <c r="G290" t="str" cm="1">
        <f t="array" ref="G290">IFERROR(IF(AND(Orders!R289:R10282&gt;1000,OR(Orders!M289:M10282="East",Orders!M289:M10282="south")),"bonus","no bonus"),"data error")</f>
        <v>no bonus</v>
      </c>
    </row>
    <row r="291" spans="1:7" x14ac:dyDescent="0.25">
      <c r="A291" t="str">
        <v>high</v>
      </c>
      <c r="B291" t="b" cm="1">
        <f t="array" ref="B291">AND(Orders!R289:R10282&gt;500,Orders!O289:O10282="technology")</f>
        <v>0</v>
      </c>
      <c r="C291" t="b" cm="1">
        <f t="array" ref="C291">OR(Orders!R289:R10282&gt;1000,Orders!O289:O10282="furniture")</f>
        <v>1</v>
      </c>
      <c r="D291" t="str">
        <v>no</v>
      </c>
      <c r="E291" t="str">
        <v>false</v>
      </c>
      <c r="G291" t="str" cm="1">
        <f t="array" ref="G291">IFERROR(IF(AND(Orders!R290:R10283&gt;1000,OR(Orders!M290:M10283="East",Orders!M290:M10283="south")),"bonus","no bonus"),"data error")</f>
        <v>no bonus</v>
      </c>
    </row>
    <row r="292" spans="1:7" x14ac:dyDescent="0.25">
      <c r="A292" t="str">
        <v>high</v>
      </c>
      <c r="B292" t="b" cm="1">
        <f t="array" ref="B292">AND(Orders!R290:R10283&gt;500,Orders!O290:O10283="technology")</f>
        <v>0</v>
      </c>
      <c r="C292" t="b" cm="1">
        <f t="array" ref="C292">OR(Orders!R290:R10283&gt;1000,Orders!O290:O10283="furniture")</f>
        <v>1</v>
      </c>
      <c r="D292" t="str">
        <v>no</v>
      </c>
      <c r="E292" t="str">
        <v>false</v>
      </c>
      <c r="G292" t="str" cm="1">
        <f t="array" ref="G292">IFERROR(IF(AND(Orders!R291:R10284&gt;1000,OR(Orders!M291:M10284="East",Orders!M291:M10284="south")),"bonus","no bonus"),"data error")</f>
        <v>no bonus</v>
      </c>
    </row>
    <row r="293" spans="1:7" x14ac:dyDescent="0.25">
      <c r="A293" t="str">
        <v>high</v>
      </c>
      <c r="B293" t="b" cm="1">
        <f t="array" ref="B293">AND(Orders!R291:R10284&gt;500,Orders!O291:O10284="technology")</f>
        <v>0</v>
      </c>
      <c r="C293" t="b" cm="1">
        <f t="array" ref="C293">OR(Orders!R291:R10284&gt;1000,Orders!O291:O10284="furniture")</f>
        <v>1</v>
      </c>
      <c r="D293" t="str">
        <v>no</v>
      </c>
      <c r="E293" t="str">
        <v>false</v>
      </c>
      <c r="G293" t="str" cm="1">
        <f t="array" ref="G293">IFERROR(IF(AND(Orders!R292:R10285&gt;1000,OR(Orders!M292:M10285="East",Orders!M292:M10285="south")),"bonus","no bonus"),"data error")</f>
        <v>no bonus</v>
      </c>
    </row>
    <row r="294" spans="1:7" x14ac:dyDescent="0.25">
      <c r="A294" t="str">
        <v>high</v>
      </c>
      <c r="B294" t="b" cm="1">
        <f t="array" ref="B294">AND(Orders!R292:R10285&gt;500,Orders!O292:O10285="technology")</f>
        <v>0</v>
      </c>
      <c r="C294" t="b" cm="1">
        <f t="array" ref="C294">OR(Orders!R292:R10285&gt;1000,Orders!O292:O10285="furniture")</f>
        <v>1</v>
      </c>
      <c r="D294" t="str">
        <v>no</v>
      </c>
      <c r="E294" t="str">
        <v>false</v>
      </c>
      <c r="G294" t="str" cm="1">
        <f t="array" ref="G294">IFERROR(IF(AND(Orders!R293:R10286&gt;1000,OR(Orders!M293:M10286="East",Orders!M293:M10286="south")),"bonus","no bonus"),"data error")</f>
        <v>no bonus</v>
      </c>
    </row>
    <row r="295" spans="1:7" x14ac:dyDescent="0.25">
      <c r="A295" t="str">
        <v>high</v>
      </c>
      <c r="B295" t="b" cm="1">
        <f t="array" ref="B295">AND(Orders!R293:R10286&gt;500,Orders!O293:O10286="technology")</f>
        <v>0</v>
      </c>
      <c r="C295" t="b" cm="1">
        <f t="array" ref="C295">OR(Orders!R293:R10286&gt;1000,Orders!O293:O10286="furniture")</f>
        <v>1</v>
      </c>
      <c r="D295" t="str">
        <v>no</v>
      </c>
      <c r="E295" t="str">
        <v>false</v>
      </c>
      <c r="G295" t="str" cm="1">
        <f t="array" ref="G295">IFERROR(IF(AND(Orders!R294:R10287&gt;1000,OR(Orders!M294:M10287="East",Orders!M294:M10287="south")),"bonus","no bonus"),"data error")</f>
        <v>no bonus</v>
      </c>
    </row>
    <row r="296" spans="1:7" x14ac:dyDescent="0.25">
      <c r="A296" t="str">
        <v>high</v>
      </c>
      <c r="B296" t="b" cm="1">
        <f t="array" ref="B296">AND(Orders!R294:R10287&gt;500,Orders!O294:O10287="technology")</f>
        <v>0</v>
      </c>
      <c r="C296" t="b" cm="1">
        <f t="array" ref="C296">OR(Orders!R294:R10287&gt;1000,Orders!O294:O10287="furniture")</f>
        <v>1</v>
      </c>
      <c r="D296" t="str">
        <v>no</v>
      </c>
      <c r="E296" t="str">
        <v>false</v>
      </c>
      <c r="G296" t="str" cm="1">
        <f t="array" ref="G296">IFERROR(IF(AND(Orders!R295:R10288&gt;1000,OR(Orders!M295:M10288="East",Orders!M295:M10288="south")),"bonus","no bonus"),"data error")</f>
        <v>no bonus</v>
      </c>
    </row>
    <row r="297" spans="1:7" x14ac:dyDescent="0.25">
      <c r="A297" t="str">
        <v>high</v>
      </c>
      <c r="B297" t="b" cm="1">
        <f t="array" ref="B297">AND(Orders!R295:R10288&gt;500,Orders!O295:O10288="technology")</f>
        <v>0</v>
      </c>
      <c r="C297" t="b" cm="1">
        <f t="array" ref="C297">OR(Orders!R295:R10288&gt;1000,Orders!O295:O10288="furniture")</f>
        <v>1</v>
      </c>
      <c r="D297" t="str">
        <v>no</v>
      </c>
      <c r="E297" t="str">
        <v>false</v>
      </c>
      <c r="G297" t="str" cm="1">
        <f t="array" ref="G297">IFERROR(IF(AND(Orders!R296:R10289&gt;1000,OR(Orders!M296:M10289="East",Orders!M296:M10289="south")),"bonus","no bonus"),"data error")</f>
        <v>no bonus</v>
      </c>
    </row>
    <row r="298" spans="1:7" x14ac:dyDescent="0.25">
      <c r="A298" t="str">
        <v>high</v>
      </c>
      <c r="B298" t="b" cm="1">
        <f t="array" ref="B298">AND(Orders!R296:R10289&gt;500,Orders!O296:O10289="technology")</f>
        <v>0</v>
      </c>
      <c r="C298" t="b" cm="1">
        <f t="array" ref="C298">OR(Orders!R296:R10289&gt;1000,Orders!O296:O10289="furniture")</f>
        <v>1</v>
      </c>
      <c r="D298" t="str">
        <v>no</v>
      </c>
      <c r="E298" t="str">
        <v>false</v>
      </c>
      <c r="G298" t="str" cm="1">
        <f t="array" ref="G298">IFERROR(IF(AND(Orders!R297:R10290&gt;1000,OR(Orders!M297:M10290="East",Orders!M297:M10290="south")),"bonus","no bonus"),"data error")</f>
        <v>no bonus</v>
      </c>
    </row>
    <row r="299" spans="1:7" x14ac:dyDescent="0.25">
      <c r="A299" t="str">
        <v>high</v>
      </c>
      <c r="B299" t="b" cm="1">
        <f t="array" ref="B299">AND(Orders!R297:R10290&gt;500,Orders!O297:O10290="technology")</f>
        <v>0</v>
      </c>
      <c r="C299" t="b" cm="1">
        <f t="array" ref="C299">OR(Orders!R297:R10290&gt;1000,Orders!O297:O10290="furniture")</f>
        <v>1</v>
      </c>
      <c r="D299" t="str">
        <v>no</v>
      </c>
      <c r="E299" t="str">
        <v>false</v>
      </c>
      <c r="G299" t="str" cm="1">
        <f t="array" ref="G299">IFERROR(IF(AND(Orders!R298:R10291&gt;1000,OR(Orders!M298:M10291="East",Orders!M298:M10291="south")),"bonus","no bonus"),"data error")</f>
        <v>no bonus</v>
      </c>
    </row>
    <row r="300" spans="1:7" x14ac:dyDescent="0.25">
      <c r="A300" t="str">
        <v>high</v>
      </c>
      <c r="B300" t="b" cm="1">
        <f t="array" ref="B300">AND(Orders!R298:R10291&gt;500,Orders!O298:O10291="technology")</f>
        <v>0</v>
      </c>
      <c r="C300" t="b" cm="1">
        <f t="array" ref="C300">OR(Orders!R298:R10291&gt;1000,Orders!O298:O10291="furniture")</f>
        <v>1</v>
      </c>
      <c r="D300" t="str">
        <v>no</v>
      </c>
      <c r="E300" t="str">
        <v>false</v>
      </c>
      <c r="G300" t="str" cm="1">
        <f t="array" ref="G300">IFERROR(IF(AND(Orders!R299:R10292&gt;1000,OR(Orders!M299:M10292="East",Orders!M299:M10292="south")),"bonus","no bonus"),"data error")</f>
        <v>no bonus</v>
      </c>
    </row>
    <row r="301" spans="1:7" x14ac:dyDescent="0.25">
      <c r="A301" t="str">
        <v>high</v>
      </c>
      <c r="B301" t="b" cm="1">
        <f t="array" ref="B301">AND(Orders!R299:R10292&gt;500,Orders!O299:O10292="technology")</f>
        <v>0</v>
      </c>
      <c r="C301" t="b" cm="1">
        <f t="array" ref="C301">OR(Orders!R299:R10292&gt;1000,Orders!O299:O10292="furniture")</f>
        <v>1</v>
      </c>
      <c r="D301" t="str">
        <v>no</v>
      </c>
      <c r="E301" t="str">
        <v>false</v>
      </c>
      <c r="G301" t="str" cm="1">
        <f t="array" ref="G301">IFERROR(IF(AND(Orders!R300:R10293&gt;1000,OR(Orders!M300:M10293="East",Orders!M300:M10293="south")),"bonus","no bonus"),"data error")</f>
        <v>no bonus</v>
      </c>
    </row>
    <row r="302" spans="1:7" x14ac:dyDescent="0.25">
      <c r="A302" t="str">
        <v>high</v>
      </c>
      <c r="B302" t="b" cm="1">
        <f t="array" ref="B302">AND(Orders!R300:R10293&gt;500,Orders!O300:O10293="technology")</f>
        <v>0</v>
      </c>
      <c r="C302" t="b" cm="1">
        <f t="array" ref="C302">OR(Orders!R300:R10293&gt;1000,Orders!O300:O10293="furniture")</f>
        <v>1</v>
      </c>
      <c r="D302" t="str">
        <v>no</v>
      </c>
      <c r="E302" t="str">
        <v>false</v>
      </c>
      <c r="G302" t="str" cm="1">
        <f t="array" ref="G302">IFERROR(IF(AND(Orders!R301:R10294&gt;1000,OR(Orders!M301:M10294="East",Orders!M301:M10294="south")),"bonus","no bonus"),"data error")</f>
        <v>no bonus</v>
      </c>
    </row>
    <row r="303" spans="1:7" x14ac:dyDescent="0.25">
      <c r="A303" t="str">
        <v>high</v>
      </c>
      <c r="B303" t="b" cm="1">
        <f t="array" ref="B303">AND(Orders!R301:R10294&gt;500,Orders!O301:O10294="technology")</f>
        <v>0</v>
      </c>
      <c r="C303" t="b" cm="1">
        <f t="array" ref="C303">OR(Orders!R301:R10294&gt;1000,Orders!O301:O10294="furniture")</f>
        <v>1</v>
      </c>
      <c r="D303" t="str">
        <v>no</v>
      </c>
      <c r="E303" t="str">
        <v>false</v>
      </c>
      <c r="G303" t="str" cm="1">
        <f t="array" ref="G303">IFERROR(IF(AND(Orders!R302:R10295&gt;1000,OR(Orders!M302:M10295="East",Orders!M302:M10295="south")),"bonus","no bonus"),"data error")</f>
        <v>no bonus</v>
      </c>
    </row>
    <row r="304" spans="1:7" x14ac:dyDescent="0.25">
      <c r="A304" t="str">
        <v>high</v>
      </c>
      <c r="B304" t="b" cm="1">
        <f t="array" ref="B304">AND(Orders!R302:R10295&gt;500,Orders!O302:O10295="technology")</f>
        <v>0</v>
      </c>
      <c r="C304" t="b" cm="1">
        <f t="array" ref="C304">OR(Orders!R302:R10295&gt;1000,Orders!O302:O10295="furniture")</f>
        <v>1</v>
      </c>
      <c r="D304" t="str">
        <v>no</v>
      </c>
      <c r="E304" t="str">
        <v>false</v>
      </c>
      <c r="G304" t="str" cm="1">
        <f t="array" ref="G304">IFERROR(IF(AND(Orders!R303:R10296&gt;1000,OR(Orders!M303:M10296="East",Orders!M303:M10296="south")),"bonus","no bonus"),"data error")</f>
        <v>no bonus</v>
      </c>
    </row>
    <row r="305" spans="1:7" x14ac:dyDescent="0.25">
      <c r="A305" t="str">
        <v>high</v>
      </c>
      <c r="B305" t="b" cm="1">
        <f t="array" ref="B305">AND(Orders!R303:R10296&gt;500,Orders!O303:O10296="technology")</f>
        <v>0</v>
      </c>
      <c r="C305" t="b" cm="1">
        <f t="array" ref="C305">OR(Orders!R303:R10296&gt;1000,Orders!O303:O10296="furniture")</f>
        <v>1</v>
      </c>
      <c r="D305" t="str">
        <v>no</v>
      </c>
      <c r="E305" t="str">
        <v>false</v>
      </c>
      <c r="G305" t="str" cm="1">
        <f t="array" ref="G305">IFERROR(IF(AND(Orders!R304:R10297&gt;1000,OR(Orders!M304:M10297="East",Orders!M304:M10297="south")),"bonus","no bonus"),"data error")</f>
        <v>no bonus</v>
      </c>
    </row>
    <row r="306" spans="1:7" x14ac:dyDescent="0.25">
      <c r="A306" t="str">
        <v>high</v>
      </c>
      <c r="B306" t="b" cm="1">
        <f t="array" ref="B306">AND(Orders!R304:R10297&gt;500,Orders!O304:O10297="technology")</f>
        <v>0</v>
      </c>
      <c r="C306" t="b" cm="1">
        <f t="array" ref="C306">OR(Orders!R304:R10297&gt;1000,Orders!O304:O10297="furniture")</f>
        <v>1</v>
      </c>
      <c r="D306" t="str">
        <v>no</v>
      </c>
      <c r="E306" t="str">
        <v>false</v>
      </c>
      <c r="G306" t="str" cm="1">
        <f t="array" ref="G306">IFERROR(IF(AND(Orders!R305:R10298&gt;1000,OR(Orders!M305:M10298="East",Orders!M305:M10298="south")),"bonus","no bonus"),"data error")</f>
        <v>no bonus</v>
      </c>
    </row>
    <row r="307" spans="1:7" x14ac:dyDescent="0.25">
      <c r="A307" t="str">
        <v>high</v>
      </c>
      <c r="B307" t="b" cm="1">
        <f t="array" ref="B307">AND(Orders!R305:R10298&gt;500,Orders!O305:O10298="technology")</f>
        <v>0</v>
      </c>
      <c r="C307" t="b" cm="1">
        <f t="array" ref="C307">OR(Orders!R305:R10298&gt;1000,Orders!O305:O10298="furniture")</f>
        <v>1</v>
      </c>
      <c r="D307" t="str">
        <v>no</v>
      </c>
      <c r="E307" t="str">
        <v>false</v>
      </c>
      <c r="G307" t="str" cm="1">
        <f t="array" ref="G307">IFERROR(IF(AND(Orders!R306:R10299&gt;1000,OR(Orders!M306:M10299="East",Orders!M306:M10299="south")),"bonus","no bonus"),"data error")</f>
        <v>no bonus</v>
      </c>
    </row>
    <row r="308" spans="1:7" x14ac:dyDescent="0.25">
      <c r="A308" t="str">
        <v>high</v>
      </c>
      <c r="B308" t="b" cm="1">
        <f t="array" ref="B308">AND(Orders!R306:R10299&gt;500,Orders!O306:O10299="technology")</f>
        <v>0</v>
      </c>
      <c r="C308" t="b" cm="1">
        <f t="array" ref="C308">OR(Orders!R306:R10299&gt;1000,Orders!O306:O10299="furniture")</f>
        <v>1</v>
      </c>
      <c r="D308" t="str">
        <v>no</v>
      </c>
      <c r="E308" t="str">
        <v>false</v>
      </c>
      <c r="G308" t="str" cm="1">
        <f t="array" ref="G308">IFERROR(IF(AND(Orders!R307:R10300&gt;1000,OR(Orders!M307:M10300="East",Orders!M307:M10300="south")),"bonus","no bonus"),"data error")</f>
        <v>no bonus</v>
      </c>
    </row>
    <row r="309" spans="1:7" x14ac:dyDescent="0.25">
      <c r="A309" t="str">
        <v>high</v>
      </c>
      <c r="B309" t="b" cm="1">
        <f t="array" ref="B309">AND(Orders!R307:R10300&gt;500,Orders!O307:O10300="technology")</f>
        <v>0</v>
      </c>
      <c r="C309" t="b" cm="1">
        <f t="array" ref="C309">OR(Orders!R307:R10300&gt;1000,Orders!O307:O10300="furniture")</f>
        <v>1</v>
      </c>
      <c r="D309" t="str">
        <v>no</v>
      </c>
      <c r="E309" t="str">
        <v>false</v>
      </c>
      <c r="G309" t="str" cm="1">
        <f t="array" ref="G309">IFERROR(IF(AND(Orders!R308:R10301&gt;1000,OR(Orders!M308:M10301="East",Orders!M308:M10301="south")),"bonus","no bonus"),"data error")</f>
        <v>no bonus</v>
      </c>
    </row>
    <row r="310" spans="1:7" x14ac:dyDescent="0.25">
      <c r="A310" t="str">
        <v>high</v>
      </c>
      <c r="B310" t="b" cm="1">
        <f t="array" ref="B310">AND(Orders!R308:R10301&gt;500,Orders!O308:O10301="technology")</f>
        <v>0</v>
      </c>
      <c r="C310" t="b" cm="1">
        <f t="array" ref="C310">OR(Orders!R308:R10301&gt;1000,Orders!O308:O10301="furniture")</f>
        <v>1</v>
      </c>
      <c r="D310" t="str">
        <v>no</v>
      </c>
      <c r="E310" t="str">
        <v>false</v>
      </c>
      <c r="G310" t="str" cm="1">
        <f t="array" ref="G310">IFERROR(IF(AND(Orders!R309:R10302&gt;1000,OR(Orders!M309:M10302="East",Orders!M309:M10302="south")),"bonus","no bonus"),"data error")</f>
        <v>no bonus</v>
      </c>
    </row>
    <row r="311" spans="1:7" x14ac:dyDescent="0.25">
      <c r="A311" t="str">
        <v>high</v>
      </c>
      <c r="B311" t="b" cm="1">
        <f t="array" ref="B311">AND(Orders!R309:R10302&gt;500,Orders!O309:O10302="technology")</f>
        <v>0</v>
      </c>
      <c r="C311" t="b" cm="1">
        <f t="array" ref="C311">OR(Orders!R309:R10302&gt;1000,Orders!O309:O10302="furniture")</f>
        <v>1</v>
      </c>
      <c r="D311" t="str">
        <v>no</v>
      </c>
      <c r="E311" t="str">
        <v>false</v>
      </c>
      <c r="G311" t="str" cm="1">
        <f t="array" ref="G311">IFERROR(IF(AND(Orders!R310:R10303&gt;1000,OR(Orders!M310:M10303="East",Orders!M310:M10303="south")),"bonus","no bonus"),"data error")</f>
        <v>no bonus</v>
      </c>
    </row>
    <row r="312" spans="1:7" x14ac:dyDescent="0.25">
      <c r="A312" t="str">
        <v>high</v>
      </c>
      <c r="B312" t="b" cm="1">
        <f t="array" ref="B312">AND(Orders!R310:R10303&gt;500,Orders!O310:O10303="technology")</f>
        <v>0</v>
      </c>
      <c r="C312" t="b" cm="1">
        <f t="array" ref="C312">OR(Orders!R310:R10303&gt;1000,Orders!O310:O10303="furniture")</f>
        <v>1</v>
      </c>
      <c r="D312" t="str">
        <v>no</v>
      </c>
      <c r="E312" t="str">
        <v>false</v>
      </c>
      <c r="G312" t="str" cm="1">
        <f t="array" ref="G312">IFERROR(IF(AND(Orders!R311:R10304&gt;1000,OR(Orders!M311:M10304="East",Orders!M311:M10304="south")),"bonus","no bonus"),"data error")</f>
        <v>no bonus</v>
      </c>
    </row>
    <row r="313" spans="1:7" x14ac:dyDescent="0.25">
      <c r="A313" t="str">
        <v>high</v>
      </c>
      <c r="B313" t="b" cm="1">
        <f t="array" ref="B313">AND(Orders!R311:R10304&gt;500,Orders!O311:O10304="technology")</f>
        <v>0</v>
      </c>
      <c r="C313" t="b" cm="1">
        <f t="array" ref="C313">OR(Orders!R311:R10304&gt;1000,Orders!O311:O10304="furniture")</f>
        <v>1</v>
      </c>
      <c r="D313" t="str">
        <v>no</v>
      </c>
      <c r="E313" t="str">
        <v>false</v>
      </c>
      <c r="G313" t="str" cm="1">
        <f t="array" ref="G313">IFERROR(IF(AND(Orders!R312:R10305&gt;1000,OR(Orders!M312:M10305="East",Orders!M312:M10305="south")),"bonus","no bonus"),"data error")</f>
        <v>no bonus</v>
      </c>
    </row>
    <row r="314" spans="1:7" x14ac:dyDescent="0.25">
      <c r="A314" t="str">
        <v>high</v>
      </c>
      <c r="B314" t="b" cm="1">
        <f t="array" ref="B314">AND(Orders!R312:R10305&gt;500,Orders!O312:O10305="technology")</f>
        <v>0</v>
      </c>
      <c r="C314" t="b" cm="1">
        <f t="array" ref="C314">OR(Orders!R312:R10305&gt;1000,Orders!O312:O10305="furniture")</f>
        <v>1</v>
      </c>
      <c r="D314" t="str">
        <v>no</v>
      </c>
      <c r="E314" t="str">
        <v>false</v>
      </c>
      <c r="G314" t="str" cm="1">
        <f t="array" ref="G314">IFERROR(IF(AND(Orders!R313:R10306&gt;1000,OR(Orders!M313:M10306="East",Orders!M313:M10306="south")),"bonus","no bonus"),"data error")</f>
        <v>no bonus</v>
      </c>
    </row>
    <row r="315" spans="1:7" x14ac:dyDescent="0.25">
      <c r="A315" t="str">
        <v>high</v>
      </c>
      <c r="B315" t="b" cm="1">
        <f t="array" ref="B315">AND(Orders!R313:R10306&gt;500,Orders!O313:O10306="technology")</f>
        <v>0</v>
      </c>
      <c r="C315" t="b" cm="1">
        <f t="array" ref="C315">OR(Orders!R313:R10306&gt;1000,Orders!O313:O10306="furniture")</f>
        <v>1</v>
      </c>
      <c r="D315" t="str">
        <v>no</v>
      </c>
      <c r="E315" t="str">
        <v>false</v>
      </c>
      <c r="G315" t="str" cm="1">
        <f t="array" ref="G315">IFERROR(IF(AND(Orders!R314:R10307&gt;1000,OR(Orders!M314:M10307="East",Orders!M314:M10307="south")),"bonus","no bonus"),"data error")</f>
        <v>no bonus</v>
      </c>
    </row>
    <row r="316" spans="1:7" x14ac:dyDescent="0.25">
      <c r="A316" t="str">
        <v>high</v>
      </c>
      <c r="B316" t="b" cm="1">
        <f t="array" ref="B316">AND(Orders!R314:R10307&gt;500,Orders!O314:O10307="technology")</f>
        <v>0</v>
      </c>
      <c r="C316" t="b" cm="1">
        <f t="array" ref="C316">OR(Orders!R314:R10307&gt;1000,Orders!O314:O10307="furniture")</f>
        <v>1</v>
      </c>
      <c r="D316" t="str">
        <v>no</v>
      </c>
      <c r="E316" t="str">
        <v>false</v>
      </c>
      <c r="G316" t="str" cm="1">
        <f t="array" ref="G316">IFERROR(IF(AND(Orders!R315:R10308&gt;1000,OR(Orders!M315:M10308="East",Orders!M315:M10308="south")),"bonus","no bonus"),"data error")</f>
        <v>no bonus</v>
      </c>
    </row>
    <row r="317" spans="1:7" x14ac:dyDescent="0.25">
      <c r="A317" t="str">
        <v>high</v>
      </c>
      <c r="B317" t="b" cm="1">
        <f t="array" ref="B317">AND(Orders!R315:R10308&gt;500,Orders!O315:O10308="technology")</f>
        <v>0</v>
      </c>
      <c r="C317" t="b" cm="1">
        <f t="array" ref="C317">OR(Orders!R315:R10308&gt;1000,Orders!O315:O10308="furniture")</f>
        <v>1</v>
      </c>
      <c r="D317" t="str">
        <v>no</v>
      </c>
      <c r="E317" t="str">
        <v>false</v>
      </c>
      <c r="G317" t="str" cm="1">
        <f t="array" ref="G317">IFERROR(IF(AND(Orders!R316:R10309&gt;1000,OR(Orders!M316:M10309="East",Orders!M316:M10309="south")),"bonus","no bonus"),"data error")</f>
        <v>no bonus</v>
      </c>
    </row>
    <row r="318" spans="1:7" x14ac:dyDescent="0.25">
      <c r="A318" t="str">
        <v>high</v>
      </c>
      <c r="B318" t="b" cm="1">
        <f t="array" ref="B318">AND(Orders!R316:R10309&gt;500,Orders!O316:O10309="technology")</f>
        <v>0</v>
      </c>
      <c r="C318" t="b" cm="1">
        <f t="array" ref="C318">OR(Orders!R316:R10309&gt;1000,Orders!O316:O10309="furniture")</f>
        <v>1</v>
      </c>
      <c r="D318" t="str">
        <v>no</v>
      </c>
      <c r="E318" t="str">
        <v>false</v>
      </c>
      <c r="G318" t="str" cm="1">
        <f t="array" ref="G318">IFERROR(IF(AND(Orders!R317:R10310&gt;1000,OR(Orders!M317:M10310="East",Orders!M317:M10310="south")),"bonus","no bonus"),"data error")</f>
        <v>no bonus</v>
      </c>
    </row>
    <row r="319" spans="1:7" x14ac:dyDescent="0.25">
      <c r="A319" t="str">
        <v>high</v>
      </c>
      <c r="B319" t="b" cm="1">
        <f t="array" ref="B319">AND(Orders!R317:R10310&gt;500,Orders!O317:O10310="technology")</f>
        <v>0</v>
      </c>
      <c r="C319" t="b" cm="1">
        <f t="array" ref="C319">OR(Orders!R317:R10310&gt;1000,Orders!O317:O10310="furniture")</f>
        <v>1</v>
      </c>
      <c r="D319" t="str">
        <v>no</v>
      </c>
      <c r="E319" t="str">
        <v>false</v>
      </c>
      <c r="G319" t="str" cm="1">
        <f t="array" ref="G319">IFERROR(IF(AND(Orders!R318:R10311&gt;1000,OR(Orders!M318:M10311="East",Orders!M318:M10311="south")),"bonus","no bonus"),"data error")</f>
        <v>no bonus</v>
      </c>
    </row>
    <row r="320" spans="1:7" x14ac:dyDescent="0.25">
      <c r="A320" t="str">
        <v>high</v>
      </c>
      <c r="B320" t="b" cm="1">
        <f t="array" ref="B320">AND(Orders!R318:R10311&gt;500,Orders!O318:O10311="technology")</f>
        <v>0</v>
      </c>
      <c r="C320" t="b" cm="1">
        <f t="array" ref="C320">OR(Orders!R318:R10311&gt;1000,Orders!O318:O10311="furniture")</f>
        <v>1</v>
      </c>
      <c r="D320" t="str">
        <v>no</v>
      </c>
      <c r="E320" t="str">
        <v>false</v>
      </c>
      <c r="G320" t="str" cm="1">
        <f t="array" ref="G320">IFERROR(IF(AND(Orders!R319:R10312&gt;1000,OR(Orders!M319:M10312="East",Orders!M319:M10312="south")),"bonus","no bonus"),"data error")</f>
        <v>no bonus</v>
      </c>
    </row>
    <row r="321" spans="1:7" x14ac:dyDescent="0.25">
      <c r="A321" t="str">
        <v>high</v>
      </c>
      <c r="B321" t="b" cm="1">
        <f t="array" ref="B321">AND(Orders!R319:R10312&gt;500,Orders!O319:O10312="technology")</f>
        <v>0</v>
      </c>
      <c r="C321" t="b" cm="1">
        <f t="array" ref="C321">OR(Orders!R319:R10312&gt;1000,Orders!O319:O10312="furniture")</f>
        <v>1</v>
      </c>
      <c r="D321" t="str">
        <v>no</v>
      </c>
      <c r="E321" t="str">
        <v>false</v>
      </c>
      <c r="G321" t="str" cm="1">
        <f t="array" ref="G321">IFERROR(IF(AND(Orders!R320:R10313&gt;1000,OR(Orders!M320:M10313="East",Orders!M320:M10313="south")),"bonus","no bonus"),"data error")</f>
        <v>no bonus</v>
      </c>
    </row>
    <row r="322" spans="1:7" x14ac:dyDescent="0.25">
      <c r="A322" t="str">
        <v>high</v>
      </c>
      <c r="B322" t="b" cm="1">
        <f t="array" ref="B322">AND(Orders!R320:R10313&gt;500,Orders!O320:O10313="technology")</f>
        <v>0</v>
      </c>
      <c r="C322" t="b" cm="1">
        <f t="array" ref="C322">OR(Orders!R320:R10313&gt;1000,Orders!O320:O10313="furniture")</f>
        <v>1</v>
      </c>
      <c r="D322" t="str">
        <v>no</v>
      </c>
      <c r="E322" t="str">
        <v>false</v>
      </c>
      <c r="G322" t="str" cm="1">
        <f t="array" ref="G322">IFERROR(IF(AND(Orders!R321:R10314&gt;1000,OR(Orders!M321:M10314="East",Orders!M321:M10314="south")),"bonus","no bonus"),"data error")</f>
        <v>no bonus</v>
      </c>
    </row>
    <row r="323" spans="1:7" x14ac:dyDescent="0.25">
      <c r="A323" t="str">
        <v>high</v>
      </c>
      <c r="B323" t="b" cm="1">
        <f t="array" ref="B323">AND(Orders!R321:R10314&gt;500,Orders!O321:O10314="technology")</f>
        <v>0</v>
      </c>
      <c r="C323" t="b" cm="1">
        <f t="array" ref="C323">OR(Orders!R321:R10314&gt;1000,Orders!O321:O10314="furniture")</f>
        <v>1</v>
      </c>
      <c r="D323" t="str">
        <v>no</v>
      </c>
      <c r="E323" t="str">
        <v>false</v>
      </c>
      <c r="G323" t="str" cm="1">
        <f t="array" ref="G323">IFERROR(IF(AND(Orders!R322:R10315&gt;1000,OR(Orders!M322:M10315="East",Orders!M322:M10315="south")),"bonus","no bonus"),"data error")</f>
        <v>no bonus</v>
      </c>
    </row>
    <row r="324" spans="1:7" x14ac:dyDescent="0.25">
      <c r="A324" t="str">
        <v>high</v>
      </c>
      <c r="B324" t="b" cm="1">
        <f t="array" ref="B324">AND(Orders!R322:R10315&gt;500,Orders!O322:O10315="technology")</f>
        <v>0</v>
      </c>
      <c r="C324" t="b" cm="1">
        <f t="array" ref="C324">OR(Orders!R322:R10315&gt;1000,Orders!O322:O10315="furniture")</f>
        <v>1</v>
      </c>
      <c r="D324" t="str">
        <v>no</v>
      </c>
      <c r="E324" t="str">
        <v>false</v>
      </c>
      <c r="G324" t="str" cm="1">
        <f t="array" ref="G324">IFERROR(IF(AND(Orders!R323:R10316&gt;1000,OR(Orders!M323:M10316="East",Orders!M323:M10316="south")),"bonus","no bonus"),"data error")</f>
        <v>no bonus</v>
      </c>
    </row>
    <row r="325" spans="1:7" x14ac:dyDescent="0.25">
      <c r="A325" t="str">
        <v>high</v>
      </c>
      <c r="B325" t="b" cm="1">
        <f t="array" ref="B325">AND(Orders!R323:R10316&gt;500,Orders!O323:O10316="technology")</f>
        <v>0</v>
      </c>
      <c r="C325" t="b" cm="1">
        <f t="array" ref="C325">OR(Orders!R323:R10316&gt;1000,Orders!O323:O10316="furniture")</f>
        <v>1</v>
      </c>
      <c r="D325" t="str">
        <v>no</v>
      </c>
      <c r="E325" t="str">
        <v>false</v>
      </c>
      <c r="G325" t="str" cm="1">
        <f t="array" ref="G325">IFERROR(IF(AND(Orders!R324:R10317&gt;1000,OR(Orders!M324:M10317="East",Orders!M324:M10317="south")),"bonus","no bonus"),"data error")</f>
        <v>no bonus</v>
      </c>
    </row>
    <row r="326" spans="1:7" x14ac:dyDescent="0.25">
      <c r="A326" t="str">
        <v>high</v>
      </c>
      <c r="B326" t="b" cm="1">
        <f t="array" ref="B326">AND(Orders!R324:R10317&gt;500,Orders!O324:O10317="technology")</f>
        <v>0</v>
      </c>
      <c r="C326" t="b" cm="1">
        <f t="array" ref="C326">OR(Orders!R324:R10317&gt;1000,Orders!O324:O10317="furniture")</f>
        <v>1</v>
      </c>
      <c r="D326" t="str">
        <v>no</v>
      </c>
      <c r="E326" t="str">
        <v>false</v>
      </c>
      <c r="G326" t="str" cm="1">
        <f t="array" ref="G326">IFERROR(IF(AND(Orders!R325:R10318&gt;1000,OR(Orders!M325:M10318="East",Orders!M325:M10318="south")),"bonus","no bonus"),"data error")</f>
        <v>no bonus</v>
      </c>
    </row>
    <row r="327" spans="1:7" x14ac:dyDescent="0.25">
      <c r="A327" t="str">
        <v>high</v>
      </c>
      <c r="B327" t="b" cm="1">
        <f t="array" ref="B327">AND(Orders!R325:R10318&gt;500,Orders!O325:O10318="technology")</f>
        <v>0</v>
      </c>
      <c r="C327" t="b" cm="1">
        <f t="array" ref="C327">OR(Orders!R325:R10318&gt;1000,Orders!O325:O10318="furniture")</f>
        <v>1</v>
      </c>
      <c r="D327" t="str">
        <v>no</v>
      </c>
      <c r="E327" t="str">
        <v>false</v>
      </c>
      <c r="G327" t="str" cm="1">
        <f t="array" ref="G327">IFERROR(IF(AND(Orders!R326:R10319&gt;1000,OR(Orders!M326:M10319="East",Orders!M326:M10319="south")),"bonus","no bonus"),"data error")</f>
        <v>no bonus</v>
      </c>
    </row>
    <row r="328" spans="1:7" x14ac:dyDescent="0.25">
      <c r="A328" t="str">
        <v>high</v>
      </c>
      <c r="B328" t="b" cm="1">
        <f t="array" ref="B328">AND(Orders!R326:R10319&gt;500,Orders!O326:O10319="technology")</f>
        <v>0</v>
      </c>
      <c r="C328" t="b" cm="1">
        <f t="array" ref="C328">OR(Orders!R326:R10319&gt;1000,Orders!O326:O10319="furniture")</f>
        <v>1</v>
      </c>
      <c r="D328" t="str">
        <v>no</v>
      </c>
      <c r="E328" t="str">
        <v>false</v>
      </c>
      <c r="G328" t="str" cm="1">
        <f t="array" ref="G328">IFERROR(IF(AND(Orders!R327:R10320&gt;1000,OR(Orders!M327:M10320="East",Orders!M327:M10320="south")),"bonus","no bonus"),"data error")</f>
        <v>no bonus</v>
      </c>
    </row>
    <row r="329" spans="1:7" x14ac:dyDescent="0.25">
      <c r="A329" t="str">
        <v>high</v>
      </c>
      <c r="B329" t="b" cm="1">
        <f t="array" ref="B329">AND(Orders!R327:R10320&gt;500,Orders!O327:O10320="technology")</f>
        <v>0</v>
      </c>
      <c r="C329" t="b" cm="1">
        <f t="array" ref="C329">OR(Orders!R327:R10320&gt;1000,Orders!O327:O10320="furniture")</f>
        <v>1</v>
      </c>
      <c r="D329" t="str">
        <v>no</v>
      </c>
      <c r="E329" t="str">
        <v>false</v>
      </c>
      <c r="G329" t="str" cm="1">
        <f t="array" ref="G329">IFERROR(IF(AND(Orders!R328:R10321&gt;1000,OR(Orders!M328:M10321="East",Orders!M328:M10321="south")),"bonus","no bonus"),"data error")</f>
        <v>no bonus</v>
      </c>
    </row>
    <row r="330" spans="1:7" x14ac:dyDescent="0.25">
      <c r="A330" t="str">
        <v>high</v>
      </c>
      <c r="B330" t="b" cm="1">
        <f t="array" ref="B330">AND(Orders!R328:R10321&gt;500,Orders!O328:O10321="technology")</f>
        <v>0</v>
      </c>
      <c r="C330" t="b" cm="1">
        <f t="array" ref="C330">OR(Orders!R328:R10321&gt;1000,Orders!O328:O10321="furniture")</f>
        <v>1</v>
      </c>
      <c r="D330" t="str">
        <v>no</v>
      </c>
      <c r="E330" t="str">
        <v>false</v>
      </c>
      <c r="G330" t="str" cm="1">
        <f t="array" ref="G330">IFERROR(IF(AND(Orders!R329:R10322&gt;1000,OR(Orders!M329:M10322="East",Orders!M329:M10322="south")),"bonus","no bonus"),"data error")</f>
        <v>no bonus</v>
      </c>
    </row>
    <row r="331" spans="1:7" x14ac:dyDescent="0.25">
      <c r="A331" t="str">
        <v>high</v>
      </c>
      <c r="B331" t="b" cm="1">
        <f t="array" ref="B331">AND(Orders!R329:R10322&gt;500,Orders!O329:O10322="technology")</f>
        <v>0</v>
      </c>
      <c r="C331" t="b" cm="1">
        <f t="array" ref="C331">OR(Orders!R329:R10322&gt;1000,Orders!O329:O10322="furniture")</f>
        <v>1</v>
      </c>
      <c r="D331" t="str">
        <v>no</v>
      </c>
      <c r="E331" t="str">
        <v>false</v>
      </c>
      <c r="G331" t="str" cm="1">
        <f t="array" ref="G331">IFERROR(IF(AND(Orders!R330:R10323&gt;1000,OR(Orders!M330:M10323="East",Orders!M330:M10323="south")),"bonus","no bonus"),"data error")</f>
        <v>no bonus</v>
      </c>
    </row>
    <row r="332" spans="1:7" x14ac:dyDescent="0.25">
      <c r="A332" t="str">
        <v>high</v>
      </c>
      <c r="B332" t="b" cm="1">
        <f t="array" ref="B332">AND(Orders!R330:R10323&gt;500,Orders!O330:O10323="technology")</f>
        <v>0</v>
      </c>
      <c r="C332" t="b" cm="1">
        <f t="array" ref="C332">OR(Orders!R330:R10323&gt;1000,Orders!O330:O10323="furniture")</f>
        <v>1</v>
      </c>
      <c r="D332" t="str">
        <v>no</v>
      </c>
      <c r="E332" t="str">
        <v>false</v>
      </c>
      <c r="G332" t="str" cm="1">
        <f t="array" ref="G332">IFERROR(IF(AND(Orders!R331:R10324&gt;1000,OR(Orders!M331:M10324="East",Orders!M331:M10324="south")),"bonus","no bonus"),"data error")</f>
        <v>no bonus</v>
      </c>
    </row>
    <row r="333" spans="1:7" x14ac:dyDescent="0.25">
      <c r="A333" t="str">
        <v>high</v>
      </c>
      <c r="B333" t="b" cm="1">
        <f t="array" ref="B333">AND(Orders!R331:R10324&gt;500,Orders!O331:O10324="technology")</f>
        <v>0</v>
      </c>
      <c r="C333" t="b" cm="1">
        <f t="array" ref="C333">OR(Orders!R331:R10324&gt;1000,Orders!O331:O10324="furniture")</f>
        <v>1</v>
      </c>
      <c r="D333" t="str">
        <v>no</v>
      </c>
      <c r="E333" t="str">
        <v>false</v>
      </c>
      <c r="G333" t="str" cm="1">
        <f t="array" ref="G333">IFERROR(IF(AND(Orders!R332:R10325&gt;1000,OR(Orders!M332:M10325="East",Orders!M332:M10325="south")),"bonus","no bonus"),"data error")</f>
        <v>no bonus</v>
      </c>
    </row>
    <row r="334" spans="1:7" x14ac:dyDescent="0.25">
      <c r="A334" t="str">
        <v>high</v>
      </c>
      <c r="B334" t="b" cm="1">
        <f t="array" ref="B334">AND(Orders!R332:R10325&gt;500,Orders!O332:O10325="technology")</f>
        <v>0</v>
      </c>
      <c r="C334" t="b" cm="1">
        <f t="array" ref="C334">OR(Orders!R332:R10325&gt;1000,Orders!O332:O10325="furniture")</f>
        <v>1</v>
      </c>
      <c r="D334" t="str">
        <v>no</v>
      </c>
      <c r="E334" t="str">
        <v>false</v>
      </c>
      <c r="G334" t="str" cm="1">
        <f t="array" ref="G334">IFERROR(IF(AND(Orders!R333:R10326&gt;1000,OR(Orders!M333:M10326="East",Orders!M333:M10326="south")),"bonus","no bonus"),"data error")</f>
        <v>no bonus</v>
      </c>
    </row>
    <row r="335" spans="1:7" x14ac:dyDescent="0.25">
      <c r="A335" t="str">
        <v>high</v>
      </c>
      <c r="B335" t="b" cm="1">
        <f t="array" ref="B335">AND(Orders!R333:R10326&gt;500,Orders!O333:O10326="technology")</f>
        <v>0</v>
      </c>
      <c r="C335" t="b" cm="1">
        <f t="array" ref="C335">OR(Orders!R333:R10326&gt;1000,Orders!O333:O10326="furniture")</f>
        <v>1</v>
      </c>
      <c r="D335" t="str">
        <v>no</v>
      </c>
      <c r="E335" t="str">
        <v>false</v>
      </c>
      <c r="G335" t="str" cm="1">
        <f t="array" ref="G335">IFERROR(IF(AND(Orders!R334:R10327&gt;1000,OR(Orders!M334:M10327="East",Orders!M334:M10327="south")),"bonus","no bonus"),"data error")</f>
        <v>no bonus</v>
      </c>
    </row>
    <row r="336" spans="1:7" x14ac:dyDescent="0.25">
      <c r="A336" t="str">
        <v>high</v>
      </c>
      <c r="B336" t="b" cm="1">
        <f t="array" ref="B336">AND(Orders!R334:R10327&gt;500,Orders!O334:O10327="technology")</f>
        <v>0</v>
      </c>
      <c r="C336" t="b" cm="1">
        <f t="array" ref="C336">OR(Orders!R334:R10327&gt;1000,Orders!O334:O10327="furniture")</f>
        <v>1</v>
      </c>
      <c r="D336" t="str">
        <v>no</v>
      </c>
      <c r="E336" t="str">
        <v>false</v>
      </c>
      <c r="G336" t="str" cm="1">
        <f t="array" ref="G336">IFERROR(IF(AND(Orders!R335:R10328&gt;1000,OR(Orders!M335:M10328="East",Orders!M335:M10328="south")),"bonus","no bonus"),"data error")</f>
        <v>no bonus</v>
      </c>
    </row>
    <row r="337" spans="1:7" x14ac:dyDescent="0.25">
      <c r="A337" t="str">
        <v>high</v>
      </c>
      <c r="B337" t="b" cm="1">
        <f t="array" ref="B337">AND(Orders!R335:R10328&gt;500,Orders!O335:O10328="technology")</f>
        <v>0</v>
      </c>
      <c r="C337" t="b" cm="1">
        <f t="array" ref="C337">OR(Orders!R335:R10328&gt;1000,Orders!O335:O10328="furniture")</f>
        <v>1</v>
      </c>
      <c r="D337" t="str">
        <v>no</v>
      </c>
      <c r="E337" t="str">
        <v>false</v>
      </c>
      <c r="G337" t="str" cm="1">
        <f t="array" ref="G337">IFERROR(IF(AND(Orders!R336:R10329&gt;1000,OR(Orders!M336:M10329="East",Orders!M336:M10329="south")),"bonus","no bonus"),"data error")</f>
        <v>no bonus</v>
      </c>
    </row>
    <row r="338" spans="1:7" x14ac:dyDescent="0.25">
      <c r="A338" t="str">
        <v>high</v>
      </c>
      <c r="B338" t="b" cm="1">
        <f t="array" ref="B338">AND(Orders!R336:R10329&gt;500,Orders!O336:O10329="technology")</f>
        <v>0</v>
      </c>
      <c r="C338" t="b" cm="1">
        <f t="array" ref="C338">OR(Orders!R336:R10329&gt;1000,Orders!O336:O10329="furniture")</f>
        <v>1</v>
      </c>
      <c r="D338" t="str">
        <v>no</v>
      </c>
      <c r="E338" t="str">
        <v>false</v>
      </c>
      <c r="G338" t="str" cm="1">
        <f t="array" ref="G338">IFERROR(IF(AND(Orders!R337:R10330&gt;1000,OR(Orders!M337:M10330="East",Orders!M337:M10330="south")),"bonus","no bonus"),"data error")</f>
        <v>no bonus</v>
      </c>
    </row>
    <row r="339" spans="1:7" x14ac:dyDescent="0.25">
      <c r="A339" t="str">
        <v>high</v>
      </c>
      <c r="B339" t="b" cm="1">
        <f t="array" ref="B339">AND(Orders!R337:R10330&gt;500,Orders!O337:O10330="technology")</f>
        <v>0</v>
      </c>
      <c r="C339" t="b" cm="1">
        <f t="array" ref="C339">OR(Orders!R337:R10330&gt;1000,Orders!O337:O10330="furniture")</f>
        <v>1</v>
      </c>
      <c r="D339" t="str">
        <v>no</v>
      </c>
      <c r="E339" t="str">
        <v>false</v>
      </c>
      <c r="G339" t="str" cm="1">
        <f t="array" ref="G339">IFERROR(IF(AND(Orders!R338:R10331&gt;1000,OR(Orders!M338:M10331="East",Orders!M338:M10331="south")),"bonus","no bonus"),"data error")</f>
        <v>no bonus</v>
      </c>
    </row>
    <row r="340" spans="1:7" x14ac:dyDescent="0.25">
      <c r="A340" t="str">
        <v>high</v>
      </c>
      <c r="B340" t="b" cm="1">
        <f t="array" ref="B340">AND(Orders!R338:R10331&gt;500,Orders!O338:O10331="technology")</f>
        <v>0</v>
      </c>
      <c r="C340" t="b" cm="1">
        <f t="array" ref="C340">OR(Orders!R338:R10331&gt;1000,Orders!O338:O10331="furniture")</f>
        <v>1</v>
      </c>
      <c r="D340" t="str">
        <v>no</v>
      </c>
      <c r="E340" t="str">
        <v>false</v>
      </c>
      <c r="G340" t="str" cm="1">
        <f t="array" ref="G340">IFERROR(IF(AND(Orders!R339:R10332&gt;1000,OR(Orders!M339:M10332="East",Orders!M339:M10332="south")),"bonus","no bonus"),"data error")</f>
        <v>no bonus</v>
      </c>
    </row>
    <row r="341" spans="1:7" x14ac:dyDescent="0.25">
      <c r="A341" t="str">
        <v>high</v>
      </c>
      <c r="B341" t="b" cm="1">
        <f t="array" ref="B341">AND(Orders!R339:R10332&gt;500,Orders!O339:O10332="technology")</f>
        <v>0</v>
      </c>
      <c r="C341" t="b" cm="1">
        <f t="array" ref="C341">OR(Orders!R339:R10332&gt;1000,Orders!O339:O10332="furniture")</f>
        <v>1</v>
      </c>
      <c r="D341" t="str">
        <v>no</v>
      </c>
      <c r="E341" t="str">
        <v>false</v>
      </c>
      <c r="G341" t="str" cm="1">
        <f t="array" ref="G341">IFERROR(IF(AND(Orders!R340:R10333&gt;1000,OR(Orders!M340:M10333="East",Orders!M340:M10333="south")),"bonus","no bonus"),"data error")</f>
        <v>no bonus</v>
      </c>
    </row>
    <row r="342" spans="1:7" x14ac:dyDescent="0.25">
      <c r="A342" t="str">
        <v>high</v>
      </c>
      <c r="B342" t="b" cm="1">
        <f t="array" ref="B342">AND(Orders!R340:R10333&gt;500,Orders!O340:O10333="technology")</f>
        <v>0</v>
      </c>
      <c r="C342" t="b" cm="1">
        <f t="array" ref="C342">OR(Orders!R340:R10333&gt;1000,Orders!O340:O10333="furniture")</f>
        <v>1</v>
      </c>
      <c r="D342" t="str">
        <v>no</v>
      </c>
      <c r="E342" t="str">
        <v>false</v>
      </c>
      <c r="G342" t="str" cm="1">
        <f t="array" ref="G342">IFERROR(IF(AND(Orders!R341:R10334&gt;1000,OR(Orders!M341:M10334="East",Orders!M341:M10334="south")),"bonus","no bonus"),"data error")</f>
        <v>no bonus</v>
      </c>
    </row>
    <row r="343" spans="1:7" x14ac:dyDescent="0.25">
      <c r="A343" t="str">
        <v>high</v>
      </c>
      <c r="B343" t="b" cm="1">
        <f t="array" ref="B343">AND(Orders!R341:R10334&gt;500,Orders!O341:O10334="technology")</f>
        <v>0</v>
      </c>
      <c r="C343" t="b" cm="1">
        <f t="array" ref="C343">OR(Orders!R341:R10334&gt;1000,Orders!O341:O10334="furniture")</f>
        <v>1</v>
      </c>
      <c r="D343" t="str">
        <v>no</v>
      </c>
      <c r="E343" t="str">
        <v>false</v>
      </c>
      <c r="G343" t="str" cm="1">
        <f t="array" ref="G343">IFERROR(IF(AND(Orders!R342:R10335&gt;1000,OR(Orders!M342:M10335="East",Orders!M342:M10335="south")),"bonus","no bonus"),"data error")</f>
        <v>no bonus</v>
      </c>
    </row>
    <row r="344" spans="1:7" x14ac:dyDescent="0.25">
      <c r="A344" t="str">
        <v>high</v>
      </c>
      <c r="B344" t="b" cm="1">
        <f t="array" ref="B344">AND(Orders!R342:R10335&gt;500,Orders!O342:O10335="technology")</f>
        <v>0</v>
      </c>
      <c r="C344" t="b" cm="1">
        <f t="array" ref="C344">OR(Orders!R342:R10335&gt;1000,Orders!O342:O10335="furniture")</f>
        <v>1</v>
      </c>
      <c r="D344" t="str">
        <v>no</v>
      </c>
      <c r="E344" t="str">
        <v>false</v>
      </c>
      <c r="G344" t="str" cm="1">
        <f t="array" ref="G344">IFERROR(IF(AND(Orders!R343:R10336&gt;1000,OR(Orders!M343:M10336="East",Orders!M343:M10336="south")),"bonus","no bonus"),"data error")</f>
        <v>no bonus</v>
      </c>
    </row>
    <row r="345" spans="1:7" x14ac:dyDescent="0.25">
      <c r="A345" t="str">
        <v>high</v>
      </c>
      <c r="B345" t="b" cm="1">
        <f t="array" ref="B345">AND(Orders!R343:R10336&gt;500,Orders!O343:O10336="technology")</f>
        <v>0</v>
      </c>
      <c r="C345" t="b" cm="1">
        <f t="array" ref="C345">OR(Orders!R343:R10336&gt;1000,Orders!O343:O10336="furniture")</f>
        <v>1</v>
      </c>
      <c r="D345" t="str">
        <v>no</v>
      </c>
      <c r="E345" t="str">
        <v>false</v>
      </c>
      <c r="G345" t="str" cm="1">
        <f t="array" ref="G345">IFERROR(IF(AND(Orders!R344:R10337&gt;1000,OR(Orders!M344:M10337="East",Orders!M344:M10337="south")),"bonus","no bonus"),"data error")</f>
        <v>no bonus</v>
      </c>
    </row>
    <row r="346" spans="1:7" x14ac:dyDescent="0.25">
      <c r="A346" t="str">
        <v>high</v>
      </c>
      <c r="B346" t="b" cm="1">
        <f t="array" ref="B346">AND(Orders!R344:R10337&gt;500,Orders!O344:O10337="technology")</f>
        <v>0</v>
      </c>
      <c r="C346" t="b" cm="1">
        <f t="array" ref="C346">OR(Orders!R344:R10337&gt;1000,Orders!O344:O10337="furniture")</f>
        <v>1</v>
      </c>
      <c r="D346" t="str">
        <v>no</v>
      </c>
      <c r="E346" t="str">
        <v>false</v>
      </c>
      <c r="G346" t="str" cm="1">
        <f t="array" ref="G346">IFERROR(IF(AND(Orders!R345:R10338&gt;1000,OR(Orders!M345:M10338="East",Orders!M345:M10338="south")),"bonus","no bonus"),"data error")</f>
        <v>no bonus</v>
      </c>
    </row>
    <row r="347" spans="1:7" x14ac:dyDescent="0.25">
      <c r="A347" t="str">
        <v>high</v>
      </c>
      <c r="B347" t="b" cm="1">
        <f t="array" ref="B347">AND(Orders!R345:R10338&gt;500,Orders!O345:O10338="technology")</f>
        <v>0</v>
      </c>
      <c r="C347" t="b" cm="1">
        <f t="array" ref="C347">OR(Orders!R345:R10338&gt;1000,Orders!O345:O10338="furniture")</f>
        <v>1</v>
      </c>
      <c r="D347" t="str">
        <v>no</v>
      </c>
      <c r="E347" t="str">
        <v>false</v>
      </c>
      <c r="G347" t="str" cm="1">
        <f t="array" ref="G347">IFERROR(IF(AND(Orders!R346:R10339&gt;1000,OR(Orders!M346:M10339="East",Orders!M346:M10339="south")),"bonus","no bonus"),"data error")</f>
        <v>no bonus</v>
      </c>
    </row>
    <row r="348" spans="1:7" x14ac:dyDescent="0.25">
      <c r="A348" t="str">
        <v>high</v>
      </c>
      <c r="B348" t="b" cm="1">
        <f t="array" ref="B348">AND(Orders!R346:R10339&gt;500,Orders!O346:O10339="technology")</f>
        <v>0</v>
      </c>
      <c r="C348" t="b" cm="1">
        <f t="array" ref="C348">OR(Orders!R346:R10339&gt;1000,Orders!O346:O10339="furniture")</f>
        <v>1</v>
      </c>
      <c r="D348" t="str">
        <v>no</v>
      </c>
      <c r="E348" t="str">
        <v>false</v>
      </c>
      <c r="G348" t="str" cm="1">
        <f t="array" ref="G348">IFERROR(IF(AND(Orders!R347:R10340&gt;1000,OR(Orders!M347:M10340="East",Orders!M347:M10340="south")),"bonus","no bonus"),"data error")</f>
        <v>no bonus</v>
      </c>
    </row>
    <row r="349" spans="1:7" x14ac:dyDescent="0.25">
      <c r="A349" t="str">
        <v>high</v>
      </c>
      <c r="B349" t="b" cm="1">
        <f t="array" ref="B349">AND(Orders!R347:R10340&gt;500,Orders!O347:O10340="technology")</f>
        <v>0</v>
      </c>
      <c r="C349" t="b" cm="1">
        <f t="array" ref="C349">OR(Orders!R347:R10340&gt;1000,Orders!O347:O10340="furniture")</f>
        <v>1</v>
      </c>
      <c r="D349" t="str">
        <v>no</v>
      </c>
      <c r="E349" t="str">
        <v>false</v>
      </c>
      <c r="G349" t="str" cm="1">
        <f t="array" ref="G349">IFERROR(IF(AND(Orders!R348:R10341&gt;1000,OR(Orders!M348:M10341="East",Orders!M348:M10341="south")),"bonus","no bonus"),"data error")</f>
        <v>no bonus</v>
      </c>
    </row>
    <row r="350" spans="1:7" x14ac:dyDescent="0.25">
      <c r="A350" t="str">
        <v>high</v>
      </c>
      <c r="B350" t="b" cm="1">
        <f t="array" ref="B350">AND(Orders!R348:R10341&gt;500,Orders!O348:O10341="technology")</f>
        <v>0</v>
      </c>
      <c r="C350" t="b" cm="1">
        <f t="array" ref="C350">OR(Orders!R348:R10341&gt;1000,Orders!O348:O10341="furniture")</f>
        <v>1</v>
      </c>
      <c r="D350" t="str">
        <v>no</v>
      </c>
      <c r="E350" t="str">
        <v>false</v>
      </c>
      <c r="G350" t="str" cm="1">
        <f t="array" ref="G350">IFERROR(IF(AND(Orders!R349:R10342&gt;1000,OR(Orders!M349:M10342="East",Orders!M349:M10342="south")),"bonus","no bonus"),"data error")</f>
        <v>no bonus</v>
      </c>
    </row>
    <row r="351" spans="1:7" x14ac:dyDescent="0.25">
      <c r="A351" t="str">
        <v>high</v>
      </c>
      <c r="B351" t="b" cm="1">
        <f t="array" ref="B351">AND(Orders!R349:R10342&gt;500,Orders!O349:O10342="technology")</f>
        <v>0</v>
      </c>
      <c r="C351" t="b" cm="1">
        <f t="array" ref="C351">OR(Orders!R349:R10342&gt;1000,Orders!O349:O10342="furniture")</f>
        <v>1</v>
      </c>
      <c r="D351" t="str">
        <v>no</v>
      </c>
      <c r="E351" t="str">
        <v>false</v>
      </c>
      <c r="G351" t="str" cm="1">
        <f t="array" ref="G351">IFERROR(IF(AND(Orders!R350:R10343&gt;1000,OR(Orders!M350:M10343="East",Orders!M350:M10343="south")),"bonus","no bonus"),"data error")</f>
        <v>no bonus</v>
      </c>
    </row>
    <row r="352" spans="1:7" x14ac:dyDescent="0.25">
      <c r="A352" t="str">
        <v>high</v>
      </c>
      <c r="B352" t="b" cm="1">
        <f t="array" ref="B352">AND(Orders!R350:R10343&gt;500,Orders!O350:O10343="technology")</f>
        <v>0</v>
      </c>
      <c r="C352" t="b" cm="1">
        <f t="array" ref="C352">OR(Orders!R350:R10343&gt;1000,Orders!O350:O10343="furniture")</f>
        <v>1</v>
      </c>
      <c r="D352" t="str">
        <v>no</v>
      </c>
      <c r="E352" t="str">
        <v>false</v>
      </c>
      <c r="G352" t="str" cm="1">
        <f t="array" ref="G352">IFERROR(IF(AND(Orders!R351:R10344&gt;1000,OR(Orders!M351:M10344="East",Orders!M351:M10344="south")),"bonus","no bonus"),"data error")</f>
        <v>no bonus</v>
      </c>
    </row>
    <row r="353" spans="1:7" x14ac:dyDescent="0.25">
      <c r="A353" t="str">
        <v>high</v>
      </c>
      <c r="B353" t="b" cm="1">
        <f t="array" ref="B353">AND(Orders!R351:R10344&gt;500,Orders!O351:O10344="technology")</f>
        <v>0</v>
      </c>
      <c r="C353" t="b" cm="1">
        <f t="array" ref="C353">OR(Orders!R351:R10344&gt;1000,Orders!O351:O10344="furniture")</f>
        <v>1</v>
      </c>
      <c r="D353" t="str">
        <v>no</v>
      </c>
      <c r="E353" t="str">
        <v>false</v>
      </c>
      <c r="G353" t="str" cm="1">
        <f t="array" ref="G353">IFERROR(IF(AND(Orders!R352:R10345&gt;1000,OR(Orders!M352:M10345="East",Orders!M352:M10345="south")),"bonus","no bonus"),"data error")</f>
        <v>no bonus</v>
      </c>
    </row>
    <row r="354" spans="1:7" x14ac:dyDescent="0.25">
      <c r="A354" t="str">
        <v>high</v>
      </c>
      <c r="B354" t="b" cm="1">
        <f t="array" ref="B354">AND(Orders!R352:R10345&gt;500,Orders!O352:O10345="technology")</f>
        <v>0</v>
      </c>
      <c r="C354" t="b" cm="1">
        <f t="array" ref="C354">OR(Orders!R352:R10345&gt;1000,Orders!O352:O10345="furniture")</f>
        <v>1</v>
      </c>
      <c r="D354" t="str">
        <v>no</v>
      </c>
      <c r="E354" t="str">
        <v>false</v>
      </c>
      <c r="G354" t="str" cm="1">
        <f t="array" ref="G354">IFERROR(IF(AND(Orders!R353:R10346&gt;1000,OR(Orders!M353:M10346="East",Orders!M353:M10346="south")),"bonus","no bonus"),"data error")</f>
        <v>no bonus</v>
      </c>
    </row>
    <row r="355" spans="1:7" x14ac:dyDescent="0.25">
      <c r="A355" t="str">
        <v>high</v>
      </c>
      <c r="B355" t="b" cm="1">
        <f t="array" ref="B355">AND(Orders!R353:R10346&gt;500,Orders!O353:O10346="technology")</f>
        <v>0</v>
      </c>
      <c r="C355" t="b" cm="1">
        <f t="array" ref="C355">OR(Orders!R353:R10346&gt;1000,Orders!O353:O10346="furniture")</f>
        <v>1</v>
      </c>
      <c r="D355" t="str">
        <v>no</v>
      </c>
      <c r="E355" t="str">
        <v>false</v>
      </c>
      <c r="G355" t="str" cm="1">
        <f t="array" ref="G355">IFERROR(IF(AND(Orders!R354:R10347&gt;1000,OR(Orders!M354:M10347="East",Orders!M354:M10347="south")),"bonus","no bonus"),"data error")</f>
        <v>no bonus</v>
      </c>
    </row>
    <row r="356" spans="1:7" x14ac:dyDescent="0.25">
      <c r="A356" t="str">
        <v>high</v>
      </c>
      <c r="B356" t="b" cm="1">
        <f t="array" ref="B356">AND(Orders!R354:R10347&gt;500,Orders!O354:O10347="technology")</f>
        <v>0</v>
      </c>
      <c r="C356" t="b" cm="1">
        <f t="array" ref="C356">OR(Orders!R354:R10347&gt;1000,Orders!O354:O10347="furniture")</f>
        <v>1</v>
      </c>
      <c r="D356" t="str">
        <v>no</v>
      </c>
      <c r="E356" t="str">
        <v>false</v>
      </c>
      <c r="G356" t="str" cm="1">
        <f t="array" ref="G356">IFERROR(IF(AND(Orders!R355:R10348&gt;1000,OR(Orders!M355:M10348="East",Orders!M355:M10348="south")),"bonus","no bonus"),"data error")</f>
        <v>no bonus</v>
      </c>
    </row>
    <row r="357" spans="1:7" x14ac:dyDescent="0.25">
      <c r="A357" t="str">
        <v>high</v>
      </c>
      <c r="B357" t="b" cm="1">
        <f t="array" ref="B357">AND(Orders!R355:R10348&gt;500,Orders!O355:O10348="technology")</f>
        <v>0</v>
      </c>
      <c r="C357" t="b" cm="1">
        <f t="array" ref="C357">OR(Orders!R355:R10348&gt;1000,Orders!O355:O10348="furniture")</f>
        <v>1</v>
      </c>
      <c r="D357" t="str">
        <v>no</v>
      </c>
      <c r="E357" t="str">
        <v>false</v>
      </c>
      <c r="G357" t="str" cm="1">
        <f t="array" ref="G357">IFERROR(IF(AND(Orders!R356:R10349&gt;1000,OR(Orders!M356:M10349="East",Orders!M356:M10349="south")),"bonus","no bonus"),"data error")</f>
        <v>no bonus</v>
      </c>
    </row>
    <row r="358" spans="1:7" x14ac:dyDescent="0.25">
      <c r="A358" t="str">
        <v>high</v>
      </c>
      <c r="B358" t="b" cm="1">
        <f t="array" ref="B358">AND(Orders!R356:R10349&gt;500,Orders!O356:O10349="technology")</f>
        <v>0</v>
      </c>
      <c r="C358" t="b" cm="1">
        <f t="array" ref="C358">OR(Orders!R356:R10349&gt;1000,Orders!O356:O10349="furniture")</f>
        <v>1</v>
      </c>
      <c r="D358" t="str">
        <v>no</v>
      </c>
      <c r="E358" t="str">
        <v>false</v>
      </c>
      <c r="G358" t="str" cm="1">
        <f t="array" ref="G358">IFERROR(IF(AND(Orders!R357:R10350&gt;1000,OR(Orders!M357:M10350="East",Orders!M357:M10350="south")),"bonus","no bonus"),"data error")</f>
        <v>no bonus</v>
      </c>
    </row>
    <row r="359" spans="1:7" x14ac:dyDescent="0.25">
      <c r="A359" t="str">
        <v>high</v>
      </c>
      <c r="B359" t="b" cm="1">
        <f t="array" ref="B359">AND(Orders!R357:R10350&gt;500,Orders!O357:O10350="technology")</f>
        <v>0</v>
      </c>
      <c r="C359" t="b" cm="1">
        <f t="array" ref="C359">OR(Orders!R357:R10350&gt;1000,Orders!O357:O10350="furniture")</f>
        <v>1</v>
      </c>
      <c r="D359" t="str">
        <v>no</v>
      </c>
      <c r="E359" t="str">
        <v>false</v>
      </c>
      <c r="G359" t="str" cm="1">
        <f t="array" ref="G359">IFERROR(IF(AND(Orders!R358:R10351&gt;1000,OR(Orders!M358:M10351="East",Orders!M358:M10351="south")),"bonus","no bonus"),"data error")</f>
        <v>no bonus</v>
      </c>
    </row>
    <row r="360" spans="1:7" x14ac:dyDescent="0.25">
      <c r="A360" t="str">
        <v>high</v>
      </c>
      <c r="B360" t="b" cm="1">
        <f t="array" ref="B360">AND(Orders!R358:R10351&gt;500,Orders!O358:O10351="technology")</f>
        <v>0</v>
      </c>
      <c r="C360" t="b" cm="1">
        <f t="array" ref="C360">OR(Orders!R358:R10351&gt;1000,Orders!O358:O10351="furniture")</f>
        <v>1</v>
      </c>
      <c r="D360" t="str">
        <v>no</v>
      </c>
      <c r="E360" t="str">
        <v>false</v>
      </c>
      <c r="G360" t="str" cm="1">
        <f t="array" ref="G360">IFERROR(IF(AND(Orders!R359:R10352&gt;1000,OR(Orders!M359:M10352="East",Orders!M359:M10352="south")),"bonus","no bonus"),"data error")</f>
        <v>no bonus</v>
      </c>
    </row>
    <row r="361" spans="1:7" x14ac:dyDescent="0.25">
      <c r="A361" t="str">
        <v>high</v>
      </c>
      <c r="B361" t="b" cm="1">
        <f t="array" ref="B361">AND(Orders!R359:R10352&gt;500,Orders!O359:O10352="technology")</f>
        <v>0</v>
      </c>
      <c r="C361" t="b" cm="1">
        <f t="array" ref="C361">OR(Orders!R359:R10352&gt;1000,Orders!O359:O10352="furniture")</f>
        <v>1</v>
      </c>
      <c r="D361" t="str">
        <v>no</v>
      </c>
      <c r="E361" t="str">
        <v>false</v>
      </c>
      <c r="G361" t="str" cm="1">
        <f t="array" ref="G361">IFERROR(IF(AND(Orders!R360:R10353&gt;1000,OR(Orders!M360:M10353="East",Orders!M360:M10353="south")),"bonus","no bonus"),"data error")</f>
        <v>no bonus</v>
      </c>
    </row>
    <row r="362" spans="1:7" x14ac:dyDescent="0.25">
      <c r="A362" t="str">
        <v>high</v>
      </c>
      <c r="B362" t="b" cm="1">
        <f t="array" ref="B362">AND(Orders!R360:R10353&gt;500,Orders!O360:O10353="technology")</f>
        <v>0</v>
      </c>
      <c r="C362" t="b" cm="1">
        <f t="array" ref="C362">OR(Orders!R360:R10353&gt;1000,Orders!O360:O10353="furniture")</f>
        <v>1</v>
      </c>
      <c r="D362" t="str">
        <v>no</v>
      </c>
      <c r="E362" t="str">
        <v>false</v>
      </c>
      <c r="G362" t="str" cm="1">
        <f t="array" ref="G362">IFERROR(IF(AND(Orders!R361:R10354&gt;1000,OR(Orders!M361:M10354="East",Orders!M361:M10354="south")),"bonus","no bonus"),"data error")</f>
        <v>no bonus</v>
      </c>
    </row>
    <row r="363" spans="1:7" x14ac:dyDescent="0.25">
      <c r="A363" t="str">
        <v>high</v>
      </c>
      <c r="B363" t="b" cm="1">
        <f t="array" ref="B363">AND(Orders!R361:R10354&gt;500,Orders!O361:O10354="technology")</f>
        <v>0</v>
      </c>
      <c r="C363" t="b" cm="1">
        <f t="array" ref="C363">OR(Orders!R361:R10354&gt;1000,Orders!O361:O10354="furniture")</f>
        <v>1</v>
      </c>
      <c r="D363" t="str">
        <v>no</v>
      </c>
      <c r="E363" t="str">
        <v>false</v>
      </c>
      <c r="G363" t="str" cm="1">
        <f t="array" ref="G363">IFERROR(IF(AND(Orders!R362:R10355&gt;1000,OR(Orders!M362:M10355="East",Orders!M362:M10355="south")),"bonus","no bonus"),"data error")</f>
        <v>no bonus</v>
      </c>
    </row>
    <row r="364" spans="1:7" x14ac:dyDescent="0.25">
      <c r="A364" t="str">
        <v>high</v>
      </c>
      <c r="B364" t="b" cm="1">
        <f t="array" ref="B364">AND(Orders!R362:R10355&gt;500,Orders!O362:O10355="technology")</f>
        <v>0</v>
      </c>
      <c r="C364" t="b" cm="1">
        <f t="array" ref="C364">OR(Orders!R362:R10355&gt;1000,Orders!O362:O10355="furniture")</f>
        <v>1</v>
      </c>
      <c r="D364" t="str">
        <v>no</v>
      </c>
      <c r="E364" t="str">
        <v>false</v>
      </c>
      <c r="G364" t="str" cm="1">
        <f t="array" ref="G364">IFERROR(IF(AND(Orders!R363:R10356&gt;1000,OR(Orders!M363:M10356="East",Orders!M363:M10356="south")),"bonus","no bonus"),"data error")</f>
        <v>no bonus</v>
      </c>
    </row>
    <row r="365" spans="1:7" x14ac:dyDescent="0.25">
      <c r="A365" t="str">
        <v>high</v>
      </c>
      <c r="B365" t="b" cm="1">
        <f t="array" ref="B365">AND(Orders!R363:R10356&gt;500,Orders!O363:O10356="technology")</f>
        <v>0</v>
      </c>
      <c r="C365" t="b" cm="1">
        <f t="array" ref="C365">OR(Orders!R363:R10356&gt;1000,Orders!O363:O10356="furniture")</f>
        <v>1</v>
      </c>
      <c r="D365" t="str">
        <v>no</v>
      </c>
      <c r="E365" t="str">
        <v>false</v>
      </c>
      <c r="G365" t="str" cm="1">
        <f t="array" ref="G365">IFERROR(IF(AND(Orders!R364:R10357&gt;1000,OR(Orders!M364:M10357="East",Orders!M364:M10357="south")),"bonus","no bonus"),"data error")</f>
        <v>no bonus</v>
      </c>
    </row>
    <row r="366" spans="1:7" x14ac:dyDescent="0.25">
      <c r="A366" t="str">
        <v>high</v>
      </c>
      <c r="B366" t="b" cm="1">
        <f t="array" ref="B366">AND(Orders!R364:R10357&gt;500,Orders!O364:O10357="technology")</f>
        <v>0</v>
      </c>
      <c r="C366" t="b" cm="1">
        <f t="array" ref="C366">OR(Orders!R364:R10357&gt;1000,Orders!O364:O10357="furniture")</f>
        <v>1</v>
      </c>
      <c r="D366" t="str">
        <v>no</v>
      </c>
      <c r="E366" t="str">
        <v>false</v>
      </c>
      <c r="G366" t="str" cm="1">
        <f t="array" ref="G366">IFERROR(IF(AND(Orders!R365:R10358&gt;1000,OR(Orders!M365:M10358="East",Orders!M365:M10358="south")),"bonus","no bonus"),"data error")</f>
        <v>no bonus</v>
      </c>
    </row>
    <row r="367" spans="1:7" x14ac:dyDescent="0.25">
      <c r="A367" t="str">
        <v>high</v>
      </c>
      <c r="B367" t="b" cm="1">
        <f t="array" ref="B367">AND(Orders!R365:R10358&gt;500,Orders!O365:O10358="technology")</f>
        <v>0</v>
      </c>
      <c r="C367" t="b" cm="1">
        <f t="array" ref="C367">OR(Orders!R365:R10358&gt;1000,Orders!O365:O10358="furniture")</f>
        <v>1</v>
      </c>
      <c r="D367" t="str">
        <v>no</v>
      </c>
      <c r="E367" t="str">
        <v>false</v>
      </c>
      <c r="G367" t="str" cm="1">
        <f t="array" ref="G367">IFERROR(IF(AND(Orders!R366:R10359&gt;1000,OR(Orders!M366:M10359="East",Orders!M366:M10359="south")),"bonus","no bonus"),"data error")</f>
        <v>no bonus</v>
      </c>
    </row>
    <row r="368" spans="1:7" x14ac:dyDescent="0.25">
      <c r="A368" t="str">
        <v>high</v>
      </c>
      <c r="B368" t="b" cm="1">
        <f t="array" ref="B368">AND(Orders!R366:R10359&gt;500,Orders!O366:O10359="technology")</f>
        <v>0</v>
      </c>
      <c r="C368" t="b" cm="1">
        <f t="array" ref="C368">OR(Orders!R366:R10359&gt;1000,Orders!O366:O10359="furniture")</f>
        <v>1</v>
      </c>
      <c r="D368" t="str">
        <v>no</v>
      </c>
      <c r="E368" t="str">
        <v>false</v>
      </c>
      <c r="G368" t="str" cm="1">
        <f t="array" ref="G368">IFERROR(IF(AND(Orders!R367:R10360&gt;1000,OR(Orders!M367:M10360="East",Orders!M367:M10360="south")),"bonus","no bonus"),"data error")</f>
        <v>no bonus</v>
      </c>
    </row>
    <row r="369" spans="1:7" x14ac:dyDescent="0.25">
      <c r="A369" t="str">
        <v>high</v>
      </c>
      <c r="B369" t="b" cm="1">
        <f t="array" ref="B369">AND(Orders!R367:R10360&gt;500,Orders!O367:O10360="technology")</f>
        <v>0</v>
      </c>
      <c r="C369" t="b" cm="1">
        <f t="array" ref="C369">OR(Orders!R367:R10360&gt;1000,Orders!O367:O10360="furniture")</f>
        <v>1</v>
      </c>
      <c r="D369" t="str">
        <v>no</v>
      </c>
      <c r="E369" t="str">
        <v>false</v>
      </c>
      <c r="G369" t="str" cm="1">
        <f t="array" ref="G369">IFERROR(IF(AND(Orders!R368:R10361&gt;1000,OR(Orders!M368:M10361="East",Orders!M368:M10361="south")),"bonus","no bonus"),"data error")</f>
        <v>no bonus</v>
      </c>
    </row>
    <row r="370" spans="1:7" x14ac:dyDescent="0.25">
      <c r="A370" t="str">
        <v>high</v>
      </c>
      <c r="B370" t="b" cm="1">
        <f t="array" ref="B370">AND(Orders!R368:R10361&gt;500,Orders!O368:O10361="technology")</f>
        <v>0</v>
      </c>
      <c r="C370" t="b" cm="1">
        <f t="array" ref="C370">OR(Orders!R368:R10361&gt;1000,Orders!O368:O10361="furniture")</f>
        <v>1</v>
      </c>
      <c r="D370" t="str">
        <v>no</v>
      </c>
      <c r="E370" t="str">
        <v>false</v>
      </c>
      <c r="G370" t="str" cm="1">
        <f t="array" ref="G370">IFERROR(IF(AND(Orders!R369:R10362&gt;1000,OR(Orders!M369:M10362="East",Orders!M369:M10362="south")),"bonus","no bonus"),"data error")</f>
        <v>no bonus</v>
      </c>
    </row>
    <row r="371" spans="1:7" x14ac:dyDescent="0.25">
      <c r="A371" t="str">
        <v>high</v>
      </c>
      <c r="B371" t="b" cm="1">
        <f t="array" ref="B371">AND(Orders!R369:R10362&gt;500,Orders!O369:O10362="technology")</f>
        <v>0</v>
      </c>
      <c r="C371" t="b" cm="1">
        <f t="array" ref="C371">OR(Orders!R369:R10362&gt;1000,Orders!O369:O10362="furniture")</f>
        <v>1</v>
      </c>
      <c r="D371" t="str">
        <v>no</v>
      </c>
      <c r="E371" t="str">
        <v>false</v>
      </c>
      <c r="G371" t="str" cm="1">
        <f t="array" ref="G371">IFERROR(IF(AND(Orders!R370:R10363&gt;1000,OR(Orders!M370:M10363="East",Orders!M370:M10363="south")),"bonus","no bonus"),"data error")</f>
        <v>no bonus</v>
      </c>
    </row>
    <row r="372" spans="1:7" x14ac:dyDescent="0.25">
      <c r="A372" t="str">
        <v>high</v>
      </c>
      <c r="B372" t="b" cm="1">
        <f t="array" ref="B372">AND(Orders!R370:R10363&gt;500,Orders!O370:O10363="technology")</f>
        <v>0</v>
      </c>
      <c r="C372" t="b" cm="1">
        <f t="array" ref="C372">OR(Orders!R370:R10363&gt;1000,Orders!O370:O10363="furniture")</f>
        <v>1</v>
      </c>
      <c r="D372" t="str">
        <v>no</v>
      </c>
      <c r="E372" t="str">
        <v>false</v>
      </c>
      <c r="G372" t="str" cm="1">
        <f t="array" ref="G372">IFERROR(IF(AND(Orders!R371:R10364&gt;1000,OR(Orders!M371:M10364="East",Orders!M371:M10364="south")),"bonus","no bonus"),"data error")</f>
        <v>no bonus</v>
      </c>
    </row>
    <row r="373" spans="1:7" x14ac:dyDescent="0.25">
      <c r="A373" t="str">
        <v>high</v>
      </c>
      <c r="B373" t="b" cm="1">
        <f t="array" ref="B373">AND(Orders!R371:R10364&gt;500,Orders!O371:O10364="technology")</f>
        <v>0</v>
      </c>
      <c r="C373" t="b" cm="1">
        <f t="array" ref="C373">OR(Orders!R371:R10364&gt;1000,Orders!O371:O10364="furniture")</f>
        <v>1</v>
      </c>
      <c r="D373" t="str">
        <v>no</v>
      </c>
      <c r="E373" t="str">
        <v>false</v>
      </c>
      <c r="G373" t="str" cm="1">
        <f t="array" ref="G373">IFERROR(IF(AND(Orders!R372:R10365&gt;1000,OR(Orders!M372:M10365="East",Orders!M372:M10365="south")),"bonus","no bonus"),"data error")</f>
        <v>no bonus</v>
      </c>
    </row>
    <row r="374" spans="1:7" x14ac:dyDescent="0.25">
      <c r="A374" t="str">
        <v>high</v>
      </c>
      <c r="B374" t="b" cm="1">
        <f t="array" ref="B374">AND(Orders!R372:R10365&gt;500,Orders!O372:O10365="technology")</f>
        <v>0</v>
      </c>
      <c r="C374" t="b" cm="1">
        <f t="array" ref="C374">OR(Orders!R372:R10365&gt;1000,Orders!O372:O10365="furniture")</f>
        <v>1</v>
      </c>
      <c r="D374" t="str">
        <v>no</v>
      </c>
      <c r="E374" t="str">
        <v>false</v>
      </c>
      <c r="G374" t="str" cm="1">
        <f t="array" ref="G374">IFERROR(IF(AND(Orders!R373:R10366&gt;1000,OR(Orders!M373:M10366="East",Orders!M373:M10366="south")),"bonus","no bonus"),"data error")</f>
        <v>no bonus</v>
      </c>
    </row>
    <row r="375" spans="1:7" x14ac:dyDescent="0.25">
      <c r="A375" t="str">
        <v>high</v>
      </c>
      <c r="B375" t="b" cm="1">
        <f t="array" ref="B375">AND(Orders!R373:R10366&gt;500,Orders!O373:O10366="technology")</f>
        <v>0</v>
      </c>
      <c r="C375" t="b" cm="1">
        <f t="array" ref="C375">OR(Orders!R373:R10366&gt;1000,Orders!O373:O10366="furniture")</f>
        <v>1</v>
      </c>
      <c r="D375" t="str">
        <v>no</v>
      </c>
      <c r="E375" t="str">
        <v>false</v>
      </c>
      <c r="G375" t="str" cm="1">
        <f t="array" ref="G375">IFERROR(IF(AND(Orders!R374:R10367&gt;1000,OR(Orders!M374:M10367="East",Orders!M374:M10367="south")),"bonus","no bonus"),"data error")</f>
        <v>no bonus</v>
      </c>
    </row>
    <row r="376" spans="1:7" x14ac:dyDescent="0.25">
      <c r="A376" t="str">
        <v>high</v>
      </c>
      <c r="B376" t="b" cm="1">
        <f t="array" ref="B376">AND(Orders!R374:R10367&gt;500,Orders!O374:O10367="technology")</f>
        <v>0</v>
      </c>
      <c r="C376" t="b" cm="1">
        <f t="array" ref="C376">OR(Orders!R374:R10367&gt;1000,Orders!O374:O10367="furniture")</f>
        <v>1</v>
      </c>
      <c r="D376" t="str">
        <v>no</v>
      </c>
      <c r="E376" t="str">
        <v>false</v>
      </c>
      <c r="G376" t="str" cm="1">
        <f t="array" ref="G376">IFERROR(IF(AND(Orders!R375:R10368&gt;1000,OR(Orders!M375:M10368="East",Orders!M375:M10368="south")),"bonus","no bonus"),"data error")</f>
        <v>no bonus</v>
      </c>
    </row>
    <row r="377" spans="1:7" x14ac:dyDescent="0.25">
      <c r="A377" t="str">
        <v>high</v>
      </c>
      <c r="B377" t="b" cm="1">
        <f t="array" ref="B377">AND(Orders!R375:R10368&gt;500,Orders!O375:O10368="technology")</f>
        <v>0</v>
      </c>
      <c r="C377" t="b" cm="1">
        <f t="array" ref="C377">OR(Orders!R375:R10368&gt;1000,Orders!O375:O10368="furniture")</f>
        <v>1</v>
      </c>
      <c r="D377" t="str">
        <v>no</v>
      </c>
      <c r="E377" t="str">
        <v>false</v>
      </c>
      <c r="G377" t="str" cm="1">
        <f t="array" ref="G377">IFERROR(IF(AND(Orders!R376:R10369&gt;1000,OR(Orders!M376:M10369="East",Orders!M376:M10369="south")),"bonus","no bonus"),"data error")</f>
        <v>no bonus</v>
      </c>
    </row>
    <row r="378" spans="1:7" x14ac:dyDescent="0.25">
      <c r="A378" t="str">
        <v>high</v>
      </c>
      <c r="B378" t="b" cm="1">
        <f t="array" ref="B378">AND(Orders!R376:R10369&gt;500,Orders!O376:O10369="technology")</f>
        <v>0</v>
      </c>
      <c r="C378" t="b" cm="1">
        <f t="array" ref="C378">OR(Orders!R376:R10369&gt;1000,Orders!O376:O10369="furniture")</f>
        <v>1</v>
      </c>
      <c r="D378" t="str">
        <v>no</v>
      </c>
      <c r="E378" t="str">
        <v>false</v>
      </c>
      <c r="G378" t="str" cm="1">
        <f t="array" ref="G378">IFERROR(IF(AND(Orders!R377:R10370&gt;1000,OR(Orders!M377:M10370="East",Orders!M377:M10370="south")),"bonus","no bonus"),"data error")</f>
        <v>no bonus</v>
      </c>
    </row>
    <row r="379" spans="1:7" x14ac:dyDescent="0.25">
      <c r="A379" t="str">
        <v>high</v>
      </c>
      <c r="B379" t="b" cm="1">
        <f t="array" ref="B379">AND(Orders!R377:R10370&gt;500,Orders!O377:O10370="technology")</f>
        <v>0</v>
      </c>
      <c r="C379" t="b" cm="1">
        <f t="array" ref="C379">OR(Orders!R377:R10370&gt;1000,Orders!O377:O10370="furniture")</f>
        <v>1</v>
      </c>
      <c r="D379" t="str">
        <v>no</v>
      </c>
      <c r="E379" t="str">
        <v>false</v>
      </c>
      <c r="G379" t="str" cm="1">
        <f t="array" ref="G379">IFERROR(IF(AND(Orders!R378:R10371&gt;1000,OR(Orders!M378:M10371="East",Orders!M378:M10371="south")),"bonus","no bonus"),"data error")</f>
        <v>no bonus</v>
      </c>
    </row>
    <row r="380" spans="1:7" x14ac:dyDescent="0.25">
      <c r="A380" t="str">
        <v>high</v>
      </c>
      <c r="B380" t="b" cm="1">
        <f t="array" ref="B380">AND(Orders!R378:R10371&gt;500,Orders!O378:O10371="technology")</f>
        <v>0</v>
      </c>
      <c r="C380" t="b" cm="1">
        <f t="array" ref="C380">OR(Orders!R378:R10371&gt;1000,Orders!O378:O10371="furniture")</f>
        <v>1</v>
      </c>
      <c r="D380" t="str">
        <v>no</v>
      </c>
      <c r="E380" t="str">
        <v>false</v>
      </c>
      <c r="G380" t="str" cm="1">
        <f t="array" ref="G380">IFERROR(IF(AND(Orders!R379:R10372&gt;1000,OR(Orders!M379:M10372="East",Orders!M379:M10372="south")),"bonus","no bonus"),"data error")</f>
        <v>no bonus</v>
      </c>
    </row>
    <row r="381" spans="1:7" x14ac:dyDescent="0.25">
      <c r="A381" t="str">
        <v>high</v>
      </c>
      <c r="B381" t="b" cm="1">
        <f t="array" ref="B381">AND(Orders!R379:R10372&gt;500,Orders!O379:O10372="technology")</f>
        <v>0</v>
      </c>
      <c r="C381" t="b" cm="1">
        <f t="array" ref="C381">OR(Orders!R379:R10372&gt;1000,Orders!O379:O10372="furniture")</f>
        <v>1</v>
      </c>
      <c r="D381" t="str">
        <v>no</v>
      </c>
      <c r="E381" t="str">
        <v>false</v>
      </c>
      <c r="G381" t="str" cm="1">
        <f t="array" ref="G381">IFERROR(IF(AND(Orders!R380:R10373&gt;1000,OR(Orders!M380:M10373="East",Orders!M380:M10373="south")),"bonus","no bonus"),"data error")</f>
        <v>no bonus</v>
      </c>
    </row>
    <row r="382" spans="1:7" x14ac:dyDescent="0.25">
      <c r="A382" t="str">
        <v>high</v>
      </c>
      <c r="B382" t="b" cm="1">
        <f t="array" ref="B382">AND(Orders!R380:R10373&gt;500,Orders!O380:O10373="technology")</f>
        <v>0</v>
      </c>
      <c r="C382" t="b" cm="1">
        <f t="array" ref="C382">OR(Orders!R380:R10373&gt;1000,Orders!O380:O10373="furniture")</f>
        <v>1</v>
      </c>
      <c r="D382" t="str">
        <v>no</v>
      </c>
      <c r="E382" t="str">
        <v>false</v>
      </c>
      <c r="G382" t="str" cm="1">
        <f t="array" ref="G382">IFERROR(IF(AND(Orders!R381:R10374&gt;1000,OR(Orders!M381:M10374="East",Orders!M381:M10374="south")),"bonus","no bonus"),"data error")</f>
        <v>no bonus</v>
      </c>
    </row>
    <row r="383" spans="1:7" x14ac:dyDescent="0.25">
      <c r="A383" t="str">
        <v>high</v>
      </c>
      <c r="B383" t="b" cm="1">
        <f t="array" ref="B383">AND(Orders!R381:R10374&gt;500,Orders!O381:O10374="technology")</f>
        <v>0</v>
      </c>
      <c r="C383" t="b" cm="1">
        <f t="array" ref="C383">OR(Orders!R381:R10374&gt;1000,Orders!O381:O10374="furniture")</f>
        <v>1</v>
      </c>
      <c r="D383" t="str">
        <v>no</v>
      </c>
      <c r="E383" t="str">
        <v>false</v>
      </c>
      <c r="G383" t="str" cm="1">
        <f t="array" ref="G383">IFERROR(IF(AND(Orders!R382:R10375&gt;1000,OR(Orders!M382:M10375="East",Orders!M382:M10375="south")),"bonus","no bonus"),"data error")</f>
        <v>no bonus</v>
      </c>
    </row>
    <row r="384" spans="1:7" x14ac:dyDescent="0.25">
      <c r="A384" t="str">
        <v>high</v>
      </c>
      <c r="B384" t="b" cm="1">
        <f t="array" ref="B384">AND(Orders!R382:R10375&gt;500,Orders!O382:O10375="technology")</f>
        <v>0</v>
      </c>
      <c r="C384" t="b" cm="1">
        <f t="array" ref="C384">OR(Orders!R382:R10375&gt;1000,Orders!O382:O10375="furniture")</f>
        <v>1</v>
      </c>
      <c r="D384" t="str">
        <v>no</v>
      </c>
      <c r="E384" t="str">
        <v>false</v>
      </c>
      <c r="G384" t="str" cm="1">
        <f t="array" ref="G384">IFERROR(IF(AND(Orders!R383:R10376&gt;1000,OR(Orders!M383:M10376="East",Orders!M383:M10376="south")),"bonus","no bonus"),"data error")</f>
        <v>no bonus</v>
      </c>
    </row>
    <row r="385" spans="1:7" x14ac:dyDescent="0.25">
      <c r="A385" t="str">
        <v>high</v>
      </c>
      <c r="B385" t="b" cm="1">
        <f t="array" ref="B385">AND(Orders!R383:R10376&gt;500,Orders!O383:O10376="technology")</f>
        <v>0</v>
      </c>
      <c r="C385" t="b" cm="1">
        <f t="array" ref="C385">OR(Orders!R383:R10376&gt;1000,Orders!O383:O10376="furniture")</f>
        <v>1</v>
      </c>
      <c r="D385" t="str">
        <v>no</v>
      </c>
      <c r="E385" t="str">
        <v>false</v>
      </c>
      <c r="G385" t="str" cm="1">
        <f t="array" ref="G385">IFERROR(IF(AND(Orders!R384:R10377&gt;1000,OR(Orders!M384:M10377="East",Orders!M384:M10377="south")),"bonus","no bonus"),"data error")</f>
        <v>no bonus</v>
      </c>
    </row>
    <row r="386" spans="1:7" x14ac:dyDescent="0.25">
      <c r="A386" t="str">
        <v>high</v>
      </c>
      <c r="B386" t="b" cm="1">
        <f t="array" ref="B386">AND(Orders!R384:R10377&gt;500,Orders!O384:O10377="technology")</f>
        <v>0</v>
      </c>
      <c r="C386" t="b" cm="1">
        <f t="array" ref="C386">OR(Orders!R384:R10377&gt;1000,Orders!O384:O10377="furniture")</f>
        <v>1</v>
      </c>
      <c r="D386" t="str">
        <v>no</v>
      </c>
      <c r="E386" t="str">
        <v>false</v>
      </c>
      <c r="G386" t="str" cm="1">
        <f t="array" ref="G386">IFERROR(IF(AND(Orders!R385:R10378&gt;1000,OR(Orders!M385:M10378="East",Orders!M385:M10378="south")),"bonus","no bonus"),"data error")</f>
        <v>no bonus</v>
      </c>
    </row>
    <row r="387" spans="1:7" x14ac:dyDescent="0.25">
      <c r="A387" t="str">
        <v>high</v>
      </c>
      <c r="B387" t="b" cm="1">
        <f t="array" ref="B387">AND(Orders!R385:R10378&gt;500,Orders!O385:O10378="technology")</f>
        <v>0</v>
      </c>
      <c r="C387" t="b" cm="1">
        <f t="array" ref="C387">OR(Orders!R385:R10378&gt;1000,Orders!O385:O10378="furniture")</f>
        <v>1</v>
      </c>
      <c r="D387" t="str">
        <v>no</v>
      </c>
      <c r="E387" t="str">
        <v>false</v>
      </c>
      <c r="G387" t="str" cm="1">
        <f t="array" ref="G387">IFERROR(IF(AND(Orders!R386:R10379&gt;1000,OR(Orders!M386:M10379="East",Orders!M386:M10379="south")),"bonus","no bonus"),"data error")</f>
        <v>no bonus</v>
      </c>
    </row>
    <row r="388" spans="1:7" x14ac:dyDescent="0.25">
      <c r="A388" t="str">
        <v>high</v>
      </c>
      <c r="B388" t="b" cm="1">
        <f t="array" ref="B388">AND(Orders!R386:R10379&gt;500,Orders!O386:O10379="technology")</f>
        <v>0</v>
      </c>
      <c r="C388" t="b" cm="1">
        <f t="array" ref="C388">OR(Orders!R386:R10379&gt;1000,Orders!O386:O10379="furniture")</f>
        <v>1</v>
      </c>
      <c r="D388" t="str">
        <v>no</v>
      </c>
      <c r="E388" t="str">
        <v>false</v>
      </c>
      <c r="G388" t="str" cm="1">
        <f t="array" ref="G388">IFERROR(IF(AND(Orders!R387:R10380&gt;1000,OR(Orders!M387:M10380="East",Orders!M387:M10380="south")),"bonus","no bonus"),"data error")</f>
        <v>no bonus</v>
      </c>
    </row>
    <row r="389" spans="1:7" x14ac:dyDescent="0.25">
      <c r="A389" t="str">
        <v>high</v>
      </c>
      <c r="B389" t="b" cm="1">
        <f t="array" ref="B389">AND(Orders!R387:R10380&gt;500,Orders!O387:O10380="technology")</f>
        <v>0</v>
      </c>
      <c r="C389" t="b" cm="1">
        <f t="array" ref="C389">OR(Orders!R387:R10380&gt;1000,Orders!O387:O10380="furniture")</f>
        <v>1</v>
      </c>
      <c r="D389" t="str">
        <v>no</v>
      </c>
      <c r="E389" t="str">
        <v>false</v>
      </c>
      <c r="G389" t="str" cm="1">
        <f t="array" ref="G389">IFERROR(IF(AND(Orders!R388:R10381&gt;1000,OR(Orders!M388:M10381="East",Orders!M388:M10381="south")),"bonus","no bonus"),"data error")</f>
        <v>no bonus</v>
      </c>
    </row>
    <row r="390" spans="1:7" x14ac:dyDescent="0.25">
      <c r="A390" t="str">
        <v>high</v>
      </c>
      <c r="B390" t="b" cm="1">
        <f t="array" ref="B390">AND(Orders!R388:R10381&gt;500,Orders!O388:O10381="technology")</f>
        <v>0</v>
      </c>
      <c r="C390" t="b" cm="1">
        <f t="array" ref="C390">OR(Orders!R388:R10381&gt;1000,Orders!O388:O10381="furniture")</f>
        <v>1</v>
      </c>
      <c r="D390" t="str">
        <v>no</v>
      </c>
      <c r="E390" t="str">
        <v>false</v>
      </c>
      <c r="G390" t="str" cm="1">
        <f t="array" ref="G390">IFERROR(IF(AND(Orders!R389:R10382&gt;1000,OR(Orders!M389:M10382="East",Orders!M389:M10382="south")),"bonus","no bonus"),"data error")</f>
        <v>no bonus</v>
      </c>
    </row>
    <row r="391" spans="1:7" x14ac:dyDescent="0.25">
      <c r="A391" t="str">
        <v>high</v>
      </c>
      <c r="B391" t="b" cm="1">
        <f t="array" ref="B391">AND(Orders!R389:R10382&gt;500,Orders!O389:O10382="technology")</f>
        <v>0</v>
      </c>
      <c r="C391" t="b" cm="1">
        <f t="array" ref="C391">OR(Orders!R389:R10382&gt;1000,Orders!O389:O10382="furniture")</f>
        <v>1</v>
      </c>
      <c r="D391" t="str">
        <v>no</v>
      </c>
      <c r="E391" t="str">
        <v>false</v>
      </c>
      <c r="G391" t="str" cm="1">
        <f t="array" ref="G391">IFERROR(IF(AND(Orders!R390:R10383&gt;1000,OR(Orders!M390:M10383="East",Orders!M390:M10383="south")),"bonus","no bonus"),"data error")</f>
        <v>no bonus</v>
      </c>
    </row>
    <row r="392" spans="1:7" x14ac:dyDescent="0.25">
      <c r="A392" t="str">
        <v>high</v>
      </c>
      <c r="B392" t="b" cm="1">
        <f t="array" ref="B392">AND(Orders!R390:R10383&gt;500,Orders!O390:O10383="technology")</f>
        <v>0</v>
      </c>
      <c r="C392" t="b" cm="1">
        <f t="array" ref="C392">OR(Orders!R390:R10383&gt;1000,Orders!O390:O10383="furniture")</f>
        <v>1</v>
      </c>
      <c r="D392" t="str">
        <v>no</v>
      </c>
      <c r="E392" t="str">
        <v>false</v>
      </c>
      <c r="G392" t="str" cm="1">
        <f t="array" ref="G392">IFERROR(IF(AND(Orders!R391:R10384&gt;1000,OR(Orders!M391:M10384="East",Orders!M391:M10384="south")),"bonus","no bonus"),"data error")</f>
        <v>no bonus</v>
      </c>
    </row>
    <row r="393" spans="1:7" x14ac:dyDescent="0.25">
      <c r="A393" t="str">
        <v>high</v>
      </c>
      <c r="B393" t="b" cm="1">
        <f t="array" ref="B393">AND(Orders!R391:R10384&gt;500,Orders!O391:O10384="technology")</f>
        <v>0</v>
      </c>
      <c r="C393" t="b" cm="1">
        <f t="array" ref="C393">OR(Orders!R391:R10384&gt;1000,Orders!O391:O10384="furniture")</f>
        <v>1</v>
      </c>
      <c r="D393" t="str">
        <v>no</v>
      </c>
      <c r="E393" t="str">
        <v>false</v>
      </c>
      <c r="G393" t="str" cm="1">
        <f t="array" ref="G393">IFERROR(IF(AND(Orders!R392:R10385&gt;1000,OR(Orders!M392:M10385="East",Orders!M392:M10385="south")),"bonus","no bonus"),"data error")</f>
        <v>no bonus</v>
      </c>
    </row>
    <row r="394" spans="1:7" x14ac:dyDescent="0.25">
      <c r="A394" t="str">
        <v>high</v>
      </c>
      <c r="B394" t="b" cm="1">
        <f t="array" ref="B394">AND(Orders!R392:R10385&gt;500,Orders!O392:O10385="technology")</f>
        <v>0</v>
      </c>
      <c r="C394" t="b" cm="1">
        <f t="array" ref="C394">OR(Orders!R392:R10385&gt;1000,Orders!O392:O10385="furniture")</f>
        <v>1</v>
      </c>
      <c r="D394" t="str">
        <v>no</v>
      </c>
      <c r="E394" t="str">
        <v>false</v>
      </c>
      <c r="G394" t="str" cm="1">
        <f t="array" ref="G394">IFERROR(IF(AND(Orders!R393:R10386&gt;1000,OR(Orders!M393:M10386="East",Orders!M393:M10386="south")),"bonus","no bonus"),"data error")</f>
        <v>no bonus</v>
      </c>
    </row>
    <row r="395" spans="1:7" x14ac:dyDescent="0.25">
      <c r="A395" t="str">
        <v>high</v>
      </c>
      <c r="B395" t="b" cm="1">
        <f t="array" ref="B395">AND(Orders!R393:R10386&gt;500,Orders!O393:O10386="technology")</f>
        <v>0</v>
      </c>
      <c r="C395" t="b" cm="1">
        <f t="array" ref="C395">OR(Orders!R393:R10386&gt;1000,Orders!O393:O10386="furniture")</f>
        <v>1</v>
      </c>
      <c r="D395" t="str">
        <v>no</v>
      </c>
      <c r="E395" t="str">
        <v>false</v>
      </c>
      <c r="G395" t="str" cm="1">
        <f t="array" ref="G395">IFERROR(IF(AND(Orders!R394:R10387&gt;1000,OR(Orders!M394:M10387="East",Orders!M394:M10387="south")),"bonus","no bonus"),"data error")</f>
        <v>no bonus</v>
      </c>
    </row>
    <row r="396" spans="1:7" x14ac:dyDescent="0.25">
      <c r="A396" t="str">
        <v>high</v>
      </c>
      <c r="B396" t="b" cm="1">
        <f t="array" ref="B396">AND(Orders!R394:R10387&gt;500,Orders!O394:O10387="technology")</f>
        <v>0</v>
      </c>
      <c r="C396" t="b" cm="1">
        <f t="array" ref="C396">OR(Orders!R394:R10387&gt;1000,Orders!O394:O10387="furniture")</f>
        <v>1</v>
      </c>
      <c r="D396" t="str">
        <v>no</v>
      </c>
      <c r="E396" t="str">
        <v>false</v>
      </c>
      <c r="G396" t="str" cm="1">
        <f t="array" ref="G396">IFERROR(IF(AND(Orders!R395:R10388&gt;1000,OR(Orders!M395:M10388="East",Orders!M395:M10388="south")),"bonus","no bonus"),"data error")</f>
        <v>no bonus</v>
      </c>
    </row>
    <row r="397" spans="1:7" x14ac:dyDescent="0.25">
      <c r="A397" t="str">
        <v>high</v>
      </c>
      <c r="B397" t="b" cm="1">
        <f t="array" ref="B397">AND(Orders!R395:R10388&gt;500,Orders!O395:O10388="technology")</f>
        <v>0</v>
      </c>
      <c r="C397" t="b" cm="1">
        <f t="array" ref="C397">OR(Orders!R395:R10388&gt;1000,Orders!O395:O10388="furniture")</f>
        <v>1</v>
      </c>
      <c r="D397" t="str">
        <v>no</v>
      </c>
      <c r="E397" t="str">
        <v>false</v>
      </c>
      <c r="G397" t="str" cm="1">
        <f t="array" ref="G397">IFERROR(IF(AND(Orders!R396:R10389&gt;1000,OR(Orders!M396:M10389="East",Orders!M396:M10389="south")),"bonus","no bonus"),"data error")</f>
        <v>no bonus</v>
      </c>
    </row>
    <row r="398" spans="1:7" x14ac:dyDescent="0.25">
      <c r="A398" t="str">
        <v>high</v>
      </c>
      <c r="B398" t="b" cm="1">
        <f t="array" ref="B398">AND(Orders!R396:R10389&gt;500,Orders!O396:O10389="technology")</f>
        <v>0</v>
      </c>
      <c r="C398" t="b" cm="1">
        <f t="array" ref="C398">OR(Orders!R396:R10389&gt;1000,Orders!O396:O10389="furniture")</f>
        <v>1</v>
      </c>
      <c r="D398" t="str">
        <v>no</v>
      </c>
      <c r="E398" t="str">
        <v>false</v>
      </c>
      <c r="G398" t="str" cm="1">
        <f t="array" ref="G398">IFERROR(IF(AND(Orders!R397:R10390&gt;1000,OR(Orders!M397:M10390="East",Orders!M397:M10390="south")),"bonus","no bonus"),"data error")</f>
        <v>no bonus</v>
      </c>
    </row>
    <row r="399" spans="1:7" x14ac:dyDescent="0.25">
      <c r="A399" t="str">
        <v>high</v>
      </c>
      <c r="B399" t="b" cm="1">
        <f t="array" ref="B399">AND(Orders!R397:R10390&gt;500,Orders!O397:O10390="technology")</f>
        <v>0</v>
      </c>
      <c r="C399" t="b" cm="1">
        <f t="array" ref="C399">OR(Orders!R397:R10390&gt;1000,Orders!O397:O10390="furniture")</f>
        <v>1</v>
      </c>
      <c r="D399" t="str">
        <v>no</v>
      </c>
      <c r="E399" t="str">
        <v>false</v>
      </c>
      <c r="G399" t="str" cm="1">
        <f t="array" ref="G399">IFERROR(IF(AND(Orders!R398:R10391&gt;1000,OR(Orders!M398:M10391="East",Orders!M398:M10391="south")),"bonus","no bonus"),"data error")</f>
        <v>no bonus</v>
      </c>
    </row>
    <row r="400" spans="1:7" x14ac:dyDescent="0.25">
      <c r="A400" t="str">
        <v>high</v>
      </c>
      <c r="B400" t="b" cm="1">
        <f t="array" ref="B400">AND(Orders!R398:R10391&gt;500,Orders!O398:O10391="technology")</f>
        <v>0</v>
      </c>
      <c r="C400" t="b" cm="1">
        <f t="array" ref="C400">OR(Orders!R398:R10391&gt;1000,Orders!O398:O10391="furniture")</f>
        <v>1</v>
      </c>
      <c r="D400" t="str">
        <v>no</v>
      </c>
      <c r="E400" t="str">
        <v>false</v>
      </c>
      <c r="G400" t="str" cm="1">
        <f t="array" ref="G400">IFERROR(IF(AND(Orders!R399:R10392&gt;1000,OR(Orders!M399:M10392="East",Orders!M399:M10392="south")),"bonus","no bonus"),"data error")</f>
        <v>no bonus</v>
      </c>
    </row>
    <row r="401" spans="1:7" x14ac:dyDescent="0.25">
      <c r="A401" t="str">
        <v>high</v>
      </c>
      <c r="B401" t="b" cm="1">
        <f t="array" ref="B401">AND(Orders!R399:R10392&gt;500,Orders!O399:O10392="technology")</f>
        <v>0</v>
      </c>
      <c r="C401" t="b" cm="1">
        <f t="array" ref="C401">OR(Orders!R399:R10392&gt;1000,Orders!O399:O10392="furniture")</f>
        <v>1</v>
      </c>
      <c r="D401" t="str">
        <v>no</v>
      </c>
      <c r="E401" t="str">
        <v>false</v>
      </c>
      <c r="G401" t="str" cm="1">
        <f t="array" ref="G401">IFERROR(IF(AND(Orders!R400:R10393&gt;1000,OR(Orders!M400:M10393="East",Orders!M400:M10393="south")),"bonus","no bonus"),"data error")</f>
        <v>no bonus</v>
      </c>
    </row>
    <row r="402" spans="1:7" x14ac:dyDescent="0.25">
      <c r="A402" t="str">
        <v>high</v>
      </c>
      <c r="B402" t="b" cm="1">
        <f t="array" ref="B402">AND(Orders!R400:R10393&gt;500,Orders!O400:O10393="technology")</f>
        <v>0</v>
      </c>
      <c r="C402" t="b" cm="1">
        <f t="array" ref="C402">OR(Orders!R400:R10393&gt;1000,Orders!O400:O10393="furniture")</f>
        <v>1</v>
      </c>
      <c r="D402" t="str">
        <v>no</v>
      </c>
      <c r="E402" t="str">
        <v>false</v>
      </c>
      <c r="G402" t="str" cm="1">
        <f t="array" ref="G402">IFERROR(IF(AND(Orders!R401:R10394&gt;1000,OR(Orders!M401:M10394="East",Orders!M401:M10394="south")),"bonus","no bonus"),"data error")</f>
        <v>no bonus</v>
      </c>
    </row>
    <row r="403" spans="1:7" x14ac:dyDescent="0.25">
      <c r="A403" t="str">
        <v>high</v>
      </c>
      <c r="B403" t="b" cm="1">
        <f t="array" ref="B403">AND(Orders!R401:R10394&gt;500,Orders!O401:O10394="technology")</f>
        <v>0</v>
      </c>
      <c r="C403" t="b" cm="1">
        <f t="array" ref="C403">OR(Orders!R401:R10394&gt;1000,Orders!O401:O10394="furniture")</f>
        <v>1</v>
      </c>
      <c r="D403" t="str">
        <v>no</v>
      </c>
      <c r="E403" t="str">
        <v>false</v>
      </c>
      <c r="G403" t="str" cm="1">
        <f t="array" ref="G403">IFERROR(IF(AND(Orders!R402:R10395&gt;1000,OR(Orders!M402:M10395="East",Orders!M402:M10395="south")),"bonus","no bonus"),"data error")</f>
        <v>no bonus</v>
      </c>
    </row>
    <row r="404" spans="1:7" x14ac:dyDescent="0.25">
      <c r="A404" t="str">
        <v>high</v>
      </c>
      <c r="B404" t="b" cm="1">
        <f t="array" ref="B404">AND(Orders!R402:R10395&gt;500,Orders!O402:O10395="technology")</f>
        <v>0</v>
      </c>
      <c r="C404" t="b" cm="1">
        <f t="array" ref="C404">OR(Orders!R402:R10395&gt;1000,Orders!O402:O10395="furniture")</f>
        <v>1</v>
      </c>
      <c r="D404" t="str">
        <v>no</v>
      </c>
      <c r="E404" t="str">
        <v>false</v>
      </c>
      <c r="G404" t="str" cm="1">
        <f t="array" ref="G404">IFERROR(IF(AND(Orders!R403:R10396&gt;1000,OR(Orders!M403:M10396="East",Orders!M403:M10396="south")),"bonus","no bonus"),"data error")</f>
        <v>no bonus</v>
      </c>
    </row>
    <row r="405" spans="1:7" x14ac:dyDescent="0.25">
      <c r="A405" t="str">
        <v>high</v>
      </c>
      <c r="B405" t="b" cm="1">
        <f t="array" ref="B405">AND(Orders!R403:R10396&gt;500,Orders!O403:O10396="technology")</f>
        <v>0</v>
      </c>
      <c r="C405" t="b" cm="1">
        <f t="array" ref="C405">OR(Orders!R403:R10396&gt;1000,Orders!O403:O10396="furniture")</f>
        <v>1</v>
      </c>
      <c r="D405" t="str">
        <v>no</v>
      </c>
      <c r="E405" t="str">
        <v>false</v>
      </c>
      <c r="G405" t="str" cm="1">
        <f t="array" ref="G405">IFERROR(IF(AND(Orders!R404:R10397&gt;1000,OR(Orders!M404:M10397="East",Orders!M404:M10397="south")),"bonus","no bonus"),"data error")</f>
        <v>no bonus</v>
      </c>
    </row>
    <row r="406" spans="1:7" x14ac:dyDescent="0.25">
      <c r="A406" t="str">
        <v>high</v>
      </c>
      <c r="B406" t="b" cm="1">
        <f t="array" ref="B406">AND(Orders!R404:R10397&gt;500,Orders!O404:O10397="technology")</f>
        <v>0</v>
      </c>
      <c r="C406" t="b" cm="1">
        <f t="array" ref="C406">OR(Orders!R404:R10397&gt;1000,Orders!O404:O10397="furniture")</f>
        <v>1</v>
      </c>
      <c r="D406" t="str">
        <v>no</v>
      </c>
      <c r="E406" t="str">
        <v>false</v>
      </c>
      <c r="G406" t="str" cm="1">
        <f t="array" ref="G406">IFERROR(IF(AND(Orders!R405:R10398&gt;1000,OR(Orders!M405:M10398="East",Orders!M405:M10398="south")),"bonus","no bonus"),"data error")</f>
        <v>no bonus</v>
      </c>
    </row>
    <row r="407" spans="1:7" x14ac:dyDescent="0.25">
      <c r="A407" t="str">
        <v>high</v>
      </c>
      <c r="B407" t="b" cm="1">
        <f t="array" ref="B407">AND(Orders!R405:R10398&gt;500,Orders!O405:O10398="technology")</f>
        <v>0</v>
      </c>
      <c r="C407" t="b" cm="1">
        <f t="array" ref="C407">OR(Orders!R405:R10398&gt;1000,Orders!O405:O10398="furniture")</f>
        <v>1</v>
      </c>
      <c r="D407" t="str">
        <v>no</v>
      </c>
      <c r="E407" t="str">
        <v>false</v>
      </c>
      <c r="G407" t="str" cm="1">
        <f t="array" ref="G407">IFERROR(IF(AND(Orders!R406:R10399&gt;1000,OR(Orders!M406:M10399="East",Orders!M406:M10399="south")),"bonus","no bonus"),"data error")</f>
        <v>no bonus</v>
      </c>
    </row>
    <row r="408" spans="1:7" x14ac:dyDescent="0.25">
      <c r="A408" t="str">
        <v>high</v>
      </c>
      <c r="B408" t="b" cm="1">
        <f t="array" ref="B408">AND(Orders!R406:R10399&gt;500,Orders!O406:O10399="technology")</f>
        <v>0</v>
      </c>
      <c r="C408" t="b" cm="1">
        <f t="array" ref="C408">OR(Orders!R406:R10399&gt;1000,Orders!O406:O10399="furniture")</f>
        <v>1</v>
      </c>
      <c r="D408" t="str">
        <v>no</v>
      </c>
      <c r="E408" t="str">
        <v>false</v>
      </c>
      <c r="G408" t="str" cm="1">
        <f t="array" ref="G408">IFERROR(IF(AND(Orders!R407:R10400&gt;1000,OR(Orders!M407:M10400="East",Orders!M407:M10400="south")),"bonus","no bonus"),"data error")</f>
        <v>no bonus</v>
      </c>
    </row>
    <row r="409" spans="1:7" x14ac:dyDescent="0.25">
      <c r="A409" t="str">
        <v>high</v>
      </c>
      <c r="B409" t="b" cm="1">
        <f t="array" ref="B409">AND(Orders!R407:R10400&gt;500,Orders!O407:O10400="technology")</f>
        <v>0</v>
      </c>
      <c r="C409" t="b" cm="1">
        <f t="array" ref="C409">OR(Orders!R407:R10400&gt;1000,Orders!O407:O10400="furniture")</f>
        <v>1</v>
      </c>
      <c r="D409" t="str">
        <v>no</v>
      </c>
      <c r="E409" t="str">
        <v>false</v>
      </c>
      <c r="G409" t="str" cm="1">
        <f t="array" ref="G409">IFERROR(IF(AND(Orders!R408:R10401&gt;1000,OR(Orders!M408:M10401="East",Orders!M408:M10401="south")),"bonus","no bonus"),"data error")</f>
        <v>no bonus</v>
      </c>
    </row>
    <row r="410" spans="1:7" x14ac:dyDescent="0.25">
      <c r="A410" t="str">
        <v>high</v>
      </c>
      <c r="B410" t="b" cm="1">
        <f t="array" ref="B410">AND(Orders!R408:R10401&gt;500,Orders!O408:O10401="technology")</f>
        <v>0</v>
      </c>
      <c r="C410" t="b" cm="1">
        <f t="array" ref="C410">OR(Orders!R408:R10401&gt;1000,Orders!O408:O10401="furniture")</f>
        <v>1</v>
      </c>
      <c r="D410" t="str">
        <v>no</v>
      </c>
      <c r="E410" t="str">
        <v>false</v>
      </c>
      <c r="G410" t="str" cm="1">
        <f t="array" ref="G410">IFERROR(IF(AND(Orders!R409:R10402&gt;1000,OR(Orders!M409:M10402="East",Orders!M409:M10402="south")),"bonus","no bonus"),"data error")</f>
        <v>no bonus</v>
      </c>
    </row>
    <row r="411" spans="1:7" x14ac:dyDescent="0.25">
      <c r="A411" t="str">
        <v>high</v>
      </c>
      <c r="B411" t="b" cm="1">
        <f t="array" ref="B411">AND(Orders!R409:R10402&gt;500,Orders!O409:O10402="technology")</f>
        <v>0</v>
      </c>
      <c r="C411" t="b" cm="1">
        <f t="array" ref="C411">OR(Orders!R409:R10402&gt;1000,Orders!O409:O10402="furniture")</f>
        <v>1</v>
      </c>
      <c r="D411" t="str">
        <v>no</v>
      </c>
      <c r="E411" t="str">
        <v>false</v>
      </c>
      <c r="G411" t="str" cm="1">
        <f t="array" ref="G411">IFERROR(IF(AND(Orders!R410:R10403&gt;1000,OR(Orders!M410:M10403="East",Orders!M410:M10403="south")),"bonus","no bonus"),"data error")</f>
        <v>no bonus</v>
      </c>
    </row>
    <row r="412" spans="1:7" x14ac:dyDescent="0.25">
      <c r="A412" t="str">
        <v>high</v>
      </c>
      <c r="B412" t="b" cm="1">
        <f t="array" ref="B412">AND(Orders!R410:R10403&gt;500,Orders!O410:O10403="technology")</f>
        <v>0</v>
      </c>
      <c r="C412" t="b" cm="1">
        <f t="array" ref="C412">OR(Orders!R410:R10403&gt;1000,Orders!O410:O10403="furniture")</f>
        <v>1</v>
      </c>
      <c r="D412" t="str">
        <v>no</v>
      </c>
      <c r="E412" t="str">
        <v>false</v>
      </c>
      <c r="G412" t="str" cm="1">
        <f t="array" ref="G412">IFERROR(IF(AND(Orders!R411:R10404&gt;1000,OR(Orders!M411:M10404="East",Orders!M411:M10404="south")),"bonus","no bonus"),"data error")</f>
        <v>no bonus</v>
      </c>
    </row>
    <row r="413" spans="1:7" x14ac:dyDescent="0.25">
      <c r="A413" t="str">
        <v>high</v>
      </c>
      <c r="B413" t="b" cm="1">
        <f t="array" ref="B413">AND(Orders!R411:R10404&gt;500,Orders!O411:O10404="technology")</f>
        <v>0</v>
      </c>
      <c r="C413" t="b" cm="1">
        <f t="array" ref="C413">OR(Orders!R411:R10404&gt;1000,Orders!O411:O10404="furniture")</f>
        <v>1</v>
      </c>
      <c r="D413" t="str">
        <v>no</v>
      </c>
      <c r="E413" t="str">
        <v>false</v>
      </c>
      <c r="G413" t="str" cm="1">
        <f t="array" ref="G413">IFERROR(IF(AND(Orders!R412:R10405&gt;1000,OR(Orders!M412:M10405="East",Orders!M412:M10405="south")),"bonus","no bonus"),"data error")</f>
        <v>no bonus</v>
      </c>
    </row>
    <row r="414" spans="1:7" x14ac:dyDescent="0.25">
      <c r="A414" t="str">
        <v>high</v>
      </c>
      <c r="B414" t="b" cm="1">
        <f t="array" ref="B414">AND(Orders!R412:R10405&gt;500,Orders!O412:O10405="technology")</f>
        <v>0</v>
      </c>
      <c r="C414" t="b" cm="1">
        <f t="array" ref="C414">OR(Orders!R412:R10405&gt;1000,Orders!O412:O10405="furniture")</f>
        <v>1</v>
      </c>
      <c r="D414" t="str">
        <v>no</v>
      </c>
      <c r="E414" t="str">
        <v>false</v>
      </c>
      <c r="G414" t="str" cm="1">
        <f t="array" ref="G414">IFERROR(IF(AND(Orders!R413:R10406&gt;1000,OR(Orders!M413:M10406="East",Orders!M413:M10406="south")),"bonus","no bonus"),"data error")</f>
        <v>no bonus</v>
      </c>
    </row>
    <row r="415" spans="1:7" x14ac:dyDescent="0.25">
      <c r="A415" t="str">
        <v>high</v>
      </c>
      <c r="B415" t="b" cm="1">
        <f t="array" ref="B415">AND(Orders!R413:R10406&gt;500,Orders!O413:O10406="technology")</f>
        <v>0</v>
      </c>
      <c r="C415" t="b" cm="1">
        <f t="array" ref="C415">OR(Orders!R413:R10406&gt;1000,Orders!O413:O10406="furniture")</f>
        <v>1</v>
      </c>
      <c r="D415" t="str">
        <v>no</v>
      </c>
      <c r="E415" t="str">
        <v>false</v>
      </c>
      <c r="G415" t="str" cm="1">
        <f t="array" ref="G415">IFERROR(IF(AND(Orders!R414:R10407&gt;1000,OR(Orders!M414:M10407="East",Orders!M414:M10407="south")),"bonus","no bonus"),"data error")</f>
        <v>no bonus</v>
      </c>
    </row>
    <row r="416" spans="1:7" x14ac:dyDescent="0.25">
      <c r="A416" t="str">
        <v>high</v>
      </c>
      <c r="B416" t="b" cm="1">
        <f t="array" ref="B416">AND(Orders!R414:R10407&gt;500,Orders!O414:O10407="technology")</f>
        <v>0</v>
      </c>
      <c r="C416" t="b" cm="1">
        <f t="array" ref="C416">OR(Orders!R414:R10407&gt;1000,Orders!O414:O10407="furniture")</f>
        <v>1</v>
      </c>
      <c r="D416" t="str">
        <v>no</v>
      </c>
      <c r="E416" t="str">
        <v>false</v>
      </c>
      <c r="G416" t="str" cm="1">
        <f t="array" ref="G416">IFERROR(IF(AND(Orders!R415:R10408&gt;1000,OR(Orders!M415:M10408="East",Orders!M415:M10408="south")),"bonus","no bonus"),"data error")</f>
        <v>no bonus</v>
      </c>
    </row>
    <row r="417" spans="1:7" x14ac:dyDescent="0.25">
      <c r="A417" t="str">
        <v>high</v>
      </c>
      <c r="B417" t="b" cm="1">
        <f t="array" ref="B417">AND(Orders!R415:R10408&gt;500,Orders!O415:O10408="technology")</f>
        <v>0</v>
      </c>
      <c r="C417" t="b" cm="1">
        <f t="array" ref="C417">OR(Orders!R415:R10408&gt;1000,Orders!O415:O10408="furniture")</f>
        <v>1</v>
      </c>
      <c r="D417" t="str">
        <v>no</v>
      </c>
      <c r="E417" t="str">
        <v>false</v>
      </c>
      <c r="G417" t="str" cm="1">
        <f t="array" ref="G417">IFERROR(IF(AND(Orders!R416:R10409&gt;1000,OR(Orders!M416:M10409="East",Orders!M416:M10409="south")),"bonus","no bonus"),"data error")</f>
        <v>no bonus</v>
      </c>
    </row>
    <row r="418" spans="1:7" x14ac:dyDescent="0.25">
      <c r="A418" t="str">
        <v>high</v>
      </c>
      <c r="B418" t="b" cm="1">
        <f t="array" ref="B418">AND(Orders!R416:R10409&gt;500,Orders!O416:O10409="technology")</f>
        <v>0</v>
      </c>
      <c r="C418" t="b" cm="1">
        <f t="array" ref="C418">OR(Orders!R416:R10409&gt;1000,Orders!O416:O10409="furniture")</f>
        <v>1</v>
      </c>
      <c r="D418" t="str">
        <v>no</v>
      </c>
      <c r="E418" t="str">
        <v>false</v>
      </c>
      <c r="G418" t="str" cm="1">
        <f t="array" ref="G418">IFERROR(IF(AND(Orders!R417:R10410&gt;1000,OR(Orders!M417:M10410="East",Orders!M417:M10410="south")),"bonus","no bonus"),"data error")</f>
        <v>no bonus</v>
      </c>
    </row>
    <row r="419" spans="1:7" x14ac:dyDescent="0.25">
      <c r="A419" t="str">
        <v>high</v>
      </c>
      <c r="B419" t="b" cm="1">
        <f t="array" ref="B419">AND(Orders!R417:R10410&gt;500,Orders!O417:O10410="technology")</f>
        <v>0</v>
      </c>
      <c r="C419" t="b" cm="1">
        <f t="array" ref="C419">OR(Orders!R417:R10410&gt;1000,Orders!O417:O10410="furniture")</f>
        <v>1</v>
      </c>
      <c r="D419" t="str">
        <v>no</v>
      </c>
      <c r="E419" t="str">
        <v>false</v>
      </c>
      <c r="G419" t="str" cm="1">
        <f t="array" ref="G419">IFERROR(IF(AND(Orders!R418:R10411&gt;1000,OR(Orders!M418:M10411="East",Orders!M418:M10411="south")),"bonus","no bonus"),"data error")</f>
        <v>no bonus</v>
      </c>
    </row>
    <row r="420" spans="1:7" x14ac:dyDescent="0.25">
      <c r="A420" t="str">
        <v>high</v>
      </c>
      <c r="B420" t="b" cm="1">
        <f t="array" ref="B420">AND(Orders!R418:R10411&gt;500,Orders!O418:O10411="technology")</f>
        <v>0</v>
      </c>
      <c r="C420" t="b" cm="1">
        <f t="array" ref="C420">OR(Orders!R418:R10411&gt;1000,Orders!O418:O10411="furniture")</f>
        <v>1</v>
      </c>
      <c r="D420" t="str">
        <v>no</v>
      </c>
      <c r="E420" t="str">
        <v>false</v>
      </c>
      <c r="G420" t="str" cm="1">
        <f t="array" ref="G420">IFERROR(IF(AND(Orders!R419:R10412&gt;1000,OR(Orders!M419:M10412="East",Orders!M419:M10412="south")),"bonus","no bonus"),"data error")</f>
        <v>no bonus</v>
      </c>
    </row>
    <row r="421" spans="1:7" x14ac:dyDescent="0.25">
      <c r="A421" t="str">
        <v>high</v>
      </c>
      <c r="B421" t="b" cm="1">
        <f t="array" ref="B421">AND(Orders!R419:R10412&gt;500,Orders!O419:O10412="technology")</f>
        <v>0</v>
      </c>
      <c r="C421" t="b" cm="1">
        <f t="array" ref="C421">OR(Orders!R419:R10412&gt;1000,Orders!O419:O10412="furniture")</f>
        <v>1</v>
      </c>
      <c r="D421" t="str">
        <v>no</v>
      </c>
      <c r="E421" t="str">
        <v>false</v>
      </c>
      <c r="G421" t="str" cm="1">
        <f t="array" ref="G421">IFERROR(IF(AND(Orders!R420:R10413&gt;1000,OR(Orders!M420:M10413="East",Orders!M420:M10413="south")),"bonus","no bonus"),"data error")</f>
        <v>no bonus</v>
      </c>
    </row>
    <row r="422" spans="1:7" x14ac:dyDescent="0.25">
      <c r="A422" t="str">
        <v>high</v>
      </c>
      <c r="B422" t="b" cm="1">
        <f t="array" ref="B422">AND(Orders!R420:R10413&gt;500,Orders!O420:O10413="technology")</f>
        <v>0</v>
      </c>
      <c r="C422" t="b" cm="1">
        <f t="array" ref="C422">OR(Orders!R420:R10413&gt;1000,Orders!O420:O10413="furniture")</f>
        <v>1</v>
      </c>
      <c r="D422" t="str">
        <v>no</v>
      </c>
      <c r="E422" t="str">
        <v>false</v>
      </c>
      <c r="G422" t="str" cm="1">
        <f t="array" ref="G422">IFERROR(IF(AND(Orders!R421:R10414&gt;1000,OR(Orders!M421:M10414="East",Orders!M421:M10414="south")),"bonus","no bonus"),"data error")</f>
        <v>no bonus</v>
      </c>
    </row>
    <row r="423" spans="1:7" x14ac:dyDescent="0.25">
      <c r="A423" t="str">
        <v>high</v>
      </c>
      <c r="B423" t="b" cm="1">
        <f t="array" ref="B423">AND(Orders!R421:R10414&gt;500,Orders!O421:O10414="technology")</f>
        <v>0</v>
      </c>
      <c r="C423" t="b" cm="1">
        <f t="array" ref="C423">OR(Orders!R421:R10414&gt;1000,Orders!O421:O10414="furniture")</f>
        <v>1</v>
      </c>
      <c r="D423" t="str">
        <v>no</v>
      </c>
      <c r="E423" t="str">
        <v>false</v>
      </c>
      <c r="G423" t="str" cm="1">
        <f t="array" ref="G423">IFERROR(IF(AND(Orders!R422:R10415&gt;1000,OR(Orders!M422:M10415="East",Orders!M422:M10415="south")),"bonus","no bonus"),"data error")</f>
        <v>no bonus</v>
      </c>
    </row>
    <row r="424" spans="1:7" x14ac:dyDescent="0.25">
      <c r="A424" t="str">
        <v>high</v>
      </c>
      <c r="B424" t="b" cm="1">
        <f t="array" ref="B424">AND(Orders!R422:R10415&gt;500,Orders!O422:O10415="technology")</f>
        <v>0</v>
      </c>
      <c r="C424" t="b" cm="1">
        <f t="array" ref="C424">OR(Orders!R422:R10415&gt;1000,Orders!O422:O10415="furniture")</f>
        <v>1</v>
      </c>
      <c r="D424" t="str">
        <v>no</v>
      </c>
      <c r="E424" t="str">
        <v>false</v>
      </c>
      <c r="G424" t="str" cm="1">
        <f t="array" ref="G424">IFERROR(IF(AND(Orders!R423:R10416&gt;1000,OR(Orders!M423:M10416="East",Orders!M423:M10416="south")),"bonus","no bonus"),"data error")</f>
        <v>no bonus</v>
      </c>
    </row>
    <row r="425" spans="1:7" x14ac:dyDescent="0.25">
      <c r="A425" t="str">
        <v>high</v>
      </c>
      <c r="B425" t="b" cm="1">
        <f t="array" ref="B425">AND(Orders!R423:R10416&gt;500,Orders!O423:O10416="technology")</f>
        <v>0</v>
      </c>
      <c r="C425" t="b" cm="1">
        <f t="array" ref="C425">OR(Orders!R423:R10416&gt;1000,Orders!O423:O10416="furniture")</f>
        <v>1</v>
      </c>
      <c r="D425" t="str">
        <v>no</v>
      </c>
      <c r="E425" t="str">
        <v>false</v>
      </c>
      <c r="G425" t="str" cm="1">
        <f t="array" ref="G425">IFERROR(IF(AND(Orders!R424:R10417&gt;1000,OR(Orders!M424:M10417="East",Orders!M424:M10417="south")),"bonus","no bonus"),"data error")</f>
        <v>no bonus</v>
      </c>
    </row>
    <row r="426" spans="1:7" x14ac:dyDescent="0.25">
      <c r="A426" t="str">
        <v>high</v>
      </c>
      <c r="B426" t="b" cm="1">
        <f t="array" ref="B426">AND(Orders!R424:R10417&gt;500,Orders!O424:O10417="technology")</f>
        <v>0</v>
      </c>
      <c r="C426" t="b" cm="1">
        <f t="array" ref="C426">OR(Orders!R424:R10417&gt;1000,Orders!O424:O10417="furniture")</f>
        <v>1</v>
      </c>
      <c r="D426" t="str">
        <v>no</v>
      </c>
      <c r="E426" t="str">
        <v>false</v>
      </c>
      <c r="G426" t="str" cm="1">
        <f t="array" ref="G426">IFERROR(IF(AND(Orders!R425:R10418&gt;1000,OR(Orders!M425:M10418="East",Orders!M425:M10418="south")),"bonus","no bonus"),"data error")</f>
        <v>no bonus</v>
      </c>
    </row>
    <row r="427" spans="1:7" x14ac:dyDescent="0.25">
      <c r="A427" t="str">
        <v>high</v>
      </c>
      <c r="B427" t="b" cm="1">
        <f t="array" ref="B427">AND(Orders!R425:R10418&gt;500,Orders!O425:O10418="technology")</f>
        <v>0</v>
      </c>
      <c r="C427" t="b" cm="1">
        <f t="array" ref="C427">OR(Orders!R425:R10418&gt;1000,Orders!O425:O10418="furniture")</f>
        <v>1</v>
      </c>
      <c r="D427" t="str">
        <v>no</v>
      </c>
      <c r="E427" t="str">
        <v>false</v>
      </c>
      <c r="G427" t="str" cm="1">
        <f t="array" ref="G427">IFERROR(IF(AND(Orders!R426:R10419&gt;1000,OR(Orders!M426:M10419="East",Orders!M426:M10419="south")),"bonus","no bonus"),"data error")</f>
        <v>no bonus</v>
      </c>
    </row>
    <row r="428" spans="1:7" x14ac:dyDescent="0.25">
      <c r="A428" t="str">
        <v>high</v>
      </c>
      <c r="B428" t="b" cm="1">
        <f t="array" ref="B428">AND(Orders!R426:R10419&gt;500,Orders!O426:O10419="technology")</f>
        <v>0</v>
      </c>
      <c r="C428" t="b" cm="1">
        <f t="array" ref="C428">OR(Orders!R426:R10419&gt;1000,Orders!O426:O10419="furniture")</f>
        <v>1</v>
      </c>
      <c r="D428" t="str">
        <v>no</v>
      </c>
      <c r="E428" t="str">
        <v>false</v>
      </c>
      <c r="G428" t="str" cm="1">
        <f t="array" ref="G428">IFERROR(IF(AND(Orders!R427:R10420&gt;1000,OR(Orders!M427:M10420="East",Orders!M427:M10420="south")),"bonus","no bonus"),"data error")</f>
        <v>no bonus</v>
      </c>
    </row>
    <row r="429" spans="1:7" x14ac:dyDescent="0.25">
      <c r="A429" t="str">
        <v>high</v>
      </c>
      <c r="B429" t="b" cm="1">
        <f t="array" ref="B429">AND(Orders!R427:R10420&gt;500,Orders!O427:O10420="technology")</f>
        <v>0</v>
      </c>
      <c r="C429" t="b" cm="1">
        <f t="array" ref="C429">OR(Orders!R427:R10420&gt;1000,Orders!O427:O10420="furniture")</f>
        <v>1</v>
      </c>
      <c r="D429" t="str">
        <v>no</v>
      </c>
      <c r="E429" t="str">
        <v>false</v>
      </c>
      <c r="G429" t="str" cm="1">
        <f t="array" ref="G429">IFERROR(IF(AND(Orders!R428:R10421&gt;1000,OR(Orders!M428:M10421="East",Orders!M428:M10421="south")),"bonus","no bonus"),"data error")</f>
        <v>no bonus</v>
      </c>
    </row>
    <row r="430" spans="1:7" x14ac:dyDescent="0.25">
      <c r="A430" t="str">
        <v>high</v>
      </c>
      <c r="B430" t="b" cm="1">
        <f t="array" ref="B430">AND(Orders!R428:R10421&gt;500,Orders!O428:O10421="technology")</f>
        <v>0</v>
      </c>
      <c r="C430" t="b" cm="1">
        <f t="array" ref="C430">OR(Orders!R428:R10421&gt;1000,Orders!O428:O10421="furniture")</f>
        <v>1</v>
      </c>
      <c r="D430" t="str">
        <v>no</v>
      </c>
      <c r="E430" t="str">
        <v>false</v>
      </c>
      <c r="G430" t="str" cm="1">
        <f t="array" ref="G430">IFERROR(IF(AND(Orders!R429:R10422&gt;1000,OR(Orders!M429:M10422="East",Orders!M429:M10422="south")),"bonus","no bonus"),"data error")</f>
        <v>no bonus</v>
      </c>
    </row>
    <row r="431" spans="1:7" x14ac:dyDescent="0.25">
      <c r="A431" t="str">
        <v>high</v>
      </c>
      <c r="B431" t="b" cm="1">
        <f t="array" ref="B431">AND(Orders!R429:R10422&gt;500,Orders!O429:O10422="technology")</f>
        <v>0</v>
      </c>
      <c r="C431" t="b" cm="1">
        <f t="array" ref="C431">OR(Orders!R429:R10422&gt;1000,Orders!O429:O10422="furniture")</f>
        <v>1</v>
      </c>
      <c r="D431" t="str">
        <v>no</v>
      </c>
      <c r="E431" t="str">
        <v>false</v>
      </c>
      <c r="G431" t="str" cm="1">
        <f t="array" ref="G431">IFERROR(IF(AND(Orders!R430:R10423&gt;1000,OR(Orders!M430:M10423="East",Orders!M430:M10423="south")),"bonus","no bonus"),"data error")</f>
        <v>no bonus</v>
      </c>
    </row>
    <row r="432" spans="1:7" x14ac:dyDescent="0.25">
      <c r="A432" t="str">
        <v>high</v>
      </c>
      <c r="B432" t="b" cm="1">
        <f t="array" ref="B432">AND(Orders!R430:R10423&gt;500,Orders!O430:O10423="technology")</f>
        <v>0</v>
      </c>
      <c r="C432" t="b" cm="1">
        <f t="array" ref="C432">OR(Orders!R430:R10423&gt;1000,Orders!O430:O10423="furniture")</f>
        <v>1</v>
      </c>
      <c r="D432" t="str">
        <v>no</v>
      </c>
      <c r="E432" t="str">
        <v>false</v>
      </c>
      <c r="G432" t="str" cm="1">
        <f t="array" ref="G432">IFERROR(IF(AND(Orders!R431:R10424&gt;1000,OR(Orders!M431:M10424="East",Orders!M431:M10424="south")),"bonus","no bonus"),"data error")</f>
        <v>no bonus</v>
      </c>
    </row>
    <row r="433" spans="1:7" x14ac:dyDescent="0.25">
      <c r="A433" t="str">
        <v>high</v>
      </c>
      <c r="B433" t="b" cm="1">
        <f t="array" ref="B433">AND(Orders!R431:R10424&gt;500,Orders!O431:O10424="technology")</f>
        <v>0</v>
      </c>
      <c r="C433" t="b" cm="1">
        <f t="array" ref="C433">OR(Orders!R431:R10424&gt;1000,Orders!O431:O10424="furniture")</f>
        <v>1</v>
      </c>
      <c r="D433" t="str">
        <v>no</v>
      </c>
      <c r="E433" t="str">
        <v>false</v>
      </c>
      <c r="G433" t="str" cm="1">
        <f t="array" ref="G433">IFERROR(IF(AND(Orders!R432:R10425&gt;1000,OR(Orders!M432:M10425="East",Orders!M432:M10425="south")),"bonus","no bonus"),"data error")</f>
        <v>no bonus</v>
      </c>
    </row>
    <row r="434" spans="1:7" x14ac:dyDescent="0.25">
      <c r="A434" t="str">
        <v>high</v>
      </c>
      <c r="B434" t="b" cm="1">
        <f t="array" ref="B434">AND(Orders!R432:R10425&gt;500,Orders!O432:O10425="technology")</f>
        <v>0</v>
      </c>
      <c r="C434" t="b" cm="1">
        <f t="array" ref="C434">OR(Orders!R432:R10425&gt;1000,Orders!O432:O10425="furniture")</f>
        <v>1</v>
      </c>
      <c r="D434" t="str">
        <v>no</v>
      </c>
      <c r="E434" t="str">
        <v>false</v>
      </c>
      <c r="G434" t="str" cm="1">
        <f t="array" ref="G434">IFERROR(IF(AND(Orders!R433:R10426&gt;1000,OR(Orders!M433:M10426="East",Orders!M433:M10426="south")),"bonus","no bonus"),"data error")</f>
        <v>no bonus</v>
      </c>
    </row>
    <row r="435" spans="1:7" x14ac:dyDescent="0.25">
      <c r="A435" t="str">
        <v>high</v>
      </c>
      <c r="B435" t="b" cm="1">
        <f t="array" ref="B435">AND(Orders!R433:R10426&gt;500,Orders!O433:O10426="technology")</f>
        <v>0</v>
      </c>
      <c r="C435" t="b" cm="1">
        <f t="array" ref="C435">OR(Orders!R433:R10426&gt;1000,Orders!O433:O10426="furniture")</f>
        <v>1</v>
      </c>
      <c r="D435" t="str">
        <v>no</v>
      </c>
      <c r="E435" t="str">
        <v>false</v>
      </c>
      <c r="G435" t="str" cm="1">
        <f t="array" ref="G435">IFERROR(IF(AND(Orders!R434:R10427&gt;1000,OR(Orders!M434:M10427="East",Orders!M434:M10427="south")),"bonus","no bonus"),"data error")</f>
        <v>no bonus</v>
      </c>
    </row>
    <row r="436" spans="1:7" x14ac:dyDescent="0.25">
      <c r="A436" t="str">
        <v>high</v>
      </c>
      <c r="B436" t="b" cm="1">
        <f t="array" ref="B436">AND(Orders!R434:R10427&gt;500,Orders!O434:O10427="technology")</f>
        <v>0</v>
      </c>
      <c r="C436" t="b" cm="1">
        <f t="array" ref="C436">OR(Orders!R434:R10427&gt;1000,Orders!O434:O10427="furniture")</f>
        <v>1</v>
      </c>
      <c r="D436" t="str">
        <v>no</v>
      </c>
      <c r="E436" t="str">
        <v>false</v>
      </c>
      <c r="G436" t="str" cm="1">
        <f t="array" ref="G436">IFERROR(IF(AND(Orders!R435:R10428&gt;1000,OR(Orders!M435:M10428="East",Orders!M435:M10428="south")),"bonus","no bonus"),"data error")</f>
        <v>no bonus</v>
      </c>
    </row>
    <row r="437" spans="1:7" x14ac:dyDescent="0.25">
      <c r="A437" t="str">
        <v>high</v>
      </c>
      <c r="B437" t="b" cm="1">
        <f t="array" ref="B437">AND(Orders!R435:R10428&gt;500,Orders!O435:O10428="technology")</f>
        <v>0</v>
      </c>
      <c r="C437" t="b" cm="1">
        <f t="array" ref="C437">OR(Orders!R435:R10428&gt;1000,Orders!O435:O10428="furniture")</f>
        <v>1</v>
      </c>
      <c r="D437" t="str">
        <v>no</v>
      </c>
      <c r="E437" t="str">
        <v>false</v>
      </c>
      <c r="G437" t="str" cm="1">
        <f t="array" ref="G437">IFERROR(IF(AND(Orders!R436:R10429&gt;1000,OR(Orders!M436:M10429="East",Orders!M436:M10429="south")),"bonus","no bonus"),"data error")</f>
        <v>no bonus</v>
      </c>
    </row>
    <row r="438" spans="1:7" x14ac:dyDescent="0.25">
      <c r="A438" t="str">
        <v>high</v>
      </c>
      <c r="B438" t="b" cm="1">
        <f t="array" ref="B438">AND(Orders!R436:R10429&gt;500,Orders!O436:O10429="technology")</f>
        <v>0</v>
      </c>
      <c r="C438" t="b" cm="1">
        <f t="array" ref="C438">OR(Orders!R436:R10429&gt;1000,Orders!O436:O10429="furniture")</f>
        <v>1</v>
      </c>
      <c r="D438" t="str">
        <v>no</v>
      </c>
      <c r="E438" t="str">
        <v>false</v>
      </c>
      <c r="G438" t="str" cm="1">
        <f t="array" ref="G438">IFERROR(IF(AND(Orders!R437:R10430&gt;1000,OR(Orders!M437:M10430="East",Orders!M437:M10430="south")),"bonus","no bonus"),"data error")</f>
        <v>no bonus</v>
      </c>
    </row>
    <row r="439" spans="1:7" x14ac:dyDescent="0.25">
      <c r="A439" t="str">
        <v>high</v>
      </c>
      <c r="B439" t="b" cm="1">
        <f t="array" ref="B439">AND(Orders!R437:R10430&gt;500,Orders!O437:O10430="technology")</f>
        <v>0</v>
      </c>
      <c r="C439" t="b" cm="1">
        <f t="array" ref="C439">OR(Orders!R437:R10430&gt;1000,Orders!O437:O10430="furniture")</f>
        <v>1</v>
      </c>
      <c r="D439" t="str">
        <v>no</v>
      </c>
      <c r="E439" t="str">
        <v>false</v>
      </c>
      <c r="G439" t="str" cm="1">
        <f t="array" ref="G439">IFERROR(IF(AND(Orders!R438:R10431&gt;1000,OR(Orders!M438:M10431="East",Orders!M438:M10431="south")),"bonus","no bonus"),"data error")</f>
        <v>no bonus</v>
      </c>
    </row>
    <row r="440" spans="1:7" x14ac:dyDescent="0.25">
      <c r="A440" t="str">
        <v>high</v>
      </c>
      <c r="B440" t="b" cm="1">
        <f t="array" ref="B440">AND(Orders!R438:R10431&gt;500,Orders!O438:O10431="technology")</f>
        <v>0</v>
      </c>
      <c r="C440" t="b" cm="1">
        <f t="array" ref="C440">OR(Orders!R438:R10431&gt;1000,Orders!O438:O10431="furniture")</f>
        <v>1</v>
      </c>
      <c r="D440" t="str">
        <v>no</v>
      </c>
      <c r="E440" t="str">
        <v>false</v>
      </c>
      <c r="G440" t="str" cm="1">
        <f t="array" ref="G440">IFERROR(IF(AND(Orders!R439:R10432&gt;1000,OR(Orders!M439:M10432="East",Orders!M439:M10432="south")),"bonus","no bonus"),"data error")</f>
        <v>no bonus</v>
      </c>
    </row>
    <row r="441" spans="1:7" x14ac:dyDescent="0.25">
      <c r="A441" t="str">
        <v>high</v>
      </c>
      <c r="B441" t="b" cm="1">
        <f t="array" ref="B441">AND(Orders!R439:R10432&gt;500,Orders!O439:O10432="technology")</f>
        <v>0</v>
      </c>
      <c r="C441" t="b" cm="1">
        <f t="array" ref="C441">OR(Orders!R439:R10432&gt;1000,Orders!O439:O10432="furniture")</f>
        <v>1</v>
      </c>
      <c r="D441" t="str">
        <v>no</v>
      </c>
      <c r="E441" t="str">
        <v>false</v>
      </c>
      <c r="G441" t="str" cm="1">
        <f t="array" ref="G441">IFERROR(IF(AND(Orders!R440:R10433&gt;1000,OR(Orders!M440:M10433="East",Orders!M440:M10433="south")),"bonus","no bonus"),"data error")</f>
        <v>no bonus</v>
      </c>
    </row>
    <row r="442" spans="1:7" x14ac:dyDescent="0.25">
      <c r="A442" t="str">
        <v>high</v>
      </c>
      <c r="B442" t="b" cm="1">
        <f t="array" ref="B442">AND(Orders!R440:R10433&gt;500,Orders!O440:O10433="technology")</f>
        <v>0</v>
      </c>
      <c r="C442" t="b" cm="1">
        <f t="array" ref="C442">OR(Orders!R440:R10433&gt;1000,Orders!O440:O10433="furniture")</f>
        <v>1</v>
      </c>
      <c r="D442" t="str">
        <v>no</v>
      </c>
      <c r="E442" t="str">
        <v>false</v>
      </c>
      <c r="G442" t="str" cm="1">
        <f t="array" ref="G442">IFERROR(IF(AND(Orders!R441:R10434&gt;1000,OR(Orders!M441:M10434="East",Orders!M441:M10434="south")),"bonus","no bonus"),"data error")</f>
        <v>no bonus</v>
      </c>
    </row>
    <row r="443" spans="1:7" x14ac:dyDescent="0.25">
      <c r="A443" t="str">
        <v>high</v>
      </c>
      <c r="B443" t="b" cm="1">
        <f t="array" ref="B443">AND(Orders!R441:R10434&gt;500,Orders!O441:O10434="technology")</f>
        <v>0</v>
      </c>
      <c r="C443" t="b" cm="1">
        <f t="array" ref="C443">OR(Orders!R441:R10434&gt;1000,Orders!O441:O10434="furniture")</f>
        <v>1</v>
      </c>
      <c r="D443" t="str">
        <v>no</v>
      </c>
      <c r="E443" t="str">
        <v>false</v>
      </c>
      <c r="G443" t="str" cm="1">
        <f t="array" ref="G443">IFERROR(IF(AND(Orders!R442:R10435&gt;1000,OR(Orders!M442:M10435="East",Orders!M442:M10435="south")),"bonus","no bonus"),"data error")</f>
        <v>no bonus</v>
      </c>
    </row>
    <row r="444" spans="1:7" x14ac:dyDescent="0.25">
      <c r="A444" t="str">
        <v>high</v>
      </c>
      <c r="B444" t="b" cm="1">
        <f t="array" ref="B444">AND(Orders!R442:R10435&gt;500,Orders!O442:O10435="technology")</f>
        <v>0</v>
      </c>
      <c r="C444" t="b" cm="1">
        <f t="array" ref="C444">OR(Orders!R442:R10435&gt;1000,Orders!O442:O10435="furniture")</f>
        <v>1</v>
      </c>
      <c r="D444" t="str">
        <v>no</v>
      </c>
      <c r="E444" t="str">
        <v>false</v>
      </c>
      <c r="G444" t="str" cm="1">
        <f t="array" ref="G444">IFERROR(IF(AND(Orders!R443:R10436&gt;1000,OR(Orders!M443:M10436="East",Orders!M443:M10436="south")),"bonus","no bonus"),"data error")</f>
        <v>no bonus</v>
      </c>
    </row>
    <row r="445" spans="1:7" x14ac:dyDescent="0.25">
      <c r="A445" t="str">
        <v>high</v>
      </c>
      <c r="B445" t="b" cm="1">
        <f t="array" ref="B445">AND(Orders!R443:R10436&gt;500,Orders!O443:O10436="technology")</f>
        <v>0</v>
      </c>
      <c r="C445" t="b" cm="1">
        <f t="array" ref="C445">OR(Orders!R443:R10436&gt;1000,Orders!O443:O10436="furniture")</f>
        <v>1</v>
      </c>
      <c r="D445" t="str">
        <v>no</v>
      </c>
      <c r="E445" t="str">
        <v>false</v>
      </c>
      <c r="G445" t="str" cm="1">
        <f t="array" ref="G445">IFERROR(IF(AND(Orders!R444:R10437&gt;1000,OR(Orders!M444:M10437="East",Orders!M444:M10437="south")),"bonus","no bonus"),"data error")</f>
        <v>no bonus</v>
      </c>
    </row>
    <row r="446" spans="1:7" x14ac:dyDescent="0.25">
      <c r="A446" t="str">
        <v>high</v>
      </c>
      <c r="B446" t="b" cm="1">
        <f t="array" ref="B446">AND(Orders!R444:R10437&gt;500,Orders!O444:O10437="technology")</f>
        <v>0</v>
      </c>
      <c r="C446" t="b" cm="1">
        <f t="array" ref="C446">OR(Orders!R444:R10437&gt;1000,Orders!O444:O10437="furniture")</f>
        <v>1</v>
      </c>
      <c r="D446" t="str">
        <v>no</v>
      </c>
      <c r="E446" t="str">
        <v>false</v>
      </c>
      <c r="G446" t="str" cm="1">
        <f t="array" ref="G446">IFERROR(IF(AND(Orders!R445:R10438&gt;1000,OR(Orders!M445:M10438="East",Orders!M445:M10438="south")),"bonus","no bonus"),"data error")</f>
        <v>no bonus</v>
      </c>
    </row>
    <row r="447" spans="1:7" x14ac:dyDescent="0.25">
      <c r="A447" t="str">
        <v>high</v>
      </c>
      <c r="B447" t="b" cm="1">
        <f t="array" ref="B447">AND(Orders!R445:R10438&gt;500,Orders!O445:O10438="technology")</f>
        <v>0</v>
      </c>
      <c r="C447" t="b" cm="1">
        <f t="array" ref="C447">OR(Orders!R445:R10438&gt;1000,Orders!O445:O10438="furniture")</f>
        <v>1</v>
      </c>
      <c r="D447" t="str">
        <v>no</v>
      </c>
      <c r="E447" t="str">
        <v>false</v>
      </c>
      <c r="G447" t="str" cm="1">
        <f t="array" ref="G447">IFERROR(IF(AND(Orders!R446:R10439&gt;1000,OR(Orders!M446:M10439="East",Orders!M446:M10439="south")),"bonus","no bonus"),"data error")</f>
        <v>no bonus</v>
      </c>
    </row>
    <row r="448" spans="1:7" x14ac:dyDescent="0.25">
      <c r="A448" t="str">
        <v>high</v>
      </c>
      <c r="B448" t="b" cm="1">
        <f t="array" ref="B448">AND(Orders!R446:R10439&gt;500,Orders!O446:O10439="technology")</f>
        <v>0</v>
      </c>
      <c r="C448" t="b" cm="1">
        <f t="array" ref="C448">OR(Orders!R446:R10439&gt;1000,Orders!O446:O10439="furniture")</f>
        <v>1</v>
      </c>
      <c r="D448" t="str">
        <v>no</v>
      </c>
      <c r="E448" t="str">
        <v>false</v>
      </c>
      <c r="G448" t="str" cm="1">
        <f t="array" ref="G448">IFERROR(IF(AND(Orders!R447:R10440&gt;1000,OR(Orders!M447:M10440="East",Orders!M447:M10440="south")),"bonus","no bonus"),"data error")</f>
        <v>no bonus</v>
      </c>
    </row>
    <row r="449" spans="1:7" x14ac:dyDescent="0.25">
      <c r="A449" t="str">
        <v>high</v>
      </c>
      <c r="B449" t="b" cm="1">
        <f t="array" ref="B449">AND(Orders!R447:R10440&gt;500,Orders!O447:O10440="technology")</f>
        <v>0</v>
      </c>
      <c r="C449" t="b" cm="1">
        <f t="array" ref="C449">OR(Orders!R447:R10440&gt;1000,Orders!O447:O10440="furniture")</f>
        <v>1</v>
      </c>
      <c r="D449" t="str">
        <v>no</v>
      </c>
      <c r="E449" t="str">
        <v>false</v>
      </c>
      <c r="G449" t="str" cm="1">
        <f t="array" ref="G449">IFERROR(IF(AND(Orders!R448:R10441&gt;1000,OR(Orders!M448:M10441="East",Orders!M448:M10441="south")),"bonus","no bonus"),"data error")</f>
        <v>no bonus</v>
      </c>
    </row>
    <row r="450" spans="1:7" x14ac:dyDescent="0.25">
      <c r="A450" t="str">
        <v>high</v>
      </c>
      <c r="B450" t="b" cm="1">
        <f t="array" ref="B450">AND(Orders!R448:R10441&gt;500,Orders!O448:O10441="technology")</f>
        <v>0</v>
      </c>
      <c r="C450" t="b" cm="1">
        <f t="array" ref="C450">OR(Orders!R448:R10441&gt;1000,Orders!O448:O10441="furniture")</f>
        <v>1</v>
      </c>
      <c r="D450" t="str">
        <v>no</v>
      </c>
      <c r="E450" t="str">
        <v>false</v>
      </c>
      <c r="G450" t="str" cm="1">
        <f t="array" ref="G450">IFERROR(IF(AND(Orders!R449:R10442&gt;1000,OR(Orders!M449:M10442="East",Orders!M449:M10442="south")),"bonus","no bonus"),"data error")</f>
        <v>no bonus</v>
      </c>
    </row>
    <row r="451" spans="1:7" x14ac:dyDescent="0.25">
      <c r="A451" t="str">
        <v>high</v>
      </c>
      <c r="B451" t="b" cm="1">
        <f t="array" ref="B451">AND(Orders!R449:R10442&gt;500,Orders!O449:O10442="technology")</f>
        <v>0</v>
      </c>
      <c r="C451" t="b" cm="1">
        <f t="array" ref="C451">OR(Orders!R449:R10442&gt;1000,Orders!O449:O10442="furniture")</f>
        <v>1</v>
      </c>
      <c r="D451" t="str">
        <v>no</v>
      </c>
      <c r="E451" t="str">
        <v>false</v>
      </c>
      <c r="G451" t="str" cm="1">
        <f t="array" ref="G451">IFERROR(IF(AND(Orders!R450:R10443&gt;1000,OR(Orders!M450:M10443="East",Orders!M450:M10443="south")),"bonus","no bonus"),"data error")</f>
        <v>no bonus</v>
      </c>
    </row>
    <row r="452" spans="1:7" x14ac:dyDescent="0.25">
      <c r="A452" t="str">
        <v>high</v>
      </c>
      <c r="B452" t="b" cm="1">
        <f t="array" ref="B452">AND(Orders!R450:R10443&gt;500,Orders!O450:O10443="technology")</f>
        <v>0</v>
      </c>
      <c r="C452" t="b" cm="1">
        <f t="array" ref="C452">OR(Orders!R450:R10443&gt;1000,Orders!O450:O10443="furniture")</f>
        <v>1</v>
      </c>
      <c r="D452" t="str">
        <v>no</v>
      </c>
      <c r="E452" t="str">
        <v>false</v>
      </c>
      <c r="G452" t="str" cm="1">
        <f t="array" ref="G452">IFERROR(IF(AND(Orders!R451:R10444&gt;1000,OR(Orders!M451:M10444="East",Orders!M451:M10444="south")),"bonus","no bonus"),"data error")</f>
        <v>no bonus</v>
      </c>
    </row>
    <row r="453" spans="1:7" x14ac:dyDescent="0.25">
      <c r="A453" t="str">
        <v>high</v>
      </c>
      <c r="B453" t="b" cm="1">
        <f t="array" ref="B453">AND(Orders!R451:R10444&gt;500,Orders!O451:O10444="technology")</f>
        <v>0</v>
      </c>
      <c r="C453" t="b" cm="1">
        <f t="array" ref="C453">OR(Orders!R451:R10444&gt;1000,Orders!O451:O10444="furniture")</f>
        <v>1</v>
      </c>
      <c r="D453" t="str">
        <v>no</v>
      </c>
      <c r="E453" t="str">
        <v>false</v>
      </c>
      <c r="G453" t="str" cm="1">
        <f t="array" ref="G453">IFERROR(IF(AND(Orders!R452:R10445&gt;1000,OR(Orders!M452:M10445="East",Orders!M452:M10445="south")),"bonus","no bonus"),"data error")</f>
        <v>no bonus</v>
      </c>
    </row>
    <row r="454" spans="1:7" x14ac:dyDescent="0.25">
      <c r="A454" t="str">
        <v>high</v>
      </c>
      <c r="B454" t="b" cm="1">
        <f t="array" ref="B454">AND(Orders!R452:R10445&gt;500,Orders!O452:O10445="technology")</f>
        <v>0</v>
      </c>
      <c r="C454" t="b" cm="1">
        <f t="array" ref="C454">OR(Orders!R452:R10445&gt;1000,Orders!O452:O10445="furniture")</f>
        <v>1</v>
      </c>
      <c r="D454" t="str">
        <v>no</v>
      </c>
      <c r="E454" t="str">
        <v>false</v>
      </c>
      <c r="G454" t="str" cm="1">
        <f t="array" ref="G454">IFERROR(IF(AND(Orders!R453:R10446&gt;1000,OR(Orders!M453:M10446="East",Orders!M453:M10446="south")),"bonus","no bonus"),"data error")</f>
        <v>no bonus</v>
      </c>
    </row>
    <row r="455" spans="1:7" x14ac:dyDescent="0.25">
      <c r="A455" t="str">
        <v>high</v>
      </c>
      <c r="B455" t="b" cm="1">
        <f t="array" ref="B455">AND(Orders!R453:R10446&gt;500,Orders!O453:O10446="technology")</f>
        <v>0</v>
      </c>
      <c r="C455" t="b" cm="1">
        <f t="array" ref="C455">OR(Orders!R453:R10446&gt;1000,Orders!O453:O10446="furniture")</f>
        <v>1</v>
      </c>
      <c r="D455" t="str">
        <v>no</v>
      </c>
      <c r="E455" t="str">
        <v>false</v>
      </c>
      <c r="G455" t="str" cm="1">
        <f t="array" ref="G455">IFERROR(IF(AND(Orders!R454:R10447&gt;1000,OR(Orders!M454:M10447="East",Orders!M454:M10447="south")),"bonus","no bonus"),"data error")</f>
        <v>no bonus</v>
      </c>
    </row>
    <row r="456" spans="1:7" x14ac:dyDescent="0.25">
      <c r="A456" t="str">
        <v>high</v>
      </c>
      <c r="B456" t="b" cm="1">
        <f t="array" ref="B456">AND(Orders!R454:R10447&gt;500,Orders!O454:O10447="technology")</f>
        <v>0</v>
      </c>
      <c r="C456" t="b" cm="1">
        <f t="array" ref="C456">OR(Orders!R454:R10447&gt;1000,Orders!O454:O10447="furniture")</f>
        <v>1</v>
      </c>
      <c r="D456" t="str">
        <v>no</v>
      </c>
      <c r="E456" t="str">
        <v>false</v>
      </c>
      <c r="G456" t="str" cm="1">
        <f t="array" ref="G456">IFERROR(IF(AND(Orders!R455:R10448&gt;1000,OR(Orders!M455:M10448="East",Orders!M455:M10448="south")),"bonus","no bonus"),"data error")</f>
        <v>no bonus</v>
      </c>
    </row>
    <row r="457" spans="1:7" x14ac:dyDescent="0.25">
      <c r="A457" t="str">
        <v>high</v>
      </c>
      <c r="B457" t="b" cm="1">
        <f t="array" ref="B457">AND(Orders!R455:R10448&gt;500,Orders!O455:O10448="technology")</f>
        <v>0</v>
      </c>
      <c r="C457" t="b" cm="1">
        <f t="array" ref="C457">OR(Orders!R455:R10448&gt;1000,Orders!O455:O10448="furniture")</f>
        <v>1</v>
      </c>
      <c r="D457" t="str">
        <v>no</v>
      </c>
      <c r="E457" t="str">
        <v>false</v>
      </c>
      <c r="G457" t="str" cm="1">
        <f t="array" ref="G457">IFERROR(IF(AND(Orders!R456:R10449&gt;1000,OR(Orders!M456:M10449="East",Orders!M456:M10449="south")),"bonus","no bonus"),"data error")</f>
        <v>no bonus</v>
      </c>
    </row>
    <row r="458" spans="1:7" x14ac:dyDescent="0.25">
      <c r="A458" t="str">
        <v>high</v>
      </c>
      <c r="B458" t="b" cm="1">
        <f t="array" ref="B458">AND(Orders!R456:R10449&gt;500,Orders!O456:O10449="technology")</f>
        <v>0</v>
      </c>
      <c r="C458" t="b" cm="1">
        <f t="array" ref="C458">OR(Orders!R456:R10449&gt;1000,Orders!O456:O10449="furniture")</f>
        <v>1</v>
      </c>
      <c r="D458" t="str">
        <v>no</v>
      </c>
      <c r="E458" t="str">
        <v>false</v>
      </c>
      <c r="G458" t="str" cm="1">
        <f t="array" ref="G458">IFERROR(IF(AND(Orders!R457:R10450&gt;1000,OR(Orders!M457:M10450="East",Orders!M457:M10450="south")),"bonus","no bonus"),"data error")</f>
        <v>no bonus</v>
      </c>
    </row>
    <row r="459" spans="1:7" x14ac:dyDescent="0.25">
      <c r="A459" t="str">
        <v>high</v>
      </c>
      <c r="B459" t="b" cm="1">
        <f t="array" ref="B459">AND(Orders!R457:R10450&gt;500,Orders!O457:O10450="technology")</f>
        <v>0</v>
      </c>
      <c r="C459" t="b" cm="1">
        <f t="array" ref="C459">OR(Orders!R457:R10450&gt;1000,Orders!O457:O10450="furniture")</f>
        <v>1</v>
      </c>
      <c r="D459" t="str">
        <v>no</v>
      </c>
      <c r="E459" t="str">
        <v>false</v>
      </c>
      <c r="G459" t="str" cm="1">
        <f t="array" ref="G459">IFERROR(IF(AND(Orders!R458:R10451&gt;1000,OR(Orders!M458:M10451="East",Orders!M458:M10451="south")),"bonus","no bonus"),"data error")</f>
        <v>no bonus</v>
      </c>
    </row>
    <row r="460" spans="1:7" x14ac:dyDescent="0.25">
      <c r="A460" t="str">
        <v>high</v>
      </c>
      <c r="B460" t="b" cm="1">
        <f t="array" ref="B460">AND(Orders!R458:R10451&gt;500,Orders!O458:O10451="technology")</f>
        <v>0</v>
      </c>
      <c r="C460" t="b" cm="1">
        <f t="array" ref="C460">OR(Orders!R458:R10451&gt;1000,Orders!O458:O10451="furniture")</f>
        <v>1</v>
      </c>
      <c r="D460" t="str">
        <v>no</v>
      </c>
      <c r="E460" t="str">
        <v>false</v>
      </c>
      <c r="G460" t="str" cm="1">
        <f t="array" ref="G460">IFERROR(IF(AND(Orders!R459:R10452&gt;1000,OR(Orders!M459:M10452="East",Orders!M459:M10452="south")),"bonus","no bonus"),"data error")</f>
        <v>no bonus</v>
      </c>
    </row>
    <row r="461" spans="1:7" x14ac:dyDescent="0.25">
      <c r="A461" t="str">
        <v>high</v>
      </c>
      <c r="B461" t="b" cm="1">
        <f t="array" ref="B461">AND(Orders!R459:R10452&gt;500,Orders!O459:O10452="technology")</f>
        <v>0</v>
      </c>
      <c r="C461" t="b" cm="1">
        <f t="array" ref="C461">OR(Orders!R459:R10452&gt;1000,Orders!O459:O10452="furniture")</f>
        <v>1</v>
      </c>
      <c r="D461" t="str">
        <v>no</v>
      </c>
      <c r="E461" t="str">
        <v>false</v>
      </c>
      <c r="G461" t="str" cm="1">
        <f t="array" ref="G461">IFERROR(IF(AND(Orders!R460:R10453&gt;1000,OR(Orders!M460:M10453="East",Orders!M460:M10453="south")),"bonus","no bonus"),"data error")</f>
        <v>no bonus</v>
      </c>
    </row>
    <row r="462" spans="1:7" x14ac:dyDescent="0.25">
      <c r="A462" t="str">
        <v>high</v>
      </c>
      <c r="B462" t="b" cm="1">
        <f t="array" ref="B462">AND(Orders!R460:R10453&gt;500,Orders!O460:O10453="technology")</f>
        <v>0</v>
      </c>
      <c r="C462" t="b" cm="1">
        <f t="array" ref="C462">OR(Orders!R460:R10453&gt;1000,Orders!O460:O10453="furniture")</f>
        <v>1</v>
      </c>
      <c r="D462" t="str">
        <v>no</v>
      </c>
      <c r="E462" t="str">
        <v>false</v>
      </c>
      <c r="G462" t="str" cm="1">
        <f t="array" ref="G462">IFERROR(IF(AND(Orders!R461:R10454&gt;1000,OR(Orders!M461:M10454="East",Orders!M461:M10454="south")),"bonus","no bonus"),"data error")</f>
        <v>no bonus</v>
      </c>
    </row>
    <row r="463" spans="1:7" x14ac:dyDescent="0.25">
      <c r="A463" t="str">
        <v>high</v>
      </c>
      <c r="B463" t="b" cm="1">
        <f t="array" ref="B463">AND(Orders!R461:R10454&gt;500,Orders!O461:O10454="technology")</f>
        <v>0</v>
      </c>
      <c r="C463" t="b" cm="1">
        <f t="array" ref="C463">OR(Orders!R461:R10454&gt;1000,Orders!O461:O10454="furniture")</f>
        <v>1</v>
      </c>
      <c r="D463" t="str">
        <v>no</v>
      </c>
      <c r="E463" t="str">
        <v>false</v>
      </c>
      <c r="G463" t="str" cm="1">
        <f t="array" ref="G463">IFERROR(IF(AND(Orders!R462:R10455&gt;1000,OR(Orders!M462:M10455="East",Orders!M462:M10455="south")),"bonus","no bonus"),"data error")</f>
        <v>no bonus</v>
      </c>
    </row>
    <row r="464" spans="1:7" x14ac:dyDescent="0.25">
      <c r="A464" t="str">
        <v>high</v>
      </c>
      <c r="B464" t="b" cm="1">
        <f t="array" ref="B464">AND(Orders!R462:R10455&gt;500,Orders!O462:O10455="technology")</f>
        <v>0</v>
      </c>
      <c r="C464" t="b" cm="1">
        <f t="array" ref="C464">OR(Orders!R462:R10455&gt;1000,Orders!O462:O10455="furniture")</f>
        <v>1</v>
      </c>
      <c r="D464" t="str">
        <v>no</v>
      </c>
      <c r="E464" t="str">
        <v>false</v>
      </c>
      <c r="G464" t="str" cm="1">
        <f t="array" ref="G464">IFERROR(IF(AND(Orders!R463:R10456&gt;1000,OR(Orders!M463:M10456="East",Orders!M463:M10456="south")),"bonus","no bonus"),"data error")</f>
        <v>no bonus</v>
      </c>
    </row>
    <row r="465" spans="1:7" x14ac:dyDescent="0.25">
      <c r="A465" t="str">
        <v>high</v>
      </c>
      <c r="B465" t="b" cm="1">
        <f t="array" ref="B465">AND(Orders!R463:R10456&gt;500,Orders!O463:O10456="technology")</f>
        <v>0</v>
      </c>
      <c r="C465" t="b" cm="1">
        <f t="array" ref="C465">OR(Orders!R463:R10456&gt;1000,Orders!O463:O10456="furniture")</f>
        <v>1</v>
      </c>
      <c r="D465" t="str">
        <v>no</v>
      </c>
      <c r="E465" t="str">
        <v>false</v>
      </c>
      <c r="G465" t="str" cm="1">
        <f t="array" ref="G465">IFERROR(IF(AND(Orders!R464:R10457&gt;1000,OR(Orders!M464:M10457="East",Orders!M464:M10457="south")),"bonus","no bonus"),"data error")</f>
        <v>no bonus</v>
      </c>
    </row>
    <row r="466" spans="1:7" x14ac:dyDescent="0.25">
      <c r="A466" t="str">
        <v>high</v>
      </c>
      <c r="B466" t="b" cm="1">
        <f t="array" ref="B466">AND(Orders!R464:R10457&gt;500,Orders!O464:O10457="technology")</f>
        <v>0</v>
      </c>
      <c r="C466" t="b" cm="1">
        <f t="array" ref="C466">OR(Orders!R464:R10457&gt;1000,Orders!O464:O10457="furniture")</f>
        <v>1</v>
      </c>
      <c r="D466" t="str">
        <v>no</v>
      </c>
      <c r="E466" t="str">
        <v>false</v>
      </c>
      <c r="G466" t="str" cm="1">
        <f t="array" ref="G466">IFERROR(IF(AND(Orders!R465:R10458&gt;1000,OR(Orders!M465:M10458="East",Orders!M465:M10458="south")),"bonus","no bonus"),"data error")</f>
        <v>no bonus</v>
      </c>
    </row>
    <row r="467" spans="1:7" x14ac:dyDescent="0.25">
      <c r="A467" t="str">
        <v>high</v>
      </c>
      <c r="B467" t="b" cm="1">
        <f t="array" ref="B467">AND(Orders!R465:R10458&gt;500,Orders!O465:O10458="technology")</f>
        <v>0</v>
      </c>
      <c r="C467" t="b" cm="1">
        <f t="array" ref="C467">OR(Orders!R465:R10458&gt;1000,Orders!O465:O10458="furniture")</f>
        <v>1</v>
      </c>
      <c r="D467" t="str">
        <v>no</v>
      </c>
      <c r="E467" t="str">
        <v>false</v>
      </c>
      <c r="G467" t="str" cm="1">
        <f t="array" ref="G467">IFERROR(IF(AND(Orders!R466:R10459&gt;1000,OR(Orders!M466:M10459="East",Orders!M466:M10459="south")),"bonus","no bonus"),"data error")</f>
        <v>no bonus</v>
      </c>
    </row>
    <row r="468" spans="1:7" x14ac:dyDescent="0.25">
      <c r="A468" t="str">
        <v>high</v>
      </c>
      <c r="B468" t="b" cm="1">
        <f t="array" ref="B468">AND(Orders!R466:R10459&gt;500,Orders!O466:O10459="technology")</f>
        <v>0</v>
      </c>
      <c r="C468" t="b" cm="1">
        <f t="array" ref="C468">OR(Orders!R466:R10459&gt;1000,Orders!O466:O10459="furniture")</f>
        <v>1</v>
      </c>
      <c r="D468" t="str">
        <v>no</v>
      </c>
      <c r="E468" t="str">
        <v>false</v>
      </c>
      <c r="G468" t="str" cm="1">
        <f t="array" ref="G468">IFERROR(IF(AND(Orders!R467:R10460&gt;1000,OR(Orders!M467:M10460="East",Orders!M467:M10460="south")),"bonus","no bonus"),"data error")</f>
        <v>no bonus</v>
      </c>
    </row>
    <row r="469" spans="1:7" x14ac:dyDescent="0.25">
      <c r="A469" t="str">
        <v>high</v>
      </c>
      <c r="B469" t="b" cm="1">
        <f t="array" ref="B469">AND(Orders!R467:R10460&gt;500,Orders!O467:O10460="technology")</f>
        <v>0</v>
      </c>
      <c r="C469" t="b" cm="1">
        <f t="array" ref="C469">OR(Orders!R467:R10460&gt;1000,Orders!O467:O10460="furniture")</f>
        <v>1</v>
      </c>
      <c r="D469" t="str">
        <v>no</v>
      </c>
      <c r="E469" t="str">
        <v>false</v>
      </c>
      <c r="G469" t="str" cm="1">
        <f t="array" ref="G469">IFERROR(IF(AND(Orders!R468:R10461&gt;1000,OR(Orders!M468:M10461="East",Orders!M468:M10461="south")),"bonus","no bonus"),"data error")</f>
        <v>no bonus</v>
      </c>
    </row>
    <row r="470" spans="1:7" x14ac:dyDescent="0.25">
      <c r="A470" t="str">
        <v>high</v>
      </c>
      <c r="B470" t="b" cm="1">
        <f t="array" ref="B470">AND(Orders!R468:R10461&gt;500,Orders!O468:O10461="technology")</f>
        <v>0</v>
      </c>
      <c r="C470" t="b" cm="1">
        <f t="array" ref="C470">OR(Orders!R468:R10461&gt;1000,Orders!O468:O10461="furniture")</f>
        <v>1</v>
      </c>
      <c r="D470" t="str">
        <v>no</v>
      </c>
      <c r="E470" t="str">
        <v>false</v>
      </c>
      <c r="G470" t="str" cm="1">
        <f t="array" ref="G470">IFERROR(IF(AND(Orders!R469:R10462&gt;1000,OR(Orders!M469:M10462="East",Orders!M469:M10462="south")),"bonus","no bonus"),"data error")</f>
        <v>no bonus</v>
      </c>
    </row>
    <row r="471" spans="1:7" x14ac:dyDescent="0.25">
      <c r="A471" t="str">
        <v>high</v>
      </c>
      <c r="B471" t="b" cm="1">
        <f t="array" ref="B471">AND(Orders!R469:R10462&gt;500,Orders!O469:O10462="technology")</f>
        <v>0</v>
      </c>
      <c r="C471" t="b" cm="1">
        <f t="array" ref="C471">OR(Orders!R469:R10462&gt;1000,Orders!O469:O10462="furniture")</f>
        <v>1</v>
      </c>
      <c r="D471" t="str">
        <v>no</v>
      </c>
      <c r="E471" t="str">
        <v>false</v>
      </c>
      <c r="G471" t="str" cm="1">
        <f t="array" ref="G471">IFERROR(IF(AND(Orders!R470:R10463&gt;1000,OR(Orders!M470:M10463="East",Orders!M470:M10463="south")),"bonus","no bonus"),"data error")</f>
        <v>no bonus</v>
      </c>
    </row>
    <row r="472" spans="1:7" x14ac:dyDescent="0.25">
      <c r="A472" t="str">
        <v>high</v>
      </c>
      <c r="B472" t="b" cm="1">
        <f t="array" ref="B472">AND(Orders!R470:R10463&gt;500,Orders!O470:O10463="technology")</f>
        <v>0</v>
      </c>
      <c r="C472" t="b" cm="1">
        <f t="array" ref="C472">OR(Orders!R470:R10463&gt;1000,Orders!O470:O10463="furniture")</f>
        <v>1</v>
      </c>
      <c r="D472" t="str">
        <v>no</v>
      </c>
      <c r="E472" t="str">
        <v>false</v>
      </c>
      <c r="G472" t="str" cm="1">
        <f t="array" ref="G472">IFERROR(IF(AND(Orders!R471:R10464&gt;1000,OR(Orders!M471:M10464="East",Orders!M471:M10464="south")),"bonus","no bonus"),"data error")</f>
        <v>no bonus</v>
      </c>
    </row>
    <row r="473" spans="1:7" x14ac:dyDescent="0.25">
      <c r="A473" t="str">
        <v>high</v>
      </c>
      <c r="B473" t="b" cm="1">
        <f t="array" ref="B473">AND(Orders!R471:R10464&gt;500,Orders!O471:O10464="technology")</f>
        <v>0</v>
      </c>
      <c r="C473" t="b" cm="1">
        <f t="array" ref="C473">OR(Orders!R471:R10464&gt;1000,Orders!O471:O10464="furniture")</f>
        <v>1</v>
      </c>
      <c r="D473" t="str">
        <v>no</v>
      </c>
      <c r="E473" t="str">
        <v>false</v>
      </c>
      <c r="G473" t="str" cm="1">
        <f t="array" ref="G473">IFERROR(IF(AND(Orders!R472:R10465&gt;1000,OR(Orders!M472:M10465="East",Orders!M472:M10465="south")),"bonus","no bonus"),"data error")</f>
        <v>no bonus</v>
      </c>
    </row>
    <row r="474" spans="1:7" x14ac:dyDescent="0.25">
      <c r="A474" t="str">
        <v>high</v>
      </c>
      <c r="B474" t="b" cm="1">
        <f t="array" ref="B474">AND(Orders!R472:R10465&gt;500,Orders!O472:O10465="technology")</f>
        <v>0</v>
      </c>
      <c r="C474" t="b" cm="1">
        <f t="array" ref="C474">OR(Orders!R472:R10465&gt;1000,Orders!O472:O10465="furniture")</f>
        <v>1</v>
      </c>
      <c r="D474" t="str">
        <v>no</v>
      </c>
      <c r="E474" t="str">
        <v>false</v>
      </c>
      <c r="G474" t="str" cm="1">
        <f t="array" ref="G474">IFERROR(IF(AND(Orders!R473:R10466&gt;1000,OR(Orders!M473:M10466="East",Orders!M473:M10466="south")),"bonus","no bonus"),"data error")</f>
        <v>no bonus</v>
      </c>
    </row>
    <row r="475" spans="1:7" x14ac:dyDescent="0.25">
      <c r="A475" t="str">
        <v>high</v>
      </c>
      <c r="B475" t="b" cm="1">
        <f t="array" ref="B475">AND(Orders!R473:R10466&gt;500,Orders!O473:O10466="technology")</f>
        <v>0</v>
      </c>
      <c r="C475" t="b" cm="1">
        <f t="array" ref="C475">OR(Orders!R473:R10466&gt;1000,Orders!O473:O10466="furniture")</f>
        <v>1</v>
      </c>
      <c r="D475" t="str">
        <v>no</v>
      </c>
      <c r="E475" t="str">
        <v>false</v>
      </c>
      <c r="G475" t="str" cm="1">
        <f t="array" ref="G475">IFERROR(IF(AND(Orders!R474:R10467&gt;1000,OR(Orders!M474:M10467="East",Orders!M474:M10467="south")),"bonus","no bonus"),"data error")</f>
        <v>no bonus</v>
      </c>
    </row>
    <row r="476" spans="1:7" x14ac:dyDescent="0.25">
      <c r="A476" t="str">
        <v>high</v>
      </c>
      <c r="B476" t="b" cm="1">
        <f t="array" ref="B476">AND(Orders!R474:R10467&gt;500,Orders!O474:O10467="technology")</f>
        <v>0</v>
      </c>
      <c r="C476" t="b" cm="1">
        <f t="array" ref="C476">OR(Orders!R474:R10467&gt;1000,Orders!O474:O10467="furniture")</f>
        <v>1</v>
      </c>
      <c r="D476" t="str">
        <v>no</v>
      </c>
      <c r="E476" t="str">
        <v>false</v>
      </c>
      <c r="G476" t="str" cm="1">
        <f t="array" ref="G476">IFERROR(IF(AND(Orders!R475:R10468&gt;1000,OR(Orders!M475:M10468="East",Orders!M475:M10468="south")),"bonus","no bonus"),"data error")</f>
        <v>no bonus</v>
      </c>
    </row>
    <row r="477" spans="1:7" x14ac:dyDescent="0.25">
      <c r="A477" t="str">
        <v>high</v>
      </c>
      <c r="B477" t="b" cm="1">
        <f t="array" ref="B477">AND(Orders!R475:R10468&gt;500,Orders!O475:O10468="technology")</f>
        <v>0</v>
      </c>
      <c r="C477" t="b" cm="1">
        <f t="array" ref="C477">OR(Orders!R475:R10468&gt;1000,Orders!O475:O10468="furniture")</f>
        <v>1</v>
      </c>
      <c r="D477" t="str">
        <v>no</v>
      </c>
      <c r="E477" t="str">
        <v>false</v>
      </c>
      <c r="G477" t="str" cm="1">
        <f t="array" ref="G477">IFERROR(IF(AND(Orders!R476:R10469&gt;1000,OR(Orders!M476:M10469="East",Orders!M476:M10469="south")),"bonus","no bonus"),"data error")</f>
        <v>no bonus</v>
      </c>
    </row>
    <row r="478" spans="1:7" x14ac:dyDescent="0.25">
      <c r="A478" t="str">
        <v>high</v>
      </c>
      <c r="B478" t="b" cm="1">
        <f t="array" ref="B478">AND(Orders!R476:R10469&gt;500,Orders!O476:O10469="technology")</f>
        <v>0</v>
      </c>
      <c r="C478" t="b" cm="1">
        <f t="array" ref="C478">OR(Orders!R476:R10469&gt;1000,Orders!O476:O10469="furniture")</f>
        <v>1</v>
      </c>
      <c r="D478" t="str">
        <v>no</v>
      </c>
      <c r="E478" t="str">
        <v>false</v>
      </c>
      <c r="G478" t="str" cm="1">
        <f t="array" ref="G478">IFERROR(IF(AND(Orders!R477:R10470&gt;1000,OR(Orders!M477:M10470="East",Orders!M477:M10470="south")),"bonus","no bonus"),"data error")</f>
        <v>no bonus</v>
      </c>
    </row>
    <row r="479" spans="1:7" x14ac:dyDescent="0.25">
      <c r="A479" t="str">
        <v>high</v>
      </c>
      <c r="B479" t="b" cm="1">
        <f t="array" ref="B479">AND(Orders!R477:R10470&gt;500,Orders!O477:O10470="technology")</f>
        <v>0</v>
      </c>
      <c r="C479" t="b" cm="1">
        <f t="array" ref="C479">OR(Orders!R477:R10470&gt;1000,Orders!O477:O10470="furniture")</f>
        <v>1</v>
      </c>
      <c r="D479" t="str">
        <v>no</v>
      </c>
      <c r="E479" t="str">
        <v>false</v>
      </c>
      <c r="G479" t="str" cm="1">
        <f t="array" ref="G479">IFERROR(IF(AND(Orders!R478:R10471&gt;1000,OR(Orders!M478:M10471="East",Orders!M478:M10471="south")),"bonus","no bonus"),"data error")</f>
        <v>no bonus</v>
      </c>
    </row>
    <row r="480" spans="1:7" x14ac:dyDescent="0.25">
      <c r="A480" t="str">
        <v>high</v>
      </c>
      <c r="B480" t="b" cm="1">
        <f t="array" ref="B480">AND(Orders!R478:R10471&gt;500,Orders!O478:O10471="technology")</f>
        <v>0</v>
      </c>
      <c r="C480" t="b" cm="1">
        <f t="array" ref="C480">OR(Orders!R478:R10471&gt;1000,Orders!O478:O10471="furniture")</f>
        <v>1</v>
      </c>
      <c r="D480" t="str">
        <v>no</v>
      </c>
      <c r="E480" t="str">
        <v>false</v>
      </c>
      <c r="G480" t="str" cm="1">
        <f t="array" ref="G480">IFERROR(IF(AND(Orders!R479:R10472&gt;1000,OR(Orders!M479:M10472="East",Orders!M479:M10472="south")),"bonus","no bonus"),"data error")</f>
        <v>no bonus</v>
      </c>
    </row>
    <row r="481" spans="1:7" x14ac:dyDescent="0.25">
      <c r="A481" t="str">
        <v>high</v>
      </c>
      <c r="B481" t="b" cm="1">
        <f t="array" ref="B481">AND(Orders!R479:R10472&gt;500,Orders!O479:O10472="technology")</f>
        <v>0</v>
      </c>
      <c r="C481" t="b" cm="1">
        <f t="array" ref="C481">OR(Orders!R479:R10472&gt;1000,Orders!O479:O10472="furniture")</f>
        <v>1</v>
      </c>
      <c r="D481" t="str">
        <v>no</v>
      </c>
      <c r="E481" t="str">
        <v>false</v>
      </c>
      <c r="G481" t="str" cm="1">
        <f t="array" ref="G481">IFERROR(IF(AND(Orders!R480:R10473&gt;1000,OR(Orders!M480:M10473="East",Orders!M480:M10473="south")),"bonus","no bonus"),"data error")</f>
        <v>no bonus</v>
      </c>
    </row>
    <row r="482" spans="1:7" x14ac:dyDescent="0.25">
      <c r="A482" t="str">
        <v>high</v>
      </c>
      <c r="B482" t="b" cm="1">
        <f t="array" ref="B482">AND(Orders!R480:R10473&gt;500,Orders!O480:O10473="technology")</f>
        <v>0</v>
      </c>
      <c r="C482" t="b" cm="1">
        <f t="array" ref="C482">OR(Orders!R480:R10473&gt;1000,Orders!O480:O10473="furniture")</f>
        <v>1</v>
      </c>
      <c r="D482" t="str">
        <v>no</v>
      </c>
      <c r="E482" t="str">
        <v>false</v>
      </c>
      <c r="G482" t="str" cm="1">
        <f t="array" ref="G482">IFERROR(IF(AND(Orders!R481:R10474&gt;1000,OR(Orders!M481:M10474="East",Orders!M481:M10474="south")),"bonus","no bonus"),"data error")</f>
        <v>no bonus</v>
      </c>
    </row>
    <row r="483" spans="1:7" x14ac:dyDescent="0.25">
      <c r="A483" t="str">
        <v>high</v>
      </c>
      <c r="B483" t="b" cm="1">
        <f t="array" ref="B483">AND(Orders!R481:R10474&gt;500,Orders!O481:O10474="technology")</f>
        <v>0</v>
      </c>
      <c r="C483" t="b" cm="1">
        <f t="array" ref="C483">OR(Orders!R481:R10474&gt;1000,Orders!O481:O10474="furniture")</f>
        <v>1</v>
      </c>
      <c r="D483" t="str">
        <v>no</v>
      </c>
      <c r="E483" t="str">
        <v>false</v>
      </c>
      <c r="G483" t="str" cm="1">
        <f t="array" ref="G483">IFERROR(IF(AND(Orders!R482:R10475&gt;1000,OR(Orders!M482:M10475="East",Orders!M482:M10475="south")),"bonus","no bonus"),"data error")</f>
        <v>no bonus</v>
      </c>
    </row>
    <row r="484" spans="1:7" x14ac:dyDescent="0.25">
      <c r="A484" t="str">
        <v>high</v>
      </c>
      <c r="B484" t="b" cm="1">
        <f t="array" ref="B484">AND(Orders!R482:R10475&gt;500,Orders!O482:O10475="technology")</f>
        <v>0</v>
      </c>
      <c r="C484" t="b" cm="1">
        <f t="array" ref="C484">OR(Orders!R482:R10475&gt;1000,Orders!O482:O10475="furniture")</f>
        <v>1</v>
      </c>
      <c r="D484" t="str">
        <v>no</v>
      </c>
      <c r="E484" t="str">
        <v>false</v>
      </c>
      <c r="G484" t="str" cm="1">
        <f t="array" ref="G484">IFERROR(IF(AND(Orders!R483:R10476&gt;1000,OR(Orders!M483:M10476="East",Orders!M483:M10476="south")),"bonus","no bonus"),"data error")</f>
        <v>no bonus</v>
      </c>
    </row>
    <row r="485" spans="1:7" x14ac:dyDescent="0.25">
      <c r="A485" t="str">
        <v>high</v>
      </c>
      <c r="B485" t="b" cm="1">
        <f t="array" ref="B485">AND(Orders!R483:R10476&gt;500,Orders!O483:O10476="technology")</f>
        <v>0</v>
      </c>
      <c r="C485" t="b" cm="1">
        <f t="array" ref="C485">OR(Orders!R483:R10476&gt;1000,Orders!O483:O10476="furniture")</f>
        <v>1</v>
      </c>
      <c r="D485" t="str">
        <v>no</v>
      </c>
      <c r="E485" t="str">
        <v>false</v>
      </c>
      <c r="G485" t="str" cm="1">
        <f t="array" ref="G485">IFERROR(IF(AND(Orders!R484:R10477&gt;1000,OR(Orders!M484:M10477="East",Orders!M484:M10477="south")),"bonus","no bonus"),"data error")</f>
        <v>no bonus</v>
      </c>
    </row>
    <row r="486" spans="1:7" x14ac:dyDescent="0.25">
      <c r="A486" t="str">
        <v>high</v>
      </c>
      <c r="B486" t="b" cm="1">
        <f t="array" ref="B486">AND(Orders!R484:R10477&gt;500,Orders!O484:O10477="technology")</f>
        <v>0</v>
      </c>
      <c r="C486" t="b" cm="1">
        <f t="array" ref="C486">OR(Orders!R484:R10477&gt;1000,Orders!O484:O10477="furniture")</f>
        <v>1</v>
      </c>
      <c r="D486" t="str">
        <v>no</v>
      </c>
      <c r="E486" t="str">
        <v>false</v>
      </c>
      <c r="G486" t="str" cm="1">
        <f t="array" ref="G486">IFERROR(IF(AND(Orders!R485:R10478&gt;1000,OR(Orders!M485:M10478="East",Orders!M485:M10478="south")),"bonus","no bonus"),"data error")</f>
        <v>no bonus</v>
      </c>
    </row>
    <row r="487" spans="1:7" x14ac:dyDescent="0.25">
      <c r="A487" t="str">
        <v>high</v>
      </c>
      <c r="B487" t="b" cm="1">
        <f t="array" ref="B487">AND(Orders!R485:R10478&gt;500,Orders!O485:O10478="technology")</f>
        <v>0</v>
      </c>
      <c r="C487" t="b" cm="1">
        <f t="array" ref="C487">OR(Orders!R485:R10478&gt;1000,Orders!O485:O10478="furniture")</f>
        <v>1</v>
      </c>
      <c r="D487" t="str">
        <v>no</v>
      </c>
      <c r="E487" t="str">
        <v>false</v>
      </c>
      <c r="G487" t="str" cm="1">
        <f t="array" ref="G487">IFERROR(IF(AND(Orders!R486:R10479&gt;1000,OR(Orders!M486:M10479="East",Orders!M486:M10479="south")),"bonus","no bonus"),"data error")</f>
        <v>no bonus</v>
      </c>
    </row>
    <row r="488" spans="1:7" x14ac:dyDescent="0.25">
      <c r="A488" t="str">
        <v>high</v>
      </c>
      <c r="B488" t="b" cm="1">
        <f t="array" ref="B488">AND(Orders!R486:R10479&gt;500,Orders!O486:O10479="technology")</f>
        <v>0</v>
      </c>
      <c r="C488" t="b" cm="1">
        <f t="array" ref="C488">OR(Orders!R486:R10479&gt;1000,Orders!O486:O10479="furniture")</f>
        <v>1</v>
      </c>
      <c r="D488" t="str">
        <v>no</v>
      </c>
      <c r="E488" t="str">
        <v>false</v>
      </c>
      <c r="G488" t="str" cm="1">
        <f t="array" ref="G488">IFERROR(IF(AND(Orders!R487:R10480&gt;1000,OR(Orders!M487:M10480="East",Orders!M487:M10480="south")),"bonus","no bonus"),"data error")</f>
        <v>no bonus</v>
      </c>
    </row>
    <row r="489" spans="1:7" x14ac:dyDescent="0.25">
      <c r="A489" t="str">
        <v>high</v>
      </c>
      <c r="B489" t="b" cm="1">
        <f t="array" ref="B489">AND(Orders!R487:R10480&gt;500,Orders!O487:O10480="technology")</f>
        <v>0</v>
      </c>
      <c r="C489" t="b" cm="1">
        <f t="array" ref="C489">OR(Orders!R487:R10480&gt;1000,Orders!O487:O10480="furniture")</f>
        <v>1</v>
      </c>
      <c r="D489" t="str">
        <v>no</v>
      </c>
      <c r="E489" t="str">
        <v>false</v>
      </c>
      <c r="G489" t="str" cm="1">
        <f t="array" ref="G489">IFERROR(IF(AND(Orders!R488:R10481&gt;1000,OR(Orders!M488:M10481="East",Orders!M488:M10481="south")),"bonus","no bonus"),"data error")</f>
        <v>no bonus</v>
      </c>
    </row>
    <row r="490" spans="1:7" x14ac:dyDescent="0.25">
      <c r="A490" t="str">
        <v>high</v>
      </c>
      <c r="B490" t="b" cm="1">
        <f t="array" ref="B490">AND(Orders!R488:R10481&gt;500,Orders!O488:O10481="technology")</f>
        <v>0</v>
      </c>
      <c r="C490" t="b" cm="1">
        <f t="array" ref="C490">OR(Orders!R488:R10481&gt;1000,Orders!O488:O10481="furniture")</f>
        <v>1</v>
      </c>
      <c r="D490" t="str">
        <v>no</v>
      </c>
      <c r="E490" t="str">
        <v>false</v>
      </c>
      <c r="G490" t="str" cm="1">
        <f t="array" ref="G490">IFERROR(IF(AND(Orders!R489:R10482&gt;1000,OR(Orders!M489:M10482="East",Orders!M489:M10482="south")),"bonus","no bonus"),"data error")</f>
        <v>no bonus</v>
      </c>
    </row>
    <row r="491" spans="1:7" x14ac:dyDescent="0.25">
      <c r="A491" t="str">
        <v>high</v>
      </c>
      <c r="B491" t="b" cm="1">
        <f t="array" ref="B491">AND(Orders!R489:R10482&gt;500,Orders!O489:O10482="technology")</f>
        <v>0</v>
      </c>
      <c r="C491" t="b" cm="1">
        <f t="array" ref="C491">OR(Orders!R489:R10482&gt;1000,Orders!O489:O10482="furniture")</f>
        <v>1</v>
      </c>
      <c r="D491" t="str">
        <v>no</v>
      </c>
      <c r="E491" t="str">
        <v>false</v>
      </c>
      <c r="G491" t="str" cm="1">
        <f t="array" ref="G491">IFERROR(IF(AND(Orders!R490:R10483&gt;1000,OR(Orders!M490:M10483="East",Orders!M490:M10483="south")),"bonus","no bonus"),"data error")</f>
        <v>no bonus</v>
      </c>
    </row>
    <row r="492" spans="1:7" x14ac:dyDescent="0.25">
      <c r="A492" t="str">
        <v>high</v>
      </c>
      <c r="B492" t="b" cm="1">
        <f t="array" ref="B492">AND(Orders!R490:R10483&gt;500,Orders!O490:O10483="technology")</f>
        <v>0</v>
      </c>
      <c r="C492" t="b" cm="1">
        <f t="array" ref="C492">OR(Orders!R490:R10483&gt;1000,Orders!O490:O10483="furniture")</f>
        <v>1</v>
      </c>
      <c r="D492" t="str">
        <v>no</v>
      </c>
      <c r="E492" t="str">
        <v>false</v>
      </c>
      <c r="G492" t="str" cm="1">
        <f t="array" ref="G492">IFERROR(IF(AND(Orders!R491:R10484&gt;1000,OR(Orders!M491:M10484="East",Orders!M491:M10484="south")),"bonus","no bonus"),"data error")</f>
        <v>no bonus</v>
      </c>
    </row>
    <row r="493" spans="1:7" x14ac:dyDescent="0.25">
      <c r="A493" t="str">
        <v>high</v>
      </c>
      <c r="B493" t="b" cm="1">
        <f t="array" ref="B493">AND(Orders!R491:R10484&gt;500,Orders!O491:O10484="technology")</f>
        <v>0</v>
      </c>
      <c r="C493" t="b" cm="1">
        <f t="array" ref="C493">OR(Orders!R491:R10484&gt;1000,Orders!O491:O10484="furniture")</f>
        <v>1</v>
      </c>
      <c r="D493" t="str">
        <v>no</v>
      </c>
      <c r="E493" t="str">
        <v>false</v>
      </c>
      <c r="G493" t="str" cm="1">
        <f t="array" ref="G493">IFERROR(IF(AND(Orders!R492:R10485&gt;1000,OR(Orders!M492:M10485="East",Orders!M492:M10485="south")),"bonus","no bonus"),"data error")</f>
        <v>no bonus</v>
      </c>
    </row>
    <row r="494" spans="1:7" x14ac:dyDescent="0.25">
      <c r="A494" t="str">
        <v>high</v>
      </c>
      <c r="B494" t="b" cm="1">
        <f t="array" ref="B494">AND(Orders!R492:R10485&gt;500,Orders!O492:O10485="technology")</f>
        <v>0</v>
      </c>
      <c r="C494" t="b" cm="1">
        <f t="array" ref="C494">OR(Orders!R492:R10485&gt;1000,Orders!O492:O10485="furniture")</f>
        <v>1</v>
      </c>
      <c r="D494" t="str">
        <v>no</v>
      </c>
      <c r="E494" t="str">
        <v>false</v>
      </c>
      <c r="G494" t="str" cm="1">
        <f t="array" ref="G494">IFERROR(IF(AND(Orders!R493:R10486&gt;1000,OR(Orders!M493:M10486="East",Orders!M493:M10486="south")),"bonus","no bonus"),"data error")</f>
        <v>no bonus</v>
      </c>
    </row>
    <row r="495" spans="1:7" x14ac:dyDescent="0.25">
      <c r="A495" t="str">
        <v>high</v>
      </c>
      <c r="B495" t="b" cm="1">
        <f t="array" ref="B495">AND(Orders!R493:R10486&gt;500,Orders!O493:O10486="technology")</f>
        <v>0</v>
      </c>
      <c r="C495" t="b" cm="1">
        <f t="array" ref="C495">OR(Orders!R493:R10486&gt;1000,Orders!O493:O10486="furniture")</f>
        <v>1</v>
      </c>
      <c r="D495" t="str">
        <v>no</v>
      </c>
      <c r="E495" t="str">
        <v>false</v>
      </c>
      <c r="G495" t="str" cm="1">
        <f t="array" ref="G495">IFERROR(IF(AND(Orders!R494:R10487&gt;1000,OR(Orders!M494:M10487="East",Orders!M494:M10487="south")),"bonus","no bonus"),"data error")</f>
        <v>no bonus</v>
      </c>
    </row>
    <row r="496" spans="1:7" x14ac:dyDescent="0.25">
      <c r="A496" t="str">
        <v>high</v>
      </c>
      <c r="B496" t="b" cm="1">
        <f t="array" ref="B496">AND(Orders!R494:R10487&gt;500,Orders!O494:O10487="technology")</f>
        <v>0</v>
      </c>
      <c r="C496" t="b" cm="1">
        <f t="array" ref="C496">OR(Orders!R494:R10487&gt;1000,Orders!O494:O10487="furniture")</f>
        <v>1</v>
      </c>
      <c r="D496" t="str">
        <v>no</v>
      </c>
      <c r="E496" t="str">
        <v>false</v>
      </c>
      <c r="G496" t="str" cm="1">
        <f t="array" ref="G496">IFERROR(IF(AND(Orders!R495:R10488&gt;1000,OR(Orders!M495:M10488="East",Orders!M495:M10488="south")),"bonus","no bonus"),"data error")</f>
        <v>no bonus</v>
      </c>
    </row>
    <row r="497" spans="1:7" x14ac:dyDescent="0.25">
      <c r="A497" t="str">
        <v>high</v>
      </c>
      <c r="B497" t="b" cm="1">
        <f t="array" ref="B497">AND(Orders!R495:R10488&gt;500,Orders!O495:O10488="technology")</f>
        <v>0</v>
      </c>
      <c r="C497" t="b" cm="1">
        <f t="array" ref="C497">OR(Orders!R495:R10488&gt;1000,Orders!O495:O10488="furniture")</f>
        <v>1</v>
      </c>
      <c r="D497" t="str">
        <v>no</v>
      </c>
      <c r="E497" t="str">
        <v>false</v>
      </c>
      <c r="G497" t="str" cm="1">
        <f t="array" ref="G497">IFERROR(IF(AND(Orders!R496:R10489&gt;1000,OR(Orders!M496:M10489="East",Orders!M496:M10489="south")),"bonus","no bonus"),"data error")</f>
        <v>no bonus</v>
      </c>
    </row>
    <row r="498" spans="1:7" x14ac:dyDescent="0.25">
      <c r="A498" t="str">
        <v>high</v>
      </c>
      <c r="B498" t="b" cm="1">
        <f t="array" ref="B498">AND(Orders!R496:R10489&gt;500,Orders!O496:O10489="technology")</f>
        <v>0</v>
      </c>
      <c r="C498" t="b" cm="1">
        <f t="array" ref="C498">OR(Orders!R496:R10489&gt;1000,Orders!O496:O10489="furniture")</f>
        <v>1</v>
      </c>
      <c r="D498" t="str">
        <v>no</v>
      </c>
      <c r="E498" t="str">
        <v>false</v>
      </c>
      <c r="G498" t="str" cm="1">
        <f t="array" ref="G498">IFERROR(IF(AND(Orders!R497:R10490&gt;1000,OR(Orders!M497:M10490="East",Orders!M497:M10490="south")),"bonus","no bonus"),"data error")</f>
        <v>no bonus</v>
      </c>
    </row>
    <row r="499" spans="1:7" x14ac:dyDescent="0.25">
      <c r="A499" t="str">
        <v>high</v>
      </c>
      <c r="B499" t="b" cm="1">
        <f t="array" ref="B499">AND(Orders!R497:R10490&gt;500,Orders!O497:O10490="technology")</f>
        <v>0</v>
      </c>
      <c r="C499" t="b" cm="1">
        <f t="array" ref="C499">OR(Orders!R497:R10490&gt;1000,Orders!O497:O10490="furniture")</f>
        <v>1</v>
      </c>
      <c r="D499" t="str">
        <v>no</v>
      </c>
      <c r="E499" t="str">
        <v>false</v>
      </c>
      <c r="G499" t="str" cm="1">
        <f t="array" ref="G499">IFERROR(IF(AND(Orders!R498:R10491&gt;1000,OR(Orders!M498:M10491="East",Orders!M498:M10491="south")),"bonus","no bonus"),"data error")</f>
        <v>no bonus</v>
      </c>
    </row>
    <row r="500" spans="1:7" x14ac:dyDescent="0.25">
      <c r="A500" t="str">
        <v>high</v>
      </c>
      <c r="B500" t="b" cm="1">
        <f t="array" ref="B500">AND(Orders!R498:R10491&gt;500,Orders!O498:O10491="technology")</f>
        <v>0</v>
      </c>
      <c r="C500" t="b" cm="1">
        <f t="array" ref="C500">OR(Orders!R498:R10491&gt;1000,Orders!O498:O10491="furniture")</f>
        <v>1</v>
      </c>
      <c r="D500" t="str">
        <v>no</v>
      </c>
      <c r="E500" t="str">
        <v>false</v>
      </c>
      <c r="G500" t="str" cm="1">
        <f t="array" ref="G500">IFERROR(IF(AND(Orders!R499:R10492&gt;1000,OR(Orders!M499:M10492="East",Orders!M499:M10492="south")),"bonus","no bonus"),"data error")</f>
        <v>no bonus</v>
      </c>
    </row>
    <row r="501" spans="1:7" x14ac:dyDescent="0.25">
      <c r="A501" t="str">
        <v>high</v>
      </c>
      <c r="B501" t="b" cm="1">
        <f t="array" ref="B501">AND(Orders!R499:R10492&gt;500,Orders!O499:O10492="technology")</f>
        <v>0</v>
      </c>
      <c r="C501" t="b" cm="1">
        <f t="array" ref="C501">OR(Orders!R499:R10492&gt;1000,Orders!O499:O10492="furniture")</f>
        <v>1</v>
      </c>
      <c r="D501" t="str">
        <v>no</v>
      </c>
      <c r="E501" t="str">
        <v>false</v>
      </c>
      <c r="G501" t="str" cm="1">
        <f t="array" ref="G501">IFERROR(IF(AND(Orders!R500:R10493&gt;1000,OR(Orders!M500:M10493="East",Orders!M500:M10493="south")),"bonus","no bonus"),"data error")</f>
        <v>no bonus</v>
      </c>
    </row>
    <row r="502" spans="1:7" x14ac:dyDescent="0.25">
      <c r="A502" t="str">
        <v>high</v>
      </c>
      <c r="B502" t="b" cm="1">
        <f t="array" ref="B502">AND(Orders!R500:R10493&gt;500,Orders!O500:O10493="technology")</f>
        <v>0</v>
      </c>
      <c r="C502" t="b" cm="1">
        <f t="array" ref="C502">OR(Orders!R500:R10493&gt;1000,Orders!O500:O10493="furniture")</f>
        <v>1</v>
      </c>
      <c r="D502" t="str">
        <v>no</v>
      </c>
      <c r="E502" t="str">
        <v>false</v>
      </c>
      <c r="G502" t="str" cm="1">
        <f t="array" ref="G502">IFERROR(IF(AND(Orders!R501:R10494&gt;1000,OR(Orders!M501:M10494="East",Orders!M501:M10494="south")),"bonus","no bonus"),"data error")</f>
        <v>no bonus</v>
      </c>
    </row>
    <row r="503" spans="1:7" x14ac:dyDescent="0.25">
      <c r="A503" t="str">
        <v>high</v>
      </c>
      <c r="B503" t="b" cm="1">
        <f t="array" ref="B503">AND(Orders!R501:R10494&gt;500,Orders!O501:O10494="technology")</f>
        <v>0</v>
      </c>
      <c r="C503" t="b" cm="1">
        <f t="array" ref="C503">OR(Orders!R501:R10494&gt;1000,Orders!O501:O10494="furniture")</f>
        <v>1</v>
      </c>
      <c r="D503" t="str">
        <v>no</v>
      </c>
      <c r="E503" t="str">
        <v>false</v>
      </c>
      <c r="G503" t="str" cm="1">
        <f t="array" ref="G503">IFERROR(IF(AND(Orders!R502:R10495&gt;1000,OR(Orders!M502:M10495="East",Orders!M502:M10495="south")),"bonus","no bonus"),"data error")</f>
        <v>no bonus</v>
      </c>
    </row>
    <row r="504" spans="1:7" x14ac:dyDescent="0.25">
      <c r="A504" t="str">
        <v>high</v>
      </c>
      <c r="B504" t="b" cm="1">
        <f t="array" ref="B504">AND(Orders!R502:R10495&gt;500,Orders!O502:O10495="technology")</f>
        <v>0</v>
      </c>
      <c r="C504" t="b" cm="1">
        <f t="array" ref="C504">OR(Orders!R502:R10495&gt;1000,Orders!O502:O10495="furniture")</f>
        <v>1</v>
      </c>
      <c r="D504" t="str">
        <v>no</v>
      </c>
      <c r="E504" t="str">
        <v>false</v>
      </c>
      <c r="G504" t="str" cm="1">
        <f t="array" ref="G504">IFERROR(IF(AND(Orders!R503:R10496&gt;1000,OR(Orders!M503:M10496="East",Orders!M503:M10496="south")),"bonus","no bonus"),"data error")</f>
        <v>no bonus</v>
      </c>
    </row>
    <row r="505" spans="1:7" x14ac:dyDescent="0.25">
      <c r="A505" t="str">
        <v>high</v>
      </c>
      <c r="B505" t="b" cm="1">
        <f t="array" ref="B505">AND(Orders!R503:R10496&gt;500,Orders!O503:O10496="technology")</f>
        <v>0</v>
      </c>
      <c r="C505" t="b" cm="1">
        <f t="array" ref="C505">OR(Orders!R503:R10496&gt;1000,Orders!O503:O10496="furniture")</f>
        <v>1</v>
      </c>
      <c r="D505" t="str">
        <v>no</v>
      </c>
      <c r="E505" t="str">
        <v>false</v>
      </c>
      <c r="G505" t="str" cm="1">
        <f t="array" ref="G505">IFERROR(IF(AND(Orders!R504:R10497&gt;1000,OR(Orders!M504:M10497="East",Orders!M504:M10497="south")),"bonus","no bonus"),"data error")</f>
        <v>no bonus</v>
      </c>
    </row>
    <row r="506" spans="1:7" x14ac:dyDescent="0.25">
      <c r="A506" t="str">
        <v>high</v>
      </c>
      <c r="B506" t="b" cm="1">
        <f t="array" ref="B506">AND(Orders!R504:R10497&gt;500,Orders!O504:O10497="technology")</f>
        <v>0</v>
      </c>
      <c r="C506" t="b" cm="1">
        <f t="array" ref="C506">OR(Orders!R504:R10497&gt;1000,Orders!O504:O10497="furniture")</f>
        <v>1</v>
      </c>
      <c r="D506" t="str">
        <v>no</v>
      </c>
      <c r="E506" t="str">
        <v>false</v>
      </c>
      <c r="G506" t="str" cm="1">
        <f t="array" ref="G506">IFERROR(IF(AND(Orders!R505:R10498&gt;1000,OR(Orders!M505:M10498="East",Orders!M505:M10498="south")),"bonus","no bonus"),"data error")</f>
        <v>no bonus</v>
      </c>
    </row>
    <row r="507" spans="1:7" x14ac:dyDescent="0.25">
      <c r="A507" t="str">
        <v>high</v>
      </c>
      <c r="B507" t="b" cm="1">
        <f t="array" ref="B507">AND(Orders!R505:R10498&gt;500,Orders!O505:O10498="technology")</f>
        <v>0</v>
      </c>
      <c r="C507" t="b" cm="1">
        <f t="array" ref="C507">OR(Orders!R505:R10498&gt;1000,Orders!O505:O10498="furniture")</f>
        <v>1</v>
      </c>
      <c r="D507" t="str">
        <v>no</v>
      </c>
      <c r="E507" t="str">
        <v>false</v>
      </c>
      <c r="G507" t="str" cm="1">
        <f t="array" ref="G507">IFERROR(IF(AND(Orders!R506:R10499&gt;1000,OR(Orders!M506:M10499="East",Orders!M506:M10499="south")),"bonus","no bonus"),"data error")</f>
        <v>no bonus</v>
      </c>
    </row>
    <row r="508" spans="1:7" x14ac:dyDescent="0.25">
      <c r="A508" t="str">
        <v>high</v>
      </c>
      <c r="B508" t="b" cm="1">
        <f t="array" ref="B508">AND(Orders!R506:R10499&gt;500,Orders!O506:O10499="technology")</f>
        <v>0</v>
      </c>
      <c r="C508" t="b" cm="1">
        <f t="array" ref="C508">OR(Orders!R506:R10499&gt;1000,Orders!O506:O10499="furniture")</f>
        <v>1</v>
      </c>
      <c r="D508" t="str">
        <v>no</v>
      </c>
      <c r="E508" t="str">
        <v>false</v>
      </c>
      <c r="G508" t="str" cm="1">
        <f t="array" ref="G508">IFERROR(IF(AND(Orders!R507:R10500&gt;1000,OR(Orders!M507:M10500="East",Orders!M507:M10500="south")),"bonus","no bonus"),"data error")</f>
        <v>no bonus</v>
      </c>
    </row>
    <row r="509" spans="1:7" x14ac:dyDescent="0.25">
      <c r="A509" t="str">
        <v>high</v>
      </c>
      <c r="B509" t="b" cm="1">
        <f t="array" ref="B509">AND(Orders!R507:R10500&gt;500,Orders!O507:O10500="technology")</f>
        <v>0</v>
      </c>
      <c r="C509" t="b" cm="1">
        <f t="array" ref="C509">OR(Orders!R507:R10500&gt;1000,Orders!O507:O10500="furniture")</f>
        <v>1</v>
      </c>
      <c r="D509" t="str">
        <v>no</v>
      </c>
      <c r="E509" t="str">
        <v>false</v>
      </c>
      <c r="G509" t="str" cm="1">
        <f t="array" ref="G509">IFERROR(IF(AND(Orders!R508:R10501&gt;1000,OR(Orders!M508:M10501="East",Orders!M508:M10501="south")),"bonus","no bonus"),"data error")</f>
        <v>no bonus</v>
      </c>
    </row>
    <row r="510" spans="1:7" x14ac:dyDescent="0.25">
      <c r="A510" t="str">
        <v>high</v>
      </c>
      <c r="B510" t="b" cm="1">
        <f t="array" ref="B510">AND(Orders!R508:R10501&gt;500,Orders!O508:O10501="technology")</f>
        <v>0</v>
      </c>
      <c r="C510" t="b" cm="1">
        <f t="array" ref="C510">OR(Orders!R508:R10501&gt;1000,Orders!O508:O10501="furniture")</f>
        <v>1</v>
      </c>
      <c r="D510" t="str">
        <v>no</v>
      </c>
      <c r="E510" t="str">
        <v>false</v>
      </c>
      <c r="G510" t="str" cm="1">
        <f t="array" ref="G510">IFERROR(IF(AND(Orders!R509:R10502&gt;1000,OR(Orders!M509:M10502="East",Orders!M509:M10502="south")),"bonus","no bonus"),"data error")</f>
        <v>no bonus</v>
      </c>
    </row>
    <row r="511" spans="1:7" x14ac:dyDescent="0.25">
      <c r="A511" t="str">
        <v>high</v>
      </c>
      <c r="B511" t="b" cm="1">
        <f t="array" ref="B511">AND(Orders!R509:R10502&gt;500,Orders!O509:O10502="technology")</f>
        <v>0</v>
      </c>
      <c r="C511" t="b" cm="1">
        <f t="array" ref="C511">OR(Orders!R509:R10502&gt;1000,Orders!O509:O10502="furniture")</f>
        <v>1</v>
      </c>
      <c r="D511" t="str">
        <v>no</v>
      </c>
      <c r="E511" t="str">
        <v>false</v>
      </c>
      <c r="G511" t="str" cm="1">
        <f t="array" ref="G511">IFERROR(IF(AND(Orders!R510:R10503&gt;1000,OR(Orders!M510:M10503="East",Orders!M510:M10503="south")),"bonus","no bonus"),"data error")</f>
        <v>no bonus</v>
      </c>
    </row>
    <row r="512" spans="1:7" x14ac:dyDescent="0.25">
      <c r="A512" t="str">
        <v>high</v>
      </c>
      <c r="B512" t="b" cm="1">
        <f t="array" ref="B512">AND(Orders!R510:R10503&gt;500,Orders!O510:O10503="technology")</f>
        <v>0</v>
      </c>
      <c r="C512" t="b" cm="1">
        <f t="array" ref="C512">OR(Orders!R510:R10503&gt;1000,Orders!O510:O10503="furniture")</f>
        <v>1</v>
      </c>
      <c r="D512" t="str">
        <v>no</v>
      </c>
      <c r="E512" t="str">
        <v>false</v>
      </c>
      <c r="G512" t="str" cm="1">
        <f t="array" ref="G512">IFERROR(IF(AND(Orders!R511:R10504&gt;1000,OR(Orders!M511:M10504="East",Orders!M511:M10504="south")),"bonus","no bonus"),"data error")</f>
        <v>no bonus</v>
      </c>
    </row>
    <row r="513" spans="1:7" x14ac:dyDescent="0.25">
      <c r="A513" t="str">
        <v>high</v>
      </c>
      <c r="B513" t="b" cm="1">
        <f t="array" ref="B513">AND(Orders!R511:R10504&gt;500,Orders!O511:O10504="technology")</f>
        <v>0</v>
      </c>
      <c r="C513" t="b" cm="1">
        <f t="array" ref="C513">OR(Orders!R511:R10504&gt;1000,Orders!O511:O10504="furniture")</f>
        <v>1</v>
      </c>
      <c r="D513" t="str">
        <v>no</v>
      </c>
      <c r="E513" t="str">
        <v>false</v>
      </c>
      <c r="G513" t="str" cm="1">
        <f t="array" ref="G513">IFERROR(IF(AND(Orders!R512:R10505&gt;1000,OR(Orders!M512:M10505="East",Orders!M512:M10505="south")),"bonus","no bonus"),"data error")</f>
        <v>no bonus</v>
      </c>
    </row>
    <row r="514" spans="1:7" x14ac:dyDescent="0.25">
      <c r="A514" t="str">
        <v>high</v>
      </c>
      <c r="B514" t="b" cm="1">
        <f t="array" ref="B514">AND(Orders!R512:R10505&gt;500,Orders!O512:O10505="technology")</f>
        <v>0</v>
      </c>
      <c r="C514" t="b" cm="1">
        <f t="array" ref="C514">OR(Orders!R512:R10505&gt;1000,Orders!O512:O10505="furniture")</f>
        <v>1</v>
      </c>
      <c r="D514" t="str">
        <v>no</v>
      </c>
      <c r="E514" t="str">
        <v>false</v>
      </c>
      <c r="G514" t="str" cm="1">
        <f t="array" ref="G514">IFERROR(IF(AND(Orders!R513:R10506&gt;1000,OR(Orders!M513:M10506="East",Orders!M513:M10506="south")),"bonus","no bonus"),"data error")</f>
        <v>no bonus</v>
      </c>
    </row>
    <row r="515" spans="1:7" x14ac:dyDescent="0.25">
      <c r="A515" t="str">
        <v>high</v>
      </c>
      <c r="B515" t="b" cm="1">
        <f t="array" ref="B515">AND(Orders!R513:R10506&gt;500,Orders!O513:O10506="technology")</f>
        <v>0</v>
      </c>
      <c r="C515" t="b" cm="1">
        <f t="array" ref="C515">OR(Orders!R513:R10506&gt;1000,Orders!O513:O10506="furniture")</f>
        <v>1</v>
      </c>
      <c r="D515" t="str">
        <v>no</v>
      </c>
      <c r="E515" t="str">
        <v>false</v>
      </c>
      <c r="G515" t="str" cm="1">
        <f t="array" ref="G515">IFERROR(IF(AND(Orders!R514:R10507&gt;1000,OR(Orders!M514:M10507="East",Orders!M514:M10507="south")),"bonus","no bonus"),"data error")</f>
        <v>no bonus</v>
      </c>
    </row>
    <row r="516" spans="1:7" x14ac:dyDescent="0.25">
      <c r="A516" t="str">
        <v>high</v>
      </c>
      <c r="B516" t="b" cm="1">
        <f t="array" ref="B516">AND(Orders!R514:R10507&gt;500,Orders!O514:O10507="technology")</f>
        <v>0</v>
      </c>
      <c r="C516" t="b" cm="1">
        <f t="array" ref="C516">OR(Orders!R514:R10507&gt;1000,Orders!O514:O10507="furniture")</f>
        <v>1</v>
      </c>
      <c r="D516" t="str">
        <v>no</v>
      </c>
      <c r="E516" t="str">
        <v>false</v>
      </c>
      <c r="G516" t="str" cm="1">
        <f t="array" ref="G516">IFERROR(IF(AND(Orders!R515:R10508&gt;1000,OR(Orders!M515:M10508="East",Orders!M515:M10508="south")),"bonus","no bonus"),"data error")</f>
        <v>no bonus</v>
      </c>
    </row>
    <row r="517" spans="1:7" x14ac:dyDescent="0.25">
      <c r="A517" t="str">
        <v>high</v>
      </c>
      <c r="B517" t="b" cm="1">
        <f t="array" ref="B517">AND(Orders!R515:R10508&gt;500,Orders!O515:O10508="technology")</f>
        <v>0</v>
      </c>
      <c r="C517" t="b" cm="1">
        <f t="array" ref="C517">OR(Orders!R515:R10508&gt;1000,Orders!O515:O10508="furniture")</f>
        <v>1</v>
      </c>
      <c r="D517" t="str">
        <v>no</v>
      </c>
      <c r="E517" t="str">
        <v>false</v>
      </c>
      <c r="G517" t="str" cm="1">
        <f t="array" ref="G517">IFERROR(IF(AND(Orders!R516:R10509&gt;1000,OR(Orders!M516:M10509="East",Orders!M516:M10509="south")),"bonus","no bonus"),"data error")</f>
        <v>no bonus</v>
      </c>
    </row>
    <row r="518" spans="1:7" x14ac:dyDescent="0.25">
      <c r="A518" t="str">
        <v>high</v>
      </c>
      <c r="B518" t="b" cm="1">
        <f t="array" ref="B518">AND(Orders!R516:R10509&gt;500,Orders!O516:O10509="technology")</f>
        <v>0</v>
      </c>
      <c r="C518" t="b" cm="1">
        <f t="array" ref="C518">OR(Orders!R516:R10509&gt;1000,Orders!O516:O10509="furniture")</f>
        <v>1</v>
      </c>
      <c r="D518" t="str">
        <v>no</v>
      </c>
      <c r="E518" t="str">
        <v>false</v>
      </c>
      <c r="G518" t="str" cm="1">
        <f t="array" ref="G518">IFERROR(IF(AND(Orders!R517:R10510&gt;1000,OR(Orders!M517:M10510="East",Orders!M517:M10510="south")),"bonus","no bonus"),"data error")</f>
        <v>no bonus</v>
      </c>
    </row>
    <row r="519" spans="1:7" x14ac:dyDescent="0.25">
      <c r="A519" t="str">
        <v>high</v>
      </c>
      <c r="B519" t="b" cm="1">
        <f t="array" ref="B519">AND(Orders!R517:R10510&gt;500,Orders!O517:O10510="technology")</f>
        <v>0</v>
      </c>
      <c r="C519" t="b" cm="1">
        <f t="array" ref="C519">OR(Orders!R517:R10510&gt;1000,Orders!O517:O10510="furniture")</f>
        <v>1</v>
      </c>
      <c r="D519" t="str">
        <v>no</v>
      </c>
      <c r="E519" t="str">
        <v>false</v>
      </c>
      <c r="G519" t="str" cm="1">
        <f t="array" ref="G519">IFERROR(IF(AND(Orders!R518:R10511&gt;1000,OR(Orders!M518:M10511="East",Orders!M518:M10511="south")),"bonus","no bonus"),"data error")</f>
        <v>no bonus</v>
      </c>
    </row>
    <row r="520" spans="1:7" x14ac:dyDescent="0.25">
      <c r="A520" t="str">
        <v>high</v>
      </c>
      <c r="B520" t="b" cm="1">
        <f t="array" ref="B520">AND(Orders!R518:R10511&gt;500,Orders!O518:O10511="technology")</f>
        <v>0</v>
      </c>
      <c r="C520" t="b" cm="1">
        <f t="array" ref="C520">OR(Orders!R518:R10511&gt;1000,Orders!O518:O10511="furniture")</f>
        <v>1</v>
      </c>
      <c r="D520" t="str">
        <v>no</v>
      </c>
      <c r="E520" t="str">
        <v>false</v>
      </c>
      <c r="G520" t="str" cm="1">
        <f t="array" ref="G520">IFERROR(IF(AND(Orders!R519:R10512&gt;1000,OR(Orders!M519:M10512="East",Orders!M519:M10512="south")),"bonus","no bonus"),"data error")</f>
        <v>no bonus</v>
      </c>
    </row>
    <row r="521" spans="1:7" x14ac:dyDescent="0.25">
      <c r="A521" t="str">
        <v>high</v>
      </c>
      <c r="B521" t="b" cm="1">
        <f t="array" ref="B521">AND(Orders!R519:R10512&gt;500,Orders!O519:O10512="technology")</f>
        <v>0</v>
      </c>
      <c r="C521" t="b" cm="1">
        <f t="array" ref="C521">OR(Orders!R519:R10512&gt;1000,Orders!O519:O10512="furniture")</f>
        <v>1</v>
      </c>
      <c r="D521" t="str">
        <v>no</v>
      </c>
      <c r="E521" t="str">
        <v>false</v>
      </c>
      <c r="G521" t="str" cm="1">
        <f t="array" ref="G521">IFERROR(IF(AND(Orders!R520:R10513&gt;1000,OR(Orders!M520:M10513="East",Orders!M520:M10513="south")),"bonus","no bonus"),"data error")</f>
        <v>no bonus</v>
      </c>
    </row>
    <row r="522" spans="1:7" x14ac:dyDescent="0.25">
      <c r="A522" t="str">
        <v>high</v>
      </c>
      <c r="B522" t="b" cm="1">
        <f t="array" ref="B522">AND(Orders!R520:R10513&gt;500,Orders!O520:O10513="technology")</f>
        <v>0</v>
      </c>
      <c r="C522" t="b" cm="1">
        <f t="array" ref="C522">OR(Orders!R520:R10513&gt;1000,Orders!O520:O10513="furniture")</f>
        <v>1</v>
      </c>
      <c r="D522" t="str">
        <v>no</v>
      </c>
      <c r="E522" t="str">
        <v>false</v>
      </c>
      <c r="G522" t="str" cm="1">
        <f t="array" ref="G522">IFERROR(IF(AND(Orders!R521:R10514&gt;1000,OR(Orders!M521:M10514="East",Orders!M521:M10514="south")),"bonus","no bonus"),"data error")</f>
        <v>no bonus</v>
      </c>
    </row>
    <row r="523" spans="1:7" x14ac:dyDescent="0.25">
      <c r="A523" t="str">
        <v>high</v>
      </c>
      <c r="B523" t="b" cm="1">
        <f t="array" ref="B523">AND(Orders!R521:R10514&gt;500,Orders!O521:O10514="technology")</f>
        <v>0</v>
      </c>
      <c r="C523" t="b" cm="1">
        <f t="array" ref="C523">OR(Orders!R521:R10514&gt;1000,Orders!O521:O10514="furniture")</f>
        <v>1</v>
      </c>
      <c r="D523" t="str">
        <v>no</v>
      </c>
      <c r="E523" t="str">
        <v>false</v>
      </c>
      <c r="G523" t="str" cm="1">
        <f t="array" ref="G523">IFERROR(IF(AND(Orders!R522:R10515&gt;1000,OR(Orders!M522:M10515="East",Orders!M522:M10515="south")),"bonus","no bonus"),"data error")</f>
        <v>no bonus</v>
      </c>
    </row>
    <row r="524" spans="1:7" x14ac:dyDescent="0.25">
      <c r="A524" t="str">
        <v>high</v>
      </c>
      <c r="B524" t="b" cm="1">
        <f t="array" ref="B524">AND(Orders!R522:R10515&gt;500,Orders!O522:O10515="technology")</f>
        <v>0</v>
      </c>
      <c r="C524" t="b" cm="1">
        <f t="array" ref="C524">OR(Orders!R522:R10515&gt;1000,Orders!O522:O10515="furniture")</f>
        <v>1</v>
      </c>
      <c r="D524" t="str">
        <v>no</v>
      </c>
      <c r="E524" t="str">
        <v>false</v>
      </c>
      <c r="G524" t="str" cm="1">
        <f t="array" ref="G524">IFERROR(IF(AND(Orders!R523:R10516&gt;1000,OR(Orders!M523:M10516="East",Orders!M523:M10516="south")),"bonus","no bonus"),"data error")</f>
        <v>no bonus</v>
      </c>
    </row>
    <row r="525" spans="1:7" x14ac:dyDescent="0.25">
      <c r="A525" t="str">
        <v>high</v>
      </c>
      <c r="B525" t="b" cm="1">
        <f t="array" ref="B525">AND(Orders!R523:R10516&gt;500,Orders!O523:O10516="technology")</f>
        <v>0</v>
      </c>
      <c r="C525" t="b" cm="1">
        <f t="array" ref="C525">OR(Orders!R523:R10516&gt;1000,Orders!O523:O10516="furniture")</f>
        <v>1</v>
      </c>
      <c r="D525" t="str">
        <v>no</v>
      </c>
      <c r="E525" t="str">
        <v>false</v>
      </c>
      <c r="G525" t="str" cm="1">
        <f t="array" ref="G525">IFERROR(IF(AND(Orders!R524:R10517&gt;1000,OR(Orders!M524:M10517="East",Orders!M524:M10517="south")),"bonus","no bonus"),"data error")</f>
        <v>no bonus</v>
      </c>
    </row>
    <row r="526" spans="1:7" x14ac:dyDescent="0.25">
      <c r="A526" t="str">
        <v>high</v>
      </c>
      <c r="B526" t="b" cm="1">
        <f t="array" ref="B526">AND(Orders!R524:R10517&gt;500,Orders!O524:O10517="technology")</f>
        <v>0</v>
      </c>
      <c r="C526" t="b" cm="1">
        <f t="array" ref="C526">OR(Orders!R524:R10517&gt;1000,Orders!O524:O10517="furniture")</f>
        <v>1</v>
      </c>
      <c r="D526" t="str">
        <v>no</v>
      </c>
      <c r="E526" t="str">
        <v>false</v>
      </c>
      <c r="G526" t="str" cm="1">
        <f t="array" ref="G526">IFERROR(IF(AND(Orders!R525:R10518&gt;1000,OR(Orders!M525:M10518="East",Orders!M525:M10518="south")),"bonus","no bonus"),"data error")</f>
        <v>no bonus</v>
      </c>
    </row>
    <row r="527" spans="1:7" x14ac:dyDescent="0.25">
      <c r="A527" t="str">
        <v>high</v>
      </c>
      <c r="B527" t="b" cm="1">
        <f t="array" ref="B527">AND(Orders!R525:R10518&gt;500,Orders!O525:O10518="technology")</f>
        <v>0</v>
      </c>
      <c r="C527" t="b" cm="1">
        <f t="array" ref="C527">OR(Orders!R525:R10518&gt;1000,Orders!O525:O10518="furniture")</f>
        <v>1</v>
      </c>
      <c r="D527" t="str">
        <v>no</v>
      </c>
      <c r="E527" t="str">
        <v>false</v>
      </c>
      <c r="G527" t="str" cm="1">
        <f t="array" ref="G527">IFERROR(IF(AND(Orders!R526:R10519&gt;1000,OR(Orders!M526:M10519="East",Orders!M526:M10519="south")),"bonus","no bonus"),"data error")</f>
        <v>no bonus</v>
      </c>
    </row>
    <row r="528" spans="1:7" x14ac:dyDescent="0.25">
      <c r="A528" t="str">
        <v>high</v>
      </c>
      <c r="B528" t="b" cm="1">
        <f t="array" ref="B528">AND(Orders!R526:R10519&gt;500,Orders!O526:O10519="technology")</f>
        <v>0</v>
      </c>
      <c r="C528" t="b" cm="1">
        <f t="array" ref="C528">OR(Orders!R526:R10519&gt;1000,Orders!O526:O10519="furniture")</f>
        <v>1</v>
      </c>
      <c r="D528" t="str">
        <v>no</v>
      </c>
      <c r="E528" t="str">
        <v>false</v>
      </c>
      <c r="G528" t="str" cm="1">
        <f t="array" ref="G528">IFERROR(IF(AND(Orders!R527:R10520&gt;1000,OR(Orders!M527:M10520="East",Orders!M527:M10520="south")),"bonus","no bonus"),"data error")</f>
        <v>no bonus</v>
      </c>
    </row>
    <row r="529" spans="1:7" x14ac:dyDescent="0.25">
      <c r="A529" t="str">
        <v>high</v>
      </c>
      <c r="B529" t="b" cm="1">
        <f t="array" ref="B529">AND(Orders!R527:R10520&gt;500,Orders!O527:O10520="technology")</f>
        <v>0</v>
      </c>
      <c r="C529" t="b" cm="1">
        <f t="array" ref="C529">OR(Orders!R527:R10520&gt;1000,Orders!O527:O10520="furniture")</f>
        <v>1</v>
      </c>
      <c r="D529" t="str">
        <v>no</v>
      </c>
      <c r="E529" t="str">
        <v>false</v>
      </c>
      <c r="G529" t="str" cm="1">
        <f t="array" ref="G529">IFERROR(IF(AND(Orders!R528:R10521&gt;1000,OR(Orders!M528:M10521="East",Orders!M528:M10521="south")),"bonus","no bonus"),"data error")</f>
        <v>no bonus</v>
      </c>
    </row>
    <row r="530" spans="1:7" x14ac:dyDescent="0.25">
      <c r="A530" t="str">
        <v>high</v>
      </c>
      <c r="B530" t="b" cm="1">
        <f t="array" ref="B530">AND(Orders!R528:R10521&gt;500,Orders!O528:O10521="technology")</f>
        <v>0</v>
      </c>
      <c r="C530" t="b" cm="1">
        <f t="array" ref="C530">OR(Orders!R528:R10521&gt;1000,Orders!O528:O10521="furniture")</f>
        <v>1</v>
      </c>
      <c r="D530" t="str">
        <v>no</v>
      </c>
      <c r="E530" t="str">
        <v>false</v>
      </c>
      <c r="G530" t="str" cm="1">
        <f t="array" ref="G530">IFERROR(IF(AND(Orders!R529:R10522&gt;1000,OR(Orders!M529:M10522="East",Orders!M529:M10522="south")),"bonus","no bonus"),"data error")</f>
        <v>no bonus</v>
      </c>
    </row>
    <row r="531" spans="1:7" x14ac:dyDescent="0.25">
      <c r="A531" t="str">
        <v>high</v>
      </c>
      <c r="B531" t="b" cm="1">
        <f t="array" ref="B531">AND(Orders!R529:R10522&gt;500,Orders!O529:O10522="technology")</f>
        <v>0</v>
      </c>
      <c r="C531" t="b" cm="1">
        <f t="array" ref="C531">OR(Orders!R529:R10522&gt;1000,Orders!O529:O10522="furniture")</f>
        <v>1</v>
      </c>
      <c r="D531" t="str">
        <v>no</v>
      </c>
      <c r="E531" t="str">
        <v>false</v>
      </c>
      <c r="G531" t="str" cm="1">
        <f t="array" ref="G531">IFERROR(IF(AND(Orders!R530:R10523&gt;1000,OR(Orders!M530:M10523="East",Orders!M530:M10523="south")),"bonus","no bonus"),"data error")</f>
        <v>no bonus</v>
      </c>
    </row>
    <row r="532" spans="1:7" x14ac:dyDescent="0.25">
      <c r="A532" t="str">
        <v>high</v>
      </c>
      <c r="B532" t="b" cm="1">
        <f t="array" ref="B532">AND(Orders!R530:R10523&gt;500,Orders!O530:O10523="technology")</f>
        <v>0</v>
      </c>
      <c r="C532" t="b" cm="1">
        <f t="array" ref="C532">OR(Orders!R530:R10523&gt;1000,Orders!O530:O10523="furniture")</f>
        <v>1</v>
      </c>
      <c r="D532" t="str">
        <v>no</v>
      </c>
      <c r="E532" t="str">
        <v>false</v>
      </c>
      <c r="G532" t="str" cm="1">
        <f t="array" ref="G532">IFERROR(IF(AND(Orders!R531:R10524&gt;1000,OR(Orders!M531:M10524="East",Orders!M531:M10524="south")),"bonus","no bonus"),"data error")</f>
        <v>no bonus</v>
      </c>
    </row>
    <row r="533" spans="1:7" x14ac:dyDescent="0.25">
      <c r="A533" t="str">
        <v>high</v>
      </c>
      <c r="B533" t="b" cm="1">
        <f t="array" ref="B533">AND(Orders!R531:R10524&gt;500,Orders!O531:O10524="technology")</f>
        <v>0</v>
      </c>
      <c r="C533" t="b" cm="1">
        <f t="array" ref="C533">OR(Orders!R531:R10524&gt;1000,Orders!O531:O10524="furniture")</f>
        <v>1</v>
      </c>
      <c r="D533" t="str">
        <v>no</v>
      </c>
      <c r="E533" t="str">
        <v>false</v>
      </c>
      <c r="G533" t="str" cm="1">
        <f t="array" ref="G533">IFERROR(IF(AND(Orders!R532:R10525&gt;1000,OR(Orders!M532:M10525="East",Orders!M532:M10525="south")),"bonus","no bonus"),"data error")</f>
        <v>no bonus</v>
      </c>
    </row>
    <row r="534" spans="1:7" x14ac:dyDescent="0.25">
      <c r="A534" t="str">
        <v>high</v>
      </c>
      <c r="B534" t="b" cm="1">
        <f t="array" ref="B534">AND(Orders!R532:R10525&gt;500,Orders!O532:O10525="technology")</f>
        <v>0</v>
      </c>
      <c r="C534" t="b" cm="1">
        <f t="array" ref="C534">OR(Orders!R532:R10525&gt;1000,Orders!O532:O10525="furniture")</f>
        <v>1</v>
      </c>
      <c r="D534" t="str">
        <v>no</v>
      </c>
      <c r="E534" t="str">
        <v>false</v>
      </c>
      <c r="G534" t="str" cm="1">
        <f t="array" ref="G534">IFERROR(IF(AND(Orders!R533:R10526&gt;1000,OR(Orders!M533:M10526="East",Orders!M533:M10526="south")),"bonus","no bonus"),"data error")</f>
        <v>no bonus</v>
      </c>
    </row>
    <row r="535" spans="1:7" x14ac:dyDescent="0.25">
      <c r="A535" t="str">
        <v>high</v>
      </c>
      <c r="B535" t="b" cm="1">
        <f t="array" ref="B535">AND(Orders!R533:R10526&gt;500,Orders!O533:O10526="technology")</f>
        <v>0</v>
      </c>
      <c r="C535" t="b" cm="1">
        <f t="array" ref="C535">OR(Orders!R533:R10526&gt;1000,Orders!O533:O10526="furniture")</f>
        <v>1</v>
      </c>
      <c r="D535" t="str">
        <v>no</v>
      </c>
      <c r="E535" t="str">
        <v>false</v>
      </c>
      <c r="G535" t="str" cm="1">
        <f t="array" ref="G535">IFERROR(IF(AND(Orders!R534:R10527&gt;1000,OR(Orders!M534:M10527="East",Orders!M534:M10527="south")),"bonus","no bonus"),"data error")</f>
        <v>no bonus</v>
      </c>
    </row>
    <row r="536" spans="1:7" x14ac:dyDescent="0.25">
      <c r="A536" t="str">
        <v>high</v>
      </c>
      <c r="B536" t="b" cm="1">
        <f t="array" ref="B536">AND(Orders!R534:R10527&gt;500,Orders!O534:O10527="technology")</f>
        <v>0</v>
      </c>
      <c r="C536" t="b" cm="1">
        <f t="array" ref="C536">OR(Orders!R534:R10527&gt;1000,Orders!O534:O10527="furniture")</f>
        <v>1</v>
      </c>
      <c r="D536" t="str">
        <v>no</v>
      </c>
      <c r="E536" t="str">
        <v>false</v>
      </c>
      <c r="G536" t="str" cm="1">
        <f t="array" ref="G536">IFERROR(IF(AND(Orders!R535:R10528&gt;1000,OR(Orders!M535:M10528="East",Orders!M535:M10528="south")),"bonus","no bonus"),"data error")</f>
        <v>no bonus</v>
      </c>
    </row>
    <row r="537" spans="1:7" x14ac:dyDescent="0.25">
      <c r="A537" t="str">
        <v>high</v>
      </c>
      <c r="B537" t="b" cm="1">
        <f t="array" ref="B537">AND(Orders!R535:R10528&gt;500,Orders!O535:O10528="technology")</f>
        <v>0</v>
      </c>
      <c r="C537" t="b" cm="1">
        <f t="array" ref="C537">OR(Orders!R535:R10528&gt;1000,Orders!O535:O10528="furniture")</f>
        <v>1</v>
      </c>
      <c r="D537" t="str">
        <v>no</v>
      </c>
      <c r="E537" t="str">
        <v>false</v>
      </c>
      <c r="G537" t="str" cm="1">
        <f t="array" ref="G537">IFERROR(IF(AND(Orders!R536:R10529&gt;1000,OR(Orders!M536:M10529="East",Orders!M536:M10529="south")),"bonus","no bonus"),"data error")</f>
        <v>no bonus</v>
      </c>
    </row>
    <row r="538" spans="1:7" x14ac:dyDescent="0.25">
      <c r="A538" t="str">
        <v>high</v>
      </c>
      <c r="B538" t="b" cm="1">
        <f t="array" ref="B538">AND(Orders!R536:R10529&gt;500,Orders!O536:O10529="technology")</f>
        <v>0</v>
      </c>
      <c r="C538" t="b" cm="1">
        <f t="array" ref="C538">OR(Orders!R536:R10529&gt;1000,Orders!O536:O10529="furniture")</f>
        <v>1</v>
      </c>
      <c r="D538" t="str">
        <v>no</v>
      </c>
      <c r="E538" t="str">
        <v>false</v>
      </c>
      <c r="G538" t="str" cm="1">
        <f t="array" ref="G538">IFERROR(IF(AND(Orders!R537:R10530&gt;1000,OR(Orders!M537:M10530="East",Orders!M537:M10530="south")),"bonus","no bonus"),"data error")</f>
        <v>no bonus</v>
      </c>
    </row>
    <row r="539" spans="1:7" x14ac:dyDescent="0.25">
      <c r="A539" t="str">
        <v>high</v>
      </c>
      <c r="B539" t="b" cm="1">
        <f t="array" ref="B539">AND(Orders!R537:R10530&gt;500,Orders!O537:O10530="technology")</f>
        <v>0</v>
      </c>
      <c r="C539" t="b" cm="1">
        <f t="array" ref="C539">OR(Orders!R537:R10530&gt;1000,Orders!O537:O10530="furniture")</f>
        <v>1</v>
      </c>
      <c r="D539" t="str">
        <v>no</v>
      </c>
      <c r="E539" t="str">
        <v>false</v>
      </c>
      <c r="G539" t="str" cm="1">
        <f t="array" ref="G539">IFERROR(IF(AND(Orders!R538:R10531&gt;1000,OR(Orders!M538:M10531="East",Orders!M538:M10531="south")),"bonus","no bonus"),"data error")</f>
        <v>no bonus</v>
      </c>
    </row>
    <row r="540" spans="1:7" x14ac:dyDescent="0.25">
      <c r="A540" t="str">
        <v>high</v>
      </c>
      <c r="B540" t="b" cm="1">
        <f t="array" ref="B540">AND(Orders!R538:R10531&gt;500,Orders!O538:O10531="technology")</f>
        <v>0</v>
      </c>
      <c r="C540" t="b" cm="1">
        <f t="array" ref="C540">OR(Orders!R538:R10531&gt;1000,Orders!O538:O10531="furniture")</f>
        <v>1</v>
      </c>
      <c r="D540" t="str">
        <v>no</v>
      </c>
      <c r="E540" t="str">
        <v>false</v>
      </c>
      <c r="G540" t="str" cm="1">
        <f t="array" ref="G540">IFERROR(IF(AND(Orders!R539:R10532&gt;1000,OR(Orders!M539:M10532="East",Orders!M539:M10532="south")),"bonus","no bonus"),"data error")</f>
        <v>no bonus</v>
      </c>
    </row>
    <row r="541" spans="1:7" x14ac:dyDescent="0.25">
      <c r="A541" t="str">
        <v>high</v>
      </c>
      <c r="B541" t="b" cm="1">
        <f t="array" ref="B541">AND(Orders!R539:R10532&gt;500,Orders!O539:O10532="technology")</f>
        <v>0</v>
      </c>
      <c r="C541" t="b" cm="1">
        <f t="array" ref="C541">OR(Orders!R539:R10532&gt;1000,Orders!O539:O10532="furniture")</f>
        <v>1</v>
      </c>
      <c r="D541" t="str">
        <v>no</v>
      </c>
      <c r="E541" t="str">
        <v>false</v>
      </c>
      <c r="G541" t="str" cm="1">
        <f t="array" ref="G541">IFERROR(IF(AND(Orders!R540:R10533&gt;1000,OR(Orders!M540:M10533="East",Orders!M540:M10533="south")),"bonus","no bonus"),"data error")</f>
        <v>no bonus</v>
      </c>
    </row>
    <row r="542" spans="1:7" x14ac:dyDescent="0.25">
      <c r="A542" t="str">
        <v>high</v>
      </c>
      <c r="B542" t="b" cm="1">
        <f t="array" ref="B542">AND(Orders!R540:R10533&gt;500,Orders!O540:O10533="technology")</f>
        <v>0</v>
      </c>
      <c r="C542" t="b" cm="1">
        <f t="array" ref="C542">OR(Orders!R540:R10533&gt;1000,Orders!O540:O10533="furniture")</f>
        <v>1</v>
      </c>
      <c r="D542" t="str">
        <v>no</v>
      </c>
      <c r="E542" t="str">
        <v>false</v>
      </c>
      <c r="G542" t="str" cm="1">
        <f t="array" ref="G542">IFERROR(IF(AND(Orders!R541:R10534&gt;1000,OR(Orders!M541:M10534="East",Orders!M541:M10534="south")),"bonus","no bonus"),"data error")</f>
        <v>no bonus</v>
      </c>
    </row>
    <row r="543" spans="1:7" x14ac:dyDescent="0.25">
      <c r="A543" t="str">
        <v>high</v>
      </c>
      <c r="B543" t="b" cm="1">
        <f t="array" ref="B543">AND(Orders!R541:R10534&gt;500,Orders!O541:O10534="technology")</f>
        <v>0</v>
      </c>
      <c r="C543" t="b" cm="1">
        <f t="array" ref="C543">OR(Orders!R541:R10534&gt;1000,Orders!O541:O10534="furniture")</f>
        <v>1</v>
      </c>
      <c r="D543" t="str">
        <v>no</v>
      </c>
      <c r="E543" t="str">
        <v>false</v>
      </c>
      <c r="G543" t="str" cm="1">
        <f t="array" ref="G543">IFERROR(IF(AND(Orders!R542:R10535&gt;1000,OR(Orders!M542:M10535="East",Orders!M542:M10535="south")),"bonus","no bonus"),"data error")</f>
        <v>no bonus</v>
      </c>
    </row>
    <row r="544" spans="1:7" x14ac:dyDescent="0.25">
      <c r="A544" t="str">
        <v>high</v>
      </c>
      <c r="B544" t="b" cm="1">
        <f t="array" ref="B544">AND(Orders!R542:R10535&gt;500,Orders!O542:O10535="technology")</f>
        <v>0</v>
      </c>
      <c r="C544" t="b" cm="1">
        <f t="array" ref="C544">OR(Orders!R542:R10535&gt;1000,Orders!O542:O10535="furniture")</f>
        <v>1</v>
      </c>
      <c r="D544" t="str">
        <v>no</v>
      </c>
      <c r="E544" t="str">
        <v>false</v>
      </c>
      <c r="G544" t="str" cm="1">
        <f t="array" ref="G544">IFERROR(IF(AND(Orders!R543:R10536&gt;1000,OR(Orders!M543:M10536="East",Orders!M543:M10536="south")),"bonus","no bonus"),"data error")</f>
        <v>no bonus</v>
      </c>
    </row>
    <row r="545" spans="1:7" x14ac:dyDescent="0.25">
      <c r="A545" t="str">
        <v>high</v>
      </c>
      <c r="B545" t="b" cm="1">
        <f t="array" ref="B545">AND(Orders!R543:R10536&gt;500,Orders!O543:O10536="technology")</f>
        <v>0</v>
      </c>
      <c r="C545" t="b" cm="1">
        <f t="array" ref="C545">OR(Orders!R543:R10536&gt;1000,Orders!O543:O10536="furniture")</f>
        <v>1</v>
      </c>
      <c r="D545" t="str">
        <v>no</v>
      </c>
      <c r="E545" t="str">
        <v>false</v>
      </c>
      <c r="G545" t="str" cm="1">
        <f t="array" ref="G545">IFERROR(IF(AND(Orders!R544:R10537&gt;1000,OR(Orders!M544:M10537="East",Orders!M544:M10537="south")),"bonus","no bonus"),"data error")</f>
        <v>no bonus</v>
      </c>
    </row>
    <row r="546" spans="1:7" x14ac:dyDescent="0.25">
      <c r="A546" t="str">
        <v>high</v>
      </c>
      <c r="B546" t="b" cm="1">
        <f t="array" ref="B546">AND(Orders!R544:R10537&gt;500,Orders!O544:O10537="technology")</f>
        <v>0</v>
      </c>
      <c r="C546" t="b" cm="1">
        <f t="array" ref="C546">OR(Orders!R544:R10537&gt;1000,Orders!O544:O10537="furniture")</f>
        <v>1</v>
      </c>
      <c r="D546" t="str">
        <v>no</v>
      </c>
      <c r="E546" t="str">
        <v>false</v>
      </c>
      <c r="G546" t="str" cm="1">
        <f t="array" ref="G546">IFERROR(IF(AND(Orders!R545:R10538&gt;1000,OR(Orders!M545:M10538="East",Orders!M545:M10538="south")),"bonus","no bonus"),"data error")</f>
        <v>no bonus</v>
      </c>
    </row>
    <row r="547" spans="1:7" x14ac:dyDescent="0.25">
      <c r="A547" t="str">
        <v>high</v>
      </c>
      <c r="B547" t="b" cm="1">
        <f t="array" ref="B547">AND(Orders!R545:R10538&gt;500,Orders!O545:O10538="technology")</f>
        <v>0</v>
      </c>
      <c r="C547" t="b" cm="1">
        <f t="array" ref="C547">OR(Orders!R545:R10538&gt;1000,Orders!O545:O10538="furniture")</f>
        <v>1</v>
      </c>
      <c r="D547" t="str">
        <v>no</v>
      </c>
      <c r="E547" t="str">
        <v>false</v>
      </c>
      <c r="G547" t="str" cm="1">
        <f t="array" ref="G547">IFERROR(IF(AND(Orders!R546:R10539&gt;1000,OR(Orders!M546:M10539="East",Orders!M546:M10539="south")),"bonus","no bonus"),"data error")</f>
        <v>no bonus</v>
      </c>
    </row>
    <row r="548" spans="1:7" x14ac:dyDescent="0.25">
      <c r="A548" t="str">
        <v>high</v>
      </c>
      <c r="B548" t="b" cm="1">
        <f t="array" ref="B548">AND(Orders!R546:R10539&gt;500,Orders!O546:O10539="technology")</f>
        <v>0</v>
      </c>
      <c r="C548" t="b" cm="1">
        <f t="array" ref="C548">OR(Orders!R546:R10539&gt;1000,Orders!O546:O10539="furniture")</f>
        <v>1</v>
      </c>
      <c r="D548" t="str">
        <v>no</v>
      </c>
      <c r="E548" t="str">
        <v>false</v>
      </c>
      <c r="G548" t="str" cm="1">
        <f t="array" ref="G548">IFERROR(IF(AND(Orders!R547:R10540&gt;1000,OR(Orders!M547:M10540="East",Orders!M547:M10540="south")),"bonus","no bonus"),"data error")</f>
        <v>no bonus</v>
      </c>
    </row>
    <row r="549" spans="1:7" x14ac:dyDescent="0.25">
      <c r="A549" t="str">
        <v>high</v>
      </c>
      <c r="B549" t="b" cm="1">
        <f t="array" ref="B549">AND(Orders!R547:R10540&gt;500,Orders!O547:O10540="technology")</f>
        <v>0</v>
      </c>
      <c r="C549" t="b" cm="1">
        <f t="array" ref="C549">OR(Orders!R547:R10540&gt;1000,Orders!O547:O10540="furniture")</f>
        <v>1</v>
      </c>
      <c r="D549" t="str">
        <v>no</v>
      </c>
      <c r="E549" t="str">
        <v>false</v>
      </c>
      <c r="G549" t="str" cm="1">
        <f t="array" ref="G549">IFERROR(IF(AND(Orders!R548:R10541&gt;1000,OR(Orders!M548:M10541="East",Orders!M548:M10541="south")),"bonus","no bonus"),"data error")</f>
        <v>no bonus</v>
      </c>
    </row>
    <row r="550" spans="1:7" x14ac:dyDescent="0.25">
      <c r="A550" t="str">
        <v>high</v>
      </c>
      <c r="B550" t="b" cm="1">
        <f t="array" ref="B550">AND(Orders!R548:R10541&gt;500,Orders!O548:O10541="technology")</f>
        <v>0</v>
      </c>
      <c r="C550" t="b" cm="1">
        <f t="array" ref="C550">OR(Orders!R548:R10541&gt;1000,Orders!O548:O10541="furniture")</f>
        <v>1</v>
      </c>
      <c r="D550" t="str">
        <v>no</v>
      </c>
      <c r="E550" t="str">
        <v>false</v>
      </c>
      <c r="G550" t="str" cm="1">
        <f t="array" ref="G550">IFERROR(IF(AND(Orders!R549:R10542&gt;1000,OR(Orders!M549:M10542="East",Orders!M549:M10542="south")),"bonus","no bonus"),"data error")</f>
        <v>no bonus</v>
      </c>
    </row>
    <row r="551" spans="1:7" x14ac:dyDescent="0.25">
      <c r="A551" t="str">
        <v>high</v>
      </c>
      <c r="B551" t="b" cm="1">
        <f t="array" ref="B551">AND(Orders!R549:R10542&gt;500,Orders!O549:O10542="technology")</f>
        <v>0</v>
      </c>
      <c r="C551" t="b" cm="1">
        <f t="array" ref="C551">OR(Orders!R549:R10542&gt;1000,Orders!O549:O10542="furniture")</f>
        <v>1</v>
      </c>
      <c r="D551" t="str">
        <v>no</v>
      </c>
      <c r="E551" t="str">
        <v>false</v>
      </c>
      <c r="G551" t="str" cm="1">
        <f t="array" ref="G551">IFERROR(IF(AND(Orders!R550:R10543&gt;1000,OR(Orders!M550:M10543="East",Orders!M550:M10543="south")),"bonus","no bonus"),"data error")</f>
        <v>no bonus</v>
      </c>
    </row>
    <row r="552" spans="1:7" x14ac:dyDescent="0.25">
      <c r="A552" t="str">
        <v>high</v>
      </c>
      <c r="B552" t="b" cm="1">
        <f t="array" ref="B552">AND(Orders!R550:R10543&gt;500,Orders!O550:O10543="technology")</f>
        <v>0</v>
      </c>
      <c r="C552" t="b" cm="1">
        <f t="array" ref="C552">OR(Orders!R550:R10543&gt;1000,Orders!O550:O10543="furniture")</f>
        <v>1</v>
      </c>
      <c r="D552" t="str">
        <v>no</v>
      </c>
      <c r="E552" t="str">
        <v>false</v>
      </c>
      <c r="G552" t="str" cm="1">
        <f t="array" ref="G552">IFERROR(IF(AND(Orders!R551:R10544&gt;1000,OR(Orders!M551:M10544="East",Orders!M551:M10544="south")),"bonus","no bonus"),"data error")</f>
        <v>no bonus</v>
      </c>
    </row>
    <row r="553" spans="1:7" x14ac:dyDescent="0.25">
      <c r="A553" t="str">
        <v>high</v>
      </c>
      <c r="B553" t="b" cm="1">
        <f t="array" ref="B553">AND(Orders!R551:R10544&gt;500,Orders!O551:O10544="technology")</f>
        <v>0</v>
      </c>
      <c r="C553" t="b" cm="1">
        <f t="array" ref="C553">OR(Orders!R551:R10544&gt;1000,Orders!O551:O10544="furniture")</f>
        <v>1</v>
      </c>
      <c r="D553" t="str">
        <v>no</v>
      </c>
      <c r="E553" t="str">
        <v>false</v>
      </c>
      <c r="G553" t="str" cm="1">
        <f t="array" ref="G553">IFERROR(IF(AND(Orders!R552:R10545&gt;1000,OR(Orders!M552:M10545="East",Orders!M552:M10545="south")),"bonus","no bonus"),"data error")</f>
        <v>no bonus</v>
      </c>
    </row>
    <row r="554" spans="1:7" x14ac:dyDescent="0.25">
      <c r="A554" t="str">
        <v>high</v>
      </c>
      <c r="B554" t="b" cm="1">
        <f t="array" ref="B554">AND(Orders!R552:R10545&gt;500,Orders!O552:O10545="technology")</f>
        <v>0</v>
      </c>
      <c r="C554" t="b" cm="1">
        <f t="array" ref="C554">OR(Orders!R552:R10545&gt;1000,Orders!O552:O10545="furniture")</f>
        <v>1</v>
      </c>
      <c r="D554" t="str">
        <v>no</v>
      </c>
      <c r="E554" t="str">
        <v>false</v>
      </c>
      <c r="G554" t="str" cm="1">
        <f t="array" ref="G554">IFERROR(IF(AND(Orders!R553:R10546&gt;1000,OR(Orders!M553:M10546="East",Orders!M553:M10546="south")),"bonus","no bonus"),"data error")</f>
        <v>no bonus</v>
      </c>
    </row>
    <row r="555" spans="1:7" x14ac:dyDescent="0.25">
      <c r="A555" t="str">
        <v>high</v>
      </c>
      <c r="B555" t="b" cm="1">
        <f t="array" ref="B555">AND(Orders!R553:R10546&gt;500,Orders!O553:O10546="technology")</f>
        <v>0</v>
      </c>
      <c r="C555" t="b" cm="1">
        <f t="array" ref="C555">OR(Orders!R553:R10546&gt;1000,Orders!O553:O10546="furniture")</f>
        <v>1</v>
      </c>
      <c r="D555" t="str">
        <v>no</v>
      </c>
      <c r="E555" t="str">
        <v>false</v>
      </c>
      <c r="G555" t="str" cm="1">
        <f t="array" ref="G555">IFERROR(IF(AND(Orders!R554:R10547&gt;1000,OR(Orders!M554:M10547="East",Orders!M554:M10547="south")),"bonus","no bonus"),"data error")</f>
        <v>no bonus</v>
      </c>
    </row>
    <row r="556" spans="1:7" x14ac:dyDescent="0.25">
      <c r="A556" t="str">
        <v>high</v>
      </c>
      <c r="B556" t="b" cm="1">
        <f t="array" ref="B556">AND(Orders!R554:R10547&gt;500,Orders!O554:O10547="technology")</f>
        <v>0</v>
      </c>
      <c r="C556" t="b" cm="1">
        <f t="array" ref="C556">OR(Orders!R554:R10547&gt;1000,Orders!O554:O10547="furniture")</f>
        <v>1</v>
      </c>
      <c r="D556" t="str">
        <v>no</v>
      </c>
      <c r="E556" t="str">
        <v>false</v>
      </c>
      <c r="G556" t="str" cm="1">
        <f t="array" ref="G556">IFERROR(IF(AND(Orders!R555:R10548&gt;1000,OR(Orders!M555:M10548="East",Orders!M555:M10548="south")),"bonus","no bonus"),"data error")</f>
        <v>no bonus</v>
      </c>
    </row>
    <row r="557" spans="1:7" x14ac:dyDescent="0.25">
      <c r="A557" t="str">
        <v>high</v>
      </c>
      <c r="B557" t="b" cm="1">
        <f t="array" ref="B557">AND(Orders!R555:R10548&gt;500,Orders!O555:O10548="technology")</f>
        <v>0</v>
      </c>
      <c r="C557" t="b" cm="1">
        <f t="array" ref="C557">OR(Orders!R555:R10548&gt;1000,Orders!O555:O10548="furniture")</f>
        <v>1</v>
      </c>
      <c r="D557" t="str">
        <v>no</v>
      </c>
      <c r="E557" t="str">
        <v>false</v>
      </c>
      <c r="G557" t="str" cm="1">
        <f t="array" ref="G557">IFERROR(IF(AND(Orders!R556:R10549&gt;1000,OR(Orders!M556:M10549="East",Orders!M556:M10549="south")),"bonus","no bonus"),"data error")</f>
        <v>no bonus</v>
      </c>
    </row>
    <row r="558" spans="1:7" x14ac:dyDescent="0.25">
      <c r="A558" t="str">
        <v>high</v>
      </c>
      <c r="B558" t="b" cm="1">
        <f t="array" ref="B558">AND(Orders!R556:R10549&gt;500,Orders!O556:O10549="technology")</f>
        <v>0</v>
      </c>
      <c r="C558" t="b" cm="1">
        <f t="array" ref="C558">OR(Orders!R556:R10549&gt;1000,Orders!O556:O10549="furniture")</f>
        <v>1</v>
      </c>
      <c r="D558" t="str">
        <v>no</v>
      </c>
      <c r="E558" t="str">
        <v>false</v>
      </c>
      <c r="G558" t="str" cm="1">
        <f t="array" ref="G558">IFERROR(IF(AND(Orders!R557:R10550&gt;1000,OR(Orders!M557:M10550="East",Orders!M557:M10550="south")),"bonus","no bonus"),"data error")</f>
        <v>no bonus</v>
      </c>
    </row>
    <row r="559" spans="1:7" x14ac:dyDescent="0.25">
      <c r="A559" t="str">
        <v>high</v>
      </c>
      <c r="B559" t="b" cm="1">
        <f t="array" ref="B559">AND(Orders!R557:R10550&gt;500,Orders!O557:O10550="technology")</f>
        <v>0</v>
      </c>
      <c r="C559" t="b" cm="1">
        <f t="array" ref="C559">OR(Orders!R557:R10550&gt;1000,Orders!O557:O10550="furniture")</f>
        <v>1</v>
      </c>
      <c r="D559" t="str">
        <v>no</v>
      </c>
      <c r="E559" t="str">
        <v>false</v>
      </c>
      <c r="G559" t="str" cm="1">
        <f t="array" ref="G559">IFERROR(IF(AND(Orders!R558:R10551&gt;1000,OR(Orders!M558:M10551="East",Orders!M558:M10551="south")),"bonus","no bonus"),"data error")</f>
        <v>no bonus</v>
      </c>
    </row>
    <row r="560" spans="1:7" x14ac:dyDescent="0.25">
      <c r="A560" t="str">
        <v>high</v>
      </c>
      <c r="B560" t="b" cm="1">
        <f t="array" ref="B560">AND(Orders!R558:R10551&gt;500,Orders!O558:O10551="technology")</f>
        <v>0</v>
      </c>
      <c r="C560" t="b" cm="1">
        <f t="array" ref="C560">OR(Orders!R558:R10551&gt;1000,Orders!O558:O10551="furniture")</f>
        <v>1</v>
      </c>
      <c r="D560" t="str">
        <v>no</v>
      </c>
      <c r="E560" t="str">
        <v>false</v>
      </c>
      <c r="G560" t="str" cm="1">
        <f t="array" ref="G560">IFERROR(IF(AND(Orders!R559:R10552&gt;1000,OR(Orders!M559:M10552="East",Orders!M559:M10552="south")),"bonus","no bonus"),"data error")</f>
        <v>no bonus</v>
      </c>
    </row>
    <row r="561" spans="1:7" x14ac:dyDescent="0.25">
      <c r="A561" t="str">
        <v>high</v>
      </c>
      <c r="B561" t="b" cm="1">
        <f t="array" ref="B561">AND(Orders!R559:R10552&gt;500,Orders!O559:O10552="technology")</f>
        <v>0</v>
      </c>
      <c r="C561" t="b" cm="1">
        <f t="array" ref="C561">OR(Orders!R559:R10552&gt;1000,Orders!O559:O10552="furniture")</f>
        <v>1</v>
      </c>
      <c r="D561" t="str">
        <v>no</v>
      </c>
      <c r="E561" t="str">
        <v>false</v>
      </c>
      <c r="G561" t="str" cm="1">
        <f t="array" ref="G561">IFERROR(IF(AND(Orders!R560:R10553&gt;1000,OR(Orders!M560:M10553="East",Orders!M560:M10553="south")),"bonus","no bonus"),"data error")</f>
        <v>no bonus</v>
      </c>
    </row>
    <row r="562" spans="1:7" x14ac:dyDescent="0.25">
      <c r="A562" t="str">
        <v>high</v>
      </c>
      <c r="B562" t="b" cm="1">
        <f t="array" ref="B562">AND(Orders!R560:R10553&gt;500,Orders!O560:O10553="technology")</f>
        <v>0</v>
      </c>
      <c r="C562" t="b" cm="1">
        <f t="array" ref="C562">OR(Orders!R560:R10553&gt;1000,Orders!O560:O10553="furniture")</f>
        <v>1</v>
      </c>
      <c r="D562" t="str">
        <v>no</v>
      </c>
      <c r="E562" t="str">
        <v>false</v>
      </c>
      <c r="G562" t="str" cm="1">
        <f t="array" ref="G562">IFERROR(IF(AND(Orders!R561:R10554&gt;1000,OR(Orders!M561:M10554="East",Orders!M561:M10554="south")),"bonus","no bonus"),"data error")</f>
        <v>no bonus</v>
      </c>
    </row>
    <row r="563" spans="1:7" x14ac:dyDescent="0.25">
      <c r="A563" t="str">
        <v>high</v>
      </c>
      <c r="B563" t="b" cm="1">
        <f t="array" ref="B563">AND(Orders!R561:R10554&gt;500,Orders!O561:O10554="technology")</f>
        <v>0</v>
      </c>
      <c r="C563" t="b" cm="1">
        <f t="array" ref="C563">OR(Orders!R561:R10554&gt;1000,Orders!O561:O10554="furniture")</f>
        <v>1</v>
      </c>
      <c r="D563" t="str">
        <v>no</v>
      </c>
      <c r="E563" t="str">
        <v>false</v>
      </c>
      <c r="G563" t="str" cm="1">
        <f t="array" ref="G563">IFERROR(IF(AND(Orders!R562:R10555&gt;1000,OR(Orders!M562:M10555="East",Orders!M562:M10555="south")),"bonus","no bonus"),"data error")</f>
        <v>no bonus</v>
      </c>
    </row>
    <row r="564" spans="1:7" x14ac:dyDescent="0.25">
      <c r="A564" t="str">
        <v>high</v>
      </c>
      <c r="B564" t="b" cm="1">
        <f t="array" ref="B564">AND(Orders!R562:R10555&gt;500,Orders!O562:O10555="technology")</f>
        <v>0</v>
      </c>
      <c r="C564" t="b" cm="1">
        <f t="array" ref="C564">OR(Orders!R562:R10555&gt;1000,Orders!O562:O10555="furniture")</f>
        <v>1</v>
      </c>
      <c r="D564" t="str">
        <v>no</v>
      </c>
      <c r="E564" t="str">
        <v>false</v>
      </c>
      <c r="G564" t="str" cm="1">
        <f t="array" ref="G564">IFERROR(IF(AND(Orders!R563:R10556&gt;1000,OR(Orders!M563:M10556="East",Orders!M563:M10556="south")),"bonus","no bonus"),"data error")</f>
        <v>no bonus</v>
      </c>
    </row>
    <row r="565" spans="1:7" x14ac:dyDescent="0.25">
      <c r="A565" t="str">
        <v>high</v>
      </c>
      <c r="B565" t="b" cm="1">
        <f t="array" ref="B565">AND(Orders!R563:R10556&gt;500,Orders!O563:O10556="technology")</f>
        <v>0</v>
      </c>
      <c r="C565" t="b" cm="1">
        <f t="array" ref="C565">OR(Orders!R563:R10556&gt;1000,Orders!O563:O10556="furniture")</f>
        <v>1</v>
      </c>
      <c r="D565" t="str">
        <v>no</v>
      </c>
      <c r="E565" t="str">
        <v>false</v>
      </c>
      <c r="G565" t="str" cm="1">
        <f t="array" ref="G565">IFERROR(IF(AND(Orders!R564:R10557&gt;1000,OR(Orders!M564:M10557="East",Orders!M564:M10557="south")),"bonus","no bonus"),"data error")</f>
        <v>no bonus</v>
      </c>
    </row>
    <row r="566" spans="1:7" x14ac:dyDescent="0.25">
      <c r="A566" t="str">
        <v>high</v>
      </c>
      <c r="B566" t="b" cm="1">
        <f t="array" ref="B566">AND(Orders!R564:R10557&gt;500,Orders!O564:O10557="technology")</f>
        <v>0</v>
      </c>
      <c r="C566" t="b" cm="1">
        <f t="array" ref="C566">OR(Orders!R564:R10557&gt;1000,Orders!O564:O10557="furniture")</f>
        <v>1</v>
      </c>
      <c r="D566" t="str">
        <v>no</v>
      </c>
      <c r="E566" t="str">
        <v>false</v>
      </c>
      <c r="G566" t="str" cm="1">
        <f t="array" ref="G566">IFERROR(IF(AND(Orders!R565:R10558&gt;1000,OR(Orders!M565:M10558="East",Orders!M565:M10558="south")),"bonus","no bonus"),"data error")</f>
        <v>no bonus</v>
      </c>
    </row>
    <row r="567" spans="1:7" x14ac:dyDescent="0.25">
      <c r="A567" t="str">
        <v>high</v>
      </c>
      <c r="B567" t="b" cm="1">
        <f t="array" ref="B567">AND(Orders!R565:R10558&gt;500,Orders!O565:O10558="technology")</f>
        <v>0</v>
      </c>
      <c r="C567" t="b" cm="1">
        <f t="array" ref="C567">OR(Orders!R565:R10558&gt;1000,Orders!O565:O10558="furniture")</f>
        <v>1</v>
      </c>
      <c r="D567" t="str">
        <v>no</v>
      </c>
      <c r="E567" t="str">
        <v>false</v>
      </c>
      <c r="G567" t="str" cm="1">
        <f t="array" ref="G567">IFERROR(IF(AND(Orders!R566:R10559&gt;1000,OR(Orders!M566:M10559="East",Orders!M566:M10559="south")),"bonus","no bonus"),"data error")</f>
        <v>no bonus</v>
      </c>
    </row>
    <row r="568" spans="1:7" x14ac:dyDescent="0.25">
      <c r="A568" t="str">
        <v>high</v>
      </c>
      <c r="B568" t="b" cm="1">
        <f t="array" ref="B568">AND(Orders!R566:R10559&gt;500,Orders!O566:O10559="technology")</f>
        <v>0</v>
      </c>
      <c r="C568" t="b" cm="1">
        <f t="array" ref="C568">OR(Orders!R566:R10559&gt;1000,Orders!O566:O10559="furniture")</f>
        <v>1</v>
      </c>
      <c r="D568" t="str">
        <v>no</v>
      </c>
      <c r="E568" t="str">
        <v>false</v>
      </c>
      <c r="G568" t="str" cm="1">
        <f t="array" ref="G568">IFERROR(IF(AND(Orders!R567:R10560&gt;1000,OR(Orders!M567:M10560="East",Orders!M567:M10560="south")),"bonus","no bonus"),"data error")</f>
        <v>no bonus</v>
      </c>
    </row>
    <row r="569" spans="1:7" x14ac:dyDescent="0.25">
      <c r="A569" t="str">
        <v>high</v>
      </c>
      <c r="B569" t="b" cm="1">
        <f t="array" ref="B569">AND(Orders!R567:R10560&gt;500,Orders!O567:O10560="technology")</f>
        <v>0</v>
      </c>
      <c r="C569" t="b" cm="1">
        <f t="array" ref="C569">OR(Orders!R567:R10560&gt;1000,Orders!O567:O10560="furniture")</f>
        <v>1</v>
      </c>
      <c r="D569" t="str">
        <v>no</v>
      </c>
      <c r="E569" t="str">
        <v>false</v>
      </c>
      <c r="G569" t="str" cm="1">
        <f t="array" ref="G569">IFERROR(IF(AND(Orders!R568:R10561&gt;1000,OR(Orders!M568:M10561="East",Orders!M568:M10561="south")),"bonus","no bonus"),"data error")</f>
        <v>no bonus</v>
      </c>
    </row>
    <row r="570" spans="1:7" x14ac:dyDescent="0.25">
      <c r="A570" t="str">
        <v>high</v>
      </c>
      <c r="B570" t="b" cm="1">
        <f t="array" ref="B570">AND(Orders!R568:R10561&gt;500,Orders!O568:O10561="technology")</f>
        <v>0</v>
      </c>
      <c r="C570" t="b" cm="1">
        <f t="array" ref="C570">OR(Orders!R568:R10561&gt;1000,Orders!O568:O10561="furniture")</f>
        <v>1</v>
      </c>
      <c r="D570" t="str">
        <v>no</v>
      </c>
      <c r="E570" t="str">
        <v>false</v>
      </c>
      <c r="G570" t="str" cm="1">
        <f t="array" ref="G570">IFERROR(IF(AND(Orders!R569:R10562&gt;1000,OR(Orders!M569:M10562="East",Orders!M569:M10562="south")),"bonus","no bonus"),"data error")</f>
        <v>no bonus</v>
      </c>
    </row>
    <row r="571" spans="1:7" x14ac:dyDescent="0.25">
      <c r="A571" t="str">
        <v>high</v>
      </c>
      <c r="B571" t="b" cm="1">
        <f t="array" ref="B571">AND(Orders!R569:R10562&gt;500,Orders!O569:O10562="technology")</f>
        <v>0</v>
      </c>
      <c r="C571" t="b" cm="1">
        <f t="array" ref="C571">OR(Orders!R569:R10562&gt;1000,Orders!O569:O10562="furniture")</f>
        <v>1</v>
      </c>
      <c r="D571" t="str">
        <v>no</v>
      </c>
      <c r="E571" t="str">
        <v>false</v>
      </c>
      <c r="G571" t="str" cm="1">
        <f t="array" ref="G571">IFERROR(IF(AND(Orders!R570:R10563&gt;1000,OR(Orders!M570:M10563="East",Orders!M570:M10563="south")),"bonus","no bonus"),"data error")</f>
        <v>no bonus</v>
      </c>
    </row>
    <row r="572" spans="1:7" x14ac:dyDescent="0.25">
      <c r="A572" t="str">
        <v>high</v>
      </c>
      <c r="B572" t="b" cm="1">
        <f t="array" ref="B572">AND(Orders!R570:R10563&gt;500,Orders!O570:O10563="technology")</f>
        <v>0</v>
      </c>
      <c r="C572" t="b" cm="1">
        <f t="array" ref="C572">OR(Orders!R570:R10563&gt;1000,Orders!O570:O10563="furniture")</f>
        <v>1</v>
      </c>
      <c r="D572" t="str">
        <v>no</v>
      </c>
      <c r="E572" t="str">
        <v>false</v>
      </c>
      <c r="G572" t="str" cm="1">
        <f t="array" ref="G572">IFERROR(IF(AND(Orders!R571:R10564&gt;1000,OR(Orders!M571:M10564="East",Orders!M571:M10564="south")),"bonus","no bonus"),"data error")</f>
        <v>no bonus</v>
      </c>
    </row>
    <row r="573" spans="1:7" x14ac:dyDescent="0.25">
      <c r="A573" t="str">
        <v>high</v>
      </c>
      <c r="B573" t="b" cm="1">
        <f t="array" ref="B573">AND(Orders!R571:R10564&gt;500,Orders!O571:O10564="technology")</f>
        <v>0</v>
      </c>
      <c r="C573" t="b" cm="1">
        <f t="array" ref="C573">OR(Orders!R571:R10564&gt;1000,Orders!O571:O10564="furniture")</f>
        <v>1</v>
      </c>
      <c r="D573" t="str">
        <v>no</v>
      </c>
      <c r="E573" t="str">
        <v>false</v>
      </c>
      <c r="G573" t="str" cm="1">
        <f t="array" ref="G573">IFERROR(IF(AND(Orders!R572:R10565&gt;1000,OR(Orders!M572:M10565="East",Orders!M572:M10565="south")),"bonus","no bonus"),"data error")</f>
        <v>no bonus</v>
      </c>
    </row>
    <row r="574" spans="1:7" x14ac:dyDescent="0.25">
      <c r="A574" t="str">
        <v>high</v>
      </c>
      <c r="B574" t="b" cm="1">
        <f t="array" ref="B574">AND(Orders!R572:R10565&gt;500,Orders!O572:O10565="technology")</f>
        <v>0</v>
      </c>
      <c r="C574" t="b" cm="1">
        <f t="array" ref="C574">OR(Orders!R572:R10565&gt;1000,Orders!O572:O10565="furniture")</f>
        <v>1</v>
      </c>
      <c r="D574" t="str">
        <v>no</v>
      </c>
      <c r="E574" t="str">
        <v>false</v>
      </c>
      <c r="G574" t="str" cm="1">
        <f t="array" ref="G574">IFERROR(IF(AND(Orders!R573:R10566&gt;1000,OR(Orders!M573:M10566="East",Orders!M573:M10566="south")),"bonus","no bonus"),"data error")</f>
        <v>no bonus</v>
      </c>
    </row>
    <row r="575" spans="1:7" x14ac:dyDescent="0.25">
      <c r="A575" t="str">
        <v>high</v>
      </c>
      <c r="B575" t="b" cm="1">
        <f t="array" ref="B575">AND(Orders!R573:R10566&gt;500,Orders!O573:O10566="technology")</f>
        <v>0</v>
      </c>
      <c r="C575" t="b" cm="1">
        <f t="array" ref="C575">OR(Orders!R573:R10566&gt;1000,Orders!O573:O10566="furniture")</f>
        <v>1</v>
      </c>
      <c r="D575" t="str">
        <v>no</v>
      </c>
      <c r="E575" t="str">
        <v>false</v>
      </c>
      <c r="G575" t="str" cm="1">
        <f t="array" ref="G575">IFERROR(IF(AND(Orders!R574:R10567&gt;1000,OR(Orders!M574:M10567="East",Orders!M574:M10567="south")),"bonus","no bonus"),"data error")</f>
        <v>no bonus</v>
      </c>
    </row>
    <row r="576" spans="1:7" x14ac:dyDescent="0.25">
      <c r="A576" t="str">
        <v>high</v>
      </c>
      <c r="B576" t="b" cm="1">
        <f t="array" ref="B576">AND(Orders!R574:R10567&gt;500,Orders!O574:O10567="technology")</f>
        <v>0</v>
      </c>
      <c r="C576" t="b" cm="1">
        <f t="array" ref="C576">OR(Orders!R574:R10567&gt;1000,Orders!O574:O10567="furniture")</f>
        <v>1</v>
      </c>
      <c r="D576" t="str">
        <v>no</v>
      </c>
      <c r="E576" t="str">
        <v>false</v>
      </c>
      <c r="G576" t="str" cm="1">
        <f t="array" ref="G576">IFERROR(IF(AND(Orders!R575:R10568&gt;1000,OR(Orders!M575:M10568="East",Orders!M575:M10568="south")),"bonus","no bonus"),"data error")</f>
        <v>no bonus</v>
      </c>
    </row>
    <row r="577" spans="1:7" x14ac:dyDescent="0.25">
      <c r="A577" t="str">
        <v>high</v>
      </c>
      <c r="B577" t="b" cm="1">
        <f t="array" ref="B577">AND(Orders!R575:R10568&gt;500,Orders!O575:O10568="technology")</f>
        <v>0</v>
      </c>
      <c r="C577" t="b" cm="1">
        <f t="array" ref="C577">OR(Orders!R575:R10568&gt;1000,Orders!O575:O10568="furniture")</f>
        <v>1</v>
      </c>
      <c r="D577" t="str">
        <v>no</v>
      </c>
      <c r="E577" t="str">
        <v>false</v>
      </c>
      <c r="G577" t="str" cm="1">
        <f t="array" ref="G577">IFERROR(IF(AND(Orders!R576:R10569&gt;1000,OR(Orders!M576:M10569="East",Orders!M576:M10569="south")),"bonus","no bonus"),"data error")</f>
        <v>no bonus</v>
      </c>
    </row>
    <row r="578" spans="1:7" x14ac:dyDescent="0.25">
      <c r="A578" t="str">
        <v>high</v>
      </c>
      <c r="B578" t="b" cm="1">
        <f t="array" ref="B578">AND(Orders!R576:R10569&gt;500,Orders!O576:O10569="technology")</f>
        <v>0</v>
      </c>
      <c r="C578" t="b" cm="1">
        <f t="array" ref="C578">OR(Orders!R576:R10569&gt;1000,Orders!O576:O10569="furniture")</f>
        <v>1</v>
      </c>
      <c r="D578" t="str">
        <v>no</v>
      </c>
      <c r="E578" t="str">
        <v>false</v>
      </c>
      <c r="G578" t="str" cm="1">
        <f t="array" ref="G578">IFERROR(IF(AND(Orders!R577:R10570&gt;1000,OR(Orders!M577:M10570="East",Orders!M577:M10570="south")),"bonus","no bonus"),"data error")</f>
        <v>no bonus</v>
      </c>
    </row>
    <row r="579" spans="1:7" x14ac:dyDescent="0.25">
      <c r="A579" t="str">
        <v>high</v>
      </c>
      <c r="B579" t="b" cm="1">
        <f t="array" ref="B579">AND(Orders!R577:R10570&gt;500,Orders!O577:O10570="technology")</f>
        <v>0</v>
      </c>
      <c r="C579" t="b" cm="1">
        <f t="array" ref="C579">OR(Orders!R577:R10570&gt;1000,Orders!O577:O10570="furniture")</f>
        <v>1</v>
      </c>
      <c r="D579" t="str">
        <v>no</v>
      </c>
      <c r="E579" t="str">
        <v>false</v>
      </c>
      <c r="G579" t="str" cm="1">
        <f t="array" ref="G579">IFERROR(IF(AND(Orders!R578:R10571&gt;1000,OR(Orders!M578:M10571="East",Orders!M578:M10571="south")),"bonus","no bonus"),"data error")</f>
        <v>no bonus</v>
      </c>
    </row>
    <row r="580" spans="1:7" x14ac:dyDescent="0.25">
      <c r="A580" t="str">
        <v>high</v>
      </c>
      <c r="B580" t="b" cm="1">
        <f t="array" ref="B580">AND(Orders!R578:R10571&gt;500,Orders!O578:O10571="technology")</f>
        <v>0</v>
      </c>
      <c r="C580" t="b" cm="1">
        <f t="array" ref="C580">OR(Orders!R578:R10571&gt;1000,Orders!O578:O10571="furniture")</f>
        <v>1</v>
      </c>
      <c r="D580" t="str">
        <v>no</v>
      </c>
      <c r="E580" t="str">
        <v>false</v>
      </c>
      <c r="G580" t="str" cm="1">
        <f t="array" ref="G580">IFERROR(IF(AND(Orders!R579:R10572&gt;1000,OR(Orders!M579:M10572="East",Orders!M579:M10572="south")),"bonus","no bonus"),"data error")</f>
        <v>no bonus</v>
      </c>
    </row>
    <row r="581" spans="1:7" x14ac:dyDescent="0.25">
      <c r="A581" t="str">
        <v>high</v>
      </c>
      <c r="B581" t="b" cm="1">
        <f t="array" ref="B581">AND(Orders!R579:R10572&gt;500,Orders!O579:O10572="technology")</f>
        <v>0</v>
      </c>
      <c r="C581" t="b" cm="1">
        <f t="array" ref="C581">OR(Orders!R579:R10572&gt;1000,Orders!O579:O10572="furniture")</f>
        <v>1</v>
      </c>
      <c r="D581" t="str">
        <v>no</v>
      </c>
      <c r="E581" t="str">
        <v>false</v>
      </c>
      <c r="G581" t="str" cm="1">
        <f t="array" ref="G581">IFERROR(IF(AND(Orders!R580:R10573&gt;1000,OR(Orders!M580:M10573="East",Orders!M580:M10573="south")),"bonus","no bonus"),"data error")</f>
        <v>no bonus</v>
      </c>
    </row>
    <row r="582" spans="1:7" x14ac:dyDescent="0.25">
      <c r="A582" t="str">
        <v>high</v>
      </c>
      <c r="B582" t="b" cm="1">
        <f t="array" ref="B582">AND(Orders!R580:R10573&gt;500,Orders!O580:O10573="technology")</f>
        <v>0</v>
      </c>
      <c r="C582" t="b" cm="1">
        <f t="array" ref="C582">OR(Orders!R580:R10573&gt;1000,Orders!O580:O10573="furniture")</f>
        <v>1</v>
      </c>
      <c r="D582" t="str">
        <v>no</v>
      </c>
      <c r="E582" t="str">
        <v>false</v>
      </c>
      <c r="G582" t="str" cm="1">
        <f t="array" ref="G582">IFERROR(IF(AND(Orders!R581:R10574&gt;1000,OR(Orders!M581:M10574="East",Orders!M581:M10574="south")),"bonus","no bonus"),"data error")</f>
        <v>no bonus</v>
      </c>
    </row>
    <row r="583" spans="1:7" x14ac:dyDescent="0.25">
      <c r="A583" t="str">
        <v>high</v>
      </c>
      <c r="B583" t="b" cm="1">
        <f t="array" ref="B583">AND(Orders!R581:R10574&gt;500,Orders!O581:O10574="technology")</f>
        <v>0</v>
      </c>
      <c r="C583" t="b" cm="1">
        <f t="array" ref="C583">OR(Orders!R581:R10574&gt;1000,Orders!O581:O10574="furniture")</f>
        <v>1</v>
      </c>
      <c r="D583" t="str">
        <v>no</v>
      </c>
      <c r="E583" t="str">
        <v>false</v>
      </c>
      <c r="G583" t="str" cm="1">
        <f t="array" ref="G583">IFERROR(IF(AND(Orders!R582:R10575&gt;1000,OR(Orders!M582:M10575="East",Orders!M582:M10575="south")),"bonus","no bonus"),"data error")</f>
        <v>no bonus</v>
      </c>
    </row>
    <row r="584" spans="1:7" x14ac:dyDescent="0.25">
      <c r="A584" t="str">
        <v>high</v>
      </c>
      <c r="B584" t="b" cm="1">
        <f t="array" ref="B584">AND(Orders!R582:R10575&gt;500,Orders!O582:O10575="technology")</f>
        <v>0</v>
      </c>
      <c r="C584" t="b" cm="1">
        <f t="array" ref="C584">OR(Orders!R582:R10575&gt;1000,Orders!O582:O10575="furniture")</f>
        <v>1</v>
      </c>
      <c r="D584" t="str">
        <v>no</v>
      </c>
      <c r="E584" t="str">
        <v>false</v>
      </c>
      <c r="G584" t="str" cm="1">
        <f t="array" ref="G584">IFERROR(IF(AND(Orders!R583:R10576&gt;1000,OR(Orders!M583:M10576="East",Orders!M583:M10576="south")),"bonus","no bonus"),"data error")</f>
        <v>no bonus</v>
      </c>
    </row>
    <row r="585" spans="1:7" x14ac:dyDescent="0.25">
      <c r="A585" t="str">
        <v>high</v>
      </c>
      <c r="B585" t="b" cm="1">
        <f t="array" ref="B585">AND(Orders!R583:R10576&gt;500,Orders!O583:O10576="technology")</f>
        <v>0</v>
      </c>
      <c r="C585" t="b" cm="1">
        <f t="array" ref="C585">OR(Orders!R583:R10576&gt;1000,Orders!O583:O10576="furniture")</f>
        <v>1</v>
      </c>
      <c r="D585" t="str">
        <v>no</v>
      </c>
      <c r="E585" t="str">
        <v>false</v>
      </c>
      <c r="G585" t="str" cm="1">
        <f t="array" ref="G585">IFERROR(IF(AND(Orders!R584:R10577&gt;1000,OR(Orders!M584:M10577="East",Orders!M584:M10577="south")),"bonus","no bonus"),"data error")</f>
        <v>no bonus</v>
      </c>
    </row>
    <row r="586" spans="1:7" x14ac:dyDescent="0.25">
      <c r="A586" t="str">
        <v>high</v>
      </c>
      <c r="B586" t="b" cm="1">
        <f t="array" ref="B586">AND(Orders!R584:R10577&gt;500,Orders!O584:O10577="technology")</f>
        <v>0</v>
      </c>
      <c r="C586" t="b" cm="1">
        <f t="array" ref="C586">OR(Orders!R584:R10577&gt;1000,Orders!O584:O10577="furniture")</f>
        <v>1</v>
      </c>
      <c r="D586" t="str">
        <v>no</v>
      </c>
      <c r="E586" t="str">
        <v>false</v>
      </c>
      <c r="G586" t="str" cm="1">
        <f t="array" ref="G586">IFERROR(IF(AND(Orders!R585:R10578&gt;1000,OR(Orders!M585:M10578="East",Orders!M585:M10578="south")),"bonus","no bonus"),"data error")</f>
        <v>no bonus</v>
      </c>
    </row>
    <row r="587" spans="1:7" x14ac:dyDescent="0.25">
      <c r="A587" t="str">
        <v>high</v>
      </c>
      <c r="B587" t="b" cm="1">
        <f t="array" ref="B587">AND(Orders!R585:R10578&gt;500,Orders!O585:O10578="technology")</f>
        <v>0</v>
      </c>
      <c r="C587" t="b" cm="1">
        <f t="array" ref="C587">OR(Orders!R585:R10578&gt;1000,Orders!O585:O10578="furniture")</f>
        <v>1</v>
      </c>
      <c r="D587" t="str">
        <v>no</v>
      </c>
      <c r="E587" t="str">
        <v>false</v>
      </c>
      <c r="G587" t="str" cm="1">
        <f t="array" ref="G587">IFERROR(IF(AND(Orders!R586:R10579&gt;1000,OR(Orders!M586:M10579="East",Orders!M586:M10579="south")),"bonus","no bonus"),"data error")</f>
        <v>no bonus</v>
      </c>
    </row>
    <row r="588" spans="1:7" x14ac:dyDescent="0.25">
      <c r="A588" t="str">
        <v>high</v>
      </c>
      <c r="B588" t="b" cm="1">
        <f t="array" ref="B588">AND(Orders!R586:R10579&gt;500,Orders!O586:O10579="technology")</f>
        <v>0</v>
      </c>
      <c r="C588" t="b" cm="1">
        <f t="array" ref="C588">OR(Orders!R586:R10579&gt;1000,Orders!O586:O10579="furniture")</f>
        <v>1</v>
      </c>
      <c r="D588" t="str">
        <v>no</v>
      </c>
      <c r="E588" t="str">
        <v>false</v>
      </c>
      <c r="G588" t="str" cm="1">
        <f t="array" ref="G588">IFERROR(IF(AND(Orders!R587:R10580&gt;1000,OR(Orders!M587:M10580="East",Orders!M587:M10580="south")),"bonus","no bonus"),"data error")</f>
        <v>no bonus</v>
      </c>
    </row>
    <row r="589" spans="1:7" x14ac:dyDescent="0.25">
      <c r="A589" t="str">
        <v>high</v>
      </c>
      <c r="B589" t="b" cm="1">
        <f t="array" ref="B589">AND(Orders!R587:R10580&gt;500,Orders!O587:O10580="technology")</f>
        <v>0</v>
      </c>
      <c r="C589" t="b" cm="1">
        <f t="array" ref="C589">OR(Orders!R587:R10580&gt;1000,Orders!O587:O10580="furniture")</f>
        <v>1</v>
      </c>
      <c r="D589" t="str">
        <v>no</v>
      </c>
      <c r="E589" t="str">
        <v>false</v>
      </c>
      <c r="G589" t="str" cm="1">
        <f t="array" ref="G589">IFERROR(IF(AND(Orders!R588:R10581&gt;1000,OR(Orders!M588:M10581="East",Orders!M588:M10581="south")),"bonus","no bonus"),"data error")</f>
        <v>no bonus</v>
      </c>
    </row>
    <row r="590" spans="1:7" x14ac:dyDescent="0.25">
      <c r="A590" t="str">
        <v>high</v>
      </c>
      <c r="B590" t="b" cm="1">
        <f t="array" ref="B590">AND(Orders!R588:R10581&gt;500,Orders!O588:O10581="technology")</f>
        <v>0</v>
      </c>
      <c r="C590" t="b" cm="1">
        <f t="array" ref="C590">OR(Orders!R588:R10581&gt;1000,Orders!O588:O10581="furniture")</f>
        <v>1</v>
      </c>
      <c r="D590" t="str">
        <v>no</v>
      </c>
      <c r="E590" t="str">
        <v>false</v>
      </c>
      <c r="G590" t="str" cm="1">
        <f t="array" ref="G590">IFERROR(IF(AND(Orders!R589:R10582&gt;1000,OR(Orders!M589:M10582="East",Orders!M589:M10582="south")),"bonus","no bonus"),"data error")</f>
        <v>no bonus</v>
      </c>
    </row>
    <row r="591" spans="1:7" x14ac:dyDescent="0.25">
      <c r="A591" t="str">
        <v>high</v>
      </c>
      <c r="B591" t="b" cm="1">
        <f t="array" ref="B591">AND(Orders!R589:R10582&gt;500,Orders!O589:O10582="technology")</f>
        <v>0</v>
      </c>
      <c r="C591" t="b" cm="1">
        <f t="array" ref="C591">OR(Orders!R589:R10582&gt;1000,Orders!O589:O10582="furniture")</f>
        <v>1</v>
      </c>
      <c r="D591" t="str">
        <v>no</v>
      </c>
      <c r="E591" t="str">
        <v>false</v>
      </c>
      <c r="G591" t="str" cm="1">
        <f t="array" ref="G591">IFERROR(IF(AND(Orders!R590:R10583&gt;1000,OR(Orders!M590:M10583="East",Orders!M590:M10583="south")),"bonus","no bonus"),"data error")</f>
        <v>no bonus</v>
      </c>
    </row>
    <row r="592" spans="1:7" x14ac:dyDescent="0.25">
      <c r="A592" t="str">
        <v>high</v>
      </c>
      <c r="B592" t="b" cm="1">
        <f t="array" ref="B592">AND(Orders!R590:R10583&gt;500,Orders!O590:O10583="technology")</f>
        <v>0</v>
      </c>
      <c r="C592" t="b" cm="1">
        <f t="array" ref="C592">OR(Orders!R590:R10583&gt;1000,Orders!O590:O10583="furniture")</f>
        <v>1</v>
      </c>
      <c r="D592" t="str">
        <v>no</v>
      </c>
      <c r="E592" t="str">
        <v>false</v>
      </c>
      <c r="G592" t="str" cm="1">
        <f t="array" ref="G592">IFERROR(IF(AND(Orders!R591:R10584&gt;1000,OR(Orders!M591:M10584="East",Orders!M591:M10584="south")),"bonus","no bonus"),"data error")</f>
        <v>no bonus</v>
      </c>
    </row>
    <row r="593" spans="1:7" x14ac:dyDescent="0.25">
      <c r="A593" t="str">
        <v>high</v>
      </c>
      <c r="B593" t="b" cm="1">
        <f t="array" ref="B593">AND(Orders!R591:R10584&gt;500,Orders!O591:O10584="technology")</f>
        <v>0</v>
      </c>
      <c r="C593" t="b" cm="1">
        <f t="array" ref="C593">OR(Orders!R591:R10584&gt;1000,Orders!O591:O10584="furniture")</f>
        <v>1</v>
      </c>
      <c r="D593" t="str">
        <v>no</v>
      </c>
      <c r="E593" t="str">
        <v>false</v>
      </c>
      <c r="G593" t="str" cm="1">
        <f t="array" ref="G593">IFERROR(IF(AND(Orders!R592:R10585&gt;1000,OR(Orders!M592:M10585="East",Orders!M592:M10585="south")),"bonus","no bonus"),"data error")</f>
        <v>no bonus</v>
      </c>
    </row>
    <row r="594" spans="1:7" x14ac:dyDescent="0.25">
      <c r="A594" t="str">
        <v>high</v>
      </c>
      <c r="B594" t="b" cm="1">
        <f t="array" ref="B594">AND(Orders!R592:R10585&gt;500,Orders!O592:O10585="technology")</f>
        <v>0</v>
      </c>
      <c r="C594" t="b" cm="1">
        <f t="array" ref="C594">OR(Orders!R592:R10585&gt;1000,Orders!O592:O10585="furniture")</f>
        <v>1</v>
      </c>
      <c r="D594" t="str">
        <v>no</v>
      </c>
      <c r="E594" t="str">
        <v>false</v>
      </c>
      <c r="G594" t="str" cm="1">
        <f t="array" ref="G594">IFERROR(IF(AND(Orders!R593:R10586&gt;1000,OR(Orders!M593:M10586="East",Orders!M593:M10586="south")),"bonus","no bonus"),"data error")</f>
        <v>no bonus</v>
      </c>
    </row>
    <row r="595" spans="1:7" x14ac:dyDescent="0.25">
      <c r="A595" t="str">
        <v>high</v>
      </c>
      <c r="B595" t="b" cm="1">
        <f t="array" ref="B595">AND(Orders!R593:R10586&gt;500,Orders!O593:O10586="technology")</f>
        <v>0</v>
      </c>
      <c r="C595" t="b" cm="1">
        <f t="array" ref="C595">OR(Orders!R593:R10586&gt;1000,Orders!O593:O10586="furniture")</f>
        <v>1</v>
      </c>
      <c r="D595" t="str">
        <v>no</v>
      </c>
      <c r="E595" t="str">
        <v>false</v>
      </c>
      <c r="G595" t="str" cm="1">
        <f t="array" ref="G595">IFERROR(IF(AND(Orders!R594:R10587&gt;1000,OR(Orders!M594:M10587="East",Orders!M594:M10587="south")),"bonus","no bonus"),"data error")</f>
        <v>no bonus</v>
      </c>
    </row>
    <row r="596" spans="1:7" x14ac:dyDescent="0.25">
      <c r="A596" t="str">
        <v>high</v>
      </c>
      <c r="B596" t="b" cm="1">
        <f t="array" ref="B596">AND(Orders!R594:R10587&gt;500,Orders!O594:O10587="technology")</f>
        <v>0</v>
      </c>
      <c r="C596" t="b" cm="1">
        <f t="array" ref="C596">OR(Orders!R594:R10587&gt;1000,Orders!O594:O10587="furniture")</f>
        <v>1</v>
      </c>
      <c r="D596" t="str">
        <v>no</v>
      </c>
      <c r="E596" t="str">
        <v>false</v>
      </c>
      <c r="G596" t="str" cm="1">
        <f t="array" ref="G596">IFERROR(IF(AND(Orders!R595:R10588&gt;1000,OR(Orders!M595:M10588="East",Orders!M595:M10588="south")),"bonus","no bonus"),"data error")</f>
        <v>no bonus</v>
      </c>
    </row>
    <row r="597" spans="1:7" x14ac:dyDescent="0.25">
      <c r="A597" t="str">
        <v>high</v>
      </c>
      <c r="B597" t="b" cm="1">
        <f t="array" ref="B597">AND(Orders!R595:R10588&gt;500,Orders!O595:O10588="technology")</f>
        <v>0</v>
      </c>
      <c r="C597" t="b" cm="1">
        <f t="array" ref="C597">OR(Orders!R595:R10588&gt;1000,Orders!O595:O10588="furniture")</f>
        <v>1</v>
      </c>
      <c r="D597" t="str">
        <v>no</v>
      </c>
      <c r="E597" t="str">
        <v>false</v>
      </c>
      <c r="G597" t="str" cm="1">
        <f t="array" ref="G597">IFERROR(IF(AND(Orders!R596:R10589&gt;1000,OR(Orders!M596:M10589="East",Orders!M596:M10589="south")),"bonus","no bonus"),"data error")</f>
        <v>no bonus</v>
      </c>
    </row>
    <row r="598" spans="1:7" x14ac:dyDescent="0.25">
      <c r="A598" t="str">
        <v>high</v>
      </c>
      <c r="B598" t="b" cm="1">
        <f t="array" ref="B598">AND(Orders!R596:R10589&gt;500,Orders!O596:O10589="technology")</f>
        <v>0</v>
      </c>
      <c r="C598" t="b" cm="1">
        <f t="array" ref="C598">OR(Orders!R596:R10589&gt;1000,Orders!O596:O10589="furniture")</f>
        <v>1</v>
      </c>
      <c r="D598" t="str">
        <v>no</v>
      </c>
      <c r="E598" t="str">
        <v>false</v>
      </c>
      <c r="G598" t="str" cm="1">
        <f t="array" ref="G598">IFERROR(IF(AND(Orders!R597:R10590&gt;1000,OR(Orders!M597:M10590="East",Orders!M597:M10590="south")),"bonus","no bonus"),"data error")</f>
        <v>no bonus</v>
      </c>
    </row>
    <row r="599" spans="1:7" x14ac:dyDescent="0.25">
      <c r="A599" t="str">
        <v>high</v>
      </c>
      <c r="B599" t="b" cm="1">
        <f t="array" ref="B599">AND(Orders!R597:R10590&gt;500,Orders!O597:O10590="technology")</f>
        <v>0</v>
      </c>
      <c r="C599" t="b" cm="1">
        <f t="array" ref="C599">OR(Orders!R597:R10590&gt;1000,Orders!O597:O10590="furniture")</f>
        <v>1</v>
      </c>
      <c r="D599" t="str">
        <v>no</v>
      </c>
      <c r="E599" t="str">
        <v>false</v>
      </c>
      <c r="G599" t="str" cm="1">
        <f t="array" ref="G599">IFERROR(IF(AND(Orders!R598:R10591&gt;1000,OR(Orders!M598:M10591="East",Orders!M598:M10591="south")),"bonus","no bonus"),"data error")</f>
        <v>no bonus</v>
      </c>
    </row>
    <row r="600" spans="1:7" x14ac:dyDescent="0.25">
      <c r="A600" t="str">
        <v>high</v>
      </c>
      <c r="B600" t="b" cm="1">
        <f t="array" ref="B600">AND(Orders!R598:R10591&gt;500,Orders!O598:O10591="technology")</f>
        <v>0</v>
      </c>
      <c r="C600" t="b" cm="1">
        <f t="array" ref="C600">OR(Orders!R598:R10591&gt;1000,Orders!O598:O10591="furniture")</f>
        <v>1</v>
      </c>
      <c r="D600" t="str">
        <v>no</v>
      </c>
      <c r="E600" t="str">
        <v>false</v>
      </c>
      <c r="G600" t="str" cm="1">
        <f t="array" ref="G600">IFERROR(IF(AND(Orders!R599:R10592&gt;1000,OR(Orders!M599:M10592="East",Orders!M599:M10592="south")),"bonus","no bonus"),"data error")</f>
        <v>no bonus</v>
      </c>
    </row>
    <row r="601" spans="1:7" x14ac:dyDescent="0.25">
      <c r="A601" t="str">
        <v>high</v>
      </c>
      <c r="B601" t="b" cm="1">
        <f t="array" ref="B601">AND(Orders!R599:R10592&gt;500,Orders!O599:O10592="technology")</f>
        <v>0</v>
      </c>
      <c r="C601" t="b" cm="1">
        <f t="array" ref="C601">OR(Orders!R599:R10592&gt;1000,Orders!O599:O10592="furniture")</f>
        <v>1</v>
      </c>
      <c r="D601" t="str">
        <v>no</v>
      </c>
      <c r="E601" t="str">
        <v>false</v>
      </c>
      <c r="G601" t="str" cm="1">
        <f t="array" ref="G601">IFERROR(IF(AND(Orders!R600:R10593&gt;1000,OR(Orders!M600:M10593="East",Orders!M600:M10593="south")),"bonus","no bonus"),"data error")</f>
        <v>no bonus</v>
      </c>
    </row>
    <row r="602" spans="1:7" x14ac:dyDescent="0.25">
      <c r="A602" t="str">
        <v>high</v>
      </c>
      <c r="B602" t="b" cm="1">
        <f t="array" ref="B602">AND(Orders!R600:R10593&gt;500,Orders!O600:O10593="technology")</f>
        <v>0</v>
      </c>
      <c r="C602" t="b" cm="1">
        <f t="array" ref="C602">OR(Orders!R600:R10593&gt;1000,Orders!O600:O10593="furniture")</f>
        <v>1</v>
      </c>
      <c r="D602" t="str">
        <v>no</v>
      </c>
      <c r="E602" t="str">
        <v>false</v>
      </c>
      <c r="G602" t="str" cm="1">
        <f t="array" ref="G602">IFERROR(IF(AND(Orders!R601:R10594&gt;1000,OR(Orders!M601:M10594="East",Orders!M601:M10594="south")),"bonus","no bonus"),"data error")</f>
        <v>no bonus</v>
      </c>
    </row>
    <row r="603" spans="1:7" x14ac:dyDescent="0.25">
      <c r="A603" t="str">
        <v>high</v>
      </c>
      <c r="B603" t="b" cm="1">
        <f t="array" ref="B603">AND(Orders!R601:R10594&gt;500,Orders!O601:O10594="technology")</f>
        <v>0</v>
      </c>
      <c r="C603" t="b" cm="1">
        <f t="array" ref="C603">OR(Orders!R601:R10594&gt;1000,Orders!O601:O10594="furniture")</f>
        <v>1</v>
      </c>
      <c r="D603" t="str">
        <v>no</v>
      </c>
      <c r="E603" t="str">
        <v>false</v>
      </c>
      <c r="G603" t="str" cm="1">
        <f t="array" ref="G603">IFERROR(IF(AND(Orders!R602:R10595&gt;1000,OR(Orders!M602:M10595="East",Orders!M602:M10595="south")),"bonus","no bonus"),"data error")</f>
        <v>no bonus</v>
      </c>
    </row>
    <row r="604" spans="1:7" x14ac:dyDescent="0.25">
      <c r="A604" t="str">
        <v>high</v>
      </c>
      <c r="B604" t="b" cm="1">
        <f t="array" ref="B604">AND(Orders!R602:R10595&gt;500,Orders!O602:O10595="technology")</f>
        <v>0</v>
      </c>
      <c r="C604" t="b" cm="1">
        <f t="array" ref="C604">OR(Orders!R602:R10595&gt;1000,Orders!O602:O10595="furniture")</f>
        <v>1</v>
      </c>
      <c r="D604" t="str">
        <v>no</v>
      </c>
      <c r="E604" t="str">
        <v>false</v>
      </c>
      <c r="G604" t="str" cm="1">
        <f t="array" ref="G604">IFERROR(IF(AND(Orders!R603:R10596&gt;1000,OR(Orders!M603:M10596="East",Orders!M603:M10596="south")),"bonus","no bonus"),"data error")</f>
        <v>no bonus</v>
      </c>
    </row>
    <row r="605" spans="1:7" x14ac:dyDescent="0.25">
      <c r="A605" t="str">
        <v>high</v>
      </c>
      <c r="B605" t="b" cm="1">
        <f t="array" ref="B605">AND(Orders!R603:R10596&gt;500,Orders!O603:O10596="technology")</f>
        <v>0</v>
      </c>
      <c r="C605" t="b" cm="1">
        <f t="array" ref="C605">OR(Orders!R603:R10596&gt;1000,Orders!O603:O10596="furniture")</f>
        <v>1</v>
      </c>
      <c r="D605" t="str">
        <v>no</v>
      </c>
      <c r="E605" t="str">
        <v>false</v>
      </c>
      <c r="G605" t="str" cm="1">
        <f t="array" ref="G605">IFERROR(IF(AND(Orders!R604:R10597&gt;1000,OR(Orders!M604:M10597="East",Orders!M604:M10597="south")),"bonus","no bonus"),"data error")</f>
        <v>no bonus</v>
      </c>
    </row>
    <row r="606" spans="1:7" x14ac:dyDescent="0.25">
      <c r="A606" t="str">
        <v>high</v>
      </c>
      <c r="B606" t="b" cm="1">
        <f t="array" ref="B606">AND(Orders!R604:R10597&gt;500,Orders!O604:O10597="technology")</f>
        <v>0</v>
      </c>
      <c r="C606" t="b" cm="1">
        <f t="array" ref="C606">OR(Orders!R604:R10597&gt;1000,Orders!O604:O10597="furniture")</f>
        <v>1</v>
      </c>
      <c r="D606" t="str">
        <v>no</v>
      </c>
      <c r="E606" t="str">
        <v>false</v>
      </c>
      <c r="G606" t="str" cm="1">
        <f t="array" ref="G606">IFERROR(IF(AND(Orders!R605:R10598&gt;1000,OR(Orders!M605:M10598="East",Orders!M605:M10598="south")),"bonus","no bonus"),"data error")</f>
        <v>no bonus</v>
      </c>
    </row>
    <row r="607" spans="1:7" x14ac:dyDescent="0.25">
      <c r="A607" t="str">
        <v>high</v>
      </c>
      <c r="B607" t="b" cm="1">
        <f t="array" ref="B607">AND(Orders!R605:R10598&gt;500,Orders!O605:O10598="technology")</f>
        <v>0</v>
      </c>
      <c r="C607" t="b" cm="1">
        <f t="array" ref="C607">OR(Orders!R605:R10598&gt;1000,Orders!O605:O10598="furniture")</f>
        <v>1</v>
      </c>
      <c r="D607" t="str">
        <v>no</v>
      </c>
      <c r="E607" t="str">
        <v>false</v>
      </c>
      <c r="G607" t="str" cm="1">
        <f t="array" ref="G607">IFERROR(IF(AND(Orders!R606:R10599&gt;1000,OR(Orders!M606:M10599="East",Orders!M606:M10599="south")),"bonus","no bonus"),"data error")</f>
        <v>no bonus</v>
      </c>
    </row>
    <row r="608" spans="1:7" x14ac:dyDescent="0.25">
      <c r="A608" t="str">
        <v>high</v>
      </c>
      <c r="B608" t="b" cm="1">
        <f t="array" ref="B608">AND(Orders!R606:R10599&gt;500,Orders!O606:O10599="technology")</f>
        <v>0</v>
      </c>
      <c r="C608" t="b" cm="1">
        <f t="array" ref="C608">OR(Orders!R606:R10599&gt;1000,Orders!O606:O10599="furniture")</f>
        <v>1</v>
      </c>
      <c r="D608" t="str">
        <v>no</v>
      </c>
      <c r="E608" t="str">
        <v>false</v>
      </c>
      <c r="G608" t="str" cm="1">
        <f t="array" ref="G608">IFERROR(IF(AND(Orders!R607:R10600&gt;1000,OR(Orders!M607:M10600="East",Orders!M607:M10600="south")),"bonus","no bonus"),"data error")</f>
        <v>no bonus</v>
      </c>
    </row>
    <row r="609" spans="1:7" x14ac:dyDescent="0.25">
      <c r="A609" t="str">
        <v>high</v>
      </c>
      <c r="B609" t="b" cm="1">
        <f t="array" ref="B609">AND(Orders!R607:R10600&gt;500,Orders!O607:O10600="technology")</f>
        <v>0</v>
      </c>
      <c r="C609" t="b" cm="1">
        <f t="array" ref="C609">OR(Orders!R607:R10600&gt;1000,Orders!O607:O10600="furniture")</f>
        <v>1</v>
      </c>
      <c r="D609" t="str">
        <v>no</v>
      </c>
      <c r="E609" t="str">
        <v>false</v>
      </c>
      <c r="G609" t="str" cm="1">
        <f t="array" ref="G609">IFERROR(IF(AND(Orders!R608:R10601&gt;1000,OR(Orders!M608:M10601="East",Orders!M608:M10601="south")),"bonus","no bonus"),"data error")</f>
        <v>no bonus</v>
      </c>
    </row>
    <row r="610" spans="1:7" x14ac:dyDescent="0.25">
      <c r="A610" t="str">
        <v>high</v>
      </c>
      <c r="B610" t="b" cm="1">
        <f t="array" ref="B610">AND(Orders!R608:R10601&gt;500,Orders!O608:O10601="technology")</f>
        <v>0</v>
      </c>
      <c r="C610" t="b" cm="1">
        <f t="array" ref="C610">OR(Orders!R608:R10601&gt;1000,Orders!O608:O10601="furniture")</f>
        <v>1</v>
      </c>
      <c r="D610" t="str">
        <v>no</v>
      </c>
      <c r="E610" t="str">
        <v>false</v>
      </c>
      <c r="G610" t="str" cm="1">
        <f t="array" ref="G610">IFERROR(IF(AND(Orders!R609:R10602&gt;1000,OR(Orders!M609:M10602="East",Orders!M609:M10602="south")),"bonus","no bonus"),"data error")</f>
        <v>no bonus</v>
      </c>
    </row>
    <row r="611" spans="1:7" x14ac:dyDescent="0.25">
      <c r="A611" t="str">
        <v>high</v>
      </c>
      <c r="B611" t="b" cm="1">
        <f t="array" ref="B611">AND(Orders!R609:R10602&gt;500,Orders!O609:O10602="technology")</f>
        <v>0</v>
      </c>
      <c r="C611" t="b" cm="1">
        <f t="array" ref="C611">OR(Orders!R609:R10602&gt;1000,Orders!O609:O10602="furniture")</f>
        <v>1</v>
      </c>
      <c r="D611" t="str">
        <v>no</v>
      </c>
      <c r="E611" t="str">
        <v>false</v>
      </c>
      <c r="G611" t="str" cm="1">
        <f t="array" ref="G611">IFERROR(IF(AND(Orders!R610:R10603&gt;1000,OR(Orders!M610:M10603="East",Orders!M610:M10603="south")),"bonus","no bonus"),"data error")</f>
        <v>no bonus</v>
      </c>
    </row>
    <row r="612" spans="1:7" x14ac:dyDescent="0.25">
      <c r="A612" t="str">
        <v>high</v>
      </c>
      <c r="B612" t="b" cm="1">
        <f t="array" ref="B612">AND(Orders!R610:R10603&gt;500,Orders!O610:O10603="technology")</f>
        <v>0</v>
      </c>
      <c r="C612" t="b" cm="1">
        <f t="array" ref="C612">OR(Orders!R610:R10603&gt;1000,Orders!O610:O10603="furniture")</f>
        <v>1</v>
      </c>
      <c r="D612" t="str">
        <v>no</v>
      </c>
      <c r="E612" t="str">
        <v>false</v>
      </c>
      <c r="G612" t="str" cm="1">
        <f t="array" ref="G612">IFERROR(IF(AND(Orders!R611:R10604&gt;1000,OR(Orders!M611:M10604="East",Orders!M611:M10604="south")),"bonus","no bonus"),"data error")</f>
        <v>no bonus</v>
      </c>
    </row>
    <row r="613" spans="1:7" x14ac:dyDescent="0.25">
      <c r="A613" t="str">
        <v>high</v>
      </c>
      <c r="B613" t="b" cm="1">
        <f t="array" ref="B613">AND(Orders!R611:R10604&gt;500,Orders!O611:O10604="technology")</f>
        <v>0</v>
      </c>
      <c r="C613" t="b" cm="1">
        <f t="array" ref="C613">OR(Orders!R611:R10604&gt;1000,Orders!O611:O10604="furniture")</f>
        <v>1</v>
      </c>
      <c r="D613" t="str">
        <v>no</v>
      </c>
      <c r="E613" t="str">
        <v>false</v>
      </c>
      <c r="G613" t="str" cm="1">
        <f t="array" ref="G613">IFERROR(IF(AND(Orders!R612:R10605&gt;1000,OR(Orders!M612:M10605="East",Orders!M612:M10605="south")),"bonus","no bonus"),"data error")</f>
        <v>no bonus</v>
      </c>
    </row>
    <row r="614" spans="1:7" x14ac:dyDescent="0.25">
      <c r="A614" t="str">
        <v>high</v>
      </c>
      <c r="B614" t="b" cm="1">
        <f t="array" ref="B614">AND(Orders!R612:R10605&gt;500,Orders!O612:O10605="technology")</f>
        <v>0</v>
      </c>
      <c r="C614" t="b" cm="1">
        <f t="array" ref="C614">OR(Orders!R612:R10605&gt;1000,Orders!O612:O10605="furniture")</f>
        <v>1</v>
      </c>
      <c r="D614" t="str">
        <v>no</v>
      </c>
      <c r="E614" t="str">
        <v>false</v>
      </c>
      <c r="G614" t="str" cm="1">
        <f t="array" ref="G614">IFERROR(IF(AND(Orders!R613:R10606&gt;1000,OR(Orders!M613:M10606="East",Orders!M613:M10606="south")),"bonus","no bonus"),"data error")</f>
        <v>no bonus</v>
      </c>
    </row>
    <row r="615" spans="1:7" x14ac:dyDescent="0.25">
      <c r="A615" t="str">
        <v>high</v>
      </c>
      <c r="B615" t="b" cm="1">
        <f t="array" ref="B615">AND(Orders!R613:R10606&gt;500,Orders!O613:O10606="technology")</f>
        <v>0</v>
      </c>
      <c r="C615" t="b" cm="1">
        <f t="array" ref="C615">OR(Orders!R613:R10606&gt;1000,Orders!O613:O10606="furniture")</f>
        <v>1</v>
      </c>
      <c r="D615" t="str">
        <v>no</v>
      </c>
      <c r="E615" t="str">
        <v>false</v>
      </c>
      <c r="G615" t="str" cm="1">
        <f t="array" ref="G615">IFERROR(IF(AND(Orders!R614:R10607&gt;1000,OR(Orders!M614:M10607="East",Orders!M614:M10607="south")),"bonus","no bonus"),"data error")</f>
        <v>no bonus</v>
      </c>
    </row>
    <row r="616" spans="1:7" x14ac:dyDescent="0.25">
      <c r="A616" t="str">
        <v>high</v>
      </c>
      <c r="B616" t="b" cm="1">
        <f t="array" ref="B616">AND(Orders!R614:R10607&gt;500,Orders!O614:O10607="technology")</f>
        <v>0</v>
      </c>
      <c r="C616" t="b" cm="1">
        <f t="array" ref="C616">OR(Orders!R614:R10607&gt;1000,Orders!O614:O10607="furniture")</f>
        <v>1</v>
      </c>
      <c r="D616" t="str">
        <v>no</v>
      </c>
      <c r="E616" t="str">
        <v>false</v>
      </c>
      <c r="G616" t="str" cm="1">
        <f t="array" ref="G616">IFERROR(IF(AND(Orders!R615:R10608&gt;1000,OR(Orders!M615:M10608="East",Orders!M615:M10608="south")),"bonus","no bonus"),"data error")</f>
        <v>no bonus</v>
      </c>
    </row>
    <row r="617" spans="1:7" x14ac:dyDescent="0.25">
      <c r="A617" t="str">
        <v>high</v>
      </c>
      <c r="B617" t="b" cm="1">
        <f t="array" ref="B617">AND(Orders!R615:R10608&gt;500,Orders!O615:O10608="technology")</f>
        <v>0</v>
      </c>
      <c r="C617" t="b" cm="1">
        <f t="array" ref="C617">OR(Orders!R615:R10608&gt;1000,Orders!O615:O10608="furniture")</f>
        <v>1</v>
      </c>
      <c r="D617" t="str">
        <v>no</v>
      </c>
      <c r="E617" t="str">
        <v>false</v>
      </c>
      <c r="G617" t="str" cm="1">
        <f t="array" ref="G617">IFERROR(IF(AND(Orders!R616:R10609&gt;1000,OR(Orders!M616:M10609="East",Orders!M616:M10609="south")),"bonus","no bonus"),"data error")</f>
        <v>no bonus</v>
      </c>
    </row>
    <row r="618" spans="1:7" x14ac:dyDescent="0.25">
      <c r="A618" t="str">
        <v>high</v>
      </c>
      <c r="B618" t="b" cm="1">
        <f t="array" ref="B618">AND(Orders!R616:R10609&gt;500,Orders!O616:O10609="technology")</f>
        <v>0</v>
      </c>
      <c r="C618" t="b" cm="1">
        <f t="array" ref="C618">OR(Orders!R616:R10609&gt;1000,Orders!O616:O10609="furniture")</f>
        <v>1</v>
      </c>
      <c r="D618" t="str">
        <v>no</v>
      </c>
      <c r="E618" t="str">
        <v>false</v>
      </c>
      <c r="G618" t="str" cm="1">
        <f t="array" ref="G618">IFERROR(IF(AND(Orders!R617:R10610&gt;1000,OR(Orders!M617:M10610="East",Orders!M617:M10610="south")),"bonus","no bonus"),"data error")</f>
        <v>no bonus</v>
      </c>
    </row>
    <row r="619" spans="1:7" x14ac:dyDescent="0.25">
      <c r="A619" t="str">
        <v>high</v>
      </c>
      <c r="B619" t="b" cm="1">
        <f t="array" ref="B619">AND(Orders!R617:R10610&gt;500,Orders!O617:O10610="technology")</f>
        <v>0</v>
      </c>
      <c r="C619" t="b" cm="1">
        <f t="array" ref="C619">OR(Orders!R617:R10610&gt;1000,Orders!O617:O10610="furniture")</f>
        <v>1</v>
      </c>
      <c r="D619" t="str">
        <v>no</v>
      </c>
      <c r="E619" t="str">
        <v>false</v>
      </c>
      <c r="G619" t="str" cm="1">
        <f t="array" ref="G619">IFERROR(IF(AND(Orders!R618:R10611&gt;1000,OR(Orders!M618:M10611="East",Orders!M618:M10611="south")),"bonus","no bonus"),"data error")</f>
        <v>no bonus</v>
      </c>
    </row>
    <row r="620" spans="1:7" x14ac:dyDescent="0.25">
      <c r="A620" t="str">
        <v>high</v>
      </c>
      <c r="B620" t="b" cm="1">
        <f t="array" ref="B620">AND(Orders!R618:R10611&gt;500,Orders!O618:O10611="technology")</f>
        <v>0</v>
      </c>
      <c r="C620" t="b" cm="1">
        <f t="array" ref="C620">OR(Orders!R618:R10611&gt;1000,Orders!O618:O10611="furniture")</f>
        <v>1</v>
      </c>
      <c r="D620" t="str">
        <v>no</v>
      </c>
      <c r="E620" t="str">
        <v>false</v>
      </c>
      <c r="G620" t="str" cm="1">
        <f t="array" ref="G620">IFERROR(IF(AND(Orders!R619:R10612&gt;1000,OR(Orders!M619:M10612="East",Orders!M619:M10612="south")),"bonus","no bonus"),"data error")</f>
        <v>no bonus</v>
      </c>
    </row>
    <row r="621" spans="1:7" x14ac:dyDescent="0.25">
      <c r="A621" t="str">
        <v>high</v>
      </c>
      <c r="B621" t="b" cm="1">
        <f t="array" ref="B621">AND(Orders!R619:R10612&gt;500,Orders!O619:O10612="technology")</f>
        <v>0</v>
      </c>
      <c r="C621" t="b" cm="1">
        <f t="array" ref="C621">OR(Orders!R619:R10612&gt;1000,Orders!O619:O10612="furniture")</f>
        <v>1</v>
      </c>
      <c r="D621" t="str">
        <v>no</v>
      </c>
      <c r="E621" t="str">
        <v>false</v>
      </c>
      <c r="G621" t="str" cm="1">
        <f t="array" ref="G621">IFERROR(IF(AND(Orders!R620:R10613&gt;1000,OR(Orders!M620:M10613="East",Orders!M620:M10613="south")),"bonus","no bonus"),"data error")</f>
        <v>no bonus</v>
      </c>
    </row>
    <row r="622" spans="1:7" x14ac:dyDescent="0.25">
      <c r="A622" t="str">
        <v>high</v>
      </c>
      <c r="B622" t="b" cm="1">
        <f t="array" ref="B622">AND(Orders!R620:R10613&gt;500,Orders!O620:O10613="technology")</f>
        <v>0</v>
      </c>
      <c r="C622" t="b" cm="1">
        <f t="array" ref="C622">OR(Orders!R620:R10613&gt;1000,Orders!O620:O10613="furniture")</f>
        <v>1</v>
      </c>
      <c r="D622" t="str">
        <v>no</v>
      </c>
      <c r="E622" t="str">
        <v>false</v>
      </c>
      <c r="G622" t="str" cm="1">
        <f t="array" ref="G622">IFERROR(IF(AND(Orders!R621:R10614&gt;1000,OR(Orders!M621:M10614="East",Orders!M621:M10614="south")),"bonus","no bonus"),"data error")</f>
        <v>no bonus</v>
      </c>
    </row>
    <row r="623" spans="1:7" x14ac:dyDescent="0.25">
      <c r="A623" t="str">
        <v>high</v>
      </c>
      <c r="B623" t="b" cm="1">
        <f t="array" ref="B623">AND(Orders!R621:R10614&gt;500,Orders!O621:O10614="technology")</f>
        <v>0</v>
      </c>
      <c r="C623" t="b" cm="1">
        <f t="array" ref="C623">OR(Orders!R621:R10614&gt;1000,Orders!O621:O10614="furniture")</f>
        <v>1</v>
      </c>
      <c r="D623" t="str">
        <v>no</v>
      </c>
      <c r="E623" t="str">
        <v>false</v>
      </c>
      <c r="G623" t="str" cm="1">
        <f t="array" ref="G623">IFERROR(IF(AND(Orders!R622:R10615&gt;1000,OR(Orders!M622:M10615="East",Orders!M622:M10615="south")),"bonus","no bonus"),"data error")</f>
        <v>no bonus</v>
      </c>
    </row>
    <row r="624" spans="1:7" x14ac:dyDescent="0.25">
      <c r="A624" t="str">
        <v>high</v>
      </c>
      <c r="B624" t="b" cm="1">
        <f t="array" ref="B624">AND(Orders!R622:R10615&gt;500,Orders!O622:O10615="technology")</f>
        <v>0</v>
      </c>
      <c r="C624" t="b" cm="1">
        <f t="array" ref="C624">OR(Orders!R622:R10615&gt;1000,Orders!O622:O10615="furniture")</f>
        <v>1</v>
      </c>
      <c r="D624" t="str">
        <v>no</v>
      </c>
      <c r="E624" t="str">
        <v>false</v>
      </c>
      <c r="G624" t="str" cm="1">
        <f t="array" ref="G624">IFERROR(IF(AND(Orders!R623:R10616&gt;1000,OR(Orders!M623:M10616="East",Orders!M623:M10616="south")),"bonus","no bonus"),"data error")</f>
        <v>no bonus</v>
      </c>
    </row>
    <row r="625" spans="1:7" x14ac:dyDescent="0.25">
      <c r="A625" t="str">
        <v>high</v>
      </c>
      <c r="B625" t="b" cm="1">
        <f t="array" ref="B625">AND(Orders!R623:R10616&gt;500,Orders!O623:O10616="technology")</f>
        <v>0</v>
      </c>
      <c r="C625" t="b" cm="1">
        <f t="array" ref="C625">OR(Orders!R623:R10616&gt;1000,Orders!O623:O10616="furniture")</f>
        <v>1</v>
      </c>
      <c r="D625" t="str">
        <v>no</v>
      </c>
      <c r="E625" t="str">
        <v>false</v>
      </c>
      <c r="G625" t="str" cm="1">
        <f t="array" ref="G625">IFERROR(IF(AND(Orders!R624:R10617&gt;1000,OR(Orders!M624:M10617="East",Orders!M624:M10617="south")),"bonus","no bonus"),"data error")</f>
        <v>no bonus</v>
      </c>
    </row>
    <row r="626" spans="1:7" x14ac:dyDescent="0.25">
      <c r="A626" t="str">
        <v>high</v>
      </c>
      <c r="B626" t="b" cm="1">
        <f t="array" ref="B626">AND(Orders!R624:R10617&gt;500,Orders!O624:O10617="technology")</f>
        <v>0</v>
      </c>
      <c r="C626" t="b" cm="1">
        <f t="array" ref="C626">OR(Orders!R624:R10617&gt;1000,Orders!O624:O10617="furniture")</f>
        <v>1</v>
      </c>
      <c r="D626" t="str">
        <v>no</v>
      </c>
      <c r="E626" t="str">
        <v>false</v>
      </c>
      <c r="G626" t="str" cm="1">
        <f t="array" ref="G626">IFERROR(IF(AND(Orders!R625:R10618&gt;1000,OR(Orders!M625:M10618="East",Orders!M625:M10618="south")),"bonus","no bonus"),"data error")</f>
        <v>no bonus</v>
      </c>
    </row>
    <row r="627" spans="1:7" x14ac:dyDescent="0.25">
      <c r="A627" t="str">
        <v>high</v>
      </c>
      <c r="B627" t="b" cm="1">
        <f t="array" ref="B627">AND(Orders!R625:R10618&gt;500,Orders!O625:O10618="technology")</f>
        <v>0</v>
      </c>
      <c r="C627" t="b" cm="1">
        <f t="array" ref="C627">OR(Orders!R625:R10618&gt;1000,Orders!O625:O10618="furniture")</f>
        <v>1</v>
      </c>
      <c r="D627" t="str">
        <v>no</v>
      </c>
      <c r="E627" t="str">
        <v>false</v>
      </c>
      <c r="G627" t="str" cm="1">
        <f t="array" ref="G627">IFERROR(IF(AND(Orders!R626:R10619&gt;1000,OR(Orders!M626:M10619="East",Orders!M626:M10619="south")),"bonus","no bonus"),"data error")</f>
        <v>no bonus</v>
      </c>
    </row>
    <row r="628" spans="1:7" x14ac:dyDescent="0.25">
      <c r="A628" t="str">
        <v>high</v>
      </c>
      <c r="B628" t="b" cm="1">
        <f t="array" ref="B628">AND(Orders!R626:R10619&gt;500,Orders!O626:O10619="technology")</f>
        <v>0</v>
      </c>
      <c r="C628" t="b" cm="1">
        <f t="array" ref="C628">OR(Orders!R626:R10619&gt;1000,Orders!O626:O10619="furniture")</f>
        <v>1</v>
      </c>
      <c r="D628" t="str">
        <v>no</v>
      </c>
      <c r="E628" t="str">
        <v>false</v>
      </c>
      <c r="G628" t="str" cm="1">
        <f t="array" ref="G628">IFERROR(IF(AND(Orders!R627:R10620&gt;1000,OR(Orders!M627:M10620="East",Orders!M627:M10620="south")),"bonus","no bonus"),"data error")</f>
        <v>no bonus</v>
      </c>
    </row>
    <row r="629" spans="1:7" x14ac:dyDescent="0.25">
      <c r="A629" t="str">
        <v>high</v>
      </c>
      <c r="B629" t="b" cm="1">
        <f t="array" ref="B629">AND(Orders!R627:R10620&gt;500,Orders!O627:O10620="technology")</f>
        <v>0</v>
      </c>
      <c r="C629" t="b" cm="1">
        <f t="array" ref="C629">OR(Orders!R627:R10620&gt;1000,Orders!O627:O10620="furniture")</f>
        <v>1</v>
      </c>
      <c r="D629" t="str">
        <v>no</v>
      </c>
      <c r="E629" t="str">
        <v>false</v>
      </c>
      <c r="G629" t="str" cm="1">
        <f t="array" ref="G629">IFERROR(IF(AND(Orders!R628:R10621&gt;1000,OR(Orders!M628:M10621="East",Orders!M628:M10621="south")),"bonus","no bonus"),"data error")</f>
        <v>no bonus</v>
      </c>
    </row>
    <row r="630" spans="1:7" x14ac:dyDescent="0.25">
      <c r="A630" t="str">
        <v>high</v>
      </c>
      <c r="B630" t="b" cm="1">
        <f t="array" ref="B630">AND(Orders!R628:R10621&gt;500,Orders!O628:O10621="technology")</f>
        <v>0</v>
      </c>
      <c r="C630" t="b" cm="1">
        <f t="array" ref="C630">OR(Orders!R628:R10621&gt;1000,Orders!O628:O10621="furniture")</f>
        <v>1</v>
      </c>
      <c r="D630" t="str">
        <v>no</v>
      </c>
      <c r="E630" t="str">
        <v>false</v>
      </c>
      <c r="G630" t="str" cm="1">
        <f t="array" ref="G630">IFERROR(IF(AND(Orders!R629:R10622&gt;1000,OR(Orders!M629:M10622="East",Orders!M629:M10622="south")),"bonus","no bonus"),"data error")</f>
        <v>no bonus</v>
      </c>
    </row>
    <row r="631" spans="1:7" x14ac:dyDescent="0.25">
      <c r="A631" t="str">
        <v>high</v>
      </c>
      <c r="B631" t="b" cm="1">
        <f t="array" ref="B631">AND(Orders!R629:R10622&gt;500,Orders!O629:O10622="technology")</f>
        <v>0</v>
      </c>
      <c r="C631" t="b" cm="1">
        <f t="array" ref="C631">OR(Orders!R629:R10622&gt;1000,Orders!O629:O10622="furniture")</f>
        <v>1</v>
      </c>
      <c r="D631" t="str">
        <v>no</v>
      </c>
      <c r="E631" t="str">
        <v>false</v>
      </c>
      <c r="G631" t="str" cm="1">
        <f t="array" ref="G631">IFERROR(IF(AND(Orders!R630:R10623&gt;1000,OR(Orders!M630:M10623="East",Orders!M630:M10623="south")),"bonus","no bonus"),"data error")</f>
        <v>no bonus</v>
      </c>
    </row>
    <row r="632" spans="1:7" x14ac:dyDescent="0.25">
      <c r="A632" t="str">
        <v>high</v>
      </c>
      <c r="B632" t="b" cm="1">
        <f t="array" ref="B632">AND(Orders!R630:R10623&gt;500,Orders!O630:O10623="technology")</f>
        <v>0</v>
      </c>
      <c r="C632" t="b" cm="1">
        <f t="array" ref="C632">OR(Orders!R630:R10623&gt;1000,Orders!O630:O10623="furniture")</f>
        <v>1</v>
      </c>
      <c r="D632" t="str">
        <v>no</v>
      </c>
      <c r="E632" t="str">
        <v>false</v>
      </c>
      <c r="G632" t="str" cm="1">
        <f t="array" ref="G632">IFERROR(IF(AND(Orders!R631:R10624&gt;1000,OR(Orders!M631:M10624="East",Orders!M631:M10624="south")),"bonus","no bonus"),"data error")</f>
        <v>no bonus</v>
      </c>
    </row>
    <row r="633" spans="1:7" x14ac:dyDescent="0.25">
      <c r="A633" t="str">
        <v>high</v>
      </c>
      <c r="B633" t="b" cm="1">
        <f t="array" ref="B633">AND(Orders!R631:R10624&gt;500,Orders!O631:O10624="technology")</f>
        <v>0</v>
      </c>
      <c r="C633" t="b" cm="1">
        <f t="array" ref="C633">OR(Orders!R631:R10624&gt;1000,Orders!O631:O10624="furniture")</f>
        <v>1</v>
      </c>
      <c r="D633" t="str">
        <v>no</v>
      </c>
      <c r="E633" t="str">
        <v>false</v>
      </c>
      <c r="G633" t="str" cm="1">
        <f t="array" ref="G633">IFERROR(IF(AND(Orders!R632:R10625&gt;1000,OR(Orders!M632:M10625="East",Orders!M632:M10625="south")),"bonus","no bonus"),"data error")</f>
        <v>no bonus</v>
      </c>
    </row>
    <row r="634" spans="1:7" x14ac:dyDescent="0.25">
      <c r="A634" t="str">
        <v>high</v>
      </c>
      <c r="B634" t="b" cm="1">
        <f t="array" ref="B634">AND(Orders!R632:R10625&gt;500,Orders!O632:O10625="technology")</f>
        <v>0</v>
      </c>
      <c r="C634" t="b" cm="1">
        <f t="array" ref="C634">OR(Orders!R632:R10625&gt;1000,Orders!O632:O10625="furniture")</f>
        <v>1</v>
      </c>
      <c r="D634" t="str">
        <v>no</v>
      </c>
      <c r="E634" t="str">
        <v>false</v>
      </c>
      <c r="G634" t="str" cm="1">
        <f t="array" ref="G634">IFERROR(IF(AND(Orders!R633:R10626&gt;1000,OR(Orders!M633:M10626="East",Orders!M633:M10626="south")),"bonus","no bonus"),"data error")</f>
        <v>no bonus</v>
      </c>
    </row>
    <row r="635" spans="1:7" x14ac:dyDescent="0.25">
      <c r="A635" t="str">
        <v>high</v>
      </c>
      <c r="B635" t="b" cm="1">
        <f t="array" ref="B635">AND(Orders!R633:R10626&gt;500,Orders!O633:O10626="technology")</f>
        <v>0</v>
      </c>
      <c r="C635" t="b" cm="1">
        <f t="array" ref="C635">OR(Orders!R633:R10626&gt;1000,Orders!O633:O10626="furniture")</f>
        <v>1</v>
      </c>
      <c r="D635" t="str">
        <v>no</v>
      </c>
      <c r="E635" t="str">
        <v>false</v>
      </c>
      <c r="G635" t="str" cm="1">
        <f t="array" ref="G635">IFERROR(IF(AND(Orders!R634:R10627&gt;1000,OR(Orders!M634:M10627="East",Orders!M634:M10627="south")),"bonus","no bonus"),"data error")</f>
        <v>no bonus</v>
      </c>
    </row>
    <row r="636" spans="1:7" x14ac:dyDescent="0.25">
      <c r="A636" t="str">
        <v>high</v>
      </c>
      <c r="B636" t="b" cm="1">
        <f t="array" ref="B636">AND(Orders!R634:R10627&gt;500,Orders!O634:O10627="technology")</f>
        <v>0</v>
      </c>
      <c r="C636" t="b" cm="1">
        <f t="array" ref="C636">OR(Orders!R634:R10627&gt;1000,Orders!O634:O10627="furniture")</f>
        <v>1</v>
      </c>
      <c r="D636" t="str">
        <v>no</v>
      </c>
      <c r="E636" t="str">
        <v>false</v>
      </c>
      <c r="G636" t="str" cm="1">
        <f t="array" ref="G636">IFERROR(IF(AND(Orders!R635:R10628&gt;1000,OR(Orders!M635:M10628="East",Orders!M635:M10628="south")),"bonus","no bonus"),"data error")</f>
        <v>no bonus</v>
      </c>
    </row>
    <row r="637" spans="1:7" x14ac:dyDescent="0.25">
      <c r="A637" t="str">
        <v>high</v>
      </c>
      <c r="B637" t="b" cm="1">
        <f t="array" ref="B637">AND(Orders!R635:R10628&gt;500,Orders!O635:O10628="technology")</f>
        <v>0</v>
      </c>
      <c r="C637" t="b" cm="1">
        <f t="array" ref="C637">OR(Orders!R635:R10628&gt;1000,Orders!O635:O10628="furniture")</f>
        <v>1</v>
      </c>
      <c r="D637" t="str">
        <v>no</v>
      </c>
      <c r="E637" t="str">
        <v>false</v>
      </c>
      <c r="G637" t="str" cm="1">
        <f t="array" ref="G637">IFERROR(IF(AND(Orders!R636:R10629&gt;1000,OR(Orders!M636:M10629="East",Orders!M636:M10629="south")),"bonus","no bonus"),"data error")</f>
        <v>no bonus</v>
      </c>
    </row>
    <row r="638" spans="1:7" x14ac:dyDescent="0.25">
      <c r="A638" t="str">
        <v>high</v>
      </c>
      <c r="B638" t="b" cm="1">
        <f t="array" ref="B638">AND(Orders!R636:R10629&gt;500,Orders!O636:O10629="technology")</f>
        <v>0</v>
      </c>
      <c r="C638" t="b" cm="1">
        <f t="array" ref="C638">OR(Orders!R636:R10629&gt;1000,Orders!O636:O10629="furniture")</f>
        <v>1</v>
      </c>
      <c r="D638" t="str">
        <v>no</v>
      </c>
      <c r="E638" t="str">
        <v>false</v>
      </c>
      <c r="G638" t="str" cm="1">
        <f t="array" ref="G638">IFERROR(IF(AND(Orders!R637:R10630&gt;1000,OR(Orders!M637:M10630="East",Orders!M637:M10630="south")),"bonus","no bonus"),"data error")</f>
        <v>no bonus</v>
      </c>
    </row>
    <row r="639" spans="1:7" x14ac:dyDescent="0.25">
      <c r="A639" t="str">
        <v>high</v>
      </c>
      <c r="B639" t="b" cm="1">
        <f t="array" ref="B639">AND(Orders!R637:R10630&gt;500,Orders!O637:O10630="technology")</f>
        <v>0</v>
      </c>
      <c r="C639" t="b" cm="1">
        <f t="array" ref="C639">OR(Orders!R637:R10630&gt;1000,Orders!O637:O10630="furniture")</f>
        <v>1</v>
      </c>
      <c r="D639" t="str">
        <v>no</v>
      </c>
      <c r="E639" t="str">
        <v>false</v>
      </c>
      <c r="G639" t="str" cm="1">
        <f t="array" ref="G639">IFERROR(IF(AND(Orders!R638:R10631&gt;1000,OR(Orders!M638:M10631="East",Orders!M638:M10631="south")),"bonus","no bonus"),"data error")</f>
        <v>no bonus</v>
      </c>
    </row>
    <row r="640" spans="1:7" x14ac:dyDescent="0.25">
      <c r="A640" t="str">
        <v>high</v>
      </c>
      <c r="B640" t="b" cm="1">
        <f t="array" ref="B640">AND(Orders!R638:R10631&gt;500,Orders!O638:O10631="technology")</f>
        <v>0</v>
      </c>
      <c r="C640" t="b" cm="1">
        <f t="array" ref="C640">OR(Orders!R638:R10631&gt;1000,Orders!O638:O10631="furniture")</f>
        <v>1</v>
      </c>
      <c r="D640" t="str">
        <v>no</v>
      </c>
      <c r="E640" t="str">
        <v>false</v>
      </c>
      <c r="G640" t="str" cm="1">
        <f t="array" ref="G640">IFERROR(IF(AND(Orders!R639:R10632&gt;1000,OR(Orders!M639:M10632="East",Orders!M639:M10632="south")),"bonus","no bonus"),"data error")</f>
        <v>no bonus</v>
      </c>
    </row>
    <row r="641" spans="1:7" x14ac:dyDescent="0.25">
      <c r="A641" t="str">
        <v>high</v>
      </c>
      <c r="B641" t="b" cm="1">
        <f t="array" ref="B641">AND(Orders!R639:R10632&gt;500,Orders!O639:O10632="technology")</f>
        <v>0</v>
      </c>
      <c r="C641" t="b" cm="1">
        <f t="array" ref="C641">OR(Orders!R639:R10632&gt;1000,Orders!O639:O10632="furniture")</f>
        <v>1</v>
      </c>
      <c r="D641" t="str">
        <v>no</v>
      </c>
      <c r="E641" t="str">
        <v>false</v>
      </c>
      <c r="G641" t="str" cm="1">
        <f t="array" ref="G641">IFERROR(IF(AND(Orders!R640:R10633&gt;1000,OR(Orders!M640:M10633="East",Orders!M640:M10633="south")),"bonus","no bonus"),"data error")</f>
        <v>no bonus</v>
      </c>
    </row>
    <row r="642" spans="1:7" x14ac:dyDescent="0.25">
      <c r="A642" t="str">
        <v>high</v>
      </c>
      <c r="B642" t="b" cm="1">
        <f t="array" ref="B642">AND(Orders!R640:R10633&gt;500,Orders!O640:O10633="technology")</f>
        <v>0</v>
      </c>
      <c r="C642" t="b" cm="1">
        <f t="array" ref="C642">OR(Orders!R640:R10633&gt;1000,Orders!O640:O10633="furniture")</f>
        <v>1</v>
      </c>
      <c r="D642" t="str">
        <v>no</v>
      </c>
      <c r="E642" t="str">
        <v>false</v>
      </c>
      <c r="G642" t="str" cm="1">
        <f t="array" ref="G642">IFERROR(IF(AND(Orders!R641:R10634&gt;1000,OR(Orders!M641:M10634="East",Orders!M641:M10634="south")),"bonus","no bonus"),"data error")</f>
        <v>no bonus</v>
      </c>
    </row>
    <row r="643" spans="1:7" x14ac:dyDescent="0.25">
      <c r="A643" t="str">
        <v>high</v>
      </c>
      <c r="B643" t="b" cm="1">
        <f t="array" ref="B643">AND(Orders!R641:R10634&gt;500,Orders!O641:O10634="technology")</f>
        <v>0</v>
      </c>
      <c r="C643" t="b" cm="1">
        <f t="array" ref="C643">OR(Orders!R641:R10634&gt;1000,Orders!O641:O10634="furniture")</f>
        <v>1</v>
      </c>
      <c r="D643" t="str">
        <v>no</v>
      </c>
      <c r="E643" t="str">
        <v>false</v>
      </c>
      <c r="G643" t="str" cm="1">
        <f t="array" ref="G643">IFERROR(IF(AND(Orders!R642:R10635&gt;1000,OR(Orders!M642:M10635="East",Orders!M642:M10635="south")),"bonus","no bonus"),"data error")</f>
        <v>no bonus</v>
      </c>
    </row>
    <row r="644" spans="1:7" x14ac:dyDescent="0.25">
      <c r="A644" t="str">
        <v>high</v>
      </c>
      <c r="B644" t="b" cm="1">
        <f t="array" ref="B644">AND(Orders!R642:R10635&gt;500,Orders!O642:O10635="technology")</f>
        <v>0</v>
      </c>
      <c r="C644" t="b" cm="1">
        <f t="array" ref="C644">OR(Orders!R642:R10635&gt;1000,Orders!O642:O10635="furniture")</f>
        <v>1</v>
      </c>
      <c r="D644" t="str">
        <v>no</v>
      </c>
      <c r="E644" t="str">
        <v>false</v>
      </c>
      <c r="G644" t="str" cm="1">
        <f t="array" ref="G644">IFERROR(IF(AND(Orders!R643:R10636&gt;1000,OR(Orders!M643:M10636="East",Orders!M643:M10636="south")),"bonus","no bonus"),"data error")</f>
        <v>no bonus</v>
      </c>
    </row>
    <row r="645" spans="1:7" x14ac:dyDescent="0.25">
      <c r="A645" t="str">
        <v>high</v>
      </c>
      <c r="B645" t="b" cm="1">
        <f t="array" ref="B645">AND(Orders!R643:R10636&gt;500,Orders!O643:O10636="technology")</f>
        <v>0</v>
      </c>
      <c r="C645" t="b" cm="1">
        <f t="array" ref="C645">OR(Orders!R643:R10636&gt;1000,Orders!O643:O10636="furniture")</f>
        <v>1</v>
      </c>
      <c r="D645" t="str">
        <v>no</v>
      </c>
      <c r="E645" t="str">
        <v>false</v>
      </c>
      <c r="G645" t="str" cm="1">
        <f t="array" ref="G645">IFERROR(IF(AND(Orders!R644:R10637&gt;1000,OR(Orders!M644:M10637="East",Orders!M644:M10637="south")),"bonus","no bonus"),"data error")</f>
        <v>no bonus</v>
      </c>
    </row>
    <row r="646" spans="1:7" x14ac:dyDescent="0.25">
      <c r="A646" t="str">
        <v>high</v>
      </c>
      <c r="B646" t="b" cm="1">
        <f t="array" ref="B646">AND(Orders!R644:R10637&gt;500,Orders!O644:O10637="technology")</f>
        <v>0</v>
      </c>
      <c r="C646" t="b" cm="1">
        <f t="array" ref="C646">OR(Orders!R644:R10637&gt;1000,Orders!O644:O10637="furniture")</f>
        <v>1</v>
      </c>
      <c r="D646" t="str">
        <v>no</v>
      </c>
      <c r="E646" t="str">
        <v>false</v>
      </c>
      <c r="G646" t="str" cm="1">
        <f t="array" ref="G646">IFERROR(IF(AND(Orders!R645:R10638&gt;1000,OR(Orders!M645:M10638="East",Orders!M645:M10638="south")),"bonus","no bonus"),"data error")</f>
        <v>no bonus</v>
      </c>
    </row>
    <row r="647" spans="1:7" x14ac:dyDescent="0.25">
      <c r="A647" t="str">
        <v>high</v>
      </c>
      <c r="B647" t="b" cm="1">
        <f t="array" ref="B647">AND(Orders!R645:R10638&gt;500,Orders!O645:O10638="technology")</f>
        <v>0</v>
      </c>
      <c r="C647" t="b" cm="1">
        <f t="array" ref="C647">OR(Orders!R645:R10638&gt;1000,Orders!O645:O10638="furniture")</f>
        <v>1</v>
      </c>
      <c r="D647" t="str">
        <v>no</v>
      </c>
      <c r="E647" t="str">
        <v>false</v>
      </c>
      <c r="G647" t="str" cm="1">
        <f t="array" ref="G647">IFERROR(IF(AND(Orders!R646:R10639&gt;1000,OR(Orders!M646:M10639="East",Orders!M646:M10639="south")),"bonus","no bonus"),"data error")</f>
        <v>no bonus</v>
      </c>
    </row>
    <row r="648" spans="1:7" x14ac:dyDescent="0.25">
      <c r="A648" t="str">
        <v>high</v>
      </c>
      <c r="B648" t="b" cm="1">
        <f t="array" ref="B648">AND(Orders!R646:R10639&gt;500,Orders!O646:O10639="technology")</f>
        <v>0</v>
      </c>
      <c r="C648" t="b" cm="1">
        <f t="array" ref="C648">OR(Orders!R646:R10639&gt;1000,Orders!O646:O10639="furniture")</f>
        <v>1</v>
      </c>
      <c r="D648" t="str">
        <v>no</v>
      </c>
      <c r="E648" t="str">
        <v>false</v>
      </c>
      <c r="G648" t="str" cm="1">
        <f t="array" ref="G648">IFERROR(IF(AND(Orders!R647:R10640&gt;1000,OR(Orders!M647:M10640="East",Orders!M647:M10640="south")),"bonus","no bonus"),"data error")</f>
        <v>no bonus</v>
      </c>
    </row>
    <row r="649" spans="1:7" x14ac:dyDescent="0.25">
      <c r="A649" t="str">
        <v>high</v>
      </c>
      <c r="B649" t="b" cm="1">
        <f t="array" ref="B649">AND(Orders!R647:R10640&gt;500,Orders!O647:O10640="technology")</f>
        <v>0</v>
      </c>
      <c r="C649" t="b" cm="1">
        <f t="array" ref="C649">OR(Orders!R647:R10640&gt;1000,Orders!O647:O10640="furniture")</f>
        <v>1</v>
      </c>
      <c r="D649" t="str">
        <v>no</v>
      </c>
      <c r="E649" t="str">
        <v>false</v>
      </c>
      <c r="G649" t="str" cm="1">
        <f t="array" ref="G649">IFERROR(IF(AND(Orders!R648:R10641&gt;1000,OR(Orders!M648:M10641="East",Orders!M648:M10641="south")),"bonus","no bonus"),"data error")</f>
        <v>no bonus</v>
      </c>
    </row>
    <row r="650" spans="1:7" x14ac:dyDescent="0.25">
      <c r="A650" t="str">
        <v>high</v>
      </c>
      <c r="B650" t="b" cm="1">
        <f t="array" ref="B650">AND(Orders!R648:R10641&gt;500,Orders!O648:O10641="technology")</f>
        <v>0</v>
      </c>
      <c r="C650" t="b" cm="1">
        <f t="array" ref="C650">OR(Orders!R648:R10641&gt;1000,Orders!O648:O10641="furniture")</f>
        <v>1</v>
      </c>
      <c r="D650" t="str">
        <v>no</v>
      </c>
      <c r="E650" t="str">
        <v>false</v>
      </c>
      <c r="G650" t="str" cm="1">
        <f t="array" ref="G650">IFERROR(IF(AND(Orders!R649:R10642&gt;1000,OR(Orders!M649:M10642="East",Orders!M649:M10642="south")),"bonus","no bonus"),"data error")</f>
        <v>no bonus</v>
      </c>
    </row>
    <row r="651" spans="1:7" x14ac:dyDescent="0.25">
      <c r="A651" t="str">
        <v>high</v>
      </c>
      <c r="B651" t="b" cm="1">
        <f t="array" ref="B651">AND(Orders!R649:R10642&gt;500,Orders!O649:O10642="technology")</f>
        <v>0</v>
      </c>
      <c r="C651" t="b" cm="1">
        <f t="array" ref="C651">OR(Orders!R649:R10642&gt;1000,Orders!O649:O10642="furniture")</f>
        <v>1</v>
      </c>
      <c r="D651" t="str">
        <v>no</v>
      </c>
      <c r="E651" t="str">
        <v>false</v>
      </c>
      <c r="G651" t="str" cm="1">
        <f t="array" ref="G651">IFERROR(IF(AND(Orders!R650:R10643&gt;1000,OR(Orders!M650:M10643="East",Orders!M650:M10643="south")),"bonus","no bonus"),"data error")</f>
        <v>no bonus</v>
      </c>
    </row>
    <row r="652" spans="1:7" x14ac:dyDescent="0.25">
      <c r="A652" t="str">
        <v>high</v>
      </c>
      <c r="B652" t="b" cm="1">
        <f t="array" ref="B652">AND(Orders!R650:R10643&gt;500,Orders!O650:O10643="technology")</f>
        <v>0</v>
      </c>
      <c r="C652" t="b" cm="1">
        <f t="array" ref="C652">OR(Orders!R650:R10643&gt;1000,Orders!O650:O10643="furniture")</f>
        <v>1</v>
      </c>
      <c r="D652" t="str">
        <v>no</v>
      </c>
      <c r="E652" t="str">
        <v>false</v>
      </c>
      <c r="G652" t="str" cm="1">
        <f t="array" ref="G652">IFERROR(IF(AND(Orders!R651:R10644&gt;1000,OR(Orders!M651:M10644="East",Orders!M651:M10644="south")),"bonus","no bonus"),"data error")</f>
        <v>no bonus</v>
      </c>
    </row>
    <row r="653" spans="1:7" x14ac:dyDescent="0.25">
      <c r="A653" t="str">
        <v>high</v>
      </c>
      <c r="B653" t="b" cm="1">
        <f t="array" ref="B653">AND(Orders!R651:R10644&gt;500,Orders!O651:O10644="technology")</f>
        <v>0</v>
      </c>
      <c r="C653" t="b" cm="1">
        <f t="array" ref="C653">OR(Orders!R651:R10644&gt;1000,Orders!O651:O10644="furniture")</f>
        <v>1</v>
      </c>
      <c r="D653" t="str">
        <v>no</v>
      </c>
      <c r="E653" t="str">
        <v>false</v>
      </c>
      <c r="G653" t="str" cm="1">
        <f t="array" ref="G653">IFERROR(IF(AND(Orders!R652:R10645&gt;1000,OR(Orders!M652:M10645="East",Orders!M652:M10645="south")),"bonus","no bonus"),"data error")</f>
        <v>no bonus</v>
      </c>
    </row>
    <row r="654" spans="1:7" x14ac:dyDescent="0.25">
      <c r="A654" t="str">
        <v>high</v>
      </c>
      <c r="B654" t="b" cm="1">
        <f t="array" ref="B654">AND(Orders!R652:R10645&gt;500,Orders!O652:O10645="technology")</f>
        <v>0</v>
      </c>
      <c r="C654" t="b" cm="1">
        <f t="array" ref="C654">OR(Orders!R652:R10645&gt;1000,Orders!O652:O10645="furniture")</f>
        <v>1</v>
      </c>
      <c r="D654" t="str">
        <v>no</v>
      </c>
      <c r="E654" t="str">
        <v>false</v>
      </c>
      <c r="G654" t="str" cm="1">
        <f t="array" ref="G654">IFERROR(IF(AND(Orders!R653:R10646&gt;1000,OR(Orders!M653:M10646="East",Orders!M653:M10646="south")),"bonus","no bonus"),"data error")</f>
        <v>no bonus</v>
      </c>
    </row>
    <row r="655" spans="1:7" x14ac:dyDescent="0.25">
      <c r="A655" t="str">
        <v>high</v>
      </c>
      <c r="B655" t="b" cm="1">
        <f t="array" ref="B655">AND(Orders!R653:R10646&gt;500,Orders!O653:O10646="technology")</f>
        <v>0</v>
      </c>
      <c r="C655" t="b" cm="1">
        <f t="array" ref="C655">OR(Orders!R653:R10646&gt;1000,Orders!O653:O10646="furniture")</f>
        <v>1</v>
      </c>
      <c r="D655" t="str">
        <v>no</v>
      </c>
      <c r="E655" t="str">
        <v>false</v>
      </c>
      <c r="G655" t="str" cm="1">
        <f t="array" ref="G655">IFERROR(IF(AND(Orders!R654:R10647&gt;1000,OR(Orders!M654:M10647="East",Orders!M654:M10647="south")),"bonus","no bonus"),"data error")</f>
        <v>no bonus</v>
      </c>
    </row>
    <row r="656" spans="1:7" x14ac:dyDescent="0.25">
      <c r="A656" t="str">
        <v>high</v>
      </c>
      <c r="B656" t="b" cm="1">
        <f t="array" ref="B656">AND(Orders!R654:R10647&gt;500,Orders!O654:O10647="technology")</f>
        <v>0</v>
      </c>
      <c r="C656" t="b" cm="1">
        <f t="array" ref="C656">OR(Orders!R654:R10647&gt;1000,Orders!O654:O10647="furniture")</f>
        <v>1</v>
      </c>
      <c r="D656" t="str">
        <v>no</v>
      </c>
      <c r="E656" t="str">
        <v>false</v>
      </c>
      <c r="G656" t="str" cm="1">
        <f t="array" ref="G656">IFERROR(IF(AND(Orders!R655:R10648&gt;1000,OR(Orders!M655:M10648="East",Orders!M655:M10648="south")),"bonus","no bonus"),"data error")</f>
        <v>no bonus</v>
      </c>
    </row>
    <row r="657" spans="1:7" x14ac:dyDescent="0.25">
      <c r="A657" t="str">
        <v>high</v>
      </c>
      <c r="B657" t="b" cm="1">
        <f t="array" ref="B657">AND(Orders!R655:R10648&gt;500,Orders!O655:O10648="technology")</f>
        <v>0</v>
      </c>
      <c r="C657" t="b" cm="1">
        <f t="array" ref="C657">OR(Orders!R655:R10648&gt;1000,Orders!O655:O10648="furniture")</f>
        <v>1</v>
      </c>
      <c r="D657" t="str">
        <v>no</v>
      </c>
      <c r="E657" t="str">
        <v>false</v>
      </c>
      <c r="G657" t="str" cm="1">
        <f t="array" ref="G657">IFERROR(IF(AND(Orders!R656:R10649&gt;1000,OR(Orders!M656:M10649="East",Orders!M656:M10649="south")),"bonus","no bonus"),"data error")</f>
        <v>no bonus</v>
      </c>
    </row>
    <row r="658" spans="1:7" x14ac:dyDescent="0.25">
      <c r="A658" t="str">
        <v>high</v>
      </c>
      <c r="B658" t="b" cm="1">
        <f t="array" ref="B658">AND(Orders!R656:R10649&gt;500,Orders!O656:O10649="technology")</f>
        <v>0</v>
      </c>
      <c r="C658" t="b" cm="1">
        <f t="array" ref="C658">OR(Orders!R656:R10649&gt;1000,Orders!O656:O10649="furniture")</f>
        <v>1</v>
      </c>
      <c r="D658" t="str">
        <v>no</v>
      </c>
      <c r="E658" t="str">
        <v>false</v>
      </c>
      <c r="G658" t="str" cm="1">
        <f t="array" ref="G658">IFERROR(IF(AND(Orders!R657:R10650&gt;1000,OR(Orders!M657:M10650="East",Orders!M657:M10650="south")),"bonus","no bonus"),"data error")</f>
        <v>no bonus</v>
      </c>
    </row>
    <row r="659" spans="1:7" x14ac:dyDescent="0.25">
      <c r="A659" t="str">
        <v>high</v>
      </c>
      <c r="B659" t="b" cm="1">
        <f t="array" ref="B659">AND(Orders!R657:R10650&gt;500,Orders!O657:O10650="technology")</f>
        <v>0</v>
      </c>
      <c r="C659" t="b" cm="1">
        <f t="array" ref="C659">OR(Orders!R657:R10650&gt;1000,Orders!O657:O10650="furniture")</f>
        <v>1</v>
      </c>
      <c r="D659" t="str">
        <v>no</v>
      </c>
      <c r="E659" t="str">
        <v>false</v>
      </c>
      <c r="G659" t="str" cm="1">
        <f t="array" ref="G659">IFERROR(IF(AND(Orders!R658:R10651&gt;1000,OR(Orders!M658:M10651="East",Orders!M658:M10651="south")),"bonus","no bonus"),"data error")</f>
        <v>no bonus</v>
      </c>
    </row>
    <row r="660" spans="1:7" x14ac:dyDescent="0.25">
      <c r="A660" t="str">
        <v>high</v>
      </c>
      <c r="B660" t="b" cm="1">
        <f t="array" ref="B660">AND(Orders!R658:R10651&gt;500,Orders!O658:O10651="technology")</f>
        <v>0</v>
      </c>
      <c r="C660" t="b" cm="1">
        <f t="array" ref="C660">OR(Orders!R658:R10651&gt;1000,Orders!O658:O10651="furniture")</f>
        <v>1</v>
      </c>
      <c r="D660" t="str">
        <v>no</v>
      </c>
      <c r="E660" t="str">
        <v>false</v>
      </c>
      <c r="G660" t="str" cm="1">
        <f t="array" ref="G660">IFERROR(IF(AND(Orders!R659:R10652&gt;1000,OR(Orders!M659:M10652="East",Orders!M659:M10652="south")),"bonus","no bonus"),"data error")</f>
        <v>no bonus</v>
      </c>
    </row>
    <row r="661" spans="1:7" x14ac:dyDescent="0.25">
      <c r="A661" t="str">
        <v>high</v>
      </c>
      <c r="B661" t="b" cm="1">
        <f t="array" ref="B661">AND(Orders!R659:R10652&gt;500,Orders!O659:O10652="technology")</f>
        <v>0</v>
      </c>
      <c r="C661" t="b" cm="1">
        <f t="array" ref="C661">OR(Orders!R659:R10652&gt;1000,Orders!O659:O10652="furniture")</f>
        <v>1</v>
      </c>
      <c r="D661" t="str">
        <v>no</v>
      </c>
      <c r="E661" t="str">
        <v>false</v>
      </c>
      <c r="G661" t="str" cm="1">
        <f t="array" ref="G661">IFERROR(IF(AND(Orders!R660:R10653&gt;1000,OR(Orders!M660:M10653="East",Orders!M660:M10653="south")),"bonus","no bonus"),"data error")</f>
        <v>no bonus</v>
      </c>
    </row>
    <row r="662" spans="1:7" x14ac:dyDescent="0.25">
      <c r="A662" t="str">
        <v>high</v>
      </c>
      <c r="B662" t="b" cm="1">
        <f t="array" ref="B662">AND(Orders!R660:R10653&gt;500,Orders!O660:O10653="technology")</f>
        <v>0</v>
      </c>
      <c r="C662" t="b" cm="1">
        <f t="array" ref="C662">OR(Orders!R660:R10653&gt;1000,Orders!O660:O10653="furniture")</f>
        <v>1</v>
      </c>
      <c r="D662" t="str">
        <v>no</v>
      </c>
      <c r="E662" t="str">
        <v>false</v>
      </c>
      <c r="G662" t="str" cm="1">
        <f t="array" ref="G662">IFERROR(IF(AND(Orders!R661:R10654&gt;1000,OR(Orders!M661:M10654="East",Orders!M661:M10654="south")),"bonus","no bonus"),"data error")</f>
        <v>no bonus</v>
      </c>
    </row>
    <row r="663" spans="1:7" x14ac:dyDescent="0.25">
      <c r="A663" t="str">
        <v>high</v>
      </c>
      <c r="B663" t="b" cm="1">
        <f t="array" ref="B663">AND(Orders!R661:R10654&gt;500,Orders!O661:O10654="technology")</f>
        <v>0</v>
      </c>
      <c r="C663" t="b" cm="1">
        <f t="array" ref="C663">OR(Orders!R661:R10654&gt;1000,Orders!O661:O10654="furniture")</f>
        <v>1</v>
      </c>
      <c r="D663" t="str">
        <v>no</v>
      </c>
      <c r="E663" t="str">
        <v>false</v>
      </c>
      <c r="G663" t="str" cm="1">
        <f t="array" ref="G663">IFERROR(IF(AND(Orders!R662:R10655&gt;1000,OR(Orders!M662:M10655="East",Orders!M662:M10655="south")),"bonus","no bonus"),"data error")</f>
        <v>no bonus</v>
      </c>
    </row>
    <row r="664" spans="1:7" x14ac:dyDescent="0.25">
      <c r="A664" t="str">
        <v>high</v>
      </c>
      <c r="B664" t="b" cm="1">
        <f t="array" ref="B664">AND(Orders!R662:R10655&gt;500,Orders!O662:O10655="technology")</f>
        <v>0</v>
      </c>
      <c r="C664" t="b" cm="1">
        <f t="array" ref="C664">OR(Orders!R662:R10655&gt;1000,Orders!O662:O10655="furniture")</f>
        <v>1</v>
      </c>
      <c r="D664" t="str">
        <v>no</v>
      </c>
      <c r="E664" t="str">
        <v>false</v>
      </c>
      <c r="G664" t="str" cm="1">
        <f t="array" ref="G664">IFERROR(IF(AND(Orders!R663:R10656&gt;1000,OR(Orders!M663:M10656="East",Orders!M663:M10656="south")),"bonus","no bonus"),"data error")</f>
        <v>no bonus</v>
      </c>
    </row>
    <row r="665" spans="1:7" x14ac:dyDescent="0.25">
      <c r="A665" t="str">
        <v>high</v>
      </c>
      <c r="B665" t="b" cm="1">
        <f t="array" ref="B665">AND(Orders!R663:R10656&gt;500,Orders!O663:O10656="technology")</f>
        <v>0</v>
      </c>
      <c r="C665" t="b" cm="1">
        <f t="array" ref="C665">OR(Orders!R663:R10656&gt;1000,Orders!O663:O10656="furniture")</f>
        <v>1</v>
      </c>
      <c r="D665" t="str">
        <v>no</v>
      </c>
      <c r="E665" t="str">
        <v>false</v>
      </c>
      <c r="G665" t="str" cm="1">
        <f t="array" ref="G665">IFERROR(IF(AND(Orders!R664:R10657&gt;1000,OR(Orders!M664:M10657="East",Orders!M664:M10657="south")),"bonus","no bonus"),"data error")</f>
        <v>no bonus</v>
      </c>
    </row>
    <row r="666" spans="1:7" x14ac:dyDescent="0.25">
      <c r="A666" t="str">
        <v>high</v>
      </c>
      <c r="B666" t="b" cm="1">
        <f t="array" ref="B666">AND(Orders!R664:R10657&gt;500,Orders!O664:O10657="technology")</f>
        <v>0</v>
      </c>
      <c r="C666" t="b" cm="1">
        <f t="array" ref="C666">OR(Orders!R664:R10657&gt;1000,Orders!O664:O10657="furniture")</f>
        <v>1</v>
      </c>
      <c r="D666" t="str">
        <v>no</v>
      </c>
      <c r="E666" t="str">
        <v>false</v>
      </c>
      <c r="G666" t="str" cm="1">
        <f t="array" ref="G666">IFERROR(IF(AND(Orders!R665:R10658&gt;1000,OR(Orders!M665:M10658="East",Orders!M665:M10658="south")),"bonus","no bonus"),"data error")</f>
        <v>no bonus</v>
      </c>
    </row>
    <row r="667" spans="1:7" x14ac:dyDescent="0.25">
      <c r="A667" t="str">
        <v>high</v>
      </c>
      <c r="B667" t="b" cm="1">
        <f t="array" ref="B667">AND(Orders!R665:R10658&gt;500,Orders!O665:O10658="technology")</f>
        <v>0</v>
      </c>
      <c r="C667" t="b" cm="1">
        <f t="array" ref="C667">OR(Orders!R665:R10658&gt;1000,Orders!O665:O10658="furniture")</f>
        <v>1</v>
      </c>
      <c r="D667" t="str">
        <v>no</v>
      </c>
      <c r="E667" t="str">
        <v>false</v>
      </c>
      <c r="G667" t="str" cm="1">
        <f t="array" ref="G667">IFERROR(IF(AND(Orders!R666:R10659&gt;1000,OR(Orders!M666:M10659="East",Orders!M666:M10659="south")),"bonus","no bonus"),"data error")</f>
        <v>no bonus</v>
      </c>
    </row>
    <row r="668" spans="1:7" x14ac:dyDescent="0.25">
      <c r="A668" t="str">
        <v>high</v>
      </c>
      <c r="B668" t="b" cm="1">
        <f t="array" ref="B668">AND(Orders!R666:R10659&gt;500,Orders!O666:O10659="technology")</f>
        <v>0</v>
      </c>
      <c r="C668" t="b" cm="1">
        <f t="array" ref="C668">OR(Orders!R666:R10659&gt;1000,Orders!O666:O10659="furniture")</f>
        <v>1</v>
      </c>
      <c r="D668" t="str">
        <v>no</v>
      </c>
      <c r="E668" t="str">
        <v>false</v>
      </c>
      <c r="G668" t="str" cm="1">
        <f t="array" ref="G668">IFERROR(IF(AND(Orders!R667:R10660&gt;1000,OR(Orders!M667:M10660="East",Orders!M667:M10660="south")),"bonus","no bonus"),"data error")</f>
        <v>no bonus</v>
      </c>
    </row>
    <row r="669" spans="1:7" x14ac:dyDescent="0.25">
      <c r="A669" t="str">
        <v>high</v>
      </c>
      <c r="B669" t="b" cm="1">
        <f t="array" ref="B669">AND(Orders!R667:R10660&gt;500,Orders!O667:O10660="technology")</f>
        <v>0</v>
      </c>
      <c r="C669" t="b" cm="1">
        <f t="array" ref="C669">OR(Orders!R667:R10660&gt;1000,Orders!O667:O10660="furniture")</f>
        <v>1</v>
      </c>
      <c r="D669" t="str">
        <v>no</v>
      </c>
      <c r="E669" t="str">
        <v>false</v>
      </c>
      <c r="G669" t="str" cm="1">
        <f t="array" ref="G669">IFERROR(IF(AND(Orders!R668:R10661&gt;1000,OR(Orders!M668:M10661="East",Orders!M668:M10661="south")),"bonus","no bonus"),"data error")</f>
        <v>no bonus</v>
      </c>
    </row>
    <row r="670" spans="1:7" x14ac:dyDescent="0.25">
      <c r="A670" t="str">
        <v>high</v>
      </c>
      <c r="B670" t="b" cm="1">
        <f t="array" ref="B670">AND(Orders!R668:R10661&gt;500,Orders!O668:O10661="technology")</f>
        <v>0</v>
      </c>
      <c r="C670" t="b" cm="1">
        <f t="array" ref="C670">OR(Orders!R668:R10661&gt;1000,Orders!O668:O10661="furniture")</f>
        <v>1</v>
      </c>
      <c r="D670" t="str">
        <v>no</v>
      </c>
      <c r="E670" t="str">
        <v>false</v>
      </c>
      <c r="G670" t="str" cm="1">
        <f t="array" ref="G670">IFERROR(IF(AND(Orders!R669:R10662&gt;1000,OR(Orders!M669:M10662="East",Orders!M669:M10662="south")),"bonus","no bonus"),"data error")</f>
        <v>no bonus</v>
      </c>
    </row>
    <row r="671" spans="1:7" x14ac:dyDescent="0.25">
      <c r="A671" t="str">
        <v>high</v>
      </c>
      <c r="B671" t="b" cm="1">
        <f t="array" ref="B671">AND(Orders!R669:R10662&gt;500,Orders!O669:O10662="technology")</f>
        <v>0</v>
      </c>
      <c r="C671" t="b" cm="1">
        <f t="array" ref="C671">OR(Orders!R669:R10662&gt;1000,Orders!O669:O10662="furniture")</f>
        <v>1</v>
      </c>
      <c r="D671" t="str">
        <v>no</v>
      </c>
      <c r="E671" t="str">
        <v>false</v>
      </c>
      <c r="G671" t="str" cm="1">
        <f t="array" ref="G671">IFERROR(IF(AND(Orders!R670:R10663&gt;1000,OR(Orders!M670:M10663="East",Orders!M670:M10663="south")),"bonus","no bonus"),"data error")</f>
        <v>no bonus</v>
      </c>
    </row>
    <row r="672" spans="1:7" x14ac:dyDescent="0.25">
      <c r="A672" t="str">
        <v>high</v>
      </c>
      <c r="B672" t="b" cm="1">
        <f t="array" ref="B672">AND(Orders!R670:R10663&gt;500,Orders!O670:O10663="technology")</f>
        <v>0</v>
      </c>
      <c r="C672" t="b" cm="1">
        <f t="array" ref="C672">OR(Orders!R670:R10663&gt;1000,Orders!O670:O10663="furniture")</f>
        <v>1</v>
      </c>
      <c r="D672" t="str">
        <v>no</v>
      </c>
      <c r="E672" t="str">
        <v>false</v>
      </c>
      <c r="G672" t="str" cm="1">
        <f t="array" ref="G672">IFERROR(IF(AND(Orders!R671:R10664&gt;1000,OR(Orders!M671:M10664="East",Orders!M671:M10664="south")),"bonus","no bonus"),"data error")</f>
        <v>no bonus</v>
      </c>
    </row>
    <row r="673" spans="1:7" x14ac:dyDescent="0.25">
      <c r="A673" t="str">
        <v>high</v>
      </c>
      <c r="B673" t="b" cm="1">
        <f t="array" ref="B673">AND(Orders!R671:R10664&gt;500,Orders!O671:O10664="technology")</f>
        <v>0</v>
      </c>
      <c r="C673" t="b" cm="1">
        <f t="array" ref="C673">OR(Orders!R671:R10664&gt;1000,Orders!O671:O10664="furniture")</f>
        <v>1</v>
      </c>
      <c r="D673" t="str">
        <v>no</v>
      </c>
      <c r="E673" t="str">
        <v>false</v>
      </c>
      <c r="G673" t="str" cm="1">
        <f t="array" ref="G673">IFERROR(IF(AND(Orders!R672:R10665&gt;1000,OR(Orders!M672:M10665="East",Orders!M672:M10665="south")),"bonus","no bonus"),"data error")</f>
        <v>no bonus</v>
      </c>
    </row>
    <row r="674" spans="1:7" x14ac:dyDescent="0.25">
      <c r="A674" t="str">
        <v>high</v>
      </c>
      <c r="B674" t="b" cm="1">
        <f t="array" ref="B674">AND(Orders!R672:R10665&gt;500,Orders!O672:O10665="technology")</f>
        <v>0</v>
      </c>
      <c r="C674" t="b" cm="1">
        <f t="array" ref="C674">OR(Orders!R672:R10665&gt;1000,Orders!O672:O10665="furniture")</f>
        <v>1</v>
      </c>
      <c r="D674" t="str">
        <v>no</v>
      </c>
      <c r="E674" t="str">
        <v>false</v>
      </c>
      <c r="G674" t="str" cm="1">
        <f t="array" ref="G674">IFERROR(IF(AND(Orders!R673:R10666&gt;1000,OR(Orders!M673:M10666="East",Orders!M673:M10666="south")),"bonus","no bonus"),"data error")</f>
        <v>no bonus</v>
      </c>
    </row>
    <row r="675" spans="1:7" x14ac:dyDescent="0.25">
      <c r="A675" t="str">
        <v>high</v>
      </c>
      <c r="B675" t="b" cm="1">
        <f t="array" ref="B675">AND(Orders!R673:R10666&gt;500,Orders!O673:O10666="technology")</f>
        <v>0</v>
      </c>
      <c r="C675" t="b" cm="1">
        <f t="array" ref="C675">OR(Orders!R673:R10666&gt;1000,Orders!O673:O10666="furniture")</f>
        <v>1</v>
      </c>
      <c r="D675" t="str">
        <v>no</v>
      </c>
      <c r="E675" t="str">
        <v>false</v>
      </c>
      <c r="G675" t="str" cm="1">
        <f t="array" ref="G675">IFERROR(IF(AND(Orders!R674:R10667&gt;1000,OR(Orders!M674:M10667="East",Orders!M674:M10667="south")),"bonus","no bonus"),"data error")</f>
        <v>no bonus</v>
      </c>
    </row>
    <row r="676" spans="1:7" x14ac:dyDescent="0.25">
      <c r="A676" t="str">
        <v>high</v>
      </c>
      <c r="B676" t="b" cm="1">
        <f t="array" ref="B676">AND(Orders!R674:R10667&gt;500,Orders!O674:O10667="technology")</f>
        <v>0</v>
      </c>
      <c r="C676" t="b" cm="1">
        <f t="array" ref="C676">OR(Orders!R674:R10667&gt;1000,Orders!O674:O10667="furniture")</f>
        <v>1</v>
      </c>
      <c r="D676" t="str">
        <v>no</v>
      </c>
      <c r="E676" t="str">
        <v>false</v>
      </c>
      <c r="G676" t="str" cm="1">
        <f t="array" ref="G676">IFERROR(IF(AND(Orders!R675:R10668&gt;1000,OR(Orders!M675:M10668="East",Orders!M675:M10668="south")),"bonus","no bonus"),"data error")</f>
        <v>no bonus</v>
      </c>
    </row>
    <row r="677" spans="1:7" x14ac:dyDescent="0.25">
      <c r="A677" t="str">
        <v>high</v>
      </c>
      <c r="B677" t="b" cm="1">
        <f t="array" ref="B677">AND(Orders!R675:R10668&gt;500,Orders!O675:O10668="technology")</f>
        <v>0</v>
      </c>
      <c r="C677" t="b" cm="1">
        <f t="array" ref="C677">OR(Orders!R675:R10668&gt;1000,Orders!O675:O10668="furniture")</f>
        <v>1</v>
      </c>
      <c r="D677" t="str">
        <v>no</v>
      </c>
      <c r="E677" t="str">
        <v>false</v>
      </c>
      <c r="G677" t="str" cm="1">
        <f t="array" ref="G677">IFERROR(IF(AND(Orders!R676:R10669&gt;1000,OR(Orders!M676:M10669="East",Orders!M676:M10669="south")),"bonus","no bonus"),"data error")</f>
        <v>no bonus</v>
      </c>
    </row>
    <row r="678" spans="1:7" x14ac:dyDescent="0.25">
      <c r="A678" t="str">
        <v>high</v>
      </c>
      <c r="B678" t="b" cm="1">
        <f t="array" ref="B678">AND(Orders!R676:R10669&gt;500,Orders!O676:O10669="technology")</f>
        <v>0</v>
      </c>
      <c r="C678" t="b" cm="1">
        <f t="array" ref="C678">OR(Orders!R676:R10669&gt;1000,Orders!O676:O10669="furniture")</f>
        <v>1</v>
      </c>
      <c r="D678" t="str">
        <v>no</v>
      </c>
      <c r="E678" t="str">
        <v>false</v>
      </c>
      <c r="G678" t="str" cm="1">
        <f t="array" ref="G678">IFERROR(IF(AND(Orders!R677:R10670&gt;1000,OR(Orders!M677:M10670="East",Orders!M677:M10670="south")),"bonus","no bonus"),"data error")</f>
        <v>no bonus</v>
      </c>
    </row>
    <row r="679" spans="1:7" x14ac:dyDescent="0.25">
      <c r="A679" t="str">
        <v>high</v>
      </c>
      <c r="B679" t="b" cm="1">
        <f t="array" ref="B679">AND(Orders!R677:R10670&gt;500,Orders!O677:O10670="technology")</f>
        <v>0</v>
      </c>
      <c r="C679" t="b" cm="1">
        <f t="array" ref="C679">OR(Orders!R677:R10670&gt;1000,Orders!O677:O10670="furniture")</f>
        <v>1</v>
      </c>
      <c r="D679" t="str">
        <v>no</v>
      </c>
      <c r="E679" t="str">
        <v>false</v>
      </c>
      <c r="G679" t="str" cm="1">
        <f t="array" ref="G679">IFERROR(IF(AND(Orders!R678:R10671&gt;1000,OR(Orders!M678:M10671="East",Orders!M678:M10671="south")),"bonus","no bonus"),"data error")</f>
        <v>no bonus</v>
      </c>
    </row>
    <row r="680" spans="1:7" x14ac:dyDescent="0.25">
      <c r="A680" t="str">
        <v>high</v>
      </c>
      <c r="B680" t="b" cm="1">
        <f t="array" ref="B680">AND(Orders!R678:R10671&gt;500,Orders!O678:O10671="technology")</f>
        <v>0</v>
      </c>
      <c r="C680" t="b" cm="1">
        <f t="array" ref="C680">OR(Orders!R678:R10671&gt;1000,Orders!O678:O10671="furniture")</f>
        <v>1</v>
      </c>
      <c r="D680" t="str">
        <v>no</v>
      </c>
      <c r="E680" t="str">
        <v>false</v>
      </c>
      <c r="G680" t="str" cm="1">
        <f t="array" ref="G680">IFERROR(IF(AND(Orders!R679:R10672&gt;1000,OR(Orders!M679:M10672="East",Orders!M679:M10672="south")),"bonus","no bonus"),"data error")</f>
        <v>no bonus</v>
      </c>
    </row>
    <row r="681" spans="1:7" x14ac:dyDescent="0.25">
      <c r="A681" t="str">
        <v>high</v>
      </c>
      <c r="B681" t="b" cm="1">
        <f t="array" ref="B681">AND(Orders!R679:R10672&gt;500,Orders!O679:O10672="technology")</f>
        <v>0</v>
      </c>
      <c r="C681" t="b" cm="1">
        <f t="array" ref="C681">OR(Orders!R679:R10672&gt;1000,Orders!O679:O10672="furniture")</f>
        <v>1</v>
      </c>
      <c r="D681" t="str">
        <v>no</v>
      </c>
      <c r="E681" t="str">
        <v>false</v>
      </c>
      <c r="G681" t="str" cm="1">
        <f t="array" ref="G681">IFERROR(IF(AND(Orders!R680:R10673&gt;1000,OR(Orders!M680:M10673="East",Orders!M680:M10673="south")),"bonus","no bonus"),"data error")</f>
        <v>no bonus</v>
      </c>
    </row>
    <row r="682" spans="1:7" x14ac:dyDescent="0.25">
      <c r="A682" t="str">
        <v>high</v>
      </c>
      <c r="B682" t="b" cm="1">
        <f t="array" ref="B682">AND(Orders!R680:R10673&gt;500,Orders!O680:O10673="technology")</f>
        <v>0</v>
      </c>
      <c r="C682" t="b" cm="1">
        <f t="array" ref="C682">OR(Orders!R680:R10673&gt;1000,Orders!O680:O10673="furniture")</f>
        <v>1</v>
      </c>
      <c r="D682" t="str">
        <v>no</v>
      </c>
      <c r="E682" t="str">
        <v>false</v>
      </c>
      <c r="G682" t="str" cm="1">
        <f t="array" ref="G682">IFERROR(IF(AND(Orders!R681:R10674&gt;1000,OR(Orders!M681:M10674="East",Orders!M681:M10674="south")),"bonus","no bonus"),"data error")</f>
        <v>no bonus</v>
      </c>
    </row>
    <row r="683" spans="1:7" x14ac:dyDescent="0.25">
      <c r="A683" t="str">
        <v>high</v>
      </c>
      <c r="B683" t="b" cm="1">
        <f t="array" ref="B683">AND(Orders!R681:R10674&gt;500,Orders!O681:O10674="technology")</f>
        <v>0</v>
      </c>
      <c r="C683" t="b" cm="1">
        <f t="array" ref="C683">OR(Orders!R681:R10674&gt;1000,Orders!O681:O10674="furniture")</f>
        <v>1</v>
      </c>
      <c r="D683" t="str">
        <v>no</v>
      </c>
      <c r="E683" t="str">
        <v>false</v>
      </c>
      <c r="G683" t="str" cm="1">
        <f t="array" ref="G683">IFERROR(IF(AND(Orders!R682:R10675&gt;1000,OR(Orders!M682:M10675="East",Orders!M682:M10675="south")),"bonus","no bonus"),"data error")</f>
        <v>no bonus</v>
      </c>
    </row>
    <row r="684" spans="1:7" x14ac:dyDescent="0.25">
      <c r="A684" t="str">
        <v>high</v>
      </c>
      <c r="B684" t="b" cm="1">
        <f t="array" ref="B684">AND(Orders!R682:R10675&gt;500,Orders!O682:O10675="technology")</f>
        <v>0</v>
      </c>
      <c r="C684" t="b" cm="1">
        <f t="array" ref="C684">OR(Orders!R682:R10675&gt;1000,Orders!O682:O10675="furniture")</f>
        <v>1</v>
      </c>
      <c r="D684" t="str">
        <v>no</v>
      </c>
      <c r="E684" t="str">
        <v>false</v>
      </c>
      <c r="G684" t="str" cm="1">
        <f t="array" ref="G684">IFERROR(IF(AND(Orders!R683:R10676&gt;1000,OR(Orders!M683:M10676="East",Orders!M683:M10676="south")),"bonus","no bonus"),"data error")</f>
        <v>no bonus</v>
      </c>
    </row>
    <row r="685" spans="1:7" x14ac:dyDescent="0.25">
      <c r="A685" t="str">
        <v>high</v>
      </c>
      <c r="B685" t="b" cm="1">
        <f t="array" ref="B685">AND(Orders!R683:R10676&gt;500,Orders!O683:O10676="technology")</f>
        <v>0</v>
      </c>
      <c r="C685" t="b" cm="1">
        <f t="array" ref="C685">OR(Orders!R683:R10676&gt;1000,Orders!O683:O10676="furniture")</f>
        <v>1</v>
      </c>
      <c r="D685" t="str">
        <v>no</v>
      </c>
      <c r="E685" t="str">
        <v>false</v>
      </c>
      <c r="G685" t="str" cm="1">
        <f t="array" ref="G685">IFERROR(IF(AND(Orders!R684:R10677&gt;1000,OR(Orders!M684:M10677="East",Orders!M684:M10677="south")),"bonus","no bonus"),"data error")</f>
        <v>no bonus</v>
      </c>
    </row>
    <row r="686" spans="1:7" x14ac:dyDescent="0.25">
      <c r="A686" t="str">
        <v>high</v>
      </c>
      <c r="B686" t="b" cm="1">
        <f t="array" ref="B686">AND(Orders!R684:R10677&gt;500,Orders!O684:O10677="technology")</f>
        <v>0</v>
      </c>
      <c r="C686" t="b" cm="1">
        <f t="array" ref="C686">OR(Orders!R684:R10677&gt;1000,Orders!O684:O10677="furniture")</f>
        <v>1</v>
      </c>
      <c r="D686" t="str">
        <v>no</v>
      </c>
      <c r="E686" t="str">
        <v>false</v>
      </c>
      <c r="G686" t="str" cm="1">
        <f t="array" ref="G686">IFERROR(IF(AND(Orders!R685:R10678&gt;1000,OR(Orders!M685:M10678="East",Orders!M685:M10678="south")),"bonus","no bonus"),"data error")</f>
        <v>no bonus</v>
      </c>
    </row>
    <row r="687" spans="1:7" x14ac:dyDescent="0.25">
      <c r="A687" t="str">
        <v>high</v>
      </c>
      <c r="B687" t="b" cm="1">
        <f t="array" ref="B687">AND(Orders!R685:R10678&gt;500,Orders!O685:O10678="technology")</f>
        <v>0</v>
      </c>
      <c r="C687" t="b" cm="1">
        <f t="array" ref="C687">OR(Orders!R685:R10678&gt;1000,Orders!O685:O10678="furniture")</f>
        <v>1</v>
      </c>
      <c r="D687" t="str">
        <v>no</v>
      </c>
      <c r="E687" t="str">
        <v>false</v>
      </c>
      <c r="G687" t="str" cm="1">
        <f t="array" ref="G687">IFERROR(IF(AND(Orders!R686:R10679&gt;1000,OR(Orders!M686:M10679="East",Orders!M686:M10679="south")),"bonus","no bonus"),"data error")</f>
        <v>no bonus</v>
      </c>
    </row>
    <row r="688" spans="1:7" x14ac:dyDescent="0.25">
      <c r="A688" t="str">
        <v>high</v>
      </c>
      <c r="B688" t="b" cm="1">
        <f t="array" ref="B688">AND(Orders!R686:R10679&gt;500,Orders!O686:O10679="technology")</f>
        <v>0</v>
      </c>
      <c r="C688" t="b" cm="1">
        <f t="array" ref="C688">OR(Orders!R686:R10679&gt;1000,Orders!O686:O10679="furniture")</f>
        <v>1</v>
      </c>
      <c r="D688" t="str">
        <v>no</v>
      </c>
      <c r="E688" t="str">
        <v>false</v>
      </c>
      <c r="G688" t="str" cm="1">
        <f t="array" ref="G688">IFERROR(IF(AND(Orders!R687:R10680&gt;1000,OR(Orders!M687:M10680="East",Orders!M687:M10680="south")),"bonus","no bonus"),"data error")</f>
        <v>no bonus</v>
      </c>
    </row>
    <row r="689" spans="1:7" x14ac:dyDescent="0.25">
      <c r="A689" t="str">
        <v>high</v>
      </c>
      <c r="B689" t="b" cm="1">
        <f t="array" ref="B689">AND(Orders!R687:R10680&gt;500,Orders!O687:O10680="technology")</f>
        <v>0</v>
      </c>
      <c r="C689" t="b" cm="1">
        <f t="array" ref="C689">OR(Orders!R687:R10680&gt;1000,Orders!O687:O10680="furniture")</f>
        <v>1</v>
      </c>
      <c r="D689" t="str">
        <v>no</v>
      </c>
      <c r="E689" t="str">
        <v>false</v>
      </c>
      <c r="G689" t="str" cm="1">
        <f t="array" ref="G689">IFERROR(IF(AND(Orders!R688:R10681&gt;1000,OR(Orders!M688:M10681="East",Orders!M688:M10681="south")),"bonus","no bonus"),"data error")</f>
        <v>no bonus</v>
      </c>
    </row>
    <row r="690" spans="1:7" x14ac:dyDescent="0.25">
      <c r="A690" t="str">
        <v>high</v>
      </c>
      <c r="B690" t="b" cm="1">
        <f t="array" ref="B690">AND(Orders!R688:R10681&gt;500,Orders!O688:O10681="technology")</f>
        <v>0</v>
      </c>
      <c r="C690" t="b" cm="1">
        <f t="array" ref="C690">OR(Orders!R688:R10681&gt;1000,Orders!O688:O10681="furniture")</f>
        <v>1</v>
      </c>
      <c r="D690" t="str">
        <v>no</v>
      </c>
      <c r="E690" t="str">
        <v>false</v>
      </c>
      <c r="G690" t="str" cm="1">
        <f t="array" ref="G690">IFERROR(IF(AND(Orders!R689:R10682&gt;1000,OR(Orders!M689:M10682="East",Orders!M689:M10682="south")),"bonus","no bonus"),"data error")</f>
        <v>no bonus</v>
      </c>
    </row>
    <row r="691" spans="1:7" x14ac:dyDescent="0.25">
      <c r="A691" t="str">
        <v>high</v>
      </c>
      <c r="B691" t="b" cm="1">
        <f t="array" ref="B691">AND(Orders!R689:R10682&gt;500,Orders!O689:O10682="technology")</f>
        <v>0</v>
      </c>
      <c r="C691" t="b" cm="1">
        <f t="array" ref="C691">OR(Orders!R689:R10682&gt;1000,Orders!O689:O10682="furniture")</f>
        <v>1</v>
      </c>
      <c r="D691" t="str">
        <v>no</v>
      </c>
      <c r="E691" t="str">
        <v>false</v>
      </c>
      <c r="G691" t="str" cm="1">
        <f t="array" ref="G691">IFERROR(IF(AND(Orders!R690:R10683&gt;1000,OR(Orders!M690:M10683="East",Orders!M690:M10683="south")),"bonus","no bonus"),"data error")</f>
        <v>no bonus</v>
      </c>
    </row>
    <row r="692" spans="1:7" x14ac:dyDescent="0.25">
      <c r="A692" t="str">
        <v>high</v>
      </c>
      <c r="B692" t="b" cm="1">
        <f t="array" ref="B692">AND(Orders!R690:R10683&gt;500,Orders!O690:O10683="technology")</f>
        <v>0</v>
      </c>
      <c r="C692" t="b" cm="1">
        <f t="array" ref="C692">OR(Orders!R690:R10683&gt;1000,Orders!O690:O10683="furniture")</f>
        <v>1</v>
      </c>
      <c r="D692" t="str">
        <v>no</v>
      </c>
      <c r="E692" t="str">
        <v>false</v>
      </c>
      <c r="G692" t="str" cm="1">
        <f t="array" ref="G692">IFERROR(IF(AND(Orders!R691:R10684&gt;1000,OR(Orders!M691:M10684="East",Orders!M691:M10684="south")),"bonus","no bonus"),"data error")</f>
        <v>no bonus</v>
      </c>
    </row>
    <row r="693" spans="1:7" x14ac:dyDescent="0.25">
      <c r="A693" t="str">
        <v>high</v>
      </c>
      <c r="B693" t="b" cm="1">
        <f t="array" ref="B693">AND(Orders!R691:R10684&gt;500,Orders!O691:O10684="technology")</f>
        <v>0</v>
      </c>
      <c r="C693" t="b" cm="1">
        <f t="array" ref="C693">OR(Orders!R691:R10684&gt;1000,Orders!O691:O10684="furniture")</f>
        <v>1</v>
      </c>
      <c r="D693" t="str">
        <v>no</v>
      </c>
      <c r="E693" t="str">
        <v>false</v>
      </c>
      <c r="G693" t="str" cm="1">
        <f t="array" ref="G693">IFERROR(IF(AND(Orders!R692:R10685&gt;1000,OR(Orders!M692:M10685="East",Orders!M692:M10685="south")),"bonus","no bonus"),"data error")</f>
        <v>no bonus</v>
      </c>
    </row>
    <row r="694" spans="1:7" x14ac:dyDescent="0.25">
      <c r="A694" t="str">
        <v>high</v>
      </c>
      <c r="B694" t="b" cm="1">
        <f t="array" ref="B694">AND(Orders!R692:R10685&gt;500,Orders!O692:O10685="technology")</f>
        <v>0</v>
      </c>
      <c r="C694" t="b" cm="1">
        <f t="array" ref="C694">OR(Orders!R692:R10685&gt;1000,Orders!O692:O10685="furniture")</f>
        <v>1</v>
      </c>
      <c r="D694" t="str">
        <v>no</v>
      </c>
      <c r="E694" t="str">
        <v>false</v>
      </c>
      <c r="G694" t="str" cm="1">
        <f t="array" ref="G694">IFERROR(IF(AND(Orders!R693:R10686&gt;1000,OR(Orders!M693:M10686="East",Orders!M693:M10686="south")),"bonus","no bonus"),"data error")</f>
        <v>no bonus</v>
      </c>
    </row>
    <row r="695" spans="1:7" x14ac:dyDescent="0.25">
      <c r="A695" t="str">
        <v>high</v>
      </c>
      <c r="B695" t="b" cm="1">
        <f t="array" ref="B695">AND(Orders!R693:R10686&gt;500,Orders!O693:O10686="technology")</f>
        <v>0</v>
      </c>
      <c r="C695" t="b" cm="1">
        <f t="array" ref="C695">OR(Orders!R693:R10686&gt;1000,Orders!O693:O10686="furniture")</f>
        <v>1</v>
      </c>
      <c r="D695" t="str">
        <v>no</v>
      </c>
      <c r="E695" t="str">
        <v>false</v>
      </c>
      <c r="G695" t="str" cm="1">
        <f t="array" ref="G695">IFERROR(IF(AND(Orders!R694:R10687&gt;1000,OR(Orders!M694:M10687="East",Orders!M694:M10687="south")),"bonus","no bonus"),"data error")</f>
        <v>no bonus</v>
      </c>
    </row>
    <row r="696" spans="1:7" x14ac:dyDescent="0.25">
      <c r="A696" t="str">
        <v>high</v>
      </c>
      <c r="B696" t="b" cm="1">
        <f t="array" ref="B696">AND(Orders!R694:R10687&gt;500,Orders!O694:O10687="technology")</f>
        <v>0</v>
      </c>
      <c r="C696" t="b" cm="1">
        <f t="array" ref="C696">OR(Orders!R694:R10687&gt;1000,Orders!O694:O10687="furniture")</f>
        <v>1</v>
      </c>
      <c r="D696" t="str">
        <v>no</v>
      </c>
      <c r="E696" t="str">
        <v>false</v>
      </c>
      <c r="G696" t="str" cm="1">
        <f t="array" ref="G696">IFERROR(IF(AND(Orders!R695:R10688&gt;1000,OR(Orders!M695:M10688="East",Orders!M695:M10688="south")),"bonus","no bonus"),"data error")</f>
        <v>no bonus</v>
      </c>
    </row>
    <row r="697" spans="1:7" x14ac:dyDescent="0.25">
      <c r="A697" t="str">
        <v>high</v>
      </c>
      <c r="B697" t="b" cm="1">
        <f t="array" ref="B697">AND(Orders!R695:R10688&gt;500,Orders!O695:O10688="technology")</f>
        <v>0</v>
      </c>
      <c r="C697" t="b" cm="1">
        <f t="array" ref="C697">OR(Orders!R695:R10688&gt;1000,Orders!O695:O10688="furniture")</f>
        <v>1</v>
      </c>
      <c r="D697" t="str">
        <v>no</v>
      </c>
      <c r="E697" t="str">
        <v>false</v>
      </c>
      <c r="G697" t="str" cm="1">
        <f t="array" ref="G697">IFERROR(IF(AND(Orders!R696:R10689&gt;1000,OR(Orders!M696:M10689="East",Orders!M696:M10689="south")),"bonus","no bonus"),"data error")</f>
        <v>no bonus</v>
      </c>
    </row>
    <row r="698" spans="1:7" x14ac:dyDescent="0.25">
      <c r="A698" t="str">
        <v>high</v>
      </c>
      <c r="B698" t="b" cm="1">
        <f t="array" ref="B698">AND(Orders!R696:R10689&gt;500,Orders!O696:O10689="technology")</f>
        <v>0</v>
      </c>
      <c r="C698" t="b" cm="1">
        <f t="array" ref="C698">OR(Orders!R696:R10689&gt;1000,Orders!O696:O10689="furniture")</f>
        <v>1</v>
      </c>
      <c r="D698" t="str">
        <v>no</v>
      </c>
      <c r="E698" t="str">
        <v>false</v>
      </c>
      <c r="G698" t="str" cm="1">
        <f t="array" ref="G698">IFERROR(IF(AND(Orders!R697:R10690&gt;1000,OR(Orders!M697:M10690="East",Orders!M697:M10690="south")),"bonus","no bonus"),"data error")</f>
        <v>no bonus</v>
      </c>
    </row>
    <row r="699" spans="1:7" x14ac:dyDescent="0.25">
      <c r="A699" t="str">
        <v>high</v>
      </c>
      <c r="B699" t="b" cm="1">
        <f t="array" ref="B699">AND(Orders!R697:R10690&gt;500,Orders!O697:O10690="technology")</f>
        <v>0</v>
      </c>
      <c r="C699" t="b" cm="1">
        <f t="array" ref="C699">OR(Orders!R697:R10690&gt;1000,Orders!O697:O10690="furniture")</f>
        <v>1</v>
      </c>
      <c r="D699" t="str">
        <v>no</v>
      </c>
      <c r="E699" t="str">
        <v>false</v>
      </c>
      <c r="G699" t="str" cm="1">
        <f t="array" ref="G699">IFERROR(IF(AND(Orders!R698:R10691&gt;1000,OR(Orders!M698:M10691="East",Orders!M698:M10691="south")),"bonus","no bonus"),"data error")</f>
        <v>no bonus</v>
      </c>
    </row>
    <row r="700" spans="1:7" x14ac:dyDescent="0.25">
      <c r="A700" t="str">
        <v>high</v>
      </c>
      <c r="B700" t="b" cm="1">
        <f t="array" ref="B700">AND(Orders!R698:R10691&gt;500,Orders!O698:O10691="technology")</f>
        <v>0</v>
      </c>
      <c r="C700" t="b" cm="1">
        <f t="array" ref="C700">OR(Orders!R698:R10691&gt;1000,Orders!O698:O10691="furniture")</f>
        <v>1</v>
      </c>
      <c r="D700" t="str">
        <v>no</v>
      </c>
      <c r="E700" t="str">
        <v>false</v>
      </c>
      <c r="G700" t="str" cm="1">
        <f t="array" ref="G700">IFERROR(IF(AND(Orders!R699:R10692&gt;1000,OR(Orders!M699:M10692="East",Orders!M699:M10692="south")),"bonus","no bonus"),"data error")</f>
        <v>no bonus</v>
      </c>
    </row>
    <row r="701" spans="1:7" x14ac:dyDescent="0.25">
      <c r="A701" t="str">
        <v>high</v>
      </c>
      <c r="B701" t="b" cm="1">
        <f t="array" ref="B701">AND(Orders!R699:R10692&gt;500,Orders!O699:O10692="technology")</f>
        <v>0</v>
      </c>
      <c r="C701" t="b" cm="1">
        <f t="array" ref="C701">OR(Orders!R699:R10692&gt;1000,Orders!O699:O10692="furniture")</f>
        <v>1</v>
      </c>
      <c r="D701" t="str">
        <v>no</v>
      </c>
      <c r="E701" t="str">
        <v>false</v>
      </c>
      <c r="G701" t="str" cm="1">
        <f t="array" ref="G701">IFERROR(IF(AND(Orders!R700:R10693&gt;1000,OR(Orders!M700:M10693="East",Orders!M700:M10693="south")),"bonus","no bonus"),"data error")</f>
        <v>no bonus</v>
      </c>
    </row>
    <row r="702" spans="1:7" x14ac:dyDescent="0.25">
      <c r="A702" t="str">
        <v>high</v>
      </c>
      <c r="B702" t="b" cm="1">
        <f t="array" ref="B702">AND(Orders!R700:R10693&gt;500,Orders!O700:O10693="technology")</f>
        <v>0</v>
      </c>
      <c r="C702" t="b" cm="1">
        <f t="array" ref="C702">OR(Orders!R700:R10693&gt;1000,Orders!O700:O10693="furniture")</f>
        <v>1</v>
      </c>
      <c r="D702" t="str">
        <v>no</v>
      </c>
      <c r="E702" t="str">
        <v>false</v>
      </c>
      <c r="G702" t="str" cm="1">
        <f t="array" ref="G702">IFERROR(IF(AND(Orders!R701:R10694&gt;1000,OR(Orders!M701:M10694="East",Orders!M701:M10694="south")),"bonus","no bonus"),"data error")</f>
        <v>no bonus</v>
      </c>
    </row>
    <row r="703" spans="1:7" x14ac:dyDescent="0.25">
      <c r="A703" t="str">
        <v>high</v>
      </c>
      <c r="B703" t="b" cm="1">
        <f t="array" ref="B703">AND(Orders!R701:R10694&gt;500,Orders!O701:O10694="technology")</f>
        <v>0</v>
      </c>
      <c r="C703" t="b" cm="1">
        <f t="array" ref="C703">OR(Orders!R701:R10694&gt;1000,Orders!O701:O10694="furniture")</f>
        <v>1</v>
      </c>
      <c r="D703" t="str">
        <v>no</v>
      </c>
      <c r="E703" t="str">
        <v>false</v>
      </c>
      <c r="G703" t="str" cm="1">
        <f t="array" ref="G703">IFERROR(IF(AND(Orders!R702:R10695&gt;1000,OR(Orders!M702:M10695="East",Orders!M702:M10695="south")),"bonus","no bonus"),"data error")</f>
        <v>no bonus</v>
      </c>
    </row>
    <row r="704" spans="1:7" x14ac:dyDescent="0.25">
      <c r="A704" t="str">
        <v>high</v>
      </c>
      <c r="B704" t="b" cm="1">
        <f t="array" ref="B704">AND(Orders!R702:R10695&gt;500,Orders!O702:O10695="technology")</f>
        <v>0</v>
      </c>
      <c r="C704" t="b" cm="1">
        <f t="array" ref="C704">OR(Orders!R702:R10695&gt;1000,Orders!O702:O10695="furniture")</f>
        <v>1</v>
      </c>
      <c r="D704" t="str">
        <v>no</v>
      </c>
      <c r="E704" t="str">
        <v>false</v>
      </c>
      <c r="G704" t="str" cm="1">
        <f t="array" ref="G704">IFERROR(IF(AND(Orders!R703:R10696&gt;1000,OR(Orders!M703:M10696="East",Orders!M703:M10696="south")),"bonus","no bonus"),"data error")</f>
        <v>no bonus</v>
      </c>
    </row>
    <row r="705" spans="1:7" x14ac:dyDescent="0.25">
      <c r="A705" t="str">
        <v>high</v>
      </c>
      <c r="B705" t="b" cm="1">
        <f t="array" ref="B705">AND(Orders!R703:R10696&gt;500,Orders!O703:O10696="technology")</f>
        <v>0</v>
      </c>
      <c r="C705" t="b" cm="1">
        <f t="array" ref="C705">OR(Orders!R703:R10696&gt;1000,Orders!O703:O10696="furniture")</f>
        <v>1</v>
      </c>
      <c r="D705" t="str">
        <v>no</v>
      </c>
      <c r="E705" t="str">
        <v>false</v>
      </c>
      <c r="G705" t="str" cm="1">
        <f t="array" ref="G705">IFERROR(IF(AND(Orders!R704:R10697&gt;1000,OR(Orders!M704:M10697="East",Orders!M704:M10697="south")),"bonus","no bonus"),"data error")</f>
        <v>no bonus</v>
      </c>
    </row>
    <row r="706" spans="1:7" x14ac:dyDescent="0.25">
      <c r="A706" t="str">
        <v>high</v>
      </c>
      <c r="B706" t="b" cm="1">
        <f t="array" ref="B706">AND(Orders!R704:R10697&gt;500,Orders!O704:O10697="technology")</f>
        <v>0</v>
      </c>
      <c r="C706" t="b" cm="1">
        <f t="array" ref="C706">OR(Orders!R704:R10697&gt;1000,Orders!O704:O10697="furniture")</f>
        <v>1</v>
      </c>
      <c r="D706" t="str">
        <v>no</v>
      </c>
      <c r="E706" t="str">
        <v>false</v>
      </c>
      <c r="G706" t="str" cm="1">
        <f t="array" ref="G706">IFERROR(IF(AND(Orders!R705:R10698&gt;1000,OR(Orders!M705:M10698="East",Orders!M705:M10698="south")),"bonus","no bonus"),"data error")</f>
        <v>no bonus</v>
      </c>
    </row>
    <row r="707" spans="1:7" x14ac:dyDescent="0.25">
      <c r="A707" t="str">
        <v>high</v>
      </c>
      <c r="B707" t="b" cm="1">
        <f t="array" ref="B707">AND(Orders!R705:R10698&gt;500,Orders!O705:O10698="technology")</f>
        <v>0</v>
      </c>
      <c r="C707" t="b" cm="1">
        <f t="array" ref="C707">OR(Orders!R705:R10698&gt;1000,Orders!O705:O10698="furniture")</f>
        <v>1</v>
      </c>
      <c r="D707" t="str">
        <v>no</v>
      </c>
      <c r="E707" t="str">
        <v>false</v>
      </c>
      <c r="G707" t="str" cm="1">
        <f t="array" ref="G707">IFERROR(IF(AND(Orders!R706:R10699&gt;1000,OR(Orders!M706:M10699="East",Orders!M706:M10699="south")),"bonus","no bonus"),"data error")</f>
        <v>no bonus</v>
      </c>
    </row>
    <row r="708" spans="1:7" x14ac:dyDescent="0.25">
      <c r="A708" t="str">
        <v>high</v>
      </c>
      <c r="B708" t="b" cm="1">
        <f t="array" ref="B708">AND(Orders!R706:R10699&gt;500,Orders!O706:O10699="technology")</f>
        <v>0</v>
      </c>
      <c r="C708" t="b" cm="1">
        <f t="array" ref="C708">OR(Orders!R706:R10699&gt;1000,Orders!O706:O10699="furniture")</f>
        <v>1</v>
      </c>
      <c r="D708" t="str">
        <v>no</v>
      </c>
      <c r="E708" t="str">
        <v>false</v>
      </c>
      <c r="G708" t="str" cm="1">
        <f t="array" ref="G708">IFERROR(IF(AND(Orders!R707:R10700&gt;1000,OR(Orders!M707:M10700="East",Orders!M707:M10700="south")),"bonus","no bonus"),"data error")</f>
        <v>no bonus</v>
      </c>
    </row>
    <row r="709" spans="1:7" x14ac:dyDescent="0.25">
      <c r="A709" t="str">
        <v>high</v>
      </c>
      <c r="B709" t="b" cm="1">
        <f t="array" ref="B709">AND(Orders!R707:R10700&gt;500,Orders!O707:O10700="technology")</f>
        <v>0</v>
      </c>
      <c r="C709" t="b" cm="1">
        <f t="array" ref="C709">OR(Orders!R707:R10700&gt;1000,Orders!O707:O10700="furniture")</f>
        <v>1</v>
      </c>
      <c r="D709" t="str">
        <v>no</v>
      </c>
      <c r="E709" t="str">
        <v>false</v>
      </c>
      <c r="G709" t="str" cm="1">
        <f t="array" ref="G709">IFERROR(IF(AND(Orders!R708:R10701&gt;1000,OR(Orders!M708:M10701="East",Orders!M708:M10701="south")),"bonus","no bonus"),"data error")</f>
        <v>no bonus</v>
      </c>
    </row>
    <row r="710" spans="1:7" x14ac:dyDescent="0.25">
      <c r="A710" t="str">
        <v>high</v>
      </c>
      <c r="B710" t="b" cm="1">
        <f t="array" ref="B710">AND(Orders!R708:R10701&gt;500,Orders!O708:O10701="technology")</f>
        <v>0</v>
      </c>
      <c r="C710" t="b" cm="1">
        <f t="array" ref="C710">OR(Orders!R708:R10701&gt;1000,Orders!O708:O10701="furniture")</f>
        <v>1</v>
      </c>
      <c r="D710" t="str">
        <v>no</v>
      </c>
      <c r="E710" t="str">
        <v>false</v>
      </c>
      <c r="G710" t="str" cm="1">
        <f t="array" ref="G710">IFERROR(IF(AND(Orders!R709:R10702&gt;1000,OR(Orders!M709:M10702="East",Orders!M709:M10702="south")),"bonus","no bonus"),"data error")</f>
        <v>no bonus</v>
      </c>
    </row>
    <row r="711" spans="1:7" x14ac:dyDescent="0.25">
      <c r="A711" t="str">
        <v>high</v>
      </c>
      <c r="B711" t="b" cm="1">
        <f t="array" ref="B711">AND(Orders!R709:R10702&gt;500,Orders!O709:O10702="technology")</f>
        <v>0</v>
      </c>
      <c r="C711" t="b" cm="1">
        <f t="array" ref="C711">OR(Orders!R709:R10702&gt;1000,Orders!O709:O10702="furniture")</f>
        <v>1</v>
      </c>
      <c r="D711" t="str">
        <v>no</v>
      </c>
      <c r="E711" t="str">
        <v>false</v>
      </c>
      <c r="G711" t="str" cm="1">
        <f t="array" ref="G711">IFERROR(IF(AND(Orders!R710:R10703&gt;1000,OR(Orders!M710:M10703="East",Orders!M710:M10703="south")),"bonus","no bonus"),"data error")</f>
        <v>no bonus</v>
      </c>
    </row>
    <row r="712" spans="1:7" x14ac:dyDescent="0.25">
      <c r="A712" t="str">
        <v>high</v>
      </c>
      <c r="B712" t="b" cm="1">
        <f t="array" ref="B712">AND(Orders!R710:R10703&gt;500,Orders!O710:O10703="technology")</f>
        <v>0</v>
      </c>
      <c r="C712" t="b" cm="1">
        <f t="array" ref="C712">OR(Orders!R710:R10703&gt;1000,Orders!O710:O10703="furniture")</f>
        <v>1</v>
      </c>
      <c r="D712" t="str">
        <v>no</v>
      </c>
      <c r="E712" t="str">
        <v>false</v>
      </c>
      <c r="G712" t="str" cm="1">
        <f t="array" ref="G712">IFERROR(IF(AND(Orders!R711:R10704&gt;1000,OR(Orders!M711:M10704="East",Orders!M711:M10704="south")),"bonus","no bonus"),"data error")</f>
        <v>no bonus</v>
      </c>
    </row>
    <row r="713" spans="1:7" x14ac:dyDescent="0.25">
      <c r="A713" t="str">
        <v>high</v>
      </c>
      <c r="B713" t="b" cm="1">
        <f t="array" ref="B713">AND(Orders!R711:R10704&gt;500,Orders!O711:O10704="technology")</f>
        <v>0</v>
      </c>
      <c r="C713" t="b" cm="1">
        <f t="array" ref="C713">OR(Orders!R711:R10704&gt;1000,Orders!O711:O10704="furniture")</f>
        <v>1</v>
      </c>
      <c r="D713" t="str">
        <v>no</v>
      </c>
      <c r="E713" t="str">
        <v>false</v>
      </c>
      <c r="G713" t="str" cm="1">
        <f t="array" ref="G713">IFERROR(IF(AND(Orders!R712:R10705&gt;1000,OR(Orders!M712:M10705="East",Orders!M712:M10705="south")),"bonus","no bonus"),"data error")</f>
        <v>no bonus</v>
      </c>
    </row>
    <row r="714" spans="1:7" x14ac:dyDescent="0.25">
      <c r="A714" t="str">
        <v>high</v>
      </c>
      <c r="B714" t="b" cm="1">
        <f t="array" ref="B714">AND(Orders!R712:R10705&gt;500,Orders!O712:O10705="technology")</f>
        <v>0</v>
      </c>
      <c r="C714" t="b" cm="1">
        <f t="array" ref="C714">OR(Orders!R712:R10705&gt;1000,Orders!O712:O10705="furniture")</f>
        <v>1</v>
      </c>
      <c r="D714" t="str">
        <v>no</v>
      </c>
      <c r="E714" t="str">
        <v>false</v>
      </c>
      <c r="G714" t="str" cm="1">
        <f t="array" ref="G714">IFERROR(IF(AND(Orders!R713:R10706&gt;1000,OR(Orders!M713:M10706="East",Orders!M713:M10706="south")),"bonus","no bonus"),"data error")</f>
        <v>no bonus</v>
      </c>
    </row>
    <row r="715" spans="1:7" x14ac:dyDescent="0.25">
      <c r="A715" t="str">
        <v>high</v>
      </c>
      <c r="B715" t="b" cm="1">
        <f t="array" ref="B715">AND(Orders!R713:R10706&gt;500,Orders!O713:O10706="technology")</f>
        <v>0</v>
      </c>
      <c r="C715" t="b" cm="1">
        <f t="array" ref="C715">OR(Orders!R713:R10706&gt;1000,Orders!O713:O10706="furniture")</f>
        <v>1</v>
      </c>
      <c r="D715" t="str">
        <v>no</v>
      </c>
      <c r="E715" t="str">
        <v>false</v>
      </c>
      <c r="G715" t="str" cm="1">
        <f t="array" ref="G715">IFERROR(IF(AND(Orders!R714:R10707&gt;1000,OR(Orders!M714:M10707="East",Orders!M714:M10707="south")),"bonus","no bonus"),"data error")</f>
        <v>no bonus</v>
      </c>
    </row>
    <row r="716" spans="1:7" x14ac:dyDescent="0.25">
      <c r="A716" t="str">
        <v>high</v>
      </c>
      <c r="B716" t="b" cm="1">
        <f t="array" ref="B716">AND(Orders!R714:R10707&gt;500,Orders!O714:O10707="technology")</f>
        <v>0</v>
      </c>
      <c r="C716" t="b" cm="1">
        <f t="array" ref="C716">OR(Orders!R714:R10707&gt;1000,Orders!O714:O10707="furniture")</f>
        <v>1</v>
      </c>
      <c r="D716" t="str">
        <v>no</v>
      </c>
      <c r="E716" t="str">
        <v>false</v>
      </c>
      <c r="G716" t="str" cm="1">
        <f t="array" ref="G716">IFERROR(IF(AND(Orders!R715:R10708&gt;1000,OR(Orders!M715:M10708="East",Orders!M715:M10708="south")),"bonus","no bonus"),"data error")</f>
        <v>no bonus</v>
      </c>
    </row>
    <row r="717" spans="1:7" x14ac:dyDescent="0.25">
      <c r="A717" t="str">
        <v>high</v>
      </c>
      <c r="B717" t="b" cm="1">
        <f t="array" ref="B717">AND(Orders!R715:R10708&gt;500,Orders!O715:O10708="technology")</f>
        <v>0</v>
      </c>
      <c r="C717" t="b" cm="1">
        <f t="array" ref="C717">OR(Orders!R715:R10708&gt;1000,Orders!O715:O10708="furniture")</f>
        <v>1</v>
      </c>
      <c r="D717" t="str">
        <v>no</v>
      </c>
      <c r="E717" t="str">
        <v>false</v>
      </c>
      <c r="G717" t="str" cm="1">
        <f t="array" ref="G717">IFERROR(IF(AND(Orders!R716:R10709&gt;1000,OR(Orders!M716:M10709="East",Orders!M716:M10709="south")),"bonus","no bonus"),"data error")</f>
        <v>no bonus</v>
      </c>
    </row>
    <row r="718" spans="1:7" x14ac:dyDescent="0.25">
      <c r="A718" t="str">
        <v>high</v>
      </c>
      <c r="B718" t="b" cm="1">
        <f t="array" ref="B718">AND(Orders!R716:R10709&gt;500,Orders!O716:O10709="technology")</f>
        <v>0</v>
      </c>
      <c r="C718" t="b" cm="1">
        <f t="array" ref="C718">OR(Orders!R716:R10709&gt;1000,Orders!O716:O10709="furniture")</f>
        <v>1</v>
      </c>
      <c r="D718" t="str">
        <v>no</v>
      </c>
      <c r="E718" t="str">
        <v>false</v>
      </c>
      <c r="G718" t="str" cm="1">
        <f t="array" ref="G718">IFERROR(IF(AND(Orders!R717:R10710&gt;1000,OR(Orders!M717:M10710="East",Orders!M717:M10710="south")),"bonus","no bonus"),"data error")</f>
        <v>no bonus</v>
      </c>
    </row>
    <row r="719" spans="1:7" x14ac:dyDescent="0.25">
      <c r="A719" t="str">
        <v>high</v>
      </c>
      <c r="B719" t="b" cm="1">
        <f t="array" ref="B719">AND(Orders!R717:R10710&gt;500,Orders!O717:O10710="technology")</f>
        <v>0</v>
      </c>
      <c r="C719" t="b" cm="1">
        <f t="array" ref="C719">OR(Orders!R717:R10710&gt;1000,Orders!O717:O10710="furniture")</f>
        <v>1</v>
      </c>
      <c r="D719" t="str">
        <v>no</v>
      </c>
      <c r="E719" t="str">
        <v>false</v>
      </c>
      <c r="G719" t="str" cm="1">
        <f t="array" ref="G719">IFERROR(IF(AND(Orders!R718:R10711&gt;1000,OR(Orders!M718:M10711="East",Orders!M718:M10711="south")),"bonus","no bonus"),"data error")</f>
        <v>no bonus</v>
      </c>
    </row>
    <row r="720" spans="1:7" x14ac:dyDescent="0.25">
      <c r="A720" t="str">
        <v>high</v>
      </c>
      <c r="B720" t="b" cm="1">
        <f t="array" ref="B720">AND(Orders!R718:R10711&gt;500,Orders!O718:O10711="technology")</f>
        <v>0</v>
      </c>
      <c r="C720" t="b" cm="1">
        <f t="array" ref="C720">OR(Orders!R718:R10711&gt;1000,Orders!O718:O10711="furniture")</f>
        <v>1</v>
      </c>
      <c r="D720" t="str">
        <v>no</v>
      </c>
      <c r="E720" t="str">
        <v>false</v>
      </c>
      <c r="G720" t="str" cm="1">
        <f t="array" ref="G720">IFERROR(IF(AND(Orders!R719:R10712&gt;1000,OR(Orders!M719:M10712="East",Orders!M719:M10712="south")),"bonus","no bonus"),"data error")</f>
        <v>no bonus</v>
      </c>
    </row>
    <row r="721" spans="1:7" x14ac:dyDescent="0.25">
      <c r="A721" t="str">
        <v>high</v>
      </c>
      <c r="B721" t="b" cm="1">
        <f t="array" ref="B721">AND(Orders!R719:R10712&gt;500,Orders!O719:O10712="technology")</f>
        <v>0</v>
      </c>
      <c r="C721" t="b" cm="1">
        <f t="array" ref="C721">OR(Orders!R719:R10712&gt;1000,Orders!O719:O10712="furniture")</f>
        <v>1</v>
      </c>
      <c r="D721" t="str">
        <v>no</v>
      </c>
      <c r="E721" t="str">
        <v>false</v>
      </c>
      <c r="G721" t="str" cm="1">
        <f t="array" ref="G721">IFERROR(IF(AND(Orders!R720:R10713&gt;1000,OR(Orders!M720:M10713="East",Orders!M720:M10713="south")),"bonus","no bonus"),"data error")</f>
        <v>no bonus</v>
      </c>
    </row>
    <row r="722" spans="1:7" x14ac:dyDescent="0.25">
      <c r="A722" t="str">
        <v>high</v>
      </c>
      <c r="B722" t="b" cm="1">
        <f t="array" ref="B722">AND(Orders!R720:R10713&gt;500,Orders!O720:O10713="technology")</f>
        <v>0</v>
      </c>
      <c r="C722" t="b" cm="1">
        <f t="array" ref="C722">OR(Orders!R720:R10713&gt;1000,Orders!O720:O10713="furniture")</f>
        <v>1</v>
      </c>
      <c r="D722" t="str">
        <v>no</v>
      </c>
      <c r="E722" t="str">
        <v>false</v>
      </c>
      <c r="G722" t="str" cm="1">
        <f t="array" ref="G722">IFERROR(IF(AND(Orders!R721:R10714&gt;1000,OR(Orders!M721:M10714="East",Orders!M721:M10714="south")),"bonus","no bonus"),"data error")</f>
        <v>no bonus</v>
      </c>
    </row>
    <row r="723" spans="1:7" x14ac:dyDescent="0.25">
      <c r="A723" t="str">
        <v>high</v>
      </c>
      <c r="B723" t="b" cm="1">
        <f t="array" ref="B723">AND(Orders!R721:R10714&gt;500,Orders!O721:O10714="technology")</f>
        <v>0</v>
      </c>
      <c r="C723" t="b" cm="1">
        <f t="array" ref="C723">OR(Orders!R721:R10714&gt;1000,Orders!O721:O10714="furniture")</f>
        <v>1</v>
      </c>
      <c r="D723" t="str">
        <v>no</v>
      </c>
      <c r="E723" t="str">
        <v>false</v>
      </c>
      <c r="G723" t="str" cm="1">
        <f t="array" ref="G723">IFERROR(IF(AND(Orders!R722:R10715&gt;1000,OR(Orders!M722:M10715="East",Orders!M722:M10715="south")),"bonus","no bonus"),"data error")</f>
        <v>no bonus</v>
      </c>
    </row>
    <row r="724" spans="1:7" x14ac:dyDescent="0.25">
      <c r="A724" t="str">
        <v>high</v>
      </c>
      <c r="B724" t="b" cm="1">
        <f t="array" ref="B724">AND(Orders!R722:R10715&gt;500,Orders!O722:O10715="technology")</f>
        <v>0</v>
      </c>
      <c r="C724" t="b" cm="1">
        <f t="array" ref="C724">OR(Orders!R722:R10715&gt;1000,Orders!O722:O10715="furniture")</f>
        <v>1</v>
      </c>
      <c r="D724" t="str">
        <v>no</v>
      </c>
      <c r="E724" t="str">
        <v>false</v>
      </c>
      <c r="G724" t="str" cm="1">
        <f t="array" ref="G724">IFERROR(IF(AND(Orders!R723:R10716&gt;1000,OR(Orders!M723:M10716="East",Orders!M723:M10716="south")),"bonus","no bonus"),"data error")</f>
        <v>no bonus</v>
      </c>
    </row>
    <row r="725" spans="1:7" x14ac:dyDescent="0.25">
      <c r="A725" t="str">
        <v>high</v>
      </c>
      <c r="B725" t="b" cm="1">
        <f t="array" ref="B725">AND(Orders!R723:R10716&gt;500,Orders!O723:O10716="technology")</f>
        <v>0</v>
      </c>
      <c r="C725" t="b" cm="1">
        <f t="array" ref="C725">OR(Orders!R723:R10716&gt;1000,Orders!O723:O10716="furniture")</f>
        <v>1</v>
      </c>
      <c r="D725" t="str">
        <v>no</v>
      </c>
      <c r="E725" t="str">
        <v>false</v>
      </c>
      <c r="G725" t="str" cm="1">
        <f t="array" ref="G725">IFERROR(IF(AND(Orders!R724:R10717&gt;1000,OR(Orders!M724:M10717="East",Orders!M724:M10717="south")),"bonus","no bonus"),"data error")</f>
        <v>no bonus</v>
      </c>
    </row>
    <row r="726" spans="1:7" x14ac:dyDescent="0.25">
      <c r="A726" t="str">
        <v>high</v>
      </c>
      <c r="B726" t="b" cm="1">
        <f t="array" ref="B726">AND(Orders!R724:R10717&gt;500,Orders!O724:O10717="technology")</f>
        <v>0</v>
      </c>
      <c r="C726" t="b" cm="1">
        <f t="array" ref="C726">OR(Orders!R724:R10717&gt;1000,Orders!O724:O10717="furniture")</f>
        <v>1</v>
      </c>
      <c r="D726" t="str">
        <v>no</v>
      </c>
      <c r="E726" t="str">
        <v>false</v>
      </c>
      <c r="G726" t="str" cm="1">
        <f t="array" ref="G726">IFERROR(IF(AND(Orders!R725:R10718&gt;1000,OR(Orders!M725:M10718="East",Orders!M725:M10718="south")),"bonus","no bonus"),"data error")</f>
        <v>no bonus</v>
      </c>
    </row>
    <row r="727" spans="1:7" x14ac:dyDescent="0.25">
      <c r="A727" t="str">
        <v>high</v>
      </c>
      <c r="B727" t="b" cm="1">
        <f t="array" ref="B727">AND(Orders!R725:R10718&gt;500,Orders!O725:O10718="technology")</f>
        <v>0</v>
      </c>
      <c r="C727" t="b" cm="1">
        <f t="array" ref="C727">OR(Orders!R725:R10718&gt;1000,Orders!O725:O10718="furniture")</f>
        <v>1</v>
      </c>
      <c r="D727" t="str">
        <v>no</v>
      </c>
      <c r="E727" t="str">
        <v>false</v>
      </c>
      <c r="G727" t="str" cm="1">
        <f t="array" ref="G727">IFERROR(IF(AND(Orders!R726:R10719&gt;1000,OR(Orders!M726:M10719="East",Orders!M726:M10719="south")),"bonus","no bonus"),"data error")</f>
        <v>no bonus</v>
      </c>
    </row>
    <row r="728" spans="1:7" x14ac:dyDescent="0.25">
      <c r="A728" t="str">
        <v>high</v>
      </c>
      <c r="B728" t="b" cm="1">
        <f t="array" ref="B728">AND(Orders!R726:R10719&gt;500,Orders!O726:O10719="technology")</f>
        <v>0</v>
      </c>
      <c r="C728" t="b" cm="1">
        <f t="array" ref="C728">OR(Orders!R726:R10719&gt;1000,Orders!O726:O10719="furniture")</f>
        <v>1</v>
      </c>
      <c r="D728" t="str">
        <v>no</v>
      </c>
      <c r="E728" t="str">
        <v>false</v>
      </c>
      <c r="G728" t="str" cm="1">
        <f t="array" ref="G728">IFERROR(IF(AND(Orders!R727:R10720&gt;1000,OR(Orders!M727:M10720="East",Orders!M727:M10720="south")),"bonus","no bonus"),"data error")</f>
        <v>no bonus</v>
      </c>
    </row>
    <row r="729" spans="1:7" x14ac:dyDescent="0.25">
      <c r="A729" t="str">
        <v>high</v>
      </c>
      <c r="B729" t="b" cm="1">
        <f t="array" ref="B729">AND(Orders!R727:R10720&gt;500,Orders!O727:O10720="technology")</f>
        <v>0</v>
      </c>
      <c r="C729" t="b" cm="1">
        <f t="array" ref="C729">OR(Orders!R727:R10720&gt;1000,Orders!O727:O10720="furniture")</f>
        <v>1</v>
      </c>
      <c r="D729" t="str">
        <v>no</v>
      </c>
      <c r="E729" t="str">
        <v>false</v>
      </c>
      <c r="G729" t="str" cm="1">
        <f t="array" ref="G729">IFERROR(IF(AND(Orders!R728:R10721&gt;1000,OR(Orders!M728:M10721="East",Orders!M728:M10721="south")),"bonus","no bonus"),"data error")</f>
        <v>no bonus</v>
      </c>
    </row>
    <row r="730" spans="1:7" x14ac:dyDescent="0.25">
      <c r="A730" t="str">
        <v>high</v>
      </c>
      <c r="B730" t="b" cm="1">
        <f t="array" ref="B730">AND(Orders!R728:R10721&gt;500,Orders!O728:O10721="technology")</f>
        <v>0</v>
      </c>
      <c r="C730" t="b" cm="1">
        <f t="array" ref="C730">OR(Orders!R728:R10721&gt;1000,Orders!O728:O10721="furniture")</f>
        <v>1</v>
      </c>
      <c r="D730" t="str">
        <v>no</v>
      </c>
      <c r="E730" t="str">
        <v>false</v>
      </c>
      <c r="G730" t="str" cm="1">
        <f t="array" ref="G730">IFERROR(IF(AND(Orders!R729:R10722&gt;1000,OR(Orders!M729:M10722="East",Orders!M729:M10722="south")),"bonus","no bonus"),"data error")</f>
        <v>no bonus</v>
      </c>
    </row>
    <row r="731" spans="1:7" x14ac:dyDescent="0.25">
      <c r="A731" t="str">
        <v>high</v>
      </c>
      <c r="B731" t="b" cm="1">
        <f t="array" ref="B731">AND(Orders!R729:R10722&gt;500,Orders!O729:O10722="technology")</f>
        <v>0</v>
      </c>
      <c r="C731" t="b" cm="1">
        <f t="array" ref="C731">OR(Orders!R729:R10722&gt;1000,Orders!O729:O10722="furniture")</f>
        <v>1</v>
      </c>
      <c r="D731" t="str">
        <v>no</v>
      </c>
      <c r="E731" t="str">
        <v>false</v>
      </c>
      <c r="G731" t="str" cm="1">
        <f t="array" ref="G731">IFERROR(IF(AND(Orders!R730:R10723&gt;1000,OR(Orders!M730:M10723="East",Orders!M730:M10723="south")),"bonus","no bonus"),"data error")</f>
        <v>no bonus</v>
      </c>
    </row>
    <row r="732" spans="1:7" x14ac:dyDescent="0.25">
      <c r="A732" t="str">
        <v>high</v>
      </c>
      <c r="B732" t="b" cm="1">
        <f t="array" ref="B732">AND(Orders!R730:R10723&gt;500,Orders!O730:O10723="technology")</f>
        <v>0</v>
      </c>
      <c r="C732" t="b" cm="1">
        <f t="array" ref="C732">OR(Orders!R730:R10723&gt;1000,Orders!O730:O10723="furniture")</f>
        <v>1</v>
      </c>
      <c r="D732" t="str">
        <v>no</v>
      </c>
      <c r="E732" t="str">
        <v>false</v>
      </c>
      <c r="G732" t="str" cm="1">
        <f t="array" ref="G732">IFERROR(IF(AND(Orders!R731:R10724&gt;1000,OR(Orders!M731:M10724="East",Orders!M731:M10724="south")),"bonus","no bonus"),"data error")</f>
        <v>no bonus</v>
      </c>
    </row>
    <row r="733" spans="1:7" x14ac:dyDescent="0.25">
      <c r="A733" t="str">
        <v>high</v>
      </c>
      <c r="B733" t="b" cm="1">
        <f t="array" ref="B733">AND(Orders!R731:R10724&gt;500,Orders!O731:O10724="technology")</f>
        <v>0</v>
      </c>
      <c r="C733" t="b" cm="1">
        <f t="array" ref="C733">OR(Orders!R731:R10724&gt;1000,Orders!O731:O10724="furniture")</f>
        <v>1</v>
      </c>
      <c r="D733" t="str">
        <v>no</v>
      </c>
      <c r="E733" t="str">
        <v>false</v>
      </c>
      <c r="G733" t="str" cm="1">
        <f t="array" ref="G733">IFERROR(IF(AND(Orders!R732:R10725&gt;1000,OR(Orders!M732:M10725="East",Orders!M732:M10725="south")),"bonus","no bonus"),"data error")</f>
        <v>no bonus</v>
      </c>
    </row>
    <row r="734" spans="1:7" x14ac:dyDescent="0.25">
      <c r="A734" t="str">
        <v>high</v>
      </c>
      <c r="B734" t="b" cm="1">
        <f t="array" ref="B734">AND(Orders!R732:R10725&gt;500,Orders!O732:O10725="technology")</f>
        <v>0</v>
      </c>
      <c r="C734" t="b" cm="1">
        <f t="array" ref="C734">OR(Orders!R732:R10725&gt;1000,Orders!O732:O10725="furniture")</f>
        <v>1</v>
      </c>
      <c r="D734" t="str">
        <v>no</v>
      </c>
      <c r="E734" t="str">
        <v>false</v>
      </c>
      <c r="G734" t="str" cm="1">
        <f t="array" ref="G734">IFERROR(IF(AND(Orders!R733:R10726&gt;1000,OR(Orders!M733:M10726="East",Orders!M733:M10726="south")),"bonus","no bonus"),"data error")</f>
        <v>no bonus</v>
      </c>
    </row>
    <row r="735" spans="1:7" x14ac:dyDescent="0.25">
      <c r="A735" t="str">
        <v>high</v>
      </c>
      <c r="B735" t="b" cm="1">
        <f t="array" ref="B735">AND(Orders!R733:R10726&gt;500,Orders!O733:O10726="technology")</f>
        <v>0</v>
      </c>
      <c r="C735" t="b" cm="1">
        <f t="array" ref="C735">OR(Orders!R733:R10726&gt;1000,Orders!O733:O10726="furniture")</f>
        <v>1</v>
      </c>
      <c r="D735" t="str">
        <v>no</v>
      </c>
      <c r="E735" t="str">
        <v>false</v>
      </c>
      <c r="G735" t="str" cm="1">
        <f t="array" ref="G735">IFERROR(IF(AND(Orders!R734:R10727&gt;1000,OR(Orders!M734:M10727="East",Orders!M734:M10727="south")),"bonus","no bonus"),"data error")</f>
        <v>no bonus</v>
      </c>
    </row>
    <row r="736" spans="1:7" x14ac:dyDescent="0.25">
      <c r="A736" t="str">
        <v>high</v>
      </c>
      <c r="B736" t="b" cm="1">
        <f t="array" ref="B736">AND(Orders!R734:R10727&gt;500,Orders!O734:O10727="technology")</f>
        <v>0</v>
      </c>
      <c r="C736" t="b" cm="1">
        <f t="array" ref="C736">OR(Orders!R734:R10727&gt;1000,Orders!O734:O10727="furniture")</f>
        <v>1</v>
      </c>
      <c r="D736" t="str">
        <v>no</v>
      </c>
      <c r="E736" t="str">
        <v>false</v>
      </c>
      <c r="G736" t="str" cm="1">
        <f t="array" ref="G736">IFERROR(IF(AND(Orders!R735:R10728&gt;1000,OR(Orders!M735:M10728="East",Orders!M735:M10728="south")),"bonus","no bonus"),"data error")</f>
        <v>no bonus</v>
      </c>
    </row>
    <row r="737" spans="1:7" x14ac:dyDescent="0.25">
      <c r="A737" t="str">
        <v>high</v>
      </c>
      <c r="B737" t="b" cm="1">
        <f t="array" ref="B737">AND(Orders!R735:R10728&gt;500,Orders!O735:O10728="technology")</f>
        <v>0</v>
      </c>
      <c r="C737" t="b" cm="1">
        <f t="array" ref="C737">OR(Orders!R735:R10728&gt;1000,Orders!O735:O10728="furniture")</f>
        <v>1</v>
      </c>
      <c r="D737" t="str">
        <v>no</v>
      </c>
      <c r="E737" t="str">
        <v>false</v>
      </c>
      <c r="G737" t="str" cm="1">
        <f t="array" ref="G737">IFERROR(IF(AND(Orders!R736:R10729&gt;1000,OR(Orders!M736:M10729="East",Orders!M736:M10729="south")),"bonus","no bonus"),"data error")</f>
        <v>no bonus</v>
      </c>
    </row>
    <row r="738" spans="1:7" x14ac:dyDescent="0.25">
      <c r="A738" t="str">
        <v>high</v>
      </c>
      <c r="B738" t="b" cm="1">
        <f t="array" ref="B738">AND(Orders!R736:R10729&gt;500,Orders!O736:O10729="technology")</f>
        <v>0</v>
      </c>
      <c r="C738" t="b" cm="1">
        <f t="array" ref="C738">OR(Orders!R736:R10729&gt;1000,Orders!O736:O10729="furniture")</f>
        <v>1</v>
      </c>
      <c r="D738" t="str">
        <v>no</v>
      </c>
      <c r="E738" t="str">
        <v>false</v>
      </c>
      <c r="G738" t="str" cm="1">
        <f t="array" ref="G738">IFERROR(IF(AND(Orders!R737:R10730&gt;1000,OR(Orders!M737:M10730="East",Orders!M737:M10730="south")),"bonus","no bonus"),"data error")</f>
        <v>no bonus</v>
      </c>
    </row>
    <row r="739" spans="1:7" x14ac:dyDescent="0.25">
      <c r="A739" t="str">
        <v>high</v>
      </c>
      <c r="B739" t="b" cm="1">
        <f t="array" ref="B739">AND(Orders!R737:R10730&gt;500,Orders!O737:O10730="technology")</f>
        <v>0</v>
      </c>
      <c r="C739" t="b" cm="1">
        <f t="array" ref="C739">OR(Orders!R737:R10730&gt;1000,Orders!O737:O10730="furniture")</f>
        <v>1</v>
      </c>
      <c r="D739" t="str">
        <v>no</v>
      </c>
      <c r="E739" t="str">
        <v>false</v>
      </c>
      <c r="G739" t="str" cm="1">
        <f t="array" ref="G739">IFERROR(IF(AND(Orders!R738:R10731&gt;1000,OR(Orders!M738:M10731="East",Orders!M738:M10731="south")),"bonus","no bonus"),"data error")</f>
        <v>no bonus</v>
      </c>
    </row>
    <row r="740" spans="1:7" x14ac:dyDescent="0.25">
      <c r="A740" t="str">
        <v>high</v>
      </c>
      <c r="B740" t="b" cm="1">
        <f t="array" ref="B740">AND(Orders!R738:R10731&gt;500,Orders!O738:O10731="technology")</f>
        <v>0</v>
      </c>
      <c r="C740" t="b" cm="1">
        <f t="array" ref="C740">OR(Orders!R738:R10731&gt;1000,Orders!O738:O10731="furniture")</f>
        <v>1</v>
      </c>
      <c r="D740" t="str">
        <v>no</v>
      </c>
      <c r="E740" t="str">
        <v>false</v>
      </c>
      <c r="G740" t="str" cm="1">
        <f t="array" ref="G740">IFERROR(IF(AND(Orders!R739:R10732&gt;1000,OR(Orders!M739:M10732="East",Orders!M739:M10732="south")),"bonus","no bonus"),"data error")</f>
        <v>no bonus</v>
      </c>
    </row>
    <row r="741" spans="1:7" x14ac:dyDescent="0.25">
      <c r="A741" t="str">
        <v>high</v>
      </c>
      <c r="B741" t="b" cm="1">
        <f t="array" ref="B741">AND(Orders!R739:R10732&gt;500,Orders!O739:O10732="technology")</f>
        <v>0</v>
      </c>
      <c r="C741" t="b" cm="1">
        <f t="array" ref="C741">OR(Orders!R739:R10732&gt;1000,Orders!O739:O10732="furniture")</f>
        <v>1</v>
      </c>
      <c r="D741" t="str">
        <v>no</v>
      </c>
      <c r="E741" t="str">
        <v>false</v>
      </c>
      <c r="G741" t="str" cm="1">
        <f t="array" ref="G741">IFERROR(IF(AND(Orders!R740:R10733&gt;1000,OR(Orders!M740:M10733="East",Orders!M740:M10733="south")),"bonus","no bonus"),"data error")</f>
        <v>no bonus</v>
      </c>
    </row>
    <row r="742" spans="1:7" x14ac:dyDescent="0.25">
      <c r="A742" t="str">
        <v>high</v>
      </c>
      <c r="B742" t="b" cm="1">
        <f t="array" ref="B742">AND(Orders!R740:R10733&gt;500,Orders!O740:O10733="technology")</f>
        <v>0</v>
      </c>
      <c r="C742" t="b" cm="1">
        <f t="array" ref="C742">OR(Orders!R740:R10733&gt;1000,Orders!O740:O10733="furniture")</f>
        <v>1</v>
      </c>
      <c r="D742" t="str">
        <v>no</v>
      </c>
      <c r="E742" t="str">
        <v>false</v>
      </c>
      <c r="G742" t="str" cm="1">
        <f t="array" ref="G742">IFERROR(IF(AND(Orders!R741:R10734&gt;1000,OR(Orders!M741:M10734="East",Orders!M741:M10734="south")),"bonus","no bonus"),"data error")</f>
        <v>no bonus</v>
      </c>
    </row>
    <row r="743" spans="1:7" x14ac:dyDescent="0.25">
      <c r="A743" t="str">
        <v>high</v>
      </c>
      <c r="B743" t="b" cm="1">
        <f t="array" ref="B743">AND(Orders!R741:R10734&gt;500,Orders!O741:O10734="technology")</f>
        <v>0</v>
      </c>
      <c r="C743" t="b" cm="1">
        <f t="array" ref="C743">OR(Orders!R741:R10734&gt;1000,Orders!O741:O10734="furniture")</f>
        <v>1</v>
      </c>
      <c r="D743" t="str">
        <v>no</v>
      </c>
      <c r="E743" t="str">
        <v>false</v>
      </c>
      <c r="G743" t="str" cm="1">
        <f t="array" ref="G743">IFERROR(IF(AND(Orders!R742:R10735&gt;1000,OR(Orders!M742:M10735="East",Orders!M742:M10735="south")),"bonus","no bonus"),"data error")</f>
        <v>no bonus</v>
      </c>
    </row>
    <row r="744" spans="1:7" x14ac:dyDescent="0.25">
      <c r="A744" t="str">
        <v>high</v>
      </c>
      <c r="B744" t="b" cm="1">
        <f t="array" ref="B744">AND(Orders!R742:R10735&gt;500,Orders!O742:O10735="technology")</f>
        <v>0</v>
      </c>
      <c r="C744" t="b" cm="1">
        <f t="array" ref="C744">OR(Orders!R742:R10735&gt;1000,Orders!O742:O10735="furniture")</f>
        <v>1</v>
      </c>
      <c r="D744" t="str">
        <v>no</v>
      </c>
      <c r="E744" t="str">
        <v>false</v>
      </c>
      <c r="G744" t="str" cm="1">
        <f t="array" ref="G744">IFERROR(IF(AND(Orders!R743:R10736&gt;1000,OR(Orders!M743:M10736="East",Orders!M743:M10736="south")),"bonus","no bonus"),"data error")</f>
        <v>no bonus</v>
      </c>
    </row>
    <row r="745" spans="1:7" x14ac:dyDescent="0.25">
      <c r="A745" t="str">
        <v>high</v>
      </c>
      <c r="B745" t="b" cm="1">
        <f t="array" ref="B745">AND(Orders!R743:R10736&gt;500,Orders!O743:O10736="technology")</f>
        <v>0</v>
      </c>
      <c r="C745" t="b" cm="1">
        <f t="array" ref="C745">OR(Orders!R743:R10736&gt;1000,Orders!O743:O10736="furniture")</f>
        <v>1</v>
      </c>
      <c r="D745" t="str">
        <v>no</v>
      </c>
      <c r="E745" t="str">
        <v>false</v>
      </c>
      <c r="G745" t="str" cm="1">
        <f t="array" ref="G745">IFERROR(IF(AND(Orders!R744:R10737&gt;1000,OR(Orders!M744:M10737="East",Orders!M744:M10737="south")),"bonus","no bonus"),"data error")</f>
        <v>no bonus</v>
      </c>
    </row>
    <row r="746" spans="1:7" x14ac:dyDescent="0.25">
      <c r="A746" t="str">
        <v>high</v>
      </c>
      <c r="B746" t="b" cm="1">
        <f t="array" ref="B746">AND(Orders!R744:R10737&gt;500,Orders!O744:O10737="technology")</f>
        <v>0</v>
      </c>
      <c r="C746" t="b" cm="1">
        <f t="array" ref="C746">OR(Orders!R744:R10737&gt;1000,Orders!O744:O10737="furniture")</f>
        <v>1</v>
      </c>
      <c r="D746" t="str">
        <v>no</v>
      </c>
      <c r="E746" t="str">
        <v>false</v>
      </c>
      <c r="G746" t="str" cm="1">
        <f t="array" ref="G746">IFERROR(IF(AND(Orders!R745:R10738&gt;1000,OR(Orders!M745:M10738="East",Orders!M745:M10738="south")),"bonus","no bonus"),"data error")</f>
        <v>no bonus</v>
      </c>
    </row>
    <row r="747" spans="1:7" x14ac:dyDescent="0.25">
      <c r="A747" t="str">
        <v>high</v>
      </c>
      <c r="B747" t="b" cm="1">
        <f t="array" ref="B747">AND(Orders!R745:R10738&gt;500,Orders!O745:O10738="technology")</f>
        <v>0</v>
      </c>
      <c r="C747" t="b" cm="1">
        <f t="array" ref="C747">OR(Orders!R745:R10738&gt;1000,Orders!O745:O10738="furniture")</f>
        <v>1</v>
      </c>
      <c r="D747" t="str">
        <v>no</v>
      </c>
      <c r="E747" t="str">
        <v>false</v>
      </c>
      <c r="G747" t="str" cm="1">
        <f t="array" ref="G747">IFERROR(IF(AND(Orders!R746:R10739&gt;1000,OR(Orders!M746:M10739="East",Orders!M746:M10739="south")),"bonus","no bonus"),"data error")</f>
        <v>no bonus</v>
      </c>
    </row>
    <row r="748" spans="1:7" x14ac:dyDescent="0.25">
      <c r="A748" t="str">
        <v>high</v>
      </c>
      <c r="B748" t="b" cm="1">
        <f t="array" ref="B748">AND(Orders!R746:R10739&gt;500,Orders!O746:O10739="technology")</f>
        <v>0</v>
      </c>
      <c r="C748" t="b" cm="1">
        <f t="array" ref="C748">OR(Orders!R746:R10739&gt;1000,Orders!O746:O10739="furniture")</f>
        <v>1</v>
      </c>
      <c r="D748" t="str">
        <v>no</v>
      </c>
      <c r="E748" t="str">
        <v>false</v>
      </c>
      <c r="G748" t="str" cm="1">
        <f t="array" ref="G748">IFERROR(IF(AND(Orders!R747:R10740&gt;1000,OR(Orders!M747:M10740="East",Orders!M747:M10740="south")),"bonus","no bonus"),"data error")</f>
        <v>no bonus</v>
      </c>
    </row>
    <row r="749" spans="1:7" x14ac:dyDescent="0.25">
      <c r="A749" t="str">
        <v>high</v>
      </c>
      <c r="B749" t="b" cm="1">
        <f t="array" ref="B749">AND(Orders!R747:R10740&gt;500,Orders!O747:O10740="technology")</f>
        <v>0</v>
      </c>
      <c r="C749" t="b" cm="1">
        <f t="array" ref="C749">OR(Orders!R747:R10740&gt;1000,Orders!O747:O10740="furniture")</f>
        <v>1</v>
      </c>
      <c r="D749" t="str">
        <v>no</v>
      </c>
      <c r="E749" t="str">
        <v>false</v>
      </c>
      <c r="G749" t="str" cm="1">
        <f t="array" ref="G749">IFERROR(IF(AND(Orders!R748:R10741&gt;1000,OR(Orders!M748:M10741="East",Orders!M748:M10741="south")),"bonus","no bonus"),"data error")</f>
        <v>no bonus</v>
      </c>
    </row>
    <row r="750" spans="1:7" x14ac:dyDescent="0.25">
      <c r="A750" t="str">
        <v>high</v>
      </c>
      <c r="B750" t="b" cm="1">
        <f t="array" ref="B750">AND(Orders!R748:R10741&gt;500,Orders!O748:O10741="technology")</f>
        <v>0</v>
      </c>
      <c r="C750" t="b" cm="1">
        <f t="array" ref="C750">OR(Orders!R748:R10741&gt;1000,Orders!O748:O10741="furniture")</f>
        <v>1</v>
      </c>
      <c r="D750" t="str">
        <v>no</v>
      </c>
      <c r="E750" t="str">
        <v>false</v>
      </c>
      <c r="G750" t="str" cm="1">
        <f t="array" ref="G750">IFERROR(IF(AND(Orders!R749:R10742&gt;1000,OR(Orders!M749:M10742="East",Orders!M749:M10742="south")),"bonus","no bonus"),"data error")</f>
        <v>no bonus</v>
      </c>
    </row>
    <row r="751" spans="1:7" x14ac:dyDescent="0.25">
      <c r="A751" t="str">
        <v>high</v>
      </c>
      <c r="B751" t="b" cm="1">
        <f t="array" ref="B751">AND(Orders!R749:R10742&gt;500,Orders!O749:O10742="technology")</f>
        <v>0</v>
      </c>
      <c r="C751" t="b" cm="1">
        <f t="array" ref="C751">OR(Orders!R749:R10742&gt;1000,Orders!O749:O10742="furniture")</f>
        <v>1</v>
      </c>
      <c r="D751" t="str">
        <v>no</v>
      </c>
      <c r="E751" t="str">
        <v>false</v>
      </c>
      <c r="G751" t="str" cm="1">
        <f t="array" ref="G751">IFERROR(IF(AND(Orders!R750:R10743&gt;1000,OR(Orders!M750:M10743="East",Orders!M750:M10743="south")),"bonus","no bonus"),"data error")</f>
        <v>no bonus</v>
      </c>
    </row>
    <row r="752" spans="1:7" x14ac:dyDescent="0.25">
      <c r="A752" t="str">
        <v>high</v>
      </c>
      <c r="B752" t="b" cm="1">
        <f t="array" ref="B752">AND(Orders!R750:R10743&gt;500,Orders!O750:O10743="technology")</f>
        <v>0</v>
      </c>
      <c r="C752" t="b" cm="1">
        <f t="array" ref="C752">OR(Orders!R750:R10743&gt;1000,Orders!O750:O10743="furniture")</f>
        <v>1</v>
      </c>
      <c r="D752" t="str">
        <v>no</v>
      </c>
      <c r="E752" t="str">
        <v>false</v>
      </c>
      <c r="G752" t="str" cm="1">
        <f t="array" ref="G752">IFERROR(IF(AND(Orders!R751:R10744&gt;1000,OR(Orders!M751:M10744="East",Orders!M751:M10744="south")),"bonus","no bonus"),"data error")</f>
        <v>no bonus</v>
      </c>
    </row>
    <row r="753" spans="1:7" x14ac:dyDescent="0.25">
      <c r="A753" t="str">
        <v>high</v>
      </c>
      <c r="B753" t="b" cm="1">
        <f t="array" ref="B753">AND(Orders!R751:R10744&gt;500,Orders!O751:O10744="technology")</f>
        <v>0</v>
      </c>
      <c r="C753" t="b" cm="1">
        <f t="array" ref="C753">OR(Orders!R751:R10744&gt;1000,Orders!O751:O10744="furniture")</f>
        <v>1</v>
      </c>
      <c r="D753" t="str">
        <v>no</v>
      </c>
      <c r="E753" t="str">
        <v>false</v>
      </c>
      <c r="G753" t="str" cm="1">
        <f t="array" ref="G753">IFERROR(IF(AND(Orders!R752:R10745&gt;1000,OR(Orders!M752:M10745="East",Orders!M752:M10745="south")),"bonus","no bonus"),"data error")</f>
        <v>no bonus</v>
      </c>
    </row>
    <row r="754" spans="1:7" x14ac:dyDescent="0.25">
      <c r="A754" t="str">
        <v>high</v>
      </c>
      <c r="B754" t="b" cm="1">
        <f t="array" ref="B754">AND(Orders!R752:R10745&gt;500,Orders!O752:O10745="technology")</f>
        <v>0</v>
      </c>
      <c r="C754" t="b" cm="1">
        <f t="array" ref="C754">OR(Orders!R752:R10745&gt;1000,Orders!O752:O10745="furniture")</f>
        <v>1</v>
      </c>
      <c r="D754" t="str">
        <v>no</v>
      </c>
      <c r="E754" t="str">
        <v>false</v>
      </c>
      <c r="G754" t="str" cm="1">
        <f t="array" ref="G754">IFERROR(IF(AND(Orders!R753:R10746&gt;1000,OR(Orders!M753:M10746="East",Orders!M753:M10746="south")),"bonus","no bonus"),"data error")</f>
        <v>no bonus</v>
      </c>
    </row>
    <row r="755" spans="1:7" x14ac:dyDescent="0.25">
      <c r="A755" t="str">
        <v>high</v>
      </c>
      <c r="B755" t="b" cm="1">
        <f t="array" ref="B755">AND(Orders!R753:R10746&gt;500,Orders!O753:O10746="technology")</f>
        <v>0</v>
      </c>
      <c r="C755" t="b" cm="1">
        <f t="array" ref="C755">OR(Orders!R753:R10746&gt;1000,Orders!O753:O10746="furniture")</f>
        <v>1</v>
      </c>
      <c r="D755" t="str">
        <v>no</v>
      </c>
      <c r="E755" t="str">
        <v>false</v>
      </c>
      <c r="G755" t="str" cm="1">
        <f t="array" ref="G755">IFERROR(IF(AND(Orders!R754:R10747&gt;1000,OR(Orders!M754:M10747="East",Orders!M754:M10747="south")),"bonus","no bonus"),"data error")</f>
        <v>no bonus</v>
      </c>
    </row>
    <row r="756" spans="1:7" x14ac:dyDescent="0.25">
      <c r="A756" t="str">
        <v>high</v>
      </c>
      <c r="B756" t="b" cm="1">
        <f t="array" ref="B756">AND(Orders!R754:R10747&gt;500,Orders!O754:O10747="technology")</f>
        <v>0</v>
      </c>
      <c r="C756" t="b" cm="1">
        <f t="array" ref="C756">OR(Orders!R754:R10747&gt;1000,Orders!O754:O10747="furniture")</f>
        <v>1</v>
      </c>
      <c r="D756" t="str">
        <v>no</v>
      </c>
      <c r="E756" t="str">
        <v>false</v>
      </c>
      <c r="G756" t="str" cm="1">
        <f t="array" ref="G756">IFERROR(IF(AND(Orders!R755:R10748&gt;1000,OR(Orders!M755:M10748="East",Orders!M755:M10748="south")),"bonus","no bonus"),"data error")</f>
        <v>no bonus</v>
      </c>
    </row>
    <row r="757" spans="1:7" x14ac:dyDescent="0.25">
      <c r="A757" t="str">
        <v>high</v>
      </c>
      <c r="B757" t="b" cm="1">
        <f t="array" ref="B757">AND(Orders!R755:R10748&gt;500,Orders!O755:O10748="technology")</f>
        <v>0</v>
      </c>
      <c r="C757" t="b" cm="1">
        <f t="array" ref="C757">OR(Orders!R755:R10748&gt;1000,Orders!O755:O10748="furniture")</f>
        <v>1</v>
      </c>
      <c r="D757" t="str">
        <v>no</v>
      </c>
      <c r="E757" t="str">
        <v>false</v>
      </c>
      <c r="G757" t="str" cm="1">
        <f t="array" ref="G757">IFERROR(IF(AND(Orders!R756:R10749&gt;1000,OR(Orders!M756:M10749="East",Orders!M756:M10749="south")),"bonus","no bonus"),"data error")</f>
        <v>no bonus</v>
      </c>
    </row>
    <row r="758" spans="1:7" x14ac:dyDescent="0.25">
      <c r="A758" t="str">
        <v>high</v>
      </c>
      <c r="B758" t="b" cm="1">
        <f t="array" ref="B758">AND(Orders!R756:R10749&gt;500,Orders!O756:O10749="technology")</f>
        <v>0</v>
      </c>
      <c r="C758" t="b" cm="1">
        <f t="array" ref="C758">OR(Orders!R756:R10749&gt;1000,Orders!O756:O10749="furniture")</f>
        <v>1</v>
      </c>
      <c r="D758" t="str">
        <v>no</v>
      </c>
      <c r="E758" t="str">
        <v>false</v>
      </c>
      <c r="G758" t="str" cm="1">
        <f t="array" ref="G758">IFERROR(IF(AND(Orders!R757:R10750&gt;1000,OR(Orders!M757:M10750="East",Orders!M757:M10750="south")),"bonus","no bonus"),"data error")</f>
        <v>no bonus</v>
      </c>
    </row>
    <row r="759" spans="1:7" x14ac:dyDescent="0.25">
      <c r="A759" t="str">
        <v>high</v>
      </c>
      <c r="B759" t="b" cm="1">
        <f t="array" ref="B759">AND(Orders!R757:R10750&gt;500,Orders!O757:O10750="technology")</f>
        <v>0</v>
      </c>
      <c r="C759" t="b" cm="1">
        <f t="array" ref="C759">OR(Orders!R757:R10750&gt;1000,Orders!O757:O10750="furniture")</f>
        <v>1</v>
      </c>
      <c r="D759" t="str">
        <v>no</v>
      </c>
      <c r="E759" t="str">
        <v>false</v>
      </c>
      <c r="G759" t="str" cm="1">
        <f t="array" ref="G759">IFERROR(IF(AND(Orders!R758:R10751&gt;1000,OR(Orders!M758:M10751="East",Orders!M758:M10751="south")),"bonus","no bonus"),"data error")</f>
        <v>no bonus</v>
      </c>
    </row>
    <row r="760" spans="1:7" x14ac:dyDescent="0.25">
      <c r="A760" t="str">
        <v>high</v>
      </c>
      <c r="B760" t="b" cm="1">
        <f t="array" ref="B760">AND(Orders!R758:R10751&gt;500,Orders!O758:O10751="technology")</f>
        <v>0</v>
      </c>
      <c r="C760" t="b" cm="1">
        <f t="array" ref="C760">OR(Orders!R758:R10751&gt;1000,Orders!O758:O10751="furniture")</f>
        <v>1</v>
      </c>
      <c r="D760" t="str">
        <v>no</v>
      </c>
      <c r="E760" t="str">
        <v>false</v>
      </c>
      <c r="G760" t="str" cm="1">
        <f t="array" ref="G760">IFERROR(IF(AND(Orders!R759:R10752&gt;1000,OR(Orders!M759:M10752="East",Orders!M759:M10752="south")),"bonus","no bonus"),"data error")</f>
        <v>no bonus</v>
      </c>
    </row>
    <row r="761" spans="1:7" x14ac:dyDescent="0.25">
      <c r="A761" t="str">
        <v>high</v>
      </c>
      <c r="B761" t="b" cm="1">
        <f t="array" ref="B761">AND(Orders!R759:R10752&gt;500,Orders!O759:O10752="technology")</f>
        <v>0</v>
      </c>
      <c r="C761" t="b" cm="1">
        <f t="array" ref="C761">OR(Orders!R759:R10752&gt;1000,Orders!O759:O10752="furniture")</f>
        <v>1</v>
      </c>
      <c r="D761" t="str">
        <v>no</v>
      </c>
      <c r="E761" t="str">
        <v>false</v>
      </c>
      <c r="G761" t="str" cm="1">
        <f t="array" ref="G761">IFERROR(IF(AND(Orders!R760:R10753&gt;1000,OR(Orders!M760:M10753="East",Orders!M760:M10753="south")),"bonus","no bonus"),"data error")</f>
        <v>no bonus</v>
      </c>
    </row>
    <row r="762" spans="1:7" x14ac:dyDescent="0.25">
      <c r="A762" t="str">
        <v>high</v>
      </c>
      <c r="B762" t="b" cm="1">
        <f t="array" ref="B762">AND(Orders!R760:R10753&gt;500,Orders!O760:O10753="technology")</f>
        <v>0</v>
      </c>
      <c r="C762" t="b" cm="1">
        <f t="array" ref="C762">OR(Orders!R760:R10753&gt;1000,Orders!O760:O10753="furniture")</f>
        <v>1</v>
      </c>
      <c r="D762" t="str">
        <v>no</v>
      </c>
      <c r="E762" t="str">
        <v>false</v>
      </c>
      <c r="G762" t="str" cm="1">
        <f t="array" ref="G762">IFERROR(IF(AND(Orders!R761:R10754&gt;1000,OR(Orders!M761:M10754="East",Orders!M761:M10754="south")),"bonus","no bonus"),"data error")</f>
        <v>no bonus</v>
      </c>
    </row>
    <row r="763" spans="1:7" x14ac:dyDescent="0.25">
      <c r="A763" t="str">
        <v>high</v>
      </c>
      <c r="B763" t="b" cm="1">
        <f t="array" ref="B763">AND(Orders!R761:R10754&gt;500,Orders!O761:O10754="technology")</f>
        <v>0</v>
      </c>
      <c r="C763" t="b" cm="1">
        <f t="array" ref="C763">OR(Orders!R761:R10754&gt;1000,Orders!O761:O10754="furniture")</f>
        <v>1</v>
      </c>
      <c r="D763" t="str">
        <v>no</v>
      </c>
      <c r="E763" t="str">
        <v>false</v>
      </c>
      <c r="G763" t="str" cm="1">
        <f t="array" ref="G763">IFERROR(IF(AND(Orders!R762:R10755&gt;1000,OR(Orders!M762:M10755="East",Orders!M762:M10755="south")),"bonus","no bonus"),"data error")</f>
        <v>no bonus</v>
      </c>
    </row>
    <row r="764" spans="1:7" x14ac:dyDescent="0.25">
      <c r="A764" t="str">
        <v>high</v>
      </c>
      <c r="B764" t="b" cm="1">
        <f t="array" ref="B764">AND(Orders!R762:R10755&gt;500,Orders!O762:O10755="technology")</f>
        <v>0</v>
      </c>
      <c r="C764" t="b" cm="1">
        <f t="array" ref="C764">OR(Orders!R762:R10755&gt;1000,Orders!O762:O10755="furniture")</f>
        <v>1</v>
      </c>
      <c r="D764" t="str">
        <v>no</v>
      </c>
      <c r="E764" t="str">
        <v>false</v>
      </c>
      <c r="G764" t="str" cm="1">
        <f t="array" ref="G764">IFERROR(IF(AND(Orders!R763:R10756&gt;1000,OR(Orders!M763:M10756="East",Orders!M763:M10756="south")),"bonus","no bonus"),"data error")</f>
        <v>no bonus</v>
      </c>
    </row>
    <row r="765" spans="1:7" x14ac:dyDescent="0.25">
      <c r="A765" t="str">
        <v>high</v>
      </c>
      <c r="B765" t="b" cm="1">
        <f t="array" ref="B765">AND(Orders!R763:R10756&gt;500,Orders!O763:O10756="technology")</f>
        <v>0</v>
      </c>
      <c r="C765" t="b" cm="1">
        <f t="array" ref="C765">OR(Orders!R763:R10756&gt;1000,Orders!O763:O10756="furniture")</f>
        <v>1</v>
      </c>
      <c r="D765" t="str">
        <v>no</v>
      </c>
      <c r="E765" t="str">
        <v>false</v>
      </c>
      <c r="G765" t="str" cm="1">
        <f t="array" ref="G765">IFERROR(IF(AND(Orders!R764:R10757&gt;1000,OR(Orders!M764:M10757="East",Orders!M764:M10757="south")),"bonus","no bonus"),"data error")</f>
        <v>no bonus</v>
      </c>
    </row>
    <row r="766" spans="1:7" x14ac:dyDescent="0.25">
      <c r="A766" t="str">
        <v>high</v>
      </c>
      <c r="B766" t="b" cm="1">
        <f t="array" ref="B766">AND(Orders!R764:R10757&gt;500,Orders!O764:O10757="technology")</f>
        <v>0</v>
      </c>
      <c r="C766" t="b" cm="1">
        <f t="array" ref="C766">OR(Orders!R764:R10757&gt;1000,Orders!O764:O10757="furniture")</f>
        <v>1</v>
      </c>
      <c r="D766" t="str">
        <v>no</v>
      </c>
      <c r="E766" t="str">
        <v>false</v>
      </c>
      <c r="G766" t="str" cm="1">
        <f t="array" ref="G766">IFERROR(IF(AND(Orders!R765:R10758&gt;1000,OR(Orders!M765:M10758="East",Orders!M765:M10758="south")),"bonus","no bonus"),"data error")</f>
        <v>no bonus</v>
      </c>
    </row>
    <row r="767" spans="1:7" x14ac:dyDescent="0.25">
      <c r="A767" t="str">
        <v>high</v>
      </c>
      <c r="B767" t="b" cm="1">
        <f t="array" ref="B767">AND(Orders!R765:R10758&gt;500,Orders!O765:O10758="technology")</f>
        <v>0</v>
      </c>
      <c r="C767" t="b" cm="1">
        <f t="array" ref="C767">OR(Orders!R765:R10758&gt;1000,Orders!O765:O10758="furniture")</f>
        <v>1</v>
      </c>
      <c r="D767" t="str">
        <v>no</v>
      </c>
      <c r="E767" t="str">
        <v>false</v>
      </c>
      <c r="G767" t="str" cm="1">
        <f t="array" ref="G767">IFERROR(IF(AND(Orders!R766:R10759&gt;1000,OR(Orders!M766:M10759="East",Orders!M766:M10759="south")),"bonus","no bonus"),"data error")</f>
        <v>no bonus</v>
      </c>
    </row>
    <row r="768" spans="1:7" x14ac:dyDescent="0.25">
      <c r="A768" t="str">
        <v>high</v>
      </c>
      <c r="B768" t="b" cm="1">
        <f t="array" ref="B768">AND(Orders!R766:R10759&gt;500,Orders!O766:O10759="technology")</f>
        <v>0</v>
      </c>
      <c r="C768" t="b" cm="1">
        <f t="array" ref="C768">OR(Orders!R766:R10759&gt;1000,Orders!O766:O10759="furniture")</f>
        <v>1</v>
      </c>
      <c r="D768" t="str">
        <v>no</v>
      </c>
      <c r="E768" t="str">
        <v>false</v>
      </c>
      <c r="G768" t="str" cm="1">
        <f t="array" ref="G768">IFERROR(IF(AND(Orders!R767:R10760&gt;1000,OR(Orders!M767:M10760="East",Orders!M767:M10760="south")),"bonus","no bonus"),"data error")</f>
        <v>no bonus</v>
      </c>
    </row>
    <row r="769" spans="1:7" x14ac:dyDescent="0.25">
      <c r="A769" t="str">
        <v>high</v>
      </c>
      <c r="B769" t="b" cm="1">
        <f t="array" ref="B769">AND(Orders!R767:R10760&gt;500,Orders!O767:O10760="technology")</f>
        <v>0</v>
      </c>
      <c r="C769" t="b" cm="1">
        <f t="array" ref="C769">OR(Orders!R767:R10760&gt;1000,Orders!O767:O10760="furniture")</f>
        <v>1</v>
      </c>
      <c r="D769" t="str">
        <v>no</v>
      </c>
      <c r="E769" t="str">
        <v>false</v>
      </c>
      <c r="G769" t="str" cm="1">
        <f t="array" ref="G769">IFERROR(IF(AND(Orders!R768:R10761&gt;1000,OR(Orders!M768:M10761="East",Orders!M768:M10761="south")),"bonus","no bonus"),"data error")</f>
        <v>no bonus</v>
      </c>
    </row>
    <row r="770" spans="1:7" x14ac:dyDescent="0.25">
      <c r="A770" t="str">
        <v>high</v>
      </c>
      <c r="B770" t="b" cm="1">
        <f t="array" ref="B770">AND(Orders!R768:R10761&gt;500,Orders!O768:O10761="technology")</f>
        <v>0</v>
      </c>
      <c r="C770" t="b" cm="1">
        <f t="array" ref="C770">OR(Orders!R768:R10761&gt;1000,Orders!O768:O10761="furniture")</f>
        <v>1</v>
      </c>
      <c r="D770" t="str">
        <v>no</v>
      </c>
      <c r="E770" t="str">
        <v>false</v>
      </c>
      <c r="G770" t="str" cm="1">
        <f t="array" ref="G770">IFERROR(IF(AND(Orders!R769:R10762&gt;1000,OR(Orders!M769:M10762="East",Orders!M769:M10762="south")),"bonus","no bonus"),"data error")</f>
        <v>no bonus</v>
      </c>
    </row>
    <row r="771" spans="1:7" x14ac:dyDescent="0.25">
      <c r="A771" t="str">
        <v>high</v>
      </c>
      <c r="B771" t="b" cm="1">
        <f t="array" ref="B771">AND(Orders!R769:R10762&gt;500,Orders!O769:O10762="technology")</f>
        <v>0</v>
      </c>
      <c r="C771" t="b" cm="1">
        <f t="array" ref="C771">OR(Orders!R769:R10762&gt;1000,Orders!O769:O10762="furniture")</f>
        <v>1</v>
      </c>
      <c r="D771" t="str">
        <v>no</v>
      </c>
      <c r="E771" t="str">
        <v>false</v>
      </c>
      <c r="G771" t="str" cm="1">
        <f t="array" ref="G771">IFERROR(IF(AND(Orders!R770:R10763&gt;1000,OR(Orders!M770:M10763="East",Orders!M770:M10763="south")),"bonus","no bonus"),"data error")</f>
        <v>no bonus</v>
      </c>
    </row>
    <row r="772" spans="1:7" x14ac:dyDescent="0.25">
      <c r="A772" t="str">
        <v>high</v>
      </c>
      <c r="B772" t="b" cm="1">
        <f t="array" ref="B772">AND(Orders!R770:R10763&gt;500,Orders!O770:O10763="technology")</f>
        <v>0</v>
      </c>
      <c r="C772" t="b" cm="1">
        <f t="array" ref="C772">OR(Orders!R770:R10763&gt;1000,Orders!O770:O10763="furniture")</f>
        <v>1</v>
      </c>
      <c r="D772" t="str">
        <v>no</v>
      </c>
      <c r="E772" t="str">
        <v>false</v>
      </c>
      <c r="G772" t="str" cm="1">
        <f t="array" ref="G772">IFERROR(IF(AND(Orders!R771:R10764&gt;1000,OR(Orders!M771:M10764="East",Orders!M771:M10764="south")),"bonus","no bonus"),"data error")</f>
        <v>no bonus</v>
      </c>
    </row>
    <row r="773" spans="1:7" x14ac:dyDescent="0.25">
      <c r="A773" t="str">
        <v>high</v>
      </c>
      <c r="B773" t="b" cm="1">
        <f t="array" ref="B773">AND(Orders!R771:R10764&gt;500,Orders!O771:O10764="technology")</f>
        <v>0</v>
      </c>
      <c r="C773" t="b" cm="1">
        <f t="array" ref="C773">OR(Orders!R771:R10764&gt;1000,Orders!O771:O10764="furniture")</f>
        <v>1</v>
      </c>
      <c r="D773" t="str">
        <v>no</v>
      </c>
      <c r="E773" t="str">
        <v>false</v>
      </c>
      <c r="G773" t="str" cm="1">
        <f t="array" ref="G773">IFERROR(IF(AND(Orders!R772:R10765&gt;1000,OR(Orders!M772:M10765="East",Orders!M772:M10765="south")),"bonus","no bonus"),"data error")</f>
        <v>no bonus</v>
      </c>
    </row>
    <row r="774" spans="1:7" x14ac:dyDescent="0.25">
      <c r="A774" t="str">
        <v>high</v>
      </c>
      <c r="B774" t="b" cm="1">
        <f t="array" ref="B774">AND(Orders!R772:R10765&gt;500,Orders!O772:O10765="technology")</f>
        <v>0</v>
      </c>
      <c r="C774" t="b" cm="1">
        <f t="array" ref="C774">OR(Orders!R772:R10765&gt;1000,Orders!O772:O10765="furniture")</f>
        <v>1</v>
      </c>
      <c r="D774" t="str">
        <v>no</v>
      </c>
      <c r="E774" t="str">
        <v>false</v>
      </c>
      <c r="G774" t="str" cm="1">
        <f t="array" ref="G774">IFERROR(IF(AND(Orders!R773:R10766&gt;1000,OR(Orders!M773:M10766="East",Orders!M773:M10766="south")),"bonus","no bonus"),"data error")</f>
        <v>no bonus</v>
      </c>
    </row>
    <row r="775" spans="1:7" x14ac:dyDescent="0.25">
      <c r="A775" t="str">
        <v>high</v>
      </c>
      <c r="B775" t="b" cm="1">
        <f t="array" ref="B775">AND(Orders!R773:R10766&gt;500,Orders!O773:O10766="technology")</f>
        <v>0</v>
      </c>
      <c r="C775" t="b" cm="1">
        <f t="array" ref="C775">OR(Orders!R773:R10766&gt;1000,Orders!O773:O10766="furniture")</f>
        <v>1</v>
      </c>
      <c r="D775" t="str">
        <v>no</v>
      </c>
      <c r="E775" t="str">
        <v>false</v>
      </c>
      <c r="G775" t="str" cm="1">
        <f t="array" ref="G775">IFERROR(IF(AND(Orders!R774:R10767&gt;1000,OR(Orders!M774:M10767="East",Orders!M774:M10767="south")),"bonus","no bonus"),"data error")</f>
        <v>no bonus</v>
      </c>
    </row>
    <row r="776" spans="1:7" x14ac:dyDescent="0.25">
      <c r="A776" t="str">
        <v>high</v>
      </c>
      <c r="B776" t="b" cm="1">
        <f t="array" ref="B776">AND(Orders!R774:R10767&gt;500,Orders!O774:O10767="technology")</f>
        <v>0</v>
      </c>
      <c r="C776" t="b" cm="1">
        <f t="array" ref="C776">OR(Orders!R774:R10767&gt;1000,Orders!O774:O10767="furniture")</f>
        <v>1</v>
      </c>
      <c r="D776" t="str">
        <v>no</v>
      </c>
      <c r="E776" t="str">
        <v>false</v>
      </c>
      <c r="G776" t="str" cm="1">
        <f t="array" ref="G776">IFERROR(IF(AND(Orders!R775:R10768&gt;1000,OR(Orders!M775:M10768="East",Orders!M775:M10768="south")),"bonus","no bonus"),"data error")</f>
        <v>no bonus</v>
      </c>
    </row>
    <row r="777" spans="1:7" x14ac:dyDescent="0.25">
      <c r="A777" t="str">
        <v>high</v>
      </c>
      <c r="B777" t="b" cm="1">
        <f t="array" ref="B777">AND(Orders!R775:R10768&gt;500,Orders!O775:O10768="technology")</f>
        <v>0</v>
      </c>
      <c r="C777" t="b" cm="1">
        <f t="array" ref="C777">OR(Orders!R775:R10768&gt;1000,Orders!O775:O10768="furniture")</f>
        <v>1</v>
      </c>
      <c r="D777" t="str">
        <v>no</v>
      </c>
      <c r="E777" t="str">
        <v>false</v>
      </c>
      <c r="G777" t="str" cm="1">
        <f t="array" ref="G777">IFERROR(IF(AND(Orders!R776:R10769&gt;1000,OR(Orders!M776:M10769="East",Orders!M776:M10769="south")),"bonus","no bonus"),"data error")</f>
        <v>no bonus</v>
      </c>
    </row>
    <row r="778" spans="1:7" x14ac:dyDescent="0.25">
      <c r="A778" t="str">
        <v>high</v>
      </c>
      <c r="B778" t="b" cm="1">
        <f t="array" ref="B778">AND(Orders!R776:R10769&gt;500,Orders!O776:O10769="technology")</f>
        <v>0</v>
      </c>
      <c r="C778" t="b" cm="1">
        <f t="array" ref="C778">OR(Orders!R776:R10769&gt;1000,Orders!O776:O10769="furniture")</f>
        <v>1</v>
      </c>
      <c r="D778" t="str">
        <v>no</v>
      </c>
      <c r="E778" t="str">
        <v>false</v>
      </c>
      <c r="G778" t="str" cm="1">
        <f t="array" ref="G778">IFERROR(IF(AND(Orders!R777:R10770&gt;1000,OR(Orders!M777:M10770="East",Orders!M777:M10770="south")),"bonus","no bonus"),"data error")</f>
        <v>no bonus</v>
      </c>
    </row>
    <row r="779" spans="1:7" x14ac:dyDescent="0.25">
      <c r="A779" t="str">
        <v>high</v>
      </c>
      <c r="B779" t="b" cm="1">
        <f t="array" ref="B779">AND(Orders!R777:R10770&gt;500,Orders!O777:O10770="technology")</f>
        <v>0</v>
      </c>
      <c r="C779" t="b" cm="1">
        <f t="array" ref="C779">OR(Orders!R777:R10770&gt;1000,Orders!O777:O10770="furniture")</f>
        <v>1</v>
      </c>
      <c r="D779" t="str">
        <v>no</v>
      </c>
      <c r="E779" t="str">
        <v>false</v>
      </c>
      <c r="G779" t="str" cm="1">
        <f t="array" ref="G779">IFERROR(IF(AND(Orders!R778:R10771&gt;1000,OR(Orders!M778:M10771="East",Orders!M778:M10771="south")),"bonus","no bonus"),"data error")</f>
        <v>no bonus</v>
      </c>
    </row>
    <row r="780" spans="1:7" x14ac:dyDescent="0.25">
      <c r="A780" t="str">
        <v>high</v>
      </c>
      <c r="B780" t="b" cm="1">
        <f t="array" ref="B780">AND(Orders!R778:R10771&gt;500,Orders!O778:O10771="technology")</f>
        <v>0</v>
      </c>
      <c r="C780" t="b" cm="1">
        <f t="array" ref="C780">OR(Orders!R778:R10771&gt;1000,Orders!O778:O10771="furniture")</f>
        <v>1</v>
      </c>
      <c r="D780" t="str">
        <v>no</v>
      </c>
      <c r="E780" t="str">
        <v>false</v>
      </c>
      <c r="G780" t="str" cm="1">
        <f t="array" ref="G780">IFERROR(IF(AND(Orders!R779:R10772&gt;1000,OR(Orders!M779:M10772="East",Orders!M779:M10772="south")),"bonus","no bonus"),"data error")</f>
        <v>no bonus</v>
      </c>
    </row>
    <row r="781" spans="1:7" x14ac:dyDescent="0.25">
      <c r="A781" t="str">
        <v>high</v>
      </c>
      <c r="B781" t="b" cm="1">
        <f t="array" ref="B781">AND(Orders!R779:R10772&gt;500,Orders!O779:O10772="technology")</f>
        <v>0</v>
      </c>
      <c r="C781" t="b" cm="1">
        <f t="array" ref="C781">OR(Orders!R779:R10772&gt;1000,Orders!O779:O10772="furniture")</f>
        <v>1</v>
      </c>
      <c r="D781" t="str">
        <v>no</v>
      </c>
      <c r="E781" t="str">
        <v>false</v>
      </c>
      <c r="G781" t="str" cm="1">
        <f t="array" ref="G781">IFERROR(IF(AND(Orders!R780:R10773&gt;1000,OR(Orders!M780:M10773="East",Orders!M780:M10773="south")),"bonus","no bonus"),"data error")</f>
        <v>no bonus</v>
      </c>
    </row>
    <row r="782" spans="1:7" x14ac:dyDescent="0.25">
      <c r="A782" t="str">
        <v>high</v>
      </c>
      <c r="B782" t="b" cm="1">
        <f t="array" ref="B782">AND(Orders!R780:R10773&gt;500,Orders!O780:O10773="technology")</f>
        <v>0</v>
      </c>
      <c r="C782" t="b" cm="1">
        <f t="array" ref="C782">OR(Orders!R780:R10773&gt;1000,Orders!O780:O10773="furniture")</f>
        <v>1</v>
      </c>
      <c r="D782" t="str">
        <v>no</v>
      </c>
      <c r="E782" t="str">
        <v>false</v>
      </c>
      <c r="G782" t="str" cm="1">
        <f t="array" ref="G782">IFERROR(IF(AND(Orders!R781:R10774&gt;1000,OR(Orders!M781:M10774="East",Orders!M781:M10774="south")),"bonus","no bonus"),"data error")</f>
        <v>no bonus</v>
      </c>
    </row>
    <row r="783" spans="1:7" x14ac:dyDescent="0.25">
      <c r="A783" t="str">
        <v>high</v>
      </c>
      <c r="B783" t="b" cm="1">
        <f t="array" ref="B783">AND(Orders!R781:R10774&gt;500,Orders!O781:O10774="technology")</f>
        <v>0</v>
      </c>
      <c r="C783" t="b" cm="1">
        <f t="array" ref="C783">OR(Orders!R781:R10774&gt;1000,Orders!O781:O10774="furniture")</f>
        <v>1</v>
      </c>
      <c r="D783" t="str">
        <v>no</v>
      </c>
      <c r="E783" t="str">
        <v>false</v>
      </c>
      <c r="G783" t="str" cm="1">
        <f t="array" ref="G783">IFERROR(IF(AND(Orders!R782:R10775&gt;1000,OR(Orders!M782:M10775="East",Orders!M782:M10775="south")),"bonus","no bonus"),"data error")</f>
        <v>no bonus</v>
      </c>
    </row>
    <row r="784" spans="1:7" x14ac:dyDescent="0.25">
      <c r="A784" t="str">
        <v>high</v>
      </c>
      <c r="B784" t="b" cm="1">
        <f t="array" ref="B784">AND(Orders!R782:R10775&gt;500,Orders!O782:O10775="technology")</f>
        <v>0</v>
      </c>
      <c r="C784" t="b" cm="1">
        <f t="array" ref="C784">OR(Orders!R782:R10775&gt;1000,Orders!O782:O10775="furniture")</f>
        <v>1</v>
      </c>
      <c r="D784" t="str">
        <v>no</v>
      </c>
      <c r="E784" t="str">
        <v>false</v>
      </c>
      <c r="G784" t="str" cm="1">
        <f t="array" ref="G784">IFERROR(IF(AND(Orders!R783:R10776&gt;1000,OR(Orders!M783:M10776="East",Orders!M783:M10776="south")),"bonus","no bonus"),"data error")</f>
        <v>no bonus</v>
      </c>
    </row>
    <row r="785" spans="1:7" x14ac:dyDescent="0.25">
      <c r="A785" t="str">
        <v>high</v>
      </c>
      <c r="B785" t="b" cm="1">
        <f t="array" ref="B785">AND(Orders!R783:R10776&gt;500,Orders!O783:O10776="technology")</f>
        <v>0</v>
      </c>
      <c r="C785" t="b" cm="1">
        <f t="array" ref="C785">OR(Orders!R783:R10776&gt;1000,Orders!O783:O10776="furniture")</f>
        <v>1</v>
      </c>
      <c r="D785" t="str">
        <v>no</v>
      </c>
      <c r="E785" t="str">
        <v>false</v>
      </c>
      <c r="G785" t="str" cm="1">
        <f t="array" ref="G785">IFERROR(IF(AND(Orders!R784:R10777&gt;1000,OR(Orders!M784:M10777="East",Orders!M784:M10777="south")),"bonus","no bonus"),"data error")</f>
        <v>no bonus</v>
      </c>
    </row>
    <row r="786" spans="1:7" x14ac:dyDescent="0.25">
      <c r="A786" t="str">
        <v>high</v>
      </c>
      <c r="B786" t="b" cm="1">
        <f t="array" ref="B786">AND(Orders!R784:R10777&gt;500,Orders!O784:O10777="technology")</f>
        <v>0</v>
      </c>
      <c r="C786" t="b" cm="1">
        <f t="array" ref="C786">OR(Orders!R784:R10777&gt;1000,Orders!O784:O10777="furniture")</f>
        <v>1</v>
      </c>
      <c r="D786" t="str">
        <v>no</v>
      </c>
      <c r="E786" t="str">
        <v>false</v>
      </c>
      <c r="G786" t="str" cm="1">
        <f t="array" ref="G786">IFERROR(IF(AND(Orders!R785:R10778&gt;1000,OR(Orders!M785:M10778="East",Orders!M785:M10778="south")),"bonus","no bonus"),"data error")</f>
        <v>no bonus</v>
      </c>
    </row>
    <row r="787" spans="1:7" x14ac:dyDescent="0.25">
      <c r="A787" t="str">
        <v>high</v>
      </c>
      <c r="B787" t="b" cm="1">
        <f t="array" ref="B787">AND(Orders!R785:R10778&gt;500,Orders!O785:O10778="technology")</f>
        <v>0</v>
      </c>
      <c r="C787" t="b" cm="1">
        <f t="array" ref="C787">OR(Orders!R785:R10778&gt;1000,Orders!O785:O10778="furniture")</f>
        <v>1</v>
      </c>
      <c r="D787" t="str">
        <v>no</v>
      </c>
      <c r="E787" t="str">
        <v>false</v>
      </c>
      <c r="G787" t="str" cm="1">
        <f t="array" ref="G787">IFERROR(IF(AND(Orders!R786:R10779&gt;1000,OR(Orders!M786:M10779="East",Orders!M786:M10779="south")),"bonus","no bonus"),"data error")</f>
        <v>no bonus</v>
      </c>
    </row>
    <row r="788" spans="1:7" x14ac:dyDescent="0.25">
      <c r="A788" t="str">
        <v>high</v>
      </c>
      <c r="B788" t="b" cm="1">
        <f t="array" ref="B788">AND(Orders!R786:R10779&gt;500,Orders!O786:O10779="technology")</f>
        <v>0</v>
      </c>
      <c r="C788" t="b" cm="1">
        <f t="array" ref="C788">OR(Orders!R786:R10779&gt;1000,Orders!O786:O10779="furniture")</f>
        <v>1</v>
      </c>
      <c r="D788" t="str">
        <v>no</v>
      </c>
      <c r="E788" t="str">
        <v>false</v>
      </c>
      <c r="G788" t="str" cm="1">
        <f t="array" ref="G788">IFERROR(IF(AND(Orders!R787:R10780&gt;1000,OR(Orders!M787:M10780="East",Orders!M787:M10780="south")),"bonus","no bonus"),"data error")</f>
        <v>no bonus</v>
      </c>
    </row>
    <row r="789" spans="1:7" x14ac:dyDescent="0.25">
      <c r="A789" t="str">
        <v>high</v>
      </c>
      <c r="B789" t="b" cm="1">
        <f t="array" ref="B789">AND(Orders!R787:R10780&gt;500,Orders!O787:O10780="technology")</f>
        <v>0</v>
      </c>
      <c r="C789" t="b" cm="1">
        <f t="array" ref="C789">OR(Orders!R787:R10780&gt;1000,Orders!O787:O10780="furniture")</f>
        <v>1</v>
      </c>
      <c r="D789" t="str">
        <v>no</v>
      </c>
      <c r="E789" t="str">
        <v>false</v>
      </c>
      <c r="G789" t="str" cm="1">
        <f t="array" ref="G789">IFERROR(IF(AND(Orders!R788:R10781&gt;1000,OR(Orders!M788:M10781="East",Orders!M788:M10781="south")),"bonus","no bonus"),"data error")</f>
        <v>no bonus</v>
      </c>
    </row>
    <row r="790" spans="1:7" x14ac:dyDescent="0.25">
      <c r="A790" t="str">
        <v>high</v>
      </c>
      <c r="B790" t="b" cm="1">
        <f t="array" ref="B790">AND(Orders!R788:R10781&gt;500,Orders!O788:O10781="technology")</f>
        <v>0</v>
      </c>
      <c r="C790" t="b" cm="1">
        <f t="array" ref="C790">OR(Orders!R788:R10781&gt;1000,Orders!O788:O10781="furniture")</f>
        <v>1</v>
      </c>
      <c r="D790" t="str">
        <v>no</v>
      </c>
      <c r="E790" t="str">
        <v>false</v>
      </c>
      <c r="G790" t="str" cm="1">
        <f t="array" ref="G790">IFERROR(IF(AND(Orders!R789:R10782&gt;1000,OR(Orders!M789:M10782="East",Orders!M789:M10782="south")),"bonus","no bonus"),"data error")</f>
        <v>no bonus</v>
      </c>
    </row>
    <row r="791" spans="1:7" x14ac:dyDescent="0.25">
      <c r="A791" t="str">
        <v>high</v>
      </c>
      <c r="B791" t="b" cm="1">
        <f t="array" ref="B791">AND(Orders!R789:R10782&gt;500,Orders!O789:O10782="technology")</f>
        <v>0</v>
      </c>
      <c r="C791" t="b" cm="1">
        <f t="array" ref="C791">OR(Orders!R789:R10782&gt;1000,Orders!O789:O10782="furniture")</f>
        <v>1</v>
      </c>
      <c r="D791" t="str">
        <v>no</v>
      </c>
      <c r="E791" t="str">
        <v>false</v>
      </c>
      <c r="G791" t="str" cm="1">
        <f t="array" ref="G791">IFERROR(IF(AND(Orders!R790:R10783&gt;1000,OR(Orders!M790:M10783="East",Orders!M790:M10783="south")),"bonus","no bonus"),"data error")</f>
        <v>no bonus</v>
      </c>
    </row>
    <row r="792" spans="1:7" x14ac:dyDescent="0.25">
      <c r="A792" t="str">
        <v>high</v>
      </c>
      <c r="B792" t="b" cm="1">
        <f t="array" ref="B792">AND(Orders!R790:R10783&gt;500,Orders!O790:O10783="technology")</f>
        <v>0</v>
      </c>
      <c r="C792" t="b" cm="1">
        <f t="array" ref="C792">OR(Orders!R790:R10783&gt;1000,Orders!O790:O10783="furniture")</f>
        <v>1</v>
      </c>
      <c r="D792" t="str">
        <v>no</v>
      </c>
      <c r="E792" t="str">
        <v>false</v>
      </c>
      <c r="G792" t="str" cm="1">
        <f t="array" ref="G792">IFERROR(IF(AND(Orders!R791:R10784&gt;1000,OR(Orders!M791:M10784="East",Orders!M791:M10784="south")),"bonus","no bonus"),"data error")</f>
        <v>no bonus</v>
      </c>
    </row>
    <row r="793" spans="1:7" x14ac:dyDescent="0.25">
      <c r="A793" t="str">
        <v>high</v>
      </c>
      <c r="B793" t="b" cm="1">
        <f t="array" ref="B793">AND(Orders!R791:R10784&gt;500,Orders!O791:O10784="technology")</f>
        <v>0</v>
      </c>
      <c r="C793" t="b" cm="1">
        <f t="array" ref="C793">OR(Orders!R791:R10784&gt;1000,Orders!O791:O10784="furniture")</f>
        <v>1</v>
      </c>
      <c r="D793" t="str">
        <v>no</v>
      </c>
      <c r="E793" t="str">
        <v>false</v>
      </c>
      <c r="G793" t="str" cm="1">
        <f t="array" ref="G793">IFERROR(IF(AND(Orders!R792:R10785&gt;1000,OR(Orders!M792:M10785="East",Orders!M792:M10785="south")),"bonus","no bonus"),"data error")</f>
        <v>no bonus</v>
      </c>
    </row>
    <row r="794" spans="1:7" x14ac:dyDescent="0.25">
      <c r="A794" t="str">
        <v>high</v>
      </c>
      <c r="B794" t="b" cm="1">
        <f t="array" ref="B794">AND(Orders!R792:R10785&gt;500,Orders!O792:O10785="technology")</f>
        <v>0</v>
      </c>
      <c r="C794" t="b" cm="1">
        <f t="array" ref="C794">OR(Orders!R792:R10785&gt;1000,Orders!O792:O10785="furniture")</f>
        <v>1</v>
      </c>
      <c r="D794" t="str">
        <v>no</v>
      </c>
      <c r="E794" t="str">
        <v>false</v>
      </c>
      <c r="G794" t="str" cm="1">
        <f t="array" ref="G794">IFERROR(IF(AND(Orders!R793:R10786&gt;1000,OR(Orders!M793:M10786="East",Orders!M793:M10786="south")),"bonus","no bonus"),"data error")</f>
        <v>no bonus</v>
      </c>
    </row>
    <row r="795" spans="1:7" x14ac:dyDescent="0.25">
      <c r="A795" t="str">
        <v>high</v>
      </c>
      <c r="B795" t="b" cm="1">
        <f t="array" ref="B795">AND(Orders!R793:R10786&gt;500,Orders!O793:O10786="technology")</f>
        <v>0</v>
      </c>
      <c r="C795" t="b" cm="1">
        <f t="array" ref="C795">OR(Orders!R793:R10786&gt;1000,Orders!O793:O10786="furniture")</f>
        <v>1</v>
      </c>
      <c r="D795" t="str">
        <v>no</v>
      </c>
      <c r="E795" t="str">
        <v>false</v>
      </c>
      <c r="G795" t="str" cm="1">
        <f t="array" ref="G795">IFERROR(IF(AND(Orders!R794:R10787&gt;1000,OR(Orders!M794:M10787="East",Orders!M794:M10787="south")),"bonus","no bonus"),"data error")</f>
        <v>no bonus</v>
      </c>
    </row>
    <row r="796" spans="1:7" x14ac:dyDescent="0.25">
      <c r="A796" t="str">
        <v>high</v>
      </c>
      <c r="B796" t="b" cm="1">
        <f t="array" ref="B796">AND(Orders!R794:R10787&gt;500,Orders!O794:O10787="technology")</f>
        <v>0</v>
      </c>
      <c r="C796" t="b" cm="1">
        <f t="array" ref="C796">OR(Orders!R794:R10787&gt;1000,Orders!O794:O10787="furniture")</f>
        <v>1</v>
      </c>
      <c r="D796" t="str">
        <v>no</v>
      </c>
      <c r="E796" t="str">
        <v>false</v>
      </c>
      <c r="G796" t="str" cm="1">
        <f t="array" ref="G796">IFERROR(IF(AND(Orders!R795:R10788&gt;1000,OR(Orders!M795:M10788="East",Orders!M795:M10788="south")),"bonus","no bonus"),"data error")</f>
        <v>no bonus</v>
      </c>
    </row>
    <row r="797" spans="1:7" x14ac:dyDescent="0.25">
      <c r="A797" t="str">
        <v>high</v>
      </c>
      <c r="B797" t="b" cm="1">
        <f t="array" ref="B797">AND(Orders!R795:R10788&gt;500,Orders!O795:O10788="technology")</f>
        <v>0</v>
      </c>
      <c r="C797" t="b" cm="1">
        <f t="array" ref="C797">OR(Orders!R795:R10788&gt;1000,Orders!O795:O10788="furniture")</f>
        <v>1</v>
      </c>
      <c r="D797" t="str">
        <v>no</v>
      </c>
      <c r="E797" t="str">
        <v>false</v>
      </c>
      <c r="G797" t="str" cm="1">
        <f t="array" ref="G797">IFERROR(IF(AND(Orders!R796:R10789&gt;1000,OR(Orders!M796:M10789="East",Orders!M796:M10789="south")),"bonus","no bonus"),"data error")</f>
        <v>no bonus</v>
      </c>
    </row>
    <row r="798" spans="1:7" x14ac:dyDescent="0.25">
      <c r="A798" t="str">
        <v>high</v>
      </c>
      <c r="B798" t="b" cm="1">
        <f t="array" ref="B798">AND(Orders!R796:R10789&gt;500,Orders!O796:O10789="technology")</f>
        <v>0</v>
      </c>
      <c r="C798" t="b" cm="1">
        <f t="array" ref="C798">OR(Orders!R796:R10789&gt;1000,Orders!O796:O10789="furniture")</f>
        <v>1</v>
      </c>
      <c r="D798" t="str">
        <v>no</v>
      </c>
      <c r="E798" t="str">
        <v>false</v>
      </c>
      <c r="G798" t="str" cm="1">
        <f t="array" ref="G798">IFERROR(IF(AND(Orders!R797:R10790&gt;1000,OR(Orders!M797:M10790="East",Orders!M797:M10790="south")),"bonus","no bonus"),"data error")</f>
        <v>no bonus</v>
      </c>
    </row>
    <row r="799" spans="1:7" x14ac:dyDescent="0.25">
      <c r="A799" t="str">
        <v>high</v>
      </c>
      <c r="B799" t="b" cm="1">
        <f t="array" ref="B799">AND(Orders!R797:R10790&gt;500,Orders!O797:O10790="technology")</f>
        <v>0</v>
      </c>
      <c r="C799" t="b" cm="1">
        <f t="array" ref="C799">OR(Orders!R797:R10790&gt;1000,Orders!O797:O10790="furniture")</f>
        <v>1</v>
      </c>
      <c r="D799" t="str">
        <v>no</v>
      </c>
      <c r="E799" t="str">
        <v>false</v>
      </c>
      <c r="G799" t="str" cm="1">
        <f t="array" ref="G799">IFERROR(IF(AND(Orders!R798:R10791&gt;1000,OR(Orders!M798:M10791="East",Orders!M798:M10791="south")),"bonus","no bonus"),"data error")</f>
        <v>no bonus</v>
      </c>
    </row>
    <row r="800" spans="1:7" x14ac:dyDescent="0.25">
      <c r="A800" t="str">
        <v>high</v>
      </c>
      <c r="B800" t="b" cm="1">
        <f t="array" ref="B800">AND(Orders!R798:R10791&gt;500,Orders!O798:O10791="technology")</f>
        <v>0</v>
      </c>
      <c r="C800" t="b" cm="1">
        <f t="array" ref="C800">OR(Orders!R798:R10791&gt;1000,Orders!O798:O10791="furniture")</f>
        <v>1</v>
      </c>
      <c r="D800" t="str">
        <v>no</v>
      </c>
      <c r="E800" t="str">
        <v>false</v>
      </c>
      <c r="G800" t="str" cm="1">
        <f t="array" ref="G800">IFERROR(IF(AND(Orders!R799:R10792&gt;1000,OR(Orders!M799:M10792="East",Orders!M799:M10792="south")),"bonus","no bonus"),"data error")</f>
        <v>no bonus</v>
      </c>
    </row>
    <row r="801" spans="1:7" x14ac:dyDescent="0.25">
      <c r="A801" t="str">
        <v>high</v>
      </c>
      <c r="B801" t="b" cm="1">
        <f t="array" ref="B801">AND(Orders!R799:R10792&gt;500,Orders!O799:O10792="technology")</f>
        <v>0</v>
      </c>
      <c r="C801" t="b" cm="1">
        <f t="array" ref="C801">OR(Orders!R799:R10792&gt;1000,Orders!O799:O10792="furniture")</f>
        <v>1</v>
      </c>
      <c r="D801" t="str">
        <v>no</v>
      </c>
      <c r="E801" t="str">
        <v>false</v>
      </c>
      <c r="G801" t="str" cm="1">
        <f t="array" ref="G801">IFERROR(IF(AND(Orders!R800:R10793&gt;1000,OR(Orders!M800:M10793="East",Orders!M800:M10793="south")),"bonus","no bonus"),"data error")</f>
        <v>no bonus</v>
      </c>
    </row>
    <row r="802" spans="1:7" x14ac:dyDescent="0.25">
      <c r="A802" t="str">
        <v>high</v>
      </c>
      <c r="B802" t="b" cm="1">
        <f t="array" ref="B802">AND(Orders!R800:R10793&gt;500,Orders!O800:O10793="technology")</f>
        <v>0</v>
      </c>
      <c r="C802" t="b" cm="1">
        <f t="array" ref="C802">OR(Orders!R800:R10793&gt;1000,Orders!O800:O10793="furniture")</f>
        <v>1</v>
      </c>
      <c r="D802" t="str">
        <v>no</v>
      </c>
      <c r="E802" t="str">
        <v>false</v>
      </c>
      <c r="G802" t="str" cm="1">
        <f t="array" ref="G802">IFERROR(IF(AND(Orders!R801:R10794&gt;1000,OR(Orders!M801:M10794="East",Orders!M801:M10794="south")),"bonus","no bonus"),"data error")</f>
        <v>no bonus</v>
      </c>
    </row>
    <row r="803" spans="1:7" x14ac:dyDescent="0.25">
      <c r="A803" t="str">
        <v>high</v>
      </c>
      <c r="B803" t="b" cm="1">
        <f t="array" ref="B803">AND(Orders!R801:R10794&gt;500,Orders!O801:O10794="technology")</f>
        <v>0</v>
      </c>
      <c r="C803" t="b" cm="1">
        <f t="array" ref="C803">OR(Orders!R801:R10794&gt;1000,Orders!O801:O10794="furniture")</f>
        <v>1</v>
      </c>
      <c r="D803" t="str">
        <v>no</v>
      </c>
      <c r="E803" t="str">
        <v>false</v>
      </c>
      <c r="G803" t="str" cm="1">
        <f t="array" ref="G803">IFERROR(IF(AND(Orders!R802:R10795&gt;1000,OR(Orders!M802:M10795="East",Orders!M802:M10795="south")),"bonus","no bonus"),"data error")</f>
        <v>no bonus</v>
      </c>
    </row>
    <row r="804" spans="1:7" x14ac:dyDescent="0.25">
      <c r="A804" t="str">
        <v>high</v>
      </c>
      <c r="B804" t="b" cm="1">
        <f t="array" ref="B804">AND(Orders!R802:R10795&gt;500,Orders!O802:O10795="technology")</f>
        <v>0</v>
      </c>
      <c r="C804" t="b" cm="1">
        <f t="array" ref="C804">OR(Orders!R802:R10795&gt;1000,Orders!O802:O10795="furniture")</f>
        <v>1</v>
      </c>
      <c r="D804" t="str">
        <v>no</v>
      </c>
      <c r="E804" t="str">
        <v>false</v>
      </c>
      <c r="G804" t="str" cm="1">
        <f t="array" ref="G804">IFERROR(IF(AND(Orders!R803:R10796&gt;1000,OR(Orders!M803:M10796="East",Orders!M803:M10796="south")),"bonus","no bonus"),"data error")</f>
        <v>no bonus</v>
      </c>
    </row>
    <row r="805" spans="1:7" x14ac:dyDescent="0.25">
      <c r="A805" t="str">
        <v>high</v>
      </c>
      <c r="B805" t="b" cm="1">
        <f t="array" ref="B805">AND(Orders!R803:R10796&gt;500,Orders!O803:O10796="technology")</f>
        <v>0</v>
      </c>
      <c r="C805" t="b" cm="1">
        <f t="array" ref="C805">OR(Orders!R803:R10796&gt;1000,Orders!O803:O10796="furniture")</f>
        <v>1</v>
      </c>
      <c r="D805" t="str">
        <v>no</v>
      </c>
      <c r="E805" t="str">
        <v>false</v>
      </c>
      <c r="G805" t="str" cm="1">
        <f t="array" ref="G805">IFERROR(IF(AND(Orders!R804:R10797&gt;1000,OR(Orders!M804:M10797="East",Orders!M804:M10797="south")),"bonus","no bonus"),"data error")</f>
        <v>no bonus</v>
      </c>
    </row>
    <row r="806" spans="1:7" x14ac:dyDescent="0.25">
      <c r="A806" t="str">
        <v>high</v>
      </c>
      <c r="B806" t="b" cm="1">
        <f t="array" ref="B806">AND(Orders!R804:R10797&gt;500,Orders!O804:O10797="technology")</f>
        <v>0</v>
      </c>
      <c r="C806" t="b" cm="1">
        <f t="array" ref="C806">OR(Orders!R804:R10797&gt;1000,Orders!O804:O10797="furniture")</f>
        <v>1</v>
      </c>
      <c r="D806" t="str">
        <v>no</v>
      </c>
      <c r="E806" t="str">
        <v>false</v>
      </c>
      <c r="G806" t="str" cm="1">
        <f t="array" ref="G806">IFERROR(IF(AND(Orders!R805:R10798&gt;1000,OR(Orders!M805:M10798="East",Orders!M805:M10798="south")),"bonus","no bonus"),"data error")</f>
        <v>no bonus</v>
      </c>
    </row>
    <row r="807" spans="1:7" x14ac:dyDescent="0.25">
      <c r="A807" t="str">
        <v>high</v>
      </c>
      <c r="B807" t="b" cm="1">
        <f t="array" ref="B807">AND(Orders!R805:R10798&gt;500,Orders!O805:O10798="technology")</f>
        <v>0</v>
      </c>
      <c r="C807" t="b" cm="1">
        <f t="array" ref="C807">OR(Orders!R805:R10798&gt;1000,Orders!O805:O10798="furniture")</f>
        <v>1</v>
      </c>
      <c r="D807" t="str">
        <v>no</v>
      </c>
      <c r="E807" t="str">
        <v>false</v>
      </c>
      <c r="G807" t="str" cm="1">
        <f t="array" ref="G807">IFERROR(IF(AND(Orders!R806:R10799&gt;1000,OR(Orders!M806:M10799="East",Orders!M806:M10799="south")),"bonus","no bonus"),"data error")</f>
        <v>no bonus</v>
      </c>
    </row>
    <row r="808" spans="1:7" x14ac:dyDescent="0.25">
      <c r="A808" t="str">
        <v>high</v>
      </c>
      <c r="B808" t="b" cm="1">
        <f t="array" ref="B808">AND(Orders!R806:R10799&gt;500,Orders!O806:O10799="technology")</f>
        <v>0</v>
      </c>
      <c r="C808" t="b" cm="1">
        <f t="array" ref="C808">OR(Orders!R806:R10799&gt;1000,Orders!O806:O10799="furniture")</f>
        <v>1</v>
      </c>
      <c r="D808" t="str">
        <v>no</v>
      </c>
      <c r="E808" t="str">
        <v>false</v>
      </c>
      <c r="G808" t="str" cm="1">
        <f t="array" ref="G808">IFERROR(IF(AND(Orders!R807:R10800&gt;1000,OR(Orders!M807:M10800="East",Orders!M807:M10800="south")),"bonus","no bonus"),"data error")</f>
        <v>no bonus</v>
      </c>
    </row>
    <row r="809" spans="1:7" x14ac:dyDescent="0.25">
      <c r="A809" t="str">
        <v>high</v>
      </c>
      <c r="B809" t="b" cm="1">
        <f t="array" ref="B809">AND(Orders!R807:R10800&gt;500,Orders!O807:O10800="technology")</f>
        <v>0</v>
      </c>
      <c r="C809" t="b" cm="1">
        <f t="array" ref="C809">OR(Orders!R807:R10800&gt;1000,Orders!O807:O10800="furniture")</f>
        <v>1</v>
      </c>
      <c r="D809" t="str">
        <v>no</v>
      </c>
      <c r="E809" t="str">
        <v>false</v>
      </c>
      <c r="G809" t="str" cm="1">
        <f t="array" ref="G809">IFERROR(IF(AND(Orders!R808:R10801&gt;1000,OR(Orders!M808:M10801="East",Orders!M808:M10801="south")),"bonus","no bonus"),"data error")</f>
        <v>no bonus</v>
      </c>
    </row>
    <row r="810" spans="1:7" x14ac:dyDescent="0.25">
      <c r="A810" t="str">
        <v>high</v>
      </c>
      <c r="B810" t="b" cm="1">
        <f t="array" ref="B810">AND(Orders!R808:R10801&gt;500,Orders!O808:O10801="technology")</f>
        <v>0</v>
      </c>
      <c r="C810" t="b" cm="1">
        <f t="array" ref="C810">OR(Orders!R808:R10801&gt;1000,Orders!O808:O10801="furniture")</f>
        <v>1</v>
      </c>
      <c r="D810" t="str">
        <v>no</v>
      </c>
      <c r="E810" t="str">
        <v>false</v>
      </c>
      <c r="G810" t="str" cm="1">
        <f t="array" ref="G810">IFERROR(IF(AND(Orders!R809:R10802&gt;1000,OR(Orders!M809:M10802="East",Orders!M809:M10802="south")),"bonus","no bonus"),"data error")</f>
        <v>no bonus</v>
      </c>
    </row>
    <row r="811" spans="1:7" x14ac:dyDescent="0.25">
      <c r="A811" t="str">
        <v>high</v>
      </c>
      <c r="B811" t="b" cm="1">
        <f t="array" ref="B811">AND(Orders!R809:R10802&gt;500,Orders!O809:O10802="technology")</f>
        <v>0</v>
      </c>
      <c r="C811" t="b" cm="1">
        <f t="array" ref="C811">OR(Orders!R809:R10802&gt;1000,Orders!O809:O10802="furniture")</f>
        <v>1</v>
      </c>
      <c r="D811" t="str">
        <v>no</v>
      </c>
      <c r="E811" t="str">
        <v>false</v>
      </c>
      <c r="G811" t="str" cm="1">
        <f t="array" ref="G811">IFERROR(IF(AND(Orders!R810:R10803&gt;1000,OR(Orders!M810:M10803="East",Orders!M810:M10803="south")),"bonus","no bonus"),"data error")</f>
        <v>no bonus</v>
      </c>
    </row>
    <row r="812" spans="1:7" x14ac:dyDescent="0.25">
      <c r="A812" t="str">
        <v>high</v>
      </c>
      <c r="B812" t="b" cm="1">
        <f t="array" ref="B812">AND(Orders!R810:R10803&gt;500,Orders!O810:O10803="technology")</f>
        <v>0</v>
      </c>
      <c r="C812" t="b" cm="1">
        <f t="array" ref="C812">OR(Orders!R810:R10803&gt;1000,Orders!O810:O10803="furniture")</f>
        <v>1</v>
      </c>
      <c r="D812" t="str">
        <v>no</v>
      </c>
      <c r="E812" t="str">
        <v>false</v>
      </c>
      <c r="G812" t="str" cm="1">
        <f t="array" ref="G812">IFERROR(IF(AND(Orders!R811:R10804&gt;1000,OR(Orders!M811:M10804="East",Orders!M811:M10804="south")),"bonus","no bonus"),"data error")</f>
        <v>no bonus</v>
      </c>
    </row>
    <row r="813" spans="1:7" x14ac:dyDescent="0.25">
      <c r="A813" t="str">
        <v>high</v>
      </c>
      <c r="B813" t="b" cm="1">
        <f t="array" ref="B813">AND(Orders!R811:R10804&gt;500,Orders!O811:O10804="technology")</f>
        <v>0</v>
      </c>
      <c r="C813" t="b" cm="1">
        <f t="array" ref="C813">OR(Orders!R811:R10804&gt;1000,Orders!O811:O10804="furniture")</f>
        <v>1</v>
      </c>
      <c r="D813" t="str">
        <v>no</v>
      </c>
      <c r="E813" t="str">
        <v>false</v>
      </c>
      <c r="G813" t="str" cm="1">
        <f t="array" ref="G813">IFERROR(IF(AND(Orders!R812:R10805&gt;1000,OR(Orders!M812:M10805="East",Orders!M812:M10805="south")),"bonus","no bonus"),"data error")</f>
        <v>no bonus</v>
      </c>
    </row>
    <row r="814" spans="1:7" x14ac:dyDescent="0.25">
      <c r="A814" t="str">
        <v>high</v>
      </c>
      <c r="B814" t="b" cm="1">
        <f t="array" ref="B814">AND(Orders!R812:R10805&gt;500,Orders!O812:O10805="technology")</f>
        <v>0</v>
      </c>
      <c r="C814" t="b" cm="1">
        <f t="array" ref="C814">OR(Orders!R812:R10805&gt;1000,Orders!O812:O10805="furniture")</f>
        <v>1</v>
      </c>
      <c r="D814" t="str">
        <v>no</v>
      </c>
      <c r="E814" t="str">
        <v>false</v>
      </c>
      <c r="G814" t="str" cm="1">
        <f t="array" ref="G814">IFERROR(IF(AND(Orders!R813:R10806&gt;1000,OR(Orders!M813:M10806="East",Orders!M813:M10806="south")),"bonus","no bonus"),"data error")</f>
        <v>no bonus</v>
      </c>
    </row>
    <row r="815" spans="1:7" x14ac:dyDescent="0.25">
      <c r="A815" t="str">
        <v>high</v>
      </c>
      <c r="B815" t="b" cm="1">
        <f t="array" ref="B815">AND(Orders!R813:R10806&gt;500,Orders!O813:O10806="technology")</f>
        <v>0</v>
      </c>
      <c r="C815" t="b" cm="1">
        <f t="array" ref="C815">OR(Orders!R813:R10806&gt;1000,Orders!O813:O10806="furniture")</f>
        <v>1</v>
      </c>
      <c r="D815" t="str">
        <v>no</v>
      </c>
      <c r="E815" t="str">
        <v>false</v>
      </c>
      <c r="G815" t="str" cm="1">
        <f t="array" ref="G815">IFERROR(IF(AND(Orders!R814:R10807&gt;1000,OR(Orders!M814:M10807="East",Orders!M814:M10807="south")),"bonus","no bonus"),"data error")</f>
        <v>no bonus</v>
      </c>
    </row>
    <row r="816" spans="1:7" x14ac:dyDescent="0.25">
      <c r="A816" t="str">
        <v>high</v>
      </c>
      <c r="B816" t="b" cm="1">
        <f t="array" ref="B816">AND(Orders!R814:R10807&gt;500,Orders!O814:O10807="technology")</f>
        <v>0</v>
      </c>
      <c r="C816" t="b" cm="1">
        <f t="array" ref="C816">OR(Orders!R814:R10807&gt;1000,Orders!O814:O10807="furniture")</f>
        <v>1</v>
      </c>
      <c r="D816" t="str">
        <v>no</v>
      </c>
      <c r="E816" t="str">
        <v>false</v>
      </c>
      <c r="G816" t="str" cm="1">
        <f t="array" ref="G816">IFERROR(IF(AND(Orders!R815:R10808&gt;1000,OR(Orders!M815:M10808="East",Orders!M815:M10808="south")),"bonus","no bonus"),"data error")</f>
        <v>no bonus</v>
      </c>
    </row>
    <row r="817" spans="1:7" x14ac:dyDescent="0.25">
      <c r="A817" t="str">
        <v>high</v>
      </c>
      <c r="B817" t="b" cm="1">
        <f t="array" ref="B817">AND(Orders!R815:R10808&gt;500,Orders!O815:O10808="technology")</f>
        <v>0</v>
      </c>
      <c r="C817" t="b" cm="1">
        <f t="array" ref="C817">OR(Orders!R815:R10808&gt;1000,Orders!O815:O10808="furniture")</f>
        <v>1</v>
      </c>
      <c r="D817" t="str">
        <v>no</v>
      </c>
      <c r="E817" t="str">
        <v>false</v>
      </c>
      <c r="G817" t="str" cm="1">
        <f t="array" ref="G817">IFERROR(IF(AND(Orders!R816:R10809&gt;1000,OR(Orders!M816:M10809="East",Orders!M816:M10809="south")),"bonus","no bonus"),"data error")</f>
        <v>no bonus</v>
      </c>
    </row>
    <row r="818" spans="1:7" x14ac:dyDescent="0.25">
      <c r="A818" t="str">
        <v>high</v>
      </c>
      <c r="B818" t="b" cm="1">
        <f t="array" ref="B818">AND(Orders!R816:R10809&gt;500,Orders!O816:O10809="technology")</f>
        <v>0</v>
      </c>
      <c r="C818" t="b" cm="1">
        <f t="array" ref="C818">OR(Orders!R816:R10809&gt;1000,Orders!O816:O10809="furniture")</f>
        <v>1</v>
      </c>
      <c r="D818" t="str">
        <v>no</v>
      </c>
      <c r="E818" t="str">
        <v>false</v>
      </c>
      <c r="G818" t="str" cm="1">
        <f t="array" ref="G818">IFERROR(IF(AND(Orders!R817:R10810&gt;1000,OR(Orders!M817:M10810="East",Orders!M817:M10810="south")),"bonus","no bonus"),"data error")</f>
        <v>no bonus</v>
      </c>
    </row>
    <row r="819" spans="1:7" x14ac:dyDescent="0.25">
      <c r="A819" t="str">
        <v>high</v>
      </c>
      <c r="B819" t="b" cm="1">
        <f t="array" ref="B819">AND(Orders!R817:R10810&gt;500,Orders!O817:O10810="technology")</f>
        <v>0</v>
      </c>
      <c r="C819" t="b" cm="1">
        <f t="array" ref="C819">OR(Orders!R817:R10810&gt;1000,Orders!O817:O10810="furniture")</f>
        <v>1</v>
      </c>
      <c r="D819" t="str">
        <v>no</v>
      </c>
      <c r="E819" t="str">
        <v>false</v>
      </c>
      <c r="G819" t="str" cm="1">
        <f t="array" ref="G819">IFERROR(IF(AND(Orders!R818:R10811&gt;1000,OR(Orders!M818:M10811="East",Orders!M818:M10811="south")),"bonus","no bonus"),"data error")</f>
        <v>no bonus</v>
      </c>
    </row>
    <row r="820" spans="1:7" x14ac:dyDescent="0.25">
      <c r="A820" t="str">
        <v>high</v>
      </c>
      <c r="B820" t="b" cm="1">
        <f t="array" ref="B820">AND(Orders!R818:R10811&gt;500,Orders!O818:O10811="technology")</f>
        <v>0</v>
      </c>
      <c r="C820" t="b" cm="1">
        <f t="array" ref="C820">OR(Orders!R818:R10811&gt;1000,Orders!O818:O10811="furniture")</f>
        <v>1</v>
      </c>
      <c r="D820" t="str">
        <v>no</v>
      </c>
      <c r="E820" t="str">
        <v>false</v>
      </c>
      <c r="G820" t="str" cm="1">
        <f t="array" ref="G820">IFERROR(IF(AND(Orders!R819:R10812&gt;1000,OR(Orders!M819:M10812="East",Orders!M819:M10812="south")),"bonus","no bonus"),"data error")</f>
        <v>no bonus</v>
      </c>
    </row>
    <row r="821" spans="1:7" x14ac:dyDescent="0.25">
      <c r="A821" t="str">
        <v>high</v>
      </c>
      <c r="B821" t="b" cm="1">
        <f t="array" ref="B821">AND(Orders!R819:R10812&gt;500,Orders!O819:O10812="technology")</f>
        <v>0</v>
      </c>
      <c r="C821" t="b" cm="1">
        <f t="array" ref="C821">OR(Orders!R819:R10812&gt;1000,Orders!O819:O10812="furniture")</f>
        <v>1</v>
      </c>
      <c r="D821" t="str">
        <v>no</v>
      </c>
      <c r="E821" t="str">
        <v>false</v>
      </c>
      <c r="G821" t="str" cm="1">
        <f t="array" ref="G821">IFERROR(IF(AND(Orders!R820:R10813&gt;1000,OR(Orders!M820:M10813="East",Orders!M820:M10813="south")),"bonus","no bonus"),"data error")</f>
        <v>no bonus</v>
      </c>
    </row>
    <row r="822" spans="1:7" x14ac:dyDescent="0.25">
      <c r="A822" t="str">
        <v>high</v>
      </c>
      <c r="B822" t="b" cm="1">
        <f t="array" ref="B822">AND(Orders!R820:R10813&gt;500,Orders!O820:O10813="technology")</f>
        <v>0</v>
      </c>
      <c r="C822" t="b" cm="1">
        <f t="array" ref="C822">OR(Orders!R820:R10813&gt;1000,Orders!O820:O10813="furniture")</f>
        <v>1</v>
      </c>
      <c r="D822" t="str">
        <v>no</v>
      </c>
      <c r="E822" t="str">
        <v>false</v>
      </c>
      <c r="G822" t="str" cm="1">
        <f t="array" ref="G822">IFERROR(IF(AND(Orders!R821:R10814&gt;1000,OR(Orders!M821:M10814="East",Orders!M821:M10814="south")),"bonus","no bonus"),"data error")</f>
        <v>no bonus</v>
      </c>
    </row>
    <row r="823" spans="1:7" x14ac:dyDescent="0.25">
      <c r="A823" t="str">
        <v>high</v>
      </c>
      <c r="B823" t="b" cm="1">
        <f t="array" ref="B823">AND(Orders!R821:R10814&gt;500,Orders!O821:O10814="technology")</f>
        <v>0</v>
      </c>
      <c r="C823" t="b" cm="1">
        <f t="array" ref="C823">OR(Orders!R821:R10814&gt;1000,Orders!O821:O10814="furniture")</f>
        <v>1</v>
      </c>
      <c r="D823" t="str">
        <v>no</v>
      </c>
      <c r="E823" t="str">
        <v>false</v>
      </c>
      <c r="G823" t="str" cm="1">
        <f t="array" ref="G823">IFERROR(IF(AND(Orders!R822:R10815&gt;1000,OR(Orders!M822:M10815="East",Orders!M822:M10815="south")),"bonus","no bonus"),"data error")</f>
        <v>no bonus</v>
      </c>
    </row>
    <row r="824" spans="1:7" x14ac:dyDescent="0.25">
      <c r="A824" t="str">
        <v>high</v>
      </c>
      <c r="B824" t="b" cm="1">
        <f t="array" ref="B824">AND(Orders!R822:R10815&gt;500,Orders!O822:O10815="technology")</f>
        <v>0</v>
      </c>
      <c r="C824" t="b" cm="1">
        <f t="array" ref="C824">OR(Orders!R822:R10815&gt;1000,Orders!O822:O10815="furniture")</f>
        <v>1</v>
      </c>
      <c r="D824" t="str">
        <v>no</v>
      </c>
      <c r="E824" t="str">
        <v>false</v>
      </c>
      <c r="G824" t="str" cm="1">
        <f t="array" ref="G824">IFERROR(IF(AND(Orders!R823:R10816&gt;1000,OR(Orders!M823:M10816="East",Orders!M823:M10816="south")),"bonus","no bonus"),"data error")</f>
        <v>no bonus</v>
      </c>
    </row>
    <row r="825" spans="1:7" x14ac:dyDescent="0.25">
      <c r="A825" t="str">
        <v>high</v>
      </c>
      <c r="B825" t="b" cm="1">
        <f t="array" ref="B825">AND(Orders!R823:R10816&gt;500,Orders!O823:O10816="technology")</f>
        <v>0</v>
      </c>
      <c r="C825" t="b" cm="1">
        <f t="array" ref="C825">OR(Orders!R823:R10816&gt;1000,Orders!O823:O10816="furniture")</f>
        <v>1</v>
      </c>
      <c r="D825" t="str">
        <v>no</v>
      </c>
      <c r="E825" t="str">
        <v>false</v>
      </c>
      <c r="G825" t="str" cm="1">
        <f t="array" ref="G825">IFERROR(IF(AND(Orders!R824:R10817&gt;1000,OR(Orders!M824:M10817="East",Orders!M824:M10817="south")),"bonus","no bonus"),"data error")</f>
        <v>no bonus</v>
      </c>
    </row>
    <row r="826" spans="1:7" x14ac:dyDescent="0.25">
      <c r="A826" t="str">
        <v>high</v>
      </c>
      <c r="B826" t="b" cm="1">
        <f t="array" ref="B826">AND(Orders!R824:R10817&gt;500,Orders!O824:O10817="technology")</f>
        <v>0</v>
      </c>
      <c r="C826" t="b" cm="1">
        <f t="array" ref="C826">OR(Orders!R824:R10817&gt;1000,Orders!O824:O10817="furniture")</f>
        <v>1</v>
      </c>
      <c r="D826" t="str">
        <v>no</v>
      </c>
      <c r="E826" t="str">
        <v>false</v>
      </c>
      <c r="G826" t="str" cm="1">
        <f t="array" ref="G826">IFERROR(IF(AND(Orders!R825:R10818&gt;1000,OR(Orders!M825:M10818="East",Orders!M825:M10818="south")),"bonus","no bonus"),"data error")</f>
        <v>no bonus</v>
      </c>
    </row>
    <row r="827" spans="1:7" x14ac:dyDescent="0.25">
      <c r="A827" t="str">
        <v>high</v>
      </c>
      <c r="B827" t="b" cm="1">
        <f t="array" ref="B827">AND(Orders!R825:R10818&gt;500,Orders!O825:O10818="technology")</f>
        <v>0</v>
      </c>
      <c r="C827" t="b" cm="1">
        <f t="array" ref="C827">OR(Orders!R825:R10818&gt;1000,Orders!O825:O10818="furniture")</f>
        <v>1</v>
      </c>
      <c r="D827" t="str">
        <v>no</v>
      </c>
      <c r="E827" t="str">
        <v>false</v>
      </c>
      <c r="G827" t="str" cm="1">
        <f t="array" ref="G827">IFERROR(IF(AND(Orders!R826:R10819&gt;1000,OR(Orders!M826:M10819="East",Orders!M826:M10819="south")),"bonus","no bonus"),"data error")</f>
        <v>no bonus</v>
      </c>
    </row>
    <row r="828" spans="1:7" x14ac:dyDescent="0.25">
      <c r="A828" t="str">
        <v>high</v>
      </c>
      <c r="B828" t="b" cm="1">
        <f t="array" ref="B828">AND(Orders!R826:R10819&gt;500,Orders!O826:O10819="technology")</f>
        <v>0</v>
      </c>
      <c r="C828" t="b" cm="1">
        <f t="array" ref="C828">OR(Orders!R826:R10819&gt;1000,Orders!O826:O10819="furniture")</f>
        <v>1</v>
      </c>
      <c r="D828" t="str">
        <v>no</v>
      </c>
      <c r="E828" t="str">
        <v>false</v>
      </c>
      <c r="G828" t="str" cm="1">
        <f t="array" ref="G828">IFERROR(IF(AND(Orders!R827:R10820&gt;1000,OR(Orders!M827:M10820="East",Orders!M827:M10820="south")),"bonus","no bonus"),"data error")</f>
        <v>no bonus</v>
      </c>
    </row>
    <row r="829" spans="1:7" x14ac:dyDescent="0.25">
      <c r="A829" t="str">
        <v>high</v>
      </c>
      <c r="B829" t="b" cm="1">
        <f t="array" ref="B829">AND(Orders!R827:R10820&gt;500,Orders!O827:O10820="technology")</f>
        <v>0</v>
      </c>
      <c r="C829" t="b" cm="1">
        <f t="array" ref="C829">OR(Orders!R827:R10820&gt;1000,Orders!O827:O10820="furniture")</f>
        <v>1</v>
      </c>
      <c r="D829" t="str">
        <v>no</v>
      </c>
      <c r="E829" t="str">
        <v>false</v>
      </c>
      <c r="G829" t="str" cm="1">
        <f t="array" ref="G829">IFERROR(IF(AND(Orders!R828:R10821&gt;1000,OR(Orders!M828:M10821="East",Orders!M828:M10821="south")),"bonus","no bonus"),"data error")</f>
        <v>no bonus</v>
      </c>
    </row>
    <row r="830" spans="1:7" x14ac:dyDescent="0.25">
      <c r="A830" t="str">
        <v>high</v>
      </c>
      <c r="B830" t="b" cm="1">
        <f t="array" ref="B830">AND(Orders!R828:R10821&gt;500,Orders!O828:O10821="technology")</f>
        <v>0</v>
      </c>
      <c r="C830" t="b" cm="1">
        <f t="array" ref="C830">OR(Orders!R828:R10821&gt;1000,Orders!O828:O10821="furniture")</f>
        <v>1</v>
      </c>
      <c r="D830" t="str">
        <v>no</v>
      </c>
      <c r="E830" t="str">
        <v>false</v>
      </c>
      <c r="G830" t="str" cm="1">
        <f t="array" ref="G830">IFERROR(IF(AND(Orders!R829:R10822&gt;1000,OR(Orders!M829:M10822="East",Orders!M829:M10822="south")),"bonus","no bonus"),"data error")</f>
        <v>no bonus</v>
      </c>
    </row>
    <row r="831" spans="1:7" x14ac:dyDescent="0.25">
      <c r="A831" t="str">
        <v>high</v>
      </c>
      <c r="B831" t="b" cm="1">
        <f t="array" ref="B831">AND(Orders!R829:R10822&gt;500,Orders!O829:O10822="technology")</f>
        <v>0</v>
      </c>
      <c r="C831" t="b" cm="1">
        <f t="array" ref="C831">OR(Orders!R829:R10822&gt;1000,Orders!O829:O10822="furniture")</f>
        <v>1</v>
      </c>
      <c r="D831" t="str">
        <v>no</v>
      </c>
      <c r="E831" t="str">
        <v>false</v>
      </c>
      <c r="G831" t="str" cm="1">
        <f t="array" ref="G831">IFERROR(IF(AND(Orders!R830:R10823&gt;1000,OR(Orders!M830:M10823="East",Orders!M830:M10823="south")),"bonus","no bonus"),"data error")</f>
        <v>no bonus</v>
      </c>
    </row>
    <row r="832" spans="1:7" x14ac:dyDescent="0.25">
      <c r="A832" t="str">
        <v>high</v>
      </c>
      <c r="B832" t="b" cm="1">
        <f t="array" ref="B832">AND(Orders!R830:R10823&gt;500,Orders!O830:O10823="technology")</f>
        <v>0</v>
      </c>
      <c r="C832" t="b" cm="1">
        <f t="array" ref="C832">OR(Orders!R830:R10823&gt;1000,Orders!O830:O10823="furniture")</f>
        <v>1</v>
      </c>
      <c r="D832" t="str">
        <v>no</v>
      </c>
      <c r="E832" t="str">
        <v>false</v>
      </c>
      <c r="G832" t="str" cm="1">
        <f t="array" ref="G832">IFERROR(IF(AND(Orders!R831:R10824&gt;1000,OR(Orders!M831:M10824="East",Orders!M831:M10824="south")),"bonus","no bonus"),"data error")</f>
        <v>no bonus</v>
      </c>
    </row>
    <row r="833" spans="1:7" x14ac:dyDescent="0.25">
      <c r="A833" t="str">
        <v>high</v>
      </c>
      <c r="B833" t="b" cm="1">
        <f t="array" ref="B833">AND(Orders!R831:R10824&gt;500,Orders!O831:O10824="technology")</f>
        <v>0</v>
      </c>
      <c r="C833" t="b" cm="1">
        <f t="array" ref="C833">OR(Orders!R831:R10824&gt;1000,Orders!O831:O10824="furniture")</f>
        <v>1</v>
      </c>
      <c r="D833" t="str">
        <v>no</v>
      </c>
      <c r="E833" t="str">
        <v>false</v>
      </c>
      <c r="G833" t="str" cm="1">
        <f t="array" ref="G833">IFERROR(IF(AND(Orders!R832:R10825&gt;1000,OR(Orders!M832:M10825="East",Orders!M832:M10825="south")),"bonus","no bonus"),"data error")</f>
        <v>no bonus</v>
      </c>
    </row>
    <row r="834" spans="1:7" x14ac:dyDescent="0.25">
      <c r="A834" t="str">
        <v>high</v>
      </c>
      <c r="B834" t="b" cm="1">
        <f t="array" ref="B834">AND(Orders!R832:R10825&gt;500,Orders!O832:O10825="technology")</f>
        <v>0</v>
      </c>
      <c r="C834" t="b" cm="1">
        <f t="array" ref="C834">OR(Orders!R832:R10825&gt;1000,Orders!O832:O10825="furniture")</f>
        <v>1</v>
      </c>
      <c r="D834" t="str">
        <v>no</v>
      </c>
      <c r="E834" t="str">
        <v>false</v>
      </c>
      <c r="G834" t="str" cm="1">
        <f t="array" ref="G834">IFERROR(IF(AND(Orders!R833:R10826&gt;1000,OR(Orders!M833:M10826="East",Orders!M833:M10826="south")),"bonus","no bonus"),"data error")</f>
        <v>no bonus</v>
      </c>
    </row>
    <row r="835" spans="1:7" x14ac:dyDescent="0.25">
      <c r="A835" t="str">
        <v>high</v>
      </c>
      <c r="B835" t="b" cm="1">
        <f t="array" ref="B835">AND(Orders!R833:R10826&gt;500,Orders!O833:O10826="technology")</f>
        <v>0</v>
      </c>
      <c r="C835" t="b" cm="1">
        <f t="array" ref="C835">OR(Orders!R833:R10826&gt;1000,Orders!O833:O10826="furniture")</f>
        <v>1</v>
      </c>
      <c r="D835" t="str">
        <v>no</v>
      </c>
      <c r="E835" t="str">
        <v>false</v>
      </c>
      <c r="G835" t="str" cm="1">
        <f t="array" ref="G835">IFERROR(IF(AND(Orders!R834:R10827&gt;1000,OR(Orders!M834:M10827="East",Orders!M834:M10827="south")),"bonus","no bonus"),"data error")</f>
        <v>no bonus</v>
      </c>
    </row>
    <row r="836" spans="1:7" x14ac:dyDescent="0.25">
      <c r="A836" t="str">
        <v>high</v>
      </c>
      <c r="B836" t="b" cm="1">
        <f t="array" ref="B836">AND(Orders!R834:R10827&gt;500,Orders!O834:O10827="technology")</f>
        <v>0</v>
      </c>
      <c r="C836" t="b" cm="1">
        <f t="array" ref="C836">OR(Orders!R834:R10827&gt;1000,Orders!O834:O10827="furniture")</f>
        <v>1</v>
      </c>
      <c r="D836" t="str">
        <v>no</v>
      </c>
      <c r="E836" t="str">
        <v>false</v>
      </c>
      <c r="G836" t="str" cm="1">
        <f t="array" ref="G836">IFERROR(IF(AND(Orders!R835:R10828&gt;1000,OR(Orders!M835:M10828="East",Orders!M835:M10828="south")),"bonus","no bonus"),"data error")</f>
        <v>no bonus</v>
      </c>
    </row>
    <row r="837" spans="1:7" x14ac:dyDescent="0.25">
      <c r="A837" t="str">
        <v>high</v>
      </c>
      <c r="B837" t="b" cm="1">
        <f t="array" ref="B837">AND(Orders!R835:R10828&gt;500,Orders!O835:O10828="technology")</f>
        <v>0</v>
      </c>
      <c r="C837" t="b" cm="1">
        <f t="array" ref="C837">OR(Orders!R835:R10828&gt;1000,Orders!O835:O10828="furniture")</f>
        <v>1</v>
      </c>
      <c r="D837" t="str">
        <v>no</v>
      </c>
      <c r="E837" t="str">
        <v>false</v>
      </c>
      <c r="G837" t="str" cm="1">
        <f t="array" ref="G837">IFERROR(IF(AND(Orders!R836:R10829&gt;1000,OR(Orders!M836:M10829="East",Orders!M836:M10829="south")),"bonus","no bonus"),"data error")</f>
        <v>no bonus</v>
      </c>
    </row>
    <row r="838" spans="1:7" x14ac:dyDescent="0.25">
      <c r="A838" t="str">
        <v>high</v>
      </c>
      <c r="B838" t="b" cm="1">
        <f t="array" ref="B838">AND(Orders!R836:R10829&gt;500,Orders!O836:O10829="technology")</f>
        <v>0</v>
      </c>
      <c r="C838" t="b" cm="1">
        <f t="array" ref="C838">OR(Orders!R836:R10829&gt;1000,Orders!O836:O10829="furniture")</f>
        <v>1</v>
      </c>
      <c r="D838" t="str">
        <v>no</v>
      </c>
      <c r="E838" t="str">
        <v>false</v>
      </c>
      <c r="G838" t="str" cm="1">
        <f t="array" ref="G838">IFERROR(IF(AND(Orders!R837:R10830&gt;1000,OR(Orders!M837:M10830="East",Orders!M837:M10830="south")),"bonus","no bonus"),"data error")</f>
        <v>no bonus</v>
      </c>
    </row>
    <row r="839" spans="1:7" x14ac:dyDescent="0.25">
      <c r="A839" t="str">
        <v>high</v>
      </c>
      <c r="B839" t="b" cm="1">
        <f t="array" ref="B839">AND(Orders!R837:R10830&gt;500,Orders!O837:O10830="technology")</f>
        <v>0</v>
      </c>
      <c r="C839" t="b" cm="1">
        <f t="array" ref="C839">OR(Orders!R837:R10830&gt;1000,Orders!O837:O10830="furniture")</f>
        <v>1</v>
      </c>
      <c r="D839" t="str">
        <v>no</v>
      </c>
      <c r="E839" t="str">
        <v>false</v>
      </c>
      <c r="G839" t="str" cm="1">
        <f t="array" ref="G839">IFERROR(IF(AND(Orders!R838:R10831&gt;1000,OR(Orders!M838:M10831="East",Orders!M838:M10831="south")),"bonus","no bonus"),"data error")</f>
        <v>no bonus</v>
      </c>
    </row>
    <row r="840" spans="1:7" x14ac:dyDescent="0.25">
      <c r="A840" t="str">
        <v>high</v>
      </c>
      <c r="B840" t="b" cm="1">
        <f t="array" ref="B840">AND(Orders!R838:R10831&gt;500,Orders!O838:O10831="technology")</f>
        <v>0</v>
      </c>
      <c r="C840" t="b" cm="1">
        <f t="array" ref="C840">OR(Orders!R838:R10831&gt;1000,Orders!O838:O10831="furniture")</f>
        <v>1</v>
      </c>
      <c r="D840" t="str">
        <v>no</v>
      </c>
      <c r="E840" t="str">
        <v>false</v>
      </c>
      <c r="G840" t="str" cm="1">
        <f t="array" ref="G840">IFERROR(IF(AND(Orders!R839:R10832&gt;1000,OR(Orders!M839:M10832="East",Orders!M839:M10832="south")),"bonus","no bonus"),"data error")</f>
        <v>no bonus</v>
      </c>
    </row>
    <row r="841" spans="1:7" x14ac:dyDescent="0.25">
      <c r="A841" t="str">
        <v>high</v>
      </c>
      <c r="B841" t="b" cm="1">
        <f t="array" ref="B841">AND(Orders!R839:R10832&gt;500,Orders!O839:O10832="technology")</f>
        <v>0</v>
      </c>
      <c r="C841" t="b" cm="1">
        <f t="array" ref="C841">OR(Orders!R839:R10832&gt;1000,Orders!O839:O10832="furniture")</f>
        <v>1</v>
      </c>
      <c r="D841" t="str">
        <v>no</v>
      </c>
      <c r="E841" t="str">
        <v>false</v>
      </c>
      <c r="G841" t="str" cm="1">
        <f t="array" ref="G841">IFERROR(IF(AND(Orders!R840:R10833&gt;1000,OR(Orders!M840:M10833="East",Orders!M840:M10833="south")),"bonus","no bonus"),"data error")</f>
        <v>no bonus</v>
      </c>
    </row>
    <row r="842" spans="1:7" x14ac:dyDescent="0.25">
      <c r="A842" t="str">
        <v>high</v>
      </c>
      <c r="B842" t="b" cm="1">
        <f t="array" ref="B842">AND(Orders!R840:R10833&gt;500,Orders!O840:O10833="technology")</f>
        <v>0</v>
      </c>
      <c r="C842" t="b" cm="1">
        <f t="array" ref="C842">OR(Orders!R840:R10833&gt;1000,Orders!O840:O10833="furniture")</f>
        <v>1</v>
      </c>
      <c r="D842" t="str">
        <v>no</v>
      </c>
      <c r="E842" t="str">
        <v>false</v>
      </c>
      <c r="G842" t="str" cm="1">
        <f t="array" ref="G842">IFERROR(IF(AND(Orders!R841:R10834&gt;1000,OR(Orders!M841:M10834="East",Orders!M841:M10834="south")),"bonus","no bonus"),"data error")</f>
        <v>no bonus</v>
      </c>
    </row>
    <row r="843" spans="1:7" x14ac:dyDescent="0.25">
      <c r="A843" t="str">
        <v>high</v>
      </c>
      <c r="B843" t="b" cm="1">
        <f t="array" ref="B843">AND(Orders!R841:R10834&gt;500,Orders!O841:O10834="technology")</f>
        <v>0</v>
      </c>
      <c r="C843" t="b" cm="1">
        <f t="array" ref="C843">OR(Orders!R841:R10834&gt;1000,Orders!O841:O10834="furniture")</f>
        <v>1</v>
      </c>
      <c r="D843" t="str">
        <v>no</v>
      </c>
      <c r="E843" t="str">
        <v>false</v>
      </c>
      <c r="G843" t="str" cm="1">
        <f t="array" ref="G843">IFERROR(IF(AND(Orders!R842:R10835&gt;1000,OR(Orders!M842:M10835="East",Orders!M842:M10835="south")),"bonus","no bonus"),"data error")</f>
        <v>no bonus</v>
      </c>
    </row>
    <row r="844" spans="1:7" x14ac:dyDescent="0.25">
      <c r="A844" t="str">
        <v>high</v>
      </c>
      <c r="B844" t="b" cm="1">
        <f t="array" ref="B844">AND(Orders!R842:R10835&gt;500,Orders!O842:O10835="technology")</f>
        <v>0</v>
      </c>
      <c r="C844" t="b" cm="1">
        <f t="array" ref="C844">OR(Orders!R842:R10835&gt;1000,Orders!O842:O10835="furniture")</f>
        <v>1</v>
      </c>
      <c r="D844" t="str">
        <v>no</v>
      </c>
      <c r="E844" t="str">
        <v>false</v>
      </c>
      <c r="G844" t="str" cm="1">
        <f t="array" ref="G844">IFERROR(IF(AND(Orders!R843:R10836&gt;1000,OR(Orders!M843:M10836="East",Orders!M843:M10836="south")),"bonus","no bonus"),"data error")</f>
        <v>no bonus</v>
      </c>
    </row>
    <row r="845" spans="1:7" x14ac:dyDescent="0.25">
      <c r="A845" t="str">
        <v>high</v>
      </c>
      <c r="B845" t="b" cm="1">
        <f t="array" ref="B845">AND(Orders!R843:R10836&gt;500,Orders!O843:O10836="technology")</f>
        <v>0</v>
      </c>
      <c r="C845" t="b" cm="1">
        <f t="array" ref="C845">OR(Orders!R843:R10836&gt;1000,Orders!O843:O10836="furniture")</f>
        <v>1</v>
      </c>
      <c r="D845" t="str">
        <v>no</v>
      </c>
      <c r="E845" t="str">
        <v>false</v>
      </c>
      <c r="G845" t="str" cm="1">
        <f t="array" ref="G845">IFERROR(IF(AND(Orders!R844:R10837&gt;1000,OR(Orders!M844:M10837="East",Orders!M844:M10837="south")),"bonus","no bonus"),"data error")</f>
        <v>no bonus</v>
      </c>
    </row>
    <row r="846" spans="1:7" x14ac:dyDescent="0.25">
      <c r="A846" t="str">
        <v>high</v>
      </c>
      <c r="B846" t="b" cm="1">
        <f t="array" ref="B846">AND(Orders!R844:R10837&gt;500,Orders!O844:O10837="technology")</f>
        <v>0</v>
      </c>
      <c r="C846" t="b" cm="1">
        <f t="array" ref="C846">OR(Orders!R844:R10837&gt;1000,Orders!O844:O10837="furniture")</f>
        <v>1</v>
      </c>
      <c r="D846" t="str">
        <v>no</v>
      </c>
      <c r="E846" t="str">
        <v>false</v>
      </c>
      <c r="G846" t="str" cm="1">
        <f t="array" ref="G846">IFERROR(IF(AND(Orders!R845:R10838&gt;1000,OR(Orders!M845:M10838="East",Orders!M845:M10838="south")),"bonus","no bonus"),"data error")</f>
        <v>no bonus</v>
      </c>
    </row>
    <row r="847" spans="1:7" x14ac:dyDescent="0.25">
      <c r="A847" t="str">
        <v>high</v>
      </c>
      <c r="B847" t="b" cm="1">
        <f t="array" ref="B847">AND(Orders!R845:R10838&gt;500,Orders!O845:O10838="technology")</f>
        <v>0</v>
      </c>
      <c r="C847" t="b" cm="1">
        <f t="array" ref="C847">OR(Orders!R845:R10838&gt;1000,Orders!O845:O10838="furniture")</f>
        <v>1</v>
      </c>
      <c r="D847" t="str">
        <v>no</v>
      </c>
      <c r="E847" t="str">
        <v>false</v>
      </c>
      <c r="G847" t="str" cm="1">
        <f t="array" ref="G847">IFERROR(IF(AND(Orders!R846:R10839&gt;1000,OR(Orders!M846:M10839="East",Orders!M846:M10839="south")),"bonus","no bonus"),"data error")</f>
        <v>no bonus</v>
      </c>
    </row>
    <row r="848" spans="1:7" x14ac:dyDescent="0.25">
      <c r="A848" t="str">
        <v>high</v>
      </c>
      <c r="B848" t="b" cm="1">
        <f t="array" ref="B848">AND(Orders!R846:R10839&gt;500,Orders!O846:O10839="technology")</f>
        <v>0</v>
      </c>
      <c r="C848" t="b" cm="1">
        <f t="array" ref="C848">OR(Orders!R846:R10839&gt;1000,Orders!O846:O10839="furniture")</f>
        <v>1</v>
      </c>
      <c r="D848" t="str">
        <v>no</v>
      </c>
      <c r="E848" t="str">
        <v>false</v>
      </c>
      <c r="G848" t="str" cm="1">
        <f t="array" ref="G848">IFERROR(IF(AND(Orders!R847:R10840&gt;1000,OR(Orders!M847:M10840="East",Orders!M847:M10840="south")),"bonus","no bonus"),"data error")</f>
        <v>no bonus</v>
      </c>
    </row>
    <row r="849" spans="1:7" x14ac:dyDescent="0.25">
      <c r="A849" t="str">
        <v>high</v>
      </c>
      <c r="B849" t="b" cm="1">
        <f t="array" ref="B849">AND(Orders!R847:R10840&gt;500,Orders!O847:O10840="technology")</f>
        <v>0</v>
      </c>
      <c r="C849" t="b" cm="1">
        <f t="array" ref="C849">OR(Orders!R847:R10840&gt;1000,Orders!O847:O10840="furniture")</f>
        <v>1</v>
      </c>
      <c r="D849" t="str">
        <v>no</v>
      </c>
      <c r="E849" t="str">
        <v>false</v>
      </c>
      <c r="G849" t="str" cm="1">
        <f t="array" ref="G849">IFERROR(IF(AND(Orders!R848:R10841&gt;1000,OR(Orders!M848:M10841="East",Orders!M848:M10841="south")),"bonus","no bonus"),"data error")</f>
        <v>no bonus</v>
      </c>
    </row>
    <row r="850" spans="1:7" x14ac:dyDescent="0.25">
      <c r="A850" t="str">
        <v>high</v>
      </c>
      <c r="B850" t="b" cm="1">
        <f t="array" ref="B850">AND(Orders!R848:R10841&gt;500,Orders!O848:O10841="technology")</f>
        <v>0</v>
      </c>
      <c r="C850" t="b" cm="1">
        <f t="array" ref="C850">OR(Orders!R848:R10841&gt;1000,Orders!O848:O10841="furniture")</f>
        <v>1</v>
      </c>
      <c r="D850" t="str">
        <v>no</v>
      </c>
      <c r="E850" t="str">
        <v>false</v>
      </c>
      <c r="G850" t="str" cm="1">
        <f t="array" ref="G850">IFERROR(IF(AND(Orders!R849:R10842&gt;1000,OR(Orders!M849:M10842="East",Orders!M849:M10842="south")),"bonus","no bonus"),"data error")</f>
        <v>no bonus</v>
      </c>
    </row>
    <row r="851" spans="1:7" x14ac:dyDescent="0.25">
      <c r="A851" t="str">
        <v>high</v>
      </c>
      <c r="B851" t="b" cm="1">
        <f t="array" ref="B851">AND(Orders!R849:R10842&gt;500,Orders!O849:O10842="technology")</f>
        <v>0</v>
      </c>
      <c r="C851" t="b" cm="1">
        <f t="array" ref="C851">OR(Orders!R849:R10842&gt;1000,Orders!O849:O10842="furniture")</f>
        <v>1</v>
      </c>
      <c r="D851" t="str">
        <v>no</v>
      </c>
      <c r="E851" t="str">
        <v>false</v>
      </c>
      <c r="G851" t="str" cm="1">
        <f t="array" ref="G851">IFERROR(IF(AND(Orders!R850:R10843&gt;1000,OR(Orders!M850:M10843="East",Orders!M850:M10843="south")),"bonus","no bonus"),"data error")</f>
        <v>no bonus</v>
      </c>
    </row>
    <row r="852" spans="1:7" x14ac:dyDescent="0.25">
      <c r="A852" t="str">
        <v>high</v>
      </c>
      <c r="B852" t="b" cm="1">
        <f t="array" ref="B852">AND(Orders!R850:R10843&gt;500,Orders!O850:O10843="technology")</f>
        <v>0</v>
      </c>
      <c r="C852" t="b" cm="1">
        <f t="array" ref="C852">OR(Orders!R850:R10843&gt;1000,Orders!O850:O10843="furniture")</f>
        <v>1</v>
      </c>
      <c r="D852" t="str">
        <v>no</v>
      </c>
      <c r="E852" t="str">
        <v>false</v>
      </c>
      <c r="G852" t="str" cm="1">
        <f t="array" ref="G852">IFERROR(IF(AND(Orders!R851:R10844&gt;1000,OR(Orders!M851:M10844="East",Orders!M851:M10844="south")),"bonus","no bonus"),"data error")</f>
        <v>no bonus</v>
      </c>
    </row>
    <row r="853" spans="1:7" x14ac:dyDescent="0.25">
      <c r="A853" t="str">
        <v>high</v>
      </c>
      <c r="B853" t="b" cm="1">
        <f t="array" ref="B853">AND(Orders!R851:R10844&gt;500,Orders!O851:O10844="technology")</f>
        <v>0</v>
      </c>
      <c r="C853" t="b" cm="1">
        <f t="array" ref="C853">OR(Orders!R851:R10844&gt;1000,Orders!O851:O10844="furniture")</f>
        <v>1</v>
      </c>
      <c r="D853" t="str">
        <v>no</v>
      </c>
      <c r="E853" t="str">
        <v>false</v>
      </c>
      <c r="G853" t="str" cm="1">
        <f t="array" ref="G853">IFERROR(IF(AND(Orders!R852:R10845&gt;1000,OR(Orders!M852:M10845="East",Orders!M852:M10845="south")),"bonus","no bonus"),"data error")</f>
        <v>no bonus</v>
      </c>
    </row>
    <row r="854" spans="1:7" x14ac:dyDescent="0.25">
      <c r="A854" t="str">
        <v>high</v>
      </c>
      <c r="B854" t="b" cm="1">
        <f t="array" ref="B854">AND(Orders!R852:R10845&gt;500,Orders!O852:O10845="technology")</f>
        <v>0</v>
      </c>
      <c r="C854" t="b" cm="1">
        <f t="array" ref="C854">OR(Orders!R852:R10845&gt;1000,Orders!O852:O10845="furniture")</f>
        <v>1</v>
      </c>
      <c r="D854" t="str">
        <v>no</v>
      </c>
      <c r="E854" t="str">
        <v>false</v>
      </c>
      <c r="G854" t="str" cm="1">
        <f t="array" ref="G854">IFERROR(IF(AND(Orders!R853:R10846&gt;1000,OR(Orders!M853:M10846="East",Orders!M853:M10846="south")),"bonus","no bonus"),"data error")</f>
        <v>no bonus</v>
      </c>
    </row>
    <row r="855" spans="1:7" x14ac:dyDescent="0.25">
      <c r="A855" t="str">
        <v>high</v>
      </c>
      <c r="B855" t="b" cm="1">
        <f t="array" ref="B855">AND(Orders!R853:R10846&gt;500,Orders!O853:O10846="technology")</f>
        <v>0</v>
      </c>
      <c r="C855" t="b" cm="1">
        <f t="array" ref="C855">OR(Orders!R853:R10846&gt;1000,Orders!O853:O10846="furniture")</f>
        <v>1</v>
      </c>
      <c r="D855" t="str">
        <v>no</v>
      </c>
      <c r="E855" t="str">
        <v>false</v>
      </c>
      <c r="G855" t="str" cm="1">
        <f t="array" ref="G855">IFERROR(IF(AND(Orders!R854:R10847&gt;1000,OR(Orders!M854:M10847="East",Orders!M854:M10847="south")),"bonus","no bonus"),"data error")</f>
        <v>no bonus</v>
      </c>
    </row>
    <row r="856" spans="1:7" x14ac:dyDescent="0.25">
      <c r="A856" t="str">
        <v>high</v>
      </c>
      <c r="B856" t="b" cm="1">
        <f t="array" ref="B856">AND(Orders!R854:R10847&gt;500,Orders!O854:O10847="technology")</f>
        <v>0</v>
      </c>
      <c r="C856" t="b" cm="1">
        <f t="array" ref="C856">OR(Orders!R854:R10847&gt;1000,Orders!O854:O10847="furniture")</f>
        <v>1</v>
      </c>
      <c r="D856" t="str">
        <v>no</v>
      </c>
      <c r="E856" t="str">
        <v>false</v>
      </c>
      <c r="G856" t="str" cm="1">
        <f t="array" ref="G856">IFERROR(IF(AND(Orders!R855:R10848&gt;1000,OR(Orders!M855:M10848="East",Orders!M855:M10848="south")),"bonus","no bonus"),"data error")</f>
        <v>no bonus</v>
      </c>
    </row>
    <row r="857" spans="1:7" x14ac:dyDescent="0.25">
      <c r="A857" t="str">
        <v>high</v>
      </c>
      <c r="B857" t="b" cm="1">
        <f t="array" ref="B857">AND(Orders!R855:R10848&gt;500,Orders!O855:O10848="technology")</f>
        <v>0</v>
      </c>
      <c r="C857" t="b" cm="1">
        <f t="array" ref="C857">OR(Orders!R855:R10848&gt;1000,Orders!O855:O10848="furniture")</f>
        <v>1</v>
      </c>
      <c r="D857" t="str">
        <v>no</v>
      </c>
      <c r="E857" t="str">
        <v>false</v>
      </c>
      <c r="G857" t="str" cm="1">
        <f t="array" ref="G857">IFERROR(IF(AND(Orders!R856:R10849&gt;1000,OR(Orders!M856:M10849="East",Orders!M856:M10849="south")),"bonus","no bonus"),"data error")</f>
        <v>no bonus</v>
      </c>
    </row>
    <row r="858" spans="1:7" x14ac:dyDescent="0.25">
      <c r="A858" t="str">
        <v>high</v>
      </c>
      <c r="B858" t="b" cm="1">
        <f t="array" ref="B858">AND(Orders!R856:R10849&gt;500,Orders!O856:O10849="technology")</f>
        <v>0</v>
      </c>
      <c r="C858" t="b" cm="1">
        <f t="array" ref="C858">OR(Orders!R856:R10849&gt;1000,Orders!O856:O10849="furniture")</f>
        <v>1</v>
      </c>
      <c r="D858" t="str">
        <v>no</v>
      </c>
      <c r="E858" t="str">
        <v>false</v>
      </c>
      <c r="G858" t="str" cm="1">
        <f t="array" ref="G858">IFERROR(IF(AND(Orders!R857:R10850&gt;1000,OR(Orders!M857:M10850="East",Orders!M857:M10850="south")),"bonus","no bonus"),"data error")</f>
        <v>no bonus</v>
      </c>
    </row>
    <row r="859" spans="1:7" x14ac:dyDescent="0.25">
      <c r="A859" t="str">
        <v>high</v>
      </c>
      <c r="B859" t="b" cm="1">
        <f t="array" ref="B859">AND(Orders!R857:R10850&gt;500,Orders!O857:O10850="technology")</f>
        <v>0</v>
      </c>
      <c r="C859" t="b" cm="1">
        <f t="array" ref="C859">OR(Orders!R857:R10850&gt;1000,Orders!O857:O10850="furniture")</f>
        <v>1</v>
      </c>
      <c r="D859" t="str">
        <v>no</v>
      </c>
      <c r="E859" t="str">
        <v>false</v>
      </c>
      <c r="G859" t="str" cm="1">
        <f t="array" ref="G859">IFERROR(IF(AND(Orders!R858:R10851&gt;1000,OR(Orders!M858:M10851="East",Orders!M858:M10851="south")),"bonus","no bonus"),"data error")</f>
        <v>no bonus</v>
      </c>
    </row>
    <row r="860" spans="1:7" x14ac:dyDescent="0.25">
      <c r="A860" t="str">
        <v>high</v>
      </c>
      <c r="B860" t="b" cm="1">
        <f t="array" ref="B860">AND(Orders!R858:R10851&gt;500,Orders!O858:O10851="technology")</f>
        <v>0</v>
      </c>
      <c r="C860" t="b" cm="1">
        <f t="array" ref="C860">OR(Orders!R858:R10851&gt;1000,Orders!O858:O10851="furniture")</f>
        <v>1</v>
      </c>
      <c r="D860" t="str">
        <v>no</v>
      </c>
      <c r="E860" t="str">
        <v>false</v>
      </c>
      <c r="G860" t="str" cm="1">
        <f t="array" ref="G860">IFERROR(IF(AND(Orders!R859:R10852&gt;1000,OR(Orders!M859:M10852="East",Orders!M859:M10852="south")),"bonus","no bonus"),"data error")</f>
        <v>no bonus</v>
      </c>
    </row>
    <row r="861" spans="1:7" x14ac:dyDescent="0.25">
      <c r="A861" t="str">
        <v>high</v>
      </c>
      <c r="B861" t="b" cm="1">
        <f t="array" ref="B861">AND(Orders!R859:R10852&gt;500,Orders!O859:O10852="technology")</f>
        <v>0</v>
      </c>
      <c r="C861" t="b" cm="1">
        <f t="array" ref="C861">OR(Orders!R859:R10852&gt;1000,Orders!O859:O10852="furniture")</f>
        <v>1</v>
      </c>
      <c r="D861" t="str">
        <v>no</v>
      </c>
      <c r="E861" t="str">
        <v>false</v>
      </c>
      <c r="G861" t="str" cm="1">
        <f t="array" ref="G861">IFERROR(IF(AND(Orders!R860:R10853&gt;1000,OR(Orders!M860:M10853="East",Orders!M860:M10853="south")),"bonus","no bonus"),"data error")</f>
        <v>no bonus</v>
      </c>
    </row>
    <row r="862" spans="1:7" x14ac:dyDescent="0.25">
      <c r="A862" t="str">
        <v>high</v>
      </c>
      <c r="B862" t="b" cm="1">
        <f t="array" ref="B862">AND(Orders!R860:R10853&gt;500,Orders!O860:O10853="technology")</f>
        <v>0</v>
      </c>
      <c r="C862" t="b" cm="1">
        <f t="array" ref="C862">OR(Orders!R860:R10853&gt;1000,Orders!O860:O10853="furniture")</f>
        <v>1</v>
      </c>
      <c r="D862" t="str">
        <v>no</v>
      </c>
      <c r="E862" t="str">
        <v>false</v>
      </c>
      <c r="G862" t="str" cm="1">
        <f t="array" ref="G862">IFERROR(IF(AND(Orders!R861:R10854&gt;1000,OR(Orders!M861:M10854="East",Orders!M861:M10854="south")),"bonus","no bonus"),"data error")</f>
        <v>no bonus</v>
      </c>
    </row>
    <row r="863" spans="1:7" x14ac:dyDescent="0.25">
      <c r="A863" t="str">
        <v>high</v>
      </c>
      <c r="B863" t="b" cm="1">
        <f t="array" ref="B863">AND(Orders!R861:R10854&gt;500,Orders!O861:O10854="technology")</f>
        <v>0</v>
      </c>
      <c r="C863" t="b" cm="1">
        <f t="array" ref="C863">OR(Orders!R861:R10854&gt;1000,Orders!O861:O10854="furniture")</f>
        <v>1</v>
      </c>
      <c r="D863" t="str">
        <v>no</v>
      </c>
      <c r="E863" t="str">
        <v>false</v>
      </c>
      <c r="G863" t="str" cm="1">
        <f t="array" ref="G863">IFERROR(IF(AND(Orders!R862:R10855&gt;1000,OR(Orders!M862:M10855="East",Orders!M862:M10855="south")),"bonus","no bonus"),"data error")</f>
        <v>no bonus</v>
      </c>
    </row>
    <row r="864" spans="1:7" x14ac:dyDescent="0.25">
      <c r="A864" t="str">
        <v>high</v>
      </c>
      <c r="B864" t="b" cm="1">
        <f t="array" ref="B864">AND(Orders!R862:R10855&gt;500,Orders!O862:O10855="technology")</f>
        <v>0</v>
      </c>
      <c r="C864" t="b" cm="1">
        <f t="array" ref="C864">OR(Orders!R862:R10855&gt;1000,Orders!O862:O10855="furniture")</f>
        <v>1</v>
      </c>
      <c r="D864" t="str">
        <v>no</v>
      </c>
      <c r="E864" t="str">
        <v>false</v>
      </c>
      <c r="G864" t="str" cm="1">
        <f t="array" ref="G864">IFERROR(IF(AND(Orders!R863:R10856&gt;1000,OR(Orders!M863:M10856="East",Orders!M863:M10856="south")),"bonus","no bonus"),"data error")</f>
        <v>no bonus</v>
      </c>
    </row>
    <row r="865" spans="1:7" x14ac:dyDescent="0.25">
      <c r="A865" t="str">
        <v>high</v>
      </c>
      <c r="B865" t="b" cm="1">
        <f t="array" ref="B865">AND(Orders!R863:R10856&gt;500,Orders!O863:O10856="technology")</f>
        <v>0</v>
      </c>
      <c r="C865" t="b" cm="1">
        <f t="array" ref="C865">OR(Orders!R863:R10856&gt;1000,Orders!O863:O10856="furniture")</f>
        <v>1</v>
      </c>
      <c r="D865" t="str">
        <v>no</v>
      </c>
      <c r="E865" t="str">
        <v>false</v>
      </c>
      <c r="G865" t="str" cm="1">
        <f t="array" ref="G865">IFERROR(IF(AND(Orders!R864:R10857&gt;1000,OR(Orders!M864:M10857="East",Orders!M864:M10857="south")),"bonus","no bonus"),"data error")</f>
        <v>no bonus</v>
      </c>
    </row>
    <row r="866" spans="1:7" x14ac:dyDescent="0.25">
      <c r="A866" t="str">
        <v>high</v>
      </c>
      <c r="B866" t="b" cm="1">
        <f t="array" ref="B866">AND(Orders!R864:R10857&gt;500,Orders!O864:O10857="technology")</f>
        <v>0</v>
      </c>
      <c r="C866" t="b" cm="1">
        <f t="array" ref="C866">OR(Orders!R864:R10857&gt;1000,Orders!O864:O10857="furniture")</f>
        <v>1</v>
      </c>
      <c r="D866" t="str">
        <v>no</v>
      </c>
      <c r="E866" t="str">
        <v>false</v>
      </c>
      <c r="G866" t="str" cm="1">
        <f t="array" ref="G866">IFERROR(IF(AND(Orders!R865:R10858&gt;1000,OR(Orders!M865:M10858="East",Orders!M865:M10858="south")),"bonus","no bonus"),"data error")</f>
        <v>no bonus</v>
      </c>
    </row>
    <row r="867" spans="1:7" x14ac:dyDescent="0.25">
      <c r="A867" t="str">
        <v>high</v>
      </c>
      <c r="B867" t="b" cm="1">
        <f t="array" ref="B867">AND(Orders!R865:R10858&gt;500,Orders!O865:O10858="technology")</f>
        <v>0</v>
      </c>
      <c r="C867" t="b" cm="1">
        <f t="array" ref="C867">OR(Orders!R865:R10858&gt;1000,Orders!O865:O10858="furniture")</f>
        <v>1</v>
      </c>
      <c r="D867" t="str">
        <v>no</v>
      </c>
      <c r="E867" t="str">
        <v>false</v>
      </c>
      <c r="G867" t="str" cm="1">
        <f t="array" ref="G867">IFERROR(IF(AND(Orders!R866:R10859&gt;1000,OR(Orders!M866:M10859="East",Orders!M866:M10859="south")),"bonus","no bonus"),"data error")</f>
        <v>no bonus</v>
      </c>
    </row>
    <row r="868" spans="1:7" x14ac:dyDescent="0.25">
      <c r="A868" t="str">
        <v>high</v>
      </c>
      <c r="B868" t="b" cm="1">
        <f t="array" ref="B868">AND(Orders!R866:R10859&gt;500,Orders!O866:O10859="technology")</f>
        <v>0</v>
      </c>
      <c r="C868" t="b" cm="1">
        <f t="array" ref="C868">OR(Orders!R866:R10859&gt;1000,Orders!O866:O10859="furniture")</f>
        <v>1</v>
      </c>
      <c r="D868" t="str">
        <v>no</v>
      </c>
      <c r="E868" t="str">
        <v>false</v>
      </c>
      <c r="G868" t="str" cm="1">
        <f t="array" ref="G868">IFERROR(IF(AND(Orders!R867:R10860&gt;1000,OR(Orders!M867:M10860="East",Orders!M867:M10860="south")),"bonus","no bonus"),"data error")</f>
        <v>no bonus</v>
      </c>
    </row>
    <row r="869" spans="1:7" x14ac:dyDescent="0.25">
      <c r="A869" t="str">
        <v>high</v>
      </c>
      <c r="B869" t="b" cm="1">
        <f t="array" ref="B869">AND(Orders!R867:R10860&gt;500,Orders!O867:O10860="technology")</f>
        <v>0</v>
      </c>
      <c r="C869" t="b" cm="1">
        <f t="array" ref="C869">OR(Orders!R867:R10860&gt;1000,Orders!O867:O10860="furniture")</f>
        <v>1</v>
      </c>
      <c r="D869" t="str">
        <v>no</v>
      </c>
      <c r="E869" t="str">
        <v>false</v>
      </c>
      <c r="G869" t="str" cm="1">
        <f t="array" ref="G869">IFERROR(IF(AND(Orders!R868:R10861&gt;1000,OR(Orders!M868:M10861="East",Orders!M868:M10861="south")),"bonus","no bonus"),"data error")</f>
        <v>no bonus</v>
      </c>
    </row>
    <row r="870" spans="1:7" x14ac:dyDescent="0.25">
      <c r="A870" t="str">
        <v>high</v>
      </c>
      <c r="B870" t="b" cm="1">
        <f t="array" ref="B870">AND(Orders!R868:R10861&gt;500,Orders!O868:O10861="technology")</f>
        <v>0</v>
      </c>
      <c r="C870" t="b" cm="1">
        <f t="array" ref="C870">OR(Orders!R868:R10861&gt;1000,Orders!O868:O10861="furniture")</f>
        <v>1</v>
      </c>
      <c r="D870" t="str">
        <v>no</v>
      </c>
      <c r="E870" t="str">
        <v>false</v>
      </c>
      <c r="G870" t="str" cm="1">
        <f t="array" ref="G870">IFERROR(IF(AND(Orders!R869:R10862&gt;1000,OR(Orders!M869:M10862="East",Orders!M869:M10862="south")),"bonus","no bonus"),"data error")</f>
        <v>no bonus</v>
      </c>
    </row>
    <row r="871" spans="1:7" x14ac:dyDescent="0.25">
      <c r="A871" t="str">
        <v>high</v>
      </c>
      <c r="B871" t="b" cm="1">
        <f t="array" ref="B871">AND(Orders!R869:R10862&gt;500,Orders!O869:O10862="technology")</f>
        <v>0</v>
      </c>
      <c r="C871" t="b" cm="1">
        <f t="array" ref="C871">OR(Orders!R869:R10862&gt;1000,Orders!O869:O10862="furniture")</f>
        <v>1</v>
      </c>
      <c r="D871" t="str">
        <v>no</v>
      </c>
      <c r="E871" t="str">
        <v>false</v>
      </c>
      <c r="G871" t="str" cm="1">
        <f t="array" ref="G871">IFERROR(IF(AND(Orders!R870:R10863&gt;1000,OR(Orders!M870:M10863="East",Orders!M870:M10863="south")),"bonus","no bonus"),"data error")</f>
        <v>no bonus</v>
      </c>
    </row>
    <row r="872" spans="1:7" x14ac:dyDescent="0.25">
      <c r="A872" t="str">
        <v>high</v>
      </c>
      <c r="B872" t="b" cm="1">
        <f t="array" ref="B872">AND(Orders!R870:R10863&gt;500,Orders!O870:O10863="technology")</f>
        <v>0</v>
      </c>
      <c r="C872" t="b" cm="1">
        <f t="array" ref="C872">OR(Orders!R870:R10863&gt;1000,Orders!O870:O10863="furniture")</f>
        <v>1</v>
      </c>
      <c r="D872" t="str">
        <v>no</v>
      </c>
      <c r="E872" t="str">
        <v>false</v>
      </c>
      <c r="G872" t="str" cm="1">
        <f t="array" ref="G872">IFERROR(IF(AND(Orders!R871:R10864&gt;1000,OR(Orders!M871:M10864="East",Orders!M871:M10864="south")),"bonus","no bonus"),"data error")</f>
        <v>no bonus</v>
      </c>
    </row>
    <row r="873" spans="1:7" x14ac:dyDescent="0.25">
      <c r="A873" t="str">
        <v>high</v>
      </c>
      <c r="B873" t="b" cm="1">
        <f t="array" ref="B873">AND(Orders!R871:R10864&gt;500,Orders!O871:O10864="technology")</f>
        <v>0</v>
      </c>
      <c r="C873" t="b" cm="1">
        <f t="array" ref="C873">OR(Orders!R871:R10864&gt;1000,Orders!O871:O10864="furniture")</f>
        <v>1</v>
      </c>
      <c r="D873" t="str">
        <v>no</v>
      </c>
      <c r="E873" t="str">
        <v>false</v>
      </c>
      <c r="G873" t="str" cm="1">
        <f t="array" ref="G873">IFERROR(IF(AND(Orders!R872:R10865&gt;1000,OR(Orders!M872:M10865="East",Orders!M872:M10865="south")),"bonus","no bonus"),"data error")</f>
        <v>no bonus</v>
      </c>
    </row>
    <row r="874" spans="1:7" x14ac:dyDescent="0.25">
      <c r="A874" t="str">
        <v>high</v>
      </c>
      <c r="B874" t="b" cm="1">
        <f t="array" ref="B874">AND(Orders!R872:R10865&gt;500,Orders!O872:O10865="technology")</f>
        <v>0</v>
      </c>
      <c r="C874" t="b" cm="1">
        <f t="array" ref="C874">OR(Orders!R872:R10865&gt;1000,Orders!O872:O10865="furniture")</f>
        <v>1</v>
      </c>
      <c r="D874" t="str">
        <v>no</v>
      </c>
      <c r="E874" t="str">
        <v>false</v>
      </c>
      <c r="G874" t="str" cm="1">
        <f t="array" ref="G874">IFERROR(IF(AND(Orders!R873:R10866&gt;1000,OR(Orders!M873:M10866="East",Orders!M873:M10866="south")),"bonus","no bonus"),"data error")</f>
        <v>no bonus</v>
      </c>
    </row>
    <row r="875" spans="1:7" x14ac:dyDescent="0.25">
      <c r="A875" t="str">
        <v>high</v>
      </c>
      <c r="B875" t="b" cm="1">
        <f t="array" ref="B875">AND(Orders!R873:R10866&gt;500,Orders!O873:O10866="technology")</f>
        <v>0</v>
      </c>
      <c r="C875" t="b" cm="1">
        <f t="array" ref="C875">OR(Orders!R873:R10866&gt;1000,Orders!O873:O10866="furniture")</f>
        <v>1</v>
      </c>
      <c r="D875" t="str">
        <v>no</v>
      </c>
      <c r="E875" t="str">
        <v>false</v>
      </c>
      <c r="G875" t="str" cm="1">
        <f t="array" ref="G875">IFERROR(IF(AND(Orders!R874:R10867&gt;1000,OR(Orders!M874:M10867="East",Orders!M874:M10867="south")),"bonus","no bonus"),"data error")</f>
        <v>no bonus</v>
      </c>
    </row>
    <row r="876" spans="1:7" x14ac:dyDescent="0.25">
      <c r="A876" t="str">
        <v>high</v>
      </c>
      <c r="B876" t="b" cm="1">
        <f t="array" ref="B876">AND(Orders!R874:R10867&gt;500,Orders!O874:O10867="technology")</f>
        <v>0</v>
      </c>
      <c r="C876" t="b" cm="1">
        <f t="array" ref="C876">OR(Orders!R874:R10867&gt;1000,Orders!O874:O10867="furniture")</f>
        <v>1</v>
      </c>
      <c r="D876" t="str">
        <v>no</v>
      </c>
      <c r="E876" t="str">
        <v>false</v>
      </c>
      <c r="G876" t="str" cm="1">
        <f t="array" ref="G876">IFERROR(IF(AND(Orders!R875:R10868&gt;1000,OR(Orders!M875:M10868="East",Orders!M875:M10868="south")),"bonus","no bonus"),"data error")</f>
        <v>no bonus</v>
      </c>
    </row>
    <row r="877" spans="1:7" x14ac:dyDescent="0.25">
      <c r="A877" t="str">
        <v>high</v>
      </c>
      <c r="B877" t="b" cm="1">
        <f t="array" ref="B877">AND(Orders!R875:R10868&gt;500,Orders!O875:O10868="technology")</f>
        <v>0</v>
      </c>
      <c r="C877" t="b" cm="1">
        <f t="array" ref="C877">OR(Orders!R875:R10868&gt;1000,Orders!O875:O10868="furniture")</f>
        <v>1</v>
      </c>
      <c r="D877" t="str">
        <v>no</v>
      </c>
      <c r="E877" t="str">
        <v>false</v>
      </c>
      <c r="G877" t="str" cm="1">
        <f t="array" ref="G877">IFERROR(IF(AND(Orders!R876:R10869&gt;1000,OR(Orders!M876:M10869="East",Orders!M876:M10869="south")),"bonus","no bonus"),"data error")</f>
        <v>no bonus</v>
      </c>
    </row>
    <row r="878" spans="1:7" x14ac:dyDescent="0.25">
      <c r="A878" t="str">
        <v>high</v>
      </c>
      <c r="B878" t="b" cm="1">
        <f t="array" ref="B878">AND(Orders!R876:R10869&gt;500,Orders!O876:O10869="technology")</f>
        <v>0</v>
      </c>
      <c r="C878" t="b" cm="1">
        <f t="array" ref="C878">OR(Orders!R876:R10869&gt;1000,Orders!O876:O10869="furniture")</f>
        <v>1</v>
      </c>
      <c r="D878" t="str">
        <v>no</v>
      </c>
      <c r="E878" t="str">
        <v>false</v>
      </c>
      <c r="G878" t="str" cm="1">
        <f t="array" ref="G878">IFERROR(IF(AND(Orders!R877:R10870&gt;1000,OR(Orders!M877:M10870="East",Orders!M877:M10870="south")),"bonus","no bonus"),"data error")</f>
        <v>no bonus</v>
      </c>
    </row>
    <row r="879" spans="1:7" x14ac:dyDescent="0.25">
      <c r="A879" t="str">
        <v>high</v>
      </c>
      <c r="B879" t="b" cm="1">
        <f t="array" ref="B879">AND(Orders!R877:R10870&gt;500,Orders!O877:O10870="technology")</f>
        <v>0</v>
      </c>
      <c r="C879" t="b" cm="1">
        <f t="array" ref="C879">OR(Orders!R877:R10870&gt;1000,Orders!O877:O10870="furniture")</f>
        <v>1</v>
      </c>
      <c r="D879" t="str">
        <v>no</v>
      </c>
      <c r="E879" t="str">
        <v>false</v>
      </c>
      <c r="G879" t="str" cm="1">
        <f t="array" ref="G879">IFERROR(IF(AND(Orders!R878:R10871&gt;1000,OR(Orders!M878:M10871="East",Orders!M878:M10871="south")),"bonus","no bonus"),"data error")</f>
        <v>no bonus</v>
      </c>
    </row>
    <row r="880" spans="1:7" x14ac:dyDescent="0.25">
      <c r="A880" t="str">
        <v>high</v>
      </c>
      <c r="B880" t="b" cm="1">
        <f t="array" ref="B880">AND(Orders!R878:R10871&gt;500,Orders!O878:O10871="technology")</f>
        <v>0</v>
      </c>
      <c r="C880" t="b" cm="1">
        <f t="array" ref="C880">OR(Orders!R878:R10871&gt;1000,Orders!O878:O10871="furniture")</f>
        <v>1</v>
      </c>
      <c r="D880" t="str">
        <v>no</v>
      </c>
      <c r="E880" t="str">
        <v>false</v>
      </c>
      <c r="G880" t="str" cm="1">
        <f t="array" ref="G880">IFERROR(IF(AND(Orders!R879:R10872&gt;1000,OR(Orders!M879:M10872="East",Orders!M879:M10872="south")),"bonus","no bonus"),"data error")</f>
        <v>no bonus</v>
      </c>
    </row>
    <row r="881" spans="1:7" x14ac:dyDescent="0.25">
      <c r="A881" t="str">
        <v>high</v>
      </c>
      <c r="B881" t="b" cm="1">
        <f t="array" ref="B881">AND(Orders!R879:R10872&gt;500,Orders!O879:O10872="technology")</f>
        <v>0</v>
      </c>
      <c r="C881" t="b" cm="1">
        <f t="array" ref="C881">OR(Orders!R879:R10872&gt;1000,Orders!O879:O10872="furniture")</f>
        <v>1</v>
      </c>
      <c r="D881" t="str">
        <v>no</v>
      </c>
      <c r="E881" t="str">
        <v>false</v>
      </c>
      <c r="G881" t="str" cm="1">
        <f t="array" ref="G881">IFERROR(IF(AND(Orders!R880:R10873&gt;1000,OR(Orders!M880:M10873="East",Orders!M880:M10873="south")),"bonus","no bonus"),"data error")</f>
        <v>no bonus</v>
      </c>
    </row>
    <row r="882" spans="1:7" x14ac:dyDescent="0.25">
      <c r="A882" t="str">
        <v>high</v>
      </c>
      <c r="B882" t="b" cm="1">
        <f t="array" ref="B882">AND(Orders!R880:R10873&gt;500,Orders!O880:O10873="technology")</f>
        <v>0</v>
      </c>
      <c r="C882" t="b" cm="1">
        <f t="array" ref="C882">OR(Orders!R880:R10873&gt;1000,Orders!O880:O10873="furniture")</f>
        <v>1</v>
      </c>
      <c r="D882" t="str">
        <v>no</v>
      </c>
      <c r="E882" t="str">
        <v>false</v>
      </c>
      <c r="G882" t="str" cm="1">
        <f t="array" ref="G882">IFERROR(IF(AND(Orders!R881:R10874&gt;1000,OR(Orders!M881:M10874="East",Orders!M881:M10874="south")),"bonus","no bonus"),"data error")</f>
        <v>no bonus</v>
      </c>
    </row>
    <row r="883" spans="1:7" x14ac:dyDescent="0.25">
      <c r="A883" t="str">
        <v>high</v>
      </c>
      <c r="B883" t="b" cm="1">
        <f t="array" ref="B883">AND(Orders!R881:R10874&gt;500,Orders!O881:O10874="technology")</f>
        <v>0</v>
      </c>
      <c r="C883" t="b" cm="1">
        <f t="array" ref="C883">OR(Orders!R881:R10874&gt;1000,Orders!O881:O10874="furniture")</f>
        <v>1</v>
      </c>
      <c r="D883" t="str">
        <v>no</v>
      </c>
      <c r="E883" t="str">
        <v>false</v>
      </c>
      <c r="G883" t="str" cm="1">
        <f t="array" ref="G883">IFERROR(IF(AND(Orders!R882:R10875&gt;1000,OR(Orders!M882:M10875="East",Orders!M882:M10875="south")),"bonus","no bonus"),"data error")</f>
        <v>no bonus</v>
      </c>
    </row>
    <row r="884" spans="1:7" x14ac:dyDescent="0.25">
      <c r="A884" t="str">
        <v>high</v>
      </c>
      <c r="B884" t="b" cm="1">
        <f t="array" ref="B884">AND(Orders!R882:R10875&gt;500,Orders!O882:O10875="technology")</f>
        <v>0</v>
      </c>
      <c r="C884" t="b" cm="1">
        <f t="array" ref="C884">OR(Orders!R882:R10875&gt;1000,Orders!O882:O10875="furniture")</f>
        <v>1</v>
      </c>
      <c r="D884" t="str">
        <v>no</v>
      </c>
      <c r="E884" t="str">
        <v>false</v>
      </c>
      <c r="G884" t="str" cm="1">
        <f t="array" ref="G884">IFERROR(IF(AND(Orders!R883:R10876&gt;1000,OR(Orders!M883:M10876="East",Orders!M883:M10876="south")),"bonus","no bonus"),"data error")</f>
        <v>no bonus</v>
      </c>
    </row>
    <row r="885" spans="1:7" x14ac:dyDescent="0.25">
      <c r="A885" t="str">
        <v>high</v>
      </c>
      <c r="B885" t="b" cm="1">
        <f t="array" ref="B885">AND(Orders!R883:R10876&gt;500,Orders!O883:O10876="technology")</f>
        <v>0</v>
      </c>
      <c r="C885" t="b" cm="1">
        <f t="array" ref="C885">OR(Orders!R883:R10876&gt;1000,Orders!O883:O10876="furniture")</f>
        <v>1</v>
      </c>
      <c r="D885" t="str">
        <v>no</v>
      </c>
      <c r="E885" t="str">
        <v>false</v>
      </c>
      <c r="G885" t="str" cm="1">
        <f t="array" ref="G885">IFERROR(IF(AND(Orders!R884:R10877&gt;1000,OR(Orders!M884:M10877="East",Orders!M884:M10877="south")),"bonus","no bonus"),"data error")</f>
        <v>no bonus</v>
      </c>
    </row>
    <row r="886" spans="1:7" x14ac:dyDescent="0.25">
      <c r="A886" t="str">
        <v>high</v>
      </c>
      <c r="B886" t="b" cm="1">
        <f t="array" ref="B886">AND(Orders!R884:R10877&gt;500,Orders!O884:O10877="technology")</f>
        <v>0</v>
      </c>
      <c r="C886" t="b" cm="1">
        <f t="array" ref="C886">OR(Orders!R884:R10877&gt;1000,Orders!O884:O10877="furniture")</f>
        <v>1</v>
      </c>
      <c r="D886" t="str">
        <v>no</v>
      </c>
      <c r="E886" t="str">
        <v>false</v>
      </c>
      <c r="G886" t="str" cm="1">
        <f t="array" ref="G886">IFERROR(IF(AND(Orders!R885:R10878&gt;1000,OR(Orders!M885:M10878="East",Orders!M885:M10878="south")),"bonus","no bonus"),"data error")</f>
        <v>no bonus</v>
      </c>
    </row>
    <row r="887" spans="1:7" x14ac:dyDescent="0.25">
      <c r="A887" t="str">
        <v>high</v>
      </c>
      <c r="B887" t="b" cm="1">
        <f t="array" ref="B887">AND(Orders!R885:R10878&gt;500,Orders!O885:O10878="technology")</f>
        <v>0</v>
      </c>
      <c r="C887" t="b" cm="1">
        <f t="array" ref="C887">OR(Orders!R885:R10878&gt;1000,Orders!O885:O10878="furniture")</f>
        <v>1</v>
      </c>
      <c r="D887" t="str">
        <v>no</v>
      </c>
      <c r="E887" t="str">
        <v>false</v>
      </c>
      <c r="G887" t="str" cm="1">
        <f t="array" ref="G887">IFERROR(IF(AND(Orders!R886:R10879&gt;1000,OR(Orders!M886:M10879="East",Orders!M886:M10879="south")),"bonus","no bonus"),"data error")</f>
        <v>no bonus</v>
      </c>
    </row>
    <row r="888" spans="1:7" x14ac:dyDescent="0.25">
      <c r="A888" t="str">
        <v>high</v>
      </c>
      <c r="B888" t="b" cm="1">
        <f t="array" ref="B888">AND(Orders!R886:R10879&gt;500,Orders!O886:O10879="technology")</f>
        <v>0</v>
      </c>
      <c r="C888" t="b" cm="1">
        <f t="array" ref="C888">OR(Orders!R886:R10879&gt;1000,Orders!O886:O10879="furniture")</f>
        <v>1</v>
      </c>
      <c r="D888" t="str">
        <v>no</v>
      </c>
      <c r="E888" t="str">
        <v>false</v>
      </c>
      <c r="G888" t="str" cm="1">
        <f t="array" ref="G888">IFERROR(IF(AND(Orders!R887:R10880&gt;1000,OR(Orders!M887:M10880="East",Orders!M887:M10880="south")),"bonus","no bonus"),"data error")</f>
        <v>no bonus</v>
      </c>
    </row>
    <row r="889" spans="1:7" x14ac:dyDescent="0.25">
      <c r="A889" t="str">
        <v>high</v>
      </c>
      <c r="B889" t="b" cm="1">
        <f t="array" ref="B889">AND(Orders!R887:R10880&gt;500,Orders!O887:O10880="technology")</f>
        <v>0</v>
      </c>
      <c r="C889" t="b" cm="1">
        <f t="array" ref="C889">OR(Orders!R887:R10880&gt;1000,Orders!O887:O10880="furniture")</f>
        <v>1</v>
      </c>
      <c r="D889" t="str">
        <v>no</v>
      </c>
      <c r="E889" t="str">
        <v>false</v>
      </c>
      <c r="G889" t="str" cm="1">
        <f t="array" ref="G889">IFERROR(IF(AND(Orders!R888:R10881&gt;1000,OR(Orders!M888:M10881="East",Orders!M888:M10881="south")),"bonus","no bonus"),"data error")</f>
        <v>no bonus</v>
      </c>
    </row>
    <row r="890" spans="1:7" x14ac:dyDescent="0.25">
      <c r="A890" t="str">
        <v>high</v>
      </c>
      <c r="B890" t="b" cm="1">
        <f t="array" ref="B890">AND(Orders!R888:R10881&gt;500,Orders!O888:O10881="technology")</f>
        <v>0</v>
      </c>
      <c r="C890" t="b" cm="1">
        <f t="array" ref="C890">OR(Orders!R888:R10881&gt;1000,Orders!O888:O10881="furniture")</f>
        <v>1</v>
      </c>
      <c r="D890" t="str">
        <v>no</v>
      </c>
      <c r="E890" t="str">
        <v>false</v>
      </c>
      <c r="G890" t="str" cm="1">
        <f t="array" ref="G890">IFERROR(IF(AND(Orders!R889:R10882&gt;1000,OR(Orders!M889:M10882="East",Orders!M889:M10882="south")),"bonus","no bonus"),"data error")</f>
        <v>no bonus</v>
      </c>
    </row>
    <row r="891" spans="1:7" x14ac:dyDescent="0.25">
      <c r="A891" t="str">
        <v>high</v>
      </c>
      <c r="B891" t="b" cm="1">
        <f t="array" ref="B891">AND(Orders!R889:R10882&gt;500,Orders!O889:O10882="technology")</f>
        <v>0</v>
      </c>
      <c r="C891" t="b" cm="1">
        <f t="array" ref="C891">OR(Orders!R889:R10882&gt;1000,Orders!O889:O10882="furniture")</f>
        <v>1</v>
      </c>
      <c r="D891" t="str">
        <v>no</v>
      </c>
      <c r="E891" t="str">
        <v>false</v>
      </c>
      <c r="G891" t="str" cm="1">
        <f t="array" ref="G891">IFERROR(IF(AND(Orders!R890:R10883&gt;1000,OR(Orders!M890:M10883="East",Orders!M890:M10883="south")),"bonus","no bonus"),"data error")</f>
        <v>no bonus</v>
      </c>
    </row>
    <row r="892" spans="1:7" x14ac:dyDescent="0.25">
      <c r="A892" t="str">
        <v>high</v>
      </c>
      <c r="B892" t="b" cm="1">
        <f t="array" ref="B892">AND(Orders!R890:R10883&gt;500,Orders!O890:O10883="technology")</f>
        <v>0</v>
      </c>
      <c r="C892" t="b" cm="1">
        <f t="array" ref="C892">OR(Orders!R890:R10883&gt;1000,Orders!O890:O10883="furniture")</f>
        <v>1</v>
      </c>
      <c r="D892" t="str">
        <v>no</v>
      </c>
      <c r="E892" t="str">
        <v>false</v>
      </c>
      <c r="G892" t="str" cm="1">
        <f t="array" ref="G892">IFERROR(IF(AND(Orders!R891:R10884&gt;1000,OR(Orders!M891:M10884="East",Orders!M891:M10884="south")),"bonus","no bonus"),"data error")</f>
        <v>no bonus</v>
      </c>
    </row>
    <row r="893" spans="1:7" x14ac:dyDescent="0.25">
      <c r="A893" t="str">
        <v>high</v>
      </c>
      <c r="B893" t="b" cm="1">
        <f t="array" ref="B893">AND(Orders!R891:R10884&gt;500,Orders!O891:O10884="technology")</f>
        <v>0</v>
      </c>
      <c r="C893" t="b" cm="1">
        <f t="array" ref="C893">OR(Orders!R891:R10884&gt;1000,Orders!O891:O10884="furniture")</f>
        <v>1</v>
      </c>
      <c r="D893" t="str">
        <v>no</v>
      </c>
      <c r="E893" t="str">
        <v>false</v>
      </c>
      <c r="G893" t="str" cm="1">
        <f t="array" ref="G893">IFERROR(IF(AND(Orders!R892:R10885&gt;1000,OR(Orders!M892:M10885="East",Orders!M892:M10885="south")),"bonus","no bonus"),"data error")</f>
        <v>no bonus</v>
      </c>
    </row>
    <row r="894" spans="1:7" x14ac:dyDescent="0.25">
      <c r="A894" t="str">
        <v>high</v>
      </c>
      <c r="B894" t="b" cm="1">
        <f t="array" ref="B894">AND(Orders!R892:R10885&gt;500,Orders!O892:O10885="technology")</f>
        <v>0</v>
      </c>
      <c r="C894" t="b" cm="1">
        <f t="array" ref="C894">OR(Orders!R892:R10885&gt;1000,Orders!O892:O10885="furniture")</f>
        <v>1</v>
      </c>
      <c r="D894" t="str">
        <v>no</v>
      </c>
      <c r="E894" t="str">
        <v>false</v>
      </c>
      <c r="G894" t="str" cm="1">
        <f t="array" ref="G894">IFERROR(IF(AND(Orders!R893:R10886&gt;1000,OR(Orders!M893:M10886="East",Orders!M893:M10886="south")),"bonus","no bonus"),"data error")</f>
        <v>no bonus</v>
      </c>
    </row>
    <row r="895" spans="1:7" x14ac:dyDescent="0.25">
      <c r="A895" t="str">
        <v>high</v>
      </c>
      <c r="B895" t="b" cm="1">
        <f t="array" ref="B895">AND(Orders!R893:R10886&gt;500,Orders!O893:O10886="technology")</f>
        <v>0</v>
      </c>
      <c r="C895" t="b" cm="1">
        <f t="array" ref="C895">OR(Orders!R893:R10886&gt;1000,Orders!O893:O10886="furniture")</f>
        <v>1</v>
      </c>
      <c r="D895" t="str">
        <v>no</v>
      </c>
      <c r="E895" t="str">
        <v>false</v>
      </c>
      <c r="G895" t="str" cm="1">
        <f t="array" ref="G895">IFERROR(IF(AND(Orders!R894:R10887&gt;1000,OR(Orders!M894:M10887="East",Orders!M894:M10887="south")),"bonus","no bonus"),"data error")</f>
        <v>no bonus</v>
      </c>
    </row>
    <row r="896" spans="1:7" x14ac:dyDescent="0.25">
      <c r="A896" t="str">
        <v>high</v>
      </c>
      <c r="B896" t="b" cm="1">
        <f t="array" ref="B896">AND(Orders!R894:R10887&gt;500,Orders!O894:O10887="technology")</f>
        <v>0</v>
      </c>
      <c r="C896" t="b" cm="1">
        <f t="array" ref="C896">OR(Orders!R894:R10887&gt;1000,Orders!O894:O10887="furniture")</f>
        <v>1</v>
      </c>
      <c r="D896" t="str">
        <v>no</v>
      </c>
      <c r="E896" t="str">
        <v>false</v>
      </c>
      <c r="G896" t="str" cm="1">
        <f t="array" ref="G896">IFERROR(IF(AND(Orders!R895:R10888&gt;1000,OR(Orders!M895:M10888="East",Orders!M895:M10888="south")),"bonus","no bonus"),"data error")</f>
        <v>no bonus</v>
      </c>
    </row>
    <row r="897" spans="1:7" x14ac:dyDescent="0.25">
      <c r="A897" t="str">
        <v>high</v>
      </c>
      <c r="B897" t="b" cm="1">
        <f t="array" ref="B897">AND(Orders!R895:R10888&gt;500,Orders!O895:O10888="technology")</f>
        <v>0</v>
      </c>
      <c r="C897" t="b" cm="1">
        <f t="array" ref="C897">OR(Orders!R895:R10888&gt;1000,Orders!O895:O10888="furniture")</f>
        <v>1</v>
      </c>
      <c r="D897" t="str">
        <v>no</v>
      </c>
      <c r="E897" t="str">
        <v>false</v>
      </c>
      <c r="G897" t="str" cm="1">
        <f t="array" ref="G897">IFERROR(IF(AND(Orders!R896:R10889&gt;1000,OR(Orders!M896:M10889="East",Orders!M896:M10889="south")),"bonus","no bonus"),"data error")</f>
        <v>no bonus</v>
      </c>
    </row>
    <row r="898" spans="1:7" x14ac:dyDescent="0.25">
      <c r="A898" t="str">
        <v>high</v>
      </c>
      <c r="B898" t="b" cm="1">
        <f t="array" ref="B898">AND(Orders!R896:R10889&gt;500,Orders!O896:O10889="technology")</f>
        <v>0</v>
      </c>
      <c r="C898" t="b" cm="1">
        <f t="array" ref="C898">OR(Orders!R896:R10889&gt;1000,Orders!O896:O10889="furniture")</f>
        <v>1</v>
      </c>
      <c r="D898" t="str">
        <v>no</v>
      </c>
      <c r="E898" t="str">
        <v>false</v>
      </c>
      <c r="G898" t="str" cm="1">
        <f t="array" ref="G898">IFERROR(IF(AND(Orders!R897:R10890&gt;1000,OR(Orders!M897:M10890="East",Orders!M897:M10890="south")),"bonus","no bonus"),"data error")</f>
        <v>no bonus</v>
      </c>
    </row>
    <row r="899" spans="1:7" x14ac:dyDescent="0.25">
      <c r="A899" t="str">
        <v>high</v>
      </c>
      <c r="B899" t="b" cm="1">
        <f t="array" ref="B899">AND(Orders!R897:R10890&gt;500,Orders!O897:O10890="technology")</f>
        <v>0</v>
      </c>
      <c r="C899" t="b" cm="1">
        <f t="array" ref="C899">OR(Orders!R897:R10890&gt;1000,Orders!O897:O10890="furniture")</f>
        <v>1</v>
      </c>
      <c r="D899" t="str">
        <v>no</v>
      </c>
      <c r="E899" t="str">
        <v>false</v>
      </c>
      <c r="G899" t="str" cm="1">
        <f t="array" ref="G899">IFERROR(IF(AND(Orders!R898:R10891&gt;1000,OR(Orders!M898:M10891="East",Orders!M898:M10891="south")),"bonus","no bonus"),"data error")</f>
        <v>no bonus</v>
      </c>
    </row>
    <row r="900" spans="1:7" x14ac:dyDescent="0.25">
      <c r="A900" t="str">
        <v>high</v>
      </c>
      <c r="B900" t="b" cm="1">
        <f t="array" ref="B900">AND(Orders!R898:R10891&gt;500,Orders!O898:O10891="technology")</f>
        <v>0</v>
      </c>
      <c r="C900" t="b" cm="1">
        <f t="array" ref="C900">OR(Orders!R898:R10891&gt;1000,Orders!O898:O10891="furniture")</f>
        <v>1</v>
      </c>
      <c r="D900" t="str">
        <v>no</v>
      </c>
      <c r="E900" t="str">
        <v>false</v>
      </c>
      <c r="G900" t="str" cm="1">
        <f t="array" ref="G900">IFERROR(IF(AND(Orders!R899:R10892&gt;1000,OR(Orders!M899:M10892="East",Orders!M899:M10892="south")),"bonus","no bonus"),"data error")</f>
        <v>no bonus</v>
      </c>
    </row>
    <row r="901" spans="1:7" x14ac:dyDescent="0.25">
      <c r="A901" t="str">
        <v>high</v>
      </c>
      <c r="B901" t="b" cm="1">
        <f t="array" ref="B901">AND(Orders!R899:R10892&gt;500,Orders!O899:O10892="technology")</f>
        <v>0</v>
      </c>
      <c r="C901" t="b" cm="1">
        <f t="array" ref="C901">OR(Orders!R899:R10892&gt;1000,Orders!O899:O10892="furniture")</f>
        <v>1</v>
      </c>
      <c r="D901" t="str">
        <v>no</v>
      </c>
      <c r="E901" t="str">
        <v>false</v>
      </c>
      <c r="G901" t="str" cm="1">
        <f t="array" ref="G901">IFERROR(IF(AND(Orders!R900:R10893&gt;1000,OR(Orders!M900:M10893="East",Orders!M900:M10893="south")),"bonus","no bonus"),"data error")</f>
        <v>no bonus</v>
      </c>
    </row>
    <row r="902" spans="1:7" x14ac:dyDescent="0.25">
      <c r="A902" t="str">
        <v>high</v>
      </c>
      <c r="B902" t="b" cm="1">
        <f t="array" ref="B902">AND(Orders!R900:R10893&gt;500,Orders!O900:O10893="technology")</f>
        <v>0</v>
      </c>
      <c r="C902" t="b" cm="1">
        <f t="array" ref="C902">OR(Orders!R900:R10893&gt;1000,Orders!O900:O10893="furniture")</f>
        <v>1</v>
      </c>
      <c r="D902" t="str">
        <v>no</v>
      </c>
      <c r="E902" t="str">
        <v>false</v>
      </c>
      <c r="G902" t="str" cm="1">
        <f t="array" ref="G902">IFERROR(IF(AND(Orders!R901:R10894&gt;1000,OR(Orders!M901:M10894="East",Orders!M901:M10894="south")),"bonus","no bonus"),"data error")</f>
        <v>no bonus</v>
      </c>
    </row>
    <row r="903" spans="1:7" x14ac:dyDescent="0.25">
      <c r="A903" t="str">
        <v>high</v>
      </c>
      <c r="B903" t="b" cm="1">
        <f t="array" ref="B903">AND(Orders!R901:R10894&gt;500,Orders!O901:O10894="technology")</f>
        <v>0</v>
      </c>
      <c r="C903" t="b" cm="1">
        <f t="array" ref="C903">OR(Orders!R901:R10894&gt;1000,Orders!O901:O10894="furniture")</f>
        <v>1</v>
      </c>
      <c r="D903" t="str">
        <v>no</v>
      </c>
      <c r="E903" t="str">
        <v>false</v>
      </c>
      <c r="G903" t="str" cm="1">
        <f t="array" ref="G903">IFERROR(IF(AND(Orders!R902:R10895&gt;1000,OR(Orders!M902:M10895="East",Orders!M902:M10895="south")),"bonus","no bonus"),"data error")</f>
        <v>no bonus</v>
      </c>
    </row>
    <row r="904" spans="1:7" x14ac:dyDescent="0.25">
      <c r="A904" t="str">
        <v>high</v>
      </c>
      <c r="B904" t="b" cm="1">
        <f t="array" ref="B904">AND(Orders!R902:R10895&gt;500,Orders!O902:O10895="technology")</f>
        <v>0</v>
      </c>
      <c r="C904" t="b" cm="1">
        <f t="array" ref="C904">OR(Orders!R902:R10895&gt;1000,Orders!O902:O10895="furniture")</f>
        <v>1</v>
      </c>
      <c r="D904" t="str">
        <v>no</v>
      </c>
      <c r="E904" t="str">
        <v>false</v>
      </c>
      <c r="G904" t="str" cm="1">
        <f t="array" ref="G904">IFERROR(IF(AND(Orders!R903:R10896&gt;1000,OR(Orders!M903:M10896="East",Orders!M903:M10896="south")),"bonus","no bonus"),"data error")</f>
        <v>no bonus</v>
      </c>
    </row>
    <row r="905" spans="1:7" x14ac:dyDescent="0.25">
      <c r="A905" t="str">
        <v>high</v>
      </c>
      <c r="B905" t="b" cm="1">
        <f t="array" ref="B905">AND(Orders!R903:R10896&gt;500,Orders!O903:O10896="technology")</f>
        <v>0</v>
      </c>
      <c r="C905" t="b" cm="1">
        <f t="array" ref="C905">OR(Orders!R903:R10896&gt;1000,Orders!O903:O10896="furniture")</f>
        <v>1</v>
      </c>
      <c r="D905" t="str">
        <v>no</v>
      </c>
      <c r="E905" t="str">
        <v>false</v>
      </c>
      <c r="G905" t="str" cm="1">
        <f t="array" ref="G905">IFERROR(IF(AND(Orders!R904:R10897&gt;1000,OR(Orders!M904:M10897="East",Orders!M904:M10897="south")),"bonus","no bonus"),"data error")</f>
        <v>no bonus</v>
      </c>
    </row>
    <row r="906" spans="1:7" x14ac:dyDescent="0.25">
      <c r="A906" t="str">
        <v>high</v>
      </c>
      <c r="B906" t="b" cm="1">
        <f t="array" ref="B906">AND(Orders!R904:R10897&gt;500,Orders!O904:O10897="technology")</f>
        <v>0</v>
      </c>
      <c r="C906" t="b" cm="1">
        <f t="array" ref="C906">OR(Orders!R904:R10897&gt;1000,Orders!O904:O10897="furniture")</f>
        <v>1</v>
      </c>
      <c r="D906" t="str">
        <v>no</v>
      </c>
      <c r="E906" t="str">
        <v>false</v>
      </c>
      <c r="G906" t="str" cm="1">
        <f t="array" ref="G906">IFERROR(IF(AND(Orders!R905:R10898&gt;1000,OR(Orders!M905:M10898="East",Orders!M905:M10898="south")),"bonus","no bonus"),"data error")</f>
        <v>no bonus</v>
      </c>
    </row>
    <row r="907" spans="1:7" x14ac:dyDescent="0.25">
      <c r="A907" t="str">
        <v>high</v>
      </c>
      <c r="B907" t="b" cm="1">
        <f t="array" ref="B907">AND(Orders!R905:R10898&gt;500,Orders!O905:O10898="technology")</f>
        <v>0</v>
      </c>
      <c r="C907" t="b" cm="1">
        <f t="array" ref="C907">OR(Orders!R905:R10898&gt;1000,Orders!O905:O10898="furniture")</f>
        <v>1</v>
      </c>
      <c r="D907" t="str">
        <v>no</v>
      </c>
      <c r="E907" t="str">
        <v>false</v>
      </c>
      <c r="G907" t="str" cm="1">
        <f t="array" ref="G907">IFERROR(IF(AND(Orders!R906:R10899&gt;1000,OR(Orders!M906:M10899="East",Orders!M906:M10899="south")),"bonus","no bonus"),"data error")</f>
        <v>no bonus</v>
      </c>
    </row>
    <row r="908" spans="1:7" x14ac:dyDescent="0.25">
      <c r="A908" t="str">
        <v>high</v>
      </c>
      <c r="B908" t="b" cm="1">
        <f t="array" ref="B908">AND(Orders!R906:R10899&gt;500,Orders!O906:O10899="technology")</f>
        <v>0</v>
      </c>
      <c r="C908" t="b" cm="1">
        <f t="array" ref="C908">OR(Orders!R906:R10899&gt;1000,Orders!O906:O10899="furniture")</f>
        <v>1</v>
      </c>
      <c r="D908" t="str">
        <v>no</v>
      </c>
      <c r="E908" t="str">
        <v>false</v>
      </c>
      <c r="G908" t="str" cm="1">
        <f t="array" ref="G908">IFERROR(IF(AND(Orders!R907:R10900&gt;1000,OR(Orders!M907:M10900="East",Orders!M907:M10900="south")),"bonus","no bonus"),"data error")</f>
        <v>no bonus</v>
      </c>
    </row>
    <row r="909" spans="1:7" x14ac:dyDescent="0.25">
      <c r="A909" t="str">
        <v>high</v>
      </c>
      <c r="B909" t="b" cm="1">
        <f t="array" ref="B909">AND(Orders!R907:R10900&gt;500,Orders!O907:O10900="technology")</f>
        <v>0</v>
      </c>
      <c r="C909" t="b" cm="1">
        <f t="array" ref="C909">OR(Orders!R907:R10900&gt;1000,Orders!O907:O10900="furniture")</f>
        <v>1</v>
      </c>
      <c r="D909" t="str">
        <v>no</v>
      </c>
      <c r="E909" t="str">
        <v>false</v>
      </c>
      <c r="G909" t="str" cm="1">
        <f t="array" ref="G909">IFERROR(IF(AND(Orders!R908:R10901&gt;1000,OR(Orders!M908:M10901="East",Orders!M908:M10901="south")),"bonus","no bonus"),"data error")</f>
        <v>no bonus</v>
      </c>
    </row>
    <row r="910" spans="1:7" x14ac:dyDescent="0.25">
      <c r="A910" t="str">
        <v>high</v>
      </c>
      <c r="B910" t="b" cm="1">
        <f t="array" ref="B910">AND(Orders!R908:R10901&gt;500,Orders!O908:O10901="technology")</f>
        <v>0</v>
      </c>
      <c r="C910" t="b" cm="1">
        <f t="array" ref="C910">OR(Orders!R908:R10901&gt;1000,Orders!O908:O10901="furniture")</f>
        <v>1</v>
      </c>
      <c r="D910" t="str">
        <v>no</v>
      </c>
      <c r="E910" t="str">
        <v>false</v>
      </c>
      <c r="G910" t="str" cm="1">
        <f t="array" ref="G910">IFERROR(IF(AND(Orders!R909:R10902&gt;1000,OR(Orders!M909:M10902="East",Orders!M909:M10902="south")),"bonus","no bonus"),"data error")</f>
        <v>no bonus</v>
      </c>
    </row>
    <row r="911" spans="1:7" x14ac:dyDescent="0.25">
      <c r="A911" t="str">
        <v>high</v>
      </c>
      <c r="B911" t="b" cm="1">
        <f t="array" ref="B911">AND(Orders!R909:R10902&gt;500,Orders!O909:O10902="technology")</f>
        <v>0</v>
      </c>
      <c r="C911" t="b" cm="1">
        <f t="array" ref="C911">OR(Orders!R909:R10902&gt;1000,Orders!O909:O10902="furniture")</f>
        <v>1</v>
      </c>
      <c r="D911" t="str">
        <v>no</v>
      </c>
      <c r="E911" t="str">
        <v>false</v>
      </c>
      <c r="G911" t="str" cm="1">
        <f t="array" ref="G911">IFERROR(IF(AND(Orders!R910:R10903&gt;1000,OR(Orders!M910:M10903="East",Orders!M910:M10903="south")),"bonus","no bonus"),"data error")</f>
        <v>no bonus</v>
      </c>
    </row>
    <row r="912" spans="1:7" x14ac:dyDescent="0.25">
      <c r="A912" t="str">
        <v>high</v>
      </c>
      <c r="B912" t="b" cm="1">
        <f t="array" ref="B912">AND(Orders!R910:R10903&gt;500,Orders!O910:O10903="technology")</f>
        <v>0</v>
      </c>
      <c r="C912" t="b" cm="1">
        <f t="array" ref="C912">OR(Orders!R910:R10903&gt;1000,Orders!O910:O10903="furniture")</f>
        <v>1</v>
      </c>
      <c r="D912" t="str">
        <v>no</v>
      </c>
      <c r="E912" t="str">
        <v>false</v>
      </c>
      <c r="G912" t="str" cm="1">
        <f t="array" ref="G912">IFERROR(IF(AND(Orders!R911:R10904&gt;1000,OR(Orders!M911:M10904="East",Orders!M911:M10904="south")),"bonus","no bonus"),"data error")</f>
        <v>no bonus</v>
      </c>
    </row>
    <row r="913" spans="1:7" x14ac:dyDescent="0.25">
      <c r="A913" t="str">
        <v>high</v>
      </c>
      <c r="B913" t="b" cm="1">
        <f t="array" ref="B913">AND(Orders!R911:R10904&gt;500,Orders!O911:O10904="technology")</f>
        <v>0</v>
      </c>
      <c r="C913" t="b" cm="1">
        <f t="array" ref="C913">OR(Orders!R911:R10904&gt;1000,Orders!O911:O10904="furniture")</f>
        <v>1</v>
      </c>
      <c r="D913" t="str">
        <v>no</v>
      </c>
      <c r="E913" t="str">
        <v>false</v>
      </c>
      <c r="G913" t="str" cm="1">
        <f t="array" ref="G913">IFERROR(IF(AND(Orders!R912:R10905&gt;1000,OR(Orders!M912:M10905="East",Orders!M912:M10905="south")),"bonus","no bonus"),"data error")</f>
        <v>no bonus</v>
      </c>
    </row>
    <row r="914" spans="1:7" x14ac:dyDescent="0.25">
      <c r="A914" t="str">
        <v>high</v>
      </c>
      <c r="B914" t="b" cm="1">
        <f t="array" ref="B914">AND(Orders!R912:R10905&gt;500,Orders!O912:O10905="technology")</f>
        <v>0</v>
      </c>
      <c r="C914" t="b" cm="1">
        <f t="array" ref="C914">OR(Orders!R912:R10905&gt;1000,Orders!O912:O10905="furniture")</f>
        <v>1</v>
      </c>
      <c r="D914" t="str">
        <v>no</v>
      </c>
      <c r="E914" t="str">
        <v>false</v>
      </c>
      <c r="G914" t="str" cm="1">
        <f t="array" ref="G914">IFERROR(IF(AND(Orders!R913:R10906&gt;1000,OR(Orders!M913:M10906="East",Orders!M913:M10906="south")),"bonus","no bonus"),"data error")</f>
        <v>no bonus</v>
      </c>
    </row>
    <row r="915" spans="1:7" x14ac:dyDescent="0.25">
      <c r="A915" t="str">
        <v>high</v>
      </c>
      <c r="B915" t="b" cm="1">
        <f t="array" ref="B915">AND(Orders!R913:R10906&gt;500,Orders!O913:O10906="technology")</f>
        <v>0</v>
      </c>
      <c r="C915" t="b" cm="1">
        <f t="array" ref="C915">OR(Orders!R913:R10906&gt;1000,Orders!O913:O10906="furniture")</f>
        <v>1</v>
      </c>
      <c r="D915" t="str">
        <v>no</v>
      </c>
      <c r="E915" t="str">
        <v>false</v>
      </c>
      <c r="G915" t="str" cm="1">
        <f t="array" ref="G915">IFERROR(IF(AND(Orders!R914:R10907&gt;1000,OR(Orders!M914:M10907="East",Orders!M914:M10907="south")),"bonus","no bonus"),"data error")</f>
        <v>no bonus</v>
      </c>
    </row>
    <row r="916" spans="1:7" x14ac:dyDescent="0.25">
      <c r="A916" t="str">
        <v>high</v>
      </c>
      <c r="B916" t="b" cm="1">
        <f t="array" ref="B916">AND(Orders!R914:R10907&gt;500,Orders!O914:O10907="technology")</f>
        <v>0</v>
      </c>
      <c r="C916" t="b" cm="1">
        <f t="array" ref="C916">OR(Orders!R914:R10907&gt;1000,Orders!O914:O10907="furniture")</f>
        <v>1</v>
      </c>
      <c r="D916" t="str">
        <v>no</v>
      </c>
      <c r="E916" t="str">
        <v>false</v>
      </c>
      <c r="G916" t="str" cm="1">
        <f t="array" ref="G916">IFERROR(IF(AND(Orders!R915:R10908&gt;1000,OR(Orders!M915:M10908="East",Orders!M915:M10908="south")),"bonus","no bonus"),"data error")</f>
        <v>no bonus</v>
      </c>
    </row>
    <row r="917" spans="1:7" x14ac:dyDescent="0.25">
      <c r="A917" t="str">
        <v>high</v>
      </c>
      <c r="B917" t="b" cm="1">
        <f t="array" ref="B917">AND(Orders!R915:R10908&gt;500,Orders!O915:O10908="technology")</f>
        <v>0</v>
      </c>
      <c r="C917" t="b" cm="1">
        <f t="array" ref="C917">OR(Orders!R915:R10908&gt;1000,Orders!O915:O10908="furniture")</f>
        <v>1</v>
      </c>
      <c r="D917" t="str">
        <v>no</v>
      </c>
      <c r="E917" t="str">
        <v>false</v>
      </c>
      <c r="G917" t="str" cm="1">
        <f t="array" ref="G917">IFERROR(IF(AND(Orders!R916:R10909&gt;1000,OR(Orders!M916:M10909="East",Orders!M916:M10909="south")),"bonus","no bonus"),"data error")</f>
        <v>no bonus</v>
      </c>
    </row>
    <row r="918" spans="1:7" x14ac:dyDescent="0.25">
      <c r="A918" t="str">
        <v>high</v>
      </c>
      <c r="B918" t="b" cm="1">
        <f t="array" ref="B918">AND(Orders!R916:R10909&gt;500,Orders!O916:O10909="technology")</f>
        <v>0</v>
      </c>
      <c r="C918" t="b" cm="1">
        <f t="array" ref="C918">OR(Orders!R916:R10909&gt;1000,Orders!O916:O10909="furniture")</f>
        <v>1</v>
      </c>
      <c r="D918" t="str">
        <v>no</v>
      </c>
      <c r="E918" t="str">
        <v>false</v>
      </c>
      <c r="G918" t="str" cm="1">
        <f t="array" ref="G918">IFERROR(IF(AND(Orders!R917:R10910&gt;1000,OR(Orders!M917:M10910="East",Orders!M917:M10910="south")),"bonus","no bonus"),"data error")</f>
        <v>no bonus</v>
      </c>
    </row>
    <row r="919" spans="1:7" x14ac:dyDescent="0.25">
      <c r="A919" t="str">
        <v>high</v>
      </c>
      <c r="B919" t="b" cm="1">
        <f t="array" ref="B919">AND(Orders!R917:R10910&gt;500,Orders!O917:O10910="technology")</f>
        <v>0</v>
      </c>
      <c r="C919" t="b" cm="1">
        <f t="array" ref="C919">OR(Orders!R917:R10910&gt;1000,Orders!O917:O10910="furniture")</f>
        <v>1</v>
      </c>
      <c r="D919" t="str">
        <v>no</v>
      </c>
      <c r="E919" t="str">
        <v>false</v>
      </c>
      <c r="G919" t="str" cm="1">
        <f t="array" ref="G919">IFERROR(IF(AND(Orders!R918:R10911&gt;1000,OR(Orders!M918:M10911="East",Orders!M918:M10911="south")),"bonus","no bonus"),"data error")</f>
        <v>no bonus</v>
      </c>
    </row>
    <row r="920" spans="1:7" x14ac:dyDescent="0.25">
      <c r="A920" t="str">
        <v>high</v>
      </c>
      <c r="B920" t="b" cm="1">
        <f t="array" ref="B920">AND(Orders!R918:R10911&gt;500,Orders!O918:O10911="technology")</f>
        <v>0</v>
      </c>
      <c r="C920" t="b" cm="1">
        <f t="array" ref="C920">OR(Orders!R918:R10911&gt;1000,Orders!O918:O10911="furniture")</f>
        <v>1</v>
      </c>
      <c r="D920" t="str">
        <v>no</v>
      </c>
      <c r="E920" t="str">
        <v>false</v>
      </c>
      <c r="G920" t="str" cm="1">
        <f t="array" ref="G920">IFERROR(IF(AND(Orders!R919:R10912&gt;1000,OR(Orders!M919:M10912="East",Orders!M919:M10912="south")),"bonus","no bonus"),"data error")</f>
        <v>no bonus</v>
      </c>
    </row>
    <row r="921" spans="1:7" x14ac:dyDescent="0.25">
      <c r="A921" t="str">
        <v>high</v>
      </c>
      <c r="B921" t="b" cm="1">
        <f t="array" ref="B921">AND(Orders!R919:R10912&gt;500,Orders!O919:O10912="technology")</f>
        <v>0</v>
      </c>
      <c r="C921" t="b" cm="1">
        <f t="array" ref="C921">OR(Orders!R919:R10912&gt;1000,Orders!O919:O10912="furniture")</f>
        <v>1</v>
      </c>
      <c r="D921" t="str">
        <v>no</v>
      </c>
      <c r="E921" t="str">
        <v>false</v>
      </c>
      <c r="G921" t="str" cm="1">
        <f t="array" ref="G921">IFERROR(IF(AND(Orders!R920:R10913&gt;1000,OR(Orders!M920:M10913="East",Orders!M920:M10913="south")),"bonus","no bonus"),"data error")</f>
        <v>no bonus</v>
      </c>
    </row>
    <row r="922" spans="1:7" x14ac:dyDescent="0.25">
      <c r="A922" t="str">
        <v>high</v>
      </c>
      <c r="B922" t="b" cm="1">
        <f t="array" ref="B922">AND(Orders!R920:R10913&gt;500,Orders!O920:O10913="technology")</f>
        <v>0</v>
      </c>
      <c r="C922" t="b" cm="1">
        <f t="array" ref="C922">OR(Orders!R920:R10913&gt;1000,Orders!O920:O10913="furniture")</f>
        <v>1</v>
      </c>
      <c r="D922" t="str">
        <v>no</v>
      </c>
      <c r="E922" t="str">
        <v>false</v>
      </c>
      <c r="G922" t="str" cm="1">
        <f t="array" ref="G922">IFERROR(IF(AND(Orders!R921:R10914&gt;1000,OR(Orders!M921:M10914="East",Orders!M921:M10914="south")),"bonus","no bonus"),"data error")</f>
        <v>no bonus</v>
      </c>
    </row>
    <row r="923" spans="1:7" x14ac:dyDescent="0.25">
      <c r="A923" t="str">
        <v>high</v>
      </c>
      <c r="B923" t="b" cm="1">
        <f t="array" ref="B923">AND(Orders!R921:R10914&gt;500,Orders!O921:O10914="technology")</f>
        <v>0</v>
      </c>
      <c r="C923" t="b" cm="1">
        <f t="array" ref="C923">OR(Orders!R921:R10914&gt;1000,Orders!O921:O10914="furniture")</f>
        <v>1</v>
      </c>
      <c r="D923" t="str">
        <v>no</v>
      </c>
      <c r="E923" t="str">
        <v>false</v>
      </c>
      <c r="G923" t="str" cm="1">
        <f t="array" ref="G923">IFERROR(IF(AND(Orders!R922:R10915&gt;1000,OR(Orders!M922:M10915="East",Orders!M922:M10915="south")),"bonus","no bonus"),"data error")</f>
        <v>no bonus</v>
      </c>
    </row>
    <row r="924" spans="1:7" x14ac:dyDescent="0.25">
      <c r="A924" t="str">
        <v>high</v>
      </c>
      <c r="B924" t="b" cm="1">
        <f t="array" ref="B924">AND(Orders!R922:R10915&gt;500,Orders!O922:O10915="technology")</f>
        <v>0</v>
      </c>
      <c r="C924" t="b" cm="1">
        <f t="array" ref="C924">OR(Orders!R922:R10915&gt;1000,Orders!O922:O10915="furniture")</f>
        <v>1</v>
      </c>
      <c r="D924" t="str">
        <v>no</v>
      </c>
      <c r="E924" t="str">
        <v>false</v>
      </c>
      <c r="G924" t="str" cm="1">
        <f t="array" ref="G924">IFERROR(IF(AND(Orders!R923:R10916&gt;1000,OR(Orders!M923:M10916="East",Orders!M923:M10916="south")),"bonus","no bonus"),"data error")</f>
        <v>no bonus</v>
      </c>
    </row>
    <row r="925" spans="1:7" x14ac:dyDescent="0.25">
      <c r="A925" t="str">
        <v>high</v>
      </c>
      <c r="B925" t="b" cm="1">
        <f t="array" ref="B925">AND(Orders!R923:R10916&gt;500,Orders!O923:O10916="technology")</f>
        <v>0</v>
      </c>
      <c r="C925" t="b" cm="1">
        <f t="array" ref="C925">OR(Orders!R923:R10916&gt;1000,Orders!O923:O10916="furniture")</f>
        <v>1</v>
      </c>
      <c r="D925" t="str">
        <v>no</v>
      </c>
      <c r="E925" t="str">
        <v>false</v>
      </c>
      <c r="G925" t="str" cm="1">
        <f t="array" ref="G925">IFERROR(IF(AND(Orders!R924:R10917&gt;1000,OR(Orders!M924:M10917="East",Orders!M924:M10917="south")),"bonus","no bonus"),"data error")</f>
        <v>no bonus</v>
      </c>
    </row>
    <row r="926" spans="1:7" x14ac:dyDescent="0.25">
      <c r="A926" t="str">
        <v>high</v>
      </c>
      <c r="B926" t="b" cm="1">
        <f t="array" ref="B926">AND(Orders!R924:R10917&gt;500,Orders!O924:O10917="technology")</f>
        <v>0</v>
      </c>
      <c r="C926" t="b" cm="1">
        <f t="array" ref="C926">OR(Orders!R924:R10917&gt;1000,Orders!O924:O10917="furniture")</f>
        <v>1</v>
      </c>
      <c r="D926" t="str">
        <v>no</v>
      </c>
      <c r="E926" t="str">
        <v>false</v>
      </c>
      <c r="G926" t="str" cm="1">
        <f t="array" ref="G926">IFERROR(IF(AND(Orders!R925:R10918&gt;1000,OR(Orders!M925:M10918="East",Orders!M925:M10918="south")),"bonus","no bonus"),"data error")</f>
        <v>no bonus</v>
      </c>
    </row>
    <row r="927" spans="1:7" x14ac:dyDescent="0.25">
      <c r="A927" t="str">
        <v>high</v>
      </c>
      <c r="B927" t="b" cm="1">
        <f t="array" ref="B927">AND(Orders!R925:R10918&gt;500,Orders!O925:O10918="technology")</f>
        <v>0</v>
      </c>
      <c r="C927" t="b" cm="1">
        <f t="array" ref="C927">OR(Orders!R925:R10918&gt;1000,Orders!O925:O10918="furniture")</f>
        <v>1</v>
      </c>
      <c r="D927" t="str">
        <v>no</v>
      </c>
      <c r="E927" t="str">
        <v>false</v>
      </c>
      <c r="G927" t="str" cm="1">
        <f t="array" ref="G927">IFERROR(IF(AND(Orders!R926:R10919&gt;1000,OR(Orders!M926:M10919="East",Orders!M926:M10919="south")),"bonus","no bonus"),"data error")</f>
        <v>no bonus</v>
      </c>
    </row>
    <row r="928" spans="1:7" x14ac:dyDescent="0.25">
      <c r="A928" t="str">
        <v>high</v>
      </c>
      <c r="B928" t="b" cm="1">
        <f t="array" ref="B928">AND(Orders!R926:R10919&gt;500,Orders!O926:O10919="technology")</f>
        <v>0</v>
      </c>
      <c r="C928" t="b" cm="1">
        <f t="array" ref="C928">OR(Orders!R926:R10919&gt;1000,Orders!O926:O10919="furniture")</f>
        <v>1</v>
      </c>
      <c r="D928" t="str">
        <v>no</v>
      </c>
      <c r="E928" t="str">
        <v>false</v>
      </c>
      <c r="G928" t="str" cm="1">
        <f t="array" ref="G928">IFERROR(IF(AND(Orders!R927:R10920&gt;1000,OR(Orders!M927:M10920="East",Orders!M927:M10920="south")),"bonus","no bonus"),"data error")</f>
        <v>no bonus</v>
      </c>
    </row>
    <row r="929" spans="1:7" x14ac:dyDescent="0.25">
      <c r="A929" t="str">
        <v>high</v>
      </c>
      <c r="B929" t="b" cm="1">
        <f t="array" ref="B929">AND(Orders!R927:R10920&gt;500,Orders!O927:O10920="technology")</f>
        <v>0</v>
      </c>
      <c r="C929" t="b" cm="1">
        <f t="array" ref="C929">OR(Orders!R927:R10920&gt;1000,Orders!O927:O10920="furniture")</f>
        <v>1</v>
      </c>
      <c r="D929" t="str">
        <v>no</v>
      </c>
      <c r="E929" t="str">
        <v>false</v>
      </c>
      <c r="G929" t="str" cm="1">
        <f t="array" ref="G929">IFERROR(IF(AND(Orders!R928:R10921&gt;1000,OR(Orders!M928:M10921="East",Orders!M928:M10921="south")),"bonus","no bonus"),"data error")</f>
        <v>no bonus</v>
      </c>
    </row>
    <row r="930" spans="1:7" x14ac:dyDescent="0.25">
      <c r="A930" t="str">
        <v>high</v>
      </c>
      <c r="B930" t="b" cm="1">
        <f t="array" ref="B930">AND(Orders!R928:R10921&gt;500,Orders!O928:O10921="technology")</f>
        <v>0</v>
      </c>
      <c r="C930" t="b" cm="1">
        <f t="array" ref="C930">OR(Orders!R928:R10921&gt;1000,Orders!O928:O10921="furniture")</f>
        <v>1</v>
      </c>
      <c r="D930" t="str">
        <v>no</v>
      </c>
      <c r="E930" t="str">
        <v>false</v>
      </c>
      <c r="G930" t="str" cm="1">
        <f t="array" ref="G930">IFERROR(IF(AND(Orders!R929:R10922&gt;1000,OR(Orders!M929:M10922="East",Orders!M929:M10922="south")),"bonus","no bonus"),"data error")</f>
        <v>no bonus</v>
      </c>
    </row>
    <row r="931" spans="1:7" x14ac:dyDescent="0.25">
      <c r="A931" t="str">
        <v>high</v>
      </c>
      <c r="B931" t="b" cm="1">
        <f t="array" ref="B931">AND(Orders!R929:R10922&gt;500,Orders!O929:O10922="technology")</f>
        <v>0</v>
      </c>
      <c r="C931" t="b" cm="1">
        <f t="array" ref="C931">OR(Orders!R929:R10922&gt;1000,Orders!O929:O10922="furniture")</f>
        <v>1</v>
      </c>
      <c r="D931" t="str">
        <v>no</v>
      </c>
      <c r="E931" t="str">
        <v>false</v>
      </c>
      <c r="G931" t="str" cm="1">
        <f t="array" ref="G931">IFERROR(IF(AND(Orders!R930:R10923&gt;1000,OR(Orders!M930:M10923="East",Orders!M930:M10923="south")),"bonus","no bonus"),"data error")</f>
        <v>no bonus</v>
      </c>
    </row>
    <row r="932" spans="1:7" x14ac:dyDescent="0.25">
      <c r="A932" t="str">
        <v>high</v>
      </c>
      <c r="B932" t="b" cm="1">
        <f t="array" ref="B932">AND(Orders!R930:R10923&gt;500,Orders!O930:O10923="technology")</f>
        <v>0</v>
      </c>
      <c r="C932" t="b" cm="1">
        <f t="array" ref="C932">OR(Orders!R930:R10923&gt;1000,Orders!O930:O10923="furniture")</f>
        <v>1</v>
      </c>
      <c r="D932" t="str">
        <v>no</v>
      </c>
      <c r="E932" t="str">
        <v>false</v>
      </c>
      <c r="G932" t="str" cm="1">
        <f t="array" ref="G932">IFERROR(IF(AND(Orders!R931:R10924&gt;1000,OR(Orders!M931:M10924="East",Orders!M931:M10924="south")),"bonus","no bonus"),"data error")</f>
        <v>no bonus</v>
      </c>
    </row>
    <row r="933" spans="1:7" x14ac:dyDescent="0.25">
      <c r="A933" t="str">
        <v>high</v>
      </c>
      <c r="B933" t="b" cm="1">
        <f t="array" ref="B933">AND(Orders!R931:R10924&gt;500,Orders!O931:O10924="technology")</f>
        <v>0</v>
      </c>
      <c r="C933" t="b" cm="1">
        <f t="array" ref="C933">OR(Orders!R931:R10924&gt;1000,Orders!O931:O10924="furniture")</f>
        <v>1</v>
      </c>
      <c r="D933" t="str">
        <v>no</v>
      </c>
      <c r="E933" t="str">
        <v>false</v>
      </c>
      <c r="G933" t="str" cm="1">
        <f t="array" ref="G933">IFERROR(IF(AND(Orders!R932:R10925&gt;1000,OR(Orders!M932:M10925="East",Orders!M932:M10925="south")),"bonus","no bonus"),"data error")</f>
        <v>no bonus</v>
      </c>
    </row>
    <row r="934" spans="1:7" x14ac:dyDescent="0.25">
      <c r="A934" t="str">
        <v>high</v>
      </c>
      <c r="B934" t="b" cm="1">
        <f t="array" ref="B934">AND(Orders!R932:R10925&gt;500,Orders!O932:O10925="technology")</f>
        <v>0</v>
      </c>
      <c r="C934" t="b" cm="1">
        <f t="array" ref="C934">OR(Orders!R932:R10925&gt;1000,Orders!O932:O10925="furniture")</f>
        <v>1</v>
      </c>
      <c r="D934" t="str">
        <v>no</v>
      </c>
      <c r="E934" t="str">
        <v>false</v>
      </c>
      <c r="G934" t="str" cm="1">
        <f t="array" ref="G934">IFERROR(IF(AND(Orders!R933:R10926&gt;1000,OR(Orders!M933:M10926="East",Orders!M933:M10926="south")),"bonus","no bonus"),"data error")</f>
        <v>no bonus</v>
      </c>
    </row>
    <row r="935" spans="1:7" x14ac:dyDescent="0.25">
      <c r="A935" t="str">
        <v>high</v>
      </c>
      <c r="B935" t="b" cm="1">
        <f t="array" ref="B935">AND(Orders!R933:R10926&gt;500,Orders!O933:O10926="technology")</f>
        <v>0</v>
      </c>
      <c r="C935" t="b" cm="1">
        <f t="array" ref="C935">OR(Orders!R933:R10926&gt;1000,Orders!O933:O10926="furniture")</f>
        <v>1</v>
      </c>
      <c r="D935" t="str">
        <v>no</v>
      </c>
      <c r="E935" t="str">
        <v>false</v>
      </c>
      <c r="G935" t="str" cm="1">
        <f t="array" ref="G935">IFERROR(IF(AND(Orders!R934:R10927&gt;1000,OR(Orders!M934:M10927="East",Orders!M934:M10927="south")),"bonus","no bonus"),"data error")</f>
        <v>no bonus</v>
      </c>
    </row>
    <row r="936" spans="1:7" x14ac:dyDescent="0.25">
      <c r="A936" t="str">
        <v>high</v>
      </c>
      <c r="B936" t="b" cm="1">
        <f t="array" ref="B936">AND(Orders!R934:R10927&gt;500,Orders!O934:O10927="technology")</f>
        <v>0</v>
      </c>
      <c r="C936" t="b" cm="1">
        <f t="array" ref="C936">OR(Orders!R934:R10927&gt;1000,Orders!O934:O10927="furniture")</f>
        <v>1</v>
      </c>
      <c r="D936" t="str">
        <v>no</v>
      </c>
      <c r="E936" t="str">
        <v>false</v>
      </c>
      <c r="G936" t="str" cm="1">
        <f t="array" ref="G936">IFERROR(IF(AND(Orders!R935:R10928&gt;1000,OR(Orders!M935:M10928="East",Orders!M935:M10928="south")),"bonus","no bonus"),"data error")</f>
        <v>no bonus</v>
      </c>
    </row>
    <row r="937" spans="1:7" x14ac:dyDescent="0.25">
      <c r="A937" t="str">
        <v>high</v>
      </c>
      <c r="B937" t="b" cm="1">
        <f t="array" ref="B937">AND(Orders!R935:R10928&gt;500,Orders!O935:O10928="technology")</f>
        <v>0</v>
      </c>
      <c r="C937" t="b" cm="1">
        <f t="array" ref="C937">OR(Orders!R935:R10928&gt;1000,Orders!O935:O10928="furniture")</f>
        <v>1</v>
      </c>
      <c r="D937" t="str">
        <v>no</v>
      </c>
      <c r="E937" t="str">
        <v>false</v>
      </c>
      <c r="G937" t="str" cm="1">
        <f t="array" ref="G937">IFERROR(IF(AND(Orders!R936:R10929&gt;1000,OR(Orders!M936:M10929="East",Orders!M936:M10929="south")),"bonus","no bonus"),"data error")</f>
        <v>no bonus</v>
      </c>
    </row>
    <row r="938" spans="1:7" x14ac:dyDescent="0.25">
      <c r="A938" t="str">
        <v>high</v>
      </c>
      <c r="B938" t="b" cm="1">
        <f t="array" ref="B938">AND(Orders!R936:R10929&gt;500,Orders!O936:O10929="technology")</f>
        <v>0</v>
      </c>
      <c r="C938" t="b" cm="1">
        <f t="array" ref="C938">OR(Orders!R936:R10929&gt;1000,Orders!O936:O10929="furniture")</f>
        <v>1</v>
      </c>
      <c r="D938" t="str">
        <v>no</v>
      </c>
      <c r="E938" t="str">
        <v>false</v>
      </c>
      <c r="G938" t="str" cm="1">
        <f t="array" ref="G938">IFERROR(IF(AND(Orders!R937:R10930&gt;1000,OR(Orders!M937:M10930="East",Orders!M937:M10930="south")),"bonus","no bonus"),"data error")</f>
        <v>no bonus</v>
      </c>
    </row>
    <row r="939" spans="1:7" x14ac:dyDescent="0.25">
      <c r="A939" t="str">
        <v>high</v>
      </c>
      <c r="B939" t="b" cm="1">
        <f t="array" ref="B939">AND(Orders!R937:R10930&gt;500,Orders!O937:O10930="technology")</f>
        <v>0</v>
      </c>
      <c r="C939" t="b" cm="1">
        <f t="array" ref="C939">OR(Orders!R937:R10930&gt;1000,Orders!O937:O10930="furniture")</f>
        <v>1</v>
      </c>
      <c r="D939" t="str">
        <v>no</v>
      </c>
      <c r="E939" t="str">
        <v>false</v>
      </c>
      <c r="G939" t="str" cm="1">
        <f t="array" ref="G939">IFERROR(IF(AND(Orders!R938:R10931&gt;1000,OR(Orders!M938:M10931="East",Orders!M938:M10931="south")),"bonus","no bonus"),"data error")</f>
        <v>no bonus</v>
      </c>
    </row>
    <row r="940" spans="1:7" x14ac:dyDescent="0.25">
      <c r="A940" t="str">
        <v>high</v>
      </c>
      <c r="B940" t="b" cm="1">
        <f t="array" ref="B940">AND(Orders!R938:R10931&gt;500,Orders!O938:O10931="technology")</f>
        <v>0</v>
      </c>
      <c r="C940" t="b" cm="1">
        <f t="array" ref="C940">OR(Orders!R938:R10931&gt;1000,Orders!O938:O10931="furniture")</f>
        <v>1</v>
      </c>
      <c r="D940" t="str">
        <v>no</v>
      </c>
      <c r="E940" t="str">
        <v>false</v>
      </c>
      <c r="G940" t="str" cm="1">
        <f t="array" ref="G940">IFERROR(IF(AND(Orders!R939:R10932&gt;1000,OR(Orders!M939:M10932="East",Orders!M939:M10932="south")),"bonus","no bonus"),"data error")</f>
        <v>no bonus</v>
      </c>
    </row>
    <row r="941" spans="1:7" x14ac:dyDescent="0.25">
      <c r="A941" t="str">
        <v>high</v>
      </c>
      <c r="B941" t="b" cm="1">
        <f t="array" ref="B941">AND(Orders!R939:R10932&gt;500,Orders!O939:O10932="technology")</f>
        <v>0</v>
      </c>
      <c r="C941" t="b" cm="1">
        <f t="array" ref="C941">OR(Orders!R939:R10932&gt;1000,Orders!O939:O10932="furniture")</f>
        <v>1</v>
      </c>
      <c r="D941" t="str">
        <v>no</v>
      </c>
      <c r="E941" t="str">
        <v>false</v>
      </c>
      <c r="G941" t="str" cm="1">
        <f t="array" ref="G941">IFERROR(IF(AND(Orders!R940:R10933&gt;1000,OR(Orders!M940:M10933="East",Orders!M940:M10933="south")),"bonus","no bonus"),"data error")</f>
        <v>no bonus</v>
      </c>
    </row>
    <row r="942" spans="1:7" x14ac:dyDescent="0.25">
      <c r="A942" t="str">
        <v>high</v>
      </c>
      <c r="B942" t="b" cm="1">
        <f t="array" ref="B942">AND(Orders!R940:R10933&gt;500,Orders!O940:O10933="technology")</f>
        <v>0</v>
      </c>
      <c r="C942" t="b" cm="1">
        <f t="array" ref="C942">OR(Orders!R940:R10933&gt;1000,Orders!O940:O10933="furniture")</f>
        <v>1</v>
      </c>
      <c r="D942" t="str">
        <v>no</v>
      </c>
      <c r="E942" t="str">
        <v>false</v>
      </c>
      <c r="G942" t="str" cm="1">
        <f t="array" ref="G942">IFERROR(IF(AND(Orders!R941:R10934&gt;1000,OR(Orders!M941:M10934="East",Orders!M941:M10934="south")),"bonus","no bonus"),"data error")</f>
        <v>no bonus</v>
      </c>
    </row>
    <row r="943" spans="1:7" x14ac:dyDescent="0.25">
      <c r="A943" t="str">
        <v>high</v>
      </c>
      <c r="B943" t="b" cm="1">
        <f t="array" ref="B943">AND(Orders!R941:R10934&gt;500,Orders!O941:O10934="technology")</f>
        <v>0</v>
      </c>
      <c r="C943" t="b" cm="1">
        <f t="array" ref="C943">OR(Orders!R941:R10934&gt;1000,Orders!O941:O10934="furniture")</f>
        <v>1</v>
      </c>
      <c r="D943" t="str">
        <v>no</v>
      </c>
      <c r="E943" t="str">
        <v>false</v>
      </c>
      <c r="G943" t="str" cm="1">
        <f t="array" ref="G943">IFERROR(IF(AND(Orders!R942:R10935&gt;1000,OR(Orders!M942:M10935="East",Orders!M942:M10935="south")),"bonus","no bonus"),"data error")</f>
        <v>no bonus</v>
      </c>
    </row>
    <row r="944" spans="1:7" x14ac:dyDescent="0.25">
      <c r="A944" t="str">
        <v>high</v>
      </c>
      <c r="B944" t="b" cm="1">
        <f t="array" ref="B944">AND(Orders!R942:R10935&gt;500,Orders!O942:O10935="technology")</f>
        <v>0</v>
      </c>
      <c r="C944" t="b" cm="1">
        <f t="array" ref="C944">OR(Orders!R942:R10935&gt;1000,Orders!O942:O10935="furniture")</f>
        <v>1</v>
      </c>
      <c r="D944" t="str">
        <v>no</v>
      </c>
      <c r="E944" t="str">
        <v>false</v>
      </c>
      <c r="G944" t="str" cm="1">
        <f t="array" ref="G944">IFERROR(IF(AND(Orders!R943:R10936&gt;1000,OR(Orders!M943:M10936="East",Orders!M943:M10936="south")),"bonus","no bonus"),"data error")</f>
        <v>no bonus</v>
      </c>
    </row>
    <row r="945" spans="1:7" x14ac:dyDescent="0.25">
      <c r="A945" t="str">
        <v>high</v>
      </c>
      <c r="B945" t="b" cm="1">
        <f t="array" ref="B945">AND(Orders!R943:R10936&gt;500,Orders!O943:O10936="technology")</f>
        <v>0</v>
      </c>
      <c r="C945" t="b" cm="1">
        <f t="array" ref="C945">OR(Orders!R943:R10936&gt;1000,Orders!O943:O10936="furniture")</f>
        <v>1</v>
      </c>
      <c r="D945" t="str">
        <v>no</v>
      </c>
      <c r="E945" t="str">
        <v>false</v>
      </c>
      <c r="G945" t="str" cm="1">
        <f t="array" ref="G945">IFERROR(IF(AND(Orders!R944:R10937&gt;1000,OR(Orders!M944:M10937="East",Orders!M944:M10937="south")),"bonus","no bonus"),"data error")</f>
        <v>no bonus</v>
      </c>
    </row>
    <row r="946" spans="1:7" x14ac:dyDescent="0.25">
      <c r="A946" t="str">
        <v>high</v>
      </c>
      <c r="B946" t="b" cm="1">
        <f t="array" ref="B946">AND(Orders!R944:R10937&gt;500,Orders!O944:O10937="technology")</f>
        <v>0</v>
      </c>
      <c r="C946" t="b" cm="1">
        <f t="array" ref="C946">OR(Orders!R944:R10937&gt;1000,Orders!O944:O10937="furniture")</f>
        <v>1</v>
      </c>
      <c r="D946" t="str">
        <v>no</v>
      </c>
      <c r="E946" t="str">
        <v>false</v>
      </c>
      <c r="G946" t="str" cm="1">
        <f t="array" ref="G946">IFERROR(IF(AND(Orders!R945:R10938&gt;1000,OR(Orders!M945:M10938="East",Orders!M945:M10938="south")),"bonus","no bonus"),"data error")</f>
        <v>no bonus</v>
      </c>
    </row>
    <row r="947" spans="1:7" x14ac:dyDescent="0.25">
      <c r="A947" t="str">
        <v>high</v>
      </c>
      <c r="B947" t="b" cm="1">
        <f t="array" ref="B947">AND(Orders!R945:R10938&gt;500,Orders!O945:O10938="technology")</f>
        <v>0</v>
      </c>
      <c r="C947" t="b" cm="1">
        <f t="array" ref="C947">OR(Orders!R945:R10938&gt;1000,Orders!O945:O10938="furniture")</f>
        <v>1</v>
      </c>
      <c r="D947" t="str">
        <v>no</v>
      </c>
      <c r="E947" t="str">
        <v>false</v>
      </c>
      <c r="G947" t="str" cm="1">
        <f t="array" ref="G947">IFERROR(IF(AND(Orders!R946:R10939&gt;1000,OR(Orders!M946:M10939="East",Orders!M946:M10939="south")),"bonus","no bonus"),"data error")</f>
        <v>no bonus</v>
      </c>
    </row>
    <row r="948" spans="1:7" x14ac:dyDescent="0.25">
      <c r="A948" t="str">
        <v>high</v>
      </c>
      <c r="B948" t="b" cm="1">
        <f t="array" ref="B948">AND(Orders!R946:R10939&gt;500,Orders!O946:O10939="technology")</f>
        <v>0</v>
      </c>
      <c r="C948" t="b" cm="1">
        <f t="array" ref="C948">OR(Orders!R946:R10939&gt;1000,Orders!O946:O10939="furniture")</f>
        <v>1</v>
      </c>
      <c r="D948" t="str">
        <v>no</v>
      </c>
      <c r="E948" t="str">
        <v>false</v>
      </c>
      <c r="G948" t="str" cm="1">
        <f t="array" ref="G948">IFERROR(IF(AND(Orders!R947:R10940&gt;1000,OR(Orders!M947:M10940="East",Orders!M947:M10940="south")),"bonus","no bonus"),"data error")</f>
        <v>no bonus</v>
      </c>
    </row>
    <row r="949" spans="1:7" x14ac:dyDescent="0.25">
      <c r="A949" t="str">
        <v>high</v>
      </c>
      <c r="B949" t="b" cm="1">
        <f t="array" ref="B949">AND(Orders!R947:R10940&gt;500,Orders!O947:O10940="technology")</f>
        <v>0</v>
      </c>
      <c r="C949" t="b" cm="1">
        <f t="array" ref="C949">OR(Orders!R947:R10940&gt;1000,Orders!O947:O10940="furniture")</f>
        <v>1</v>
      </c>
      <c r="D949" t="str">
        <v>no</v>
      </c>
      <c r="E949" t="str">
        <v>false</v>
      </c>
      <c r="G949" t="str" cm="1">
        <f t="array" ref="G949">IFERROR(IF(AND(Orders!R948:R10941&gt;1000,OR(Orders!M948:M10941="East",Orders!M948:M10941="south")),"bonus","no bonus"),"data error")</f>
        <v>no bonus</v>
      </c>
    </row>
    <row r="950" spans="1:7" x14ac:dyDescent="0.25">
      <c r="A950" t="str">
        <v>high</v>
      </c>
      <c r="B950" t="b" cm="1">
        <f t="array" ref="B950">AND(Orders!R948:R10941&gt;500,Orders!O948:O10941="technology")</f>
        <v>0</v>
      </c>
      <c r="C950" t="b" cm="1">
        <f t="array" ref="C950">OR(Orders!R948:R10941&gt;1000,Orders!O948:O10941="furniture")</f>
        <v>1</v>
      </c>
      <c r="D950" t="str">
        <v>no</v>
      </c>
      <c r="E950" t="str">
        <v>false</v>
      </c>
      <c r="G950" t="str" cm="1">
        <f t="array" ref="G950">IFERROR(IF(AND(Orders!R949:R10942&gt;1000,OR(Orders!M949:M10942="East",Orders!M949:M10942="south")),"bonus","no bonus"),"data error")</f>
        <v>no bonus</v>
      </c>
    </row>
    <row r="951" spans="1:7" x14ac:dyDescent="0.25">
      <c r="A951" t="str">
        <v>high</v>
      </c>
      <c r="B951" t="b" cm="1">
        <f t="array" ref="B951">AND(Orders!R949:R10942&gt;500,Orders!O949:O10942="technology")</f>
        <v>0</v>
      </c>
      <c r="C951" t="b" cm="1">
        <f t="array" ref="C951">OR(Orders!R949:R10942&gt;1000,Orders!O949:O10942="furniture")</f>
        <v>1</v>
      </c>
      <c r="D951" t="str">
        <v>no</v>
      </c>
      <c r="E951" t="str">
        <v>false</v>
      </c>
      <c r="G951" t="str" cm="1">
        <f t="array" ref="G951">IFERROR(IF(AND(Orders!R950:R10943&gt;1000,OR(Orders!M950:M10943="East",Orders!M950:M10943="south")),"bonus","no bonus"),"data error")</f>
        <v>no bonus</v>
      </c>
    </row>
    <row r="952" spans="1:7" x14ac:dyDescent="0.25">
      <c r="A952" t="str">
        <v>high</v>
      </c>
      <c r="B952" t="b" cm="1">
        <f t="array" ref="B952">AND(Orders!R950:R10943&gt;500,Orders!O950:O10943="technology")</f>
        <v>0</v>
      </c>
      <c r="C952" t="b" cm="1">
        <f t="array" ref="C952">OR(Orders!R950:R10943&gt;1000,Orders!O950:O10943="furniture")</f>
        <v>1</v>
      </c>
      <c r="D952" t="str">
        <v>no</v>
      </c>
      <c r="E952" t="str">
        <v>false</v>
      </c>
      <c r="G952" t="str" cm="1">
        <f t="array" ref="G952">IFERROR(IF(AND(Orders!R951:R10944&gt;1000,OR(Orders!M951:M10944="East",Orders!M951:M10944="south")),"bonus","no bonus"),"data error")</f>
        <v>no bonus</v>
      </c>
    </row>
    <row r="953" spans="1:7" x14ac:dyDescent="0.25">
      <c r="A953" t="str">
        <v>high</v>
      </c>
      <c r="B953" t="b" cm="1">
        <f t="array" ref="B953">AND(Orders!R951:R10944&gt;500,Orders!O951:O10944="technology")</f>
        <v>0</v>
      </c>
      <c r="C953" t="b" cm="1">
        <f t="array" ref="C953">OR(Orders!R951:R10944&gt;1000,Orders!O951:O10944="furniture")</f>
        <v>1</v>
      </c>
      <c r="D953" t="str">
        <v>no</v>
      </c>
      <c r="E953" t="str">
        <v>false</v>
      </c>
      <c r="G953" t="str" cm="1">
        <f t="array" ref="G953">IFERROR(IF(AND(Orders!R952:R10945&gt;1000,OR(Orders!M952:M10945="East",Orders!M952:M10945="south")),"bonus","no bonus"),"data error")</f>
        <v>no bonus</v>
      </c>
    </row>
    <row r="954" spans="1:7" x14ac:dyDescent="0.25">
      <c r="A954" t="str">
        <v>high</v>
      </c>
      <c r="B954" t="b" cm="1">
        <f t="array" ref="B954">AND(Orders!R952:R10945&gt;500,Orders!O952:O10945="technology")</f>
        <v>0</v>
      </c>
      <c r="C954" t="b" cm="1">
        <f t="array" ref="C954">OR(Orders!R952:R10945&gt;1000,Orders!O952:O10945="furniture")</f>
        <v>1</v>
      </c>
      <c r="D954" t="str">
        <v>no</v>
      </c>
      <c r="E954" t="str">
        <v>false</v>
      </c>
      <c r="G954" t="str" cm="1">
        <f t="array" ref="G954">IFERROR(IF(AND(Orders!R953:R10946&gt;1000,OR(Orders!M953:M10946="East",Orders!M953:M10946="south")),"bonus","no bonus"),"data error")</f>
        <v>no bonus</v>
      </c>
    </row>
    <row r="955" spans="1:7" x14ac:dyDescent="0.25">
      <c r="A955" t="str">
        <v>high</v>
      </c>
      <c r="B955" t="b" cm="1">
        <f t="array" ref="B955">AND(Orders!R953:R10946&gt;500,Orders!O953:O10946="technology")</f>
        <v>0</v>
      </c>
      <c r="C955" t="b" cm="1">
        <f t="array" ref="C955">OR(Orders!R953:R10946&gt;1000,Orders!O953:O10946="furniture")</f>
        <v>1</v>
      </c>
      <c r="D955" t="str">
        <v>no</v>
      </c>
      <c r="E955" t="str">
        <v>false</v>
      </c>
      <c r="G955" t="str" cm="1">
        <f t="array" ref="G955">IFERROR(IF(AND(Orders!R954:R10947&gt;1000,OR(Orders!M954:M10947="East",Orders!M954:M10947="south")),"bonus","no bonus"),"data error")</f>
        <v>no bonus</v>
      </c>
    </row>
    <row r="956" spans="1:7" x14ac:dyDescent="0.25">
      <c r="A956" t="str">
        <v>high</v>
      </c>
      <c r="B956" t="b" cm="1">
        <f t="array" ref="B956">AND(Orders!R954:R10947&gt;500,Orders!O954:O10947="technology")</f>
        <v>0</v>
      </c>
      <c r="C956" t="b" cm="1">
        <f t="array" ref="C956">OR(Orders!R954:R10947&gt;1000,Orders!O954:O10947="furniture")</f>
        <v>1</v>
      </c>
      <c r="D956" t="str">
        <v>no</v>
      </c>
      <c r="E956" t="str">
        <v>false</v>
      </c>
      <c r="G956" t="str" cm="1">
        <f t="array" ref="G956">IFERROR(IF(AND(Orders!R955:R10948&gt;1000,OR(Orders!M955:M10948="East",Orders!M955:M10948="south")),"bonus","no bonus"),"data error")</f>
        <v>no bonus</v>
      </c>
    </row>
    <row r="957" spans="1:7" x14ac:dyDescent="0.25">
      <c r="A957" t="str">
        <v>high</v>
      </c>
      <c r="B957" t="b" cm="1">
        <f t="array" ref="B957">AND(Orders!R955:R10948&gt;500,Orders!O955:O10948="technology")</f>
        <v>0</v>
      </c>
      <c r="C957" t="b" cm="1">
        <f t="array" ref="C957">OR(Orders!R955:R10948&gt;1000,Orders!O955:O10948="furniture")</f>
        <v>1</v>
      </c>
      <c r="D957" t="str">
        <v>no</v>
      </c>
      <c r="E957" t="str">
        <v>false</v>
      </c>
      <c r="G957" t="str" cm="1">
        <f t="array" ref="G957">IFERROR(IF(AND(Orders!R956:R10949&gt;1000,OR(Orders!M956:M10949="East",Orders!M956:M10949="south")),"bonus","no bonus"),"data error")</f>
        <v>no bonus</v>
      </c>
    </row>
    <row r="958" spans="1:7" x14ac:dyDescent="0.25">
      <c r="A958" t="str">
        <v>high</v>
      </c>
      <c r="B958" t="b" cm="1">
        <f t="array" ref="B958">AND(Orders!R956:R10949&gt;500,Orders!O956:O10949="technology")</f>
        <v>0</v>
      </c>
      <c r="C958" t="b" cm="1">
        <f t="array" ref="C958">OR(Orders!R956:R10949&gt;1000,Orders!O956:O10949="furniture")</f>
        <v>1</v>
      </c>
      <c r="D958" t="str">
        <v>no</v>
      </c>
      <c r="E958" t="str">
        <v>false</v>
      </c>
      <c r="G958" t="str" cm="1">
        <f t="array" ref="G958">IFERROR(IF(AND(Orders!R957:R10950&gt;1000,OR(Orders!M957:M10950="East",Orders!M957:M10950="south")),"bonus","no bonus"),"data error")</f>
        <v>no bonus</v>
      </c>
    </row>
    <row r="959" spans="1:7" x14ac:dyDescent="0.25">
      <c r="A959" t="str">
        <v>high</v>
      </c>
      <c r="B959" t="b" cm="1">
        <f t="array" ref="B959">AND(Orders!R957:R10950&gt;500,Orders!O957:O10950="technology")</f>
        <v>0</v>
      </c>
      <c r="C959" t="b" cm="1">
        <f t="array" ref="C959">OR(Orders!R957:R10950&gt;1000,Orders!O957:O10950="furniture")</f>
        <v>1</v>
      </c>
      <c r="D959" t="str">
        <v>no</v>
      </c>
      <c r="E959" t="str">
        <v>false</v>
      </c>
      <c r="G959" t="str" cm="1">
        <f t="array" ref="G959">IFERROR(IF(AND(Orders!R958:R10951&gt;1000,OR(Orders!M958:M10951="East",Orders!M958:M10951="south")),"bonus","no bonus"),"data error")</f>
        <v>no bonus</v>
      </c>
    </row>
    <row r="960" spans="1:7" x14ac:dyDescent="0.25">
      <c r="A960" t="str">
        <v>high</v>
      </c>
      <c r="B960" t="b" cm="1">
        <f t="array" ref="B960">AND(Orders!R958:R10951&gt;500,Orders!O958:O10951="technology")</f>
        <v>0</v>
      </c>
      <c r="C960" t="b" cm="1">
        <f t="array" ref="C960">OR(Orders!R958:R10951&gt;1000,Orders!O958:O10951="furniture")</f>
        <v>1</v>
      </c>
      <c r="D960" t="str">
        <v>no</v>
      </c>
      <c r="E960" t="str">
        <v>false</v>
      </c>
      <c r="G960" t="str" cm="1">
        <f t="array" ref="G960">IFERROR(IF(AND(Orders!R959:R10952&gt;1000,OR(Orders!M959:M10952="East",Orders!M959:M10952="south")),"bonus","no bonus"),"data error")</f>
        <v>no bonus</v>
      </c>
    </row>
    <row r="961" spans="1:7" x14ac:dyDescent="0.25">
      <c r="A961" t="str">
        <v>high</v>
      </c>
      <c r="B961" t="b" cm="1">
        <f t="array" ref="B961">AND(Orders!R959:R10952&gt;500,Orders!O959:O10952="technology")</f>
        <v>0</v>
      </c>
      <c r="C961" t="b" cm="1">
        <f t="array" ref="C961">OR(Orders!R959:R10952&gt;1000,Orders!O959:O10952="furniture")</f>
        <v>1</v>
      </c>
      <c r="D961" t="str">
        <v>no</v>
      </c>
      <c r="E961" t="str">
        <v>false</v>
      </c>
      <c r="G961" t="str" cm="1">
        <f t="array" ref="G961">IFERROR(IF(AND(Orders!R960:R10953&gt;1000,OR(Orders!M960:M10953="East",Orders!M960:M10953="south")),"bonus","no bonus"),"data error")</f>
        <v>no bonus</v>
      </c>
    </row>
    <row r="962" spans="1:7" x14ac:dyDescent="0.25">
      <c r="A962" t="str">
        <v>high</v>
      </c>
      <c r="B962" t="b" cm="1">
        <f t="array" ref="B962">AND(Orders!R960:R10953&gt;500,Orders!O960:O10953="technology")</f>
        <v>0</v>
      </c>
      <c r="C962" t="b" cm="1">
        <f t="array" ref="C962">OR(Orders!R960:R10953&gt;1000,Orders!O960:O10953="furniture")</f>
        <v>1</v>
      </c>
      <c r="D962" t="str">
        <v>no</v>
      </c>
      <c r="E962" t="str">
        <v>false</v>
      </c>
      <c r="G962" t="str" cm="1">
        <f t="array" ref="G962">IFERROR(IF(AND(Orders!R961:R10954&gt;1000,OR(Orders!M961:M10954="East",Orders!M961:M10954="south")),"bonus","no bonus"),"data error")</f>
        <v>no bonus</v>
      </c>
    </row>
    <row r="963" spans="1:7" x14ac:dyDescent="0.25">
      <c r="A963" t="str">
        <v>high</v>
      </c>
      <c r="B963" t="b" cm="1">
        <f t="array" ref="B963">AND(Orders!R961:R10954&gt;500,Orders!O961:O10954="technology")</f>
        <v>0</v>
      </c>
      <c r="C963" t="b" cm="1">
        <f t="array" ref="C963">OR(Orders!R961:R10954&gt;1000,Orders!O961:O10954="furniture")</f>
        <v>1</v>
      </c>
      <c r="D963" t="str">
        <v>no</v>
      </c>
      <c r="E963" t="str">
        <v>false</v>
      </c>
      <c r="G963" t="str" cm="1">
        <f t="array" ref="G963">IFERROR(IF(AND(Orders!R962:R10955&gt;1000,OR(Orders!M962:M10955="East",Orders!M962:M10955="south")),"bonus","no bonus"),"data error")</f>
        <v>no bonus</v>
      </c>
    </row>
    <row r="964" spans="1:7" x14ac:dyDescent="0.25">
      <c r="A964" t="str">
        <v>high</v>
      </c>
      <c r="B964" t="b" cm="1">
        <f t="array" ref="B964">AND(Orders!R962:R10955&gt;500,Orders!O962:O10955="technology")</f>
        <v>0</v>
      </c>
      <c r="C964" t="b" cm="1">
        <f t="array" ref="C964">OR(Orders!R962:R10955&gt;1000,Orders!O962:O10955="furniture")</f>
        <v>1</v>
      </c>
      <c r="D964" t="str">
        <v>no</v>
      </c>
      <c r="E964" t="str">
        <v>false</v>
      </c>
      <c r="G964" t="str" cm="1">
        <f t="array" ref="G964">IFERROR(IF(AND(Orders!R963:R10956&gt;1000,OR(Orders!M963:M10956="East",Orders!M963:M10956="south")),"bonus","no bonus"),"data error")</f>
        <v>no bonus</v>
      </c>
    </row>
    <row r="965" spans="1:7" x14ac:dyDescent="0.25">
      <c r="A965" t="str">
        <v>high</v>
      </c>
      <c r="B965" t="b" cm="1">
        <f t="array" ref="B965">AND(Orders!R963:R10956&gt;500,Orders!O963:O10956="technology")</f>
        <v>0</v>
      </c>
      <c r="C965" t="b" cm="1">
        <f t="array" ref="C965">OR(Orders!R963:R10956&gt;1000,Orders!O963:O10956="furniture")</f>
        <v>1</v>
      </c>
      <c r="D965" t="str">
        <v>no</v>
      </c>
      <c r="E965" t="str">
        <v>false</v>
      </c>
      <c r="G965" t="str" cm="1">
        <f t="array" ref="G965">IFERROR(IF(AND(Orders!R964:R10957&gt;1000,OR(Orders!M964:M10957="East",Orders!M964:M10957="south")),"bonus","no bonus"),"data error")</f>
        <v>no bonus</v>
      </c>
    </row>
    <row r="966" spans="1:7" x14ac:dyDescent="0.25">
      <c r="A966" t="str">
        <v>high</v>
      </c>
      <c r="B966" t="b" cm="1">
        <f t="array" ref="B966">AND(Orders!R964:R10957&gt;500,Orders!O964:O10957="technology")</f>
        <v>0</v>
      </c>
      <c r="C966" t="b" cm="1">
        <f t="array" ref="C966">OR(Orders!R964:R10957&gt;1000,Orders!O964:O10957="furniture")</f>
        <v>1</v>
      </c>
      <c r="D966" t="str">
        <v>no</v>
      </c>
      <c r="E966" t="str">
        <v>false</v>
      </c>
      <c r="G966" t="str" cm="1">
        <f t="array" ref="G966">IFERROR(IF(AND(Orders!R965:R10958&gt;1000,OR(Orders!M965:M10958="East",Orders!M965:M10958="south")),"bonus","no bonus"),"data error")</f>
        <v>no bonus</v>
      </c>
    </row>
    <row r="967" spans="1:7" x14ac:dyDescent="0.25">
      <c r="A967" t="str">
        <v>high</v>
      </c>
      <c r="B967" t="b" cm="1">
        <f t="array" ref="B967">AND(Orders!R965:R10958&gt;500,Orders!O965:O10958="technology")</f>
        <v>0</v>
      </c>
      <c r="C967" t="b" cm="1">
        <f t="array" ref="C967">OR(Orders!R965:R10958&gt;1000,Orders!O965:O10958="furniture")</f>
        <v>1</v>
      </c>
      <c r="D967" t="str">
        <v>no</v>
      </c>
      <c r="E967" t="str">
        <v>false</v>
      </c>
      <c r="G967" t="str" cm="1">
        <f t="array" ref="G967">IFERROR(IF(AND(Orders!R966:R10959&gt;1000,OR(Orders!M966:M10959="East",Orders!M966:M10959="south")),"bonus","no bonus"),"data error")</f>
        <v>no bonus</v>
      </c>
    </row>
    <row r="968" spans="1:7" x14ac:dyDescent="0.25">
      <c r="A968" t="str">
        <v>high</v>
      </c>
      <c r="B968" t="b" cm="1">
        <f t="array" ref="B968">AND(Orders!R966:R10959&gt;500,Orders!O966:O10959="technology")</f>
        <v>0</v>
      </c>
      <c r="C968" t="b" cm="1">
        <f t="array" ref="C968">OR(Orders!R966:R10959&gt;1000,Orders!O966:O10959="furniture")</f>
        <v>1</v>
      </c>
      <c r="D968" t="str">
        <v>no</v>
      </c>
      <c r="E968" t="str">
        <v>false</v>
      </c>
      <c r="G968" t="str" cm="1">
        <f t="array" ref="G968">IFERROR(IF(AND(Orders!R967:R10960&gt;1000,OR(Orders!M967:M10960="East",Orders!M967:M10960="south")),"bonus","no bonus"),"data error")</f>
        <v>no bonus</v>
      </c>
    </row>
    <row r="969" spans="1:7" x14ac:dyDescent="0.25">
      <c r="A969" t="str">
        <v>high</v>
      </c>
      <c r="B969" t="b" cm="1">
        <f t="array" ref="B969">AND(Orders!R967:R10960&gt;500,Orders!O967:O10960="technology")</f>
        <v>0</v>
      </c>
      <c r="C969" t="b" cm="1">
        <f t="array" ref="C969">OR(Orders!R967:R10960&gt;1000,Orders!O967:O10960="furniture")</f>
        <v>1</v>
      </c>
      <c r="D969" t="str">
        <v>no</v>
      </c>
      <c r="E969" t="str">
        <v>false</v>
      </c>
      <c r="G969" t="str" cm="1">
        <f t="array" ref="G969">IFERROR(IF(AND(Orders!R968:R10961&gt;1000,OR(Orders!M968:M10961="East",Orders!M968:M10961="south")),"bonus","no bonus"),"data error")</f>
        <v>no bonus</v>
      </c>
    </row>
    <row r="970" spans="1:7" x14ac:dyDescent="0.25">
      <c r="A970" t="str">
        <v>high</v>
      </c>
      <c r="B970" t="b" cm="1">
        <f t="array" ref="B970">AND(Orders!R968:R10961&gt;500,Orders!O968:O10961="technology")</f>
        <v>0</v>
      </c>
      <c r="C970" t="b" cm="1">
        <f t="array" ref="C970">OR(Orders!R968:R10961&gt;1000,Orders!O968:O10961="furniture")</f>
        <v>1</v>
      </c>
      <c r="D970" t="str">
        <v>no</v>
      </c>
      <c r="E970" t="str">
        <v>false</v>
      </c>
      <c r="G970" t="str" cm="1">
        <f t="array" ref="G970">IFERROR(IF(AND(Orders!R969:R10962&gt;1000,OR(Orders!M969:M10962="East",Orders!M969:M10962="south")),"bonus","no bonus"),"data error")</f>
        <v>no bonus</v>
      </c>
    </row>
    <row r="971" spans="1:7" x14ac:dyDescent="0.25">
      <c r="A971" t="str">
        <v>high</v>
      </c>
      <c r="B971" t="b" cm="1">
        <f t="array" ref="B971">AND(Orders!R969:R10962&gt;500,Orders!O969:O10962="technology")</f>
        <v>0</v>
      </c>
      <c r="C971" t="b" cm="1">
        <f t="array" ref="C971">OR(Orders!R969:R10962&gt;1000,Orders!O969:O10962="furniture")</f>
        <v>1</v>
      </c>
      <c r="D971" t="str">
        <v>no</v>
      </c>
      <c r="E971" t="str">
        <v>false</v>
      </c>
      <c r="G971" t="str" cm="1">
        <f t="array" ref="G971">IFERROR(IF(AND(Orders!R970:R10963&gt;1000,OR(Orders!M970:M10963="East",Orders!M970:M10963="south")),"bonus","no bonus"),"data error")</f>
        <v>no bonus</v>
      </c>
    </row>
    <row r="972" spans="1:7" x14ac:dyDescent="0.25">
      <c r="A972" t="str">
        <v>high</v>
      </c>
      <c r="B972" t="b" cm="1">
        <f t="array" ref="B972">AND(Orders!R970:R10963&gt;500,Orders!O970:O10963="technology")</f>
        <v>0</v>
      </c>
      <c r="C972" t="b" cm="1">
        <f t="array" ref="C972">OR(Orders!R970:R10963&gt;1000,Orders!O970:O10963="furniture")</f>
        <v>1</v>
      </c>
      <c r="D972" t="str">
        <v>no</v>
      </c>
      <c r="E972" t="str">
        <v>false</v>
      </c>
      <c r="G972" t="str" cm="1">
        <f t="array" ref="G972">IFERROR(IF(AND(Orders!R971:R10964&gt;1000,OR(Orders!M971:M10964="East",Orders!M971:M10964="south")),"bonus","no bonus"),"data error")</f>
        <v>no bonus</v>
      </c>
    </row>
    <row r="973" spans="1:7" x14ac:dyDescent="0.25">
      <c r="A973" t="str">
        <v>high</v>
      </c>
      <c r="B973" t="b" cm="1">
        <f t="array" ref="B973">AND(Orders!R971:R10964&gt;500,Orders!O971:O10964="technology")</f>
        <v>0</v>
      </c>
      <c r="C973" t="b" cm="1">
        <f t="array" ref="C973">OR(Orders!R971:R10964&gt;1000,Orders!O971:O10964="furniture")</f>
        <v>1</v>
      </c>
      <c r="D973" t="str">
        <v>no</v>
      </c>
      <c r="E973" t="str">
        <v>false</v>
      </c>
      <c r="G973" t="str" cm="1">
        <f t="array" ref="G973">IFERROR(IF(AND(Orders!R972:R10965&gt;1000,OR(Orders!M972:M10965="East",Orders!M972:M10965="south")),"bonus","no bonus"),"data error")</f>
        <v>no bonus</v>
      </c>
    </row>
    <row r="974" spans="1:7" x14ac:dyDescent="0.25">
      <c r="A974" t="str">
        <v>high</v>
      </c>
      <c r="B974" t="b" cm="1">
        <f t="array" ref="B974">AND(Orders!R972:R10965&gt;500,Orders!O972:O10965="technology")</f>
        <v>0</v>
      </c>
      <c r="C974" t="b" cm="1">
        <f t="array" ref="C974">OR(Orders!R972:R10965&gt;1000,Orders!O972:O10965="furniture")</f>
        <v>1</v>
      </c>
      <c r="D974" t="str">
        <v>no</v>
      </c>
      <c r="E974" t="str">
        <v>false</v>
      </c>
      <c r="G974" t="str" cm="1">
        <f t="array" ref="G974">IFERROR(IF(AND(Orders!R973:R10966&gt;1000,OR(Orders!M973:M10966="East",Orders!M973:M10966="south")),"bonus","no bonus"),"data error")</f>
        <v>no bonus</v>
      </c>
    </row>
    <row r="975" spans="1:7" x14ac:dyDescent="0.25">
      <c r="A975" t="str">
        <v>high</v>
      </c>
      <c r="B975" t="b" cm="1">
        <f t="array" ref="B975">AND(Orders!R973:R10966&gt;500,Orders!O973:O10966="technology")</f>
        <v>0</v>
      </c>
      <c r="C975" t="b" cm="1">
        <f t="array" ref="C975">OR(Orders!R973:R10966&gt;1000,Orders!O973:O10966="furniture")</f>
        <v>1</v>
      </c>
      <c r="D975" t="str">
        <v>no</v>
      </c>
      <c r="E975" t="str">
        <v>false</v>
      </c>
      <c r="G975" t="str" cm="1">
        <f t="array" ref="G975">IFERROR(IF(AND(Orders!R974:R10967&gt;1000,OR(Orders!M974:M10967="East",Orders!M974:M10967="south")),"bonus","no bonus"),"data error")</f>
        <v>no bonus</v>
      </c>
    </row>
    <row r="976" spans="1:7" x14ac:dyDescent="0.25">
      <c r="A976" t="str">
        <v>high</v>
      </c>
      <c r="B976" t="b" cm="1">
        <f t="array" ref="B976">AND(Orders!R974:R10967&gt;500,Orders!O974:O10967="technology")</f>
        <v>0</v>
      </c>
      <c r="C976" t="b" cm="1">
        <f t="array" ref="C976">OR(Orders!R974:R10967&gt;1000,Orders!O974:O10967="furniture")</f>
        <v>1</v>
      </c>
      <c r="D976" t="str">
        <v>no</v>
      </c>
      <c r="E976" t="str">
        <v>false</v>
      </c>
      <c r="G976" t="str" cm="1">
        <f t="array" ref="G976">IFERROR(IF(AND(Orders!R975:R10968&gt;1000,OR(Orders!M975:M10968="East",Orders!M975:M10968="south")),"bonus","no bonus"),"data error")</f>
        <v>no bonus</v>
      </c>
    </row>
    <row r="977" spans="1:7" x14ac:dyDescent="0.25">
      <c r="A977" t="str">
        <v>high</v>
      </c>
      <c r="B977" t="b" cm="1">
        <f t="array" ref="B977">AND(Orders!R975:R10968&gt;500,Orders!O975:O10968="technology")</f>
        <v>0</v>
      </c>
      <c r="C977" t="b" cm="1">
        <f t="array" ref="C977">OR(Orders!R975:R10968&gt;1000,Orders!O975:O10968="furniture")</f>
        <v>1</v>
      </c>
      <c r="D977" t="str">
        <v>no</v>
      </c>
      <c r="E977" t="str">
        <v>false</v>
      </c>
      <c r="G977" t="str" cm="1">
        <f t="array" ref="G977">IFERROR(IF(AND(Orders!R976:R10969&gt;1000,OR(Orders!M976:M10969="East",Orders!M976:M10969="south")),"bonus","no bonus"),"data error")</f>
        <v>no bonus</v>
      </c>
    </row>
    <row r="978" spans="1:7" x14ac:dyDescent="0.25">
      <c r="A978" t="str">
        <v>high</v>
      </c>
      <c r="B978" t="b" cm="1">
        <f t="array" ref="B978">AND(Orders!R976:R10969&gt;500,Orders!O976:O10969="technology")</f>
        <v>0</v>
      </c>
      <c r="C978" t="b" cm="1">
        <f t="array" ref="C978">OR(Orders!R976:R10969&gt;1000,Orders!O976:O10969="furniture")</f>
        <v>1</v>
      </c>
      <c r="D978" t="str">
        <v>no</v>
      </c>
      <c r="E978" t="str">
        <v>false</v>
      </c>
      <c r="G978" t="str" cm="1">
        <f t="array" ref="G978">IFERROR(IF(AND(Orders!R977:R10970&gt;1000,OR(Orders!M977:M10970="East",Orders!M977:M10970="south")),"bonus","no bonus"),"data error")</f>
        <v>no bonus</v>
      </c>
    </row>
    <row r="979" spans="1:7" x14ac:dyDescent="0.25">
      <c r="A979" t="str">
        <v>high</v>
      </c>
      <c r="B979" t="b" cm="1">
        <f t="array" ref="B979">AND(Orders!R977:R10970&gt;500,Orders!O977:O10970="technology")</f>
        <v>0</v>
      </c>
      <c r="C979" t="b" cm="1">
        <f t="array" ref="C979">OR(Orders!R977:R10970&gt;1000,Orders!O977:O10970="furniture")</f>
        <v>1</v>
      </c>
      <c r="D979" t="str">
        <v>no</v>
      </c>
      <c r="E979" t="str">
        <v>false</v>
      </c>
      <c r="G979" t="str" cm="1">
        <f t="array" ref="G979">IFERROR(IF(AND(Orders!R978:R10971&gt;1000,OR(Orders!M978:M10971="East",Orders!M978:M10971="south")),"bonus","no bonus"),"data error")</f>
        <v>no bonus</v>
      </c>
    </row>
    <row r="980" spans="1:7" x14ac:dyDescent="0.25">
      <c r="A980" t="str">
        <v>high</v>
      </c>
      <c r="B980" t="b" cm="1">
        <f t="array" ref="B980">AND(Orders!R978:R10971&gt;500,Orders!O978:O10971="technology")</f>
        <v>0</v>
      </c>
      <c r="C980" t="b" cm="1">
        <f t="array" ref="C980">OR(Orders!R978:R10971&gt;1000,Orders!O978:O10971="furniture")</f>
        <v>1</v>
      </c>
      <c r="D980" t="str">
        <v>no</v>
      </c>
      <c r="E980" t="str">
        <v>false</v>
      </c>
      <c r="G980" t="str" cm="1">
        <f t="array" ref="G980">IFERROR(IF(AND(Orders!R979:R10972&gt;1000,OR(Orders!M979:M10972="East",Orders!M979:M10972="south")),"bonus","no bonus"),"data error")</f>
        <v>no bonus</v>
      </c>
    </row>
    <row r="981" spans="1:7" x14ac:dyDescent="0.25">
      <c r="A981" t="str">
        <v>high</v>
      </c>
      <c r="B981" t="b" cm="1">
        <f t="array" ref="B981">AND(Orders!R979:R10972&gt;500,Orders!O979:O10972="technology")</f>
        <v>0</v>
      </c>
      <c r="C981" t="b" cm="1">
        <f t="array" ref="C981">OR(Orders!R979:R10972&gt;1000,Orders!O979:O10972="furniture")</f>
        <v>1</v>
      </c>
      <c r="D981" t="str">
        <v>no</v>
      </c>
      <c r="E981" t="str">
        <v>false</v>
      </c>
      <c r="G981" t="str" cm="1">
        <f t="array" ref="G981">IFERROR(IF(AND(Orders!R980:R10973&gt;1000,OR(Orders!M980:M10973="East",Orders!M980:M10973="south")),"bonus","no bonus"),"data error")</f>
        <v>no bonus</v>
      </c>
    </row>
    <row r="982" spans="1:7" x14ac:dyDescent="0.25">
      <c r="A982" t="str">
        <v>high</v>
      </c>
      <c r="B982" t="b" cm="1">
        <f t="array" ref="B982">AND(Orders!R980:R10973&gt;500,Orders!O980:O10973="technology")</f>
        <v>0</v>
      </c>
      <c r="C982" t="b" cm="1">
        <f t="array" ref="C982">OR(Orders!R980:R10973&gt;1000,Orders!O980:O10973="furniture")</f>
        <v>1</v>
      </c>
      <c r="D982" t="str">
        <v>no</v>
      </c>
      <c r="E982" t="str">
        <v>false</v>
      </c>
      <c r="G982" t="str" cm="1">
        <f t="array" ref="G982">IFERROR(IF(AND(Orders!R981:R10974&gt;1000,OR(Orders!M981:M10974="East",Orders!M981:M10974="south")),"bonus","no bonus"),"data error")</f>
        <v>no bonus</v>
      </c>
    </row>
    <row r="983" spans="1:7" x14ac:dyDescent="0.25">
      <c r="A983" t="str">
        <v>high</v>
      </c>
      <c r="B983" t="b" cm="1">
        <f t="array" ref="B983">AND(Orders!R981:R10974&gt;500,Orders!O981:O10974="technology")</f>
        <v>0</v>
      </c>
      <c r="C983" t="b" cm="1">
        <f t="array" ref="C983">OR(Orders!R981:R10974&gt;1000,Orders!O981:O10974="furniture")</f>
        <v>1</v>
      </c>
      <c r="D983" t="str">
        <v>no</v>
      </c>
      <c r="E983" t="str">
        <v>false</v>
      </c>
      <c r="G983" t="str" cm="1">
        <f t="array" ref="G983">IFERROR(IF(AND(Orders!R982:R10975&gt;1000,OR(Orders!M982:M10975="East",Orders!M982:M10975="south")),"bonus","no bonus"),"data error")</f>
        <v>no bonus</v>
      </c>
    </row>
    <row r="984" spans="1:7" x14ac:dyDescent="0.25">
      <c r="A984" t="str">
        <v>high</v>
      </c>
      <c r="B984" t="b" cm="1">
        <f t="array" ref="B984">AND(Orders!R982:R10975&gt;500,Orders!O982:O10975="technology")</f>
        <v>0</v>
      </c>
      <c r="C984" t="b" cm="1">
        <f t="array" ref="C984">OR(Orders!R982:R10975&gt;1000,Orders!O982:O10975="furniture")</f>
        <v>1</v>
      </c>
      <c r="D984" t="str">
        <v>no</v>
      </c>
      <c r="E984" t="str">
        <v>false</v>
      </c>
      <c r="G984" t="str" cm="1">
        <f t="array" ref="G984">IFERROR(IF(AND(Orders!R983:R10976&gt;1000,OR(Orders!M983:M10976="East",Orders!M983:M10976="south")),"bonus","no bonus"),"data error")</f>
        <v>no bonus</v>
      </c>
    </row>
    <row r="985" spans="1:7" x14ac:dyDescent="0.25">
      <c r="A985" t="str">
        <v>high</v>
      </c>
      <c r="B985" t="b" cm="1">
        <f t="array" ref="B985">AND(Orders!R983:R10976&gt;500,Orders!O983:O10976="technology")</f>
        <v>0</v>
      </c>
      <c r="C985" t="b" cm="1">
        <f t="array" ref="C985">OR(Orders!R983:R10976&gt;1000,Orders!O983:O10976="furniture")</f>
        <v>1</v>
      </c>
      <c r="D985" t="str">
        <v>no</v>
      </c>
      <c r="E985" t="str">
        <v>false</v>
      </c>
      <c r="G985" t="str" cm="1">
        <f t="array" ref="G985">IFERROR(IF(AND(Orders!R984:R10977&gt;1000,OR(Orders!M984:M10977="East",Orders!M984:M10977="south")),"bonus","no bonus"),"data error")</f>
        <v>no bonus</v>
      </c>
    </row>
    <row r="986" spans="1:7" x14ac:dyDescent="0.25">
      <c r="A986" t="str">
        <v>high</v>
      </c>
      <c r="B986" t="b" cm="1">
        <f t="array" ref="B986">AND(Orders!R984:R10977&gt;500,Orders!O984:O10977="technology")</f>
        <v>0</v>
      </c>
      <c r="C986" t="b" cm="1">
        <f t="array" ref="C986">OR(Orders!R984:R10977&gt;1000,Orders!O984:O10977="furniture")</f>
        <v>1</v>
      </c>
      <c r="D986" t="str">
        <v>no</v>
      </c>
      <c r="E986" t="str">
        <v>false</v>
      </c>
      <c r="G986" t="str" cm="1">
        <f t="array" ref="G986">IFERROR(IF(AND(Orders!R985:R10978&gt;1000,OR(Orders!M985:M10978="East",Orders!M985:M10978="south")),"bonus","no bonus"),"data error")</f>
        <v>no bonus</v>
      </c>
    </row>
    <row r="987" spans="1:7" x14ac:dyDescent="0.25">
      <c r="A987" t="str">
        <v>high</v>
      </c>
      <c r="B987" t="b" cm="1">
        <f t="array" ref="B987">AND(Orders!R985:R10978&gt;500,Orders!O985:O10978="technology")</f>
        <v>0</v>
      </c>
      <c r="C987" t="b" cm="1">
        <f t="array" ref="C987">OR(Orders!R985:R10978&gt;1000,Orders!O985:O10978="furniture")</f>
        <v>1</v>
      </c>
      <c r="D987" t="str">
        <v>no</v>
      </c>
      <c r="E987" t="str">
        <v>false</v>
      </c>
      <c r="G987" t="str" cm="1">
        <f t="array" ref="G987">IFERROR(IF(AND(Orders!R986:R10979&gt;1000,OR(Orders!M986:M10979="East",Orders!M986:M10979="south")),"bonus","no bonus"),"data error")</f>
        <v>no bonus</v>
      </c>
    </row>
    <row r="988" spans="1:7" x14ac:dyDescent="0.25">
      <c r="A988" t="str">
        <v>high</v>
      </c>
      <c r="B988" t="b" cm="1">
        <f t="array" ref="B988">AND(Orders!R986:R10979&gt;500,Orders!O986:O10979="technology")</f>
        <v>0</v>
      </c>
      <c r="C988" t="b" cm="1">
        <f t="array" ref="C988">OR(Orders!R986:R10979&gt;1000,Orders!O986:O10979="furniture")</f>
        <v>1</v>
      </c>
      <c r="D988" t="str">
        <v>no</v>
      </c>
      <c r="E988" t="str">
        <v>false</v>
      </c>
      <c r="G988" t="str" cm="1">
        <f t="array" ref="G988">IFERROR(IF(AND(Orders!R987:R10980&gt;1000,OR(Orders!M987:M10980="East",Orders!M987:M10980="south")),"bonus","no bonus"),"data error")</f>
        <v>no bonus</v>
      </c>
    </row>
    <row r="989" spans="1:7" x14ac:dyDescent="0.25">
      <c r="A989" t="str">
        <v>high</v>
      </c>
      <c r="B989" t="b" cm="1">
        <f t="array" ref="B989">AND(Orders!R987:R10980&gt;500,Orders!O987:O10980="technology")</f>
        <v>0</v>
      </c>
      <c r="C989" t="b" cm="1">
        <f t="array" ref="C989">OR(Orders!R987:R10980&gt;1000,Orders!O987:O10980="furniture")</f>
        <v>1</v>
      </c>
      <c r="D989" t="str">
        <v>no</v>
      </c>
      <c r="E989" t="str">
        <v>false</v>
      </c>
      <c r="G989" t="str" cm="1">
        <f t="array" ref="G989">IFERROR(IF(AND(Orders!R988:R10981&gt;1000,OR(Orders!M988:M10981="East",Orders!M988:M10981="south")),"bonus","no bonus"),"data error")</f>
        <v>no bonus</v>
      </c>
    </row>
    <row r="990" spans="1:7" x14ac:dyDescent="0.25">
      <c r="A990" t="str">
        <v>high</v>
      </c>
      <c r="B990" t="b" cm="1">
        <f t="array" ref="B990">AND(Orders!R988:R10981&gt;500,Orders!O988:O10981="technology")</f>
        <v>0</v>
      </c>
      <c r="C990" t="b" cm="1">
        <f t="array" ref="C990">OR(Orders!R988:R10981&gt;1000,Orders!O988:O10981="furniture")</f>
        <v>1</v>
      </c>
      <c r="D990" t="str">
        <v>no</v>
      </c>
      <c r="E990" t="str">
        <v>false</v>
      </c>
      <c r="G990" t="str" cm="1">
        <f t="array" ref="G990">IFERROR(IF(AND(Orders!R989:R10982&gt;1000,OR(Orders!M989:M10982="East",Orders!M989:M10982="south")),"bonus","no bonus"),"data error")</f>
        <v>no bonus</v>
      </c>
    </row>
    <row r="991" spans="1:7" x14ac:dyDescent="0.25">
      <c r="A991" t="str">
        <v>high</v>
      </c>
      <c r="B991" t="b" cm="1">
        <f t="array" ref="B991">AND(Orders!R989:R10982&gt;500,Orders!O989:O10982="technology")</f>
        <v>0</v>
      </c>
      <c r="C991" t="b" cm="1">
        <f t="array" ref="C991">OR(Orders!R989:R10982&gt;1000,Orders!O989:O10982="furniture")</f>
        <v>1</v>
      </c>
      <c r="D991" t="str">
        <v>no</v>
      </c>
      <c r="E991" t="str">
        <v>false</v>
      </c>
      <c r="G991" t="str" cm="1">
        <f t="array" ref="G991">IFERROR(IF(AND(Orders!R990:R10983&gt;1000,OR(Orders!M990:M10983="East",Orders!M990:M10983="south")),"bonus","no bonus"),"data error")</f>
        <v>no bonus</v>
      </c>
    </row>
    <row r="992" spans="1:7" x14ac:dyDescent="0.25">
      <c r="A992" t="str">
        <v>high</v>
      </c>
      <c r="B992" t="b" cm="1">
        <f t="array" ref="B992">AND(Orders!R990:R10983&gt;500,Orders!O990:O10983="technology")</f>
        <v>0</v>
      </c>
      <c r="C992" t="b" cm="1">
        <f t="array" ref="C992">OR(Orders!R990:R10983&gt;1000,Orders!O990:O10983="furniture")</f>
        <v>1</v>
      </c>
      <c r="D992" t="str">
        <v>no</v>
      </c>
      <c r="E992" t="str">
        <v>false</v>
      </c>
      <c r="G992" t="str" cm="1">
        <f t="array" ref="G992">IFERROR(IF(AND(Orders!R991:R10984&gt;1000,OR(Orders!M991:M10984="East",Orders!M991:M10984="south")),"bonus","no bonus"),"data error")</f>
        <v>no bonus</v>
      </c>
    </row>
    <row r="993" spans="1:7" x14ac:dyDescent="0.25">
      <c r="A993" t="str">
        <v>high</v>
      </c>
      <c r="B993" t="b" cm="1">
        <f t="array" ref="B993">AND(Orders!R991:R10984&gt;500,Orders!O991:O10984="technology")</f>
        <v>0</v>
      </c>
      <c r="C993" t="b" cm="1">
        <f t="array" ref="C993">OR(Orders!R991:R10984&gt;1000,Orders!O991:O10984="furniture")</f>
        <v>1</v>
      </c>
      <c r="D993" t="str">
        <v>no</v>
      </c>
      <c r="E993" t="str">
        <v>false</v>
      </c>
      <c r="G993" t="str" cm="1">
        <f t="array" ref="G993">IFERROR(IF(AND(Orders!R992:R10985&gt;1000,OR(Orders!M992:M10985="East",Orders!M992:M10985="south")),"bonus","no bonus"),"data error")</f>
        <v>no bonus</v>
      </c>
    </row>
    <row r="994" spans="1:7" x14ac:dyDescent="0.25">
      <c r="A994" t="str">
        <v>high</v>
      </c>
      <c r="B994" t="b" cm="1">
        <f t="array" ref="B994">AND(Orders!R992:R10985&gt;500,Orders!O992:O10985="technology")</f>
        <v>0</v>
      </c>
      <c r="C994" t="b" cm="1">
        <f t="array" ref="C994">OR(Orders!R992:R10985&gt;1000,Orders!O992:O10985="furniture")</f>
        <v>1</v>
      </c>
      <c r="D994" t="str">
        <v>no</v>
      </c>
      <c r="E994" t="str">
        <v>false</v>
      </c>
      <c r="G994" t="str" cm="1">
        <f t="array" ref="G994">IFERROR(IF(AND(Orders!R993:R10986&gt;1000,OR(Orders!M993:M10986="East",Orders!M993:M10986="south")),"bonus","no bonus"),"data error")</f>
        <v>no bonus</v>
      </c>
    </row>
    <row r="995" spans="1:7" x14ac:dyDescent="0.25">
      <c r="A995" t="str">
        <v>high</v>
      </c>
      <c r="B995" t="b" cm="1">
        <f t="array" ref="B995">AND(Orders!R993:R10986&gt;500,Orders!O993:O10986="technology")</f>
        <v>0</v>
      </c>
      <c r="C995" t="b" cm="1">
        <f t="array" ref="C995">OR(Orders!R993:R10986&gt;1000,Orders!O993:O10986="furniture")</f>
        <v>1</v>
      </c>
      <c r="D995" t="str">
        <v>no</v>
      </c>
      <c r="E995" t="str">
        <v>false</v>
      </c>
      <c r="G995" t="str" cm="1">
        <f t="array" ref="G995">IFERROR(IF(AND(Orders!R994:R10987&gt;1000,OR(Orders!M994:M10987="East",Orders!M994:M10987="south")),"bonus","no bonus"),"data error")</f>
        <v>no bonus</v>
      </c>
    </row>
    <row r="996" spans="1:7" x14ac:dyDescent="0.25">
      <c r="A996" t="str">
        <v>high</v>
      </c>
      <c r="B996" t="b" cm="1">
        <f t="array" ref="B996">AND(Orders!R994:R10987&gt;500,Orders!O994:O10987="technology")</f>
        <v>0</v>
      </c>
      <c r="C996" t="b" cm="1">
        <f t="array" ref="C996">OR(Orders!R994:R10987&gt;1000,Orders!O994:O10987="furniture")</f>
        <v>1</v>
      </c>
      <c r="D996" t="str">
        <v>no</v>
      </c>
      <c r="E996" t="str">
        <v>false</v>
      </c>
      <c r="G996" t="str" cm="1">
        <f t="array" ref="G996">IFERROR(IF(AND(Orders!R995:R10988&gt;1000,OR(Orders!M995:M10988="East",Orders!M995:M10988="south")),"bonus","no bonus"),"data error")</f>
        <v>no bonus</v>
      </c>
    </row>
    <row r="997" spans="1:7" x14ac:dyDescent="0.25">
      <c r="A997" t="str">
        <v>high</v>
      </c>
      <c r="B997" t="b" cm="1">
        <f t="array" ref="B997">AND(Orders!R995:R10988&gt;500,Orders!O995:O10988="technology")</f>
        <v>0</v>
      </c>
      <c r="C997" t="b" cm="1">
        <f t="array" ref="C997">OR(Orders!R995:R10988&gt;1000,Orders!O995:O10988="furniture")</f>
        <v>1</v>
      </c>
      <c r="D997" t="str">
        <v>no</v>
      </c>
      <c r="E997" t="str">
        <v>false</v>
      </c>
      <c r="G997" t="str" cm="1">
        <f t="array" ref="G997">IFERROR(IF(AND(Orders!R996:R10989&gt;1000,OR(Orders!M996:M10989="East",Orders!M996:M10989="south")),"bonus","no bonus"),"data error")</f>
        <v>no bonus</v>
      </c>
    </row>
    <row r="998" spans="1:7" x14ac:dyDescent="0.25">
      <c r="A998" t="str">
        <v>high</v>
      </c>
      <c r="B998" t="b" cm="1">
        <f t="array" ref="B998">AND(Orders!R996:R10989&gt;500,Orders!O996:O10989="technology")</f>
        <v>0</v>
      </c>
      <c r="C998" t="b" cm="1">
        <f t="array" ref="C998">OR(Orders!R996:R10989&gt;1000,Orders!O996:O10989="furniture")</f>
        <v>1</v>
      </c>
      <c r="D998" t="str">
        <v>no</v>
      </c>
      <c r="E998" t="str">
        <v>false</v>
      </c>
      <c r="G998" t="str" cm="1">
        <f t="array" ref="G998">IFERROR(IF(AND(Orders!R997:R10990&gt;1000,OR(Orders!M997:M10990="East",Orders!M997:M10990="south")),"bonus","no bonus"),"data error")</f>
        <v>no bonus</v>
      </c>
    </row>
    <row r="999" spans="1:7" x14ac:dyDescent="0.25">
      <c r="A999" t="str">
        <v>high</v>
      </c>
      <c r="B999" t="b" cm="1">
        <f t="array" ref="B999">AND(Orders!R997:R10990&gt;500,Orders!O997:O10990="technology")</f>
        <v>0</v>
      </c>
      <c r="C999" t="b" cm="1">
        <f t="array" ref="C999">OR(Orders!R997:R10990&gt;1000,Orders!O997:O10990="furniture")</f>
        <v>1</v>
      </c>
      <c r="D999" t="str">
        <v>no</v>
      </c>
      <c r="E999" t="str">
        <v>false</v>
      </c>
      <c r="G999" t="str" cm="1">
        <f t="array" ref="G999">IFERROR(IF(AND(Orders!R998:R10991&gt;1000,OR(Orders!M998:M10991="East",Orders!M998:M10991="south")),"bonus","no bonus"),"data error")</f>
        <v>no bonus</v>
      </c>
    </row>
    <row r="1000" spans="1:7" x14ac:dyDescent="0.25">
      <c r="A1000" t="str">
        <v>high</v>
      </c>
      <c r="B1000" t="b" cm="1">
        <f t="array" ref="B1000">AND(Orders!R998:R10991&gt;500,Orders!O998:O10991="technology")</f>
        <v>0</v>
      </c>
      <c r="C1000" t="b" cm="1">
        <f t="array" ref="C1000">OR(Orders!R998:R10991&gt;1000,Orders!O998:O10991="furniture")</f>
        <v>1</v>
      </c>
      <c r="D1000" t="str">
        <v>no</v>
      </c>
      <c r="E1000" t="str">
        <v>false</v>
      </c>
      <c r="G1000" t="str" cm="1">
        <f t="array" ref="G1000">IFERROR(IF(AND(Orders!R999:R10992&gt;1000,OR(Orders!M999:M10992="East",Orders!M999:M10992="south")),"bonus","no bonus"),"data error")</f>
        <v>no bonus</v>
      </c>
    </row>
    <row r="1001" spans="1:7" x14ac:dyDescent="0.25">
      <c r="A1001" t="str">
        <v>high</v>
      </c>
      <c r="B1001" t="b" cm="1">
        <f t="array" ref="B1001">AND(Orders!R999:R10992&gt;500,Orders!O999:O10992="technology")</f>
        <v>0</v>
      </c>
      <c r="C1001" t="b" cm="1">
        <f t="array" ref="C1001">OR(Orders!R999:R10992&gt;1000,Orders!O999:O10992="furniture")</f>
        <v>1</v>
      </c>
      <c r="D1001" t="str">
        <v>no</v>
      </c>
      <c r="E1001" t="str">
        <v>false</v>
      </c>
      <c r="G1001" t="str" cm="1">
        <f t="array" ref="G1001">IFERROR(IF(AND(Orders!R1000:R10993&gt;1000,OR(Orders!M1000:M10993="East",Orders!M1000:M10993="south")),"bonus","no bonus"),"data error")</f>
        <v>no bonus</v>
      </c>
    </row>
    <row r="1002" spans="1:7" x14ac:dyDescent="0.25">
      <c r="A1002" t="str">
        <v>high</v>
      </c>
      <c r="B1002" t="b" cm="1">
        <f t="array" ref="B1002">AND(Orders!R1000:R10993&gt;500,Orders!O1000:O10993="technology")</f>
        <v>0</v>
      </c>
      <c r="C1002" t="b" cm="1">
        <f t="array" ref="C1002">OR(Orders!R1000:R10993&gt;1000,Orders!O1000:O10993="furniture")</f>
        <v>1</v>
      </c>
      <c r="D1002" t="str">
        <v>no</v>
      </c>
      <c r="E1002" t="str">
        <v>false</v>
      </c>
      <c r="G1002" t="str" cm="1">
        <f t="array" ref="G1002">IFERROR(IF(AND(Orders!R1001:R10994&gt;1000,OR(Orders!M1001:M10994="East",Orders!M1001:M10994="south")),"bonus","no bonus"),"data error")</f>
        <v>no bonus</v>
      </c>
    </row>
    <row r="1003" spans="1:7" x14ac:dyDescent="0.25">
      <c r="A1003" t="str">
        <v>high</v>
      </c>
      <c r="B1003" t="b" cm="1">
        <f t="array" ref="B1003">AND(Orders!R1001:R10994&gt;500,Orders!O1001:O10994="technology")</f>
        <v>0</v>
      </c>
      <c r="C1003" t="b" cm="1">
        <f t="array" ref="C1003">OR(Orders!R1001:R10994&gt;1000,Orders!O1001:O10994="furniture")</f>
        <v>1</v>
      </c>
      <c r="D1003" t="str">
        <v>no</v>
      </c>
      <c r="E1003" t="str">
        <v>false</v>
      </c>
      <c r="G1003" t="str" cm="1">
        <f t="array" ref="G1003">IFERROR(IF(AND(Orders!R1002:R10995&gt;1000,OR(Orders!M1002:M10995="East",Orders!M1002:M10995="south")),"bonus","no bonus"),"data error")</f>
        <v>no bonus</v>
      </c>
    </row>
    <row r="1004" spans="1:7" x14ac:dyDescent="0.25">
      <c r="A1004" t="str">
        <v>high</v>
      </c>
      <c r="B1004" t="b" cm="1">
        <f t="array" ref="B1004">AND(Orders!R1002:R10995&gt;500,Orders!O1002:O10995="technology")</f>
        <v>0</v>
      </c>
      <c r="C1004" t="b" cm="1">
        <f t="array" ref="C1004">OR(Orders!R1002:R10995&gt;1000,Orders!O1002:O10995="furniture")</f>
        <v>1</v>
      </c>
      <c r="D1004" t="str">
        <v>no</v>
      </c>
      <c r="E1004" t="str">
        <v>false</v>
      </c>
      <c r="G1004" t="str" cm="1">
        <f t="array" ref="G1004">IFERROR(IF(AND(Orders!R1003:R10996&gt;1000,OR(Orders!M1003:M10996="East",Orders!M1003:M10996="south")),"bonus","no bonus"),"data error")</f>
        <v>no bonus</v>
      </c>
    </row>
    <row r="1005" spans="1:7" x14ac:dyDescent="0.25">
      <c r="A1005" t="str">
        <v>high</v>
      </c>
      <c r="B1005" t="b" cm="1">
        <f t="array" ref="B1005">AND(Orders!R1003:R10996&gt;500,Orders!O1003:O10996="technology")</f>
        <v>0</v>
      </c>
      <c r="C1005" t="b" cm="1">
        <f t="array" ref="C1005">OR(Orders!R1003:R10996&gt;1000,Orders!O1003:O10996="furniture")</f>
        <v>1</v>
      </c>
      <c r="D1005" t="str">
        <v>no</v>
      </c>
      <c r="E1005" t="str">
        <v>false</v>
      </c>
      <c r="G1005" t="str" cm="1">
        <f t="array" ref="G1005">IFERROR(IF(AND(Orders!R1004:R10997&gt;1000,OR(Orders!M1004:M10997="East",Orders!M1004:M10997="south")),"bonus","no bonus"),"data error")</f>
        <v>no bonus</v>
      </c>
    </row>
    <row r="1006" spans="1:7" x14ac:dyDescent="0.25">
      <c r="A1006" t="str">
        <v>high</v>
      </c>
      <c r="B1006" t="b" cm="1">
        <f t="array" ref="B1006">AND(Orders!R1004:R10997&gt;500,Orders!O1004:O10997="technology")</f>
        <v>0</v>
      </c>
      <c r="C1006" t="b" cm="1">
        <f t="array" ref="C1006">OR(Orders!R1004:R10997&gt;1000,Orders!O1004:O10997="furniture")</f>
        <v>1</v>
      </c>
      <c r="D1006" t="str">
        <v>no</v>
      </c>
      <c r="E1006" t="str">
        <v>false</v>
      </c>
      <c r="G1006" t="str" cm="1">
        <f t="array" ref="G1006">IFERROR(IF(AND(Orders!R1005:R10998&gt;1000,OR(Orders!M1005:M10998="East",Orders!M1005:M10998="south")),"bonus","no bonus"),"data error")</f>
        <v>no bonus</v>
      </c>
    </row>
    <row r="1007" spans="1:7" x14ac:dyDescent="0.25">
      <c r="A1007" t="str">
        <v>high</v>
      </c>
      <c r="B1007" t="b" cm="1">
        <f t="array" ref="B1007">AND(Orders!R1005:R10998&gt;500,Orders!O1005:O10998="technology")</f>
        <v>0</v>
      </c>
      <c r="C1007" t="b" cm="1">
        <f t="array" ref="C1007">OR(Orders!R1005:R10998&gt;1000,Orders!O1005:O10998="furniture")</f>
        <v>1</v>
      </c>
      <c r="D1007" t="str">
        <v>no</v>
      </c>
      <c r="E1007" t="str">
        <v>false</v>
      </c>
      <c r="G1007" t="str" cm="1">
        <f t="array" ref="G1007">IFERROR(IF(AND(Orders!R1006:R10999&gt;1000,OR(Orders!M1006:M10999="East",Orders!M1006:M10999="south")),"bonus","no bonus"),"data error")</f>
        <v>no bonus</v>
      </c>
    </row>
    <row r="1008" spans="1:7" x14ac:dyDescent="0.25">
      <c r="A1008" t="str">
        <v>high</v>
      </c>
      <c r="B1008" t="b" cm="1">
        <f t="array" ref="B1008">AND(Orders!R1006:R10999&gt;500,Orders!O1006:O10999="technology")</f>
        <v>0</v>
      </c>
      <c r="C1008" t="b" cm="1">
        <f t="array" ref="C1008">OR(Orders!R1006:R10999&gt;1000,Orders!O1006:O10999="furniture")</f>
        <v>1</v>
      </c>
      <c r="D1008" t="str">
        <v>no</v>
      </c>
      <c r="E1008" t="str">
        <v>false</v>
      </c>
      <c r="G1008" t="str" cm="1">
        <f t="array" ref="G1008">IFERROR(IF(AND(Orders!R1007:R11000&gt;1000,OR(Orders!M1007:M11000="East",Orders!M1007:M11000="south")),"bonus","no bonus"),"data error")</f>
        <v>no bonus</v>
      </c>
    </row>
    <row r="1009" spans="1:7" x14ac:dyDescent="0.25">
      <c r="A1009" t="str">
        <v>high</v>
      </c>
      <c r="B1009" t="b" cm="1">
        <f t="array" ref="B1009">AND(Orders!R1007:R11000&gt;500,Orders!O1007:O11000="technology")</f>
        <v>0</v>
      </c>
      <c r="C1009" t="b" cm="1">
        <f t="array" ref="C1009">OR(Orders!R1007:R11000&gt;1000,Orders!O1007:O11000="furniture")</f>
        <v>1</v>
      </c>
      <c r="D1009" t="str">
        <v>no</v>
      </c>
      <c r="E1009" t="str">
        <v>false</v>
      </c>
      <c r="G1009" t="str" cm="1">
        <f t="array" ref="G1009">IFERROR(IF(AND(Orders!R1008:R11001&gt;1000,OR(Orders!M1008:M11001="East",Orders!M1008:M11001="south")),"bonus","no bonus"),"data error")</f>
        <v>no bonus</v>
      </c>
    </row>
    <row r="1010" spans="1:7" x14ac:dyDescent="0.25">
      <c r="A1010" t="str">
        <v>high</v>
      </c>
      <c r="B1010" t="b" cm="1">
        <f t="array" ref="B1010">AND(Orders!R1008:R11001&gt;500,Orders!O1008:O11001="technology")</f>
        <v>0</v>
      </c>
      <c r="C1010" t="b" cm="1">
        <f t="array" ref="C1010">OR(Orders!R1008:R11001&gt;1000,Orders!O1008:O11001="furniture")</f>
        <v>1</v>
      </c>
      <c r="D1010" t="str">
        <v>no</v>
      </c>
      <c r="E1010" t="str">
        <v>false</v>
      </c>
      <c r="G1010" t="str" cm="1">
        <f t="array" ref="G1010">IFERROR(IF(AND(Orders!R1009:R11002&gt;1000,OR(Orders!M1009:M11002="East",Orders!M1009:M11002="south")),"bonus","no bonus"),"data error")</f>
        <v>no bonus</v>
      </c>
    </row>
    <row r="1011" spans="1:7" x14ac:dyDescent="0.25">
      <c r="A1011" t="str">
        <v>high</v>
      </c>
      <c r="B1011" t="b" cm="1">
        <f t="array" ref="B1011">AND(Orders!R1009:R11002&gt;500,Orders!O1009:O11002="technology")</f>
        <v>0</v>
      </c>
      <c r="C1011" t="b" cm="1">
        <f t="array" ref="C1011">OR(Orders!R1009:R11002&gt;1000,Orders!O1009:O11002="furniture")</f>
        <v>1</v>
      </c>
      <c r="D1011" t="str">
        <v>no</v>
      </c>
      <c r="E1011" t="str">
        <v>false</v>
      </c>
      <c r="G1011" t="str" cm="1">
        <f t="array" ref="G1011">IFERROR(IF(AND(Orders!R1010:R11003&gt;1000,OR(Orders!M1010:M11003="East",Orders!M1010:M11003="south")),"bonus","no bonus"),"data error")</f>
        <v>no bonus</v>
      </c>
    </row>
    <row r="1012" spans="1:7" x14ac:dyDescent="0.25">
      <c r="A1012" t="str">
        <v>high</v>
      </c>
      <c r="B1012" t="b" cm="1">
        <f t="array" ref="B1012">AND(Orders!R1010:R11003&gt;500,Orders!O1010:O11003="technology")</f>
        <v>0</v>
      </c>
      <c r="C1012" t="b" cm="1">
        <f t="array" ref="C1012">OR(Orders!R1010:R11003&gt;1000,Orders!O1010:O11003="furniture")</f>
        <v>1</v>
      </c>
      <c r="D1012" t="str">
        <v>no</v>
      </c>
      <c r="E1012" t="str">
        <v>false</v>
      </c>
      <c r="G1012" t="str" cm="1">
        <f t="array" ref="G1012">IFERROR(IF(AND(Orders!R1011:R11004&gt;1000,OR(Orders!M1011:M11004="East",Orders!M1011:M11004="south")),"bonus","no bonus"),"data error")</f>
        <v>no bonus</v>
      </c>
    </row>
    <row r="1013" spans="1:7" x14ac:dyDescent="0.25">
      <c r="A1013" t="str">
        <v>high</v>
      </c>
      <c r="B1013" t="b" cm="1">
        <f t="array" ref="B1013">AND(Orders!R1011:R11004&gt;500,Orders!O1011:O11004="technology")</f>
        <v>0</v>
      </c>
      <c r="C1013" t="b" cm="1">
        <f t="array" ref="C1013">OR(Orders!R1011:R11004&gt;1000,Orders!O1011:O11004="furniture")</f>
        <v>1</v>
      </c>
      <c r="D1013" t="str">
        <v>no</v>
      </c>
      <c r="E1013" t="str">
        <v>false</v>
      </c>
      <c r="G1013" t="str" cm="1">
        <f t="array" ref="G1013">IFERROR(IF(AND(Orders!R1012:R11005&gt;1000,OR(Orders!M1012:M11005="East",Orders!M1012:M11005="south")),"bonus","no bonus"),"data error")</f>
        <v>no bonus</v>
      </c>
    </row>
    <row r="1014" spans="1:7" x14ac:dyDescent="0.25">
      <c r="A1014" t="str">
        <v>high</v>
      </c>
      <c r="B1014" t="b" cm="1">
        <f t="array" ref="B1014">AND(Orders!R1012:R11005&gt;500,Orders!O1012:O11005="technology")</f>
        <v>0</v>
      </c>
      <c r="C1014" t="b" cm="1">
        <f t="array" ref="C1014">OR(Orders!R1012:R11005&gt;1000,Orders!O1012:O11005="furniture")</f>
        <v>1</v>
      </c>
      <c r="D1014" t="str">
        <v>no</v>
      </c>
      <c r="E1014" t="str">
        <v>false</v>
      </c>
      <c r="G1014" t="str" cm="1">
        <f t="array" ref="G1014">IFERROR(IF(AND(Orders!R1013:R11006&gt;1000,OR(Orders!M1013:M11006="East",Orders!M1013:M11006="south")),"bonus","no bonus"),"data error")</f>
        <v>no bonus</v>
      </c>
    </row>
    <row r="1015" spans="1:7" x14ac:dyDescent="0.25">
      <c r="A1015" t="str">
        <v>high</v>
      </c>
      <c r="B1015" t="b" cm="1">
        <f t="array" ref="B1015">AND(Orders!R1013:R11006&gt;500,Orders!O1013:O11006="technology")</f>
        <v>0</v>
      </c>
      <c r="C1015" t="b" cm="1">
        <f t="array" ref="C1015">OR(Orders!R1013:R11006&gt;1000,Orders!O1013:O11006="furniture")</f>
        <v>1</v>
      </c>
      <c r="D1015" t="str">
        <v>no</v>
      </c>
      <c r="E1015" t="str">
        <v>false</v>
      </c>
      <c r="G1015" t="str" cm="1">
        <f t="array" ref="G1015">IFERROR(IF(AND(Orders!R1014:R11007&gt;1000,OR(Orders!M1014:M11007="East",Orders!M1014:M11007="south")),"bonus","no bonus"),"data error")</f>
        <v>no bonus</v>
      </c>
    </row>
    <row r="1016" spans="1:7" x14ac:dyDescent="0.25">
      <c r="A1016" t="str">
        <v>high</v>
      </c>
      <c r="B1016" t="b" cm="1">
        <f t="array" ref="B1016">AND(Orders!R1014:R11007&gt;500,Orders!O1014:O11007="technology")</f>
        <v>0</v>
      </c>
      <c r="C1016" t="b" cm="1">
        <f t="array" ref="C1016">OR(Orders!R1014:R11007&gt;1000,Orders!O1014:O11007="furniture")</f>
        <v>1</v>
      </c>
      <c r="D1016" t="str">
        <v>no</v>
      </c>
      <c r="E1016" t="str">
        <v>false</v>
      </c>
      <c r="G1016" t="str" cm="1">
        <f t="array" ref="G1016">IFERROR(IF(AND(Orders!R1015:R11008&gt;1000,OR(Orders!M1015:M11008="East",Orders!M1015:M11008="south")),"bonus","no bonus"),"data error")</f>
        <v>no bonus</v>
      </c>
    </row>
    <row r="1017" spans="1:7" x14ac:dyDescent="0.25">
      <c r="A1017" t="str">
        <v>high</v>
      </c>
      <c r="B1017" t="b" cm="1">
        <f t="array" ref="B1017">AND(Orders!R1015:R11008&gt;500,Orders!O1015:O11008="technology")</f>
        <v>0</v>
      </c>
      <c r="C1017" t="b" cm="1">
        <f t="array" ref="C1017">OR(Orders!R1015:R11008&gt;1000,Orders!O1015:O11008="furniture")</f>
        <v>1</v>
      </c>
      <c r="D1017" t="str">
        <v>no</v>
      </c>
      <c r="E1017" t="str">
        <v>false</v>
      </c>
      <c r="G1017" t="str" cm="1">
        <f t="array" ref="G1017">IFERROR(IF(AND(Orders!R1016:R11009&gt;1000,OR(Orders!M1016:M11009="East",Orders!M1016:M11009="south")),"bonus","no bonus"),"data error")</f>
        <v>no bonus</v>
      </c>
    </row>
    <row r="1018" spans="1:7" x14ac:dyDescent="0.25">
      <c r="A1018" t="str">
        <v>high</v>
      </c>
      <c r="B1018" t="b" cm="1">
        <f t="array" ref="B1018">AND(Orders!R1016:R11009&gt;500,Orders!O1016:O11009="technology")</f>
        <v>0</v>
      </c>
      <c r="C1018" t="b" cm="1">
        <f t="array" ref="C1018">OR(Orders!R1016:R11009&gt;1000,Orders!O1016:O11009="furniture")</f>
        <v>1</v>
      </c>
      <c r="D1018" t="str">
        <v>no</v>
      </c>
      <c r="E1018" t="str">
        <v>false</v>
      </c>
      <c r="G1018" t="str" cm="1">
        <f t="array" ref="G1018">IFERROR(IF(AND(Orders!R1017:R11010&gt;1000,OR(Orders!M1017:M11010="East",Orders!M1017:M11010="south")),"bonus","no bonus"),"data error")</f>
        <v>no bonus</v>
      </c>
    </row>
    <row r="1019" spans="1:7" x14ac:dyDescent="0.25">
      <c r="A1019" t="str">
        <v>high</v>
      </c>
      <c r="B1019" t="b" cm="1">
        <f t="array" ref="B1019">AND(Orders!R1017:R11010&gt;500,Orders!O1017:O11010="technology")</f>
        <v>0</v>
      </c>
      <c r="C1019" t="b" cm="1">
        <f t="array" ref="C1019">OR(Orders!R1017:R11010&gt;1000,Orders!O1017:O11010="furniture")</f>
        <v>1</v>
      </c>
      <c r="D1019" t="str">
        <v>no</v>
      </c>
      <c r="E1019" t="str">
        <v>false</v>
      </c>
      <c r="G1019" t="str" cm="1">
        <f t="array" ref="G1019">IFERROR(IF(AND(Orders!R1018:R11011&gt;1000,OR(Orders!M1018:M11011="East",Orders!M1018:M11011="south")),"bonus","no bonus"),"data error")</f>
        <v>no bonus</v>
      </c>
    </row>
    <row r="1020" spans="1:7" x14ac:dyDescent="0.25">
      <c r="A1020" t="str">
        <v>high</v>
      </c>
      <c r="B1020" t="b" cm="1">
        <f t="array" ref="B1020">AND(Orders!R1018:R11011&gt;500,Orders!O1018:O11011="technology")</f>
        <v>0</v>
      </c>
      <c r="C1020" t="b" cm="1">
        <f t="array" ref="C1020">OR(Orders!R1018:R11011&gt;1000,Orders!O1018:O11011="furniture")</f>
        <v>1</v>
      </c>
      <c r="D1020" t="str">
        <v>no</v>
      </c>
      <c r="E1020" t="str">
        <v>false</v>
      </c>
      <c r="G1020" t="str" cm="1">
        <f t="array" ref="G1020">IFERROR(IF(AND(Orders!R1019:R11012&gt;1000,OR(Orders!M1019:M11012="East",Orders!M1019:M11012="south")),"bonus","no bonus"),"data error")</f>
        <v>no bonus</v>
      </c>
    </row>
    <row r="1021" spans="1:7" x14ac:dyDescent="0.25">
      <c r="A1021" t="str">
        <v>high</v>
      </c>
      <c r="B1021" t="b" cm="1">
        <f t="array" ref="B1021">AND(Orders!R1019:R11012&gt;500,Orders!O1019:O11012="technology")</f>
        <v>0</v>
      </c>
      <c r="C1021" t="b" cm="1">
        <f t="array" ref="C1021">OR(Orders!R1019:R11012&gt;1000,Orders!O1019:O11012="furniture")</f>
        <v>1</v>
      </c>
      <c r="D1021" t="str">
        <v>no</v>
      </c>
      <c r="E1021" t="str">
        <v>false</v>
      </c>
      <c r="G1021" t="str" cm="1">
        <f t="array" ref="G1021">IFERROR(IF(AND(Orders!R1020:R11013&gt;1000,OR(Orders!M1020:M11013="East",Orders!M1020:M11013="south")),"bonus","no bonus"),"data error")</f>
        <v>no bonus</v>
      </c>
    </row>
    <row r="1022" spans="1:7" x14ac:dyDescent="0.25">
      <c r="A1022" t="str">
        <v>high</v>
      </c>
      <c r="B1022" t="b" cm="1">
        <f t="array" ref="B1022">AND(Orders!R1020:R11013&gt;500,Orders!O1020:O11013="technology")</f>
        <v>0</v>
      </c>
      <c r="C1022" t="b" cm="1">
        <f t="array" ref="C1022">OR(Orders!R1020:R11013&gt;1000,Orders!O1020:O11013="furniture")</f>
        <v>1</v>
      </c>
      <c r="D1022" t="str">
        <v>no</v>
      </c>
      <c r="E1022" t="str">
        <v>false</v>
      </c>
      <c r="G1022" t="str" cm="1">
        <f t="array" ref="G1022">IFERROR(IF(AND(Orders!R1021:R11014&gt;1000,OR(Orders!M1021:M11014="East",Orders!M1021:M11014="south")),"bonus","no bonus"),"data error")</f>
        <v>no bonus</v>
      </c>
    </row>
    <row r="1023" spans="1:7" x14ac:dyDescent="0.25">
      <c r="A1023" t="str">
        <v>high</v>
      </c>
      <c r="B1023" t="b" cm="1">
        <f t="array" ref="B1023">AND(Orders!R1021:R11014&gt;500,Orders!O1021:O11014="technology")</f>
        <v>0</v>
      </c>
      <c r="C1023" t="b" cm="1">
        <f t="array" ref="C1023">OR(Orders!R1021:R11014&gt;1000,Orders!O1021:O11014="furniture")</f>
        <v>1</v>
      </c>
      <c r="D1023" t="str">
        <v>no</v>
      </c>
      <c r="E1023" t="str">
        <v>false</v>
      </c>
      <c r="G1023" t="str" cm="1">
        <f t="array" ref="G1023">IFERROR(IF(AND(Orders!R1022:R11015&gt;1000,OR(Orders!M1022:M11015="East",Orders!M1022:M11015="south")),"bonus","no bonus"),"data error")</f>
        <v>no bonus</v>
      </c>
    </row>
    <row r="1024" spans="1:7" x14ac:dyDescent="0.25">
      <c r="A1024" t="str">
        <v>high</v>
      </c>
      <c r="B1024" t="b" cm="1">
        <f t="array" ref="B1024">AND(Orders!R1022:R11015&gt;500,Orders!O1022:O11015="technology")</f>
        <v>0</v>
      </c>
      <c r="C1024" t="b" cm="1">
        <f t="array" ref="C1024">OR(Orders!R1022:R11015&gt;1000,Orders!O1022:O11015="furniture")</f>
        <v>1</v>
      </c>
      <c r="D1024" t="str">
        <v>no</v>
      </c>
      <c r="E1024" t="str">
        <v>false</v>
      </c>
      <c r="G1024" t="str" cm="1">
        <f t="array" ref="G1024">IFERROR(IF(AND(Orders!R1023:R11016&gt;1000,OR(Orders!M1023:M11016="East",Orders!M1023:M11016="south")),"bonus","no bonus"),"data error")</f>
        <v>no bonus</v>
      </c>
    </row>
    <row r="1025" spans="1:7" x14ac:dyDescent="0.25">
      <c r="A1025" t="str">
        <v>high</v>
      </c>
      <c r="B1025" t="b" cm="1">
        <f t="array" ref="B1025">AND(Orders!R1023:R11016&gt;500,Orders!O1023:O11016="technology")</f>
        <v>0</v>
      </c>
      <c r="C1025" t="b" cm="1">
        <f t="array" ref="C1025">OR(Orders!R1023:R11016&gt;1000,Orders!O1023:O11016="furniture")</f>
        <v>1</v>
      </c>
      <c r="D1025" t="str">
        <v>no</v>
      </c>
      <c r="E1025" t="str">
        <v>false</v>
      </c>
      <c r="G1025" t="str" cm="1">
        <f t="array" ref="G1025">IFERROR(IF(AND(Orders!R1024:R11017&gt;1000,OR(Orders!M1024:M11017="East",Orders!M1024:M11017="south")),"bonus","no bonus"),"data error")</f>
        <v>no bonus</v>
      </c>
    </row>
    <row r="1026" spans="1:7" x14ac:dyDescent="0.25">
      <c r="A1026" t="str">
        <v>high</v>
      </c>
      <c r="B1026" t="b" cm="1">
        <f t="array" ref="B1026">AND(Orders!R1024:R11017&gt;500,Orders!O1024:O11017="technology")</f>
        <v>0</v>
      </c>
      <c r="C1026" t="b" cm="1">
        <f t="array" ref="C1026">OR(Orders!R1024:R11017&gt;1000,Orders!O1024:O11017="furniture")</f>
        <v>1</v>
      </c>
      <c r="D1026" t="str">
        <v>no</v>
      </c>
      <c r="E1026" t="str">
        <v>false</v>
      </c>
      <c r="G1026" t="str" cm="1">
        <f t="array" ref="G1026">IFERROR(IF(AND(Orders!R1025:R11018&gt;1000,OR(Orders!M1025:M11018="East",Orders!M1025:M11018="south")),"bonus","no bonus"),"data error")</f>
        <v>no bonus</v>
      </c>
    </row>
    <row r="1027" spans="1:7" x14ac:dyDescent="0.25">
      <c r="A1027" t="str">
        <v>high</v>
      </c>
      <c r="B1027" t="b" cm="1">
        <f t="array" ref="B1027">AND(Orders!R1025:R11018&gt;500,Orders!O1025:O11018="technology")</f>
        <v>0</v>
      </c>
      <c r="C1027" t="b" cm="1">
        <f t="array" ref="C1027">OR(Orders!R1025:R11018&gt;1000,Orders!O1025:O11018="furniture")</f>
        <v>1</v>
      </c>
      <c r="D1027" t="str">
        <v>no</v>
      </c>
      <c r="E1027" t="str">
        <v>false</v>
      </c>
      <c r="G1027" t="str" cm="1">
        <f t="array" ref="G1027">IFERROR(IF(AND(Orders!R1026:R11019&gt;1000,OR(Orders!M1026:M11019="East",Orders!M1026:M11019="south")),"bonus","no bonus"),"data error")</f>
        <v>no bonus</v>
      </c>
    </row>
    <row r="1028" spans="1:7" x14ac:dyDescent="0.25">
      <c r="A1028" t="str">
        <v>high</v>
      </c>
      <c r="B1028" t="b" cm="1">
        <f t="array" ref="B1028">AND(Orders!R1026:R11019&gt;500,Orders!O1026:O11019="technology")</f>
        <v>0</v>
      </c>
      <c r="C1028" t="b" cm="1">
        <f t="array" ref="C1028">OR(Orders!R1026:R11019&gt;1000,Orders!O1026:O11019="furniture")</f>
        <v>1</v>
      </c>
      <c r="D1028" t="str">
        <v>no</v>
      </c>
      <c r="E1028" t="str">
        <v>false</v>
      </c>
      <c r="G1028" t="str" cm="1">
        <f t="array" ref="G1028">IFERROR(IF(AND(Orders!R1027:R11020&gt;1000,OR(Orders!M1027:M11020="East",Orders!M1027:M11020="south")),"bonus","no bonus"),"data error")</f>
        <v>no bonus</v>
      </c>
    </row>
    <row r="1029" spans="1:7" x14ac:dyDescent="0.25">
      <c r="A1029" t="str">
        <v>high</v>
      </c>
      <c r="B1029" t="b" cm="1">
        <f t="array" ref="B1029">AND(Orders!R1027:R11020&gt;500,Orders!O1027:O11020="technology")</f>
        <v>0</v>
      </c>
      <c r="C1029" t="b" cm="1">
        <f t="array" ref="C1029">OR(Orders!R1027:R11020&gt;1000,Orders!O1027:O11020="furniture")</f>
        <v>1</v>
      </c>
      <c r="D1029" t="str">
        <v>no</v>
      </c>
      <c r="E1029" t="str">
        <v>false</v>
      </c>
      <c r="G1029" t="str" cm="1">
        <f t="array" ref="G1029">IFERROR(IF(AND(Orders!R1028:R11021&gt;1000,OR(Orders!M1028:M11021="East",Orders!M1028:M11021="south")),"bonus","no bonus"),"data error")</f>
        <v>no bonus</v>
      </c>
    </row>
    <row r="1030" spans="1:7" x14ac:dyDescent="0.25">
      <c r="A1030" t="str">
        <v>high</v>
      </c>
      <c r="B1030" t="b" cm="1">
        <f t="array" ref="B1030">AND(Orders!R1028:R11021&gt;500,Orders!O1028:O11021="technology")</f>
        <v>0</v>
      </c>
      <c r="C1030" t="b" cm="1">
        <f t="array" ref="C1030">OR(Orders!R1028:R11021&gt;1000,Orders!O1028:O11021="furniture")</f>
        <v>1</v>
      </c>
      <c r="D1030" t="str">
        <v>no</v>
      </c>
      <c r="E1030" t="str">
        <v>false</v>
      </c>
      <c r="G1030" t="str" cm="1">
        <f t="array" ref="G1030">IFERROR(IF(AND(Orders!R1029:R11022&gt;1000,OR(Orders!M1029:M11022="East",Orders!M1029:M11022="south")),"bonus","no bonus"),"data error")</f>
        <v>no bonus</v>
      </c>
    </row>
    <row r="1031" spans="1:7" x14ac:dyDescent="0.25">
      <c r="A1031" t="str">
        <v>high</v>
      </c>
      <c r="B1031" t="b" cm="1">
        <f t="array" ref="B1031">AND(Orders!R1029:R11022&gt;500,Orders!O1029:O11022="technology")</f>
        <v>0</v>
      </c>
      <c r="C1031" t="b" cm="1">
        <f t="array" ref="C1031">OR(Orders!R1029:R11022&gt;1000,Orders!O1029:O11022="furniture")</f>
        <v>1</v>
      </c>
      <c r="D1031" t="str">
        <v>no</v>
      </c>
      <c r="E1031" t="str">
        <v>false</v>
      </c>
      <c r="G1031" t="str" cm="1">
        <f t="array" ref="G1031">IFERROR(IF(AND(Orders!R1030:R11023&gt;1000,OR(Orders!M1030:M11023="East",Orders!M1030:M11023="south")),"bonus","no bonus"),"data error")</f>
        <v>no bonus</v>
      </c>
    </row>
    <row r="1032" spans="1:7" x14ac:dyDescent="0.25">
      <c r="A1032" t="str">
        <v>high</v>
      </c>
      <c r="B1032" t="b" cm="1">
        <f t="array" ref="B1032">AND(Orders!R1030:R11023&gt;500,Orders!O1030:O11023="technology")</f>
        <v>0</v>
      </c>
      <c r="C1032" t="b" cm="1">
        <f t="array" ref="C1032">OR(Orders!R1030:R11023&gt;1000,Orders!O1030:O11023="furniture")</f>
        <v>1</v>
      </c>
      <c r="D1032" t="str">
        <v>no</v>
      </c>
      <c r="E1032" t="str">
        <v>false</v>
      </c>
      <c r="G1032" t="str" cm="1">
        <f t="array" ref="G1032">IFERROR(IF(AND(Orders!R1031:R11024&gt;1000,OR(Orders!M1031:M11024="East",Orders!M1031:M11024="south")),"bonus","no bonus"),"data error")</f>
        <v>no bonus</v>
      </c>
    </row>
    <row r="1033" spans="1:7" x14ac:dyDescent="0.25">
      <c r="A1033" t="str">
        <v>high</v>
      </c>
      <c r="B1033" t="b" cm="1">
        <f t="array" ref="B1033">AND(Orders!R1031:R11024&gt;500,Orders!O1031:O11024="technology")</f>
        <v>0</v>
      </c>
      <c r="C1033" t="b" cm="1">
        <f t="array" ref="C1033">OR(Orders!R1031:R11024&gt;1000,Orders!O1031:O11024="furniture")</f>
        <v>1</v>
      </c>
      <c r="D1033" t="str">
        <v>no</v>
      </c>
      <c r="E1033" t="str">
        <v>false</v>
      </c>
      <c r="G1033" t="str" cm="1">
        <f t="array" ref="G1033">IFERROR(IF(AND(Orders!R1032:R11025&gt;1000,OR(Orders!M1032:M11025="East",Orders!M1032:M11025="south")),"bonus","no bonus"),"data error")</f>
        <v>no bonus</v>
      </c>
    </row>
    <row r="1034" spans="1:7" x14ac:dyDescent="0.25">
      <c r="A1034" t="str">
        <v>high</v>
      </c>
      <c r="B1034" t="b" cm="1">
        <f t="array" ref="B1034">AND(Orders!R1032:R11025&gt;500,Orders!O1032:O11025="technology")</f>
        <v>0</v>
      </c>
      <c r="C1034" t="b" cm="1">
        <f t="array" ref="C1034">OR(Orders!R1032:R11025&gt;1000,Orders!O1032:O11025="furniture")</f>
        <v>1</v>
      </c>
      <c r="D1034" t="str">
        <v>no</v>
      </c>
      <c r="E1034" t="str">
        <v>false</v>
      </c>
      <c r="G1034" t="str" cm="1">
        <f t="array" ref="G1034">IFERROR(IF(AND(Orders!R1033:R11026&gt;1000,OR(Orders!M1033:M11026="East",Orders!M1033:M11026="south")),"bonus","no bonus"),"data error")</f>
        <v>no bonus</v>
      </c>
    </row>
    <row r="1035" spans="1:7" x14ac:dyDescent="0.25">
      <c r="A1035" t="str">
        <v>high</v>
      </c>
      <c r="B1035" t="b" cm="1">
        <f t="array" ref="B1035">AND(Orders!R1033:R11026&gt;500,Orders!O1033:O11026="technology")</f>
        <v>0</v>
      </c>
      <c r="C1035" t="b" cm="1">
        <f t="array" ref="C1035">OR(Orders!R1033:R11026&gt;1000,Orders!O1033:O11026="furniture")</f>
        <v>1</v>
      </c>
      <c r="D1035" t="str">
        <v>no</v>
      </c>
      <c r="E1035" t="str">
        <v>false</v>
      </c>
      <c r="G1035" t="str" cm="1">
        <f t="array" ref="G1035">IFERROR(IF(AND(Orders!R1034:R11027&gt;1000,OR(Orders!M1034:M11027="East",Orders!M1034:M11027="south")),"bonus","no bonus"),"data error")</f>
        <v>no bonus</v>
      </c>
    </row>
    <row r="1036" spans="1:7" x14ac:dyDescent="0.25">
      <c r="A1036" t="str">
        <v>high</v>
      </c>
      <c r="B1036" t="b" cm="1">
        <f t="array" ref="B1036">AND(Orders!R1034:R11027&gt;500,Orders!O1034:O11027="technology")</f>
        <v>0</v>
      </c>
      <c r="C1036" t="b" cm="1">
        <f t="array" ref="C1036">OR(Orders!R1034:R11027&gt;1000,Orders!O1034:O11027="furniture")</f>
        <v>1</v>
      </c>
      <c r="D1036" t="str">
        <v>no</v>
      </c>
      <c r="E1036" t="str">
        <v>false</v>
      </c>
      <c r="G1036" t="str" cm="1">
        <f t="array" ref="G1036">IFERROR(IF(AND(Orders!R1035:R11028&gt;1000,OR(Orders!M1035:M11028="East",Orders!M1035:M11028="south")),"bonus","no bonus"),"data error")</f>
        <v>no bonus</v>
      </c>
    </row>
    <row r="1037" spans="1:7" x14ac:dyDescent="0.25">
      <c r="A1037" t="str">
        <v>high</v>
      </c>
      <c r="B1037" t="b" cm="1">
        <f t="array" ref="B1037">AND(Orders!R1035:R11028&gt;500,Orders!O1035:O11028="technology")</f>
        <v>0</v>
      </c>
      <c r="C1037" t="b" cm="1">
        <f t="array" ref="C1037">OR(Orders!R1035:R11028&gt;1000,Orders!O1035:O11028="furniture")</f>
        <v>1</v>
      </c>
      <c r="D1037" t="str">
        <v>no</v>
      </c>
      <c r="E1037" t="str">
        <v>false</v>
      </c>
      <c r="G1037" t="str" cm="1">
        <f t="array" ref="G1037">IFERROR(IF(AND(Orders!R1036:R11029&gt;1000,OR(Orders!M1036:M11029="East",Orders!M1036:M11029="south")),"bonus","no bonus"),"data error")</f>
        <v>no bonus</v>
      </c>
    </row>
    <row r="1038" spans="1:7" x14ac:dyDescent="0.25">
      <c r="A1038" t="str">
        <v>high</v>
      </c>
      <c r="B1038" t="b" cm="1">
        <f t="array" ref="B1038">AND(Orders!R1036:R11029&gt;500,Orders!O1036:O11029="technology")</f>
        <v>0</v>
      </c>
      <c r="C1038" t="b" cm="1">
        <f t="array" ref="C1038">OR(Orders!R1036:R11029&gt;1000,Orders!O1036:O11029="furniture")</f>
        <v>1</v>
      </c>
      <c r="D1038" t="str">
        <v>no</v>
      </c>
      <c r="E1038" t="str">
        <v>false</v>
      </c>
      <c r="G1038" t="str" cm="1">
        <f t="array" ref="G1038">IFERROR(IF(AND(Orders!R1037:R11030&gt;1000,OR(Orders!M1037:M11030="East",Orders!M1037:M11030="south")),"bonus","no bonus"),"data error")</f>
        <v>no bonus</v>
      </c>
    </row>
    <row r="1039" spans="1:7" x14ac:dyDescent="0.25">
      <c r="A1039" t="str">
        <v>high</v>
      </c>
      <c r="B1039" t="b" cm="1">
        <f t="array" ref="B1039">AND(Orders!R1037:R11030&gt;500,Orders!O1037:O11030="technology")</f>
        <v>0</v>
      </c>
      <c r="C1039" t="b" cm="1">
        <f t="array" ref="C1039">OR(Orders!R1037:R11030&gt;1000,Orders!O1037:O11030="furniture")</f>
        <v>1</v>
      </c>
      <c r="D1039" t="str">
        <v>no</v>
      </c>
      <c r="E1039" t="str">
        <v>false</v>
      </c>
      <c r="G1039" t="str" cm="1">
        <f t="array" ref="G1039">IFERROR(IF(AND(Orders!R1038:R11031&gt;1000,OR(Orders!M1038:M11031="East",Orders!M1038:M11031="south")),"bonus","no bonus"),"data error")</f>
        <v>no bonus</v>
      </c>
    </row>
    <row r="1040" spans="1:7" x14ac:dyDescent="0.25">
      <c r="A1040" t="str">
        <v>high</v>
      </c>
      <c r="B1040" t="b" cm="1">
        <f t="array" ref="B1040">AND(Orders!R1038:R11031&gt;500,Orders!O1038:O11031="technology")</f>
        <v>0</v>
      </c>
      <c r="C1040" t="b" cm="1">
        <f t="array" ref="C1040">OR(Orders!R1038:R11031&gt;1000,Orders!O1038:O11031="furniture")</f>
        <v>1</v>
      </c>
      <c r="D1040" t="str">
        <v>no</v>
      </c>
      <c r="E1040" t="str">
        <v>false</v>
      </c>
      <c r="G1040" t="str" cm="1">
        <f t="array" ref="G1040">IFERROR(IF(AND(Orders!R1039:R11032&gt;1000,OR(Orders!M1039:M11032="East",Orders!M1039:M11032="south")),"bonus","no bonus"),"data error")</f>
        <v>no bonus</v>
      </c>
    </row>
    <row r="1041" spans="1:7" x14ac:dyDescent="0.25">
      <c r="A1041" t="str">
        <v>high</v>
      </c>
      <c r="B1041" t="b" cm="1">
        <f t="array" ref="B1041">AND(Orders!R1039:R11032&gt;500,Orders!O1039:O11032="technology")</f>
        <v>0</v>
      </c>
      <c r="C1041" t="b" cm="1">
        <f t="array" ref="C1041">OR(Orders!R1039:R11032&gt;1000,Orders!O1039:O11032="furniture")</f>
        <v>1</v>
      </c>
      <c r="D1041" t="str">
        <v>no</v>
      </c>
      <c r="E1041" t="str">
        <v>false</v>
      </c>
      <c r="G1041" t="str" cm="1">
        <f t="array" ref="G1041">IFERROR(IF(AND(Orders!R1040:R11033&gt;1000,OR(Orders!M1040:M11033="East",Orders!M1040:M11033="south")),"bonus","no bonus"),"data error")</f>
        <v>no bonus</v>
      </c>
    </row>
    <row r="1042" spans="1:7" x14ac:dyDescent="0.25">
      <c r="A1042" t="str">
        <v>high</v>
      </c>
      <c r="B1042" t="b" cm="1">
        <f t="array" ref="B1042">AND(Orders!R1040:R11033&gt;500,Orders!O1040:O11033="technology")</f>
        <v>0</v>
      </c>
      <c r="C1042" t="b" cm="1">
        <f t="array" ref="C1042">OR(Orders!R1040:R11033&gt;1000,Orders!O1040:O11033="furniture")</f>
        <v>1</v>
      </c>
      <c r="D1042" t="str">
        <v>no</v>
      </c>
      <c r="E1042" t="str">
        <v>false</v>
      </c>
      <c r="G1042" t="str" cm="1">
        <f t="array" ref="G1042">IFERROR(IF(AND(Orders!R1041:R11034&gt;1000,OR(Orders!M1041:M11034="East",Orders!M1041:M11034="south")),"bonus","no bonus"),"data error")</f>
        <v>no bonus</v>
      </c>
    </row>
    <row r="1043" spans="1:7" x14ac:dyDescent="0.25">
      <c r="A1043" t="str">
        <v>high</v>
      </c>
      <c r="B1043" t="b" cm="1">
        <f t="array" ref="B1043">AND(Orders!R1041:R11034&gt;500,Orders!O1041:O11034="technology")</f>
        <v>0</v>
      </c>
      <c r="C1043" t="b" cm="1">
        <f t="array" ref="C1043">OR(Orders!R1041:R11034&gt;1000,Orders!O1041:O11034="furniture")</f>
        <v>1</v>
      </c>
      <c r="D1043" t="str">
        <v>no</v>
      </c>
      <c r="E1043" t="str">
        <v>false</v>
      </c>
      <c r="G1043" t="str" cm="1">
        <f t="array" ref="G1043">IFERROR(IF(AND(Orders!R1042:R11035&gt;1000,OR(Orders!M1042:M11035="East",Orders!M1042:M11035="south")),"bonus","no bonus"),"data error")</f>
        <v>no bonus</v>
      </c>
    </row>
    <row r="1044" spans="1:7" x14ac:dyDescent="0.25">
      <c r="A1044" t="str">
        <v>high</v>
      </c>
      <c r="B1044" t="b" cm="1">
        <f t="array" ref="B1044">AND(Orders!R1042:R11035&gt;500,Orders!O1042:O11035="technology")</f>
        <v>0</v>
      </c>
      <c r="C1044" t="b" cm="1">
        <f t="array" ref="C1044">OR(Orders!R1042:R11035&gt;1000,Orders!O1042:O11035="furniture")</f>
        <v>1</v>
      </c>
      <c r="D1044" t="str">
        <v>no</v>
      </c>
      <c r="E1044" t="str">
        <v>false</v>
      </c>
      <c r="G1044" t="str" cm="1">
        <f t="array" ref="G1044">IFERROR(IF(AND(Orders!R1043:R11036&gt;1000,OR(Orders!M1043:M11036="East",Orders!M1043:M11036="south")),"bonus","no bonus"),"data error")</f>
        <v>no bonus</v>
      </c>
    </row>
    <row r="1045" spans="1:7" x14ac:dyDescent="0.25">
      <c r="A1045" t="str">
        <v>high</v>
      </c>
      <c r="B1045" t="b" cm="1">
        <f t="array" ref="B1045">AND(Orders!R1043:R11036&gt;500,Orders!O1043:O11036="technology")</f>
        <v>0</v>
      </c>
      <c r="C1045" t="b" cm="1">
        <f t="array" ref="C1045">OR(Orders!R1043:R11036&gt;1000,Orders!O1043:O11036="furniture")</f>
        <v>1</v>
      </c>
      <c r="D1045" t="str">
        <v>no</v>
      </c>
      <c r="E1045" t="str">
        <v>false</v>
      </c>
      <c r="G1045" t="str" cm="1">
        <f t="array" ref="G1045">IFERROR(IF(AND(Orders!R1044:R11037&gt;1000,OR(Orders!M1044:M11037="East",Orders!M1044:M11037="south")),"bonus","no bonus"),"data error")</f>
        <v>no bonus</v>
      </c>
    </row>
    <row r="1046" spans="1:7" x14ac:dyDescent="0.25">
      <c r="A1046" t="str">
        <v>high</v>
      </c>
      <c r="B1046" t="b" cm="1">
        <f t="array" ref="B1046">AND(Orders!R1044:R11037&gt;500,Orders!O1044:O11037="technology")</f>
        <v>0</v>
      </c>
      <c r="C1046" t="b" cm="1">
        <f t="array" ref="C1046">OR(Orders!R1044:R11037&gt;1000,Orders!O1044:O11037="furniture")</f>
        <v>1</v>
      </c>
      <c r="D1046" t="str">
        <v>no</v>
      </c>
      <c r="E1046" t="str">
        <v>false</v>
      </c>
      <c r="G1046" t="str" cm="1">
        <f t="array" ref="G1046">IFERROR(IF(AND(Orders!R1045:R11038&gt;1000,OR(Orders!M1045:M11038="East",Orders!M1045:M11038="south")),"bonus","no bonus"),"data error")</f>
        <v>no bonus</v>
      </c>
    </row>
    <row r="1047" spans="1:7" x14ac:dyDescent="0.25">
      <c r="A1047" t="str">
        <v>high</v>
      </c>
      <c r="B1047" t="b" cm="1">
        <f t="array" ref="B1047">AND(Orders!R1045:R11038&gt;500,Orders!O1045:O11038="technology")</f>
        <v>0</v>
      </c>
      <c r="C1047" t="b" cm="1">
        <f t="array" ref="C1047">OR(Orders!R1045:R11038&gt;1000,Orders!O1045:O11038="furniture")</f>
        <v>1</v>
      </c>
      <c r="D1047" t="str">
        <v>no</v>
      </c>
      <c r="E1047" t="str">
        <v>false</v>
      </c>
      <c r="G1047" t="str" cm="1">
        <f t="array" ref="G1047">IFERROR(IF(AND(Orders!R1046:R11039&gt;1000,OR(Orders!M1046:M11039="East",Orders!M1046:M11039="south")),"bonus","no bonus"),"data error")</f>
        <v>no bonus</v>
      </c>
    </row>
    <row r="1048" spans="1:7" x14ac:dyDescent="0.25">
      <c r="A1048" t="str">
        <v>high</v>
      </c>
      <c r="B1048" t="b" cm="1">
        <f t="array" ref="B1048">AND(Orders!R1046:R11039&gt;500,Orders!O1046:O11039="technology")</f>
        <v>0</v>
      </c>
      <c r="C1048" t="b" cm="1">
        <f t="array" ref="C1048">OR(Orders!R1046:R11039&gt;1000,Orders!O1046:O11039="furniture")</f>
        <v>1</v>
      </c>
      <c r="D1048" t="str">
        <v>no</v>
      </c>
      <c r="E1048" t="str">
        <v>false</v>
      </c>
      <c r="G1048" t="str" cm="1">
        <f t="array" ref="G1048">IFERROR(IF(AND(Orders!R1047:R11040&gt;1000,OR(Orders!M1047:M11040="East",Orders!M1047:M11040="south")),"bonus","no bonus"),"data error")</f>
        <v>no bonus</v>
      </c>
    </row>
    <row r="1049" spans="1:7" x14ac:dyDescent="0.25">
      <c r="A1049" t="str">
        <v>high</v>
      </c>
      <c r="B1049" t="b" cm="1">
        <f t="array" ref="B1049">AND(Orders!R1047:R11040&gt;500,Orders!O1047:O11040="technology")</f>
        <v>0</v>
      </c>
      <c r="C1049" t="b" cm="1">
        <f t="array" ref="C1049">OR(Orders!R1047:R11040&gt;1000,Orders!O1047:O11040="furniture")</f>
        <v>1</v>
      </c>
      <c r="D1049" t="str">
        <v>no</v>
      </c>
      <c r="E1049" t="str">
        <v>false</v>
      </c>
      <c r="G1049" t="str" cm="1">
        <f t="array" ref="G1049">IFERROR(IF(AND(Orders!R1048:R11041&gt;1000,OR(Orders!M1048:M11041="East",Orders!M1048:M11041="south")),"bonus","no bonus"),"data error")</f>
        <v>no bonus</v>
      </c>
    </row>
    <row r="1050" spans="1:7" x14ac:dyDescent="0.25">
      <c r="A1050" t="str">
        <v>high</v>
      </c>
      <c r="B1050" t="b" cm="1">
        <f t="array" ref="B1050">AND(Orders!R1048:R11041&gt;500,Orders!O1048:O11041="technology")</f>
        <v>0</v>
      </c>
      <c r="C1050" t="b" cm="1">
        <f t="array" ref="C1050">OR(Orders!R1048:R11041&gt;1000,Orders!O1048:O11041="furniture")</f>
        <v>1</v>
      </c>
      <c r="D1050" t="str">
        <v>no</v>
      </c>
      <c r="E1050" t="str">
        <v>false</v>
      </c>
      <c r="G1050" t="str" cm="1">
        <f t="array" ref="G1050">IFERROR(IF(AND(Orders!R1049:R11042&gt;1000,OR(Orders!M1049:M11042="East",Orders!M1049:M11042="south")),"bonus","no bonus"),"data error")</f>
        <v>no bonus</v>
      </c>
    </row>
    <row r="1051" spans="1:7" x14ac:dyDescent="0.25">
      <c r="A1051" t="str">
        <v>high</v>
      </c>
      <c r="B1051" t="b" cm="1">
        <f t="array" ref="B1051">AND(Orders!R1049:R11042&gt;500,Orders!O1049:O11042="technology")</f>
        <v>0</v>
      </c>
      <c r="C1051" t="b" cm="1">
        <f t="array" ref="C1051">OR(Orders!R1049:R11042&gt;1000,Orders!O1049:O11042="furniture")</f>
        <v>1</v>
      </c>
      <c r="D1051" t="str">
        <v>no</v>
      </c>
      <c r="E1051" t="str">
        <v>false</v>
      </c>
      <c r="G1051" t="str" cm="1">
        <f t="array" ref="G1051">IFERROR(IF(AND(Orders!R1050:R11043&gt;1000,OR(Orders!M1050:M11043="East",Orders!M1050:M11043="south")),"bonus","no bonus"),"data error")</f>
        <v>no bonus</v>
      </c>
    </row>
    <row r="1052" spans="1:7" x14ac:dyDescent="0.25">
      <c r="A1052" t="str">
        <v>high</v>
      </c>
      <c r="B1052" t="b" cm="1">
        <f t="array" ref="B1052">AND(Orders!R1050:R11043&gt;500,Orders!O1050:O11043="technology")</f>
        <v>0</v>
      </c>
      <c r="C1052" t="b" cm="1">
        <f t="array" ref="C1052">OR(Orders!R1050:R11043&gt;1000,Orders!O1050:O11043="furniture")</f>
        <v>1</v>
      </c>
      <c r="D1052" t="str">
        <v>no</v>
      </c>
      <c r="E1052" t="str">
        <v>false</v>
      </c>
      <c r="G1052" t="str" cm="1">
        <f t="array" ref="G1052">IFERROR(IF(AND(Orders!R1051:R11044&gt;1000,OR(Orders!M1051:M11044="East",Orders!M1051:M11044="south")),"bonus","no bonus"),"data error")</f>
        <v>no bonus</v>
      </c>
    </row>
    <row r="1053" spans="1:7" x14ac:dyDescent="0.25">
      <c r="A1053" t="str">
        <v>high</v>
      </c>
      <c r="B1053" t="b" cm="1">
        <f t="array" ref="B1053">AND(Orders!R1051:R11044&gt;500,Orders!O1051:O11044="technology")</f>
        <v>0</v>
      </c>
      <c r="C1053" t="b" cm="1">
        <f t="array" ref="C1053">OR(Orders!R1051:R11044&gt;1000,Orders!O1051:O11044="furniture")</f>
        <v>1</v>
      </c>
      <c r="D1053" t="str">
        <v>no</v>
      </c>
      <c r="E1053" t="str">
        <v>false</v>
      </c>
      <c r="G1053" t="str" cm="1">
        <f t="array" ref="G1053">IFERROR(IF(AND(Orders!R1052:R11045&gt;1000,OR(Orders!M1052:M11045="East",Orders!M1052:M11045="south")),"bonus","no bonus"),"data error")</f>
        <v>no bonus</v>
      </c>
    </row>
    <row r="1054" spans="1:7" x14ac:dyDescent="0.25">
      <c r="A1054" t="str">
        <v>high</v>
      </c>
      <c r="B1054" t="b" cm="1">
        <f t="array" ref="B1054">AND(Orders!R1052:R11045&gt;500,Orders!O1052:O11045="technology")</f>
        <v>0</v>
      </c>
      <c r="C1054" t="b" cm="1">
        <f t="array" ref="C1054">OR(Orders!R1052:R11045&gt;1000,Orders!O1052:O11045="furniture")</f>
        <v>1</v>
      </c>
      <c r="D1054" t="str">
        <v>no</v>
      </c>
      <c r="E1054" t="str">
        <v>false</v>
      </c>
      <c r="G1054" t="str" cm="1">
        <f t="array" ref="G1054">IFERROR(IF(AND(Orders!R1053:R11046&gt;1000,OR(Orders!M1053:M11046="East",Orders!M1053:M11046="south")),"bonus","no bonus"),"data error")</f>
        <v>no bonus</v>
      </c>
    </row>
    <row r="1055" spans="1:7" x14ac:dyDescent="0.25">
      <c r="A1055" t="str">
        <v>high</v>
      </c>
      <c r="B1055" t="b" cm="1">
        <f t="array" ref="B1055">AND(Orders!R1053:R11046&gt;500,Orders!O1053:O11046="technology")</f>
        <v>0</v>
      </c>
      <c r="C1055" t="b" cm="1">
        <f t="array" ref="C1055">OR(Orders!R1053:R11046&gt;1000,Orders!O1053:O11046="furniture")</f>
        <v>1</v>
      </c>
      <c r="D1055" t="str">
        <v>no</v>
      </c>
      <c r="E1055" t="str">
        <v>false</v>
      </c>
      <c r="G1055" t="str" cm="1">
        <f t="array" ref="G1055">IFERROR(IF(AND(Orders!R1054:R11047&gt;1000,OR(Orders!M1054:M11047="East",Orders!M1054:M11047="south")),"bonus","no bonus"),"data error")</f>
        <v>no bonus</v>
      </c>
    </row>
    <row r="1056" spans="1:7" x14ac:dyDescent="0.25">
      <c r="A1056" t="str">
        <v>high</v>
      </c>
      <c r="B1056" t="b" cm="1">
        <f t="array" ref="B1056">AND(Orders!R1054:R11047&gt;500,Orders!O1054:O11047="technology")</f>
        <v>0</v>
      </c>
      <c r="C1056" t="b" cm="1">
        <f t="array" ref="C1056">OR(Orders!R1054:R11047&gt;1000,Orders!O1054:O11047="furniture")</f>
        <v>1</v>
      </c>
      <c r="D1056" t="str">
        <v>no</v>
      </c>
      <c r="E1056" t="str">
        <v>false</v>
      </c>
      <c r="G1056" t="str" cm="1">
        <f t="array" ref="G1056">IFERROR(IF(AND(Orders!R1055:R11048&gt;1000,OR(Orders!M1055:M11048="East",Orders!M1055:M11048="south")),"bonus","no bonus"),"data error")</f>
        <v>no bonus</v>
      </c>
    </row>
    <row r="1057" spans="1:7" x14ac:dyDescent="0.25">
      <c r="A1057" t="str">
        <v>high</v>
      </c>
      <c r="B1057" t="b" cm="1">
        <f t="array" ref="B1057">AND(Orders!R1055:R11048&gt;500,Orders!O1055:O11048="technology")</f>
        <v>0</v>
      </c>
      <c r="C1057" t="b" cm="1">
        <f t="array" ref="C1057">OR(Orders!R1055:R11048&gt;1000,Orders!O1055:O11048="furniture")</f>
        <v>1</v>
      </c>
      <c r="D1057" t="str">
        <v>no</v>
      </c>
      <c r="E1057" t="str">
        <v>false</v>
      </c>
      <c r="G1057" t="str" cm="1">
        <f t="array" ref="G1057">IFERROR(IF(AND(Orders!R1056:R11049&gt;1000,OR(Orders!M1056:M11049="East",Orders!M1056:M11049="south")),"bonus","no bonus"),"data error")</f>
        <v>no bonus</v>
      </c>
    </row>
    <row r="1058" spans="1:7" x14ac:dyDescent="0.25">
      <c r="A1058" t="str">
        <v>high</v>
      </c>
      <c r="B1058" t="b" cm="1">
        <f t="array" ref="B1058">AND(Orders!R1056:R11049&gt;500,Orders!O1056:O11049="technology")</f>
        <v>0</v>
      </c>
      <c r="C1058" t="b" cm="1">
        <f t="array" ref="C1058">OR(Orders!R1056:R11049&gt;1000,Orders!O1056:O11049="furniture")</f>
        <v>1</v>
      </c>
      <c r="D1058" t="str">
        <v>no</v>
      </c>
      <c r="E1058" t="str">
        <v>false</v>
      </c>
      <c r="G1058" t="str" cm="1">
        <f t="array" ref="G1058">IFERROR(IF(AND(Orders!R1057:R11050&gt;1000,OR(Orders!M1057:M11050="East",Orders!M1057:M11050="south")),"bonus","no bonus"),"data error")</f>
        <v>no bonus</v>
      </c>
    </row>
    <row r="1059" spans="1:7" x14ac:dyDescent="0.25">
      <c r="A1059" t="str">
        <v>high</v>
      </c>
      <c r="B1059" t="b" cm="1">
        <f t="array" ref="B1059">AND(Orders!R1057:R11050&gt;500,Orders!O1057:O11050="technology")</f>
        <v>0</v>
      </c>
      <c r="C1059" t="b" cm="1">
        <f t="array" ref="C1059">OR(Orders!R1057:R11050&gt;1000,Orders!O1057:O11050="furniture")</f>
        <v>1</v>
      </c>
      <c r="D1059" t="str">
        <v>no</v>
      </c>
      <c r="E1059" t="str">
        <v>false</v>
      </c>
      <c r="G1059" t="str" cm="1">
        <f t="array" ref="G1059">IFERROR(IF(AND(Orders!R1058:R11051&gt;1000,OR(Orders!M1058:M11051="East",Orders!M1058:M11051="south")),"bonus","no bonus"),"data error")</f>
        <v>no bonus</v>
      </c>
    </row>
    <row r="1060" spans="1:7" x14ac:dyDescent="0.25">
      <c r="A1060" t="str">
        <v>high</v>
      </c>
      <c r="B1060" t="b" cm="1">
        <f t="array" ref="B1060">AND(Orders!R1058:R11051&gt;500,Orders!O1058:O11051="technology")</f>
        <v>0</v>
      </c>
      <c r="C1060" t="b" cm="1">
        <f t="array" ref="C1060">OR(Orders!R1058:R11051&gt;1000,Orders!O1058:O11051="furniture")</f>
        <v>1</v>
      </c>
      <c r="D1060" t="str">
        <v>no</v>
      </c>
      <c r="E1060" t="str">
        <v>false</v>
      </c>
      <c r="G1060" t="str" cm="1">
        <f t="array" ref="G1060">IFERROR(IF(AND(Orders!R1059:R11052&gt;1000,OR(Orders!M1059:M11052="East",Orders!M1059:M11052="south")),"bonus","no bonus"),"data error")</f>
        <v>no bonus</v>
      </c>
    </row>
    <row r="1061" spans="1:7" x14ac:dyDescent="0.25">
      <c r="A1061" t="str">
        <v>high</v>
      </c>
      <c r="B1061" t="b" cm="1">
        <f t="array" ref="B1061">AND(Orders!R1059:R11052&gt;500,Orders!O1059:O11052="technology")</f>
        <v>0</v>
      </c>
      <c r="C1061" t="b" cm="1">
        <f t="array" ref="C1061">OR(Orders!R1059:R11052&gt;1000,Orders!O1059:O11052="furniture")</f>
        <v>1</v>
      </c>
      <c r="D1061" t="str">
        <v>no</v>
      </c>
      <c r="E1061" t="str">
        <v>false</v>
      </c>
      <c r="G1061" t="str" cm="1">
        <f t="array" ref="G1061">IFERROR(IF(AND(Orders!R1060:R11053&gt;1000,OR(Orders!M1060:M11053="East",Orders!M1060:M11053="south")),"bonus","no bonus"),"data error")</f>
        <v>no bonus</v>
      </c>
    </row>
    <row r="1062" spans="1:7" x14ac:dyDescent="0.25">
      <c r="A1062" t="str">
        <v>high</v>
      </c>
      <c r="B1062" t="b" cm="1">
        <f t="array" ref="B1062">AND(Orders!R1060:R11053&gt;500,Orders!O1060:O11053="technology")</f>
        <v>0</v>
      </c>
      <c r="C1062" t="b" cm="1">
        <f t="array" ref="C1062">OR(Orders!R1060:R11053&gt;1000,Orders!O1060:O11053="furniture")</f>
        <v>1</v>
      </c>
      <c r="D1062" t="str">
        <v>no</v>
      </c>
      <c r="E1062" t="str">
        <v>false</v>
      </c>
      <c r="G1062" t="str" cm="1">
        <f t="array" ref="G1062">IFERROR(IF(AND(Orders!R1061:R11054&gt;1000,OR(Orders!M1061:M11054="East",Orders!M1061:M11054="south")),"bonus","no bonus"),"data error")</f>
        <v>no bonus</v>
      </c>
    </row>
    <row r="1063" spans="1:7" x14ac:dyDescent="0.25">
      <c r="A1063" t="str">
        <v>high</v>
      </c>
      <c r="B1063" t="b" cm="1">
        <f t="array" ref="B1063">AND(Orders!R1061:R11054&gt;500,Orders!O1061:O11054="technology")</f>
        <v>0</v>
      </c>
      <c r="C1063" t="b" cm="1">
        <f t="array" ref="C1063">OR(Orders!R1061:R11054&gt;1000,Orders!O1061:O11054="furniture")</f>
        <v>1</v>
      </c>
      <c r="D1063" t="str">
        <v>no</v>
      </c>
      <c r="E1063" t="str">
        <v>false</v>
      </c>
      <c r="G1063" t="str" cm="1">
        <f t="array" ref="G1063">IFERROR(IF(AND(Orders!R1062:R11055&gt;1000,OR(Orders!M1062:M11055="East",Orders!M1062:M11055="south")),"bonus","no bonus"),"data error")</f>
        <v>no bonus</v>
      </c>
    </row>
    <row r="1064" spans="1:7" x14ac:dyDescent="0.25">
      <c r="A1064" t="str">
        <v>high</v>
      </c>
      <c r="B1064" t="b" cm="1">
        <f t="array" ref="B1064">AND(Orders!R1062:R11055&gt;500,Orders!O1062:O11055="technology")</f>
        <v>0</v>
      </c>
      <c r="C1064" t="b" cm="1">
        <f t="array" ref="C1064">OR(Orders!R1062:R11055&gt;1000,Orders!O1062:O11055="furniture")</f>
        <v>1</v>
      </c>
      <c r="D1064" t="str">
        <v>no</v>
      </c>
      <c r="E1064" t="str">
        <v>false</v>
      </c>
      <c r="G1064" t="str" cm="1">
        <f t="array" ref="G1064">IFERROR(IF(AND(Orders!R1063:R11056&gt;1000,OR(Orders!M1063:M11056="East",Orders!M1063:M11056="south")),"bonus","no bonus"),"data error")</f>
        <v>no bonus</v>
      </c>
    </row>
    <row r="1065" spans="1:7" x14ac:dyDescent="0.25">
      <c r="A1065" t="str">
        <v>high</v>
      </c>
      <c r="B1065" t="b" cm="1">
        <f t="array" ref="B1065">AND(Orders!R1063:R11056&gt;500,Orders!O1063:O11056="technology")</f>
        <v>0</v>
      </c>
      <c r="C1065" t="b" cm="1">
        <f t="array" ref="C1065">OR(Orders!R1063:R11056&gt;1000,Orders!O1063:O11056="furniture")</f>
        <v>1</v>
      </c>
      <c r="D1065" t="str">
        <v>no</v>
      </c>
      <c r="E1065" t="str">
        <v>false</v>
      </c>
      <c r="G1065" t="str" cm="1">
        <f t="array" ref="G1065">IFERROR(IF(AND(Orders!R1064:R11057&gt;1000,OR(Orders!M1064:M11057="East",Orders!M1064:M11057="south")),"bonus","no bonus"),"data error")</f>
        <v>no bonus</v>
      </c>
    </row>
    <row r="1066" spans="1:7" x14ac:dyDescent="0.25">
      <c r="A1066" t="str">
        <v>high</v>
      </c>
      <c r="B1066" t="b" cm="1">
        <f t="array" ref="B1066">AND(Orders!R1064:R11057&gt;500,Orders!O1064:O11057="technology")</f>
        <v>0</v>
      </c>
      <c r="C1066" t="b" cm="1">
        <f t="array" ref="C1066">OR(Orders!R1064:R11057&gt;1000,Orders!O1064:O11057="furniture")</f>
        <v>1</v>
      </c>
      <c r="D1066" t="str">
        <v>no</v>
      </c>
      <c r="E1066" t="str">
        <v>false</v>
      </c>
      <c r="G1066" t="str" cm="1">
        <f t="array" ref="G1066">IFERROR(IF(AND(Orders!R1065:R11058&gt;1000,OR(Orders!M1065:M11058="East",Orders!M1065:M11058="south")),"bonus","no bonus"),"data error")</f>
        <v>no bonus</v>
      </c>
    </row>
    <row r="1067" spans="1:7" x14ac:dyDescent="0.25">
      <c r="A1067" t="str">
        <v>high</v>
      </c>
      <c r="B1067" t="b" cm="1">
        <f t="array" ref="B1067">AND(Orders!R1065:R11058&gt;500,Orders!O1065:O11058="technology")</f>
        <v>0</v>
      </c>
      <c r="C1067" t="b" cm="1">
        <f t="array" ref="C1067">OR(Orders!R1065:R11058&gt;1000,Orders!O1065:O11058="furniture")</f>
        <v>1</v>
      </c>
      <c r="D1067" t="str">
        <v>no</v>
      </c>
      <c r="E1067" t="str">
        <v>false</v>
      </c>
      <c r="G1067" t="str" cm="1">
        <f t="array" ref="G1067">IFERROR(IF(AND(Orders!R1066:R11059&gt;1000,OR(Orders!M1066:M11059="East",Orders!M1066:M11059="south")),"bonus","no bonus"),"data error")</f>
        <v>no bonus</v>
      </c>
    </row>
    <row r="1068" spans="1:7" x14ac:dyDescent="0.25">
      <c r="A1068" t="str">
        <v>high</v>
      </c>
      <c r="B1068" t="b" cm="1">
        <f t="array" ref="B1068">AND(Orders!R1066:R11059&gt;500,Orders!O1066:O11059="technology")</f>
        <v>0</v>
      </c>
      <c r="C1068" t="b" cm="1">
        <f t="array" ref="C1068">OR(Orders!R1066:R11059&gt;1000,Orders!O1066:O11059="furniture")</f>
        <v>1</v>
      </c>
      <c r="D1068" t="str">
        <v>no</v>
      </c>
      <c r="E1068" t="str">
        <v>false</v>
      </c>
      <c r="G1068" t="str" cm="1">
        <f t="array" ref="G1068">IFERROR(IF(AND(Orders!R1067:R11060&gt;1000,OR(Orders!M1067:M11060="East",Orders!M1067:M11060="south")),"bonus","no bonus"),"data error")</f>
        <v>no bonus</v>
      </c>
    </row>
    <row r="1069" spans="1:7" x14ac:dyDescent="0.25">
      <c r="A1069" t="str">
        <v>high</v>
      </c>
      <c r="B1069" t="b" cm="1">
        <f t="array" ref="B1069">AND(Orders!R1067:R11060&gt;500,Orders!O1067:O11060="technology")</f>
        <v>0</v>
      </c>
      <c r="C1069" t="b" cm="1">
        <f t="array" ref="C1069">OR(Orders!R1067:R11060&gt;1000,Orders!O1067:O11060="furniture")</f>
        <v>1</v>
      </c>
      <c r="D1069" t="str">
        <v>no</v>
      </c>
      <c r="E1069" t="str">
        <v>false</v>
      </c>
      <c r="G1069" t="str" cm="1">
        <f t="array" ref="G1069">IFERROR(IF(AND(Orders!R1068:R11061&gt;1000,OR(Orders!M1068:M11061="East",Orders!M1068:M11061="south")),"bonus","no bonus"),"data error")</f>
        <v>no bonus</v>
      </c>
    </row>
    <row r="1070" spans="1:7" x14ac:dyDescent="0.25">
      <c r="A1070" t="str">
        <v>high</v>
      </c>
      <c r="B1070" t="b" cm="1">
        <f t="array" ref="B1070">AND(Orders!R1068:R11061&gt;500,Orders!O1068:O11061="technology")</f>
        <v>0</v>
      </c>
      <c r="C1070" t="b" cm="1">
        <f t="array" ref="C1070">OR(Orders!R1068:R11061&gt;1000,Orders!O1068:O11061="furniture")</f>
        <v>1</v>
      </c>
      <c r="D1070" t="str">
        <v>no</v>
      </c>
      <c r="E1070" t="str">
        <v>false</v>
      </c>
      <c r="G1070" t="str" cm="1">
        <f t="array" ref="G1070">IFERROR(IF(AND(Orders!R1069:R11062&gt;1000,OR(Orders!M1069:M11062="East",Orders!M1069:M11062="south")),"bonus","no bonus"),"data error")</f>
        <v>no bonus</v>
      </c>
    </row>
    <row r="1071" spans="1:7" x14ac:dyDescent="0.25">
      <c r="A1071" t="str">
        <v>high</v>
      </c>
      <c r="B1071" t="b" cm="1">
        <f t="array" ref="B1071">AND(Orders!R1069:R11062&gt;500,Orders!O1069:O11062="technology")</f>
        <v>0</v>
      </c>
      <c r="C1071" t="b" cm="1">
        <f t="array" ref="C1071">OR(Orders!R1069:R11062&gt;1000,Orders!O1069:O11062="furniture")</f>
        <v>1</v>
      </c>
      <c r="D1071" t="str">
        <v>no</v>
      </c>
      <c r="E1071" t="str">
        <v>false</v>
      </c>
      <c r="G1071" t="str" cm="1">
        <f t="array" ref="G1071">IFERROR(IF(AND(Orders!R1070:R11063&gt;1000,OR(Orders!M1070:M11063="East",Orders!M1070:M11063="south")),"bonus","no bonus"),"data error")</f>
        <v>no bonus</v>
      </c>
    </row>
    <row r="1072" spans="1:7" x14ac:dyDescent="0.25">
      <c r="A1072" t="str">
        <v>high</v>
      </c>
      <c r="B1072" t="b" cm="1">
        <f t="array" ref="B1072">AND(Orders!R1070:R11063&gt;500,Orders!O1070:O11063="technology")</f>
        <v>0</v>
      </c>
      <c r="C1072" t="b" cm="1">
        <f t="array" ref="C1072">OR(Orders!R1070:R11063&gt;1000,Orders!O1070:O11063="furniture")</f>
        <v>1</v>
      </c>
      <c r="D1072" t="str">
        <v>no</v>
      </c>
      <c r="E1072" t="str">
        <v>false</v>
      </c>
      <c r="G1072" t="str" cm="1">
        <f t="array" ref="G1072">IFERROR(IF(AND(Orders!R1071:R11064&gt;1000,OR(Orders!M1071:M11064="East",Orders!M1071:M11064="south")),"bonus","no bonus"),"data error")</f>
        <v>no bonus</v>
      </c>
    </row>
    <row r="1073" spans="1:7" x14ac:dyDescent="0.25">
      <c r="A1073" t="str">
        <v>high</v>
      </c>
      <c r="B1073" t="b" cm="1">
        <f t="array" ref="B1073">AND(Orders!R1071:R11064&gt;500,Orders!O1071:O11064="technology")</f>
        <v>0</v>
      </c>
      <c r="C1073" t="b" cm="1">
        <f t="array" ref="C1073">OR(Orders!R1071:R11064&gt;1000,Orders!O1071:O11064="furniture")</f>
        <v>1</v>
      </c>
      <c r="D1073" t="str">
        <v>no</v>
      </c>
      <c r="E1073" t="str">
        <v>false</v>
      </c>
      <c r="G1073" t="str" cm="1">
        <f t="array" ref="G1073">IFERROR(IF(AND(Orders!R1072:R11065&gt;1000,OR(Orders!M1072:M11065="East",Orders!M1072:M11065="south")),"bonus","no bonus"),"data error")</f>
        <v>no bonus</v>
      </c>
    </row>
    <row r="1074" spans="1:7" x14ac:dyDescent="0.25">
      <c r="A1074" t="str">
        <v>high</v>
      </c>
      <c r="B1074" t="b" cm="1">
        <f t="array" ref="B1074">AND(Orders!R1072:R11065&gt;500,Orders!O1072:O11065="technology")</f>
        <v>0</v>
      </c>
      <c r="C1074" t="b" cm="1">
        <f t="array" ref="C1074">OR(Orders!R1072:R11065&gt;1000,Orders!O1072:O11065="furniture")</f>
        <v>1</v>
      </c>
      <c r="D1074" t="str">
        <v>no</v>
      </c>
      <c r="E1074" t="str">
        <v>false</v>
      </c>
      <c r="G1074" t="str" cm="1">
        <f t="array" ref="G1074">IFERROR(IF(AND(Orders!R1073:R11066&gt;1000,OR(Orders!M1073:M11066="East",Orders!M1073:M11066="south")),"bonus","no bonus"),"data error")</f>
        <v>no bonus</v>
      </c>
    </row>
    <row r="1075" spans="1:7" x14ac:dyDescent="0.25">
      <c r="A1075" t="str">
        <v>high</v>
      </c>
      <c r="B1075" t="b" cm="1">
        <f t="array" ref="B1075">AND(Orders!R1073:R11066&gt;500,Orders!O1073:O11066="technology")</f>
        <v>0</v>
      </c>
      <c r="C1075" t="b" cm="1">
        <f t="array" ref="C1075">OR(Orders!R1073:R11066&gt;1000,Orders!O1073:O11066="furniture")</f>
        <v>1</v>
      </c>
      <c r="D1075" t="str">
        <v>no</v>
      </c>
      <c r="E1075" t="str">
        <v>false</v>
      </c>
      <c r="G1075" t="str" cm="1">
        <f t="array" ref="G1075">IFERROR(IF(AND(Orders!R1074:R11067&gt;1000,OR(Orders!M1074:M11067="East",Orders!M1074:M11067="south")),"bonus","no bonus"),"data error")</f>
        <v>no bonus</v>
      </c>
    </row>
    <row r="1076" spans="1:7" x14ac:dyDescent="0.25">
      <c r="A1076" t="str">
        <v>high</v>
      </c>
      <c r="B1076" t="b" cm="1">
        <f t="array" ref="B1076">AND(Orders!R1074:R11067&gt;500,Orders!O1074:O11067="technology")</f>
        <v>0</v>
      </c>
      <c r="C1076" t="b" cm="1">
        <f t="array" ref="C1076">OR(Orders!R1074:R11067&gt;1000,Orders!O1074:O11067="furniture")</f>
        <v>1</v>
      </c>
      <c r="D1076" t="str">
        <v>no</v>
      </c>
      <c r="E1076" t="str">
        <v>false</v>
      </c>
      <c r="G1076" t="str" cm="1">
        <f t="array" ref="G1076">IFERROR(IF(AND(Orders!R1075:R11068&gt;1000,OR(Orders!M1075:M11068="East",Orders!M1075:M11068="south")),"bonus","no bonus"),"data error")</f>
        <v>no bonus</v>
      </c>
    </row>
    <row r="1077" spans="1:7" x14ac:dyDescent="0.25">
      <c r="A1077" t="str">
        <v>high</v>
      </c>
      <c r="B1077" t="b" cm="1">
        <f t="array" ref="B1077">AND(Orders!R1075:R11068&gt;500,Orders!O1075:O11068="technology")</f>
        <v>0</v>
      </c>
      <c r="C1077" t="b" cm="1">
        <f t="array" ref="C1077">OR(Orders!R1075:R11068&gt;1000,Orders!O1075:O11068="furniture")</f>
        <v>1</v>
      </c>
      <c r="D1077" t="str">
        <v>no</v>
      </c>
      <c r="E1077" t="str">
        <v>false</v>
      </c>
      <c r="G1077" t="str" cm="1">
        <f t="array" ref="G1077">IFERROR(IF(AND(Orders!R1076:R11069&gt;1000,OR(Orders!M1076:M11069="East",Orders!M1076:M11069="south")),"bonus","no bonus"),"data error")</f>
        <v>no bonus</v>
      </c>
    </row>
    <row r="1078" spans="1:7" x14ac:dyDescent="0.25">
      <c r="A1078" t="str">
        <v>high</v>
      </c>
      <c r="B1078" t="b" cm="1">
        <f t="array" ref="B1078">AND(Orders!R1076:R11069&gt;500,Orders!O1076:O11069="technology")</f>
        <v>0</v>
      </c>
      <c r="C1078" t="b" cm="1">
        <f t="array" ref="C1078">OR(Orders!R1076:R11069&gt;1000,Orders!O1076:O11069="furniture")</f>
        <v>1</v>
      </c>
      <c r="D1078" t="str">
        <v>no</v>
      </c>
      <c r="E1078" t="str">
        <v>false</v>
      </c>
      <c r="G1078" t="str" cm="1">
        <f t="array" ref="G1078">IFERROR(IF(AND(Orders!R1077:R11070&gt;1000,OR(Orders!M1077:M11070="East",Orders!M1077:M11070="south")),"bonus","no bonus"),"data error")</f>
        <v>no bonus</v>
      </c>
    </row>
    <row r="1079" spans="1:7" x14ac:dyDescent="0.25">
      <c r="A1079" t="str">
        <v>high</v>
      </c>
      <c r="B1079" t="b" cm="1">
        <f t="array" ref="B1079">AND(Orders!R1077:R11070&gt;500,Orders!O1077:O11070="technology")</f>
        <v>0</v>
      </c>
      <c r="C1079" t="b" cm="1">
        <f t="array" ref="C1079">OR(Orders!R1077:R11070&gt;1000,Orders!O1077:O11070="furniture")</f>
        <v>1</v>
      </c>
      <c r="D1079" t="str">
        <v>no</v>
      </c>
      <c r="E1079" t="str">
        <v>false</v>
      </c>
      <c r="G1079" t="str" cm="1">
        <f t="array" ref="G1079">IFERROR(IF(AND(Orders!R1078:R11071&gt;1000,OR(Orders!M1078:M11071="East",Orders!M1078:M11071="south")),"bonus","no bonus"),"data error")</f>
        <v>no bonus</v>
      </c>
    </row>
    <row r="1080" spans="1:7" x14ac:dyDescent="0.25">
      <c r="A1080" t="str">
        <v>high</v>
      </c>
      <c r="B1080" t="b" cm="1">
        <f t="array" ref="B1080">AND(Orders!R1078:R11071&gt;500,Orders!O1078:O11071="technology")</f>
        <v>0</v>
      </c>
      <c r="C1080" t="b" cm="1">
        <f t="array" ref="C1080">OR(Orders!R1078:R11071&gt;1000,Orders!O1078:O11071="furniture")</f>
        <v>1</v>
      </c>
      <c r="D1080" t="str">
        <v>no</v>
      </c>
      <c r="E1080" t="str">
        <v>false</v>
      </c>
      <c r="G1080" t="str" cm="1">
        <f t="array" ref="G1080">IFERROR(IF(AND(Orders!R1079:R11072&gt;1000,OR(Orders!M1079:M11072="East",Orders!M1079:M11072="south")),"bonus","no bonus"),"data error")</f>
        <v>no bonus</v>
      </c>
    </row>
    <row r="1081" spans="1:7" x14ac:dyDescent="0.25">
      <c r="A1081" t="str">
        <v>high</v>
      </c>
      <c r="B1081" t="b" cm="1">
        <f t="array" ref="B1081">AND(Orders!R1079:R11072&gt;500,Orders!O1079:O11072="technology")</f>
        <v>0</v>
      </c>
      <c r="C1081" t="b" cm="1">
        <f t="array" ref="C1081">OR(Orders!R1079:R11072&gt;1000,Orders!O1079:O11072="furniture")</f>
        <v>1</v>
      </c>
      <c r="D1081" t="str">
        <v>no</v>
      </c>
      <c r="E1081" t="str">
        <v>false</v>
      </c>
      <c r="G1081" t="str" cm="1">
        <f t="array" ref="G1081">IFERROR(IF(AND(Orders!R1080:R11073&gt;1000,OR(Orders!M1080:M11073="East",Orders!M1080:M11073="south")),"bonus","no bonus"),"data error")</f>
        <v>no bonus</v>
      </c>
    </row>
    <row r="1082" spans="1:7" x14ac:dyDescent="0.25">
      <c r="A1082" t="str">
        <v>high</v>
      </c>
      <c r="B1082" t="b" cm="1">
        <f t="array" ref="B1082">AND(Orders!R1080:R11073&gt;500,Orders!O1080:O11073="technology")</f>
        <v>0</v>
      </c>
      <c r="C1082" t="b" cm="1">
        <f t="array" ref="C1082">OR(Orders!R1080:R11073&gt;1000,Orders!O1080:O11073="furniture")</f>
        <v>1</v>
      </c>
      <c r="D1082" t="str">
        <v>no</v>
      </c>
      <c r="E1082" t="str">
        <v>false</v>
      </c>
      <c r="G1082" t="str" cm="1">
        <f t="array" ref="G1082">IFERROR(IF(AND(Orders!R1081:R11074&gt;1000,OR(Orders!M1081:M11074="East",Orders!M1081:M11074="south")),"bonus","no bonus"),"data error")</f>
        <v>no bonus</v>
      </c>
    </row>
    <row r="1083" spans="1:7" x14ac:dyDescent="0.25">
      <c r="A1083" t="str">
        <v>high</v>
      </c>
      <c r="B1083" t="b" cm="1">
        <f t="array" ref="B1083">AND(Orders!R1081:R11074&gt;500,Orders!O1081:O11074="technology")</f>
        <v>0</v>
      </c>
      <c r="C1083" t="b" cm="1">
        <f t="array" ref="C1083">OR(Orders!R1081:R11074&gt;1000,Orders!O1081:O11074="furniture")</f>
        <v>1</v>
      </c>
      <c r="D1083" t="str">
        <v>no</v>
      </c>
      <c r="E1083" t="str">
        <v>false</v>
      </c>
      <c r="G1083" t="str" cm="1">
        <f t="array" ref="G1083">IFERROR(IF(AND(Orders!R1082:R11075&gt;1000,OR(Orders!M1082:M11075="East",Orders!M1082:M11075="south")),"bonus","no bonus"),"data error")</f>
        <v>no bonus</v>
      </c>
    </row>
    <row r="1084" spans="1:7" x14ac:dyDescent="0.25">
      <c r="A1084" t="str">
        <v>high</v>
      </c>
      <c r="B1084" t="b" cm="1">
        <f t="array" ref="B1084">AND(Orders!R1082:R11075&gt;500,Orders!O1082:O11075="technology")</f>
        <v>0</v>
      </c>
      <c r="C1084" t="b" cm="1">
        <f t="array" ref="C1084">OR(Orders!R1082:R11075&gt;1000,Orders!O1082:O11075="furniture")</f>
        <v>1</v>
      </c>
      <c r="D1084" t="str">
        <v>no</v>
      </c>
      <c r="E1084" t="str">
        <v>false</v>
      </c>
      <c r="G1084" t="str" cm="1">
        <f t="array" ref="G1084">IFERROR(IF(AND(Orders!R1083:R11076&gt;1000,OR(Orders!M1083:M11076="East",Orders!M1083:M11076="south")),"bonus","no bonus"),"data error")</f>
        <v>no bonus</v>
      </c>
    </row>
    <row r="1085" spans="1:7" x14ac:dyDescent="0.25">
      <c r="A1085" t="str">
        <v>high</v>
      </c>
      <c r="B1085" t="b" cm="1">
        <f t="array" ref="B1085">AND(Orders!R1083:R11076&gt;500,Orders!O1083:O11076="technology")</f>
        <v>0</v>
      </c>
      <c r="C1085" t="b" cm="1">
        <f t="array" ref="C1085">OR(Orders!R1083:R11076&gt;1000,Orders!O1083:O11076="furniture")</f>
        <v>1</v>
      </c>
      <c r="D1085" t="str">
        <v>no</v>
      </c>
      <c r="E1085" t="str">
        <v>false</v>
      </c>
      <c r="G1085" t="str" cm="1">
        <f t="array" ref="G1085">IFERROR(IF(AND(Orders!R1084:R11077&gt;1000,OR(Orders!M1084:M11077="East",Orders!M1084:M11077="south")),"bonus","no bonus"),"data error")</f>
        <v>no bonus</v>
      </c>
    </row>
    <row r="1086" spans="1:7" x14ac:dyDescent="0.25">
      <c r="A1086" t="str">
        <v>high</v>
      </c>
      <c r="B1086" t="b" cm="1">
        <f t="array" ref="B1086">AND(Orders!R1084:R11077&gt;500,Orders!O1084:O11077="technology")</f>
        <v>0</v>
      </c>
      <c r="C1086" t="b" cm="1">
        <f t="array" ref="C1086">OR(Orders!R1084:R11077&gt;1000,Orders!O1084:O11077="furniture")</f>
        <v>1</v>
      </c>
      <c r="D1086" t="str">
        <v>no</v>
      </c>
      <c r="E1086" t="str">
        <v>false</v>
      </c>
      <c r="G1086" t="str" cm="1">
        <f t="array" ref="G1086">IFERROR(IF(AND(Orders!R1085:R11078&gt;1000,OR(Orders!M1085:M11078="East",Orders!M1085:M11078="south")),"bonus","no bonus"),"data error")</f>
        <v>no bonus</v>
      </c>
    </row>
    <row r="1087" spans="1:7" x14ac:dyDescent="0.25">
      <c r="A1087" t="str">
        <v>high</v>
      </c>
      <c r="B1087" t="b" cm="1">
        <f t="array" ref="B1087">AND(Orders!R1085:R11078&gt;500,Orders!O1085:O11078="technology")</f>
        <v>0</v>
      </c>
      <c r="C1087" t="b" cm="1">
        <f t="array" ref="C1087">OR(Orders!R1085:R11078&gt;1000,Orders!O1085:O11078="furniture")</f>
        <v>1</v>
      </c>
      <c r="D1087" t="str">
        <v>no</v>
      </c>
      <c r="E1087" t="str">
        <v>false</v>
      </c>
      <c r="G1087" t="str" cm="1">
        <f t="array" ref="G1087">IFERROR(IF(AND(Orders!R1086:R11079&gt;1000,OR(Orders!M1086:M11079="East",Orders!M1086:M11079="south")),"bonus","no bonus"),"data error")</f>
        <v>no bonus</v>
      </c>
    </row>
    <row r="1088" spans="1:7" x14ac:dyDescent="0.25">
      <c r="A1088" t="str">
        <v>high</v>
      </c>
      <c r="B1088" t="b" cm="1">
        <f t="array" ref="B1088">AND(Orders!R1086:R11079&gt;500,Orders!O1086:O11079="technology")</f>
        <v>0</v>
      </c>
      <c r="C1088" t="b" cm="1">
        <f t="array" ref="C1088">OR(Orders!R1086:R11079&gt;1000,Orders!O1086:O11079="furniture")</f>
        <v>1</v>
      </c>
      <c r="D1088" t="str">
        <v>no</v>
      </c>
      <c r="E1088" t="str">
        <v>false</v>
      </c>
      <c r="G1088" t="str" cm="1">
        <f t="array" ref="G1088">IFERROR(IF(AND(Orders!R1087:R11080&gt;1000,OR(Orders!M1087:M11080="East",Orders!M1087:M11080="south")),"bonus","no bonus"),"data error")</f>
        <v>no bonus</v>
      </c>
    </row>
    <row r="1089" spans="1:7" x14ac:dyDescent="0.25">
      <c r="A1089" t="str">
        <v>high</v>
      </c>
      <c r="B1089" t="b" cm="1">
        <f t="array" ref="B1089">AND(Orders!R1087:R11080&gt;500,Orders!O1087:O11080="technology")</f>
        <v>0</v>
      </c>
      <c r="C1089" t="b" cm="1">
        <f t="array" ref="C1089">OR(Orders!R1087:R11080&gt;1000,Orders!O1087:O11080="furniture")</f>
        <v>1</v>
      </c>
      <c r="D1089" t="str">
        <v>no</v>
      </c>
      <c r="E1089" t="str">
        <v>false</v>
      </c>
      <c r="G1089" t="str" cm="1">
        <f t="array" ref="G1089">IFERROR(IF(AND(Orders!R1088:R11081&gt;1000,OR(Orders!M1088:M11081="East",Orders!M1088:M11081="south")),"bonus","no bonus"),"data error")</f>
        <v>no bonus</v>
      </c>
    </row>
    <row r="1090" spans="1:7" x14ac:dyDescent="0.25">
      <c r="A1090" t="str">
        <v>high</v>
      </c>
      <c r="B1090" t="b" cm="1">
        <f t="array" ref="B1090">AND(Orders!R1088:R11081&gt;500,Orders!O1088:O11081="technology")</f>
        <v>0</v>
      </c>
      <c r="C1090" t="b" cm="1">
        <f t="array" ref="C1090">OR(Orders!R1088:R11081&gt;1000,Orders!O1088:O11081="furniture")</f>
        <v>1</v>
      </c>
      <c r="D1090" t="str">
        <v>no</v>
      </c>
      <c r="E1090" t="str">
        <v>false</v>
      </c>
      <c r="G1090" t="str" cm="1">
        <f t="array" ref="G1090">IFERROR(IF(AND(Orders!R1089:R11082&gt;1000,OR(Orders!M1089:M11082="East",Orders!M1089:M11082="south")),"bonus","no bonus"),"data error")</f>
        <v>no bonus</v>
      </c>
    </row>
    <row r="1091" spans="1:7" x14ac:dyDescent="0.25">
      <c r="A1091" t="str">
        <v>high</v>
      </c>
      <c r="B1091" t="b" cm="1">
        <f t="array" ref="B1091">AND(Orders!R1089:R11082&gt;500,Orders!O1089:O11082="technology")</f>
        <v>0</v>
      </c>
      <c r="C1091" t="b" cm="1">
        <f t="array" ref="C1091">OR(Orders!R1089:R11082&gt;1000,Orders!O1089:O11082="furniture")</f>
        <v>1</v>
      </c>
      <c r="D1091" t="str">
        <v>no</v>
      </c>
      <c r="E1091" t="str">
        <v>false</v>
      </c>
      <c r="G1091" t="str" cm="1">
        <f t="array" ref="G1091">IFERROR(IF(AND(Orders!R1090:R11083&gt;1000,OR(Orders!M1090:M11083="East",Orders!M1090:M11083="south")),"bonus","no bonus"),"data error")</f>
        <v>no bonus</v>
      </c>
    </row>
    <row r="1092" spans="1:7" x14ac:dyDescent="0.25">
      <c r="A1092" t="str">
        <v>high</v>
      </c>
      <c r="B1092" t="b" cm="1">
        <f t="array" ref="B1092">AND(Orders!R1090:R11083&gt;500,Orders!O1090:O11083="technology")</f>
        <v>0</v>
      </c>
      <c r="C1092" t="b" cm="1">
        <f t="array" ref="C1092">OR(Orders!R1090:R11083&gt;1000,Orders!O1090:O11083="furniture")</f>
        <v>1</v>
      </c>
      <c r="D1092" t="str">
        <v>no</v>
      </c>
      <c r="E1092" t="str">
        <v>false</v>
      </c>
      <c r="G1092" t="str" cm="1">
        <f t="array" ref="G1092">IFERROR(IF(AND(Orders!R1091:R11084&gt;1000,OR(Orders!M1091:M11084="East",Orders!M1091:M11084="south")),"bonus","no bonus"),"data error")</f>
        <v>no bonus</v>
      </c>
    </row>
    <row r="1093" spans="1:7" x14ac:dyDescent="0.25">
      <c r="A1093" t="str">
        <v>high</v>
      </c>
      <c r="B1093" t="b" cm="1">
        <f t="array" ref="B1093">AND(Orders!R1091:R11084&gt;500,Orders!O1091:O11084="technology")</f>
        <v>0</v>
      </c>
      <c r="C1093" t="b" cm="1">
        <f t="array" ref="C1093">OR(Orders!R1091:R11084&gt;1000,Orders!O1091:O11084="furniture")</f>
        <v>1</v>
      </c>
      <c r="D1093" t="str">
        <v>no</v>
      </c>
      <c r="E1093" t="str">
        <v>false</v>
      </c>
      <c r="G1093" t="str" cm="1">
        <f t="array" ref="G1093">IFERROR(IF(AND(Orders!R1092:R11085&gt;1000,OR(Orders!M1092:M11085="East",Orders!M1092:M11085="south")),"bonus","no bonus"),"data error")</f>
        <v>no bonus</v>
      </c>
    </row>
    <row r="1094" spans="1:7" x14ac:dyDescent="0.25">
      <c r="A1094" t="str">
        <v>high</v>
      </c>
      <c r="B1094" t="b" cm="1">
        <f t="array" ref="B1094">AND(Orders!R1092:R11085&gt;500,Orders!O1092:O11085="technology")</f>
        <v>0</v>
      </c>
      <c r="C1094" t="b" cm="1">
        <f t="array" ref="C1094">OR(Orders!R1092:R11085&gt;1000,Orders!O1092:O11085="furniture")</f>
        <v>1</v>
      </c>
      <c r="D1094" t="str">
        <v>no</v>
      </c>
      <c r="E1094" t="str">
        <v>false</v>
      </c>
      <c r="G1094" t="str" cm="1">
        <f t="array" ref="G1094">IFERROR(IF(AND(Orders!R1093:R11086&gt;1000,OR(Orders!M1093:M11086="East",Orders!M1093:M11086="south")),"bonus","no bonus"),"data error")</f>
        <v>no bonus</v>
      </c>
    </row>
    <row r="1095" spans="1:7" x14ac:dyDescent="0.25">
      <c r="A1095" t="str">
        <v>high</v>
      </c>
      <c r="B1095" t="b" cm="1">
        <f t="array" ref="B1095">AND(Orders!R1093:R11086&gt;500,Orders!O1093:O11086="technology")</f>
        <v>0</v>
      </c>
      <c r="C1095" t="b" cm="1">
        <f t="array" ref="C1095">OR(Orders!R1093:R11086&gt;1000,Orders!O1093:O11086="furniture")</f>
        <v>1</v>
      </c>
      <c r="D1095" t="str">
        <v>no</v>
      </c>
      <c r="E1095" t="str">
        <v>false</v>
      </c>
      <c r="G1095" t="str" cm="1">
        <f t="array" ref="G1095">IFERROR(IF(AND(Orders!R1094:R11087&gt;1000,OR(Orders!M1094:M11087="East",Orders!M1094:M11087="south")),"bonus","no bonus"),"data error")</f>
        <v>no bonus</v>
      </c>
    </row>
    <row r="1096" spans="1:7" x14ac:dyDescent="0.25">
      <c r="A1096" t="str">
        <v>high</v>
      </c>
      <c r="B1096" t="b" cm="1">
        <f t="array" ref="B1096">AND(Orders!R1094:R11087&gt;500,Orders!O1094:O11087="technology")</f>
        <v>0</v>
      </c>
      <c r="C1096" t="b" cm="1">
        <f t="array" ref="C1096">OR(Orders!R1094:R11087&gt;1000,Orders!O1094:O11087="furniture")</f>
        <v>1</v>
      </c>
      <c r="D1096" t="str">
        <v>no</v>
      </c>
      <c r="E1096" t="str">
        <v>false</v>
      </c>
      <c r="G1096" t="str" cm="1">
        <f t="array" ref="G1096">IFERROR(IF(AND(Orders!R1095:R11088&gt;1000,OR(Orders!M1095:M11088="East",Orders!M1095:M11088="south")),"bonus","no bonus"),"data error")</f>
        <v>no bonus</v>
      </c>
    </row>
    <row r="1097" spans="1:7" x14ac:dyDescent="0.25">
      <c r="A1097" t="str">
        <v>high</v>
      </c>
      <c r="B1097" t="b" cm="1">
        <f t="array" ref="B1097">AND(Orders!R1095:R11088&gt;500,Orders!O1095:O11088="technology")</f>
        <v>0</v>
      </c>
      <c r="C1097" t="b" cm="1">
        <f t="array" ref="C1097">OR(Orders!R1095:R11088&gt;1000,Orders!O1095:O11088="furniture")</f>
        <v>1</v>
      </c>
      <c r="D1097" t="str">
        <v>no</v>
      </c>
      <c r="E1097" t="str">
        <v>false</v>
      </c>
      <c r="G1097" t="str" cm="1">
        <f t="array" ref="G1097">IFERROR(IF(AND(Orders!R1096:R11089&gt;1000,OR(Orders!M1096:M11089="East",Orders!M1096:M11089="south")),"bonus","no bonus"),"data error")</f>
        <v>no bonus</v>
      </c>
    </row>
    <row r="1098" spans="1:7" x14ac:dyDescent="0.25">
      <c r="A1098" t="str">
        <v>high</v>
      </c>
      <c r="B1098" t="b" cm="1">
        <f t="array" ref="B1098">AND(Orders!R1096:R11089&gt;500,Orders!O1096:O11089="technology")</f>
        <v>0</v>
      </c>
      <c r="C1098" t="b" cm="1">
        <f t="array" ref="C1098">OR(Orders!R1096:R11089&gt;1000,Orders!O1096:O11089="furniture")</f>
        <v>1</v>
      </c>
      <c r="D1098" t="str">
        <v>no</v>
      </c>
      <c r="E1098" t="str">
        <v>false</v>
      </c>
      <c r="G1098" t="str" cm="1">
        <f t="array" ref="G1098">IFERROR(IF(AND(Orders!R1097:R11090&gt;1000,OR(Orders!M1097:M11090="East",Orders!M1097:M11090="south")),"bonus","no bonus"),"data error")</f>
        <v>no bonus</v>
      </c>
    </row>
    <row r="1099" spans="1:7" x14ac:dyDescent="0.25">
      <c r="A1099" t="str">
        <v>high</v>
      </c>
      <c r="B1099" t="b" cm="1">
        <f t="array" ref="B1099">AND(Orders!R1097:R11090&gt;500,Orders!O1097:O11090="technology")</f>
        <v>0</v>
      </c>
      <c r="C1099" t="b" cm="1">
        <f t="array" ref="C1099">OR(Orders!R1097:R11090&gt;1000,Orders!O1097:O11090="furniture")</f>
        <v>1</v>
      </c>
      <c r="D1099" t="str">
        <v>no</v>
      </c>
      <c r="E1099" t="str">
        <v>false</v>
      </c>
      <c r="G1099" t="str" cm="1">
        <f t="array" ref="G1099">IFERROR(IF(AND(Orders!R1098:R11091&gt;1000,OR(Orders!M1098:M11091="East",Orders!M1098:M11091="south")),"bonus","no bonus"),"data error")</f>
        <v>no bonus</v>
      </c>
    </row>
    <row r="1100" spans="1:7" x14ac:dyDescent="0.25">
      <c r="A1100" t="str">
        <v>high</v>
      </c>
      <c r="B1100" t="b" cm="1">
        <f t="array" ref="B1100">AND(Orders!R1098:R11091&gt;500,Orders!O1098:O11091="technology")</f>
        <v>0</v>
      </c>
      <c r="C1100" t="b" cm="1">
        <f t="array" ref="C1100">OR(Orders!R1098:R11091&gt;1000,Orders!O1098:O11091="furniture")</f>
        <v>1</v>
      </c>
      <c r="D1100" t="str">
        <v>no</v>
      </c>
      <c r="E1100" t="str">
        <v>false</v>
      </c>
      <c r="G1100" t="str" cm="1">
        <f t="array" ref="G1100">IFERROR(IF(AND(Orders!R1099:R11092&gt;1000,OR(Orders!M1099:M11092="East",Orders!M1099:M11092="south")),"bonus","no bonus"),"data error")</f>
        <v>no bonus</v>
      </c>
    </row>
    <row r="1101" spans="1:7" x14ac:dyDescent="0.25">
      <c r="A1101" t="str">
        <v>high</v>
      </c>
      <c r="B1101" t="b" cm="1">
        <f t="array" ref="B1101">AND(Orders!R1099:R11092&gt;500,Orders!O1099:O11092="technology")</f>
        <v>0</v>
      </c>
      <c r="C1101" t="b" cm="1">
        <f t="array" ref="C1101">OR(Orders!R1099:R11092&gt;1000,Orders!O1099:O11092="furniture")</f>
        <v>1</v>
      </c>
      <c r="D1101" t="str">
        <v>no</v>
      </c>
      <c r="E1101" t="str">
        <v>false</v>
      </c>
      <c r="G1101" t="str" cm="1">
        <f t="array" ref="G1101">IFERROR(IF(AND(Orders!R1100:R11093&gt;1000,OR(Orders!M1100:M11093="East",Orders!M1100:M11093="south")),"bonus","no bonus"),"data error")</f>
        <v>no bonus</v>
      </c>
    </row>
    <row r="1102" spans="1:7" x14ac:dyDescent="0.25">
      <c r="A1102" t="str">
        <v>high</v>
      </c>
      <c r="B1102" t="b" cm="1">
        <f t="array" ref="B1102">AND(Orders!R1100:R11093&gt;500,Orders!O1100:O11093="technology")</f>
        <v>0</v>
      </c>
      <c r="C1102" t="b" cm="1">
        <f t="array" ref="C1102">OR(Orders!R1100:R11093&gt;1000,Orders!O1100:O11093="furniture")</f>
        <v>1</v>
      </c>
      <c r="D1102" t="str">
        <v>no</v>
      </c>
      <c r="E1102" t="str">
        <v>false</v>
      </c>
      <c r="G1102" t="str" cm="1">
        <f t="array" ref="G1102">IFERROR(IF(AND(Orders!R1101:R11094&gt;1000,OR(Orders!M1101:M11094="East",Orders!M1101:M11094="south")),"bonus","no bonus"),"data error")</f>
        <v>no bonus</v>
      </c>
    </row>
    <row r="1103" spans="1:7" x14ac:dyDescent="0.25">
      <c r="A1103" t="str">
        <v>high</v>
      </c>
      <c r="B1103" t="b" cm="1">
        <f t="array" ref="B1103">AND(Orders!R1101:R11094&gt;500,Orders!O1101:O11094="technology")</f>
        <v>0</v>
      </c>
      <c r="C1103" t="b" cm="1">
        <f t="array" ref="C1103">OR(Orders!R1101:R11094&gt;1000,Orders!O1101:O11094="furniture")</f>
        <v>1</v>
      </c>
      <c r="D1103" t="str">
        <v>no</v>
      </c>
      <c r="E1103" t="str">
        <v>false</v>
      </c>
      <c r="G1103" t="str" cm="1">
        <f t="array" ref="G1103">IFERROR(IF(AND(Orders!R1102:R11095&gt;1000,OR(Orders!M1102:M11095="East",Orders!M1102:M11095="south")),"bonus","no bonus"),"data error")</f>
        <v>no bonus</v>
      </c>
    </row>
    <row r="1104" spans="1:7" x14ac:dyDescent="0.25">
      <c r="A1104" t="str">
        <v>high</v>
      </c>
      <c r="B1104" t="b" cm="1">
        <f t="array" ref="B1104">AND(Orders!R1102:R11095&gt;500,Orders!O1102:O11095="technology")</f>
        <v>0</v>
      </c>
      <c r="C1104" t="b" cm="1">
        <f t="array" ref="C1104">OR(Orders!R1102:R11095&gt;1000,Orders!O1102:O11095="furniture")</f>
        <v>1</v>
      </c>
      <c r="D1104" t="str">
        <v>no</v>
      </c>
      <c r="E1104" t="str">
        <v>false</v>
      </c>
      <c r="G1104" t="str" cm="1">
        <f t="array" ref="G1104">IFERROR(IF(AND(Orders!R1103:R11096&gt;1000,OR(Orders!M1103:M11096="East",Orders!M1103:M11096="south")),"bonus","no bonus"),"data error")</f>
        <v>no bonus</v>
      </c>
    </row>
    <row r="1105" spans="1:7" x14ac:dyDescent="0.25">
      <c r="A1105" t="str">
        <v>high</v>
      </c>
      <c r="B1105" t="b" cm="1">
        <f t="array" ref="B1105">AND(Orders!R1103:R11096&gt;500,Orders!O1103:O11096="technology")</f>
        <v>0</v>
      </c>
      <c r="C1105" t="b" cm="1">
        <f t="array" ref="C1105">OR(Orders!R1103:R11096&gt;1000,Orders!O1103:O11096="furniture")</f>
        <v>1</v>
      </c>
      <c r="D1105" t="str">
        <v>no</v>
      </c>
      <c r="E1105" t="str">
        <v>false</v>
      </c>
      <c r="G1105" t="str" cm="1">
        <f t="array" ref="G1105">IFERROR(IF(AND(Orders!R1104:R11097&gt;1000,OR(Orders!M1104:M11097="East",Orders!M1104:M11097="south")),"bonus","no bonus"),"data error")</f>
        <v>no bonus</v>
      </c>
    </row>
    <row r="1106" spans="1:7" x14ac:dyDescent="0.25">
      <c r="A1106" t="str">
        <v>high</v>
      </c>
      <c r="B1106" t="b" cm="1">
        <f t="array" ref="B1106">AND(Orders!R1104:R11097&gt;500,Orders!O1104:O11097="technology")</f>
        <v>0</v>
      </c>
      <c r="C1106" t="b" cm="1">
        <f t="array" ref="C1106">OR(Orders!R1104:R11097&gt;1000,Orders!O1104:O11097="furniture")</f>
        <v>1</v>
      </c>
      <c r="D1106" t="str">
        <v>no</v>
      </c>
      <c r="E1106" t="str">
        <v>false</v>
      </c>
      <c r="G1106" t="str" cm="1">
        <f t="array" ref="G1106">IFERROR(IF(AND(Orders!R1105:R11098&gt;1000,OR(Orders!M1105:M11098="East",Orders!M1105:M11098="south")),"bonus","no bonus"),"data error")</f>
        <v>no bonus</v>
      </c>
    </row>
    <row r="1107" spans="1:7" x14ac:dyDescent="0.25">
      <c r="A1107" t="str">
        <v>high</v>
      </c>
      <c r="B1107" t="b" cm="1">
        <f t="array" ref="B1107">AND(Orders!R1105:R11098&gt;500,Orders!O1105:O11098="technology")</f>
        <v>0</v>
      </c>
      <c r="C1107" t="b" cm="1">
        <f t="array" ref="C1107">OR(Orders!R1105:R11098&gt;1000,Orders!O1105:O11098="furniture")</f>
        <v>1</v>
      </c>
      <c r="D1107" t="str">
        <v>no</v>
      </c>
      <c r="E1107" t="str">
        <v>false</v>
      </c>
      <c r="G1107" t="str" cm="1">
        <f t="array" ref="G1107">IFERROR(IF(AND(Orders!R1106:R11099&gt;1000,OR(Orders!M1106:M11099="East",Orders!M1106:M11099="south")),"bonus","no bonus"),"data error")</f>
        <v>no bonus</v>
      </c>
    </row>
    <row r="1108" spans="1:7" x14ac:dyDescent="0.25">
      <c r="A1108" t="str">
        <v>high</v>
      </c>
      <c r="B1108" t="b" cm="1">
        <f t="array" ref="B1108">AND(Orders!R1106:R11099&gt;500,Orders!O1106:O11099="technology")</f>
        <v>0</v>
      </c>
      <c r="C1108" t="b" cm="1">
        <f t="array" ref="C1108">OR(Orders!R1106:R11099&gt;1000,Orders!O1106:O11099="furniture")</f>
        <v>1</v>
      </c>
      <c r="D1108" t="str">
        <v>no</v>
      </c>
      <c r="E1108" t="str">
        <v>false</v>
      </c>
      <c r="G1108" t="str" cm="1">
        <f t="array" ref="G1108">IFERROR(IF(AND(Orders!R1107:R11100&gt;1000,OR(Orders!M1107:M11100="East",Orders!M1107:M11100="south")),"bonus","no bonus"),"data error")</f>
        <v>no bonus</v>
      </c>
    </row>
    <row r="1109" spans="1:7" x14ac:dyDescent="0.25">
      <c r="A1109" t="str">
        <v>high</v>
      </c>
      <c r="B1109" t="b" cm="1">
        <f t="array" ref="B1109">AND(Orders!R1107:R11100&gt;500,Orders!O1107:O11100="technology")</f>
        <v>0</v>
      </c>
      <c r="C1109" t="b" cm="1">
        <f t="array" ref="C1109">OR(Orders!R1107:R11100&gt;1000,Orders!O1107:O11100="furniture")</f>
        <v>1</v>
      </c>
      <c r="D1109" t="str">
        <v>no</v>
      </c>
      <c r="E1109" t="str">
        <v>false</v>
      </c>
      <c r="G1109" t="str" cm="1">
        <f t="array" ref="G1109">IFERROR(IF(AND(Orders!R1108:R11101&gt;1000,OR(Orders!M1108:M11101="East",Orders!M1108:M11101="south")),"bonus","no bonus"),"data error")</f>
        <v>no bonus</v>
      </c>
    </row>
    <row r="1110" spans="1:7" x14ac:dyDescent="0.25">
      <c r="A1110" t="str">
        <v>high</v>
      </c>
      <c r="B1110" t="b" cm="1">
        <f t="array" ref="B1110">AND(Orders!R1108:R11101&gt;500,Orders!O1108:O11101="technology")</f>
        <v>0</v>
      </c>
      <c r="C1110" t="b" cm="1">
        <f t="array" ref="C1110">OR(Orders!R1108:R11101&gt;1000,Orders!O1108:O11101="furniture")</f>
        <v>1</v>
      </c>
      <c r="D1110" t="str">
        <v>no</v>
      </c>
      <c r="E1110" t="str">
        <v>false</v>
      </c>
      <c r="G1110" t="str" cm="1">
        <f t="array" ref="G1110">IFERROR(IF(AND(Orders!R1109:R11102&gt;1000,OR(Orders!M1109:M11102="East",Orders!M1109:M11102="south")),"bonus","no bonus"),"data error")</f>
        <v>no bonus</v>
      </c>
    </row>
    <row r="1111" spans="1:7" x14ac:dyDescent="0.25">
      <c r="A1111" t="str">
        <v>high</v>
      </c>
      <c r="B1111" t="b" cm="1">
        <f t="array" ref="B1111">AND(Orders!R1109:R11102&gt;500,Orders!O1109:O11102="technology")</f>
        <v>0</v>
      </c>
      <c r="C1111" t="b" cm="1">
        <f t="array" ref="C1111">OR(Orders!R1109:R11102&gt;1000,Orders!O1109:O11102="furniture")</f>
        <v>1</v>
      </c>
      <c r="D1111" t="str">
        <v>no</v>
      </c>
      <c r="E1111" t="str">
        <v>false</v>
      </c>
      <c r="G1111" t="str" cm="1">
        <f t="array" ref="G1111">IFERROR(IF(AND(Orders!R1110:R11103&gt;1000,OR(Orders!M1110:M11103="East",Orders!M1110:M11103="south")),"bonus","no bonus"),"data error")</f>
        <v>no bonus</v>
      </c>
    </row>
    <row r="1112" spans="1:7" x14ac:dyDescent="0.25">
      <c r="A1112" t="str">
        <v>high</v>
      </c>
      <c r="B1112" t="b" cm="1">
        <f t="array" ref="B1112">AND(Orders!R1110:R11103&gt;500,Orders!O1110:O11103="technology")</f>
        <v>0</v>
      </c>
      <c r="C1112" t="b" cm="1">
        <f t="array" ref="C1112">OR(Orders!R1110:R11103&gt;1000,Orders!O1110:O11103="furniture")</f>
        <v>1</v>
      </c>
      <c r="D1112" t="str">
        <v>no</v>
      </c>
      <c r="E1112" t="str">
        <v>false</v>
      </c>
      <c r="G1112" t="str" cm="1">
        <f t="array" ref="G1112">IFERROR(IF(AND(Orders!R1111:R11104&gt;1000,OR(Orders!M1111:M11104="East",Orders!M1111:M11104="south")),"bonus","no bonus"),"data error")</f>
        <v>no bonus</v>
      </c>
    </row>
    <row r="1113" spans="1:7" x14ac:dyDescent="0.25">
      <c r="A1113" t="str">
        <v>high</v>
      </c>
      <c r="B1113" t="b" cm="1">
        <f t="array" ref="B1113">AND(Orders!R1111:R11104&gt;500,Orders!O1111:O11104="technology")</f>
        <v>0</v>
      </c>
      <c r="C1113" t="b" cm="1">
        <f t="array" ref="C1113">OR(Orders!R1111:R11104&gt;1000,Orders!O1111:O11104="furniture")</f>
        <v>1</v>
      </c>
      <c r="D1113" t="str">
        <v>no</v>
      </c>
      <c r="E1113" t="str">
        <v>false</v>
      </c>
      <c r="G1113" t="str" cm="1">
        <f t="array" ref="G1113">IFERROR(IF(AND(Orders!R1112:R11105&gt;1000,OR(Orders!M1112:M11105="East",Orders!M1112:M11105="south")),"bonus","no bonus"),"data error")</f>
        <v>no bonus</v>
      </c>
    </row>
    <row r="1114" spans="1:7" x14ac:dyDescent="0.25">
      <c r="A1114" t="str">
        <v>high</v>
      </c>
      <c r="B1114" t="b" cm="1">
        <f t="array" ref="B1114">AND(Orders!R1112:R11105&gt;500,Orders!O1112:O11105="technology")</f>
        <v>0</v>
      </c>
      <c r="C1114" t="b" cm="1">
        <f t="array" ref="C1114">OR(Orders!R1112:R11105&gt;1000,Orders!O1112:O11105="furniture")</f>
        <v>1</v>
      </c>
      <c r="D1114" t="str">
        <v>no</v>
      </c>
      <c r="E1114" t="str">
        <v>false</v>
      </c>
      <c r="G1114" t="str" cm="1">
        <f t="array" ref="G1114">IFERROR(IF(AND(Orders!R1113:R11106&gt;1000,OR(Orders!M1113:M11106="East",Orders!M1113:M11106="south")),"bonus","no bonus"),"data error")</f>
        <v>no bonus</v>
      </c>
    </row>
    <row r="1115" spans="1:7" x14ac:dyDescent="0.25">
      <c r="A1115" t="str">
        <v>high</v>
      </c>
      <c r="B1115" t="b" cm="1">
        <f t="array" ref="B1115">AND(Orders!R1113:R11106&gt;500,Orders!O1113:O11106="technology")</f>
        <v>0</v>
      </c>
      <c r="C1115" t="b" cm="1">
        <f t="array" ref="C1115">OR(Orders!R1113:R11106&gt;1000,Orders!O1113:O11106="furniture")</f>
        <v>1</v>
      </c>
      <c r="D1115" t="str">
        <v>no</v>
      </c>
      <c r="E1115" t="str">
        <v>false</v>
      </c>
      <c r="G1115" t="str" cm="1">
        <f t="array" ref="G1115">IFERROR(IF(AND(Orders!R1114:R11107&gt;1000,OR(Orders!M1114:M11107="East",Orders!M1114:M11107="south")),"bonus","no bonus"),"data error")</f>
        <v>no bonus</v>
      </c>
    </row>
    <row r="1116" spans="1:7" x14ac:dyDescent="0.25">
      <c r="A1116" t="str">
        <v>high</v>
      </c>
      <c r="B1116" t="b" cm="1">
        <f t="array" ref="B1116">AND(Orders!R1114:R11107&gt;500,Orders!O1114:O11107="technology")</f>
        <v>0</v>
      </c>
      <c r="C1116" t="b" cm="1">
        <f t="array" ref="C1116">OR(Orders!R1114:R11107&gt;1000,Orders!O1114:O11107="furniture")</f>
        <v>1</v>
      </c>
      <c r="D1116" t="str">
        <v>no</v>
      </c>
      <c r="E1116" t="str">
        <v>false</v>
      </c>
      <c r="G1116" t="str" cm="1">
        <f t="array" ref="G1116">IFERROR(IF(AND(Orders!R1115:R11108&gt;1000,OR(Orders!M1115:M11108="East",Orders!M1115:M11108="south")),"bonus","no bonus"),"data error")</f>
        <v>no bonus</v>
      </c>
    </row>
    <row r="1117" spans="1:7" x14ac:dyDescent="0.25">
      <c r="A1117" t="str">
        <v>high</v>
      </c>
      <c r="B1117" t="b" cm="1">
        <f t="array" ref="B1117">AND(Orders!R1115:R11108&gt;500,Orders!O1115:O11108="technology")</f>
        <v>0</v>
      </c>
      <c r="C1117" t="b" cm="1">
        <f t="array" ref="C1117">OR(Orders!R1115:R11108&gt;1000,Orders!O1115:O11108="furniture")</f>
        <v>1</v>
      </c>
      <c r="D1117" t="str">
        <v>no</v>
      </c>
      <c r="E1117" t="str">
        <v>false</v>
      </c>
      <c r="G1117" t="str" cm="1">
        <f t="array" ref="G1117">IFERROR(IF(AND(Orders!R1116:R11109&gt;1000,OR(Orders!M1116:M11109="East",Orders!M1116:M11109="south")),"bonus","no bonus"),"data error")</f>
        <v>no bonus</v>
      </c>
    </row>
    <row r="1118" spans="1:7" x14ac:dyDescent="0.25">
      <c r="A1118" t="str">
        <v>high</v>
      </c>
      <c r="B1118" t="b" cm="1">
        <f t="array" ref="B1118">AND(Orders!R1116:R11109&gt;500,Orders!O1116:O11109="technology")</f>
        <v>0</v>
      </c>
      <c r="C1118" t="b" cm="1">
        <f t="array" ref="C1118">OR(Orders!R1116:R11109&gt;1000,Orders!O1116:O11109="furniture")</f>
        <v>1</v>
      </c>
      <c r="D1118" t="str">
        <v>no</v>
      </c>
      <c r="E1118" t="str">
        <v>false</v>
      </c>
      <c r="G1118" t="str" cm="1">
        <f t="array" ref="G1118">IFERROR(IF(AND(Orders!R1117:R11110&gt;1000,OR(Orders!M1117:M11110="East",Orders!M1117:M11110="south")),"bonus","no bonus"),"data error")</f>
        <v>no bonus</v>
      </c>
    </row>
    <row r="1119" spans="1:7" x14ac:dyDescent="0.25">
      <c r="A1119" t="str">
        <v>high</v>
      </c>
      <c r="B1119" t="b" cm="1">
        <f t="array" ref="B1119">AND(Orders!R1117:R11110&gt;500,Orders!O1117:O11110="technology")</f>
        <v>0</v>
      </c>
      <c r="C1119" t="b" cm="1">
        <f t="array" ref="C1119">OR(Orders!R1117:R11110&gt;1000,Orders!O1117:O11110="furniture")</f>
        <v>1</v>
      </c>
      <c r="D1119" t="str">
        <v>no</v>
      </c>
      <c r="E1119" t="str">
        <v>false</v>
      </c>
      <c r="G1119" t="str" cm="1">
        <f t="array" ref="G1119">IFERROR(IF(AND(Orders!R1118:R11111&gt;1000,OR(Orders!M1118:M11111="East",Orders!M1118:M11111="south")),"bonus","no bonus"),"data error")</f>
        <v>no bonus</v>
      </c>
    </row>
    <row r="1120" spans="1:7" x14ac:dyDescent="0.25">
      <c r="A1120" t="str">
        <v>high</v>
      </c>
      <c r="B1120" t="b" cm="1">
        <f t="array" ref="B1120">AND(Orders!R1118:R11111&gt;500,Orders!O1118:O11111="technology")</f>
        <v>0</v>
      </c>
      <c r="C1120" t="b" cm="1">
        <f t="array" ref="C1120">OR(Orders!R1118:R11111&gt;1000,Orders!O1118:O11111="furniture")</f>
        <v>1</v>
      </c>
      <c r="D1120" t="str">
        <v>no</v>
      </c>
      <c r="E1120" t="str">
        <v>false</v>
      </c>
      <c r="G1120" t="str" cm="1">
        <f t="array" ref="G1120">IFERROR(IF(AND(Orders!R1119:R11112&gt;1000,OR(Orders!M1119:M11112="East",Orders!M1119:M11112="south")),"bonus","no bonus"),"data error")</f>
        <v>no bonus</v>
      </c>
    </row>
    <row r="1121" spans="1:7" x14ac:dyDescent="0.25">
      <c r="A1121" t="str">
        <v>high</v>
      </c>
      <c r="B1121" t="b" cm="1">
        <f t="array" ref="B1121">AND(Orders!R1119:R11112&gt;500,Orders!O1119:O11112="technology")</f>
        <v>0</v>
      </c>
      <c r="C1121" t="b" cm="1">
        <f t="array" ref="C1121">OR(Orders!R1119:R11112&gt;1000,Orders!O1119:O11112="furniture")</f>
        <v>1</v>
      </c>
      <c r="D1121" t="str">
        <v>no</v>
      </c>
      <c r="E1121" t="str">
        <v>false</v>
      </c>
      <c r="G1121" t="str" cm="1">
        <f t="array" ref="G1121">IFERROR(IF(AND(Orders!R1120:R11113&gt;1000,OR(Orders!M1120:M11113="East",Orders!M1120:M11113="south")),"bonus","no bonus"),"data error")</f>
        <v>no bonus</v>
      </c>
    </row>
    <row r="1122" spans="1:7" x14ac:dyDescent="0.25">
      <c r="A1122" t="str">
        <v>high</v>
      </c>
      <c r="B1122" t="b" cm="1">
        <f t="array" ref="B1122">AND(Orders!R1120:R11113&gt;500,Orders!O1120:O11113="technology")</f>
        <v>0</v>
      </c>
      <c r="C1122" t="b" cm="1">
        <f t="array" ref="C1122">OR(Orders!R1120:R11113&gt;1000,Orders!O1120:O11113="furniture")</f>
        <v>1</v>
      </c>
      <c r="D1122" t="str">
        <v>no</v>
      </c>
      <c r="E1122" t="str">
        <v>false</v>
      </c>
      <c r="G1122" t="str" cm="1">
        <f t="array" ref="G1122">IFERROR(IF(AND(Orders!R1121:R11114&gt;1000,OR(Orders!M1121:M11114="East",Orders!M1121:M11114="south")),"bonus","no bonus"),"data error")</f>
        <v>no bonus</v>
      </c>
    </row>
    <row r="1123" spans="1:7" x14ac:dyDescent="0.25">
      <c r="A1123" t="str">
        <v>high</v>
      </c>
      <c r="B1123" t="b" cm="1">
        <f t="array" ref="B1123">AND(Orders!R1121:R11114&gt;500,Orders!O1121:O11114="technology")</f>
        <v>0</v>
      </c>
      <c r="C1123" t="b" cm="1">
        <f t="array" ref="C1123">OR(Orders!R1121:R11114&gt;1000,Orders!O1121:O11114="furniture")</f>
        <v>1</v>
      </c>
      <c r="D1123" t="str">
        <v>no</v>
      </c>
      <c r="E1123" t="str">
        <v>false</v>
      </c>
      <c r="G1123" t="str" cm="1">
        <f t="array" ref="G1123">IFERROR(IF(AND(Orders!R1122:R11115&gt;1000,OR(Orders!M1122:M11115="East",Orders!M1122:M11115="south")),"bonus","no bonus"),"data error")</f>
        <v>no bonus</v>
      </c>
    </row>
    <row r="1124" spans="1:7" x14ac:dyDescent="0.25">
      <c r="A1124" t="str">
        <v>high</v>
      </c>
      <c r="B1124" t="b" cm="1">
        <f t="array" ref="B1124">AND(Orders!R1122:R11115&gt;500,Orders!O1122:O11115="technology")</f>
        <v>0</v>
      </c>
      <c r="C1124" t="b" cm="1">
        <f t="array" ref="C1124">OR(Orders!R1122:R11115&gt;1000,Orders!O1122:O11115="furniture")</f>
        <v>1</v>
      </c>
      <c r="D1124" t="str">
        <v>no</v>
      </c>
      <c r="E1124" t="str">
        <v>false</v>
      </c>
      <c r="G1124" t="str" cm="1">
        <f t="array" ref="G1124">IFERROR(IF(AND(Orders!R1123:R11116&gt;1000,OR(Orders!M1123:M11116="East",Orders!M1123:M11116="south")),"bonus","no bonus"),"data error")</f>
        <v>no bonus</v>
      </c>
    </row>
    <row r="1125" spans="1:7" x14ac:dyDescent="0.25">
      <c r="A1125" t="str">
        <v>high</v>
      </c>
      <c r="B1125" t="b" cm="1">
        <f t="array" ref="B1125">AND(Orders!R1123:R11116&gt;500,Orders!O1123:O11116="technology")</f>
        <v>0</v>
      </c>
      <c r="C1125" t="b" cm="1">
        <f t="array" ref="C1125">OR(Orders!R1123:R11116&gt;1000,Orders!O1123:O11116="furniture")</f>
        <v>1</v>
      </c>
      <c r="D1125" t="str">
        <v>no</v>
      </c>
      <c r="E1125" t="str">
        <v>false</v>
      </c>
      <c r="G1125" t="str" cm="1">
        <f t="array" ref="G1125">IFERROR(IF(AND(Orders!R1124:R11117&gt;1000,OR(Orders!M1124:M11117="East",Orders!M1124:M11117="south")),"bonus","no bonus"),"data error")</f>
        <v>no bonus</v>
      </c>
    </row>
    <row r="1126" spans="1:7" x14ac:dyDescent="0.25">
      <c r="A1126" t="str">
        <v>high</v>
      </c>
      <c r="B1126" t="b" cm="1">
        <f t="array" ref="B1126">AND(Orders!R1124:R11117&gt;500,Orders!O1124:O11117="technology")</f>
        <v>0</v>
      </c>
      <c r="C1126" t="b" cm="1">
        <f t="array" ref="C1126">OR(Orders!R1124:R11117&gt;1000,Orders!O1124:O11117="furniture")</f>
        <v>1</v>
      </c>
      <c r="D1126" t="str">
        <v>no</v>
      </c>
      <c r="E1126" t="str">
        <v>false</v>
      </c>
      <c r="G1126" t="str" cm="1">
        <f t="array" ref="G1126">IFERROR(IF(AND(Orders!R1125:R11118&gt;1000,OR(Orders!M1125:M11118="East",Orders!M1125:M11118="south")),"bonus","no bonus"),"data error")</f>
        <v>no bonus</v>
      </c>
    </row>
    <row r="1127" spans="1:7" x14ac:dyDescent="0.25">
      <c r="A1127" t="str">
        <v>high</v>
      </c>
      <c r="B1127" t="b" cm="1">
        <f t="array" ref="B1127">AND(Orders!R1125:R11118&gt;500,Orders!O1125:O11118="technology")</f>
        <v>0</v>
      </c>
      <c r="C1127" t="b" cm="1">
        <f t="array" ref="C1127">OR(Orders!R1125:R11118&gt;1000,Orders!O1125:O11118="furniture")</f>
        <v>1</v>
      </c>
      <c r="D1127" t="str">
        <v>no</v>
      </c>
      <c r="E1127" t="str">
        <v>false</v>
      </c>
      <c r="G1127" t="str" cm="1">
        <f t="array" ref="G1127">IFERROR(IF(AND(Orders!R1126:R11119&gt;1000,OR(Orders!M1126:M11119="East",Orders!M1126:M11119="south")),"bonus","no bonus"),"data error")</f>
        <v>no bonus</v>
      </c>
    </row>
    <row r="1128" spans="1:7" x14ac:dyDescent="0.25">
      <c r="A1128" t="str">
        <v>high</v>
      </c>
      <c r="B1128" t="b" cm="1">
        <f t="array" ref="B1128">AND(Orders!R1126:R11119&gt;500,Orders!O1126:O11119="technology")</f>
        <v>0</v>
      </c>
      <c r="C1128" t="b" cm="1">
        <f t="array" ref="C1128">OR(Orders!R1126:R11119&gt;1000,Orders!O1126:O11119="furniture")</f>
        <v>1</v>
      </c>
      <c r="D1128" t="str">
        <v>no</v>
      </c>
      <c r="E1128" t="str">
        <v>false</v>
      </c>
      <c r="G1128" t="str" cm="1">
        <f t="array" ref="G1128">IFERROR(IF(AND(Orders!R1127:R11120&gt;1000,OR(Orders!M1127:M11120="East",Orders!M1127:M11120="south")),"bonus","no bonus"),"data error")</f>
        <v>no bonus</v>
      </c>
    </row>
    <row r="1129" spans="1:7" x14ac:dyDescent="0.25">
      <c r="A1129" t="str">
        <v>high</v>
      </c>
      <c r="B1129" t="b" cm="1">
        <f t="array" ref="B1129">AND(Orders!R1127:R11120&gt;500,Orders!O1127:O11120="technology")</f>
        <v>0</v>
      </c>
      <c r="C1129" t="b" cm="1">
        <f t="array" ref="C1129">OR(Orders!R1127:R11120&gt;1000,Orders!O1127:O11120="furniture")</f>
        <v>1</v>
      </c>
      <c r="D1129" t="str">
        <v>no</v>
      </c>
      <c r="E1129" t="str">
        <v>false</v>
      </c>
      <c r="G1129" t="str" cm="1">
        <f t="array" ref="G1129">IFERROR(IF(AND(Orders!R1128:R11121&gt;1000,OR(Orders!M1128:M11121="East",Orders!M1128:M11121="south")),"bonus","no bonus"),"data error")</f>
        <v>no bonus</v>
      </c>
    </row>
    <row r="1130" spans="1:7" x14ac:dyDescent="0.25">
      <c r="A1130" t="str">
        <v>high</v>
      </c>
      <c r="B1130" t="b" cm="1">
        <f t="array" ref="B1130">AND(Orders!R1128:R11121&gt;500,Orders!O1128:O11121="technology")</f>
        <v>0</v>
      </c>
      <c r="C1130" t="b" cm="1">
        <f t="array" ref="C1130">OR(Orders!R1128:R11121&gt;1000,Orders!O1128:O11121="furniture")</f>
        <v>1</v>
      </c>
      <c r="D1130" t="str">
        <v>no</v>
      </c>
      <c r="E1130" t="str">
        <v>false</v>
      </c>
      <c r="G1130" t="str" cm="1">
        <f t="array" ref="G1130">IFERROR(IF(AND(Orders!R1129:R11122&gt;1000,OR(Orders!M1129:M11122="East",Orders!M1129:M11122="south")),"bonus","no bonus"),"data error")</f>
        <v>no bonus</v>
      </c>
    </row>
    <row r="1131" spans="1:7" x14ac:dyDescent="0.25">
      <c r="A1131" t="str">
        <v>high</v>
      </c>
      <c r="B1131" t="b" cm="1">
        <f t="array" ref="B1131">AND(Orders!R1129:R11122&gt;500,Orders!O1129:O11122="technology")</f>
        <v>0</v>
      </c>
      <c r="C1131" t="b" cm="1">
        <f t="array" ref="C1131">OR(Orders!R1129:R11122&gt;1000,Orders!O1129:O11122="furniture")</f>
        <v>1</v>
      </c>
      <c r="D1131" t="str">
        <v>no</v>
      </c>
      <c r="E1131" t="str">
        <v>false</v>
      </c>
      <c r="G1131" t="str" cm="1">
        <f t="array" ref="G1131">IFERROR(IF(AND(Orders!R1130:R11123&gt;1000,OR(Orders!M1130:M11123="East",Orders!M1130:M11123="south")),"bonus","no bonus"),"data error")</f>
        <v>no bonus</v>
      </c>
    </row>
    <row r="1132" spans="1:7" x14ac:dyDescent="0.25">
      <c r="A1132" t="str">
        <v>high</v>
      </c>
      <c r="B1132" t="b" cm="1">
        <f t="array" ref="B1132">AND(Orders!R1130:R11123&gt;500,Orders!O1130:O11123="technology")</f>
        <v>0</v>
      </c>
      <c r="C1132" t="b" cm="1">
        <f t="array" ref="C1132">OR(Orders!R1130:R11123&gt;1000,Orders!O1130:O11123="furniture")</f>
        <v>1</v>
      </c>
      <c r="D1132" t="str">
        <v>no</v>
      </c>
      <c r="E1132" t="str">
        <v>false</v>
      </c>
      <c r="G1132" t="str" cm="1">
        <f t="array" ref="G1132">IFERROR(IF(AND(Orders!R1131:R11124&gt;1000,OR(Orders!M1131:M11124="East",Orders!M1131:M11124="south")),"bonus","no bonus"),"data error")</f>
        <v>no bonus</v>
      </c>
    </row>
    <row r="1133" spans="1:7" x14ac:dyDescent="0.25">
      <c r="A1133" t="str">
        <v>high</v>
      </c>
      <c r="B1133" t="b" cm="1">
        <f t="array" ref="B1133">AND(Orders!R1131:R11124&gt;500,Orders!O1131:O11124="technology")</f>
        <v>0</v>
      </c>
      <c r="C1133" t="b" cm="1">
        <f t="array" ref="C1133">OR(Orders!R1131:R11124&gt;1000,Orders!O1131:O11124="furniture")</f>
        <v>1</v>
      </c>
      <c r="D1133" t="str">
        <v>no</v>
      </c>
      <c r="E1133" t="str">
        <v>false</v>
      </c>
      <c r="G1133" t="str" cm="1">
        <f t="array" ref="G1133">IFERROR(IF(AND(Orders!R1132:R11125&gt;1000,OR(Orders!M1132:M11125="East",Orders!M1132:M11125="south")),"bonus","no bonus"),"data error")</f>
        <v>no bonus</v>
      </c>
    </row>
    <row r="1134" spans="1:7" x14ac:dyDescent="0.25">
      <c r="A1134" t="str">
        <v>high</v>
      </c>
      <c r="B1134" t="b" cm="1">
        <f t="array" ref="B1134">AND(Orders!R1132:R11125&gt;500,Orders!O1132:O11125="technology")</f>
        <v>0</v>
      </c>
      <c r="C1134" t="b" cm="1">
        <f t="array" ref="C1134">OR(Orders!R1132:R11125&gt;1000,Orders!O1132:O11125="furniture")</f>
        <v>1</v>
      </c>
      <c r="D1134" t="str">
        <v>no</v>
      </c>
      <c r="E1134" t="str">
        <v>false</v>
      </c>
      <c r="G1134" t="str" cm="1">
        <f t="array" ref="G1134">IFERROR(IF(AND(Orders!R1133:R11126&gt;1000,OR(Orders!M1133:M11126="East",Orders!M1133:M11126="south")),"bonus","no bonus"),"data error")</f>
        <v>no bonus</v>
      </c>
    </row>
    <row r="1135" spans="1:7" x14ac:dyDescent="0.25">
      <c r="A1135" t="str">
        <v>high</v>
      </c>
      <c r="B1135" t="b" cm="1">
        <f t="array" ref="B1135">AND(Orders!R1133:R11126&gt;500,Orders!O1133:O11126="technology")</f>
        <v>0</v>
      </c>
      <c r="C1135" t="b" cm="1">
        <f t="array" ref="C1135">OR(Orders!R1133:R11126&gt;1000,Orders!O1133:O11126="furniture")</f>
        <v>1</v>
      </c>
      <c r="D1135" t="str">
        <v>no</v>
      </c>
      <c r="E1135" t="str">
        <v>false</v>
      </c>
      <c r="G1135" t="str" cm="1">
        <f t="array" ref="G1135">IFERROR(IF(AND(Orders!R1134:R11127&gt;1000,OR(Orders!M1134:M11127="East",Orders!M1134:M11127="south")),"bonus","no bonus"),"data error")</f>
        <v>no bonus</v>
      </c>
    </row>
    <row r="1136" spans="1:7" x14ac:dyDescent="0.25">
      <c r="A1136" t="str">
        <v>high</v>
      </c>
      <c r="B1136" t="b" cm="1">
        <f t="array" ref="B1136">AND(Orders!R1134:R11127&gt;500,Orders!O1134:O11127="technology")</f>
        <v>0</v>
      </c>
      <c r="C1136" t="b" cm="1">
        <f t="array" ref="C1136">OR(Orders!R1134:R11127&gt;1000,Orders!O1134:O11127="furniture")</f>
        <v>1</v>
      </c>
      <c r="D1136" t="str">
        <v>no</v>
      </c>
      <c r="E1136" t="str">
        <v>false</v>
      </c>
      <c r="G1136" t="str" cm="1">
        <f t="array" ref="G1136">IFERROR(IF(AND(Orders!R1135:R11128&gt;1000,OR(Orders!M1135:M11128="East",Orders!M1135:M11128="south")),"bonus","no bonus"),"data error")</f>
        <v>no bonus</v>
      </c>
    </row>
    <row r="1137" spans="1:7" x14ac:dyDescent="0.25">
      <c r="A1137" t="str">
        <v>high</v>
      </c>
      <c r="B1137" t="b" cm="1">
        <f t="array" ref="B1137">AND(Orders!R1135:R11128&gt;500,Orders!O1135:O11128="technology")</f>
        <v>0</v>
      </c>
      <c r="C1137" t="b" cm="1">
        <f t="array" ref="C1137">OR(Orders!R1135:R11128&gt;1000,Orders!O1135:O11128="furniture")</f>
        <v>1</v>
      </c>
      <c r="D1137" t="str">
        <v>no</v>
      </c>
      <c r="E1137" t="str">
        <v>false</v>
      </c>
      <c r="G1137" t="str" cm="1">
        <f t="array" ref="G1137">IFERROR(IF(AND(Orders!R1136:R11129&gt;1000,OR(Orders!M1136:M11129="East",Orders!M1136:M11129="south")),"bonus","no bonus"),"data error")</f>
        <v>no bonus</v>
      </c>
    </row>
    <row r="1138" spans="1:7" x14ac:dyDescent="0.25">
      <c r="A1138" t="str">
        <v>high</v>
      </c>
      <c r="B1138" t="b" cm="1">
        <f t="array" ref="B1138">AND(Orders!R1136:R11129&gt;500,Orders!O1136:O11129="technology")</f>
        <v>0</v>
      </c>
      <c r="C1138" t="b" cm="1">
        <f t="array" ref="C1138">OR(Orders!R1136:R11129&gt;1000,Orders!O1136:O11129="furniture")</f>
        <v>1</v>
      </c>
      <c r="D1138" t="str">
        <v>no</v>
      </c>
      <c r="E1138" t="str">
        <v>false</v>
      </c>
      <c r="G1138" t="str" cm="1">
        <f t="array" ref="G1138">IFERROR(IF(AND(Orders!R1137:R11130&gt;1000,OR(Orders!M1137:M11130="East",Orders!M1137:M11130="south")),"bonus","no bonus"),"data error")</f>
        <v>no bonus</v>
      </c>
    </row>
    <row r="1139" spans="1:7" x14ac:dyDescent="0.25">
      <c r="A1139" t="str">
        <v>high</v>
      </c>
      <c r="B1139" t="b" cm="1">
        <f t="array" ref="B1139">AND(Orders!R1137:R11130&gt;500,Orders!O1137:O11130="technology")</f>
        <v>0</v>
      </c>
      <c r="C1139" t="b" cm="1">
        <f t="array" ref="C1139">OR(Orders!R1137:R11130&gt;1000,Orders!O1137:O11130="furniture")</f>
        <v>1</v>
      </c>
      <c r="D1139" t="str">
        <v>no</v>
      </c>
      <c r="E1139" t="str">
        <v>false</v>
      </c>
      <c r="G1139" t="str" cm="1">
        <f t="array" ref="G1139">IFERROR(IF(AND(Orders!R1138:R11131&gt;1000,OR(Orders!M1138:M11131="East",Orders!M1138:M11131="south")),"bonus","no bonus"),"data error")</f>
        <v>no bonus</v>
      </c>
    </row>
    <row r="1140" spans="1:7" x14ac:dyDescent="0.25">
      <c r="A1140" t="str">
        <v>high</v>
      </c>
      <c r="B1140" t="b" cm="1">
        <f t="array" ref="B1140">AND(Orders!R1138:R11131&gt;500,Orders!O1138:O11131="technology")</f>
        <v>0</v>
      </c>
      <c r="C1140" t="b" cm="1">
        <f t="array" ref="C1140">OR(Orders!R1138:R11131&gt;1000,Orders!O1138:O11131="furniture")</f>
        <v>1</v>
      </c>
      <c r="D1140" t="str">
        <v>no</v>
      </c>
      <c r="E1140" t="str">
        <v>false</v>
      </c>
      <c r="G1140" t="str" cm="1">
        <f t="array" ref="G1140">IFERROR(IF(AND(Orders!R1139:R11132&gt;1000,OR(Orders!M1139:M11132="East",Orders!M1139:M11132="south")),"bonus","no bonus"),"data error")</f>
        <v>no bonus</v>
      </c>
    </row>
    <row r="1141" spans="1:7" x14ac:dyDescent="0.25">
      <c r="A1141" t="str">
        <v>high</v>
      </c>
      <c r="B1141" t="b" cm="1">
        <f t="array" ref="B1141">AND(Orders!R1139:R11132&gt;500,Orders!O1139:O11132="technology")</f>
        <v>0</v>
      </c>
      <c r="C1141" t="b" cm="1">
        <f t="array" ref="C1141">OR(Orders!R1139:R11132&gt;1000,Orders!O1139:O11132="furniture")</f>
        <v>1</v>
      </c>
      <c r="D1141" t="str">
        <v>no</v>
      </c>
      <c r="E1141" t="str">
        <v>false</v>
      </c>
      <c r="G1141" t="str" cm="1">
        <f t="array" ref="G1141">IFERROR(IF(AND(Orders!R1140:R11133&gt;1000,OR(Orders!M1140:M11133="East",Orders!M1140:M11133="south")),"bonus","no bonus"),"data error")</f>
        <v>no bonus</v>
      </c>
    </row>
    <row r="1142" spans="1:7" x14ac:dyDescent="0.25">
      <c r="A1142" t="str">
        <v>high</v>
      </c>
      <c r="B1142" t="b" cm="1">
        <f t="array" ref="B1142">AND(Orders!R1140:R11133&gt;500,Orders!O1140:O11133="technology")</f>
        <v>0</v>
      </c>
      <c r="C1142" t="b" cm="1">
        <f t="array" ref="C1142">OR(Orders!R1140:R11133&gt;1000,Orders!O1140:O11133="furniture")</f>
        <v>1</v>
      </c>
      <c r="D1142" t="str">
        <v>no</v>
      </c>
      <c r="E1142" t="str">
        <v>false</v>
      </c>
      <c r="G1142" t="str" cm="1">
        <f t="array" ref="G1142">IFERROR(IF(AND(Orders!R1141:R11134&gt;1000,OR(Orders!M1141:M11134="East",Orders!M1141:M11134="south")),"bonus","no bonus"),"data error")</f>
        <v>no bonus</v>
      </c>
    </row>
    <row r="1143" spans="1:7" x14ac:dyDescent="0.25">
      <c r="A1143" t="str">
        <v>high</v>
      </c>
      <c r="B1143" t="b" cm="1">
        <f t="array" ref="B1143">AND(Orders!R1141:R11134&gt;500,Orders!O1141:O11134="technology")</f>
        <v>0</v>
      </c>
      <c r="C1143" t="b" cm="1">
        <f t="array" ref="C1143">OR(Orders!R1141:R11134&gt;1000,Orders!O1141:O11134="furniture")</f>
        <v>1</v>
      </c>
      <c r="D1143" t="str">
        <v>no</v>
      </c>
      <c r="E1143" t="str">
        <v>false</v>
      </c>
      <c r="G1143" t="str" cm="1">
        <f t="array" ref="G1143">IFERROR(IF(AND(Orders!R1142:R11135&gt;1000,OR(Orders!M1142:M11135="East",Orders!M1142:M11135="south")),"bonus","no bonus"),"data error")</f>
        <v>no bonus</v>
      </c>
    </row>
    <row r="1144" spans="1:7" x14ac:dyDescent="0.25">
      <c r="A1144" t="str">
        <v>high</v>
      </c>
      <c r="B1144" t="b" cm="1">
        <f t="array" ref="B1144">AND(Orders!R1142:R11135&gt;500,Orders!O1142:O11135="technology")</f>
        <v>0</v>
      </c>
      <c r="C1144" t="b" cm="1">
        <f t="array" ref="C1144">OR(Orders!R1142:R11135&gt;1000,Orders!O1142:O11135="furniture")</f>
        <v>1</v>
      </c>
      <c r="D1144" t="str">
        <v>no</v>
      </c>
      <c r="E1144" t="str">
        <v>false</v>
      </c>
      <c r="G1144" t="str" cm="1">
        <f t="array" ref="G1144">IFERROR(IF(AND(Orders!R1143:R11136&gt;1000,OR(Orders!M1143:M11136="East",Orders!M1143:M11136="south")),"bonus","no bonus"),"data error")</f>
        <v>no bonus</v>
      </c>
    </row>
    <row r="1145" spans="1:7" x14ac:dyDescent="0.25">
      <c r="A1145" t="str">
        <v>high</v>
      </c>
      <c r="B1145" t="b" cm="1">
        <f t="array" ref="B1145">AND(Orders!R1143:R11136&gt;500,Orders!O1143:O11136="technology")</f>
        <v>0</v>
      </c>
      <c r="C1145" t="b" cm="1">
        <f t="array" ref="C1145">OR(Orders!R1143:R11136&gt;1000,Orders!O1143:O11136="furniture")</f>
        <v>1</v>
      </c>
      <c r="D1145" t="str">
        <v>no</v>
      </c>
      <c r="E1145" t="str">
        <v>false</v>
      </c>
      <c r="G1145" t="str" cm="1">
        <f t="array" ref="G1145">IFERROR(IF(AND(Orders!R1144:R11137&gt;1000,OR(Orders!M1144:M11137="East",Orders!M1144:M11137="south")),"bonus","no bonus"),"data error")</f>
        <v>no bonus</v>
      </c>
    </row>
    <row r="1146" spans="1:7" x14ac:dyDescent="0.25">
      <c r="A1146" t="str">
        <v>high</v>
      </c>
      <c r="B1146" t="b" cm="1">
        <f t="array" ref="B1146">AND(Orders!R1144:R11137&gt;500,Orders!O1144:O11137="technology")</f>
        <v>0</v>
      </c>
      <c r="C1146" t="b" cm="1">
        <f t="array" ref="C1146">OR(Orders!R1144:R11137&gt;1000,Orders!O1144:O11137="furniture")</f>
        <v>1</v>
      </c>
      <c r="D1146" t="str">
        <v>no</v>
      </c>
      <c r="E1146" t="str">
        <v>false</v>
      </c>
      <c r="G1146" t="str" cm="1">
        <f t="array" ref="G1146">IFERROR(IF(AND(Orders!R1145:R11138&gt;1000,OR(Orders!M1145:M11138="East",Orders!M1145:M11138="south")),"bonus","no bonus"),"data error")</f>
        <v>no bonus</v>
      </c>
    </row>
    <row r="1147" spans="1:7" x14ac:dyDescent="0.25">
      <c r="A1147" t="str">
        <v>high</v>
      </c>
      <c r="B1147" t="b" cm="1">
        <f t="array" ref="B1147">AND(Orders!R1145:R11138&gt;500,Orders!O1145:O11138="technology")</f>
        <v>0</v>
      </c>
      <c r="C1147" t="b" cm="1">
        <f t="array" ref="C1147">OR(Orders!R1145:R11138&gt;1000,Orders!O1145:O11138="furniture")</f>
        <v>1</v>
      </c>
      <c r="D1147" t="str">
        <v>no</v>
      </c>
      <c r="E1147" t="str">
        <v>false</v>
      </c>
      <c r="G1147" t="str" cm="1">
        <f t="array" ref="G1147">IFERROR(IF(AND(Orders!R1146:R11139&gt;1000,OR(Orders!M1146:M11139="East",Orders!M1146:M11139="south")),"bonus","no bonus"),"data error")</f>
        <v>no bonus</v>
      </c>
    </row>
    <row r="1148" spans="1:7" x14ac:dyDescent="0.25">
      <c r="A1148" t="str">
        <v>high</v>
      </c>
      <c r="B1148" t="b" cm="1">
        <f t="array" ref="B1148">AND(Orders!R1146:R11139&gt;500,Orders!O1146:O11139="technology")</f>
        <v>0</v>
      </c>
      <c r="C1148" t="b" cm="1">
        <f t="array" ref="C1148">OR(Orders!R1146:R11139&gt;1000,Orders!O1146:O11139="furniture")</f>
        <v>1</v>
      </c>
      <c r="D1148" t="str">
        <v>no</v>
      </c>
      <c r="E1148" t="str">
        <v>false</v>
      </c>
      <c r="G1148" t="str" cm="1">
        <f t="array" ref="G1148">IFERROR(IF(AND(Orders!R1147:R11140&gt;1000,OR(Orders!M1147:M11140="East",Orders!M1147:M11140="south")),"bonus","no bonus"),"data error")</f>
        <v>no bonus</v>
      </c>
    </row>
    <row r="1149" spans="1:7" x14ac:dyDescent="0.25">
      <c r="A1149" t="str">
        <v>high</v>
      </c>
      <c r="B1149" t="b" cm="1">
        <f t="array" ref="B1149">AND(Orders!R1147:R11140&gt;500,Orders!O1147:O11140="technology")</f>
        <v>0</v>
      </c>
      <c r="C1149" t="b" cm="1">
        <f t="array" ref="C1149">OR(Orders!R1147:R11140&gt;1000,Orders!O1147:O11140="furniture")</f>
        <v>1</v>
      </c>
      <c r="D1149" t="str">
        <v>no</v>
      </c>
      <c r="E1149" t="str">
        <v>false</v>
      </c>
      <c r="G1149" t="str" cm="1">
        <f t="array" ref="G1149">IFERROR(IF(AND(Orders!R1148:R11141&gt;1000,OR(Orders!M1148:M11141="East",Orders!M1148:M11141="south")),"bonus","no bonus"),"data error")</f>
        <v>no bonus</v>
      </c>
    </row>
    <row r="1150" spans="1:7" x14ac:dyDescent="0.25">
      <c r="A1150" t="str">
        <v>high</v>
      </c>
      <c r="B1150" t="b" cm="1">
        <f t="array" ref="B1150">AND(Orders!R1148:R11141&gt;500,Orders!O1148:O11141="technology")</f>
        <v>0</v>
      </c>
      <c r="C1150" t="b" cm="1">
        <f t="array" ref="C1150">OR(Orders!R1148:R11141&gt;1000,Orders!O1148:O11141="furniture")</f>
        <v>1</v>
      </c>
      <c r="D1150" t="str">
        <v>no</v>
      </c>
      <c r="E1150" t="str">
        <v>false</v>
      </c>
      <c r="G1150" t="str" cm="1">
        <f t="array" ref="G1150">IFERROR(IF(AND(Orders!R1149:R11142&gt;1000,OR(Orders!M1149:M11142="East",Orders!M1149:M11142="south")),"bonus","no bonus"),"data error")</f>
        <v>no bonus</v>
      </c>
    </row>
    <row r="1151" spans="1:7" x14ac:dyDescent="0.25">
      <c r="A1151" t="str">
        <v>high</v>
      </c>
      <c r="B1151" t="b" cm="1">
        <f t="array" ref="B1151">AND(Orders!R1149:R11142&gt;500,Orders!O1149:O11142="technology")</f>
        <v>0</v>
      </c>
      <c r="C1151" t="b" cm="1">
        <f t="array" ref="C1151">OR(Orders!R1149:R11142&gt;1000,Orders!O1149:O11142="furniture")</f>
        <v>1</v>
      </c>
      <c r="D1151" t="str">
        <v>no</v>
      </c>
      <c r="E1151" t="str">
        <v>false</v>
      </c>
      <c r="G1151" t="str" cm="1">
        <f t="array" ref="G1151">IFERROR(IF(AND(Orders!R1150:R11143&gt;1000,OR(Orders!M1150:M11143="East",Orders!M1150:M11143="south")),"bonus","no bonus"),"data error")</f>
        <v>no bonus</v>
      </c>
    </row>
    <row r="1152" spans="1:7" x14ac:dyDescent="0.25">
      <c r="A1152" t="str">
        <v>high</v>
      </c>
      <c r="B1152" t="b" cm="1">
        <f t="array" ref="B1152">AND(Orders!R1150:R11143&gt;500,Orders!O1150:O11143="technology")</f>
        <v>0</v>
      </c>
      <c r="C1152" t="b" cm="1">
        <f t="array" ref="C1152">OR(Orders!R1150:R11143&gt;1000,Orders!O1150:O11143="furniture")</f>
        <v>1</v>
      </c>
      <c r="D1152" t="str">
        <v>no</v>
      </c>
      <c r="E1152" t="str">
        <v>false</v>
      </c>
      <c r="G1152" t="str" cm="1">
        <f t="array" ref="G1152">IFERROR(IF(AND(Orders!R1151:R11144&gt;1000,OR(Orders!M1151:M11144="East",Orders!M1151:M11144="south")),"bonus","no bonus"),"data error")</f>
        <v>no bonus</v>
      </c>
    </row>
    <row r="1153" spans="1:7" x14ac:dyDescent="0.25">
      <c r="A1153" t="str">
        <v>high</v>
      </c>
      <c r="B1153" t="b" cm="1">
        <f t="array" ref="B1153">AND(Orders!R1151:R11144&gt;500,Orders!O1151:O11144="technology")</f>
        <v>0</v>
      </c>
      <c r="C1153" t="b" cm="1">
        <f t="array" ref="C1153">OR(Orders!R1151:R11144&gt;1000,Orders!O1151:O11144="furniture")</f>
        <v>1</v>
      </c>
      <c r="D1153" t="str">
        <v>no</v>
      </c>
      <c r="E1153" t="str">
        <v>false</v>
      </c>
      <c r="G1153" t="str" cm="1">
        <f t="array" ref="G1153">IFERROR(IF(AND(Orders!R1152:R11145&gt;1000,OR(Orders!M1152:M11145="East",Orders!M1152:M11145="south")),"bonus","no bonus"),"data error")</f>
        <v>no bonus</v>
      </c>
    </row>
    <row r="1154" spans="1:7" x14ac:dyDescent="0.25">
      <c r="A1154" t="str">
        <v>high</v>
      </c>
      <c r="B1154" t="b" cm="1">
        <f t="array" ref="B1154">AND(Orders!R1152:R11145&gt;500,Orders!O1152:O11145="technology")</f>
        <v>0</v>
      </c>
      <c r="C1154" t="b" cm="1">
        <f t="array" ref="C1154">OR(Orders!R1152:R11145&gt;1000,Orders!O1152:O11145="furniture")</f>
        <v>1</v>
      </c>
      <c r="D1154" t="str">
        <v>no</v>
      </c>
      <c r="E1154" t="str">
        <v>false</v>
      </c>
      <c r="G1154" t="str" cm="1">
        <f t="array" ref="G1154">IFERROR(IF(AND(Orders!R1153:R11146&gt;1000,OR(Orders!M1153:M11146="East",Orders!M1153:M11146="south")),"bonus","no bonus"),"data error")</f>
        <v>no bonus</v>
      </c>
    </row>
    <row r="1155" spans="1:7" x14ac:dyDescent="0.25">
      <c r="A1155" t="str">
        <v>high</v>
      </c>
      <c r="B1155" t="b" cm="1">
        <f t="array" ref="B1155">AND(Orders!R1153:R11146&gt;500,Orders!O1153:O11146="technology")</f>
        <v>0</v>
      </c>
      <c r="C1155" t="b" cm="1">
        <f t="array" ref="C1155">OR(Orders!R1153:R11146&gt;1000,Orders!O1153:O11146="furniture")</f>
        <v>1</v>
      </c>
      <c r="D1155" t="str">
        <v>no</v>
      </c>
      <c r="E1155" t="str">
        <v>false</v>
      </c>
      <c r="G1155" t="str" cm="1">
        <f t="array" ref="G1155">IFERROR(IF(AND(Orders!R1154:R11147&gt;1000,OR(Orders!M1154:M11147="East",Orders!M1154:M11147="south")),"bonus","no bonus"),"data error")</f>
        <v>no bonus</v>
      </c>
    </row>
    <row r="1156" spans="1:7" x14ac:dyDescent="0.25">
      <c r="A1156" t="str">
        <v>high</v>
      </c>
      <c r="B1156" t="b" cm="1">
        <f t="array" ref="B1156">AND(Orders!R1154:R11147&gt;500,Orders!O1154:O11147="technology")</f>
        <v>0</v>
      </c>
      <c r="C1156" t="b" cm="1">
        <f t="array" ref="C1156">OR(Orders!R1154:R11147&gt;1000,Orders!O1154:O11147="furniture")</f>
        <v>1</v>
      </c>
      <c r="D1156" t="str">
        <v>no</v>
      </c>
      <c r="E1156" t="str">
        <v>false</v>
      </c>
      <c r="G1156" t="str" cm="1">
        <f t="array" ref="G1156">IFERROR(IF(AND(Orders!R1155:R11148&gt;1000,OR(Orders!M1155:M11148="East",Orders!M1155:M11148="south")),"bonus","no bonus"),"data error")</f>
        <v>no bonus</v>
      </c>
    </row>
    <row r="1157" spans="1:7" x14ac:dyDescent="0.25">
      <c r="A1157" t="str">
        <v>high</v>
      </c>
      <c r="B1157" t="b" cm="1">
        <f t="array" ref="B1157">AND(Orders!R1155:R11148&gt;500,Orders!O1155:O11148="technology")</f>
        <v>0</v>
      </c>
      <c r="C1157" t="b" cm="1">
        <f t="array" ref="C1157">OR(Orders!R1155:R11148&gt;1000,Orders!O1155:O11148="furniture")</f>
        <v>1</v>
      </c>
      <c r="D1157" t="str">
        <v>no</v>
      </c>
      <c r="E1157" t="str">
        <v>false</v>
      </c>
      <c r="G1157" t="str" cm="1">
        <f t="array" ref="G1157">IFERROR(IF(AND(Orders!R1156:R11149&gt;1000,OR(Orders!M1156:M11149="East",Orders!M1156:M11149="south")),"bonus","no bonus"),"data error")</f>
        <v>no bonus</v>
      </c>
    </row>
    <row r="1158" spans="1:7" x14ac:dyDescent="0.25">
      <c r="A1158" t="str">
        <v>high</v>
      </c>
      <c r="B1158" t="b" cm="1">
        <f t="array" ref="B1158">AND(Orders!R1156:R11149&gt;500,Orders!O1156:O11149="technology")</f>
        <v>0</v>
      </c>
      <c r="C1158" t="b" cm="1">
        <f t="array" ref="C1158">OR(Orders!R1156:R11149&gt;1000,Orders!O1156:O11149="furniture")</f>
        <v>1</v>
      </c>
      <c r="D1158" t="str">
        <v>no</v>
      </c>
      <c r="E1158" t="str">
        <v>false</v>
      </c>
      <c r="G1158" t="str" cm="1">
        <f t="array" ref="G1158">IFERROR(IF(AND(Orders!R1157:R11150&gt;1000,OR(Orders!M1157:M11150="East",Orders!M1157:M11150="south")),"bonus","no bonus"),"data error")</f>
        <v>no bonus</v>
      </c>
    </row>
    <row r="1159" spans="1:7" x14ac:dyDescent="0.25">
      <c r="A1159" t="str">
        <v>high</v>
      </c>
      <c r="B1159" t="b" cm="1">
        <f t="array" ref="B1159">AND(Orders!R1157:R11150&gt;500,Orders!O1157:O11150="technology")</f>
        <v>0</v>
      </c>
      <c r="C1159" t="b" cm="1">
        <f t="array" ref="C1159">OR(Orders!R1157:R11150&gt;1000,Orders!O1157:O11150="furniture")</f>
        <v>1</v>
      </c>
      <c r="D1159" t="str">
        <v>no</v>
      </c>
      <c r="E1159" t="str">
        <v>false</v>
      </c>
      <c r="G1159" t="str" cm="1">
        <f t="array" ref="G1159">IFERROR(IF(AND(Orders!R1158:R11151&gt;1000,OR(Orders!M1158:M11151="East",Orders!M1158:M11151="south")),"bonus","no bonus"),"data error")</f>
        <v>no bonus</v>
      </c>
    </row>
    <row r="1160" spans="1:7" x14ac:dyDescent="0.25">
      <c r="A1160" t="str">
        <v>high</v>
      </c>
      <c r="B1160" t="b" cm="1">
        <f t="array" ref="B1160">AND(Orders!R1158:R11151&gt;500,Orders!O1158:O11151="technology")</f>
        <v>0</v>
      </c>
      <c r="C1160" t="b" cm="1">
        <f t="array" ref="C1160">OR(Orders!R1158:R11151&gt;1000,Orders!O1158:O11151="furniture")</f>
        <v>1</v>
      </c>
      <c r="D1160" t="str">
        <v>no</v>
      </c>
      <c r="E1160" t="str">
        <v>false</v>
      </c>
      <c r="G1160" t="str" cm="1">
        <f t="array" ref="G1160">IFERROR(IF(AND(Orders!R1159:R11152&gt;1000,OR(Orders!M1159:M11152="East",Orders!M1159:M11152="south")),"bonus","no bonus"),"data error")</f>
        <v>no bonus</v>
      </c>
    </row>
    <row r="1161" spans="1:7" x14ac:dyDescent="0.25">
      <c r="A1161" t="str">
        <v>high</v>
      </c>
      <c r="B1161" t="b" cm="1">
        <f t="array" ref="B1161">AND(Orders!R1159:R11152&gt;500,Orders!O1159:O11152="technology")</f>
        <v>0</v>
      </c>
      <c r="C1161" t="b" cm="1">
        <f t="array" ref="C1161">OR(Orders!R1159:R11152&gt;1000,Orders!O1159:O11152="furniture")</f>
        <v>1</v>
      </c>
      <c r="D1161" t="str">
        <v>no</v>
      </c>
      <c r="E1161" t="str">
        <v>false</v>
      </c>
      <c r="G1161" t="str" cm="1">
        <f t="array" ref="G1161">IFERROR(IF(AND(Orders!R1160:R11153&gt;1000,OR(Orders!M1160:M11153="East",Orders!M1160:M11153="south")),"bonus","no bonus"),"data error")</f>
        <v>no bonus</v>
      </c>
    </row>
    <row r="1162" spans="1:7" x14ac:dyDescent="0.25">
      <c r="A1162" t="str">
        <v>high</v>
      </c>
      <c r="B1162" t="b" cm="1">
        <f t="array" ref="B1162">AND(Orders!R1160:R11153&gt;500,Orders!O1160:O11153="technology")</f>
        <v>0</v>
      </c>
      <c r="C1162" t="b" cm="1">
        <f t="array" ref="C1162">OR(Orders!R1160:R11153&gt;1000,Orders!O1160:O11153="furniture")</f>
        <v>1</v>
      </c>
      <c r="D1162" t="str">
        <v>no</v>
      </c>
      <c r="E1162" t="str">
        <v>false</v>
      </c>
      <c r="G1162" t="str" cm="1">
        <f t="array" ref="G1162">IFERROR(IF(AND(Orders!R1161:R11154&gt;1000,OR(Orders!M1161:M11154="East",Orders!M1161:M11154="south")),"bonus","no bonus"),"data error")</f>
        <v>no bonus</v>
      </c>
    </row>
    <row r="1163" spans="1:7" x14ac:dyDescent="0.25">
      <c r="A1163" t="str">
        <v>high</v>
      </c>
      <c r="B1163" t="b" cm="1">
        <f t="array" ref="B1163">AND(Orders!R1161:R11154&gt;500,Orders!O1161:O11154="technology")</f>
        <v>0</v>
      </c>
      <c r="C1163" t="b" cm="1">
        <f t="array" ref="C1163">OR(Orders!R1161:R11154&gt;1000,Orders!O1161:O11154="furniture")</f>
        <v>1</v>
      </c>
      <c r="D1163" t="str">
        <v>no</v>
      </c>
      <c r="E1163" t="str">
        <v>false</v>
      </c>
      <c r="G1163" t="str" cm="1">
        <f t="array" ref="G1163">IFERROR(IF(AND(Orders!R1162:R11155&gt;1000,OR(Orders!M1162:M11155="East",Orders!M1162:M11155="south")),"bonus","no bonus"),"data error")</f>
        <v>no bonus</v>
      </c>
    </row>
    <row r="1164" spans="1:7" x14ac:dyDescent="0.25">
      <c r="A1164" t="str">
        <v>high</v>
      </c>
      <c r="B1164" t="b" cm="1">
        <f t="array" ref="B1164">AND(Orders!R1162:R11155&gt;500,Orders!O1162:O11155="technology")</f>
        <v>0</v>
      </c>
      <c r="C1164" t="b" cm="1">
        <f t="array" ref="C1164">OR(Orders!R1162:R11155&gt;1000,Orders!O1162:O11155="furniture")</f>
        <v>1</v>
      </c>
      <c r="D1164" t="str">
        <v>no</v>
      </c>
      <c r="E1164" t="str">
        <v>false</v>
      </c>
      <c r="G1164" t="str" cm="1">
        <f t="array" ref="G1164">IFERROR(IF(AND(Orders!R1163:R11156&gt;1000,OR(Orders!M1163:M11156="East",Orders!M1163:M11156="south")),"bonus","no bonus"),"data error")</f>
        <v>no bonus</v>
      </c>
    </row>
    <row r="1165" spans="1:7" x14ac:dyDescent="0.25">
      <c r="A1165" t="str">
        <v>high</v>
      </c>
      <c r="B1165" t="b" cm="1">
        <f t="array" ref="B1165">AND(Orders!R1163:R11156&gt;500,Orders!O1163:O11156="technology")</f>
        <v>0</v>
      </c>
      <c r="C1165" t="b" cm="1">
        <f t="array" ref="C1165">OR(Orders!R1163:R11156&gt;1000,Orders!O1163:O11156="furniture")</f>
        <v>1</v>
      </c>
      <c r="D1165" t="str">
        <v>no</v>
      </c>
      <c r="E1165" t="str">
        <v>false</v>
      </c>
      <c r="G1165" t="str" cm="1">
        <f t="array" ref="G1165">IFERROR(IF(AND(Orders!R1164:R11157&gt;1000,OR(Orders!M1164:M11157="East",Orders!M1164:M11157="south")),"bonus","no bonus"),"data error")</f>
        <v>no bonus</v>
      </c>
    </row>
    <row r="1166" spans="1:7" x14ac:dyDescent="0.25">
      <c r="A1166" t="str">
        <v>high</v>
      </c>
      <c r="B1166" t="b" cm="1">
        <f t="array" ref="B1166">AND(Orders!R1164:R11157&gt;500,Orders!O1164:O11157="technology")</f>
        <v>0</v>
      </c>
      <c r="C1166" t="b" cm="1">
        <f t="array" ref="C1166">OR(Orders!R1164:R11157&gt;1000,Orders!O1164:O11157="furniture")</f>
        <v>1</v>
      </c>
      <c r="D1166" t="str">
        <v>no</v>
      </c>
      <c r="E1166" t="str">
        <v>false</v>
      </c>
      <c r="G1166" t="str" cm="1">
        <f t="array" ref="G1166">IFERROR(IF(AND(Orders!R1165:R11158&gt;1000,OR(Orders!M1165:M11158="East",Orders!M1165:M11158="south")),"bonus","no bonus"),"data error")</f>
        <v>no bonus</v>
      </c>
    </row>
    <row r="1167" spans="1:7" x14ac:dyDescent="0.25">
      <c r="A1167" t="str">
        <v>high</v>
      </c>
      <c r="B1167" t="b" cm="1">
        <f t="array" ref="B1167">AND(Orders!R1165:R11158&gt;500,Orders!O1165:O11158="technology")</f>
        <v>0</v>
      </c>
      <c r="C1167" t="b" cm="1">
        <f t="array" ref="C1167">OR(Orders!R1165:R11158&gt;1000,Orders!O1165:O11158="furniture")</f>
        <v>1</v>
      </c>
      <c r="D1167" t="str">
        <v>no</v>
      </c>
      <c r="E1167" t="str">
        <v>false</v>
      </c>
      <c r="G1167" t="str" cm="1">
        <f t="array" ref="G1167">IFERROR(IF(AND(Orders!R1166:R11159&gt;1000,OR(Orders!M1166:M11159="East",Orders!M1166:M11159="south")),"bonus","no bonus"),"data error")</f>
        <v>no bonus</v>
      </c>
    </row>
    <row r="1168" spans="1:7" x14ac:dyDescent="0.25">
      <c r="A1168" t="str">
        <v>high</v>
      </c>
      <c r="B1168" t="b" cm="1">
        <f t="array" ref="B1168">AND(Orders!R1166:R11159&gt;500,Orders!O1166:O11159="technology")</f>
        <v>0</v>
      </c>
      <c r="C1168" t="b" cm="1">
        <f t="array" ref="C1168">OR(Orders!R1166:R11159&gt;1000,Orders!O1166:O11159="furniture")</f>
        <v>1</v>
      </c>
      <c r="D1168" t="str">
        <v>no</v>
      </c>
      <c r="E1168" t="str">
        <v>false</v>
      </c>
      <c r="G1168" t="str" cm="1">
        <f t="array" ref="G1168">IFERROR(IF(AND(Orders!R1167:R11160&gt;1000,OR(Orders!M1167:M11160="East",Orders!M1167:M11160="south")),"bonus","no bonus"),"data error")</f>
        <v>no bonus</v>
      </c>
    </row>
    <row r="1169" spans="1:7" x14ac:dyDescent="0.25">
      <c r="A1169" t="str">
        <v>high</v>
      </c>
      <c r="B1169" t="b" cm="1">
        <f t="array" ref="B1169">AND(Orders!R1167:R11160&gt;500,Orders!O1167:O11160="technology")</f>
        <v>0</v>
      </c>
      <c r="C1169" t="b" cm="1">
        <f t="array" ref="C1169">OR(Orders!R1167:R11160&gt;1000,Orders!O1167:O11160="furniture")</f>
        <v>1</v>
      </c>
      <c r="D1169" t="str">
        <v>no</v>
      </c>
      <c r="E1169" t="str">
        <v>false</v>
      </c>
      <c r="G1169" t="str" cm="1">
        <f t="array" ref="G1169">IFERROR(IF(AND(Orders!R1168:R11161&gt;1000,OR(Orders!M1168:M11161="East",Orders!M1168:M11161="south")),"bonus","no bonus"),"data error")</f>
        <v>no bonus</v>
      </c>
    </row>
    <row r="1170" spans="1:7" x14ac:dyDescent="0.25">
      <c r="A1170" t="str">
        <v>high</v>
      </c>
      <c r="B1170" t="b" cm="1">
        <f t="array" ref="B1170">AND(Orders!R1168:R11161&gt;500,Orders!O1168:O11161="technology")</f>
        <v>0</v>
      </c>
      <c r="C1170" t="b" cm="1">
        <f t="array" ref="C1170">OR(Orders!R1168:R11161&gt;1000,Orders!O1168:O11161="furniture")</f>
        <v>1</v>
      </c>
      <c r="D1170" t="str">
        <v>no</v>
      </c>
      <c r="E1170" t="str">
        <v>false</v>
      </c>
      <c r="G1170" t="str" cm="1">
        <f t="array" ref="G1170">IFERROR(IF(AND(Orders!R1169:R11162&gt;1000,OR(Orders!M1169:M11162="East",Orders!M1169:M11162="south")),"bonus","no bonus"),"data error")</f>
        <v>no bonus</v>
      </c>
    </row>
    <row r="1171" spans="1:7" x14ac:dyDescent="0.25">
      <c r="A1171" t="str">
        <v>high</v>
      </c>
      <c r="B1171" t="b" cm="1">
        <f t="array" ref="B1171">AND(Orders!R1169:R11162&gt;500,Orders!O1169:O11162="technology")</f>
        <v>0</v>
      </c>
      <c r="C1171" t="b" cm="1">
        <f t="array" ref="C1171">OR(Orders!R1169:R11162&gt;1000,Orders!O1169:O11162="furniture")</f>
        <v>1</v>
      </c>
      <c r="D1171" t="str">
        <v>no</v>
      </c>
      <c r="E1171" t="str">
        <v>false</v>
      </c>
      <c r="G1171" t="str" cm="1">
        <f t="array" ref="G1171">IFERROR(IF(AND(Orders!R1170:R11163&gt;1000,OR(Orders!M1170:M11163="East",Orders!M1170:M11163="south")),"bonus","no bonus"),"data error")</f>
        <v>no bonus</v>
      </c>
    </row>
    <row r="1172" spans="1:7" x14ac:dyDescent="0.25">
      <c r="A1172" t="str">
        <v>high</v>
      </c>
      <c r="B1172" t="b" cm="1">
        <f t="array" ref="B1172">AND(Orders!R1170:R11163&gt;500,Orders!O1170:O11163="technology")</f>
        <v>0</v>
      </c>
      <c r="C1172" t="b" cm="1">
        <f t="array" ref="C1172">OR(Orders!R1170:R11163&gt;1000,Orders!O1170:O11163="furniture")</f>
        <v>1</v>
      </c>
      <c r="D1172" t="str">
        <v>no</v>
      </c>
      <c r="E1172" t="str">
        <v>false</v>
      </c>
      <c r="G1172" t="str" cm="1">
        <f t="array" ref="G1172">IFERROR(IF(AND(Orders!R1171:R11164&gt;1000,OR(Orders!M1171:M11164="East",Orders!M1171:M11164="south")),"bonus","no bonus"),"data error")</f>
        <v>no bonus</v>
      </c>
    </row>
    <row r="1173" spans="1:7" x14ac:dyDescent="0.25">
      <c r="A1173" t="str">
        <v>high</v>
      </c>
      <c r="B1173" t="b" cm="1">
        <f t="array" ref="B1173">AND(Orders!R1171:R11164&gt;500,Orders!O1171:O11164="technology")</f>
        <v>0</v>
      </c>
      <c r="C1173" t="b" cm="1">
        <f t="array" ref="C1173">OR(Orders!R1171:R11164&gt;1000,Orders!O1171:O11164="furniture")</f>
        <v>1</v>
      </c>
      <c r="D1173" t="str">
        <v>no</v>
      </c>
      <c r="E1173" t="str">
        <v>false</v>
      </c>
      <c r="G1173" t="str" cm="1">
        <f t="array" ref="G1173">IFERROR(IF(AND(Orders!R1172:R11165&gt;1000,OR(Orders!M1172:M11165="East",Orders!M1172:M11165="south")),"bonus","no bonus"),"data error")</f>
        <v>no bonus</v>
      </c>
    </row>
    <row r="1174" spans="1:7" x14ac:dyDescent="0.25">
      <c r="A1174" t="str">
        <v>high</v>
      </c>
      <c r="B1174" t="b" cm="1">
        <f t="array" ref="B1174">AND(Orders!R1172:R11165&gt;500,Orders!O1172:O11165="technology")</f>
        <v>0</v>
      </c>
      <c r="C1174" t="b" cm="1">
        <f t="array" ref="C1174">OR(Orders!R1172:R11165&gt;1000,Orders!O1172:O11165="furniture")</f>
        <v>1</v>
      </c>
      <c r="D1174" t="str">
        <v>no</v>
      </c>
      <c r="E1174" t="str">
        <v>false</v>
      </c>
      <c r="G1174" t="str" cm="1">
        <f t="array" ref="G1174">IFERROR(IF(AND(Orders!R1173:R11166&gt;1000,OR(Orders!M1173:M11166="East",Orders!M1173:M11166="south")),"bonus","no bonus"),"data error")</f>
        <v>no bonus</v>
      </c>
    </row>
    <row r="1175" spans="1:7" x14ac:dyDescent="0.25">
      <c r="A1175" t="str">
        <v>high</v>
      </c>
      <c r="B1175" t="b" cm="1">
        <f t="array" ref="B1175">AND(Orders!R1173:R11166&gt;500,Orders!O1173:O11166="technology")</f>
        <v>0</v>
      </c>
      <c r="C1175" t="b" cm="1">
        <f t="array" ref="C1175">OR(Orders!R1173:R11166&gt;1000,Orders!O1173:O11166="furniture")</f>
        <v>1</v>
      </c>
      <c r="D1175" t="str">
        <v>no</v>
      </c>
      <c r="E1175" t="str">
        <v>false</v>
      </c>
      <c r="G1175" t="str" cm="1">
        <f t="array" ref="G1175">IFERROR(IF(AND(Orders!R1174:R11167&gt;1000,OR(Orders!M1174:M11167="East",Orders!M1174:M11167="south")),"bonus","no bonus"),"data error")</f>
        <v>no bonus</v>
      </c>
    </row>
    <row r="1176" spans="1:7" x14ac:dyDescent="0.25">
      <c r="A1176" t="str">
        <v>high</v>
      </c>
      <c r="B1176" t="b" cm="1">
        <f t="array" ref="B1176">AND(Orders!R1174:R11167&gt;500,Orders!O1174:O11167="technology")</f>
        <v>0</v>
      </c>
      <c r="C1176" t="b" cm="1">
        <f t="array" ref="C1176">OR(Orders!R1174:R11167&gt;1000,Orders!O1174:O11167="furniture")</f>
        <v>1</v>
      </c>
      <c r="D1176" t="str">
        <v>no</v>
      </c>
      <c r="E1176" t="str">
        <v>false</v>
      </c>
      <c r="G1176" t="str" cm="1">
        <f t="array" ref="G1176">IFERROR(IF(AND(Orders!R1175:R11168&gt;1000,OR(Orders!M1175:M11168="East",Orders!M1175:M11168="south")),"bonus","no bonus"),"data error")</f>
        <v>no bonus</v>
      </c>
    </row>
    <row r="1177" spans="1:7" x14ac:dyDescent="0.25">
      <c r="A1177" t="str">
        <v>high</v>
      </c>
      <c r="B1177" t="b" cm="1">
        <f t="array" ref="B1177">AND(Orders!R1175:R11168&gt;500,Orders!O1175:O11168="technology")</f>
        <v>0</v>
      </c>
      <c r="C1177" t="b" cm="1">
        <f t="array" ref="C1177">OR(Orders!R1175:R11168&gt;1000,Orders!O1175:O11168="furniture")</f>
        <v>1</v>
      </c>
      <c r="D1177" t="str">
        <v>no</v>
      </c>
      <c r="E1177" t="str">
        <v>false</v>
      </c>
      <c r="G1177" t="str" cm="1">
        <f t="array" ref="G1177">IFERROR(IF(AND(Orders!R1176:R11169&gt;1000,OR(Orders!M1176:M11169="East",Orders!M1176:M11169="south")),"bonus","no bonus"),"data error")</f>
        <v>no bonus</v>
      </c>
    </row>
    <row r="1178" spans="1:7" x14ac:dyDescent="0.25">
      <c r="A1178" t="str">
        <v>high</v>
      </c>
      <c r="B1178" t="b" cm="1">
        <f t="array" ref="B1178">AND(Orders!R1176:R11169&gt;500,Orders!O1176:O11169="technology")</f>
        <v>0</v>
      </c>
      <c r="C1178" t="b" cm="1">
        <f t="array" ref="C1178">OR(Orders!R1176:R11169&gt;1000,Orders!O1176:O11169="furniture")</f>
        <v>1</v>
      </c>
      <c r="D1178" t="str">
        <v>no</v>
      </c>
      <c r="E1178" t="str">
        <v>false</v>
      </c>
      <c r="G1178" t="str" cm="1">
        <f t="array" ref="G1178">IFERROR(IF(AND(Orders!R1177:R11170&gt;1000,OR(Orders!M1177:M11170="East",Orders!M1177:M11170="south")),"bonus","no bonus"),"data error")</f>
        <v>no bonus</v>
      </c>
    </row>
    <row r="1179" spans="1:7" x14ac:dyDescent="0.25">
      <c r="A1179" t="str">
        <v>high</v>
      </c>
      <c r="B1179" t="b" cm="1">
        <f t="array" ref="B1179">AND(Orders!R1177:R11170&gt;500,Orders!O1177:O11170="technology")</f>
        <v>0</v>
      </c>
      <c r="C1179" t="b" cm="1">
        <f t="array" ref="C1179">OR(Orders!R1177:R11170&gt;1000,Orders!O1177:O11170="furniture")</f>
        <v>1</v>
      </c>
      <c r="D1179" t="str">
        <v>no</v>
      </c>
      <c r="E1179" t="str">
        <v>false</v>
      </c>
      <c r="G1179" t="str" cm="1">
        <f t="array" ref="G1179">IFERROR(IF(AND(Orders!R1178:R11171&gt;1000,OR(Orders!M1178:M11171="East",Orders!M1178:M11171="south")),"bonus","no bonus"),"data error")</f>
        <v>no bonus</v>
      </c>
    </row>
    <row r="1180" spans="1:7" x14ac:dyDescent="0.25">
      <c r="A1180" t="str">
        <v>high</v>
      </c>
      <c r="B1180" t="b" cm="1">
        <f t="array" ref="B1180">AND(Orders!R1178:R11171&gt;500,Orders!O1178:O11171="technology")</f>
        <v>0</v>
      </c>
      <c r="C1180" t="b" cm="1">
        <f t="array" ref="C1180">OR(Orders!R1178:R11171&gt;1000,Orders!O1178:O11171="furniture")</f>
        <v>1</v>
      </c>
      <c r="D1180" t="str">
        <v>no</v>
      </c>
      <c r="E1180" t="str">
        <v>false</v>
      </c>
      <c r="G1180" t="str" cm="1">
        <f t="array" ref="G1180">IFERROR(IF(AND(Orders!R1179:R11172&gt;1000,OR(Orders!M1179:M11172="East",Orders!M1179:M11172="south")),"bonus","no bonus"),"data error")</f>
        <v>no bonus</v>
      </c>
    </row>
    <row r="1181" spans="1:7" x14ac:dyDescent="0.25">
      <c r="A1181" t="str">
        <v>high</v>
      </c>
      <c r="B1181" t="b" cm="1">
        <f t="array" ref="B1181">AND(Orders!R1179:R11172&gt;500,Orders!O1179:O11172="technology")</f>
        <v>0</v>
      </c>
      <c r="C1181" t="b" cm="1">
        <f t="array" ref="C1181">OR(Orders!R1179:R11172&gt;1000,Orders!O1179:O11172="furniture")</f>
        <v>1</v>
      </c>
      <c r="D1181" t="str">
        <v>no</v>
      </c>
      <c r="E1181" t="str">
        <v>false</v>
      </c>
      <c r="G1181" t="str" cm="1">
        <f t="array" ref="G1181">IFERROR(IF(AND(Orders!R1180:R11173&gt;1000,OR(Orders!M1180:M11173="East",Orders!M1180:M11173="south")),"bonus","no bonus"),"data error")</f>
        <v>no bonus</v>
      </c>
    </row>
    <row r="1182" spans="1:7" x14ac:dyDescent="0.25">
      <c r="A1182" t="str">
        <v>high</v>
      </c>
      <c r="B1182" t="b" cm="1">
        <f t="array" ref="B1182">AND(Orders!R1180:R11173&gt;500,Orders!O1180:O11173="technology")</f>
        <v>0</v>
      </c>
      <c r="C1182" t="b" cm="1">
        <f t="array" ref="C1182">OR(Orders!R1180:R11173&gt;1000,Orders!O1180:O11173="furniture")</f>
        <v>1</v>
      </c>
      <c r="D1182" t="str">
        <v>no</v>
      </c>
      <c r="E1182" t="str">
        <v>false</v>
      </c>
      <c r="G1182" t="str" cm="1">
        <f t="array" ref="G1182">IFERROR(IF(AND(Orders!R1181:R11174&gt;1000,OR(Orders!M1181:M11174="East",Orders!M1181:M11174="south")),"bonus","no bonus"),"data error")</f>
        <v>no bonus</v>
      </c>
    </row>
    <row r="1183" spans="1:7" x14ac:dyDescent="0.25">
      <c r="A1183" t="str">
        <v>high</v>
      </c>
      <c r="B1183" t="b" cm="1">
        <f t="array" ref="B1183">AND(Orders!R1181:R11174&gt;500,Orders!O1181:O11174="technology")</f>
        <v>0</v>
      </c>
      <c r="C1183" t="b" cm="1">
        <f t="array" ref="C1183">OR(Orders!R1181:R11174&gt;1000,Orders!O1181:O11174="furniture")</f>
        <v>1</v>
      </c>
      <c r="D1183" t="str">
        <v>no</v>
      </c>
      <c r="E1183" t="str">
        <v>false</v>
      </c>
      <c r="G1183" t="str" cm="1">
        <f t="array" ref="G1183">IFERROR(IF(AND(Orders!R1182:R11175&gt;1000,OR(Orders!M1182:M11175="East",Orders!M1182:M11175="south")),"bonus","no bonus"),"data error")</f>
        <v>no bonus</v>
      </c>
    </row>
    <row r="1184" spans="1:7" x14ac:dyDescent="0.25">
      <c r="A1184" t="str">
        <v>high</v>
      </c>
      <c r="B1184" t="b" cm="1">
        <f t="array" ref="B1184">AND(Orders!R1182:R11175&gt;500,Orders!O1182:O11175="technology")</f>
        <v>0</v>
      </c>
      <c r="C1184" t="b" cm="1">
        <f t="array" ref="C1184">OR(Orders!R1182:R11175&gt;1000,Orders!O1182:O11175="furniture")</f>
        <v>1</v>
      </c>
      <c r="D1184" t="str">
        <v>no</v>
      </c>
      <c r="E1184" t="str">
        <v>false</v>
      </c>
      <c r="G1184" t="str" cm="1">
        <f t="array" ref="G1184">IFERROR(IF(AND(Orders!R1183:R11176&gt;1000,OR(Orders!M1183:M11176="East",Orders!M1183:M11176="south")),"bonus","no bonus"),"data error")</f>
        <v>no bonus</v>
      </c>
    </row>
    <row r="1185" spans="1:7" x14ac:dyDescent="0.25">
      <c r="A1185" t="str">
        <v>high</v>
      </c>
      <c r="B1185" t="b" cm="1">
        <f t="array" ref="B1185">AND(Orders!R1183:R11176&gt;500,Orders!O1183:O11176="technology")</f>
        <v>0</v>
      </c>
      <c r="C1185" t="b" cm="1">
        <f t="array" ref="C1185">OR(Orders!R1183:R11176&gt;1000,Orders!O1183:O11176="furniture")</f>
        <v>1</v>
      </c>
      <c r="D1185" t="str">
        <v>no</v>
      </c>
      <c r="E1185" t="str">
        <v>false</v>
      </c>
      <c r="G1185" t="str" cm="1">
        <f t="array" ref="G1185">IFERROR(IF(AND(Orders!R1184:R11177&gt;1000,OR(Orders!M1184:M11177="East",Orders!M1184:M11177="south")),"bonus","no bonus"),"data error")</f>
        <v>no bonus</v>
      </c>
    </row>
    <row r="1186" spans="1:7" x14ac:dyDescent="0.25">
      <c r="A1186" t="str">
        <v>high</v>
      </c>
      <c r="B1186" t="b" cm="1">
        <f t="array" ref="B1186">AND(Orders!R1184:R11177&gt;500,Orders!O1184:O11177="technology")</f>
        <v>0</v>
      </c>
      <c r="C1186" t="b" cm="1">
        <f t="array" ref="C1186">OR(Orders!R1184:R11177&gt;1000,Orders!O1184:O11177="furniture")</f>
        <v>1</v>
      </c>
      <c r="D1186" t="str">
        <v>no</v>
      </c>
      <c r="E1186" t="str">
        <v>false</v>
      </c>
      <c r="G1186" t="str" cm="1">
        <f t="array" ref="G1186">IFERROR(IF(AND(Orders!R1185:R11178&gt;1000,OR(Orders!M1185:M11178="East",Orders!M1185:M11178="south")),"bonus","no bonus"),"data error")</f>
        <v>no bonus</v>
      </c>
    </row>
    <row r="1187" spans="1:7" x14ac:dyDescent="0.25">
      <c r="A1187" t="str">
        <v>high</v>
      </c>
      <c r="B1187" t="b" cm="1">
        <f t="array" ref="B1187">AND(Orders!R1185:R11178&gt;500,Orders!O1185:O11178="technology")</f>
        <v>0</v>
      </c>
      <c r="C1187" t="b" cm="1">
        <f t="array" ref="C1187">OR(Orders!R1185:R11178&gt;1000,Orders!O1185:O11178="furniture")</f>
        <v>1</v>
      </c>
      <c r="D1187" t="str">
        <v>no</v>
      </c>
      <c r="E1187" t="str">
        <v>false</v>
      </c>
      <c r="G1187" t="str" cm="1">
        <f t="array" ref="G1187">IFERROR(IF(AND(Orders!R1186:R11179&gt;1000,OR(Orders!M1186:M11179="East",Orders!M1186:M11179="south")),"bonus","no bonus"),"data error")</f>
        <v>no bonus</v>
      </c>
    </row>
    <row r="1188" spans="1:7" x14ac:dyDescent="0.25">
      <c r="A1188" t="str">
        <v>high</v>
      </c>
      <c r="B1188" t="b" cm="1">
        <f t="array" ref="B1188">AND(Orders!R1186:R11179&gt;500,Orders!O1186:O11179="technology")</f>
        <v>0</v>
      </c>
      <c r="C1188" t="b" cm="1">
        <f t="array" ref="C1188">OR(Orders!R1186:R11179&gt;1000,Orders!O1186:O11179="furniture")</f>
        <v>1</v>
      </c>
      <c r="D1188" t="str">
        <v>no</v>
      </c>
      <c r="E1188" t="str">
        <v>false</v>
      </c>
      <c r="G1188" t="str" cm="1">
        <f t="array" ref="G1188">IFERROR(IF(AND(Orders!R1187:R11180&gt;1000,OR(Orders!M1187:M11180="East",Orders!M1187:M11180="south")),"bonus","no bonus"),"data error")</f>
        <v>no bonus</v>
      </c>
    </row>
    <row r="1189" spans="1:7" x14ac:dyDescent="0.25">
      <c r="A1189" t="str">
        <v>high</v>
      </c>
      <c r="B1189" t="b" cm="1">
        <f t="array" ref="B1189">AND(Orders!R1187:R11180&gt;500,Orders!O1187:O11180="technology")</f>
        <v>0</v>
      </c>
      <c r="C1189" t="b" cm="1">
        <f t="array" ref="C1189">OR(Orders!R1187:R11180&gt;1000,Orders!O1187:O11180="furniture")</f>
        <v>1</v>
      </c>
      <c r="D1189" t="str">
        <v>no</v>
      </c>
      <c r="E1189" t="str">
        <v>false</v>
      </c>
      <c r="G1189" t="str" cm="1">
        <f t="array" ref="G1189">IFERROR(IF(AND(Orders!R1188:R11181&gt;1000,OR(Orders!M1188:M11181="East",Orders!M1188:M11181="south")),"bonus","no bonus"),"data error")</f>
        <v>no bonus</v>
      </c>
    </row>
    <row r="1190" spans="1:7" x14ac:dyDescent="0.25">
      <c r="A1190" t="str">
        <v>high</v>
      </c>
      <c r="B1190" t="b" cm="1">
        <f t="array" ref="B1190">AND(Orders!R1188:R11181&gt;500,Orders!O1188:O11181="technology")</f>
        <v>0</v>
      </c>
      <c r="C1190" t="b" cm="1">
        <f t="array" ref="C1190">OR(Orders!R1188:R11181&gt;1000,Orders!O1188:O11181="furniture")</f>
        <v>1</v>
      </c>
      <c r="D1190" t="str">
        <v>no</v>
      </c>
      <c r="E1190" t="str">
        <v>false</v>
      </c>
      <c r="G1190" t="str" cm="1">
        <f t="array" ref="G1190">IFERROR(IF(AND(Orders!R1189:R11182&gt;1000,OR(Orders!M1189:M11182="East",Orders!M1189:M11182="south")),"bonus","no bonus"),"data error")</f>
        <v>no bonus</v>
      </c>
    </row>
    <row r="1191" spans="1:7" x14ac:dyDescent="0.25">
      <c r="A1191" t="str">
        <v>high</v>
      </c>
      <c r="B1191" t="b" cm="1">
        <f t="array" ref="B1191">AND(Orders!R1189:R11182&gt;500,Orders!O1189:O11182="technology")</f>
        <v>0</v>
      </c>
      <c r="C1191" t="b" cm="1">
        <f t="array" ref="C1191">OR(Orders!R1189:R11182&gt;1000,Orders!O1189:O11182="furniture")</f>
        <v>1</v>
      </c>
      <c r="D1191" t="str">
        <v>no</v>
      </c>
      <c r="E1191" t="str">
        <v>false</v>
      </c>
      <c r="G1191" t="str" cm="1">
        <f t="array" ref="G1191">IFERROR(IF(AND(Orders!R1190:R11183&gt;1000,OR(Orders!M1190:M11183="East",Orders!M1190:M11183="south")),"bonus","no bonus"),"data error")</f>
        <v>no bonus</v>
      </c>
    </row>
    <row r="1192" spans="1:7" x14ac:dyDescent="0.25">
      <c r="A1192" t="str">
        <v>high</v>
      </c>
      <c r="B1192" t="b" cm="1">
        <f t="array" ref="B1192">AND(Orders!R1190:R11183&gt;500,Orders!O1190:O11183="technology")</f>
        <v>0</v>
      </c>
      <c r="C1192" t="b" cm="1">
        <f t="array" ref="C1192">OR(Orders!R1190:R11183&gt;1000,Orders!O1190:O11183="furniture")</f>
        <v>1</v>
      </c>
      <c r="D1192" t="str">
        <v>no</v>
      </c>
      <c r="E1192" t="str">
        <v>false</v>
      </c>
      <c r="G1192" t="str" cm="1">
        <f t="array" ref="G1192">IFERROR(IF(AND(Orders!R1191:R11184&gt;1000,OR(Orders!M1191:M11184="East",Orders!M1191:M11184="south")),"bonus","no bonus"),"data error")</f>
        <v>no bonus</v>
      </c>
    </row>
    <row r="1193" spans="1:7" x14ac:dyDescent="0.25">
      <c r="A1193" t="str">
        <v>high</v>
      </c>
      <c r="B1193" t="b" cm="1">
        <f t="array" ref="B1193">AND(Orders!R1191:R11184&gt;500,Orders!O1191:O11184="technology")</f>
        <v>0</v>
      </c>
      <c r="C1193" t="b" cm="1">
        <f t="array" ref="C1193">OR(Orders!R1191:R11184&gt;1000,Orders!O1191:O11184="furniture")</f>
        <v>1</v>
      </c>
      <c r="D1193" t="str">
        <v>no</v>
      </c>
      <c r="E1193" t="str">
        <v>false</v>
      </c>
      <c r="G1193" t="str" cm="1">
        <f t="array" ref="G1193">IFERROR(IF(AND(Orders!R1192:R11185&gt;1000,OR(Orders!M1192:M11185="East",Orders!M1192:M11185="south")),"bonus","no bonus"),"data error")</f>
        <v>no bonus</v>
      </c>
    </row>
    <row r="1194" spans="1:7" x14ac:dyDescent="0.25">
      <c r="A1194" t="str">
        <v>high</v>
      </c>
      <c r="B1194" t="b" cm="1">
        <f t="array" ref="B1194">AND(Orders!R1192:R11185&gt;500,Orders!O1192:O11185="technology")</f>
        <v>0</v>
      </c>
      <c r="C1194" t="b" cm="1">
        <f t="array" ref="C1194">OR(Orders!R1192:R11185&gt;1000,Orders!O1192:O11185="furniture")</f>
        <v>1</v>
      </c>
      <c r="D1194" t="str">
        <v>no</v>
      </c>
      <c r="E1194" t="str">
        <v>false</v>
      </c>
      <c r="G1194" t="str" cm="1">
        <f t="array" ref="G1194">IFERROR(IF(AND(Orders!R1193:R11186&gt;1000,OR(Orders!M1193:M11186="East",Orders!M1193:M11186="south")),"bonus","no bonus"),"data error")</f>
        <v>no bonus</v>
      </c>
    </row>
    <row r="1195" spans="1:7" x14ac:dyDescent="0.25">
      <c r="A1195" t="str">
        <v>high</v>
      </c>
      <c r="B1195" t="b" cm="1">
        <f t="array" ref="B1195">AND(Orders!R1193:R11186&gt;500,Orders!O1193:O11186="technology")</f>
        <v>0</v>
      </c>
      <c r="C1195" t="b" cm="1">
        <f t="array" ref="C1195">OR(Orders!R1193:R11186&gt;1000,Orders!O1193:O11186="furniture")</f>
        <v>1</v>
      </c>
      <c r="D1195" t="str">
        <v>no</v>
      </c>
      <c r="E1195" t="str">
        <v>false</v>
      </c>
      <c r="G1195" t="str" cm="1">
        <f t="array" ref="G1195">IFERROR(IF(AND(Orders!R1194:R11187&gt;1000,OR(Orders!M1194:M11187="East",Orders!M1194:M11187="south")),"bonus","no bonus"),"data error")</f>
        <v>no bonus</v>
      </c>
    </row>
    <row r="1196" spans="1:7" x14ac:dyDescent="0.25">
      <c r="A1196" t="str">
        <v>high</v>
      </c>
      <c r="B1196" t="b" cm="1">
        <f t="array" ref="B1196">AND(Orders!R1194:R11187&gt;500,Orders!O1194:O11187="technology")</f>
        <v>0</v>
      </c>
      <c r="C1196" t="b" cm="1">
        <f t="array" ref="C1196">OR(Orders!R1194:R11187&gt;1000,Orders!O1194:O11187="furniture")</f>
        <v>1</v>
      </c>
      <c r="D1196" t="str">
        <v>no</v>
      </c>
      <c r="E1196" t="str">
        <v>false</v>
      </c>
      <c r="G1196" t="str" cm="1">
        <f t="array" ref="G1196">IFERROR(IF(AND(Orders!R1195:R11188&gt;1000,OR(Orders!M1195:M11188="East",Orders!M1195:M11188="south")),"bonus","no bonus"),"data error")</f>
        <v>no bonus</v>
      </c>
    </row>
    <row r="1197" spans="1:7" x14ac:dyDescent="0.25">
      <c r="A1197" t="str">
        <v>high</v>
      </c>
      <c r="B1197" t="b" cm="1">
        <f t="array" ref="B1197">AND(Orders!R1195:R11188&gt;500,Orders!O1195:O11188="technology")</f>
        <v>0</v>
      </c>
      <c r="C1197" t="b" cm="1">
        <f t="array" ref="C1197">OR(Orders!R1195:R11188&gt;1000,Orders!O1195:O11188="furniture")</f>
        <v>1</v>
      </c>
      <c r="D1197" t="str">
        <v>no</v>
      </c>
      <c r="E1197" t="str">
        <v>false</v>
      </c>
      <c r="G1197" t="str" cm="1">
        <f t="array" ref="G1197">IFERROR(IF(AND(Orders!R1196:R11189&gt;1000,OR(Orders!M1196:M11189="East",Orders!M1196:M11189="south")),"bonus","no bonus"),"data error")</f>
        <v>no bonus</v>
      </c>
    </row>
    <row r="1198" spans="1:7" x14ac:dyDescent="0.25">
      <c r="A1198" t="str">
        <v>high</v>
      </c>
      <c r="B1198" t="b" cm="1">
        <f t="array" ref="B1198">AND(Orders!R1196:R11189&gt;500,Orders!O1196:O11189="technology")</f>
        <v>0</v>
      </c>
      <c r="C1198" t="b" cm="1">
        <f t="array" ref="C1198">OR(Orders!R1196:R11189&gt;1000,Orders!O1196:O11189="furniture")</f>
        <v>1</v>
      </c>
      <c r="D1198" t="str">
        <v>no</v>
      </c>
      <c r="E1198" t="str">
        <v>false</v>
      </c>
      <c r="G1198" t="str" cm="1">
        <f t="array" ref="G1198">IFERROR(IF(AND(Orders!R1197:R11190&gt;1000,OR(Orders!M1197:M11190="East",Orders!M1197:M11190="south")),"bonus","no bonus"),"data error")</f>
        <v>no bonus</v>
      </c>
    </row>
    <row r="1199" spans="1:7" x14ac:dyDescent="0.25">
      <c r="A1199" t="str">
        <v>high</v>
      </c>
      <c r="B1199" t="b" cm="1">
        <f t="array" ref="B1199">AND(Orders!R1197:R11190&gt;500,Orders!O1197:O11190="technology")</f>
        <v>0</v>
      </c>
      <c r="C1199" t="b" cm="1">
        <f t="array" ref="C1199">OR(Orders!R1197:R11190&gt;1000,Orders!O1197:O11190="furniture")</f>
        <v>1</v>
      </c>
      <c r="D1199" t="str">
        <v>no</v>
      </c>
      <c r="E1199" t="str">
        <v>false</v>
      </c>
      <c r="G1199" t="str" cm="1">
        <f t="array" ref="G1199">IFERROR(IF(AND(Orders!R1198:R11191&gt;1000,OR(Orders!M1198:M11191="East",Orders!M1198:M11191="south")),"bonus","no bonus"),"data error")</f>
        <v>no bonus</v>
      </c>
    </row>
    <row r="1200" spans="1:7" x14ac:dyDescent="0.25">
      <c r="A1200" t="str">
        <v>high</v>
      </c>
      <c r="B1200" t="b" cm="1">
        <f t="array" ref="B1200">AND(Orders!R1198:R11191&gt;500,Orders!O1198:O11191="technology")</f>
        <v>0</v>
      </c>
      <c r="C1200" t="b" cm="1">
        <f t="array" ref="C1200">OR(Orders!R1198:R11191&gt;1000,Orders!O1198:O11191="furniture")</f>
        <v>1</v>
      </c>
      <c r="D1200" t="str">
        <v>no</v>
      </c>
      <c r="E1200" t="str">
        <v>false</v>
      </c>
      <c r="G1200" t="str" cm="1">
        <f t="array" ref="G1200">IFERROR(IF(AND(Orders!R1199:R11192&gt;1000,OR(Orders!M1199:M11192="East",Orders!M1199:M11192="south")),"bonus","no bonus"),"data error")</f>
        <v>no bonus</v>
      </c>
    </row>
    <row r="1201" spans="1:7" x14ac:dyDescent="0.25">
      <c r="A1201" t="str">
        <v>high</v>
      </c>
      <c r="B1201" t="b" cm="1">
        <f t="array" ref="B1201">AND(Orders!R1199:R11192&gt;500,Orders!O1199:O11192="technology")</f>
        <v>0</v>
      </c>
      <c r="C1201" t="b" cm="1">
        <f t="array" ref="C1201">OR(Orders!R1199:R11192&gt;1000,Orders!O1199:O11192="furniture")</f>
        <v>1</v>
      </c>
      <c r="D1201" t="str">
        <v>no</v>
      </c>
      <c r="E1201" t="str">
        <v>false</v>
      </c>
      <c r="G1201" t="str" cm="1">
        <f t="array" ref="G1201">IFERROR(IF(AND(Orders!R1200:R11193&gt;1000,OR(Orders!M1200:M11193="East",Orders!M1200:M11193="south")),"bonus","no bonus"),"data error")</f>
        <v>no bonus</v>
      </c>
    </row>
    <row r="1202" spans="1:7" x14ac:dyDescent="0.25">
      <c r="A1202" t="str">
        <v>high</v>
      </c>
      <c r="B1202" t="b" cm="1">
        <f t="array" ref="B1202">AND(Orders!R1200:R11193&gt;500,Orders!O1200:O11193="technology")</f>
        <v>0</v>
      </c>
      <c r="C1202" t="b" cm="1">
        <f t="array" ref="C1202">OR(Orders!R1200:R11193&gt;1000,Orders!O1200:O11193="furniture")</f>
        <v>1</v>
      </c>
      <c r="D1202" t="str">
        <v>no</v>
      </c>
      <c r="E1202" t="str">
        <v>false</v>
      </c>
      <c r="G1202" t="str" cm="1">
        <f t="array" ref="G1202">IFERROR(IF(AND(Orders!R1201:R11194&gt;1000,OR(Orders!M1201:M11194="East",Orders!M1201:M11194="south")),"bonus","no bonus"),"data error")</f>
        <v>no bonus</v>
      </c>
    </row>
    <row r="1203" spans="1:7" x14ac:dyDescent="0.25">
      <c r="A1203" t="str">
        <v>high</v>
      </c>
      <c r="B1203" t="b" cm="1">
        <f t="array" ref="B1203">AND(Orders!R1201:R11194&gt;500,Orders!O1201:O11194="technology")</f>
        <v>0</v>
      </c>
      <c r="C1203" t="b" cm="1">
        <f t="array" ref="C1203">OR(Orders!R1201:R11194&gt;1000,Orders!O1201:O11194="furniture")</f>
        <v>1</v>
      </c>
      <c r="D1203" t="str">
        <v>no</v>
      </c>
      <c r="E1203" t="str">
        <v>false</v>
      </c>
      <c r="G1203" t="str" cm="1">
        <f t="array" ref="G1203">IFERROR(IF(AND(Orders!R1202:R11195&gt;1000,OR(Orders!M1202:M11195="East",Orders!M1202:M11195="south")),"bonus","no bonus"),"data error")</f>
        <v>no bonus</v>
      </c>
    </row>
    <row r="1204" spans="1:7" x14ac:dyDescent="0.25">
      <c r="A1204" t="str">
        <v>high</v>
      </c>
      <c r="B1204" t="b" cm="1">
        <f t="array" ref="B1204">AND(Orders!R1202:R11195&gt;500,Orders!O1202:O11195="technology")</f>
        <v>0</v>
      </c>
      <c r="C1204" t="b" cm="1">
        <f t="array" ref="C1204">OR(Orders!R1202:R11195&gt;1000,Orders!O1202:O11195="furniture")</f>
        <v>1</v>
      </c>
      <c r="D1204" t="str">
        <v>no</v>
      </c>
      <c r="E1204" t="str">
        <v>false</v>
      </c>
      <c r="G1204" t="str" cm="1">
        <f t="array" ref="G1204">IFERROR(IF(AND(Orders!R1203:R11196&gt;1000,OR(Orders!M1203:M11196="East",Orders!M1203:M11196="south")),"bonus","no bonus"),"data error")</f>
        <v>no bonus</v>
      </c>
    </row>
    <row r="1205" spans="1:7" x14ac:dyDescent="0.25">
      <c r="A1205" t="str">
        <v>high</v>
      </c>
      <c r="B1205" t="b" cm="1">
        <f t="array" ref="B1205">AND(Orders!R1203:R11196&gt;500,Orders!O1203:O11196="technology")</f>
        <v>0</v>
      </c>
      <c r="C1205" t="b" cm="1">
        <f t="array" ref="C1205">OR(Orders!R1203:R11196&gt;1000,Orders!O1203:O11196="furniture")</f>
        <v>1</v>
      </c>
      <c r="D1205" t="str">
        <v>no</v>
      </c>
      <c r="E1205" t="str">
        <v>false</v>
      </c>
      <c r="G1205" t="str" cm="1">
        <f t="array" ref="G1205">IFERROR(IF(AND(Orders!R1204:R11197&gt;1000,OR(Orders!M1204:M11197="East",Orders!M1204:M11197="south")),"bonus","no bonus"),"data error")</f>
        <v>no bonus</v>
      </c>
    </row>
    <row r="1206" spans="1:7" x14ac:dyDescent="0.25">
      <c r="A1206" t="str">
        <v>high</v>
      </c>
      <c r="B1206" t="b" cm="1">
        <f t="array" ref="B1206">AND(Orders!R1204:R11197&gt;500,Orders!O1204:O11197="technology")</f>
        <v>0</v>
      </c>
      <c r="C1206" t="b" cm="1">
        <f t="array" ref="C1206">OR(Orders!R1204:R11197&gt;1000,Orders!O1204:O11197="furniture")</f>
        <v>1</v>
      </c>
      <c r="D1206" t="str">
        <v>no</v>
      </c>
      <c r="E1206" t="str">
        <v>false</v>
      </c>
      <c r="G1206" t="str" cm="1">
        <f t="array" ref="G1206">IFERROR(IF(AND(Orders!R1205:R11198&gt;1000,OR(Orders!M1205:M11198="East",Orders!M1205:M11198="south")),"bonus","no bonus"),"data error")</f>
        <v>no bonus</v>
      </c>
    </row>
    <row r="1207" spans="1:7" x14ac:dyDescent="0.25">
      <c r="A1207" t="str">
        <v>high</v>
      </c>
      <c r="B1207" t="b" cm="1">
        <f t="array" ref="B1207">AND(Orders!R1205:R11198&gt;500,Orders!O1205:O11198="technology")</f>
        <v>0</v>
      </c>
      <c r="C1207" t="b" cm="1">
        <f t="array" ref="C1207">OR(Orders!R1205:R11198&gt;1000,Orders!O1205:O11198="furniture")</f>
        <v>1</v>
      </c>
      <c r="D1207" t="str">
        <v>no</v>
      </c>
      <c r="E1207" t="str">
        <v>false</v>
      </c>
      <c r="G1207" t="str" cm="1">
        <f t="array" ref="G1207">IFERROR(IF(AND(Orders!R1206:R11199&gt;1000,OR(Orders!M1206:M11199="East",Orders!M1206:M11199="south")),"bonus","no bonus"),"data error")</f>
        <v>no bonus</v>
      </c>
    </row>
    <row r="1208" spans="1:7" x14ac:dyDescent="0.25">
      <c r="A1208" t="str">
        <v>high</v>
      </c>
      <c r="B1208" t="b" cm="1">
        <f t="array" ref="B1208">AND(Orders!R1206:R11199&gt;500,Orders!O1206:O11199="technology")</f>
        <v>0</v>
      </c>
      <c r="C1208" t="b" cm="1">
        <f t="array" ref="C1208">OR(Orders!R1206:R11199&gt;1000,Orders!O1206:O11199="furniture")</f>
        <v>1</v>
      </c>
      <c r="D1208" t="str">
        <v>no</v>
      </c>
      <c r="E1208" t="str">
        <v>false</v>
      </c>
      <c r="G1208" t="str" cm="1">
        <f t="array" ref="G1208">IFERROR(IF(AND(Orders!R1207:R11200&gt;1000,OR(Orders!M1207:M11200="East",Orders!M1207:M11200="south")),"bonus","no bonus"),"data error")</f>
        <v>no bonus</v>
      </c>
    </row>
    <row r="1209" spans="1:7" x14ac:dyDescent="0.25">
      <c r="A1209" t="str">
        <v>high</v>
      </c>
      <c r="B1209" t="b" cm="1">
        <f t="array" ref="B1209">AND(Orders!R1207:R11200&gt;500,Orders!O1207:O11200="technology")</f>
        <v>0</v>
      </c>
      <c r="C1209" t="b" cm="1">
        <f t="array" ref="C1209">OR(Orders!R1207:R11200&gt;1000,Orders!O1207:O11200="furniture")</f>
        <v>1</v>
      </c>
      <c r="D1209" t="str">
        <v>no</v>
      </c>
      <c r="E1209" t="str">
        <v>false</v>
      </c>
      <c r="G1209" t="str" cm="1">
        <f t="array" ref="G1209">IFERROR(IF(AND(Orders!R1208:R11201&gt;1000,OR(Orders!M1208:M11201="East",Orders!M1208:M11201="south")),"bonus","no bonus"),"data error")</f>
        <v>no bonus</v>
      </c>
    </row>
    <row r="1210" spans="1:7" x14ac:dyDescent="0.25">
      <c r="A1210" t="str">
        <v>high</v>
      </c>
      <c r="B1210" t="b" cm="1">
        <f t="array" ref="B1210">AND(Orders!R1208:R11201&gt;500,Orders!O1208:O11201="technology")</f>
        <v>0</v>
      </c>
      <c r="C1210" t="b" cm="1">
        <f t="array" ref="C1210">OR(Orders!R1208:R11201&gt;1000,Orders!O1208:O11201="furniture")</f>
        <v>1</v>
      </c>
      <c r="D1210" t="str">
        <v>no</v>
      </c>
      <c r="E1210" t="str">
        <v>false</v>
      </c>
      <c r="G1210" t="str" cm="1">
        <f t="array" ref="G1210">IFERROR(IF(AND(Orders!R1209:R11202&gt;1000,OR(Orders!M1209:M11202="East",Orders!M1209:M11202="south")),"bonus","no bonus"),"data error")</f>
        <v>no bonus</v>
      </c>
    </row>
    <row r="1211" spans="1:7" x14ac:dyDescent="0.25">
      <c r="A1211" t="str">
        <v>high</v>
      </c>
      <c r="B1211" t="b" cm="1">
        <f t="array" ref="B1211">AND(Orders!R1209:R11202&gt;500,Orders!O1209:O11202="technology")</f>
        <v>0</v>
      </c>
      <c r="C1211" t="b" cm="1">
        <f t="array" ref="C1211">OR(Orders!R1209:R11202&gt;1000,Orders!O1209:O11202="furniture")</f>
        <v>1</v>
      </c>
      <c r="D1211" t="str">
        <v>no</v>
      </c>
      <c r="E1211" t="str">
        <v>false</v>
      </c>
      <c r="G1211" t="str" cm="1">
        <f t="array" ref="G1211">IFERROR(IF(AND(Orders!R1210:R11203&gt;1000,OR(Orders!M1210:M11203="East",Orders!M1210:M11203="south")),"bonus","no bonus"),"data error")</f>
        <v>no bonus</v>
      </c>
    </row>
    <row r="1212" spans="1:7" x14ac:dyDescent="0.25">
      <c r="A1212" t="str">
        <v>high</v>
      </c>
      <c r="B1212" t="b" cm="1">
        <f t="array" ref="B1212">AND(Orders!R1210:R11203&gt;500,Orders!O1210:O11203="technology")</f>
        <v>0</v>
      </c>
      <c r="C1212" t="b" cm="1">
        <f t="array" ref="C1212">OR(Orders!R1210:R11203&gt;1000,Orders!O1210:O11203="furniture")</f>
        <v>1</v>
      </c>
      <c r="D1212" t="str">
        <v>no</v>
      </c>
      <c r="E1212" t="str">
        <v>false</v>
      </c>
      <c r="G1212" t="str" cm="1">
        <f t="array" ref="G1212">IFERROR(IF(AND(Orders!R1211:R11204&gt;1000,OR(Orders!M1211:M11204="East",Orders!M1211:M11204="south")),"bonus","no bonus"),"data error")</f>
        <v>no bonus</v>
      </c>
    </row>
    <row r="1213" spans="1:7" x14ac:dyDescent="0.25">
      <c r="A1213" t="str">
        <v>high</v>
      </c>
      <c r="B1213" t="b" cm="1">
        <f t="array" ref="B1213">AND(Orders!R1211:R11204&gt;500,Orders!O1211:O11204="technology")</f>
        <v>0</v>
      </c>
      <c r="C1213" t="b" cm="1">
        <f t="array" ref="C1213">OR(Orders!R1211:R11204&gt;1000,Orders!O1211:O11204="furniture")</f>
        <v>1</v>
      </c>
      <c r="D1213" t="str">
        <v>no</v>
      </c>
      <c r="E1213" t="str">
        <v>false</v>
      </c>
      <c r="G1213" t="str" cm="1">
        <f t="array" ref="G1213">IFERROR(IF(AND(Orders!R1212:R11205&gt;1000,OR(Orders!M1212:M11205="East",Orders!M1212:M11205="south")),"bonus","no bonus"),"data error")</f>
        <v>no bonus</v>
      </c>
    </row>
    <row r="1214" spans="1:7" x14ac:dyDescent="0.25">
      <c r="A1214" t="str">
        <v>high</v>
      </c>
      <c r="B1214" t="b" cm="1">
        <f t="array" ref="B1214">AND(Orders!R1212:R11205&gt;500,Orders!O1212:O11205="technology")</f>
        <v>0</v>
      </c>
      <c r="C1214" t="b" cm="1">
        <f t="array" ref="C1214">OR(Orders!R1212:R11205&gt;1000,Orders!O1212:O11205="furniture")</f>
        <v>1</v>
      </c>
      <c r="D1214" t="str">
        <v>no</v>
      </c>
      <c r="E1214" t="str">
        <v>false</v>
      </c>
      <c r="G1214" t="str" cm="1">
        <f t="array" ref="G1214">IFERROR(IF(AND(Orders!R1213:R11206&gt;1000,OR(Orders!M1213:M11206="East",Orders!M1213:M11206="south")),"bonus","no bonus"),"data error")</f>
        <v>no bonus</v>
      </c>
    </row>
    <row r="1215" spans="1:7" x14ac:dyDescent="0.25">
      <c r="A1215" t="str">
        <v>high</v>
      </c>
      <c r="B1215" t="b" cm="1">
        <f t="array" ref="B1215">AND(Orders!R1213:R11206&gt;500,Orders!O1213:O11206="technology")</f>
        <v>0</v>
      </c>
      <c r="C1215" t="b" cm="1">
        <f t="array" ref="C1215">OR(Orders!R1213:R11206&gt;1000,Orders!O1213:O11206="furniture")</f>
        <v>1</v>
      </c>
      <c r="D1215" t="str">
        <v>no</v>
      </c>
      <c r="E1215" t="str">
        <v>false</v>
      </c>
      <c r="G1215" t="str" cm="1">
        <f t="array" ref="G1215">IFERROR(IF(AND(Orders!R1214:R11207&gt;1000,OR(Orders!M1214:M11207="East",Orders!M1214:M11207="south")),"bonus","no bonus"),"data error")</f>
        <v>no bonus</v>
      </c>
    </row>
    <row r="1216" spans="1:7" x14ac:dyDescent="0.25">
      <c r="A1216" t="str">
        <v>high</v>
      </c>
      <c r="B1216" t="b" cm="1">
        <f t="array" ref="B1216">AND(Orders!R1214:R11207&gt;500,Orders!O1214:O11207="technology")</f>
        <v>0</v>
      </c>
      <c r="C1216" t="b" cm="1">
        <f t="array" ref="C1216">OR(Orders!R1214:R11207&gt;1000,Orders!O1214:O11207="furniture")</f>
        <v>1</v>
      </c>
      <c r="D1216" t="str">
        <v>no</v>
      </c>
      <c r="E1216" t="str">
        <v>false</v>
      </c>
      <c r="G1216" t="str" cm="1">
        <f t="array" ref="G1216">IFERROR(IF(AND(Orders!R1215:R11208&gt;1000,OR(Orders!M1215:M11208="East",Orders!M1215:M11208="south")),"bonus","no bonus"),"data error")</f>
        <v>no bonus</v>
      </c>
    </row>
    <row r="1217" spans="1:7" x14ac:dyDescent="0.25">
      <c r="A1217" t="str">
        <v>high</v>
      </c>
      <c r="B1217" t="b" cm="1">
        <f t="array" ref="B1217">AND(Orders!R1215:R11208&gt;500,Orders!O1215:O11208="technology")</f>
        <v>0</v>
      </c>
      <c r="C1217" t="b" cm="1">
        <f t="array" ref="C1217">OR(Orders!R1215:R11208&gt;1000,Orders!O1215:O11208="furniture")</f>
        <v>1</v>
      </c>
      <c r="D1217" t="str">
        <v>no</v>
      </c>
      <c r="E1217" t="str">
        <v>false</v>
      </c>
      <c r="G1217" t="str" cm="1">
        <f t="array" ref="G1217">IFERROR(IF(AND(Orders!R1216:R11209&gt;1000,OR(Orders!M1216:M11209="East",Orders!M1216:M11209="south")),"bonus","no bonus"),"data error")</f>
        <v>no bonus</v>
      </c>
    </row>
    <row r="1218" spans="1:7" x14ac:dyDescent="0.25">
      <c r="A1218" t="str">
        <v>high</v>
      </c>
      <c r="B1218" t="b" cm="1">
        <f t="array" ref="B1218">AND(Orders!R1216:R11209&gt;500,Orders!O1216:O11209="technology")</f>
        <v>0</v>
      </c>
      <c r="C1218" t="b" cm="1">
        <f t="array" ref="C1218">OR(Orders!R1216:R11209&gt;1000,Orders!O1216:O11209="furniture")</f>
        <v>1</v>
      </c>
      <c r="D1218" t="str">
        <v>no</v>
      </c>
      <c r="E1218" t="str">
        <v>false</v>
      </c>
      <c r="G1218" t="str" cm="1">
        <f t="array" ref="G1218">IFERROR(IF(AND(Orders!R1217:R11210&gt;1000,OR(Orders!M1217:M11210="East",Orders!M1217:M11210="south")),"bonus","no bonus"),"data error")</f>
        <v>no bonus</v>
      </c>
    </row>
    <row r="1219" spans="1:7" x14ac:dyDescent="0.25">
      <c r="A1219" t="str">
        <v>high</v>
      </c>
      <c r="B1219" t="b" cm="1">
        <f t="array" ref="B1219">AND(Orders!R1217:R11210&gt;500,Orders!O1217:O11210="technology")</f>
        <v>0</v>
      </c>
      <c r="C1219" t="b" cm="1">
        <f t="array" ref="C1219">OR(Orders!R1217:R11210&gt;1000,Orders!O1217:O11210="furniture")</f>
        <v>1</v>
      </c>
      <c r="D1219" t="str">
        <v>no</v>
      </c>
      <c r="E1219" t="str">
        <v>false</v>
      </c>
      <c r="G1219" t="str" cm="1">
        <f t="array" ref="G1219">IFERROR(IF(AND(Orders!R1218:R11211&gt;1000,OR(Orders!M1218:M11211="East",Orders!M1218:M11211="south")),"bonus","no bonus"),"data error")</f>
        <v>no bonus</v>
      </c>
    </row>
    <row r="1220" spans="1:7" x14ac:dyDescent="0.25">
      <c r="A1220" t="str">
        <v>high</v>
      </c>
      <c r="B1220" t="b" cm="1">
        <f t="array" ref="B1220">AND(Orders!R1218:R11211&gt;500,Orders!O1218:O11211="technology")</f>
        <v>0</v>
      </c>
      <c r="C1220" t="b" cm="1">
        <f t="array" ref="C1220">OR(Orders!R1218:R11211&gt;1000,Orders!O1218:O11211="furniture")</f>
        <v>1</v>
      </c>
      <c r="D1220" t="str">
        <v>no</v>
      </c>
      <c r="E1220" t="str">
        <v>false</v>
      </c>
      <c r="G1220" t="str" cm="1">
        <f t="array" ref="G1220">IFERROR(IF(AND(Orders!R1219:R11212&gt;1000,OR(Orders!M1219:M11212="East",Orders!M1219:M11212="south")),"bonus","no bonus"),"data error")</f>
        <v>no bonus</v>
      </c>
    </row>
    <row r="1221" spans="1:7" x14ac:dyDescent="0.25">
      <c r="A1221" t="str">
        <v>high</v>
      </c>
      <c r="B1221" t="b" cm="1">
        <f t="array" ref="B1221">AND(Orders!R1219:R11212&gt;500,Orders!O1219:O11212="technology")</f>
        <v>0</v>
      </c>
      <c r="C1221" t="b" cm="1">
        <f t="array" ref="C1221">OR(Orders!R1219:R11212&gt;1000,Orders!O1219:O11212="furniture")</f>
        <v>1</v>
      </c>
      <c r="D1221" t="str">
        <v>no</v>
      </c>
      <c r="E1221" t="str">
        <v>false</v>
      </c>
      <c r="G1221" t="str" cm="1">
        <f t="array" ref="G1221">IFERROR(IF(AND(Orders!R1220:R11213&gt;1000,OR(Orders!M1220:M11213="East",Orders!M1220:M11213="south")),"bonus","no bonus"),"data error")</f>
        <v>no bonus</v>
      </c>
    </row>
    <row r="1222" spans="1:7" x14ac:dyDescent="0.25">
      <c r="A1222" t="str">
        <v>high</v>
      </c>
      <c r="B1222" t="b" cm="1">
        <f t="array" ref="B1222">AND(Orders!R1220:R11213&gt;500,Orders!O1220:O11213="technology")</f>
        <v>0</v>
      </c>
      <c r="C1222" t="b" cm="1">
        <f t="array" ref="C1222">OR(Orders!R1220:R11213&gt;1000,Orders!O1220:O11213="furniture")</f>
        <v>1</v>
      </c>
      <c r="D1222" t="str">
        <v>no</v>
      </c>
      <c r="E1222" t="str">
        <v>false</v>
      </c>
      <c r="G1222" t="str" cm="1">
        <f t="array" ref="G1222">IFERROR(IF(AND(Orders!R1221:R11214&gt;1000,OR(Orders!M1221:M11214="East",Orders!M1221:M11214="south")),"bonus","no bonus"),"data error")</f>
        <v>no bonus</v>
      </c>
    </row>
    <row r="1223" spans="1:7" x14ac:dyDescent="0.25">
      <c r="A1223" t="str">
        <v>high</v>
      </c>
      <c r="B1223" t="b" cm="1">
        <f t="array" ref="B1223">AND(Orders!R1221:R11214&gt;500,Orders!O1221:O11214="technology")</f>
        <v>0</v>
      </c>
      <c r="C1223" t="b" cm="1">
        <f t="array" ref="C1223">OR(Orders!R1221:R11214&gt;1000,Orders!O1221:O11214="furniture")</f>
        <v>1</v>
      </c>
      <c r="D1223" t="str">
        <v>no</v>
      </c>
      <c r="E1223" t="str">
        <v>false</v>
      </c>
      <c r="G1223" t="str" cm="1">
        <f t="array" ref="G1223">IFERROR(IF(AND(Orders!R1222:R11215&gt;1000,OR(Orders!M1222:M11215="East",Orders!M1222:M11215="south")),"bonus","no bonus"),"data error")</f>
        <v>no bonus</v>
      </c>
    </row>
    <row r="1224" spans="1:7" x14ac:dyDescent="0.25">
      <c r="A1224" t="str">
        <v>high</v>
      </c>
      <c r="B1224" t="b" cm="1">
        <f t="array" ref="B1224">AND(Orders!R1222:R11215&gt;500,Orders!O1222:O11215="technology")</f>
        <v>0</v>
      </c>
      <c r="C1224" t="b" cm="1">
        <f t="array" ref="C1224">OR(Orders!R1222:R11215&gt;1000,Orders!O1222:O11215="furniture")</f>
        <v>1</v>
      </c>
      <c r="D1224" t="str">
        <v>no</v>
      </c>
      <c r="E1224" t="str">
        <v>false</v>
      </c>
      <c r="G1224" t="str" cm="1">
        <f t="array" ref="G1224">IFERROR(IF(AND(Orders!R1223:R11216&gt;1000,OR(Orders!M1223:M11216="East",Orders!M1223:M11216="south")),"bonus","no bonus"),"data error")</f>
        <v>no bonus</v>
      </c>
    </row>
    <row r="1225" spans="1:7" x14ac:dyDescent="0.25">
      <c r="A1225" t="str">
        <v>high</v>
      </c>
      <c r="B1225" t="b" cm="1">
        <f t="array" ref="B1225">AND(Orders!R1223:R11216&gt;500,Orders!O1223:O11216="technology")</f>
        <v>0</v>
      </c>
      <c r="C1225" t="b" cm="1">
        <f t="array" ref="C1225">OR(Orders!R1223:R11216&gt;1000,Orders!O1223:O11216="furniture")</f>
        <v>1</v>
      </c>
      <c r="D1225" t="str">
        <v>no</v>
      </c>
      <c r="E1225" t="str">
        <v>false</v>
      </c>
      <c r="G1225" t="str" cm="1">
        <f t="array" ref="G1225">IFERROR(IF(AND(Orders!R1224:R11217&gt;1000,OR(Orders!M1224:M11217="East",Orders!M1224:M11217="south")),"bonus","no bonus"),"data error")</f>
        <v>no bonus</v>
      </c>
    </row>
    <row r="1226" spans="1:7" x14ac:dyDescent="0.25">
      <c r="A1226" t="str">
        <v>high</v>
      </c>
      <c r="B1226" t="b" cm="1">
        <f t="array" ref="B1226">AND(Orders!R1224:R11217&gt;500,Orders!O1224:O11217="technology")</f>
        <v>0</v>
      </c>
      <c r="C1226" t="b" cm="1">
        <f t="array" ref="C1226">OR(Orders!R1224:R11217&gt;1000,Orders!O1224:O11217="furniture")</f>
        <v>1</v>
      </c>
      <c r="D1226" t="str">
        <v>no</v>
      </c>
      <c r="E1226" t="str">
        <v>false</v>
      </c>
      <c r="G1226" t="str" cm="1">
        <f t="array" ref="G1226">IFERROR(IF(AND(Orders!R1225:R11218&gt;1000,OR(Orders!M1225:M11218="East",Orders!M1225:M11218="south")),"bonus","no bonus"),"data error")</f>
        <v>no bonus</v>
      </c>
    </row>
    <row r="1227" spans="1:7" x14ac:dyDescent="0.25">
      <c r="A1227" t="str">
        <v>high</v>
      </c>
      <c r="B1227" t="b" cm="1">
        <f t="array" ref="B1227">AND(Orders!R1225:R11218&gt;500,Orders!O1225:O11218="technology")</f>
        <v>0</v>
      </c>
      <c r="C1227" t="b" cm="1">
        <f t="array" ref="C1227">OR(Orders!R1225:R11218&gt;1000,Orders!O1225:O11218="furniture")</f>
        <v>1</v>
      </c>
      <c r="D1227" t="str">
        <v>no</v>
      </c>
      <c r="E1227" t="str">
        <v>false</v>
      </c>
      <c r="G1227" t="str" cm="1">
        <f t="array" ref="G1227">IFERROR(IF(AND(Orders!R1226:R11219&gt;1000,OR(Orders!M1226:M11219="East",Orders!M1226:M11219="south")),"bonus","no bonus"),"data error")</f>
        <v>no bonus</v>
      </c>
    </row>
    <row r="1228" spans="1:7" x14ac:dyDescent="0.25">
      <c r="A1228" t="str">
        <v>high</v>
      </c>
      <c r="B1228" t="b" cm="1">
        <f t="array" ref="B1228">AND(Orders!R1226:R11219&gt;500,Orders!O1226:O11219="technology")</f>
        <v>0</v>
      </c>
      <c r="C1228" t="b" cm="1">
        <f t="array" ref="C1228">OR(Orders!R1226:R11219&gt;1000,Orders!O1226:O11219="furniture")</f>
        <v>1</v>
      </c>
      <c r="D1228" t="str">
        <v>no</v>
      </c>
      <c r="E1228" t="str">
        <v>false</v>
      </c>
      <c r="G1228" t="str" cm="1">
        <f t="array" ref="G1228">IFERROR(IF(AND(Orders!R1227:R11220&gt;1000,OR(Orders!M1227:M11220="East",Orders!M1227:M11220="south")),"bonus","no bonus"),"data error")</f>
        <v>no bonus</v>
      </c>
    </row>
    <row r="1229" spans="1:7" x14ac:dyDescent="0.25">
      <c r="A1229" t="str">
        <v>high</v>
      </c>
      <c r="B1229" t="b" cm="1">
        <f t="array" ref="B1229">AND(Orders!R1227:R11220&gt;500,Orders!O1227:O11220="technology")</f>
        <v>0</v>
      </c>
      <c r="C1229" t="b" cm="1">
        <f t="array" ref="C1229">OR(Orders!R1227:R11220&gt;1000,Orders!O1227:O11220="furniture")</f>
        <v>1</v>
      </c>
      <c r="D1229" t="str">
        <v>no</v>
      </c>
      <c r="E1229" t="str">
        <v>false</v>
      </c>
      <c r="G1229" t="str" cm="1">
        <f t="array" ref="G1229">IFERROR(IF(AND(Orders!R1228:R11221&gt;1000,OR(Orders!M1228:M11221="East",Orders!M1228:M11221="south")),"bonus","no bonus"),"data error")</f>
        <v>no bonus</v>
      </c>
    </row>
    <row r="1230" spans="1:7" x14ac:dyDescent="0.25">
      <c r="A1230" t="str">
        <v>high</v>
      </c>
      <c r="B1230" t="b" cm="1">
        <f t="array" ref="B1230">AND(Orders!R1228:R11221&gt;500,Orders!O1228:O11221="technology")</f>
        <v>0</v>
      </c>
      <c r="C1230" t="b" cm="1">
        <f t="array" ref="C1230">OR(Orders!R1228:R11221&gt;1000,Orders!O1228:O11221="furniture")</f>
        <v>1</v>
      </c>
      <c r="D1230" t="str">
        <v>no</v>
      </c>
      <c r="E1230" t="str">
        <v>false</v>
      </c>
      <c r="G1230" t="str" cm="1">
        <f t="array" ref="G1230">IFERROR(IF(AND(Orders!R1229:R11222&gt;1000,OR(Orders!M1229:M11222="East",Orders!M1229:M11222="south")),"bonus","no bonus"),"data error")</f>
        <v>no bonus</v>
      </c>
    </row>
    <row r="1231" spans="1:7" x14ac:dyDescent="0.25">
      <c r="A1231" t="str">
        <v>high</v>
      </c>
      <c r="B1231" t="b" cm="1">
        <f t="array" ref="B1231">AND(Orders!R1229:R11222&gt;500,Orders!O1229:O11222="technology")</f>
        <v>0</v>
      </c>
      <c r="C1231" t="b" cm="1">
        <f t="array" ref="C1231">OR(Orders!R1229:R11222&gt;1000,Orders!O1229:O11222="furniture")</f>
        <v>1</v>
      </c>
      <c r="D1231" t="str">
        <v>no</v>
      </c>
      <c r="E1231" t="str">
        <v>false</v>
      </c>
      <c r="G1231" t="str" cm="1">
        <f t="array" ref="G1231">IFERROR(IF(AND(Orders!R1230:R11223&gt;1000,OR(Orders!M1230:M11223="East",Orders!M1230:M11223="south")),"bonus","no bonus"),"data error")</f>
        <v>no bonus</v>
      </c>
    </row>
    <row r="1232" spans="1:7" x14ac:dyDescent="0.25">
      <c r="A1232" t="str">
        <v>high</v>
      </c>
      <c r="B1232" t="b" cm="1">
        <f t="array" ref="B1232">AND(Orders!R1230:R11223&gt;500,Orders!O1230:O11223="technology")</f>
        <v>0</v>
      </c>
      <c r="C1232" t="b" cm="1">
        <f t="array" ref="C1232">OR(Orders!R1230:R11223&gt;1000,Orders!O1230:O11223="furniture")</f>
        <v>1</v>
      </c>
      <c r="D1232" t="str">
        <v>no</v>
      </c>
      <c r="E1232" t="str">
        <v>false</v>
      </c>
      <c r="G1232" t="str" cm="1">
        <f t="array" ref="G1232">IFERROR(IF(AND(Orders!R1231:R11224&gt;1000,OR(Orders!M1231:M11224="East",Orders!M1231:M11224="south")),"bonus","no bonus"),"data error")</f>
        <v>no bonus</v>
      </c>
    </row>
    <row r="1233" spans="1:7" x14ac:dyDescent="0.25">
      <c r="A1233" t="str">
        <v>high</v>
      </c>
      <c r="B1233" t="b" cm="1">
        <f t="array" ref="B1233">AND(Orders!R1231:R11224&gt;500,Orders!O1231:O11224="technology")</f>
        <v>0</v>
      </c>
      <c r="C1233" t="b" cm="1">
        <f t="array" ref="C1233">OR(Orders!R1231:R11224&gt;1000,Orders!O1231:O11224="furniture")</f>
        <v>1</v>
      </c>
      <c r="D1233" t="str">
        <v>no</v>
      </c>
      <c r="E1233" t="str">
        <v>false</v>
      </c>
      <c r="G1233" t="str" cm="1">
        <f t="array" ref="G1233">IFERROR(IF(AND(Orders!R1232:R11225&gt;1000,OR(Orders!M1232:M11225="East",Orders!M1232:M11225="south")),"bonus","no bonus"),"data error")</f>
        <v>no bonus</v>
      </c>
    </row>
    <row r="1234" spans="1:7" x14ac:dyDescent="0.25">
      <c r="A1234" t="str">
        <v>high</v>
      </c>
      <c r="B1234" t="b" cm="1">
        <f t="array" ref="B1234">AND(Orders!R1232:R11225&gt;500,Orders!O1232:O11225="technology")</f>
        <v>0</v>
      </c>
      <c r="C1234" t="b" cm="1">
        <f t="array" ref="C1234">OR(Orders!R1232:R11225&gt;1000,Orders!O1232:O11225="furniture")</f>
        <v>1</v>
      </c>
      <c r="D1234" t="str">
        <v>no</v>
      </c>
      <c r="E1234" t="str">
        <v>false</v>
      </c>
      <c r="G1234" t="str" cm="1">
        <f t="array" ref="G1234">IFERROR(IF(AND(Orders!R1233:R11226&gt;1000,OR(Orders!M1233:M11226="East",Orders!M1233:M11226="south")),"bonus","no bonus"),"data error")</f>
        <v>no bonus</v>
      </c>
    </row>
    <row r="1235" spans="1:7" x14ac:dyDescent="0.25">
      <c r="A1235" t="str">
        <v>high</v>
      </c>
      <c r="B1235" t="b" cm="1">
        <f t="array" ref="B1235">AND(Orders!R1233:R11226&gt;500,Orders!O1233:O11226="technology")</f>
        <v>0</v>
      </c>
      <c r="C1235" t="b" cm="1">
        <f t="array" ref="C1235">OR(Orders!R1233:R11226&gt;1000,Orders!O1233:O11226="furniture")</f>
        <v>1</v>
      </c>
      <c r="D1235" t="str">
        <v>no</v>
      </c>
      <c r="E1235" t="str">
        <v>false</v>
      </c>
      <c r="G1235" t="str" cm="1">
        <f t="array" ref="G1235">IFERROR(IF(AND(Orders!R1234:R11227&gt;1000,OR(Orders!M1234:M11227="East",Orders!M1234:M11227="south")),"bonus","no bonus"),"data error")</f>
        <v>no bonus</v>
      </c>
    </row>
    <row r="1236" spans="1:7" x14ac:dyDescent="0.25">
      <c r="A1236" t="str">
        <v>high</v>
      </c>
      <c r="B1236" t="b" cm="1">
        <f t="array" ref="B1236">AND(Orders!R1234:R11227&gt;500,Orders!O1234:O11227="technology")</f>
        <v>0</v>
      </c>
      <c r="C1236" t="b" cm="1">
        <f t="array" ref="C1236">OR(Orders!R1234:R11227&gt;1000,Orders!O1234:O11227="furniture")</f>
        <v>1</v>
      </c>
      <c r="D1236" t="str">
        <v>no</v>
      </c>
      <c r="E1236" t="str">
        <v>false</v>
      </c>
      <c r="G1236" t="str" cm="1">
        <f t="array" ref="G1236">IFERROR(IF(AND(Orders!R1235:R11228&gt;1000,OR(Orders!M1235:M11228="East",Orders!M1235:M11228="south")),"bonus","no bonus"),"data error")</f>
        <v>no bonus</v>
      </c>
    </row>
    <row r="1237" spans="1:7" x14ac:dyDescent="0.25">
      <c r="A1237" t="str">
        <v>high</v>
      </c>
      <c r="B1237" t="b" cm="1">
        <f t="array" ref="B1237">AND(Orders!R1235:R11228&gt;500,Orders!O1235:O11228="technology")</f>
        <v>0</v>
      </c>
      <c r="C1237" t="b" cm="1">
        <f t="array" ref="C1237">OR(Orders!R1235:R11228&gt;1000,Orders!O1235:O11228="furniture")</f>
        <v>1</v>
      </c>
      <c r="D1237" t="str">
        <v>no</v>
      </c>
      <c r="E1237" t="str">
        <v>false</v>
      </c>
      <c r="G1237" t="str" cm="1">
        <f t="array" ref="G1237">IFERROR(IF(AND(Orders!R1236:R11229&gt;1000,OR(Orders!M1236:M11229="East",Orders!M1236:M11229="south")),"bonus","no bonus"),"data error")</f>
        <v>no bonus</v>
      </c>
    </row>
    <row r="1238" spans="1:7" x14ac:dyDescent="0.25">
      <c r="A1238" t="str">
        <v>high</v>
      </c>
      <c r="B1238" t="b" cm="1">
        <f t="array" ref="B1238">AND(Orders!R1236:R11229&gt;500,Orders!O1236:O11229="technology")</f>
        <v>0</v>
      </c>
      <c r="C1238" t="b" cm="1">
        <f t="array" ref="C1238">OR(Orders!R1236:R11229&gt;1000,Orders!O1236:O11229="furniture")</f>
        <v>1</v>
      </c>
      <c r="D1238" t="str">
        <v>no</v>
      </c>
      <c r="E1238" t="str">
        <v>false</v>
      </c>
      <c r="G1238" t="str" cm="1">
        <f t="array" ref="G1238">IFERROR(IF(AND(Orders!R1237:R11230&gt;1000,OR(Orders!M1237:M11230="East",Orders!M1237:M11230="south")),"bonus","no bonus"),"data error")</f>
        <v>no bonus</v>
      </c>
    </row>
    <row r="1239" spans="1:7" x14ac:dyDescent="0.25">
      <c r="A1239" t="str">
        <v>high</v>
      </c>
      <c r="B1239" t="b" cm="1">
        <f t="array" ref="B1239">AND(Orders!R1237:R11230&gt;500,Orders!O1237:O11230="technology")</f>
        <v>0</v>
      </c>
      <c r="C1239" t="b" cm="1">
        <f t="array" ref="C1239">OR(Orders!R1237:R11230&gt;1000,Orders!O1237:O11230="furniture")</f>
        <v>1</v>
      </c>
      <c r="D1239" t="str">
        <v>no</v>
      </c>
      <c r="E1239" t="str">
        <v>false</v>
      </c>
      <c r="G1239" t="str" cm="1">
        <f t="array" ref="G1239">IFERROR(IF(AND(Orders!R1238:R11231&gt;1000,OR(Orders!M1238:M11231="East",Orders!M1238:M11231="south")),"bonus","no bonus"),"data error")</f>
        <v>no bonus</v>
      </c>
    </row>
    <row r="1240" spans="1:7" x14ac:dyDescent="0.25">
      <c r="A1240" t="str">
        <v>high</v>
      </c>
      <c r="B1240" t="b" cm="1">
        <f t="array" ref="B1240">AND(Orders!R1238:R11231&gt;500,Orders!O1238:O11231="technology")</f>
        <v>0</v>
      </c>
      <c r="C1240" t="b" cm="1">
        <f t="array" ref="C1240">OR(Orders!R1238:R11231&gt;1000,Orders!O1238:O11231="furniture")</f>
        <v>1</v>
      </c>
      <c r="D1240" t="str">
        <v>no</v>
      </c>
      <c r="E1240" t="str">
        <v>false</v>
      </c>
      <c r="G1240" t="str" cm="1">
        <f t="array" ref="G1240">IFERROR(IF(AND(Orders!R1239:R11232&gt;1000,OR(Orders!M1239:M11232="East",Orders!M1239:M11232="south")),"bonus","no bonus"),"data error")</f>
        <v>no bonus</v>
      </c>
    </row>
    <row r="1241" spans="1:7" x14ac:dyDescent="0.25">
      <c r="A1241" t="str">
        <v>high</v>
      </c>
      <c r="B1241" t="b" cm="1">
        <f t="array" ref="B1241">AND(Orders!R1239:R11232&gt;500,Orders!O1239:O11232="technology")</f>
        <v>0</v>
      </c>
      <c r="C1241" t="b" cm="1">
        <f t="array" ref="C1241">OR(Orders!R1239:R11232&gt;1000,Orders!O1239:O11232="furniture")</f>
        <v>1</v>
      </c>
      <c r="D1241" t="str">
        <v>no</v>
      </c>
      <c r="E1241" t="str">
        <v>false</v>
      </c>
      <c r="G1241" t="str" cm="1">
        <f t="array" ref="G1241">IFERROR(IF(AND(Orders!R1240:R11233&gt;1000,OR(Orders!M1240:M11233="East",Orders!M1240:M11233="south")),"bonus","no bonus"),"data error")</f>
        <v>no bonus</v>
      </c>
    </row>
    <row r="1242" spans="1:7" x14ac:dyDescent="0.25">
      <c r="A1242" t="str">
        <v>high</v>
      </c>
      <c r="B1242" t="b" cm="1">
        <f t="array" ref="B1242">AND(Orders!R1240:R11233&gt;500,Orders!O1240:O11233="technology")</f>
        <v>0</v>
      </c>
      <c r="C1242" t="b" cm="1">
        <f t="array" ref="C1242">OR(Orders!R1240:R11233&gt;1000,Orders!O1240:O11233="furniture")</f>
        <v>1</v>
      </c>
      <c r="D1242" t="str">
        <v>no</v>
      </c>
      <c r="E1242" t="str">
        <v>false</v>
      </c>
      <c r="G1242" t="str" cm="1">
        <f t="array" ref="G1242">IFERROR(IF(AND(Orders!R1241:R11234&gt;1000,OR(Orders!M1241:M11234="East",Orders!M1241:M11234="south")),"bonus","no bonus"),"data error")</f>
        <v>no bonus</v>
      </c>
    </row>
    <row r="1243" spans="1:7" x14ac:dyDescent="0.25">
      <c r="A1243" t="str">
        <v>high</v>
      </c>
      <c r="B1243" t="b" cm="1">
        <f t="array" ref="B1243">AND(Orders!R1241:R11234&gt;500,Orders!O1241:O11234="technology")</f>
        <v>0</v>
      </c>
      <c r="C1243" t="b" cm="1">
        <f t="array" ref="C1243">OR(Orders!R1241:R11234&gt;1000,Orders!O1241:O11234="furniture")</f>
        <v>1</v>
      </c>
      <c r="D1243" t="str">
        <v>no</v>
      </c>
      <c r="E1243" t="str">
        <v>false</v>
      </c>
      <c r="G1243" t="str" cm="1">
        <f t="array" ref="G1243">IFERROR(IF(AND(Orders!R1242:R11235&gt;1000,OR(Orders!M1242:M11235="East",Orders!M1242:M11235="south")),"bonus","no bonus"),"data error")</f>
        <v>no bonus</v>
      </c>
    </row>
    <row r="1244" spans="1:7" x14ac:dyDescent="0.25">
      <c r="A1244" t="str">
        <v>high</v>
      </c>
      <c r="B1244" t="b" cm="1">
        <f t="array" ref="B1244">AND(Orders!R1242:R11235&gt;500,Orders!O1242:O11235="technology")</f>
        <v>0</v>
      </c>
      <c r="C1244" t="b" cm="1">
        <f t="array" ref="C1244">OR(Orders!R1242:R11235&gt;1000,Orders!O1242:O11235="furniture")</f>
        <v>1</v>
      </c>
      <c r="D1244" t="str">
        <v>no</v>
      </c>
      <c r="E1244" t="str">
        <v>false</v>
      </c>
      <c r="G1244" t="str" cm="1">
        <f t="array" ref="G1244">IFERROR(IF(AND(Orders!R1243:R11236&gt;1000,OR(Orders!M1243:M11236="East",Orders!M1243:M11236="south")),"bonus","no bonus"),"data error")</f>
        <v>no bonus</v>
      </c>
    </row>
    <row r="1245" spans="1:7" x14ac:dyDescent="0.25">
      <c r="A1245" t="str">
        <v>high</v>
      </c>
      <c r="B1245" t="b" cm="1">
        <f t="array" ref="B1245">AND(Orders!R1243:R11236&gt;500,Orders!O1243:O11236="technology")</f>
        <v>0</v>
      </c>
      <c r="C1245" t="b" cm="1">
        <f t="array" ref="C1245">OR(Orders!R1243:R11236&gt;1000,Orders!O1243:O11236="furniture")</f>
        <v>1</v>
      </c>
      <c r="D1245" t="str">
        <v>no</v>
      </c>
      <c r="E1245" t="str">
        <v>false</v>
      </c>
      <c r="G1245" t="str" cm="1">
        <f t="array" ref="G1245">IFERROR(IF(AND(Orders!R1244:R11237&gt;1000,OR(Orders!M1244:M11237="East",Orders!M1244:M11237="south")),"bonus","no bonus"),"data error")</f>
        <v>no bonus</v>
      </c>
    </row>
    <row r="1246" spans="1:7" x14ac:dyDescent="0.25">
      <c r="A1246" t="str">
        <v>high</v>
      </c>
      <c r="B1246" t="b" cm="1">
        <f t="array" ref="B1246">AND(Orders!R1244:R11237&gt;500,Orders!O1244:O11237="technology")</f>
        <v>0</v>
      </c>
      <c r="C1246" t="b" cm="1">
        <f t="array" ref="C1246">OR(Orders!R1244:R11237&gt;1000,Orders!O1244:O11237="furniture")</f>
        <v>1</v>
      </c>
      <c r="D1246" t="str">
        <v>no</v>
      </c>
      <c r="E1246" t="str">
        <v>false</v>
      </c>
      <c r="G1246" t="str" cm="1">
        <f t="array" ref="G1246">IFERROR(IF(AND(Orders!R1245:R11238&gt;1000,OR(Orders!M1245:M11238="East",Orders!M1245:M11238="south")),"bonus","no bonus"),"data error")</f>
        <v>no bonus</v>
      </c>
    </row>
    <row r="1247" spans="1:7" x14ac:dyDescent="0.25">
      <c r="A1247" t="str">
        <v>high</v>
      </c>
      <c r="B1247" t="b" cm="1">
        <f t="array" ref="B1247">AND(Orders!R1245:R11238&gt;500,Orders!O1245:O11238="technology")</f>
        <v>0</v>
      </c>
      <c r="C1247" t="b" cm="1">
        <f t="array" ref="C1247">OR(Orders!R1245:R11238&gt;1000,Orders!O1245:O11238="furniture")</f>
        <v>1</v>
      </c>
      <c r="D1247" t="str">
        <v>no</v>
      </c>
      <c r="E1247" t="str">
        <v>false</v>
      </c>
      <c r="G1247" t="str" cm="1">
        <f t="array" ref="G1247">IFERROR(IF(AND(Orders!R1246:R11239&gt;1000,OR(Orders!M1246:M11239="East",Orders!M1246:M11239="south")),"bonus","no bonus"),"data error")</f>
        <v>no bonus</v>
      </c>
    </row>
    <row r="1248" spans="1:7" x14ac:dyDescent="0.25">
      <c r="A1248" t="str">
        <v>high</v>
      </c>
      <c r="B1248" t="b" cm="1">
        <f t="array" ref="B1248">AND(Orders!R1246:R11239&gt;500,Orders!O1246:O11239="technology")</f>
        <v>0</v>
      </c>
      <c r="C1248" t="b" cm="1">
        <f t="array" ref="C1248">OR(Orders!R1246:R11239&gt;1000,Orders!O1246:O11239="furniture")</f>
        <v>1</v>
      </c>
      <c r="D1248" t="str">
        <v>no</v>
      </c>
      <c r="E1248" t="str">
        <v>false</v>
      </c>
      <c r="G1248" t="str" cm="1">
        <f t="array" ref="G1248">IFERROR(IF(AND(Orders!R1247:R11240&gt;1000,OR(Orders!M1247:M11240="East",Orders!M1247:M11240="south")),"bonus","no bonus"),"data error")</f>
        <v>no bonus</v>
      </c>
    </row>
    <row r="1249" spans="1:7" x14ac:dyDescent="0.25">
      <c r="A1249" t="str">
        <v>high</v>
      </c>
      <c r="B1249" t="b" cm="1">
        <f t="array" ref="B1249">AND(Orders!R1247:R11240&gt;500,Orders!O1247:O11240="technology")</f>
        <v>0</v>
      </c>
      <c r="C1249" t="b" cm="1">
        <f t="array" ref="C1249">OR(Orders!R1247:R11240&gt;1000,Orders!O1247:O11240="furniture")</f>
        <v>1</v>
      </c>
      <c r="D1249" t="str">
        <v>no</v>
      </c>
      <c r="E1249" t="str">
        <v>false</v>
      </c>
      <c r="G1249" t="str" cm="1">
        <f t="array" ref="G1249">IFERROR(IF(AND(Orders!R1248:R11241&gt;1000,OR(Orders!M1248:M11241="East",Orders!M1248:M11241="south")),"bonus","no bonus"),"data error")</f>
        <v>no bonus</v>
      </c>
    </row>
    <row r="1250" spans="1:7" x14ac:dyDescent="0.25">
      <c r="A1250" t="str">
        <v>high</v>
      </c>
      <c r="B1250" t="b" cm="1">
        <f t="array" ref="B1250">AND(Orders!R1248:R11241&gt;500,Orders!O1248:O11241="technology")</f>
        <v>0</v>
      </c>
      <c r="C1250" t="b" cm="1">
        <f t="array" ref="C1250">OR(Orders!R1248:R11241&gt;1000,Orders!O1248:O11241="furniture")</f>
        <v>1</v>
      </c>
      <c r="D1250" t="str">
        <v>no</v>
      </c>
      <c r="E1250" t="str">
        <v>false</v>
      </c>
      <c r="G1250" t="str" cm="1">
        <f t="array" ref="G1250">IFERROR(IF(AND(Orders!R1249:R11242&gt;1000,OR(Orders!M1249:M11242="East",Orders!M1249:M11242="south")),"bonus","no bonus"),"data error")</f>
        <v>no bonus</v>
      </c>
    </row>
    <row r="1251" spans="1:7" x14ac:dyDescent="0.25">
      <c r="A1251" t="str">
        <v>high</v>
      </c>
      <c r="B1251" t="b" cm="1">
        <f t="array" ref="B1251">AND(Orders!R1249:R11242&gt;500,Orders!O1249:O11242="technology")</f>
        <v>0</v>
      </c>
      <c r="C1251" t="b" cm="1">
        <f t="array" ref="C1251">OR(Orders!R1249:R11242&gt;1000,Orders!O1249:O11242="furniture")</f>
        <v>1</v>
      </c>
      <c r="D1251" t="str">
        <v>no</v>
      </c>
      <c r="E1251" t="str">
        <v>false</v>
      </c>
      <c r="G1251" t="str" cm="1">
        <f t="array" ref="G1251">IFERROR(IF(AND(Orders!R1250:R11243&gt;1000,OR(Orders!M1250:M11243="East",Orders!M1250:M11243="south")),"bonus","no bonus"),"data error")</f>
        <v>no bonus</v>
      </c>
    </row>
    <row r="1252" spans="1:7" x14ac:dyDescent="0.25">
      <c r="A1252" t="str">
        <v>high</v>
      </c>
      <c r="B1252" t="b" cm="1">
        <f t="array" ref="B1252">AND(Orders!R1250:R11243&gt;500,Orders!O1250:O11243="technology")</f>
        <v>0</v>
      </c>
      <c r="C1252" t="b" cm="1">
        <f t="array" ref="C1252">OR(Orders!R1250:R11243&gt;1000,Orders!O1250:O11243="furniture")</f>
        <v>1</v>
      </c>
      <c r="D1252" t="str">
        <v>no</v>
      </c>
      <c r="E1252" t="str">
        <v>false</v>
      </c>
      <c r="G1252" t="str" cm="1">
        <f t="array" ref="G1252">IFERROR(IF(AND(Orders!R1251:R11244&gt;1000,OR(Orders!M1251:M11244="East",Orders!M1251:M11244="south")),"bonus","no bonus"),"data error")</f>
        <v>no bonus</v>
      </c>
    </row>
    <row r="1253" spans="1:7" x14ac:dyDescent="0.25">
      <c r="A1253" t="str">
        <v>high</v>
      </c>
      <c r="B1253" t="b" cm="1">
        <f t="array" ref="B1253">AND(Orders!R1251:R11244&gt;500,Orders!O1251:O11244="technology")</f>
        <v>0</v>
      </c>
      <c r="C1253" t="b" cm="1">
        <f t="array" ref="C1253">OR(Orders!R1251:R11244&gt;1000,Orders!O1251:O11244="furniture")</f>
        <v>1</v>
      </c>
      <c r="D1253" t="str">
        <v>no</v>
      </c>
      <c r="E1253" t="str">
        <v>false</v>
      </c>
      <c r="G1253" t="str" cm="1">
        <f t="array" ref="G1253">IFERROR(IF(AND(Orders!R1252:R11245&gt;1000,OR(Orders!M1252:M11245="East",Orders!M1252:M11245="south")),"bonus","no bonus"),"data error")</f>
        <v>no bonus</v>
      </c>
    </row>
    <row r="1254" spans="1:7" x14ac:dyDescent="0.25">
      <c r="A1254" t="str">
        <v>high</v>
      </c>
      <c r="B1254" t="b" cm="1">
        <f t="array" ref="B1254">AND(Orders!R1252:R11245&gt;500,Orders!O1252:O11245="technology")</f>
        <v>0</v>
      </c>
      <c r="C1254" t="b" cm="1">
        <f t="array" ref="C1254">OR(Orders!R1252:R11245&gt;1000,Orders!O1252:O11245="furniture")</f>
        <v>1</v>
      </c>
      <c r="D1254" t="str">
        <v>no</v>
      </c>
      <c r="E1254" t="str">
        <v>false</v>
      </c>
      <c r="G1254" t="str" cm="1">
        <f t="array" ref="G1254">IFERROR(IF(AND(Orders!R1253:R11246&gt;1000,OR(Orders!M1253:M11246="East",Orders!M1253:M11246="south")),"bonus","no bonus"),"data error")</f>
        <v>no bonus</v>
      </c>
    </row>
    <row r="1255" spans="1:7" x14ac:dyDescent="0.25">
      <c r="A1255" t="str">
        <v>high</v>
      </c>
      <c r="B1255" t="b" cm="1">
        <f t="array" ref="B1255">AND(Orders!R1253:R11246&gt;500,Orders!O1253:O11246="technology")</f>
        <v>0</v>
      </c>
      <c r="C1255" t="b" cm="1">
        <f t="array" ref="C1255">OR(Orders!R1253:R11246&gt;1000,Orders!O1253:O11246="furniture")</f>
        <v>1</v>
      </c>
      <c r="D1255" t="str">
        <v>no</v>
      </c>
      <c r="E1255" t="str">
        <v>false</v>
      </c>
      <c r="G1255" t="str" cm="1">
        <f t="array" ref="G1255">IFERROR(IF(AND(Orders!R1254:R11247&gt;1000,OR(Orders!M1254:M11247="East",Orders!M1254:M11247="south")),"bonus","no bonus"),"data error")</f>
        <v>no bonus</v>
      </c>
    </row>
    <row r="1256" spans="1:7" x14ac:dyDescent="0.25">
      <c r="A1256" t="str">
        <v>high</v>
      </c>
      <c r="B1256" t="b" cm="1">
        <f t="array" ref="B1256">AND(Orders!R1254:R11247&gt;500,Orders!O1254:O11247="technology")</f>
        <v>0</v>
      </c>
      <c r="C1256" t="b" cm="1">
        <f t="array" ref="C1256">OR(Orders!R1254:R11247&gt;1000,Orders!O1254:O11247="furniture")</f>
        <v>1</v>
      </c>
      <c r="D1256" t="str">
        <v>no</v>
      </c>
      <c r="E1256" t="str">
        <v>false</v>
      </c>
      <c r="G1256" t="str" cm="1">
        <f t="array" ref="G1256">IFERROR(IF(AND(Orders!R1255:R11248&gt;1000,OR(Orders!M1255:M11248="East",Orders!M1255:M11248="south")),"bonus","no bonus"),"data error")</f>
        <v>no bonus</v>
      </c>
    </row>
    <row r="1257" spans="1:7" x14ac:dyDescent="0.25">
      <c r="A1257" t="str">
        <v>high</v>
      </c>
      <c r="B1257" t="b" cm="1">
        <f t="array" ref="B1257">AND(Orders!R1255:R11248&gt;500,Orders!O1255:O11248="technology")</f>
        <v>0</v>
      </c>
      <c r="C1257" t="b" cm="1">
        <f t="array" ref="C1257">OR(Orders!R1255:R11248&gt;1000,Orders!O1255:O11248="furniture")</f>
        <v>1</v>
      </c>
      <c r="D1257" t="str">
        <v>no</v>
      </c>
      <c r="E1257" t="str">
        <v>false</v>
      </c>
      <c r="G1257" t="str" cm="1">
        <f t="array" ref="G1257">IFERROR(IF(AND(Orders!R1256:R11249&gt;1000,OR(Orders!M1256:M11249="East",Orders!M1256:M11249="south")),"bonus","no bonus"),"data error")</f>
        <v>no bonus</v>
      </c>
    </row>
    <row r="1258" spans="1:7" x14ac:dyDescent="0.25">
      <c r="A1258" t="str">
        <v>high</v>
      </c>
      <c r="B1258" t="b" cm="1">
        <f t="array" ref="B1258">AND(Orders!R1256:R11249&gt;500,Orders!O1256:O11249="technology")</f>
        <v>0</v>
      </c>
      <c r="C1258" t="b" cm="1">
        <f t="array" ref="C1258">OR(Orders!R1256:R11249&gt;1000,Orders!O1256:O11249="furniture")</f>
        <v>1</v>
      </c>
      <c r="D1258" t="str">
        <v>no</v>
      </c>
      <c r="E1258" t="str">
        <v>false</v>
      </c>
      <c r="G1258" t="str" cm="1">
        <f t="array" ref="G1258">IFERROR(IF(AND(Orders!R1257:R11250&gt;1000,OR(Orders!M1257:M11250="East",Orders!M1257:M11250="south")),"bonus","no bonus"),"data error")</f>
        <v>no bonus</v>
      </c>
    </row>
    <row r="1259" spans="1:7" x14ac:dyDescent="0.25">
      <c r="A1259" t="str">
        <v>high</v>
      </c>
      <c r="B1259" t="b" cm="1">
        <f t="array" ref="B1259">AND(Orders!R1257:R11250&gt;500,Orders!O1257:O11250="technology")</f>
        <v>0</v>
      </c>
      <c r="C1259" t="b" cm="1">
        <f t="array" ref="C1259">OR(Orders!R1257:R11250&gt;1000,Orders!O1257:O11250="furniture")</f>
        <v>1</v>
      </c>
      <c r="D1259" t="str">
        <v>no</v>
      </c>
      <c r="E1259" t="str">
        <v>false</v>
      </c>
      <c r="G1259" t="str" cm="1">
        <f t="array" ref="G1259">IFERROR(IF(AND(Orders!R1258:R11251&gt;1000,OR(Orders!M1258:M11251="East",Orders!M1258:M11251="south")),"bonus","no bonus"),"data error")</f>
        <v>no bonus</v>
      </c>
    </row>
    <row r="1260" spans="1:7" x14ac:dyDescent="0.25">
      <c r="A1260" t="str">
        <v>high</v>
      </c>
      <c r="B1260" t="b" cm="1">
        <f t="array" ref="B1260">AND(Orders!R1258:R11251&gt;500,Orders!O1258:O11251="technology")</f>
        <v>0</v>
      </c>
      <c r="C1260" t="b" cm="1">
        <f t="array" ref="C1260">OR(Orders!R1258:R11251&gt;1000,Orders!O1258:O11251="furniture")</f>
        <v>1</v>
      </c>
      <c r="D1260" t="str">
        <v>no</v>
      </c>
      <c r="E1260" t="str">
        <v>false</v>
      </c>
      <c r="G1260" t="str" cm="1">
        <f t="array" ref="G1260">IFERROR(IF(AND(Orders!R1259:R11252&gt;1000,OR(Orders!M1259:M11252="East",Orders!M1259:M11252="south")),"bonus","no bonus"),"data error")</f>
        <v>no bonus</v>
      </c>
    </row>
    <row r="1261" spans="1:7" x14ac:dyDescent="0.25">
      <c r="A1261" t="str">
        <v>high</v>
      </c>
      <c r="B1261" t="b" cm="1">
        <f t="array" ref="B1261">AND(Orders!R1259:R11252&gt;500,Orders!O1259:O11252="technology")</f>
        <v>0</v>
      </c>
      <c r="C1261" t="b" cm="1">
        <f t="array" ref="C1261">OR(Orders!R1259:R11252&gt;1000,Orders!O1259:O11252="furniture")</f>
        <v>1</v>
      </c>
      <c r="D1261" t="str">
        <v>no</v>
      </c>
      <c r="E1261" t="str">
        <v>false</v>
      </c>
      <c r="G1261" t="str" cm="1">
        <f t="array" ref="G1261">IFERROR(IF(AND(Orders!R1260:R11253&gt;1000,OR(Orders!M1260:M11253="East",Orders!M1260:M11253="south")),"bonus","no bonus"),"data error")</f>
        <v>no bonus</v>
      </c>
    </row>
    <row r="1262" spans="1:7" x14ac:dyDescent="0.25">
      <c r="A1262" t="str">
        <v>high</v>
      </c>
      <c r="B1262" t="b" cm="1">
        <f t="array" ref="B1262">AND(Orders!R1260:R11253&gt;500,Orders!O1260:O11253="technology")</f>
        <v>0</v>
      </c>
      <c r="C1262" t="b" cm="1">
        <f t="array" ref="C1262">OR(Orders!R1260:R11253&gt;1000,Orders!O1260:O11253="furniture")</f>
        <v>1</v>
      </c>
      <c r="D1262" t="str">
        <v>no</v>
      </c>
      <c r="E1262" t="str">
        <v>false</v>
      </c>
      <c r="G1262" t="str" cm="1">
        <f t="array" ref="G1262">IFERROR(IF(AND(Orders!R1261:R11254&gt;1000,OR(Orders!M1261:M11254="East",Orders!M1261:M11254="south")),"bonus","no bonus"),"data error")</f>
        <v>no bonus</v>
      </c>
    </row>
    <row r="1263" spans="1:7" x14ac:dyDescent="0.25">
      <c r="A1263" t="str">
        <v>high</v>
      </c>
      <c r="B1263" t="b" cm="1">
        <f t="array" ref="B1263">AND(Orders!R1261:R11254&gt;500,Orders!O1261:O11254="technology")</f>
        <v>0</v>
      </c>
      <c r="C1263" t="b" cm="1">
        <f t="array" ref="C1263">OR(Orders!R1261:R11254&gt;1000,Orders!O1261:O11254="furniture")</f>
        <v>1</v>
      </c>
      <c r="D1263" t="str">
        <v>no</v>
      </c>
      <c r="E1263" t="str">
        <v>false</v>
      </c>
      <c r="G1263" t="str" cm="1">
        <f t="array" ref="G1263">IFERROR(IF(AND(Orders!R1262:R11255&gt;1000,OR(Orders!M1262:M11255="East",Orders!M1262:M11255="south")),"bonus","no bonus"),"data error")</f>
        <v>no bonus</v>
      </c>
    </row>
    <row r="1264" spans="1:7" x14ac:dyDescent="0.25">
      <c r="A1264" t="str">
        <v>high</v>
      </c>
      <c r="B1264" t="b" cm="1">
        <f t="array" ref="B1264">AND(Orders!R1262:R11255&gt;500,Orders!O1262:O11255="technology")</f>
        <v>0</v>
      </c>
      <c r="C1264" t="b" cm="1">
        <f t="array" ref="C1264">OR(Orders!R1262:R11255&gt;1000,Orders!O1262:O11255="furniture")</f>
        <v>1</v>
      </c>
      <c r="D1264" t="str">
        <v>no</v>
      </c>
      <c r="E1264" t="str">
        <v>false</v>
      </c>
      <c r="G1264" t="str" cm="1">
        <f t="array" ref="G1264">IFERROR(IF(AND(Orders!R1263:R11256&gt;1000,OR(Orders!M1263:M11256="East",Orders!M1263:M11256="south")),"bonus","no bonus"),"data error")</f>
        <v>no bonus</v>
      </c>
    </row>
    <row r="1265" spans="1:7" x14ac:dyDescent="0.25">
      <c r="A1265" t="str">
        <v>high</v>
      </c>
      <c r="B1265" t="b" cm="1">
        <f t="array" ref="B1265">AND(Orders!R1263:R11256&gt;500,Orders!O1263:O11256="technology")</f>
        <v>0</v>
      </c>
      <c r="C1265" t="b" cm="1">
        <f t="array" ref="C1265">OR(Orders!R1263:R11256&gt;1000,Orders!O1263:O11256="furniture")</f>
        <v>1</v>
      </c>
      <c r="D1265" t="str">
        <v>no</v>
      </c>
      <c r="E1265" t="str">
        <v>false</v>
      </c>
      <c r="G1265" t="str" cm="1">
        <f t="array" ref="G1265">IFERROR(IF(AND(Orders!R1264:R11257&gt;1000,OR(Orders!M1264:M11257="East",Orders!M1264:M11257="south")),"bonus","no bonus"),"data error")</f>
        <v>no bonus</v>
      </c>
    </row>
    <row r="1266" spans="1:7" x14ac:dyDescent="0.25">
      <c r="A1266" t="str">
        <v>high</v>
      </c>
      <c r="B1266" t="b" cm="1">
        <f t="array" ref="B1266">AND(Orders!R1264:R11257&gt;500,Orders!O1264:O11257="technology")</f>
        <v>0</v>
      </c>
      <c r="C1266" t="b" cm="1">
        <f t="array" ref="C1266">OR(Orders!R1264:R11257&gt;1000,Orders!O1264:O11257="furniture")</f>
        <v>1</v>
      </c>
      <c r="D1266" t="str">
        <v>no</v>
      </c>
      <c r="E1266" t="str">
        <v>false</v>
      </c>
      <c r="G1266" t="str" cm="1">
        <f t="array" ref="G1266">IFERROR(IF(AND(Orders!R1265:R11258&gt;1000,OR(Orders!M1265:M11258="East",Orders!M1265:M11258="south")),"bonus","no bonus"),"data error")</f>
        <v>no bonus</v>
      </c>
    </row>
    <row r="1267" spans="1:7" x14ac:dyDescent="0.25">
      <c r="A1267" t="str">
        <v>high</v>
      </c>
      <c r="B1267" t="b" cm="1">
        <f t="array" ref="B1267">AND(Orders!R1265:R11258&gt;500,Orders!O1265:O11258="technology")</f>
        <v>0</v>
      </c>
      <c r="C1267" t="b" cm="1">
        <f t="array" ref="C1267">OR(Orders!R1265:R11258&gt;1000,Orders!O1265:O11258="furniture")</f>
        <v>1</v>
      </c>
      <c r="D1267" t="str">
        <v>no</v>
      </c>
      <c r="E1267" t="str">
        <v>false</v>
      </c>
      <c r="G1267" t="str" cm="1">
        <f t="array" ref="G1267">IFERROR(IF(AND(Orders!R1266:R11259&gt;1000,OR(Orders!M1266:M11259="East",Orders!M1266:M11259="south")),"bonus","no bonus"),"data error")</f>
        <v>no bonus</v>
      </c>
    </row>
    <row r="1268" spans="1:7" x14ac:dyDescent="0.25">
      <c r="A1268" t="str">
        <v>high</v>
      </c>
      <c r="B1268" t="b" cm="1">
        <f t="array" ref="B1268">AND(Orders!R1266:R11259&gt;500,Orders!O1266:O11259="technology")</f>
        <v>0</v>
      </c>
      <c r="C1268" t="b" cm="1">
        <f t="array" ref="C1268">OR(Orders!R1266:R11259&gt;1000,Orders!O1266:O11259="furniture")</f>
        <v>1</v>
      </c>
      <c r="D1268" t="str">
        <v>no</v>
      </c>
      <c r="E1268" t="str">
        <v>false</v>
      </c>
      <c r="G1268" t="str" cm="1">
        <f t="array" ref="G1268">IFERROR(IF(AND(Orders!R1267:R11260&gt;1000,OR(Orders!M1267:M11260="East",Orders!M1267:M11260="south")),"bonus","no bonus"),"data error")</f>
        <v>no bonus</v>
      </c>
    </row>
    <row r="1269" spans="1:7" x14ac:dyDescent="0.25">
      <c r="A1269" t="str">
        <v>high</v>
      </c>
      <c r="B1269" t="b" cm="1">
        <f t="array" ref="B1269">AND(Orders!R1267:R11260&gt;500,Orders!O1267:O11260="technology")</f>
        <v>0</v>
      </c>
      <c r="C1269" t="b" cm="1">
        <f t="array" ref="C1269">OR(Orders!R1267:R11260&gt;1000,Orders!O1267:O11260="furniture")</f>
        <v>1</v>
      </c>
      <c r="D1269" t="str">
        <v>no</v>
      </c>
      <c r="E1269" t="str">
        <v>false</v>
      </c>
      <c r="G1269" t="str" cm="1">
        <f t="array" ref="G1269">IFERROR(IF(AND(Orders!R1268:R11261&gt;1000,OR(Orders!M1268:M11261="East",Orders!M1268:M11261="south")),"bonus","no bonus"),"data error")</f>
        <v>no bonus</v>
      </c>
    </row>
    <row r="1270" spans="1:7" x14ac:dyDescent="0.25">
      <c r="A1270" t="str">
        <v>high</v>
      </c>
      <c r="B1270" t="b" cm="1">
        <f t="array" ref="B1270">AND(Orders!R1268:R11261&gt;500,Orders!O1268:O11261="technology")</f>
        <v>0</v>
      </c>
      <c r="C1270" t="b" cm="1">
        <f t="array" ref="C1270">OR(Orders!R1268:R11261&gt;1000,Orders!O1268:O11261="furniture")</f>
        <v>1</v>
      </c>
      <c r="D1270" t="str">
        <v>no</v>
      </c>
      <c r="E1270" t="str">
        <v>false</v>
      </c>
      <c r="G1270" t="str" cm="1">
        <f t="array" ref="G1270">IFERROR(IF(AND(Orders!R1269:R11262&gt;1000,OR(Orders!M1269:M11262="East",Orders!M1269:M11262="south")),"bonus","no bonus"),"data error")</f>
        <v>no bonus</v>
      </c>
    </row>
    <row r="1271" spans="1:7" x14ac:dyDescent="0.25">
      <c r="A1271" t="str">
        <v>high</v>
      </c>
      <c r="B1271" t="b" cm="1">
        <f t="array" ref="B1271">AND(Orders!R1269:R11262&gt;500,Orders!O1269:O11262="technology")</f>
        <v>0</v>
      </c>
      <c r="C1271" t="b" cm="1">
        <f t="array" ref="C1271">OR(Orders!R1269:R11262&gt;1000,Orders!O1269:O11262="furniture")</f>
        <v>1</v>
      </c>
      <c r="D1271" t="str">
        <v>no</v>
      </c>
      <c r="E1271" t="str">
        <v>false</v>
      </c>
      <c r="G1271" t="str" cm="1">
        <f t="array" ref="G1271">IFERROR(IF(AND(Orders!R1270:R11263&gt;1000,OR(Orders!M1270:M11263="East",Orders!M1270:M11263="south")),"bonus","no bonus"),"data error")</f>
        <v>no bonus</v>
      </c>
    </row>
    <row r="1272" spans="1:7" x14ac:dyDescent="0.25">
      <c r="A1272" t="str">
        <v>high</v>
      </c>
      <c r="B1272" t="b" cm="1">
        <f t="array" ref="B1272">AND(Orders!R1270:R11263&gt;500,Orders!O1270:O11263="technology")</f>
        <v>0</v>
      </c>
      <c r="C1272" t="b" cm="1">
        <f t="array" ref="C1272">OR(Orders!R1270:R11263&gt;1000,Orders!O1270:O11263="furniture")</f>
        <v>1</v>
      </c>
      <c r="D1272" t="str">
        <v>no</v>
      </c>
      <c r="E1272" t="str">
        <v>false</v>
      </c>
      <c r="G1272" t="str" cm="1">
        <f t="array" ref="G1272">IFERROR(IF(AND(Orders!R1271:R11264&gt;1000,OR(Orders!M1271:M11264="East",Orders!M1271:M11264="south")),"bonus","no bonus"),"data error")</f>
        <v>no bonus</v>
      </c>
    </row>
    <row r="1273" spans="1:7" x14ac:dyDescent="0.25">
      <c r="A1273" t="str">
        <v>high</v>
      </c>
      <c r="B1273" t="b" cm="1">
        <f t="array" ref="B1273">AND(Orders!R1271:R11264&gt;500,Orders!O1271:O11264="technology")</f>
        <v>0</v>
      </c>
      <c r="C1273" t="b" cm="1">
        <f t="array" ref="C1273">OR(Orders!R1271:R11264&gt;1000,Orders!O1271:O11264="furniture")</f>
        <v>1</v>
      </c>
      <c r="D1273" t="str">
        <v>no</v>
      </c>
      <c r="E1273" t="str">
        <v>false</v>
      </c>
      <c r="G1273" t="str" cm="1">
        <f t="array" ref="G1273">IFERROR(IF(AND(Orders!R1272:R11265&gt;1000,OR(Orders!M1272:M11265="East",Orders!M1272:M11265="south")),"bonus","no bonus"),"data error")</f>
        <v>no bonus</v>
      </c>
    </row>
    <row r="1274" spans="1:7" x14ac:dyDescent="0.25">
      <c r="A1274" t="str">
        <v>high</v>
      </c>
      <c r="B1274" t="b" cm="1">
        <f t="array" ref="B1274">AND(Orders!R1272:R11265&gt;500,Orders!O1272:O11265="technology")</f>
        <v>0</v>
      </c>
      <c r="C1274" t="b" cm="1">
        <f t="array" ref="C1274">OR(Orders!R1272:R11265&gt;1000,Orders!O1272:O11265="furniture")</f>
        <v>1</v>
      </c>
      <c r="D1274" t="str">
        <v>no</v>
      </c>
      <c r="E1274" t="str">
        <v>false</v>
      </c>
      <c r="G1274" t="str" cm="1">
        <f t="array" ref="G1274">IFERROR(IF(AND(Orders!R1273:R11266&gt;1000,OR(Orders!M1273:M11266="East",Orders!M1273:M11266="south")),"bonus","no bonus"),"data error")</f>
        <v>no bonus</v>
      </c>
    </row>
    <row r="1275" spans="1:7" x14ac:dyDescent="0.25">
      <c r="A1275" t="str">
        <v>high</v>
      </c>
      <c r="B1275" t="b" cm="1">
        <f t="array" ref="B1275">AND(Orders!R1273:R11266&gt;500,Orders!O1273:O11266="technology")</f>
        <v>0</v>
      </c>
      <c r="C1275" t="b" cm="1">
        <f t="array" ref="C1275">OR(Orders!R1273:R11266&gt;1000,Orders!O1273:O11266="furniture")</f>
        <v>1</v>
      </c>
      <c r="D1275" t="str">
        <v>no</v>
      </c>
      <c r="E1275" t="str">
        <v>false</v>
      </c>
      <c r="G1275" t="str" cm="1">
        <f t="array" ref="G1275">IFERROR(IF(AND(Orders!R1274:R11267&gt;1000,OR(Orders!M1274:M11267="East",Orders!M1274:M11267="south")),"bonus","no bonus"),"data error")</f>
        <v>no bonus</v>
      </c>
    </row>
    <row r="1276" spans="1:7" x14ac:dyDescent="0.25">
      <c r="A1276" t="str">
        <v>high</v>
      </c>
      <c r="B1276" t="b" cm="1">
        <f t="array" ref="B1276">AND(Orders!R1274:R11267&gt;500,Orders!O1274:O11267="technology")</f>
        <v>0</v>
      </c>
      <c r="C1276" t="b" cm="1">
        <f t="array" ref="C1276">OR(Orders!R1274:R11267&gt;1000,Orders!O1274:O11267="furniture")</f>
        <v>1</v>
      </c>
      <c r="D1276" t="str">
        <v>no</v>
      </c>
      <c r="E1276" t="str">
        <v>false</v>
      </c>
      <c r="G1276" t="str" cm="1">
        <f t="array" ref="G1276">IFERROR(IF(AND(Orders!R1275:R11268&gt;1000,OR(Orders!M1275:M11268="East",Orders!M1275:M11268="south")),"bonus","no bonus"),"data error")</f>
        <v>no bonus</v>
      </c>
    </row>
    <row r="1277" spans="1:7" x14ac:dyDescent="0.25">
      <c r="A1277" t="str">
        <v>high</v>
      </c>
      <c r="B1277" t="b" cm="1">
        <f t="array" ref="B1277">AND(Orders!R1275:R11268&gt;500,Orders!O1275:O11268="technology")</f>
        <v>0</v>
      </c>
      <c r="C1277" t="b" cm="1">
        <f t="array" ref="C1277">OR(Orders!R1275:R11268&gt;1000,Orders!O1275:O11268="furniture")</f>
        <v>1</v>
      </c>
      <c r="D1277" t="str">
        <v>no</v>
      </c>
      <c r="E1277" t="str">
        <v>false</v>
      </c>
      <c r="G1277" t="str" cm="1">
        <f t="array" ref="G1277">IFERROR(IF(AND(Orders!R1276:R11269&gt;1000,OR(Orders!M1276:M11269="East",Orders!M1276:M11269="south")),"bonus","no bonus"),"data error")</f>
        <v>no bonus</v>
      </c>
    </row>
    <row r="1278" spans="1:7" x14ac:dyDescent="0.25">
      <c r="A1278" t="str">
        <v>high</v>
      </c>
      <c r="B1278" t="b" cm="1">
        <f t="array" ref="B1278">AND(Orders!R1276:R11269&gt;500,Orders!O1276:O11269="technology")</f>
        <v>0</v>
      </c>
      <c r="C1278" t="b" cm="1">
        <f t="array" ref="C1278">OR(Orders!R1276:R11269&gt;1000,Orders!O1276:O11269="furniture")</f>
        <v>1</v>
      </c>
      <c r="D1278" t="str">
        <v>no</v>
      </c>
      <c r="E1278" t="str">
        <v>false</v>
      </c>
      <c r="G1278" t="str" cm="1">
        <f t="array" ref="G1278">IFERROR(IF(AND(Orders!R1277:R11270&gt;1000,OR(Orders!M1277:M11270="East",Orders!M1277:M11270="south")),"bonus","no bonus"),"data error")</f>
        <v>no bonus</v>
      </c>
    </row>
    <row r="1279" spans="1:7" x14ac:dyDescent="0.25">
      <c r="A1279" t="str">
        <v>high</v>
      </c>
      <c r="B1279" t="b" cm="1">
        <f t="array" ref="B1279">AND(Orders!R1277:R11270&gt;500,Orders!O1277:O11270="technology")</f>
        <v>0</v>
      </c>
      <c r="C1279" t="b" cm="1">
        <f t="array" ref="C1279">OR(Orders!R1277:R11270&gt;1000,Orders!O1277:O11270="furniture")</f>
        <v>1</v>
      </c>
      <c r="D1279" t="str">
        <v>no</v>
      </c>
      <c r="E1279" t="str">
        <v>false</v>
      </c>
      <c r="G1279" t="str" cm="1">
        <f t="array" ref="G1279">IFERROR(IF(AND(Orders!R1278:R11271&gt;1000,OR(Orders!M1278:M11271="East",Orders!M1278:M11271="south")),"bonus","no bonus"),"data error")</f>
        <v>no bonus</v>
      </c>
    </row>
    <row r="1280" spans="1:7" x14ac:dyDescent="0.25">
      <c r="A1280" t="str">
        <v>high</v>
      </c>
      <c r="B1280" t="b" cm="1">
        <f t="array" ref="B1280">AND(Orders!R1278:R11271&gt;500,Orders!O1278:O11271="technology")</f>
        <v>0</v>
      </c>
      <c r="C1280" t="b" cm="1">
        <f t="array" ref="C1280">OR(Orders!R1278:R11271&gt;1000,Orders!O1278:O11271="furniture")</f>
        <v>1</v>
      </c>
      <c r="D1280" t="str">
        <v>no</v>
      </c>
      <c r="E1280" t="str">
        <v>false</v>
      </c>
      <c r="G1280" t="str" cm="1">
        <f t="array" ref="G1280">IFERROR(IF(AND(Orders!R1279:R11272&gt;1000,OR(Orders!M1279:M11272="East",Orders!M1279:M11272="south")),"bonus","no bonus"),"data error")</f>
        <v>no bonus</v>
      </c>
    </row>
    <row r="1281" spans="1:7" x14ac:dyDescent="0.25">
      <c r="A1281" t="str">
        <v>high</v>
      </c>
      <c r="B1281" t="b" cm="1">
        <f t="array" ref="B1281">AND(Orders!R1279:R11272&gt;500,Orders!O1279:O11272="technology")</f>
        <v>0</v>
      </c>
      <c r="C1281" t="b" cm="1">
        <f t="array" ref="C1281">OR(Orders!R1279:R11272&gt;1000,Orders!O1279:O11272="furniture")</f>
        <v>1</v>
      </c>
      <c r="D1281" t="str">
        <v>no</v>
      </c>
      <c r="E1281" t="str">
        <v>false</v>
      </c>
      <c r="G1281" t="str" cm="1">
        <f t="array" ref="G1281">IFERROR(IF(AND(Orders!R1280:R11273&gt;1000,OR(Orders!M1280:M11273="East",Orders!M1280:M11273="south")),"bonus","no bonus"),"data error")</f>
        <v>no bonus</v>
      </c>
    </row>
    <row r="1282" spans="1:7" x14ac:dyDescent="0.25">
      <c r="A1282" t="str">
        <v>high</v>
      </c>
      <c r="B1282" t="b" cm="1">
        <f t="array" ref="B1282">AND(Orders!R1280:R11273&gt;500,Orders!O1280:O11273="technology")</f>
        <v>0</v>
      </c>
      <c r="C1282" t="b" cm="1">
        <f t="array" ref="C1282">OR(Orders!R1280:R11273&gt;1000,Orders!O1280:O11273="furniture")</f>
        <v>1</v>
      </c>
      <c r="D1282" t="str">
        <v>no</v>
      </c>
      <c r="E1282" t="str">
        <v>false</v>
      </c>
      <c r="G1282" t="str" cm="1">
        <f t="array" ref="G1282">IFERROR(IF(AND(Orders!R1281:R11274&gt;1000,OR(Orders!M1281:M11274="East",Orders!M1281:M11274="south")),"bonus","no bonus"),"data error")</f>
        <v>no bonus</v>
      </c>
    </row>
    <row r="1283" spans="1:7" x14ac:dyDescent="0.25">
      <c r="A1283" t="str">
        <v>high</v>
      </c>
      <c r="B1283" t="b" cm="1">
        <f t="array" ref="B1283">AND(Orders!R1281:R11274&gt;500,Orders!O1281:O11274="technology")</f>
        <v>0</v>
      </c>
      <c r="C1283" t="b" cm="1">
        <f t="array" ref="C1283">OR(Orders!R1281:R11274&gt;1000,Orders!O1281:O11274="furniture")</f>
        <v>1</v>
      </c>
      <c r="D1283" t="str">
        <v>no</v>
      </c>
      <c r="E1283" t="str">
        <v>false</v>
      </c>
      <c r="G1283" t="str" cm="1">
        <f t="array" ref="G1283">IFERROR(IF(AND(Orders!R1282:R11275&gt;1000,OR(Orders!M1282:M11275="East",Orders!M1282:M11275="south")),"bonus","no bonus"),"data error")</f>
        <v>no bonus</v>
      </c>
    </row>
    <row r="1284" spans="1:7" x14ac:dyDescent="0.25">
      <c r="A1284" t="str">
        <v>high</v>
      </c>
      <c r="B1284" t="b" cm="1">
        <f t="array" ref="B1284">AND(Orders!R1282:R11275&gt;500,Orders!O1282:O11275="technology")</f>
        <v>0</v>
      </c>
      <c r="C1284" t="b" cm="1">
        <f t="array" ref="C1284">OR(Orders!R1282:R11275&gt;1000,Orders!O1282:O11275="furniture")</f>
        <v>1</v>
      </c>
      <c r="D1284" t="str">
        <v>no</v>
      </c>
      <c r="E1284" t="str">
        <v>false</v>
      </c>
      <c r="G1284" t="str" cm="1">
        <f t="array" ref="G1284">IFERROR(IF(AND(Orders!R1283:R11276&gt;1000,OR(Orders!M1283:M11276="East",Orders!M1283:M11276="south")),"bonus","no bonus"),"data error")</f>
        <v>no bonus</v>
      </c>
    </row>
    <row r="1285" spans="1:7" x14ac:dyDescent="0.25">
      <c r="A1285" t="str">
        <v>high</v>
      </c>
      <c r="B1285" t="b" cm="1">
        <f t="array" ref="B1285">AND(Orders!R1283:R11276&gt;500,Orders!O1283:O11276="technology")</f>
        <v>0</v>
      </c>
      <c r="C1285" t="b" cm="1">
        <f t="array" ref="C1285">OR(Orders!R1283:R11276&gt;1000,Orders!O1283:O11276="furniture")</f>
        <v>1</v>
      </c>
      <c r="D1285" t="str">
        <v>no</v>
      </c>
      <c r="E1285" t="str">
        <v>false</v>
      </c>
      <c r="G1285" t="str" cm="1">
        <f t="array" ref="G1285">IFERROR(IF(AND(Orders!R1284:R11277&gt;1000,OR(Orders!M1284:M11277="East",Orders!M1284:M11277="south")),"bonus","no bonus"),"data error")</f>
        <v>no bonus</v>
      </c>
    </row>
    <row r="1286" spans="1:7" x14ac:dyDescent="0.25">
      <c r="A1286" t="str">
        <v>high</v>
      </c>
      <c r="B1286" t="b" cm="1">
        <f t="array" ref="B1286">AND(Orders!R1284:R11277&gt;500,Orders!O1284:O11277="technology")</f>
        <v>0</v>
      </c>
      <c r="C1286" t="b" cm="1">
        <f t="array" ref="C1286">OR(Orders!R1284:R11277&gt;1000,Orders!O1284:O11277="furniture")</f>
        <v>1</v>
      </c>
      <c r="D1286" t="str">
        <v>no</v>
      </c>
      <c r="E1286" t="str">
        <v>false</v>
      </c>
      <c r="G1286" t="str" cm="1">
        <f t="array" ref="G1286">IFERROR(IF(AND(Orders!R1285:R11278&gt;1000,OR(Orders!M1285:M11278="East",Orders!M1285:M11278="south")),"bonus","no bonus"),"data error")</f>
        <v>no bonus</v>
      </c>
    </row>
    <row r="1287" spans="1:7" x14ac:dyDescent="0.25">
      <c r="A1287" t="str">
        <v>high</v>
      </c>
      <c r="B1287" t="b" cm="1">
        <f t="array" ref="B1287">AND(Orders!R1285:R11278&gt;500,Orders!O1285:O11278="technology")</f>
        <v>0</v>
      </c>
      <c r="C1287" t="b" cm="1">
        <f t="array" ref="C1287">OR(Orders!R1285:R11278&gt;1000,Orders!O1285:O11278="furniture")</f>
        <v>1</v>
      </c>
      <c r="D1287" t="str">
        <v>no</v>
      </c>
      <c r="E1287" t="str">
        <v>false</v>
      </c>
      <c r="G1287" t="str" cm="1">
        <f t="array" ref="G1287">IFERROR(IF(AND(Orders!R1286:R11279&gt;1000,OR(Orders!M1286:M11279="East",Orders!M1286:M11279="south")),"bonus","no bonus"),"data error")</f>
        <v>no bonus</v>
      </c>
    </row>
    <row r="1288" spans="1:7" x14ac:dyDescent="0.25">
      <c r="A1288" t="str">
        <v>high</v>
      </c>
      <c r="B1288" t="b" cm="1">
        <f t="array" ref="B1288">AND(Orders!R1286:R11279&gt;500,Orders!O1286:O11279="technology")</f>
        <v>0</v>
      </c>
      <c r="C1288" t="b" cm="1">
        <f t="array" ref="C1288">OR(Orders!R1286:R11279&gt;1000,Orders!O1286:O11279="furniture")</f>
        <v>1</v>
      </c>
      <c r="D1288" t="str">
        <v>no</v>
      </c>
      <c r="E1288" t="str">
        <v>false</v>
      </c>
      <c r="G1288" t="str" cm="1">
        <f t="array" ref="G1288">IFERROR(IF(AND(Orders!R1287:R11280&gt;1000,OR(Orders!M1287:M11280="East",Orders!M1287:M11280="south")),"bonus","no bonus"),"data error")</f>
        <v>no bonus</v>
      </c>
    </row>
    <row r="1289" spans="1:7" x14ac:dyDescent="0.25">
      <c r="A1289" t="str">
        <v>high</v>
      </c>
      <c r="B1289" t="b" cm="1">
        <f t="array" ref="B1289">AND(Orders!R1287:R11280&gt;500,Orders!O1287:O11280="technology")</f>
        <v>0</v>
      </c>
      <c r="C1289" t="b" cm="1">
        <f t="array" ref="C1289">OR(Orders!R1287:R11280&gt;1000,Orders!O1287:O11280="furniture")</f>
        <v>1</v>
      </c>
      <c r="D1289" t="str">
        <v>no</v>
      </c>
      <c r="E1289" t="str">
        <v>false</v>
      </c>
      <c r="G1289" t="str" cm="1">
        <f t="array" ref="G1289">IFERROR(IF(AND(Orders!R1288:R11281&gt;1000,OR(Orders!M1288:M11281="East",Orders!M1288:M11281="south")),"bonus","no bonus"),"data error")</f>
        <v>no bonus</v>
      </c>
    </row>
    <row r="1290" spans="1:7" x14ac:dyDescent="0.25">
      <c r="A1290" t="str">
        <v>high</v>
      </c>
      <c r="B1290" t="b" cm="1">
        <f t="array" ref="B1290">AND(Orders!R1288:R11281&gt;500,Orders!O1288:O11281="technology")</f>
        <v>0</v>
      </c>
      <c r="C1290" t="b" cm="1">
        <f t="array" ref="C1290">OR(Orders!R1288:R11281&gt;1000,Orders!O1288:O11281="furniture")</f>
        <v>1</v>
      </c>
      <c r="D1290" t="str">
        <v>no</v>
      </c>
      <c r="E1290" t="str">
        <v>false</v>
      </c>
      <c r="G1290" t="str" cm="1">
        <f t="array" ref="G1290">IFERROR(IF(AND(Orders!R1289:R11282&gt;1000,OR(Orders!M1289:M11282="East",Orders!M1289:M11282="south")),"bonus","no bonus"),"data error")</f>
        <v>no bonus</v>
      </c>
    </row>
    <row r="1291" spans="1:7" x14ac:dyDescent="0.25">
      <c r="A1291" t="str">
        <v>high</v>
      </c>
      <c r="B1291" t="b" cm="1">
        <f t="array" ref="B1291">AND(Orders!R1289:R11282&gt;500,Orders!O1289:O11282="technology")</f>
        <v>0</v>
      </c>
      <c r="C1291" t="b" cm="1">
        <f t="array" ref="C1291">OR(Orders!R1289:R11282&gt;1000,Orders!O1289:O11282="furniture")</f>
        <v>1</v>
      </c>
      <c r="D1291" t="str">
        <v>no</v>
      </c>
      <c r="E1291" t="str">
        <v>false</v>
      </c>
      <c r="G1291" t="str" cm="1">
        <f t="array" ref="G1291">IFERROR(IF(AND(Orders!R1290:R11283&gt;1000,OR(Orders!M1290:M11283="East",Orders!M1290:M11283="south")),"bonus","no bonus"),"data error")</f>
        <v>no bonus</v>
      </c>
    </row>
    <row r="1292" spans="1:7" x14ac:dyDescent="0.25">
      <c r="A1292" t="str">
        <v>high</v>
      </c>
      <c r="B1292" t="b" cm="1">
        <f t="array" ref="B1292">AND(Orders!R1290:R11283&gt;500,Orders!O1290:O11283="technology")</f>
        <v>0</v>
      </c>
      <c r="C1292" t="b" cm="1">
        <f t="array" ref="C1292">OR(Orders!R1290:R11283&gt;1000,Orders!O1290:O11283="furniture")</f>
        <v>1</v>
      </c>
      <c r="D1292" t="str">
        <v>no</v>
      </c>
      <c r="E1292" t="str">
        <v>false</v>
      </c>
      <c r="G1292" t="str" cm="1">
        <f t="array" ref="G1292">IFERROR(IF(AND(Orders!R1291:R11284&gt;1000,OR(Orders!M1291:M11284="East",Orders!M1291:M11284="south")),"bonus","no bonus"),"data error")</f>
        <v>no bonus</v>
      </c>
    </row>
    <row r="1293" spans="1:7" x14ac:dyDescent="0.25">
      <c r="A1293" t="str">
        <v>high</v>
      </c>
      <c r="B1293" t="b" cm="1">
        <f t="array" ref="B1293">AND(Orders!R1291:R11284&gt;500,Orders!O1291:O11284="technology")</f>
        <v>0</v>
      </c>
      <c r="C1293" t="b" cm="1">
        <f t="array" ref="C1293">OR(Orders!R1291:R11284&gt;1000,Orders!O1291:O11284="furniture")</f>
        <v>1</v>
      </c>
      <c r="D1293" t="str">
        <v>no</v>
      </c>
      <c r="E1293" t="str">
        <v>false</v>
      </c>
      <c r="G1293" t="str" cm="1">
        <f t="array" ref="G1293">IFERROR(IF(AND(Orders!R1292:R11285&gt;1000,OR(Orders!M1292:M11285="East",Orders!M1292:M11285="south")),"bonus","no bonus"),"data error")</f>
        <v>no bonus</v>
      </c>
    </row>
    <row r="1294" spans="1:7" x14ac:dyDescent="0.25">
      <c r="A1294" t="str">
        <v>high</v>
      </c>
      <c r="B1294" t="b" cm="1">
        <f t="array" ref="B1294">AND(Orders!R1292:R11285&gt;500,Orders!O1292:O11285="technology")</f>
        <v>0</v>
      </c>
      <c r="C1294" t="b" cm="1">
        <f t="array" ref="C1294">OR(Orders!R1292:R11285&gt;1000,Orders!O1292:O11285="furniture")</f>
        <v>1</v>
      </c>
      <c r="D1294" t="str">
        <v>no</v>
      </c>
      <c r="E1294" t="str">
        <v>false</v>
      </c>
      <c r="G1294" t="str" cm="1">
        <f t="array" ref="G1294">IFERROR(IF(AND(Orders!R1293:R11286&gt;1000,OR(Orders!M1293:M11286="East",Orders!M1293:M11286="south")),"bonus","no bonus"),"data error")</f>
        <v>no bonus</v>
      </c>
    </row>
    <row r="1295" spans="1:7" x14ac:dyDescent="0.25">
      <c r="A1295" t="str">
        <v>high</v>
      </c>
      <c r="B1295" t="b" cm="1">
        <f t="array" ref="B1295">AND(Orders!R1293:R11286&gt;500,Orders!O1293:O11286="technology")</f>
        <v>0</v>
      </c>
      <c r="C1295" t="b" cm="1">
        <f t="array" ref="C1295">OR(Orders!R1293:R11286&gt;1000,Orders!O1293:O11286="furniture")</f>
        <v>1</v>
      </c>
      <c r="D1295" t="str">
        <v>no</v>
      </c>
      <c r="E1295" t="str">
        <v>false</v>
      </c>
      <c r="G1295" t="str" cm="1">
        <f t="array" ref="G1295">IFERROR(IF(AND(Orders!R1294:R11287&gt;1000,OR(Orders!M1294:M11287="East",Orders!M1294:M11287="south")),"bonus","no bonus"),"data error")</f>
        <v>no bonus</v>
      </c>
    </row>
    <row r="1296" spans="1:7" x14ac:dyDescent="0.25">
      <c r="A1296" t="str">
        <v>high</v>
      </c>
      <c r="B1296" t="b" cm="1">
        <f t="array" ref="B1296">AND(Orders!R1294:R11287&gt;500,Orders!O1294:O11287="technology")</f>
        <v>0</v>
      </c>
      <c r="C1296" t="b" cm="1">
        <f t="array" ref="C1296">OR(Orders!R1294:R11287&gt;1000,Orders!O1294:O11287="furniture")</f>
        <v>1</v>
      </c>
      <c r="D1296" t="str">
        <v>no</v>
      </c>
      <c r="E1296" t="str">
        <v>false</v>
      </c>
      <c r="G1296" t="str" cm="1">
        <f t="array" ref="G1296">IFERROR(IF(AND(Orders!R1295:R11288&gt;1000,OR(Orders!M1295:M11288="East",Orders!M1295:M11288="south")),"bonus","no bonus"),"data error")</f>
        <v>no bonus</v>
      </c>
    </row>
    <row r="1297" spans="1:7" x14ac:dyDescent="0.25">
      <c r="A1297" t="str">
        <v>high</v>
      </c>
      <c r="B1297" t="b" cm="1">
        <f t="array" ref="B1297">AND(Orders!R1295:R11288&gt;500,Orders!O1295:O11288="technology")</f>
        <v>0</v>
      </c>
      <c r="C1297" t="b" cm="1">
        <f t="array" ref="C1297">OR(Orders!R1295:R11288&gt;1000,Orders!O1295:O11288="furniture")</f>
        <v>1</v>
      </c>
      <c r="D1297" t="str">
        <v>no</v>
      </c>
      <c r="E1297" t="str">
        <v>false</v>
      </c>
      <c r="G1297" t="str" cm="1">
        <f t="array" ref="G1297">IFERROR(IF(AND(Orders!R1296:R11289&gt;1000,OR(Orders!M1296:M11289="East",Orders!M1296:M11289="south")),"bonus","no bonus"),"data error")</f>
        <v>no bonus</v>
      </c>
    </row>
    <row r="1298" spans="1:7" x14ac:dyDescent="0.25">
      <c r="A1298" t="str">
        <v>high</v>
      </c>
      <c r="B1298" t="b" cm="1">
        <f t="array" ref="B1298">AND(Orders!R1296:R11289&gt;500,Orders!O1296:O11289="technology")</f>
        <v>0</v>
      </c>
      <c r="C1298" t="b" cm="1">
        <f t="array" ref="C1298">OR(Orders!R1296:R11289&gt;1000,Orders!O1296:O11289="furniture")</f>
        <v>1</v>
      </c>
      <c r="D1298" t="str">
        <v>no</v>
      </c>
      <c r="E1298" t="str">
        <v>false</v>
      </c>
      <c r="G1298" t="str" cm="1">
        <f t="array" ref="G1298">IFERROR(IF(AND(Orders!R1297:R11290&gt;1000,OR(Orders!M1297:M11290="East",Orders!M1297:M11290="south")),"bonus","no bonus"),"data error")</f>
        <v>no bonus</v>
      </c>
    </row>
    <row r="1299" spans="1:7" x14ac:dyDescent="0.25">
      <c r="A1299" t="str">
        <v>high</v>
      </c>
      <c r="B1299" t="b" cm="1">
        <f t="array" ref="B1299">AND(Orders!R1297:R11290&gt;500,Orders!O1297:O11290="technology")</f>
        <v>0</v>
      </c>
      <c r="C1299" t="b" cm="1">
        <f t="array" ref="C1299">OR(Orders!R1297:R11290&gt;1000,Orders!O1297:O11290="furniture")</f>
        <v>1</v>
      </c>
      <c r="D1299" t="str">
        <v>no</v>
      </c>
      <c r="E1299" t="str">
        <v>false</v>
      </c>
      <c r="G1299" t="str" cm="1">
        <f t="array" ref="G1299">IFERROR(IF(AND(Orders!R1298:R11291&gt;1000,OR(Orders!M1298:M11291="East",Orders!M1298:M11291="south")),"bonus","no bonus"),"data error")</f>
        <v>no bonus</v>
      </c>
    </row>
    <row r="1300" spans="1:7" x14ac:dyDescent="0.25">
      <c r="A1300" t="str">
        <v>high</v>
      </c>
      <c r="B1300" t="b" cm="1">
        <f t="array" ref="B1300">AND(Orders!R1298:R11291&gt;500,Orders!O1298:O11291="technology")</f>
        <v>0</v>
      </c>
      <c r="C1300" t="b" cm="1">
        <f t="array" ref="C1300">OR(Orders!R1298:R11291&gt;1000,Orders!O1298:O11291="furniture")</f>
        <v>1</v>
      </c>
      <c r="D1300" t="str">
        <v>no</v>
      </c>
      <c r="E1300" t="str">
        <v>false</v>
      </c>
      <c r="G1300" t="str" cm="1">
        <f t="array" ref="G1300">IFERROR(IF(AND(Orders!R1299:R11292&gt;1000,OR(Orders!M1299:M11292="East",Orders!M1299:M11292="south")),"bonus","no bonus"),"data error")</f>
        <v>no bonus</v>
      </c>
    </row>
    <row r="1301" spans="1:7" x14ac:dyDescent="0.25">
      <c r="A1301" t="str">
        <v>high</v>
      </c>
      <c r="B1301" t="b" cm="1">
        <f t="array" ref="B1301">AND(Orders!R1299:R11292&gt;500,Orders!O1299:O11292="technology")</f>
        <v>0</v>
      </c>
      <c r="C1301" t="b" cm="1">
        <f t="array" ref="C1301">OR(Orders!R1299:R11292&gt;1000,Orders!O1299:O11292="furniture")</f>
        <v>1</v>
      </c>
      <c r="D1301" t="str">
        <v>no</v>
      </c>
      <c r="E1301" t="str">
        <v>false</v>
      </c>
      <c r="G1301" t="str" cm="1">
        <f t="array" ref="G1301">IFERROR(IF(AND(Orders!R1300:R11293&gt;1000,OR(Orders!M1300:M11293="East",Orders!M1300:M11293="south")),"bonus","no bonus"),"data error")</f>
        <v>no bonus</v>
      </c>
    </row>
    <row r="1302" spans="1:7" x14ac:dyDescent="0.25">
      <c r="A1302" t="str">
        <v>high</v>
      </c>
      <c r="B1302" t="b" cm="1">
        <f t="array" ref="B1302">AND(Orders!R1300:R11293&gt;500,Orders!O1300:O11293="technology")</f>
        <v>0</v>
      </c>
      <c r="C1302" t="b" cm="1">
        <f t="array" ref="C1302">OR(Orders!R1300:R11293&gt;1000,Orders!O1300:O11293="furniture")</f>
        <v>1</v>
      </c>
      <c r="D1302" t="str">
        <v>no</v>
      </c>
      <c r="E1302" t="str">
        <v>false</v>
      </c>
      <c r="G1302" t="str" cm="1">
        <f t="array" ref="G1302">IFERROR(IF(AND(Orders!R1301:R11294&gt;1000,OR(Orders!M1301:M11294="East",Orders!M1301:M11294="south")),"bonus","no bonus"),"data error")</f>
        <v>no bonus</v>
      </c>
    </row>
    <row r="1303" spans="1:7" x14ac:dyDescent="0.25">
      <c r="A1303" t="str">
        <v>high</v>
      </c>
      <c r="B1303" t="b" cm="1">
        <f t="array" ref="B1303">AND(Orders!R1301:R11294&gt;500,Orders!O1301:O11294="technology")</f>
        <v>0</v>
      </c>
      <c r="C1303" t="b" cm="1">
        <f t="array" ref="C1303">OR(Orders!R1301:R11294&gt;1000,Orders!O1301:O11294="furniture")</f>
        <v>1</v>
      </c>
      <c r="D1303" t="str">
        <v>no</v>
      </c>
      <c r="E1303" t="str">
        <v>false</v>
      </c>
      <c r="G1303" t="str" cm="1">
        <f t="array" ref="G1303">IFERROR(IF(AND(Orders!R1302:R11295&gt;1000,OR(Orders!M1302:M11295="East",Orders!M1302:M11295="south")),"bonus","no bonus"),"data error")</f>
        <v>no bonus</v>
      </c>
    </row>
    <row r="1304" spans="1:7" x14ac:dyDescent="0.25">
      <c r="A1304" t="str">
        <v>high</v>
      </c>
      <c r="B1304" t="b" cm="1">
        <f t="array" ref="B1304">AND(Orders!R1302:R11295&gt;500,Orders!O1302:O11295="technology")</f>
        <v>0</v>
      </c>
      <c r="C1304" t="b" cm="1">
        <f t="array" ref="C1304">OR(Orders!R1302:R11295&gt;1000,Orders!O1302:O11295="furniture")</f>
        <v>1</v>
      </c>
      <c r="D1304" t="str">
        <v>no</v>
      </c>
      <c r="E1304" t="str">
        <v>false</v>
      </c>
      <c r="G1304" t="str" cm="1">
        <f t="array" ref="G1304">IFERROR(IF(AND(Orders!R1303:R11296&gt;1000,OR(Orders!M1303:M11296="East",Orders!M1303:M11296="south")),"bonus","no bonus"),"data error")</f>
        <v>no bonus</v>
      </c>
    </row>
    <row r="1305" spans="1:7" x14ac:dyDescent="0.25">
      <c r="A1305" t="str">
        <v>high</v>
      </c>
      <c r="B1305" t="b" cm="1">
        <f t="array" ref="B1305">AND(Orders!R1303:R11296&gt;500,Orders!O1303:O11296="technology")</f>
        <v>0</v>
      </c>
      <c r="C1305" t="b" cm="1">
        <f t="array" ref="C1305">OR(Orders!R1303:R11296&gt;1000,Orders!O1303:O11296="furniture")</f>
        <v>1</v>
      </c>
      <c r="D1305" t="str">
        <v>no</v>
      </c>
      <c r="E1305" t="str">
        <v>false</v>
      </c>
      <c r="G1305" t="str" cm="1">
        <f t="array" ref="G1305">IFERROR(IF(AND(Orders!R1304:R11297&gt;1000,OR(Orders!M1304:M11297="East",Orders!M1304:M11297="south")),"bonus","no bonus"),"data error")</f>
        <v>no bonus</v>
      </c>
    </row>
    <row r="1306" spans="1:7" x14ac:dyDescent="0.25">
      <c r="A1306" t="str">
        <v>high</v>
      </c>
      <c r="B1306" t="b" cm="1">
        <f t="array" ref="B1306">AND(Orders!R1304:R11297&gt;500,Orders!O1304:O11297="technology")</f>
        <v>0</v>
      </c>
      <c r="C1306" t="b" cm="1">
        <f t="array" ref="C1306">OR(Orders!R1304:R11297&gt;1000,Orders!O1304:O11297="furniture")</f>
        <v>1</v>
      </c>
      <c r="D1306" t="str">
        <v>no</v>
      </c>
      <c r="E1306" t="str">
        <v>false</v>
      </c>
      <c r="G1306" t="str" cm="1">
        <f t="array" ref="G1306">IFERROR(IF(AND(Orders!R1305:R11298&gt;1000,OR(Orders!M1305:M11298="East",Orders!M1305:M11298="south")),"bonus","no bonus"),"data error")</f>
        <v>no bonus</v>
      </c>
    </row>
    <row r="1307" spans="1:7" x14ac:dyDescent="0.25">
      <c r="A1307" t="str">
        <v>high</v>
      </c>
      <c r="B1307" t="b" cm="1">
        <f t="array" ref="B1307">AND(Orders!R1305:R11298&gt;500,Orders!O1305:O11298="technology")</f>
        <v>0</v>
      </c>
      <c r="C1307" t="b" cm="1">
        <f t="array" ref="C1307">OR(Orders!R1305:R11298&gt;1000,Orders!O1305:O11298="furniture")</f>
        <v>1</v>
      </c>
      <c r="D1307" t="str">
        <v>no</v>
      </c>
      <c r="E1307" t="str">
        <v>false</v>
      </c>
      <c r="G1307" t="str" cm="1">
        <f t="array" ref="G1307">IFERROR(IF(AND(Orders!R1306:R11299&gt;1000,OR(Orders!M1306:M11299="East",Orders!M1306:M11299="south")),"bonus","no bonus"),"data error")</f>
        <v>no bonus</v>
      </c>
    </row>
    <row r="1308" spans="1:7" x14ac:dyDescent="0.25">
      <c r="A1308" t="str">
        <v>high</v>
      </c>
      <c r="B1308" t="b" cm="1">
        <f t="array" ref="B1308">AND(Orders!R1306:R11299&gt;500,Orders!O1306:O11299="technology")</f>
        <v>0</v>
      </c>
      <c r="C1308" t="b" cm="1">
        <f t="array" ref="C1308">OR(Orders!R1306:R11299&gt;1000,Orders!O1306:O11299="furniture")</f>
        <v>1</v>
      </c>
      <c r="D1308" t="str">
        <v>no</v>
      </c>
      <c r="E1308" t="str">
        <v>false</v>
      </c>
      <c r="G1308" t="str" cm="1">
        <f t="array" ref="G1308">IFERROR(IF(AND(Orders!R1307:R11300&gt;1000,OR(Orders!M1307:M11300="East",Orders!M1307:M11300="south")),"bonus","no bonus"),"data error")</f>
        <v>no bonus</v>
      </c>
    </row>
    <row r="1309" spans="1:7" x14ac:dyDescent="0.25">
      <c r="A1309" t="str">
        <v>high</v>
      </c>
      <c r="B1309" t="b" cm="1">
        <f t="array" ref="B1309">AND(Orders!R1307:R11300&gt;500,Orders!O1307:O11300="technology")</f>
        <v>0</v>
      </c>
      <c r="C1309" t="b" cm="1">
        <f t="array" ref="C1309">OR(Orders!R1307:R11300&gt;1000,Orders!O1307:O11300="furniture")</f>
        <v>1</v>
      </c>
      <c r="D1309" t="str">
        <v>no</v>
      </c>
      <c r="E1309" t="str">
        <v>false</v>
      </c>
      <c r="G1309" t="str" cm="1">
        <f t="array" ref="G1309">IFERROR(IF(AND(Orders!R1308:R11301&gt;1000,OR(Orders!M1308:M11301="East",Orders!M1308:M11301="south")),"bonus","no bonus"),"data error")</f>
        <v>no bonus</v>
      </c>
    </row>
    <row r="1310" spans="1:7" x14ac:dyDescent="0.25">
      <c r="A1310" t="str">
        <v>high</v>
      </c>
      <c r="B1310" t="b" cm="1">
        <f t="array" ref="B1310">AND(Orders!R1308:R11301&gt;500,Orders!O1308:O11301="technology")</f>
        <v>0</v>
      </c>
      <c r="C1310" t="b" cm="1">
        <f t="array" ref="C1310">OR(Orders!R1308:R11301&gt;1000,Orders!O1308:O11301="furniture")</f>
        <v>1</v>
      </c>
      <c r="D1310" t="str">
        <v>no</v>
      </c>
      <c r="E1310" t="str">
        <v>false</v>
      </c>
      <c r="G1310" t="str" cm="1">
        <f t="array" ref="G1310">IFERROR(IF(AND(Orders!R1309:R11302&gt;1000,OR(Orders!M1309:M11302="East",Orders!M1309:M11302="south")),"bonus","no bonus"),"data error")</f>
        <v>no bonus</v>
      </c>
    </row>
    <row r="1311" spans="1:7" x14ac:dyDescent="0.25">
      <c r="A1311" t="str">
        <v>high</v>
      </c>
      <c r="B1311" t="b" cm="1">
        <f t="array" ref="B1311">AND(Orders!R1309:R11302&gt;500,Orders!O1309:O11302="technology")</f>
        <v>0</v>
      </c>
      <c r="C1311" t="b" cm="1">
        <f t="array" ref="C1311">OR(Orders!R1309:R11302&gt;1000,Orders!O1309:O11302="furniture")</f>
        <v>1</v>
      </c>
      <c r="D1311" t="str">
        <v>no</v>
      </c>
      <c r="E1311" t="str">
        <v>false</v>
      </c>
      <c r="G1311" t="str" cm="1">
        <f t="array" ref="G1311">IFERROR(IF(AND(Orders!R1310:R11303&gt;1000,OR(Orders!M1310:M11303="East",Orders!M1310:M11303="south")),"bonus","no bonus"),"data error")</f>
        <v>no bonus</v>
      </c>
    </row>
    <row r="1312" spans="1:7" x14ac:dyDescent="0.25">
      <c r="A1312" t="str">
        <v>high</v>
      </c>
      <c r="B1312" t="b" cm="1">
        <f t="array" ref="B1312">AND(Orders!R1310:R11303&gt;500,Orders!O1310:O11303="technology")</f>
        <v>0</v>
      </c>
      <c r="C1312" t="b" cm="1">
        <f t="array" ref="C1312">OR(Orders!R1310:R11303&gt;1000,Orders!O1310:O11303="furniture")</f>
        <v>1</v>
      </c>
      <c r="D1312" t="str">
        <v>no</v>
      </c>
      <c r="E1312" t="str">
        <v>false</v>
      </c>
      <c r="G1312" t="str" cm="1">
        <f t="array" ref="G1312">IFERROR(IF(AND(Orders!R1311:R11304&gt;1000,OR(Orders!M1311:M11304="East",Orders!M1311:M11304="south")),"bonus","no bonus"),"data error")</f>
        <v>no bonus</v>
      </c>
    </row>
    <row r="1313" spans="1:7" x14ac:dyDescent="0.25">
      <c r="A1313" t="str">
        <v>high</v>
      </c>
      <c r="B1313" t="b" cm="1">
        <f t="array" ref="B1313">AND(Orders!R1311:R11304&gt;500,Orders!O1311:O11304="technology")</f>
        <v>0</v>
      </c>
      <c r="C1313" t="b" cm="1">
        <f t="array" ref="C1313">OR(Orders!R1311:R11304&gt;1000,Orders!O1311:O11304="furniture")</f>
        <v>1</v>
      </c>
      <c r="D1313" t="str">
        <v>no</v>
      </c>
      <c r="E1313" t="str">
        <v>false</v>
      </c>
      <c r="G1313" t="str" cm="1">
        <f t="array" ref="G1313">IFERROR(IF(AND(Orders!R1312:R11305&gt;1000,OR(Orders!M1312:M11305="East",Orders!M1312:M11305="south")),"bonus","no bonus"),"data error")</f>
        <v>no bonus</v>
      </c>
    </row>
    <row r="1314" spans="1:7" x14ac:dyDescent="0.25">
      <c r="A1314" t="str">
        <v>high</v>
      </c>
      <c r="B1314" t="b" cm="1">
        <f t="array" ref="B1314">AND(Orders!R1312:R11305&gt;500,Orders!O1312:O11305="technology")</f>
        <v>0</v>
      </c>
      <c r="C1314" t="b" cm="1">
        <f t="array" ref="C1314">OR(Orders!R1312:R11305&gt;1000,Orders!O1312:O11305="furniture")</f>
        <v>1</v>
      </c>
      <c r="D1314" t="str">
        <v>no</v>
      </c>
      <c r="E1314" t="str">
        <v>false</v>
      </c>
      <c r="G1314" t="str" cm="1">
        <f t="array" ref="G1314">IFERROR(IF(AND(Orders!R1313:R11306&gt;1000,OR(Orders!M1313:M11306="East",Orders!M1313:M11306="south")),"bonus","no bonus"),"data error")</f>
        <v>no bonus</v>
      </c>
    </row>
    <row r="1315" spans="1:7" x14ac:dyDescent="0.25">
      <c r="A1315" t="str">
        <v>high</v>
      </c>
      <c r="B1315" t="b" cm="1">
        <f t="array" ref="B1315">AND(Orders!R1313:R11306&gt;500,Orders!O1313:O11306="technology")</f>
        <v>0</v>
      </c>
      <c r="C1315" t="b" cm="1">
        <f t="array" ref="C1315">OR(Orders!R1313:R11306&gt;1000,Orders!O1313:O11306="furniture")</f>
        <v>1</v>
      </c>
      <c r="D1315" t="str">
        <v>no</v>
      </c>
      <c r="E1315" t="str">
        <v>false</v>
      </c>
      <c r="G1315" t="str" cm="1">
        <f t="array" ref="G1315">IFERROR(IF(AND(Orders!R1314:R11307&gt;1000,OR(Orders!M1314:M11307="East",Orders!M1314:M11307="south")),"bonus","no bonus"),"data error")</f>
        <v>no bonus</v>
      </c>
    </row>
    <row r="1316" spans="1:7" x14ac:dyDescent="0.25">
      <c r="A1316" t="str">
        <v>high</v>
      </c>
      <c r="B1316" t="b" cm="1">
        <f t="array" ref="B1316">AND(Orders!R1314:R11307&gt;500,Orders!O1314:O11307="technology")</f>
        <v>0</v>
      </c>
      <c r="C1316" t="b" cm="1">
        <f t="array" ref="C1316">OR(Orders!R1314:R11307&gt;1000,Orders!O1314:O11307="furniture")</f>
        <v>1</v>
      </c>
      <c r="D1316" t="str">
        <v>no</v>
      </c>
      <c r="E1316" t="str">
        <v>false</v>
      </c>
      <c r="G1316" t="str" cm="1">
        <f t="array" ref="G1316">IFERROR(IF(AND(Orders!R1315:R11308&gt;1000,OR(Orders!M1315:M11308="East",Orders!M1315:M11308="south")),"bonus","no bonus"),"data error")</f>
        <v>no bonus</v>
      </c>
    </row>
    <row r="1317" spans="1:7" x14ac:dyDescent="0.25">
      <c r="A1317" t="str">
        <v>high</v>
      </c>
      <c r="B1317" t="b" cm="1">
        <f t="array" ref="B1317">AND(Orders!R1315:R11308&gt;500,Orders!O1315:O11308="technology")</f>
        <v>0</v>
      </c>
      <c r="C1317" t="b" cm="1">
        <f t="array" ref="C1317">OR(Orders!R1315:R11308&gt;1000,Orders!O1315:O11308="furniture")</f>
        <v>1</v>
      </c>
      <c r="D1317" t="str">
        <v>no</v>
      </c>
      <c r="E1317" t="str">
        <v>false</v>
      </c>
      <c r="G1317" t="str" cm="1">
        <f t="array" ref="G1317">IFERROR(IF(AND(Orders!R1316:R11309&gt;1000,OR(Orders!M1316:M11309="East",Orders!M1316:M11309="south")),"bonus","no bonus"),"data error")</f>
        <v>no bonus</v>
      </c>
    </row>
    <row r="1318" spans="1:7" x14ac:dyDescent="0.25">
      <c r="A1318" t="str">
        <v>high</v>
      </c>
      <c r="B1318" t="b" cm="1">
        <f t="array" ref="B1318">AND(Orders!R1316:R11309&gt;500,Orders!O1316:O11309="technology")</f>
        <v>0</v>
      </c>
      <c r="C1318" t="b" cm="1">
        <f t="array" ref="C1318">OR(Orders!R1316:R11309&gt;1000,Orders!O1316:O11309="furniture")</f>
        <v>1</v>
      </c>
      <c r="D1318" t="str">
        <v>no</v>
      </c>
      <c r="E1318" t="str">
        <v>false</v>
      </c>
      <c r="G1318" t="str" cm="1">
        <f t="array" ref="G1318">IFERROR(IF(AND(Orders!R1317:R11310&gt;1000,OR(Orders!M1317:M11310="East",Orders!M1317:M11310="south")),"bonus","no bonus"),"data error")</f>
        <v>no bonus</v>
      </c>
    </row>
    <row r="1319" spans="1:7" x14ac:dyDescent="0.25">
      <c r="A1319" t="str">
        <v>high</v>
      </c>
      <c r="B1319" t="b" cm="1">
        <f t="array" ref="B1319">AND(Orders!R1317:R11310&gt;500,Orders!O1317:O11310="technology")</f>
        <v>0</v>
      </c>
      <c r="C1319" t="b" cm="1">
        <f t="array" ref="C1319">OR(Orders!R1317:R11310&gt;1000,Orders!O1317:O11310="furniture")</f>
        <v>1</v>
      </c>
      <c r="D1319" t="str">
        <v>no</v>
      </c>
      <c r="E1319" t="str">
        <v>false</v>
      </c>
      <c r="G1319" t="str" cm="1">
        <f t="array" ref="G1319">IFERROR(IF(AND(Orders!R1318:R11311&gt;1000,OR(Orders!M1318:M11311="East",Orders!M1318:M11311="south")),"bonus","no bonus"),"data error")</f>
        <v>no bonus</v>
      </c>
    </row>
    <row r="1320" spans="1:7" x14ac:dyDescent="0.25">
      <c r="A1320" t="str">
        <v>high</v>
      </c>
      <c r="B1320" t="b" cm="1">
        <f t="array" ref="B1320">AND(Orders!R1318:R11311&gt;500,Orders!O1318:O11311="technology")</f>
        <v>0</v>
      </c>
      <c r="C1320" t="b" cm="1">
        <f t="array" ref="C1320">OR(Orders!R1318:R11311&gt;1000,Orders!O1318:O11311="furniture")</f>
        <v>1</v>
      </c>
      <c r="D1320" t="str">
        <v>no</v>
      </c>
      <c r="E1320" t="str">
        <v>false</v>
      </c>
      <c r="G1320" t="str" cm="1">
        <f t="array" ref="G1320">IFERROR(IF(AND(Orders!R1319:R11312&gt;1000,OR(Orders!M1319:M11312="East",Orders!M1319:M11312="south")),"bonus","no bonus"),"data error")</f>
        <v>no bonus</v>
      </c>
    </row>
    <row r="1321" spans="1:7" x14ac:dyDescent="0.25">
      <c r="A1321" t="str">
        <v>high</v>
      </c>
      <c r="B1321" t="b" cm="1">
        <f t="array" ref="B1321">AND(Orders!R1319:R11312&gt;500,Orders!O1319:O11312="technology")</f>
        <v>0</v>
      </c>
      <c r="C1321" t="b" cm="1">
        <f t="array" ref="C1321">OR(Orders!R1319:R11312&gt;1000,Orders!O1319:O11312="furniture")</f>
        <v>1</v>
      </c>
      <c r="D1321" t="str">
        <v>no</v>
      </c>
      <c r="E1321" t="str">
        <v>false</v>
      </c>
      <c r="G1321" t="str" cm="1">
        <f t="array" ref="G1321">IFERROR(IF(AND(Orders!R1320:R11313&gt;1000,OR(Orders!M1320:M11313="East",Orders!M1320:M11313="south")),"bonus","no bonus"),"data error")</f>
        <v>no bonus</v>
      </c>
    </row>
    <row r="1322" spans="1:7" x14ac:dyDescent="0.25">
      <c r="A1322" t="str">
        <v>high</v>
      </c>
      <c r="B1322" t="b" cm="1">
        <f t="array" ref="B1322">AND(Orders!R1320:R11313&gt;500,Orders!O1320:O11313="technology")</f>
        <v>0</v>
      </c>
      <c r="C1322" t="b" cm="1">
        <f t="array" ref="C1322">OR(Orders!R1320:R11313&gt;1000,Orders!O1320:O11313="furniture")</f>
        <v>1</v>
      </c>
      <c r="D1322" t="str">
        <v>no</v>
      </c>
      <c r="E1322" t="str">
        <v>false</v>
      </c>
      <c r="G1322" t="str" cm="1">
        <f t="array" ref="G1322">IFERROR(IF(AND(Orders!R1321:R11314&gt;1000,OR(Orders!M1321:M11314="East",Orders!M1321:M11314="south")),"bonus","no bonus"),"data error")</f>
        <v>no bonus</v>
      </c>
    </row>
    <row r="1323" spans="1:7" x14ac:dyDescent="0.25">
      <c r="A1323" t="str">
        <v>high</v>
      </c>
      <c r="B1323" t="b" cm="1">
        <f t="array" ref="B1323">AND(Orders!R1321:R11314&gt;500,Orders!O1321:O11314="technology")</f>
        <v>0</v>
      </c>
      <c r="C1323" t="b" cm="1">
        <f t="array" ref="C1323">OR(Orders!R1321:R11314&gt;1000,Orders!O1321:O11314="furniture")</f>
        <v>1</v>
      </c>
      <c r="D1323" t="str">
        <v>no</v>
      </c>
      <c r="E1323" t="str">
        <v>false</v>
      </c>
      <c r="G1323" t="str" cm="1">
        <f t="array" ref="G1323">IFERROR(IF(AND(Orders!R1322:R11315&gt;1000,OR(Orders!M1322:M11315="East",Orders!M1322:M11315="south")),"bonus","no bonus"),"data error")</f>
        <v>no bonus</v>
      </c>
    </row>
    <row r="1324" spans="1:7" x14ac:dyDescent="0.25">
      <c r="A1324" t="str">
        <v>high</v>
      </c>
      <c r="B1324" t="b" cm="1">
        <f t="array" ref="B1324">AND(Orders!R1322:R11315&gt;500,Orders!O1322:O11315="technology")</f>
        <v>0</v>
      </c>
      <c r="C1324" t="b" cm="1">
        <f t="array" ref="C1324">OR(Orders!R1322:R11315&gt;1000,Orders!O1322:O11315="furniture")</f>
        <v>1</v>
      </c>
      <c r="D1324" t="str">
        <v>no</v>
      </c>
      <c r="E1324" t="str">
        <v>false</v>
      </c>
      <c r="G1324" t="str" cm="1">
        <f t="array" ref="G1324">IFERROR(IF(AND(Orders!R1323:R11316&gt;1000,OR(Orders!M1323:M11316="East",Orders!M1323:M11316="south")),"bonus","no bonus"),"data error")</f>
        <v>no bonus</v>
      </c>
    </row>
    <row r="1325" spans="1:7" x14ac:dyDescent="0.25">
      <c r="A1325" t="str">
        <v>high</v>
      </c>
      <c r="B1325" t="b" cm="1">
        <f t="array" ref="B1325">AND(Orders!R1323:R11316&gt;500,Orders!O1323:O11316="technology")</f>
        <v>0</v>
      </c>
      <c r="C1325" t="b" cm="1">
        <f t="array" ref="C1325">OR(Orders!R1323:R11316&gt;1000,Orders!O1323:O11316="furniture")</f>
        <v>1</v>
      </c>
      <c r="D1325" t="str">
        <v>no</v>
      </c>
      <c r="E1325" t="str">
        <v>false</v>
      </c>
      <c r="G1325" t="str" cm="1">
        <f t="array" ref="G1325">IFERROR(IF(AND(Orders!R1324:R11317&gt;1000,OR(Orders!M1324:M11317="East",Orders!M1324:M11317="south")),"bonus","no bonus"),"data error")</f>
        <v>no bonus</v>
      </c>
    </row>
    <row r="1326" spans="1:7" x14ac:dyDescent="0.25">
      <c r="A1326" t="str">
        <v>high</v>
      </c>
      <c r="B1326" t="b" cm="1">
        <f t="array" ref="B1326">AND(Orders!R1324:R11317&gt;500,Orders!O1324:O11317="technology")</f>
        <v>0</v>
      </c>
      <c r="C1326" t="b" cm="1">
        <f t="array" ref="C1326">OR(Orders!R1324:R11317&gt;1000,Orders!O1324:O11317="furniture")</f>
        <v>1</v>
      </c>
      <c r="D1326" t="str">
        <v>no</v>
      </c>
      <c r="E1326" t="str">
        <v>false</v>
      </c>
      <c r="G1326" t="str" cm="1">
        <f t="array" ref="G1326">IFERROR(IF(AND(Orders!R1325:R11318&gt;1000,OR(Orders!M1325:M11318="East",Orders!M1325:M11318="south")),"bonus","no bonus"),"data error")</f>
        <v>no bonus</v>
      </c>
    </row>
    <row r="1327" spans="1:7" x14ac:dyDescent="0.25">
      <c r="A1327" t="str">
        <v>high</v>
      </c>
      <c r="B1327" t="b" cm="1">
        <f t="array" ref="B1327">AND(Orders!R1325:R11318&gt;500,Orders!O1325:O11318="technology")</f>
        <v>0</v>
      </c>
      <c r="C1327" t="b" cm="1">
        <f t="array" ref="C1327">OR(Orders!R1325:R11318&gt;1000,Orders!O1325:O11318="furniture")</f>
        <v>1</v>
      </c>
      <c r="D1327" t="str">
        <v>no</v>
      </c>
      <c r="E1327" t="str">
        <v>false</v>
      </c>
      <c r="G1327" t="str" cm="1">
        <f t="array" ref="G1327">IFERROR(IF(AND(Orders!R1326:R11319&gt;1000,OR(Orders!M1326:M11319="East",Orders!M1326:M11319="south")),"bonus","no bonus"),"data error")</f>
        <v>no bonus</v>
      </c>
    </row>
    <row r="1328" spans="1:7" x14ac:dyDescent="0.25">
      <c r="A1328" t="str">
        <v>high</v>
      </c>
      <c r="B1328" t="b" cm="1">
        <f t="array" ref="B1328">AND(Orders!R1326:R11319&gt;500,Orders!O1326:O11319="technology")</f>
        <v>0</v>
      </c>
      <c r="C1328" t="b" cm="1">
        <f t="array" ref="C1328">OR(Orders!R1326:R11319&gt;1000,Orders!O1326:O11319="furniture")</f>
        <v>1</v>
      </c>
      <c r="D1328" t="str">
        <v>no</v>
      </c>
      <c r="E1328" t="str">
        <v>false</v>
      </c>
      <c r="G1328" t="str" cm="1">
        <f t="array" ref="G1328">IFERROR(IF(AND(Orders!R1327:R11320&gt;1000,OR(Orders!M1327:M11320="East",Orders!M1327:M11320="south")),"bonus","no bonus"),"data error")</f>
        <v>no bonus</v>
      </c>
    </row>
    <row r="1329" spans="1:7" x14ac:dyDescent="0.25">
      <c r="A1329" t="str">
        <v>high</v>
      </c>
      <c r="B1329" t="b" cm="1">
        <f t="array" ref="B1329">AND(Orders!R1327:R11320&gt;500,Orders!O1327:O11320="technology")</f>
        <v>0</v>
      </c>
      <c r="C1329" t="b" cm="1">
        <f t="array" ref="C1329">OR(Orders!R1327:R11320&gt;1000,Orders!O1327:O11320="furniture")</f>
        <v>1</v>
      </c>
      <c r="D1329" t="str">
        <v>no</v>
      </c>
      <c r="E1329" t="str">
        <v>false</v>
      </c>
      <c r="G1329" t="str" cm="1">
        <f t="array" ref="G1329">IFERROR(IF(AND(Orders!R1328:R11321&gt;1000,OR(Orders!M1328:M11321="East",Orders!M1328:M11321="south")),"bonus","no bonus"),"data error")</f>
        <v>no bonus</v>
      </c>
    </row>
    <row r="1330" spans="1:7" x14ac:dyDescent="0.25">
      <c r="A1330" t="str">
        <v>high</v>
      </c>
      <c r="B1330" t="b" cm="1">
        <f t="array" ref="B1330">AND(Orders!R1328:R11321&gt;500,Orders!O1328:O11321="technology")</f>
        <v>0</v>
      </c>
      <c r="C1330" t="b" cm="1">
        <f t="array" ref="C1330">OR(Orders!R1328:R11321&gt;1000,Orders!O1328:O11321="furniture")</f>
        <v>1</v>
      </c>
      <c r="D1330" t="str">
        <v>no</v>
      </c>
      <c r="E1330" t="str">
        <v>false</v>
      </c>
      <c r="G1330" t="str" cm="1">
        <f t="array" ref="G1330">IFERROR(IF(AND(Orders!R1329:R11322&gt;1000,OR(Orders!M1329:M11322="East",Orders!M1329:M11322="south")),"bonus","no bonus"),"data error")</f>
        <v>no bonus</v>
      </c>
    </row>
    <row r="1331" spans="1:7" x14ac:dyDescent="0.25">
      <c r="A1331" t="str">
        <v>high</v>
      </c>
      <c r="B1331" t="b" cm="1">
        <f t="array" ref="B1331">AND(Orders!R1329:R11322&gt;500,Orders!O1329:O11322="technology")</f>
        <v>0</v>
      </c>
      <c r="C1331" t="b" cm="1">
        <f t="array" ref="C1331">OR(Orders!R1329:R11322&gt;1000,Orders!O1329:O11322="furniture")</f>
        <v>1</v>
      </c>
      <c r="D1331" t="str">
        <v>no</v>
      </c>
      <c r="E1331" t="str">
        <v>false</v>
      </c>
      <c r="G1331" t="str" cm="1">
        <f t="array" ref="G1331">IFERROR(IF(AND(Orders!R1330:R11323&gt;1000,OR(Orders!M1330:M11323="East",Orders!M1330:M11323="south")),"bonus","no bonus"),"data error")</f>
        <v>no bonus</v>
      </c>
    </row>
    <row r="1332" spans="1:7" x14ac:dyDescent="0.25">
      <c r="A1332" t="str">
        <v>high</v>
      </c>
      <c r="B1332" t="b" cm="1">
        <f t="array" ref="B1332">AND(Orders!R1330:R11323&gt;500,Orders!O1330:O11323="technology")</f>
        <v>0</v>
      </c>
      <c r="C1332" t="b" cm="1">
        <f t="array" ref="C1332">OR(Orders!R1330:R11323&gt;1000,Orders!O1330:O11323="furniture")</f>
        <v>1</v>
      </c>
      <c r="D1332" t="str">
        <v>no</v>
      </c>
      <c r="E1332" t="str">
        <v>false</v>
      </c>
      <c r="G1332" t="str" cm="1">
        <f t="array" ref="G1332">IFERROR(IF(AND(Orders!R1331:R11324&gt;1000,OR(Orders!M1331:M11324="East",Orders!M1331:M11324="south")),"bonus","no bonus"),"data error")</f>
        <v>no bonus</v>
      </c>
    </row>
    <row r="1333" spans="1:7" x14ac:dyDescent="0.25">
      <c r="A1333" t="str">
        <v>high</v>
      </c>
      <c r="B1333" t="b" cm="1">
        <f t="array" ref="B1333">AND(Orders!R1331:R11324&gt;500,Orders!O1331:O11324="technology")</f>
        <v>0</v>
      </c>
      <c r="C1333" t="b" cm="1">
        <f t="array" ref="C1333">OR(Orders!R1331:R11324&gt;1000,Orders!O1331:O11324="furniture")</f>
        <v>1</v>
      </c>
      <c r="D1333" t="str">
        <v>no</v>
      </c>
      <c r="E1333" t="str">
        <v>false</v>
      </c>
      <c r="G1333" t="str" cm="1">
        <f t="array" ref="G1333">IFERROR(IF(AND(Orders!R1332:R11325&gt;1000,OR(Orders!M1332:M11325="East",Orders!M1332:M11325="south")),"bonus","no bonus"),"data error")</f>
        <v>no bonus</v>
      </c>
    </row>
    <row r="1334" spans="1:7" x14ac:dyDescent="0.25">
      <c r="A1334" t="str">
        <v>high</v>
      </c>
      <c r="B1334" t="b" cm="1">
        <f t="array" ref="B1334">AND(Orders!R1332:R11325&gt;500,Orders!O1332:O11325="technology")</f>
        <v>0</v>
      </c>
      <c r="C1334" t="b" cm="1">
        <f t="array" ref="C1334">OR(Orders!R1332:R11325&gt;1000,Orders!O1332:O11325="furniture")</f>
        <v>1</v>
      </c>
      <c r="D1334" t="str">
        <v>no</v>
      </c>
      <c r="E1334" t="str">
        <v>false</v>
      </c>
      <c r="G1334" t="str" cm="1">
        <f t="array" ref="G1334">IFERROR(IF(AND(Orders!R1333:R11326&gt;1000,OR(Orders!M1333:M11326="East",Orders!M1333:M11326="south")),"bonus","no bonus"),"data error")</f>
        <v>no bonus</v>
      </c>
    </row>
    <row r="1335" spans="1:7" x14ac:dyDescent="0.25">
      <c r="A1335" t="str">
        <v>high</v>
      </c>
      <c r="B1335" t="b" cm="1">
        <f t="array" ref="B1335">AND(Orders!R1333:R11326&gt;500,Orders!O1333:O11326="technology")</f>
        <v>0</v>
      </c>
      <c r="C1335" t="b" cm="1">
        <f t="array" ref="C1335">OR(Orders!R1333:R11326&gt;1000,Orders!O1333:O11326="furniture")</f>
        <v>1</v>
      </c>
      <c r="D1335" t="str">
        <v>no</v>
      </c>
      <c r="E1335" t="str">
        <v>false</v>
      </c>
      <c r="G1335" t="str" cm="1">
        <f t="array" ref="G1335">IFERROR(IF(AND(Orders!R1334:R11327&gt;1000,OR(Orders!M1334:M11327="East",Orders!M1334:M11327="south")),"bonus","no bonus"),"data error")</f>
        <v>no bonus</v>
      </c>
    </row>
    <row r="1336" spans="1:7" x14ac:dyDescent="0.25">
      <c r="A1336" t="str">
        <v>high</v>
      </c>
      <c r="B1336" t="b" cm="1">
        <f t="array" ref="B1336">AND(Orders!R1334:R11327&gt;500,Orders!O1334:O11327="technology")</f>
        <v>0</v>
      </c>
      <c r="C1336" t="b" cm="1">
        <f t="array" ref="C1336">OR(Orders!R1334:R11327&gt;1000,Orders!O1334:O11327="furniture")</f>
        <v>1</v>
      </c>
      <c r="D1336" t="str">
        <v>no</v>
      </c>
      <c r="E1336" t="str">
        <v>false</v>
      </c>
      <c r="G1336" t="str" cm="1">
        <f t="array" ref="G1336">IFERROR(IF(AND(Orders!R1335:R11328&gt;1000,OR(Orders!M1335:M11328="East",Orders!M1335:M11328="south")),"bonus","no bonus"),"data error")</f>
        <v>no bonus</v>
      </c>
    </row>
    <row r="1337" spans="1:7" x14ac:dyDescent="0.25">
      <c r="A1337" t="str">
        <v>high</v>
      </c>
      <c r="B1337" t="b" cm="1">
        <f t="array" ref="B1337">AND(Orders!R1335:R11328&gt;500,Orders!O1335:O11328="technology")</f>
        <v>0</v>
      </c>
      <c r="C1337" t="b" cm="1">
        <f t="array" ref="C1337">OR(Orders!R1335:R11328&gt;1000,Orders!O1335:O11328="furniture")</f>
        <v>1</v>
      </c>
      <c r="D1337" t="str">
        <v>no</v>
      </c>
      <c r="E1337" t="str">
        <v>false</v>
      </c>
      <c r="G1337" t="str" cm="1">
        <f t="array" ref="G1337">IFERROR(IF(AND(Orders!R1336:R11329&gt;1000,OR(Orders!M1336:M11329="East",Orders!M1336:M11329="south")),"bonus","no bonus"),"data error")</f>
        <v>no bonus</v>
      </c>
    </row>
    <row r="1338" spans="1:7" x14ac:dyDescent="0.25">
      <c r="A1338" t="str">
        <v>high</v>
      </c>
      <c r="B1338" t="b" cm="1">
        <f t="array" ref="B1338">AND(Orders!R1336:R11329&gt;500,Orders!O1336:O11329="technology")</f>
        <v>0</v>
      </c>
      <c r="C1338" t="b" cm="1">
        <f t="array" ref="C1338">OR(Orders!R1336:R11329&gt;1000,Orders!O1336:O11329="furniture")</f>
        <v>1</v>
      </c>
      <c r="D1338" t="str">
        <v>no</v>
      </c>
      <c r="E1338" t="str">
        <v>false</v>
      </c>
      <c r="G1338" t="str" cm="1">
        <f t="array" ref="G1338">IFERROR(IF(AND(Orders!R1337:R11330&gt;1000,OR(Orders!M1337:M11330="East",Orders!M1337:M11330="south")),"bonus","no bonus"),"data error")</f>
        <v>no bonus</v>
      </c>
    </row>
    <row r="1339" spans="1:7" x14ac:dyDescent="0.25">
      <c r="A1339" t="str">
        <v>high</v>
      </c>
      <c r="B1339" t="b" cm="1">
        <f t="array" ref="B1339">AND(Orders!R1337:R11330&gt;500,Orders!O1337:O11330="technology")</f>
        <v>0</v>
      </c>
      <c r="C1339" t="b" cm="1">
        <f t="array" ref="C1339">OR(Orders!R1337:R11330&gt;1000,Orders!O1337:O11330="furniture")</f>
        <v>1</v>
      </c>
      <c r="D1339" t="str">
        <v>no</v>
      </c>
      <c r="E1339" t="str">
        <v>false</v>
      </c>
      <c r="G1339" t="str" cm="1">
        <f t="array" ref="G1339">IFERROR(IF(AND(Orders!R1338:R11331&gt;1000,OR(Orders!M1338:M11331="East",Orders!M1338:M11331="south")),"bonus","no bonus"),"data error")</f>
        <v>no bonus</v>
      </c>
    </row>
    <row r="1340" spans="1:7" x14ac:dyDescent="0.25">
      <c r="A1340" t="str">
        <v>high</v>
      </c>
      <c r="B1340" t="b" cm="1">
        <f t="array" ref="B1340">AND(Orders!R1338:R11331&gt;500,Orders!O1338:O11331="technology")</f>
        <v>0</v>
      </c>
      <c r="C1340" t="b" cm="1">
        <f t="array" ref="C1340">OR(Orders!R1338:R11331&gt;1000,Orders!O1338:O11331="furniture")</f>
        <v>1</v>
      </c>
      <c r="D1340" t="str">
        <v>no</v>
      </c>
      <c r="E1340" t="str">
        <v>false</v>
      </c>
      <c r="G1340" t="str" cm="1">
        <f t="array" ref="G1340">IFERROR(IF(AND(Orders!R1339:R11332&gt;1000,OR(Orders!M1339:M11332="East",Orders!M1339:M11332="south")),"bonus","no bonus"),"data error")</f>
        <v>no bonus</v>
      </c>
    </row>
    <row r="1341" spans="1:7" x14ac:dyDescent="0.25">
      <c r="A1341" t="str">
        <v>high</v>
      </c>
      <c r="B1341" t="b" cm="1">
        <f t="array" ref="B1341">AND(Orders!R1339:R11332&gt;500,Orders!O1339:O11332="technology")</f>
        <v>0</v>
      </c>
      <c r="C1341" t="b" cm="1">
        <f t="array" ref="C1341">OR(Orders!R1339:R11332&gt;1000,Orders!O1339:O11332="furniture")</f>
        <v>1</v>
      </c>
      <c r="D1341" t="str">
        <v>no</v>
      </c>
      <c r="E1341" t="str">
        <v>false</v>
      </c>
      <c r="G1341" t="str" cm="1">
        <f t="array" ref="G1341">IFERROR(IF(AND(Orders!R1340:R11333&gt;1000,OR(Orders!M1340:M11333="East",Orders!M1340:M11333="south")),"bonus","no bonus"),"data error")</f>
        <v>no bonus</v>
      </c>
    </row>
    <row r="1342" spans="1:7" x14ac:dyDescent="0.25">
      <c r="A1342" t="str">
        <v>high</v>
      </c>
      <c r="B1342" t="b" cm="1">
        <f t="array" ref="B1342">AND(Orders!R1340:R11333&gt;500,Orders!O1340:O11333="technology")</f>
        <v>0</v>
      </c>
      <c r="C1342" t="b" cm="1">
        <f t="array" ref="C1342">OR(Orders!R1340:R11333&gt;1000,Orders!O1340:O11333="furniture")</f>
        <v>1</v>
      </c>
      <c r="D1342" t="str">
        <v>no</v>
      </c>
      <c r="E1342" t="str">
        <v>false</v>
      </c>
      <c r="G1342" t="str" cm="1">
        <f t="array" ref="G1342">IFERROR(IF(AND(Orders!R1341:R11334&gt;1000,OR(Orders!M1341:M11334="East",Orders!M1341:M11334="south")),"bonus","no bonus"),"data error")</f>
        <v>no bonus</v>
      </c>
    </row>
    <row r="1343" spans="1:7" x14ac:dyDescent="0.25">
      <c r="A1343" t="str">
        <v>high</v>
      </c>
      <c r="B1343" t="b" cm="1">
        <f t="array" ref="B1343">AND(Orders!R1341:R11334&gt;500,Orders!O1341:O11334="technology")</f>
        <v>0</v>
      </c>
      <c r="C1343" t="b" cm="1">
        <f t="array" ref="C1343">OR(Orders!R1341:R11334&gt;1000,Orders!O1341:O11334="furniture")</f>
        <v>1</v>
      </c>
      <c r="D1343" t="str">
        <v>no</v>
      </c>
      <c r="E1343" t="str">
        <v>false</v>
      </c>
      <c r="G1343" t="str" cm="1">
        <f t="array" ref="G1343">IFERROR(IF(AND(Orders!R1342:R11335&gt;1000,OR(Orders!M1342:M11335="East",Orders!M1342:M11335="south")),"bonus","no bonus"),"data error")</f>
        <v>no bonus</v>
      </c>
    </row>
    <row r="1344" spans="1:7" x14ac:dyDescent="0.25">
      <c r="A1344" t="str">
        <v>high</v>
      </c>
      <c r="B1344" t="b" cm="1">
        <f t="array" ref="B1344">AND(Orders!R1342:R11335&gt;500,Orders!O1342:O11335="technology")</f>
        <v>0</v>
      </c>
      <c r="C1344" t="b" cm="1">
        <f t="array" ref="C1344">OR(Orders!R1342:R11335&gt;1000,Orders!O1342:O11335="furniture")</f>
        <v>1</v>
      </c>
      <c r="D1344" t="str">
        <v>no</v>
      </c>
      <c r="E1344" t="str">
        <v>false</v>
      </c>
      <c r="G1344" t="str" cm="1">
        <f t="array" ref="G1344">IFERROR(IF(AND(Orders!R1343:R11336&gt;1000,OR(Orders!M1343:M11336="East",Orders!M1343:M11336="south")),"bonus","no bonus"),"data error")</f>
        <v>no bonus</v>
      </c>
    </row>
    <row r="1345" spans="1:7" x14ac:dyDescent="0.25">
      <c r="A1345" t="str">
        <v>high</v>
      </c>
      <c r="B1345" t="b" cm="1">
        <f t="array" ref="B1345">AND(Orders!R1343:R11336&gt;500,Orders!O1343:O11336="technology")</f>
        <v>0</v>
      </c>
      <c r="C1345" t="b" cm="1">
        <f t="array" ref="C1345">OR(Orders!R1343:R11336&gt;1000,Orders!O1343:O11336="furniture")</f>
        <v>1</v>
      </c>
      <c r="D1345" t="str">
        <v>no</v>
      </c>
      <c r="E1345" t="str">
        <v>false</v>
      </c>
      <c r="G1345" t="str" cm="1">
        <f t="array" ref="G1345">IFERROR(IF(AND(Orders!R1344:R11337&gt;1000,OR(Orders!M1344:M11337="East",Orders!M1344:M11337="south")),"bonus","no bonus"),"data error")</f>
        <v>no bonus</v>
      </c>
    </row>
    <row r="1346" spans="1:7" x14ac:dyDescent="0.25">
      <c r="A1346" t="str">
        <v>high</v>
      </c>
      <c r="B1346" t="b" cm="1">
        <f t="array" ref="B1346">AND(Orders!R1344:R11337&gt;500,Orders!O1344:O11337="technology")</f>
        <v>0</v>
      </c>
      <c r="C1346" t="b" cm="1">
        <f t="array" ref="C1346">OR(Orders!R1344:R11337&gt;1000,Orders!O1344:O11337="furniture")</f>
        <v>1</v>
      </c>
      <c r="D1346" t="str">
        <v>no</v>
      </c>
      <c r="E1346" t="str">
        <v>false</v>
      </c>
      <c r="G1346" t="str" cm="1">
        <f t="array" ref="G1346">IFERROR(IF(AND(Orders!R1345:R11338&gt;1000,OR(Orders!M1345:M11338="East",Orders!M1345:M11338="south")),"bonus","no bonus"),"data error")</f>
        <v>no bonus</v>
      </c>
    </row>
    <row r="1347" spans="1:7" x14ac:dyDescent="0.25">
      <c r="A1347" t="str">
        <v>high</v>
      </c>
      <c r="B1347" t="b" cm="1">
        <f t="array" ref="B1347">AND(Orders!R1345:R11338&gt;500,Orders!O1345:O11338="technology")</f>
        <v>0</v>
      </c>
      <c r="C1347" t="b" cm="1">
        <f t="array" ref="C1347">OR(Orders!R1345:R11338&gt;1000,Orders!O1345:O11338="furniture")</f>
        <v>1</v>
      </c>
      <c r="D1347" t="str">
        <v>no</v>
      </c>
      <c r="E1347" t="str">
        <v>false</v>
      </c>
      <c r="G1347" t="str" cm="1">
        <f t="array" ref="G1347">IFERROR(IF(AND(Orders!R1346:R11339&gt;1000,OR(Orders!M1346:M11339="East",Orders!M1346:M11339="south")),"bonus","no bonus"),"data error")</f>
        <v>no bonus</v>
      </c>
    </row>
    <row r="1348" spans="1:7" x14ac:dyDescent="0.25">
      <c r="A1348" t="str">
        <v>high</v>
      </c>
      <c r="B1348" t="b" cm="1">
        <f t="array" ref="B1348">AND(Orders!R1346:R11339&gt;500,Orders!O1346:O11339="technology")</f>
        <v>0</v>
      </c>
      <c r="C1348" t="b" cm="1">
        <f t="array" ref="C1348">OR(Orders!R1346:R11339&gt;1000,Orders!O1346:O11339="furniture")</f>
        <v>1</v>
      </c>
      <c r="D1348" t="str">
        <v>no</v>
      </c>
      <c r="E1348" t="str">
        <v>false</v>
      </c>
      <c r="G1348" t="str" cm="1">
        <f t="array" ref="G1348">IFERROR(IF(AND(Orders!R1347:R11340&gt;1000,OR(Orders!M1347:M11340="East",Orders!M1347:M11340="south")),"bonus","no bonus"),"data error")</f>
        <v>no bonus</v>
      </c>
    </row>
    <row r="1349" spans="1:7" x14ac:dyDescent="0.25">
      <c r="A1349" t="str">
        <v>high</v>
      </c>
      <c r="B1349" t="b" cm="1">
        <f t="array" ref="B1349">AND(Orders!R1347:R11340&gt;500,Orders!O1347:O11340="technology")</f>
        <v>0</v>
      </c>
      <c r="C1349" t="b" cm="1">
        <f t="array" ref="C1349">OR(Orders!R1347:R11340&gt;1000,Orders!O1347:O11340="furniture")</f>
        <v>1</v>
      </c>
      <c r="D1349" t="str">
        <v>no</v>
      </c>
      <c r="E1349" t="str">
        <v>false</v>
      </c>
      <c r="G1349" t="str" cm="1">
        <f t="array" ref="G1349">IFERROR(IF(AND(Orders!R1348:R11341&gt;1000,OR(Orders!M1348:M11341="East",Orders!M1348:M11341="south")),"bonus","no bonus"),"data error")</f>
        <v>no bonus</v>
      </c>
    </row>
    <row r="1350" spans="1:7" x14ac:dyDescent="0.25">
      <c r="A1350" t="str">
        <v>high</v>
      </c>
      <c r="B1350" t="b" cm="1">
        <f t="array" ref="B1350">AND(Orders!R1348:R11341&gt;500,Orders!O1348:O11341="technology")</f>
        <v>0</v>
      </c>
      <c r="C1350" t="b" cm="1">
        <f t="array" ref="C1350">OR(Orders!R1348:R11341&gt;1000,Orders!O1348:O11341="furniture")</f>
        <v>1</v>
      </c>
      <c r="D1350" t="str">
        <v>no</v>
      </c>
      <c r="E1350" t="str">
        <v>false</v>
      </c>
      <c r="G1350" t="str" cm="1">
        <f t="array" ref="G1350">IFERROR(IF(AND(Orders!R1349:R11342&gt;1000,OR(Orders!M1349:M11342="East",Orders!M1349:M11342="south")),"bonus","no bonus"),"data error")</f>
        <v>no bonus</v>
      </c>
    </row>
    <row r="1351" spans="1:7" x14ac:dyDescent="0.25">
      <c r="A1351" t="str">
        <v>high</v>
      </c>
      <c r="B1351" t="b" cm="1">
        <f t="array" ref="B1351">AND(Orders!R1349:R11342&gt;500,Orders!O1349:O11342="technology")</f>
        <v>0</v>
      </c>
      <c r="C1351" t="b" cm="1">
        <f t="array" ref="C1351">OR(Orders!R1349:R11342&gt;1000,Orders!O1349:O11342="furniture")</f>
        <v>1</v>
      </c>
      <c r="D1351" t="str">
        <v>no</v>
      </c>
      <c r="E1351" t="str">
        <v>false</v>
      </c>
      <c r="G1351" t="str" cm="1">
        <f t="array" ref="G1351">IFERROR(IF(AND(Orders!R1350:R11343&gt;1000,OR(Orders!M1350:M11343="East",Orders!M1350:M11343="south")),"bonus","no bonus"),"data error")</f>
        <v>no bonus</v>
      </c>
    </row>
    <row r="1352" spans="1:7" x14ac:dyDescent="0.25">
      <c r="A1352" t="str">
        <v>high</v>
      </c>
      <c r="B1352" t="b" cm="1">
        <f t="array" ref="B1352">AND(Orders!R1350:R11343&gt;500,Orders!O1350:O11343="technology")</f>
        <v>0</v>
      </c>
      <c r="C1352" t="b" cm="1">
        <f t="array" ref="C1352">OR(Orders!R1350:R11343&gt;1000,Orders!O1350:O11343="furniture")</f>
        <v>1</v>
      </c>
      <c r="D1352" t="str">
        <v>no</v>
      </c>
      <c r="E1352" t="str">
        <v>false</v>
      </c>
      <c r="G1352" t="str" cm="1">
        <f t="array" ref="G1352">IFERROR(IF(AND(Orders!R1351:R11344&gt;1000,OR(Orders!M1351:M11344="East",Orders!M1351:M11344="south")),"bonus","no bonus"),"data error")</f>
        <v>no bonus</v>
      </c>
    </row>
    <row r="1353" spans="1:7" x14ac:dyDescent="0.25">
      <c r="A1353" t="str">
        <v>high</v>
      </c>
      <c r="B1353" t="b" cm="1">
        <f t="array" ref="B1353">AND(Orders!R1351:R11344&gt;500,Orders!O1351:O11344="technology")</f>
        <v>0</v>
      </c>
      <c r="C1353" t="b" cm="1">
        <f t="array" ref="C1353">OR(Orders!R1351:R11344&gt;1000,Orders!O1351:O11344="furniture")</f>
        <v>1</v>
      </c>
      <c r="D1353" t="str">
        <v>no</v>
      </c>
      <c r="E1353" t="str">
        <v>false</v>
      </c>
      <c r="G1353" t="str" cm="1">
        <f t="array" ref="G1353">IFERROR(IF(AND(Orders!R1352:R11345&gt;1000,OR(Orders!M1352:M11345="East",Orders!M1352:M11345="south")),"bonus","no bonus"),"data error")</f>
        <v>no bonus</v>
      </c>
    </row>
    <row r="1354" spans="1:7" x14ac:dyDescent="0.25">
      <c r="A1354" t="str">
        <v>high</v>
      </c>
      <c r="B1354" t="b" cm="1">
        <f t="array" ref="B1354">AND(Orders!R1352:R11345&gt;500,Orders!O1352:O11345="technology")</f>
        <v>0</v>
      </c>
      <c r="C1354" t="b" cm="1">
        <f t="array" ref="C1354">OR(Orders!R1352:R11345&gt;1000,Orders!O1352:O11345="furniture")</f>
        <v>1</v>
      </c>
      <c r="D1354" t="str">
        <v>no</v>
      </c>
      <c r="E1354" t="str">
        <v>false</v>
      </c>
      <c r="G1354" t="str" cm="1">
        <f t="array" ref="G1354">IFERROR(IF(AND(Orders!R1353:R11346&gt;1000,OR(Orders!M1353:M11346="East",Orders!M1353:M11346="south")),"bonus","no bonus"),"data error")</f>
        <v>no bonus</v>
      </c>
    </row>
    <row r="1355" spans="1:7" x14ac:dyDescent="0.25">
      <c r="A1355" t="str">
        <v>high</v>
      </c>
      <c r="B1355" t="b" cm="1">
        <f t="array" ref="B1355">AND(Orders!R1353:R11346&gt;500,Orders!O1353:O11346="technology")</f>
        <v>0</v>
      </c>
      <c r="C1355" t="b" cm="1">
        <f t="array" ref="C1355">OR(Orders!R1353:R11346&gt;1000,Orders!O1353:O11346="furniture")</f>
        <v>1</v>
      </c>
      <c r="D1355" t="str">
        <v>no</v>
      </c>
      <c r="E1355" t="str">
        <v>false</v>
      </c>
      <c r="G1355" t="str" cm="1">
        <f t="array" ref="G1355">IFERROR(IF(AND(Orders!R1354:R11347&gt;1000,OR(Orders!M1354:M11347="East",Orders!M1354:M11347="south")),"bonus","no bonus"),"data error")</f>
        <v>no bonus</v>
      </c>
    </row>
    <row r="1356" spans="1:7" x14ac:dyDescent="0.25">
      <c r="A1356" t="str">
        <v>high</v>
      </c>
      <c r="B1356" t="b" cm="1">
        <f t="array" ref="B1356">AND(Orders!R1354:R11347&gt;500,Orders!O1354:O11347="technology")</f>
        <v>0</v>
      </c>
      <c r="C1356" t="b" cm="1">
        <f t="array" ref="C1356">OR(Orders!R1354:R11347&gt;1000,Orders!O1354:O11347="furniture")</f>
        <v>1</v>
      </c>
      <c r="D1356" t="str">
        <v>no</v>
      </c>
      <c r="E1356" t="str">
        <v>false</v>
      </c>
      <c r="G1356" t="str" cm="1">
        <f t="array" ref="G1356">IFERROR(IF(AND(Orders!R1355:R11348&gt;1000,OR(Orders!M1355:M11348="East",Orders!M1355:M11348="south")),"bonus","no bonus"),"data error")</f>
        <v>no bonus</v>
      </c>
    </row>
    <row r="1357" spans="1:7" x14ac:dyDescent="0.25">
      <c r="A1357" t="str">
        <v>high</v>
      </c>
      <c r="B1357" t="b" cm="1">
        <f t="array" ref="B1357">AND(Orders!R1355:R11348&gt;500,Orders!O1355:O11348="technology")</f>
        <v>0</v>
      </c>
      <c r="C1357" t="b" cm="1">
        <f t="array" ref="C1357">OR(Orders!R1355:R11348&gt;1000,Orders!O1355:O11348="furniture")</f>
        <v>1</v>
      </c>
      <c r="D1357" t="str">
        <v>no</v>
      </c>
      <c r="E1357" t="str">
        <v>false</v>
      </c>
      <c r="G1357" t="str" cm="1">
        <f t="array" ref="G1357">IFERROR(IF(AND(Orders!R1356:R11349&gt;1000,OR(Orders!M1356:M11349="East",Orders!M1356:M11349="south")),"bonus","no bonus"),"data error")</f>
        <v>no bonus</v>
      </c>
    </row>
    <row r="1358" spans="1:7" x14ac:dyDescent="0.25">
      <c r="A1358" t="str">
        <v>high</v>
      </c>
      <c r="B1358" t="b" cm="1">
        <f t="array" ref="B1358">AND(Orders!R1356:R11349&gt;500,Orders!O1356:O11349="technology")</f>
        <v>0</v>
      </c>
      <c r="C1358" t="b" cm="1">
        <f t="array" ref="C1358">OR(Orders!R1356:R11349&gt;1000,Orders!O1356:O11349="furniture")</f>
        <v>1</v>
      </c>
      <c r="D1358" t="str">
        <v>no</v>
      </c>
      <c r="E1358" t="str">
        <v>false</v>
      </c>
      <c r="G1358" t="str" cm="1">
        <f t="array" ref="G1358">IFERROR(IF(AND(Orders!R1357:R11350&gt;1000,OR(Orders!M1357:M11350="East",Orders!M1357:M11350="south")),"bonus","no bonus"),"data error")</f>
        <v>no bonus</v>
      </c>
    </row>
    <row r="1359" spans="1:7" x14ac:dyDescent="0.25">
      <c r="A1359" t="str">
        <v>high</v>
      </c>
      <c r="B1359" t="b" cm="1">
        <f t="array" ref="B1359">AND(Orders!R1357:R11350&gt;500,Orders!O1357:O11350="technology")</f>
        <v>0</v>
      </c>
      <c r="C1359" t="b" cm="1">
        <f t="array" ref="C1359">OR(Orders!R1357:R11350&gt;1000,Orders!O1357:O11350="furniture")</f>
        <v>1</v>
      </c>
      <c r="D1359" t="str">
        <v>no</v>
      </c>
      <c r="E1359" t="str">
        <v>false</v>
      </c>
      <c r="G1359" t="str" cm="1">
        <f t="array" ref="G1359">IFERROR(IF(AND(Orders!R1358:R11351&gt;1000,OR(Orders!M1358:M11351="East",Orders!M1358:M11351="south")),"bonus","no bonus"),"data error")</f>
        <v>no bonus</v>
      </c>
    </row>
    <row r="1360" spans="1:7" x14ac:dyDescent="0.25">
      <c r="A1360" t="str">
        <v>high</v>
      </c>
      <c r="B1360" t="b" cm="1">
        <f t="array" ref="B1360">AND(Orders!R1358:R11351&gt;500,Orders!O1358:O11351="technology")</f>
        <v>0</v>
      </c>
      <c r="C1360" t="b" cm="1">
        <f t="array" ref="C1360">OR(Orders!R1358:R11351&gt;1000,Orders!O1358:O11351="furniture")</f>
        <v>1</v>
      </c>
      <c r="D1360" t="str">
        <v>no</v>
      </c>
      <c r="E1360" t="str">
        <v>false</v>
      </c>
      <c r="G1360" t="str" cm="1">
        <f t="array" ref="G1360">IFERROR(IF(AND(Orders!R1359:R11352&gt;1000,OR(Orders!M1359:M11352="East",Orders!M1359:M11352="south")),"bonus","no bonus"),"data error")</f>
        <v>no bonus</v>
      </c>
    </row>
    <row r="1361" spans="1:7" x14ac:dyDescent="0.25">
      <c r="A1361" t="str">
        <v>high</v>
      </c>
      <c r="B1361" t="b" cm="1">
        <f t="array" ref="B1361">AND(Orders!R1359:R11352&gt;500,Orders!O1359:O11352="technology")</f>
        <v>0</v>
      </c>
      <c r="C1361" t="b" cm="1">
        <f t="array" ref="C1361">OR(Orders!R1359:R11352&gt;1000,Orders!O1359:O11352="furniture")</f>
        <v>1</v>
      </c>
      <c r="D1361" t="str">
        <v>no</v>
      </c>
      <c r="E1361" t="str">
        <v>false</v>
      </c>
      <c r="G1361" t="str" cm="1">
        <f t="array" ref="G1361">IFERROR(IF(AND(Orders!R1360:R11353&gt;1000,OR(Orders!M1360:M11353="East",Orders!M1360:M11353="south")),"bonus","no bonus"),"data error")</f>
        <v>no bonus</v>
      </c>
    </row>
    <row r="1362" spans="1:7" x14ac:dyDescent="0.25">
      <c r="A1362" t="str">
        <v>high</v>
      </c>
      <c r="B1362" t="b" cm="1">
        <f t="array" ref="B1362">AND(Orders!R1360:R11353&gt;500,Orders!O1360:O11353="technology")</f>
        <v>0</v>
      </c>
      <c r="C1362" t="b" cm="1">
        <f t="array" ref="C1362">OR(Orders!R1360:R11353&gt;1000,Orders!O1360:O11353="furniture")</f>
        <v>1</v>
      </c>
      <c r="D1362" t="str">
        <v>no</v>
      </c>
      <c r="E1362" t="str">
        <v>false</v>
      </c>
      <c r="G1362" t="str" cm="1">
        <f t="array" ref="G1362">IFERROR(IF(AND(Orders!R1361:R11354&gt;1000,OR(Orders!M1361:M11354="East",Orders!M1361:M11354="south")),"bonus","no bonus"),"data error")</f>
        <v>no bonus</v>
      </c>
    </row>
    <row r="1363" spans="1:7" x14ac:dyDescent="0.25">
      <c r="A1363" t="str">
        <v>high</v>
      </c>
      <c r="B1363" t="b" cm="1">
        <f t="array" ref="B1363">AND(Orders!R1361:R11354&gt;500,Orders!O1361:O11354="technology")</f>
        <v>0</v>
      </c>
      <c r="C1363" t="b" cm="1">
        <f t="array" ref="C1363">OR(Orders!R1361:R11354&gt;1000,Orders!O1361:O11354="furniture")</f>
        <v>1</v>
      </c>
      <c r="D1363" t="str">
        <v>no</v>
      </c>
      <c r="E1363" t="str">
        <v>false</v>
      </c>
      <c r="G1363" t="str" cm="1">
        <f t="array" ref="G1363">IFERROR(IF(AND(Orders!R1362:R11355&gt;1000,OR(Orders!M1362:M11355="East",Orders!M1362:M11355="south")),"bonus","no bonus"),"data error")</f>
        <v>no bonus</v>
      </c>
    </row>
    <row r="1364" spans="1:7" x14ac:dyDescent="0.25">
      <c r="A1364" t="str">
        <v>high</v>
      </c>
      <c r="B1364" t="b" cm="1">
        <f t="array" ref="B1364">AND(Orders!R1362:R11355&gt;500,Orders!O1362:O11355="technology")</f>
        <v>0</v>
      </c>
      <c r="C1364" t="b" cm="1">
        <f t="array" ref="C1364">OR(Orders!R1362:R11355&gt;1000,Orders!O1362:O11355="furniture")</f>
        <v>1</v>
      </c>
      <c r="D1364" t="str">
        <v>no</v>
      </c>
      <c r="E1364" t="str">
        <v>false</v>
      </c>
      <c r="G1364" t="str" cm="1">
        <f t="array" ref="G1364">IFERROR(IF(AND(Orders!R1363:R11356&gt;1000,OR(Orders!M1363:M11356="East",Orders!M1363:M11356="south")),"bonus","no bonus"),"data error")</f>
        <v>no bonus</v>
      </c>
    </row>
    <row r="1365" spans="1:7" x14ac:dyDescent="0.25">
      <c r="A1365" t="str">
        <v>high</v>
      </c>
      <c r="B1365" t="b" cm="1">
        <f t="array" ref="B1365">AND(Orders!R1363:R11356&gt;500,Orders!O1363:O11356="technology")</f>
        <v>0</v>
      </c>
      <c r="C1365" t="b" cm="1">
        <f t="array" ref="C1365">OR(Orders!R1363:R11356&gt;1000,Orders!O1363:O11356="furniture")</f>
        <v>1</v>
      </c>
      <c r="D1365" t="str">
        <v>no</v>
      </c>
      <c r="E1365" t="str">
        <v>false</v>
      </c>
      <c r="G1365" t="str" cm="1">
        <f t="array" ref="G1365">IFERROR(IF(AND(Orders!R1364:R11357&gt;1000,OR(Orders!M1364:M11357="East",Orders!M1364:M11357="south")),"bonus","no bonus"),"data error")</f>
        <v>no bonus</v>
      </c>
    </row>
    <row r="1366" spans="1:7" x14ac:dyDescent="0.25">
      <c r="A1366" t="str">
        <v>high</v>
      </c>
      <c r="B1366" t="b" cm="1">
        <f t="array" ref="B1366">AND(Orders!R1364:R11357&gt;500,Orders!O1364:O11357="technology")</f>
        <v>0</v>
      </c>
      <c r="C1366" t="b" cm="1">
        <f t="array" ref="C1366">OR(Orders!R1364:R11357&gt;1000,Orders!O1364:O11357="furniture")</f>
        <v>1</v>
      </c>
      <c r="D1366" t="str">
        <v>no</v>
      </c>
      <c r="E1366" t="str">
        <v>false</v>
      </c>
      <c r="G1366" t="str" cm="1">
        <f t="array" ref="G1366">IFERROR(IF(AND(Orders!R1365:R11358&gt;1000,OR(Orders!M1365:M11358="East",Orders!M1365:M11358="south")),"bonus","no bonus"),"data error")</f>
        <v>no bonus</v>
      </c>
    </row>
    <row r="1367" spans="1:7" x14ac:dyDescent="0.25">
      <c r="A1367" t="str">
        <v>high</v>
      </c>
      <c r="B1367" t="b" cm="1">
        <f t="array" ref="B1367">AND(Orders!R1365:R11358&gt;500,Orders!O1365:O11358="technology")</f>
        <v>0</v>
      </c>
      <c r="C1367" t="b" cm="1">
        <f t="array" ref="C1367">OR(Orders!R1365:R11358&gt;1000,Orders!O1365:O11358="furniture")</f>
        <v>1</v>
      </c>
      <c r="D1367" t="str">
        <v>no</v>
      </c>
      <c r="E1367" t="str">
        <v>false</v>
      </c>
      <c r="G1367" t="str" cm="1">
        <f t="array" ref="G1367">IFERROR(IF(AND(Orders!R1366:R11359&gt;1000,OR(Orders!M1366:M11359="East",Orders!M1366:M11359="south")),"bonus","no bonus"),"data error")</f>
        <v>no bonus</v>
      </c>
    </row>
    <row r="1368" spans="1:7" x14ac:dyDescent="0.25">
      <c r="A1368" t="str">
        <v>high</v>
      </c>
      <c r="B1368" t="b" cm="1">
        <f t="array" ref="B1368">AND(Orders!R1366:R11359&gt;500,Orders!O1366:O11359="technology")</f>
        <v>0</v>
      </c>
      <c r="C1368" t="b" cm="1">
        <f t="array" ref="C1368">OR(Orders!R1366:R11359&gt;1000,Orders!O1366:O11359="furniture")</f>
        <v>1</v>
      </c>
      <c r="D1368" t="str">
        <v>no</v>
      </c>
      <c r="E1368" t="str">
        <v>false</v>
      </c>
      <c r="G1368" t="str" cm="1">
        <f t="array" ref="G1368">IFERROR(IF(AND(Orders!R1367:R11360&gt;1000,OR(Orders!M1367:M11360="East",Orders!M1367:M11360="south")),"bonus","no bonus"),"data error")</f>
        <v>no bonus</v>
      </c>
    </row>
    <row r="1369" spans="1:7" x14ac:dyDescent="0.25">
      <c r="A1369" t="str">
        <v>high</v>
      </c>
      <c r="B1369" t="b" cm="1">
        <f t="array" ref="B1369">AND(Orders!R1367:R11360&gt;500,Orders!O1367:O11360="technology")</f>
        <v>0</v>
      </c>
      <c r="C1369" t="b" cm="1">
        <f t="array" ref="C1369">OR(Orders!R1367:R11360&gt;1000,Orders!O1367:O11360="furniture")</f>
        <v>1</v>
      </c>
      <c r="D1369" t="str">
        <v>no</v>
      </c>
      <c r="E1369" t="str">
        <v>false</v>
      </c>
      <c r="G1369" t="str" cm="1">
        <f t="array" ref="G1369">IFERROR(IF(AND(Orders!R1368:R11361&gt;1000,OR(Orders!M1368:M11361="East",Orders!M1368:M11361="south")),"bonus","no bonus"),"data error")</f>
        <v>no bonus</v>
      </c>
    </row>
    <row r="1370" spans="1:7" x14ac:dyDescent="0.25">
      <c r="A1370" t="str">
        <v>high</v>
      </c>
      <c r="B1370" t="b" cm="1">
        <f t="array" ref="B1370">AND(Orders!R1368:R11361&gt;500,Orders!O1368:O11361="technology")</f>
        <v>0</v>
      </c>
      <c r="C1370" t="b" cm="1">
        <f t="array" ref="C1370">OR(Orders!R1368:R11361&gt;1000,Orders!O1368:O11361="furniture")</f>
        <v>1</v>
      </c>
      <c r="D1370" t="str">
        <v>no</v>
      </c>
      <c r="E1370" t="str">
        <v>false</v>
      </c>
      <c r="G1370" t="str" cm="1">
        <f t="array" ref="G1370">IFERROR(IF(AND(Orders!R1369:R11362&gt;1000,OR(Orders!M1369:M11362="East",Orders!M1369:M11362="south")),"bonus","no bonus"),"data error")</f>
        <v>no bonus</v>
      </c>
    </row>
    <row r="1371" spans="1:7" x14ac:dyDescent="0.25">
      <c r="A1371" t="str">
        <v>high</v>
      </c>
      <c r="B1371" t="b" cm="1">
        <f t="array" ref="B1371">AND(Orders!R1369:R11362&gt;500,Orders!O1369:O11362="technology")</f>
        <v>0</v>
      </c>
      <c r="C1371" t="b" cm="1">
        <f t="array" ref="C1371">OR(Orders!R1369:R11362&gt;1000,Orders!O1369:O11362="furniture")</f>
        <v>1</v>
      </c>
      <c r="D1371" t="str">
        <v>no</v>
      </c>
      <c r="E1371" t="str">
        <v>false</v>
      </c>
      <c r="G1371" t="str" cm="1">
        <f t="array" ref="G1371">IFERROR(IF(AND(Orders!R1370:R11363&gt;1000,OR(Orders!M1370:M11363="East",Orders!M1370:M11363="south")),"bonus","no bonus"),"data error")</f>
        <v>no bonus</v>
      </c>
    </row>
    <row r="1372" spans="1:7" x14ac:dyDescent="0.25">
      <c r="A1372" t="str">
        <v>high</v>
      </c>
      <c r="B1372" t="b" cm="1">
        <f t="array" ref="B1372">AND(Orders!R1370:R11363&gt;500,Orders!O1370:O11363="technology")</f>
        <v>0</v>
      </c>
      <c r="C1372" t="b" cm="1">
        <f t="array" ref="C1372">OR(Orders!R1370:R11363&gt;1000,Orders!O1370:O11363="furniture")</f>
        <v>1</v>
      </c>
      <c r="D1372" t="str">
        <v>no</v>
      </c>
      <c r="E1372" t="str">
        <v>false</v>
      </c>
      <c r="G1372" t="str" cm="1">
        <f t="array" ref="G1372">IFERROR(IF(AND(Orders!R1371:R11364&gt;1000,OR(Orders!M1371:M11364="East",Orders!M1371:M11364="south")),"bonus","no bonus"),"data error")</f>
        <v>no bonus</v>
      </c>
    </row>
    <row r="1373" spans="1:7" x14ac:dyDescent="0.25">
      <c r="A1373" t="str">
        <v>high</v>
      </c>
      <c r="B1373" t="b" cm="1">
        <f t="array" ref="B1373">AND(Orders!R1371:R11364&gt;500,Orders!O1371:O11364="technology")</f>
        <v>0</v>
      </c>
      <c r="C1373" t="b" cm="1">
        <f t="array" ref="C1373">OR(Orders!R1371:R11364&gt;1000,Orders!O1371:O11364="furniture")</f>
        <v>1</v>
      </c>
      <c r="D1373" t="str">
        <v>no</v>
      </c>
      <c r="E1373" t="str">
        <v>false</v>
      </c>
      <c r="G1373" t="str" cm="1">
        <f t="array" ref="G1373">IFERROR(IF(AND(Orders!R1372:R11365&gt;1000,OR(Orders!M1372:M11365="East",Orders!M1372:M11365="south")),"bonus","no bonus"),"data error")</f>
        <v>no bonus</v>
      </c>
    </row>
    <row r="1374" spans="1:7" x14ac:dyDescent="0.25">
      <c r="A1374" t="str">
        <v>high</v>
      </c>
      <c r="B1374" t="b" cm="1">
        <f t="array" ref="B1374">AND(Orders!R1372:R11365&gt;500,Orders!O1372:O11365="technology")</f>
        <v>0</v>
      </c>
      <c r="C1374" t="b" cm="1">
        <f t="array" ref="C1374">OR(Orders!R1372:R11365&gt;1000,Orders!O1372:O11365="furniture")</f>
        <v>1</v>
      </c>
      <c r="D1374" t="str">
        <v>no</v>
      </c>
      <c r="E1374" t="str">
        <v>false</v>
      </c>
      <c r="G1374" t="str" cm="1">
        <f t="array" ref="G1374">IFERROR(IF(AND(Orders!R1373:R11366&gt;1000,OR(Orders!M1373:M11366="East",Orders!M1373:M11366="south")),"bonus","no bonus"),"data error")</f>
        <v>no bonus</v>
      </c>
    </row>
    <row r="1375" spans="1:7" x14ac:dyDescent="0.25">
      <c r="A1375" t="str">
        <v>high</v>
      </c>
      <c r="B1375" t="b" cm="1">
        <f t="array" ref="B1375">AND(Orders!R1373:R11366&gt;500,Orders!O1373:O11366="technology")</f>
        <v>0</v>
      </c>
      <c r="C1375" t="b" cm="1">
        <f t="array" ref="C1375">OR(Orders!R1373:R11366&gt;1000,Orders!O1373:O11366="furniture")</f>
        <v>1</v>
      </c>
      <c r="D1375" t="str">
        <v>no</v>
      </c>
      <c r="E1375" t="str">
        <v>false</v>
      </c>
      <c r="G1375" t="str" cm="1">
        <f t="array" ref="G1375">IFERROR(IF(AND(Orders!R1374:R11367&gt;1000,OR(Orders!M1374:M11367="East",Orders!M1374:M11367="south")),"bonus","no bonus"),"data error")</f>
        <v>no bonus</v>
      </c>
    </row>
    <row r="1376" spans="1:7" x14ac:dyDescent="0.25">
      <c r="A1376" t="str">
        <v>high</v>
      </c>
      <c r="B1376" t="b" cm="1">
        <f t="array" ref="B1376">AND(Orders!R1374:R11367&gt;500,Orders!O1374:O11367="technology")</f>
        <v>0</v>
      </c>
      <c r="C1376" t="b" cm="1">
        <f t="array" ref="C1376">OR(Orders!R1374:R11367&gt;1000,Orders!O1374:O11367="furniture")</f>
        <v>1</v>
      </c>
      <c r="D1376" t="str">
        <v>no</v>
      </c>
      <c r="E1376" t="str">
        <v>false</v>
      </c>
      <c r="G1376" t="str" cm="1">
        <f t="array" ref="G1376">IFERROR(IF(AND(Orders!R1375:R11368&gt;1000,OR(Orders!M1375:M11368="East",Orders!M1375:M11368="south")),"bonus","no bonus"),"data error")</f>
        <v>no bonus</v>
      </c>
    </row>
    <row r="1377" spans="1:7" x14ac:dyDescent="0.25">
      <c r="A1377" t="str">
        <v>high</v>
      </c>
      <c r="B1377" t="b" cm="1">
        <f t="array" ref="B1377">AND(Orders!R1375:R11368&gt;500,Orders!O1375:O11368="technology")</f>
        <v>0</v>
      </c>
      <c r="C1377" t="b" cm="1">
        <f t="array" ref="C1377">OR(Orders!R1375:R11368&gt;1000,Orders!O1375:O11368="furniture")</f>
        <v>1</v>
      </c>
      <c r="D1377" t="str">
        <v>no</v>
      </c>
      <c r="E1377" t="str">
        <v>false</v>
      </c>
      <c r="G1377" t="str" cm="1">
        <f t="array" ref="G1377">IFERROR(IF(AND(Orders!R1376:R11369&gt;1000,OR(Orders!M1376:M11369="East",Orders!M1376:M11369="south")),"bonus","no bonus"),"data error")</f>
        <v>no bonus</v>
      </c>
    </row>
    <row r="1378" spans="1:7" x14ac:dyDescent="0.25">
      <c r="A1378" t="str">
        <v>high</v>
      </c>
      <c r="B1378" t="b" cm="1">
        <f t="array" ref="B1378">AND(Orders!R1376:R11369&gt;500,Orders!O1376:O11369="technology")</f>
        <v>0</v>
      </c>
      <c r="C1378" t="b" cm="1">
        <f t="array" ref="C1378">OR(Orders!R1376:R11369&gt;1000,Orders!O1376:O11369="furniture")</f>
        <v>1</v>
      </c>
      <c r="D1378" t="str">
        <v>no</v>
      </c>
      <c r="E1378" t="str">
        <v>false</v>
      </c>
      <c r="G1378" t="str" cm="1">
        <f t="array" ref="G1378">IFERROR(IF(AND(Orders!R1377:R11370&gt;1000,OR(Orders!M1377:M11370="East",Orders!M1377:M11370="south")),"bonus","no bonus"),"data error")</f>
        <v>no bonus</v>
      </c>
    </row>
    <row r="1379" spans="1:7" x14ac:dyDescent="0.25">
      <c r="A1379" t="str">
        <v>high</v>
      </c>
      <c r="B1379" t="b" cm="1">
        <f t="array" ref="B1379">AND(Orders!R1377:R11370&gt;500,Orders!O1377:O11370="technology")</f>
        <v>0</v>
      </c>
      <c r="C1379" t="b" cm="1">
        <f t="array" ref="C1379">OR(Orders!R1377:R11370&gt;1000,Orders!O1377:O11370="furniture")</f>
        <v>1</v>
      </c>
      <c r="D1379" t="str">
        <v>no</v>
      </c>
      <c r="E1379" t="str">
        <v>false</v>
      </c>
      <c r="G1379" t="str" cm="1">
        <f t="array" ref="G1379">IFERROR(IF(AND(Orders!R1378:R11371&gt;1000,OR(Orders!M1378:M11371="East",Orders!M1378:M11371="south")),"bonus","no bonus"),"data error")</f>
        <v>no bonus</v>
      </c>
    </row>
    <row r="1380" spans="1:7" x14ac:dyDescent="0.25">
      <c r="A1380" t="str">
        <v>high</v>
      </c>
      <c r="B1380" t="b" cm="1">
        <f t="array" ref="B1380">AND(Orders!R1378:R11371&gt;500,Orders!O1378:O11371="technology")</f>
        <v>0</v>
      </c>
      <c r="C1380" t="b" cm="1">
        <f t="array" ref="C1380">OR(Orders!R1378:R11371&gt;1000,Orders!O1378:O11371="furniture")</f>
        <v>1</v>
      </c>
      <c r="D1380" t="str">
        <v>no</v>
      </c>
      <c r="E1380" t="str">
        <v>false</v>
      </c>
      <c r="G1380" t="str" cm="1">
        <f t="array" ref="G1380">IFERROR(IF(AND(Orders!R1379:R11372&gt;1000,OR(Orders!M1379:M11372="East",Orders!M1379:M11372="south")),"bonus","no bonus"),"data error")</f>
        <v>no bonus</v>
      </c>
    </row>
    <row r="1381" spans="1:7" x14ac:dyDescent="0.25">
      <c r="A1381" t="str">
        <v>high</v>
      </c>
      <c r="B1381" t="b" cm="1">
        <f t="array" ref="B1381">AND(Orders!R1379:R11372&gt;500,Orders!O1379:O11372="technology")</f>
        <v>0</v>
      </c>
      <c r="C1381" t="b" cm="1">
        <f t="array" ref="C1381">OR(Orders!R1379:R11372&gt;1000,Orders!O1379:O11372="furniture")</f>
        <v>1</v>
      </c>
      <c r="D1381" t="str">
        <v>no</v>
      </c>
      <c r="E1381" t="str">
        <v>false</v>
      </c>
      <c r="G1381" t="str" cm="1">
        <f t="array" ref="G1381">IFERROR(IF(AND(Orders!R1380:R11373&gt;1000,OR(Orders!M1380:M11373="East",Orders!M1380:M11373="south")),"bonus","no bonus"),"data error")</f>
        <v>no bonus</v>
      </c>
    </row>
    <row r="1382" spans="1:7" x14ac:dyDescent="0.25">
      <c r="A1382" t="str">
        <v>high</v>
      </c>
      <c r="B1382" t="b" cm="1">
        <f t="array" ref="B1382">AND(Orders!R1380:R11373&gt;500,Orders!O1380:O11373="technology")</f>
        <v>0</v>
      </c>
      <c r="C1382" t="b" cm="1">
        <f t="array" ref="C1382">OR(Orders!R1380:R11373&gt;1000,Orders!O1380:O11373="furniture")</f>
        <v>1</v>
      </c>
      <c r="D1382" t="str">
        <v>no</v>
      </c>
      <c r="E1382" t="str">
        <v>false</v>
      </c>
      <c r="G1382" t="str" cm="1">
        <f t="array" ref="G1382">IFERROR(IF(AND(Orders!R1381:R11374&gt;1000,OR(Orders!M1381:M11374="East",Orders!M1381:M11374="south")),"bonus","no bonus"),"data error")</f>
        <v>no bonus</v>
      </c>
    </row>
    <row r="1383" spans="1:7" x14ac:dyDescent="0.25">
      <c r="A1383" t="str">
        <v>high</v>
      </c>
      <c r="B1383" t="b" cm="1">
        <f t="array" ref="B1383">AND(Orders!R1381:R11374&gt;500,Orders!O1381:O11374="technology")</f>
        <v>0</v>
      </c>
      <c r="C1383" t="b" cm="1">
        <f t="array" ref="C1383">OR(Orders!R1381:R11374&gt;1000,Orders!O1381:O11374="furniture")</f>
        <v>1</v>
      </c>
      <c r="D1383" t="str">
        <v>no</v>
      </c>
      <c r="E1383" t="str">
        <v>false</v>
      </c>
      <c r="G1383" t="str" cm="1">
        <f t="array" ref="G1383">IFERROR(IF(AND(Orders!R1382:R11375&gt;1000,OR(Orders!M1382:M11375="East",Orders!M1382:M11375="south")),"bonus","no bonus"),"data error")</f>
        <v>no bonus</v>
      </c>
    </row>
    <row r="1384" spans="1:7" x14ac:dyDescent="0.25">
      <c r="A1384" t="str">
        <v>high</v>
      </c>
      <c r="B1384" t="b" cm="1">
        <f t="array" ref="B1384">AND(Orders!R1382:R11375&gt;500,Orders!O1382:O11375="technology")</f>
        <v>0</v>
      </c>
      <c r="C1384" t="b" cm="1">
        <f t="array" ref="C1384">OR(Orders!R1382:R11375&gt;1000,Orders!O1382:O11375="furniture")</f>
        <v>1</v>
      </c>
      <c r="D1384" t="str">
        <v>no</v>
      </c>
      <c r="E1384" t="str">
        <v>false</v>
      </c>
      <c r="G1384" t="str" cm="1">
        <f t="array" ref="G1384">IFERROR(IF(AND(Orders!R1383:R11376&gt;1000,OR(Orders!M1383:M11376="East",Orders!M1383:M11376="south")),"bonus","no bonus"),"data error")</f>
        <v>no bonus</v>
      </c>
    </row>
    <row r="1385" spans="1:7" x14ac:dyDescent="0.25">
      <c r="A1385" t="str">
        <v>high</v>
      </c>
      <c r="B1385" t="b" cm="1">
        <f t="array" ref="B1385">AND(Orders!R1383:R11376&gt;500,Orders!O1383:O11376="technology")</f>
        <v>0</v>
      </c>
      <c r="C1385" t="b" cm="1">
        <f t="array" ref="C1385">OR(Orders!R1383:R11376&gt;1000,Orders!O1383:O11376="furniture")</f>
        <v>1</v>
      </c>
      <c r="D1385" t="str">
        <v>no</v>
      </c>
      <c r="E1385" t="str">
        <v>false</v>
      </c>
      <c r="G1385" t="str" cm="1">
        <f t="array" ref="G1385">IFERROR(IF(AND(Orders!R1384:R11377&gt;1000,OR(Orders!M1384:M11377="East",Orders!M1384:M11377="south")),"bonus","no bonus"),"data error")</f>
        <v>no bonus</v>
      </c>
    </row>
    <row r="1386" spans="1:7" x14ac:dyDescent="0.25">
      <c r="A1386" t="str">
        <v>high</v>
      </c>
      <c r="B1386" t="b" cm="1">
        <f t="array" ref="B1386">AND(Orders!R1384:R11377&gt;500,Orders!O1384:O11377="technology")</f>
        <v>0</v>
      </c>
      <c r="C1386" t="b" cm="1">
        <f t="array" ref="C1386">OR(Orders!R1384:R11377&gt;1000,Orders!O1384:O11377="furniture")</f>
        <v>1</v>
      </c>
      <c r="D1386" t="str">
        <v>no</v>
      </c>
      <c r="E1386" t="str">
        <v>false</v>
      </c>
      <c r="G1386" t="str" cm="1">
        <f t="array" ref="G1386">IFERROR(IF(AND(Orders!R1385:R11378&gt;1000,OR(Orders!M1385:M11378="East",Orders!M1385:M11378="south")),"bonus","no bonus"),"data error")</f>
        <v>no bonus</v>
      </c>
    </row>
    <row r="1387" spans="1:7" x14ac:dyDescent="0.25">
      <c r="A1387" t="str">
        <v>high</v>
      </c>
      <c r="B1387" t="b" cm="1">
        <f t="array" ref="B1387">AND(Orders!R1385:R11378&gt;500,Orders!O1385:O11378="technology")</f>
        <v>0</v>
      </c>
      <c r="C1387" t="b" cm="1">
        <f t="array" ref="C1387">OR(Orders!R1385:R11378&gt;1000,Orders!O1385:O11378="furniture")</f>
        <v>1</v>
      </c>
      <c r="D1387" t="str">
        <v>no</v>
      </c>
      <c r="E1387" t="str">
        <v>false</v>
      </c>
      <c r="G1387" t="str" cm="1">
        <f t="array" ref="G1387">IFERROR(IF(AND(Orders!R1386:R11379&gt;1000,OR(Orders!M1386:M11379="East",Orders!M1386:M11379="south")),"bonus","no bonus"),"data error")</f>
        <v>no bonus</v>
      </c>
    </row>
    <row r="1388" spans="1:7" x14ac:dyDescent="0.25">
      <c r="A1388" t="str">
        <v>high</v>
      </c>
      <c r="B1388" t="b" cm="1">
        <f t="array" ref="B1388">AND(Orders!R1386:R11379&gt;500,Orders!O1386:O11379="technology")</f>
        <v>0</v>
      </c>
      <c r="C1388" t="b" cm="1">
        <f t="array" ref="C1388">OR(Orders!R1386:R11379&gt;1000,Orders!O1386:O11379="furniture")</f>
        <v>1</v>
      </c>
      <c r="D1388" t="str">
        <v>no</v>
      </c>
      <c r="E1388" t="str">
        <v>false</v>
      </c>
      <c r="G1388" t="str" cm="1">
        <f t="array" ref="G1388">IFERROR(IF(AND(Orders!R1387:R11380&gt;1000,OR(Orders!M1387:M11380="East",Orders!M1387:M11380="south")),"bonus","no bonus"),"data error")</f>
        <v>no bonus</v>
      </c>
    </row>
    <row r="1389" spans="1:7" x14ac:dyDescent="0.25">
      <c r="A1389" t="str">
        <v>high</v>
      </c>
      <c r="B1389" t="b" cm="1">
        <f t="array" ref="B1389">AND(Orders!R1387:R11380&gt;500,Orders!O1387:O11380="technology")</f>
        <v>0</v>
      </c>
      <c r="C1389" t="b" cm="1">
        <f t="array" ref="C1389">OR(Orders!R1387:R11380&gt;1000,Orders!O1387:O11380="furniture")</f>
        <v>1</v>
      </c>
      <c r="D1389" t="str">
        <v>no</v>
      </c>
      <c r="E1389" t="str">
        <v>false</v>
      </c>
      <c r="G1389" t="str" cm="1">
        <f t="array" ref="G1389">IFERROR(IF(AND(Orders!R1388:R11381&gt;1000,OR(Orders!M1388:M11381="East",Orders!M1388:M11381="south")),"bonus","no bonus"),"data error")</f>
        <v>no bonus</v>
      </c>
    </row>
    <row r="1390" spans="1:7" x14ac:dyDescent="0.25">
      <c r="A1390" t="str">
        <v>high</v>
      </c>
      <c r="B1390" t="b" cm="1">
        <f t="array" ref="B1390">AND(Orders!R1388:R11381&gt;500,Orders!O1388:O11381="technology")</f>
        <v>0</v>
      </c>
      <c r="C1390" t="b" cm="1">
        <f t="array" ref="C1390">OR(Orders!R1388:R11381&gt;1000,Orders!O1388:O11381="furniture")</f>
        <v>1</v>
      </c>
      <c r="D1390" t="str">
        <v>no</v>
      </c>
      <c r="E1390" t="str">
        <v>false</v>
      </c>
      <c r="G1390" t="str" cm="1">
        <f t="array" ref="G1390">IFERROR(IF(AND(Orders!R1389:R11382&gt;1000,OR(Orders!M1389:M11382="East",Orders!M1389:M11382="south")),"bonus","no bonus"),"data error")</f>
        <v>no bonus</v>
      </c>
    </row>
    <row r="1391" spans="1:7" x14ac:dyDescent="0.25">
      <c r="A1391" t="str">
        <v>high</v>
      </c>
      <c r="B1391" t="b" cm="1">
        <f t="array" ref="B1391">AND(Orders!R1389:R11382&gt;500,Orders!O1389:O11382="technology")</f>
        <v>0</v>
      </c>
      <c r="C1391" t="b" cm="1">
        <f t="array" ref="C1391">OR(Orders!R1389:R11382&gt;1000,Orders!O1389:O11382="furniture")</f>
        <v>1</v>
      </c>
      <c r="D1391" t="str">
        <v>no</v>
      </c>
      <c r="E1391" t="str">
        <v>false</v>
      </c>
      <c r="G1391" t="str" cm="1">
        <f t="array" ref="G1391">IFERROR(IF(AND(Orders!R1390:R11383&gt;1000,OR(Orders!M1390:M11383="East",Orders!M1390:M11383="south")),"bonus","no bonus"),"data error")</f>
        <v>no bonus</v>
      </c>
    </row>
    <row r="1392" spans="1:7" x14ac:dyDescent="0.25">
      <c r="A1392" t="str">
        <v>high</v>
      </c>
      <c r="B1392" t="b" cm="1">
        <f t="array" ref="B1392">AND(Orders!R1390:R11383&gt;500,Orders!O1390:O11383="technology")</f>
        <v>0</v>
      </c>
      <c r="C1392" t="b" cm="1">
        <f t="array" ref="C1392">OR(Orders!R1390:R11383&gt;1000,Orders!O1390:O11383="furniture")</f>
        <v>1</v>
      </c>
      <c r="D1392" t="str">
        <v>no</v>
      </c>
      <c r="E1392" t="str">
        <v>false</v>
      </c>
      <c r="G1392" t="str" cm="1">
        <f t="array" ref="G1392">IFERROR(IF(AND(Orders!R1391:R11384&gt;1000,OR(Orders!M1391:M11384="East",Orders!M1391:M11384="south")),"bonus","no bonus"),"data error")</f>
        <v>no bonus</v>
      </c>
    </row>
    <row r="1393" spans="1:7" x14ac:dyDescent="0.25">
      <c r="A1393" t="str">
        <v>high</v>
      </c>
      <c r="B1393" t="b" cm="1">
        <f t="array" ref="B1393">AND(Orders!R1391:R11384&gt;500,Orders!O1391:O11384="technology")</f>
        <v>0</v>
      </c>
      <c r="C1393" t="b" cm="1">
        <f t="array" ref="C1393">OR(Orders!R1391:R11384&gt;1000,Orders!O1391:O11384="furniture")</f>
        <v>1</v>
      </c>
      <c r="D1393" t="str">
        <v>no</v>
      </c>
      <c r="E1393" t="str">
        <v>false</v>
      </c>
      <c r="G1393" t="str" cm="1">
        <f t="array" ref="G1393">IFERROR(IF(AND(Orders!R1392:R11385&gt;1000,OR(Orders!M1392:M11385="East",Orders!M1392:M11385="south")),"bonus","no bonus"),"data error")</f>
        <v>no bonus</v>
      </c>
    </row>
    <row r="1394" spans="1:7" x14ac:dyDescent="0.25">
      <c r="A1394" t="str">
        <v>high</v>
      </c>
      <c r="B1394" t="b" cm="1">
        <f t="array" ref="B1394">AND(Orders!R1392:R11385&gt;500,Orders!O1392:O11385="technology")</f>
        <v>0</v>
      </c>
      <c r="C1394" t="b" cm="1">
        <f t="array" ref="C1394">OR(Orders!R1392:R11385&gt;1000,Orders!O1392:O11385="furniture")</f>
        <v>1</v>
      </c>
      <c r="D1394" t="str">
        <v>no</v>
      </c>
      <c r="E1394" t="str">
        <v>false</v>
      </c>
      <c r="G1394" t="str" cm="1">
        <f t="array" ref="G1394">IFERROR(IF(AND(Orders!R1393:R11386&gt;1000,OR(Orders!M1393:M11386="East",Orders!M1393:M11386="south")),"bonus","no bonus"),"data error")</f>
        <v>no bonus</v>
      </c>
    </row>
    <row r="1395" spans="1:7" x14ac:dyDescent="0.25">
      <c r="A1395" t="str">
        <v>high</v>
      </c>
      <c r="B1395" t="b" cm="1">
        <f t="array" ref="B1395">AND(Orders!R1393:R11386&gt;500,Orders!O1393:O11386="technology")</f>
        <v>0</v>
      </c>
      <c r="C1395" t="b" cm="1">
        <f t="array" ref="C1395">OR(Orders!R1393:R11386&gt;1000,Orders!O1393:O11386="furniture")</f>
        <v>1</v>
      </c>
      <c r="D1395" t="str">
        <v>no</v>
      </c>
      <c r="E1395" t="str">
        <v>false</v>
      </c>
      <c r="G1395" t="str" cm="1">
        <f t="array" ref="G1395">IFERROR(IF(AND(Orders!R1394:R11387&gt;1000,OR(Orders!M1394:M11387="East",Orders!M1394:M11387="south")),"bonus","no bonus"),"data error")</f>
        <v>no bonus</v>
      </c>
    </row>
    <row r="1396" spans="1:7" x14ac:dyDescent="0.25">
      <c r="A1396" t="str">
        <v>high</v>
      </c>
      <c r="B1396" t="b" cm="1">
        <f t="array" ref="B1396">AND(Orders!R1394:R11387&gt;500,Orders!O1394:O11387="technology")</f>
        <v>0</v>
      </c>
      <c r="C1396" t="b" cm="1">
        <f t="array" ref="C1396">OR(Orders!R1394:R11387&gt;1000,Orders!O1394:O11387="furniture")</f>
        <v>1</v>
      </c>
      <c r="D1396" t="str">
        <v>no</v>
      </c>
      <c r="E1396" t="str">
        <v>false</v>
      </c>
      <c r="G1396" t="str" cm="1">
        <f t="array" ref="G1396">IFERROR(IF(AND(Orders!R1395:R11388&gt;1000,OR(Orders!M1395:M11388="East",Orders!M1395:M11388="south")),"bonus","no bonus"),"data error")</f>
        <v>no bonus</v>
      </c>
    </row>
    <row r="1397" spans="1:7" x14ac:dyDescent="0.25">
      <c r="A1397" t="str">
        <v>high</v>
      </c>
      <c r="B1397" t="b" cm="1">
        <f t="array" ref="B1397">AND(Orders!R1395:R11388&gt;500,Orders!O1395:O11388="technology")</f>
        <v>0</v>
      </c>
      <c r="C1397" t="b" cm="1">
        <f t="array" ref="C1397">OR(Orders!R1395:R11388&gt;1000,Orders!O1395:O11388="furniture")</f>
        <v>1</v>
      </c>
      <c r="D1397" t="str">
        <v>no</v>
      </c>
      <c r="E1397" t="str">
        <v>false</v>
      </c>
      <c r="G1397" t="str" cm="1">
        <f t="array" ref="G1397">IFERROR(IF(AND(Orders!R1396:R11389&gt;1000,OR(Orders!M1396:M11389="East",Orders!M1396:M11389="south")),"bonus","no bonus"),"data error")</f>
        <v>no bonus</v>
      </c>
    </row>
    <row r="1398" spans="1:7" x14ac:dyDescent="0.25">
      <c r="A1398" t="str">
        <v>high</v>
      </c>
      <c r="B1398" t="b" cm="1">
        <f t="array" ref="B1398">AND(Orders!R1396:R11389&gt;500,Orders!O1396:O11389="technology")</f>
        <v>0</v>
      </c>
      <c r="C1398" t="b" cm="1">
        <f t="array" ref="C1398">OR(Orders!R1396:R11389&gt;1000,Orders!O1396:O11389="furniture")</f>
        <v>1</v>
      </c>
      <c r="D1398" t="str">
        <v>no</v>
      </c>
      <c r="E1398" t="str">
        <v>false</v>
      </c>
      <c r="G1398" t="str" cm="1">
        <f t="array" ref="G1398">IFERROR(IF(AND(Orders!R1397:R11390&gt;1000,OR(Orders!M1397:M11390="East",Orders!M1397:M11390="south")),"bonus","no bonus"),"data error")</f>
        <v>no bonus</v>
      </c>
    </row>
    <row r="1399" spans="1:7" x14ac:dyDescent="0.25">
      <c r="A1399" t="str">
        <v>high</v>
      </c>
      <c r="B1399" t="b" cm="1">
        <f t="array" ref="B1399">AND(Orders!R1397:R11390&gt;500,Orders!O1397:O11390="technology")</f>
        <v>0</v>
      </c>
      <c r="C1399" t="b" cm="1">
        <f t="array" ref="C1399">OR(Orders!R1397:R11390&gt;1000,Orders!O1397:O11390="furniture")</f>
        <v>1</v>
      </c>
      <c r="D1399" t="str">
        <v>no</v>
      </c>
      <c r="E1399" t="str">
        <v>false</v>
      </c>
      <c r="G1399" t="str" cm="1">
        <f t="array" ref="G1399">IFERROR(IF(AND(Orders!R1398:R11391&gt;1000,OR(Orders!M1398:M11391="East",Orders!M1398:M11391="south")),"bonus","no bonus"),"data error")</f>
        <v>no bonus</v>
      </c>
    </row>
    <row r="1400" spans="1:7" x14ac:dyDescent="0.25">
      <c r="A1400" t="str">
        <v>high</v>
      </c>
      <c r="B1400" t="b" cm="1">
        <f t="array" ref="B1400">AND(Orders!R1398:R11391&gt;500,Orders!O1398:O11391="technology")</f>
        <v>0</v>
      </c>
      <c r="C1400" t="b" cm="1">
        <f t="array" ref="C1400">OR(Orders!R1398:R11391&gt;1000,Orders!O1398:O11391="furniture")</f>
        <v>1</v>
      </c>
      <c r="D1400" t="str">
        <v>no</v>
      </c>
      <c r="E1400" t="str">
        <v>false</v>
      </c>
      <c r="G1400" t="str" cm="1">
        <f t="array" ref="G1400">IFERROR(IF(AND(Orders!R1399:R11392&gt;1000,OR(Orders!M1399:M11392="East",Orders!M1399:M11392="south")),"bonus","no bonus"),"data error")</f>
        <v>no bonus</v>
      </c>
    </row>
    <row r="1401" spans="1:7" x14ac:dyDescent="0.25">
      <c r="A1401" t="str">
        <v>high</v>
      </c>
      <c r="B1401" t="b" cm="1">
        <f t="array" ref="B1401">AND(Orders!R1399:R11392&gt;500,Orders!O1399:O11392="technology")</f>
        <v>0</v>
      </c>
      <c r="C1401" t="b" cm="1">
        <f t="array" ref="C1401">OR(Orders!R1399:R11392&gt;1000,Orders!O1399:O11392="furniture")</f>
        <v>1</v>
      </c>
      <c r="D1401" t="str">
        <v>no</v>
      </c>
      <c r="E1401" t="str">
        <v>false</v>
      </c>
      <c r="G1401" t="str" cm="1">
        <f t="array" ref="G1401">IFERROR(IF(AND(Orders!R1400:R11393&gt;1000,OR(Orders!M1400:M11393="East",Orders!M1400:M11393="south")),"bonus","no bonus"),"data error")</f>
        <v>no bonus</v>
      </c>
    </row>
    <row r="1402" spans="1:7" x14ac:dyDescent="0.25">
      <c r="A1402" t="str">
        <v>high</v>
      </c>
      <c r="B1402" t="b" cm="1">
        <f t="array" ref="B1402">AND(Orders!R1400:R11393&gt;500,Orders!O1400:O11393="technology")</f>
        <v>0</v>
      </c>
      <c r="C1402" t="b" cm="1">
        <f t="array" ref="C1402">OR(Orders!R1400:R11393&gt;1000,Orders!O1400:O11393="furniture")</f>
        <v>1</v>
      </c>
      <c r="D1402" t="str">
        <v>no</v>
      </c>
      <c r="E1402" t="str">
        <v>false</v>
      </c>
      <c r="G1402" t="str" cm="1">
        <f t="array" ref="G1402">IFERROR(IF(AND(Orders!R1401:R11394&gt;1000,OR(Orders!M1401:M11394="East",Orders!M1401:M11394="south")),"bonus","no bonus"),"data error")</f>
        <v>no bonus</v>
      </c>
    </row>
    <row r="1403" spans="1:7" x14ac:dyDescent="0.25">
      <c r="A1403" t="str">
        <v>high</v>
      </c>
      <c r="B1403" t="b" cm="1">
        <f t="array" ref="B1403">AND(Orders!R1401:R11394&gt;500,Orders!O1401:O11394="technology")</f>
        <v>0</v>
      </c>
      <c r="C1403" t="b" cm="1">
        <f t="array" ref="C1403">OR(Orders!R1401:R11394&gt;1000,Orders!O1401:O11394="furniture")</f>
        <v>1</v>
      </c>
      <c r="D1403" t="str">
        <v>no</v>
      </c>
      <c r="E1403" t="str">
        <v>false</v>
      </c>
      <c r="G1403" t="str" cm="1">
        <f t="array" ref="G1403">IFERROR(IF(AND(Orders!R1402:R11395&gt;1000,OR(Orders!M1402:M11395="East",Orders!M1402:M11395="south")),"bonus","no bonus"),"data error")</f>
        <v>no bonus</v>
      </c>
    </row>
    <row r="1404" spans="1:7" x14ac:dyDescent="0.25">
      <c r="A1404" t="str">
        <v>high</v>
      </c>
      <c r="B1404" t="b" cm="1">
        <f t="array" ref="B1404">AND(Orders!R1402:R11395&gt;500,Orders!O1402:O11395="technology")</f>
        <v>0</v>
      </c>
      <c r="C1404" t="b" cm="1">
        <f t="array" ref="C1404">OR(Orders!R1402:R11395&gt;1000,Orders!O1402:O11395="furniture")</f>
        <v>1</v>
      </c>
      <c r="D1404" t="str">
        <v>no</v>
      </c>
      <c r="E1404" t="str">
        <v>false</v>
      </c>
      <c r="G1404" t="str" cm="1">
        <f t="array" ref="G1404">IFERROR(IF(AND(Orders!R1403:R11396&gt;1000,OR(Orders!M1403:M11396="East",Orders!M1403:M11396="south")),"bonus","no bonus"),"data error")</f>
        <v>no bonus</v>
      </c>
    </row>
    <row r="1405" spans="1:7" x14ac:dyDescent="0.25">
      <c r="A1405" t="str">
        <v>high</v>
      </c>
      <c r="B1405" t="b" cm="1">
        <f t="array" ref="B1405">AND(Orders!R1403:R11396&gt;500,Orders!O1403:O11396="technology")</f>
        <v>0</v>
      </c>
      <c r="C1405" t="b" cm="1">
        <f t="array" ref="C1405">OR(Orders!R1403:R11396&gt;1000,Orders!O1403:O11396="furniture")</f>
        <v>1</v>
      </c>
      <c r="D1405" t="str">
        <v>no</v>
      </c>
      <c r="E1405" t="str">
        <v>false</v>
      </c>
      <c r="G1405" t="str" cm="1">
        <f t="array" ref="G1405">IFERROR(IF(AND(Orders!R1404:R11397&gt;1000,OR(Orders!M1404:M11397="East",Orders!M1404:M11397="south")),"bonus","no bonus"),"data error")</f>
        <v>no bonus</v>
      </c>
    </row>
    <row r="1406" spans="1:7" x14ac:dyDescent="0.25">
      <c r="A1406" t="str">
        <v>high</v>
      </c>
      <c r="B1406" t="b" cm="1">
        <f t="array" ref="B1406">AND(Orders!R1404:R11397&gt;500,Orders!O1404:O11397="technology")</f>
        <v>0</v>
      </c>
      <c r="C1406" t="b" cm="1">
        <f t="array" ref="C1406">OR(Orders!R1404:R11397&gt;1000,Orders!O1404:O11397="furniture")</f>
        <v>1</v>
      </c>
      <c r="D1406" t="str">
        <v>no</v>
      </c>
      <c r="E1406" t="str">
        <v>false</v>
      </c>
      <c r="G1406" t="str" cm="1">
        <f t="array" ref="G1406">IFERROR(IF(AND(Orders!R1405:R11398&gt;1000,OR(Orders!M1405:M11398="East",Orders!M1405:M11398="south")),"bonus","no bonus"),"data error")</f>
        <v>no bonus</v>
      </c>
    </row>
    <row r="1407" spans="1:7" x14ac:dyDescent="0.25">
      <c r="A1407" t="str">
        <v>high</v>
      </c>
      <c r="B1407" t="b" cm="1">
        <f t="array" ref="B1407">AND(Orders!R1405:R11398&gt;500,Orders!O1405:O11398="technology")</f>
        <v>0</v>
      </c>
      <c r="C1407" t="b" cm="1">
        <f t="array" ref="C1407">OR(Orders!R1405:R11398&gt;1000,Orders!O1405:O11398="furniture")</f>
        <v>1</v>
      </c>
      <c r="D1407" t="str">
        <v>no</v>
      </c>
      <c r="E1407" t="str">
        <v>false</v>
      </c>
      <c r="G1407" t="str" cm="1">
        <f t="array" ref="G1407">IFERROR(IF(AND(Orders!R1406:R11399&gt;1000,OR(Orders!M1406:M11399="East",Orders!M1406:M11399="south")),"bonus","no bonus"),"data error")</f>
        <v>no bonus</v>
      </c>
    </row>
    <row r="1408" spans="1:7" x14ac:dyDescent="0.25">
      <c r="A1408" t="str">
        <v>high</v>
      </c>
      <c r="B1408" t="b" cm="1">
        <f t="array" ref="B1408">AND(Orders!R1406:R11399&gt;500,Orders!O1406:O11399="technology")</f>
        <v>0</v>
      </c>
      <c r="C1408" t="b" cm="1">
        <f t="array" ref="C1408">OR(Orders!R1406:R11399&gt;1000,Orders!O1406:O11399="furniture")</f>
        <v>1</v>
      </c>
      <c r="D1408" t="str">
        <v>no</v>
      </c>
      <c r="E1408" t="str">
        <v>false</v>
      </c>
      <c r="G1408" t="str" cm="1">
        <f t="array" ref="G1408">IFERROR(IF(AND(Orders!R1407:R11400&gt;1000,OR(Orders!M1407:M11400="East",Orders!M1407:M11400="south")),"bonus","no bonus"),"data error")</f>
        <v>no bonus</v>
      </c>
    </row>
    <row r="1409" spans="1:7" x14ac:dyDescent="0.25">
      <c r="A1409" t="str">
        <v>high</v>
      </c>
      <c r="B1409" t="b" cm="1">
        <f t="array" ref="B1409">AND(Orders!R1407:R11400&gt;500,Orders!O1407:O11400="technology")</f>
        <v>0</v>
      </c>
      <c r="C1409" t="b" cm="1">
        <f t="array" ref="C1409">OR(Orders!R1407:R11400&gt;1000,Orders!O1407:O11400="furniture")</f>
        <v>1</v>
      </c>
      <c r="D1409" t="str">
        <v>no</v>
      </c>
      <c r="E1409" t="str">
        <v>false</v>
      </c>
      <c r="G1409" t="str" cm="1">
        <f t="array" ref="G1409">IFERROR(IF(AND(Orders!R1408:R11401&gt;1000,OR(Orders!M1408:M11401="East",Orders!M1408:M11401="south")),"bonus","no bonus"),"data error")</f>
        <v>no bonus</v>
      </c>
    </row>
    <row r="1410" spans="1:7" x14ac:dyDescent="0.25">
      <c r="A1410" t="str">
        <v>high</v>
      </c>
      <c r="B1410" t="b" cm="1">
        <f t="array" ref="B1410">AND(Orders!R1408:R11401&gt;500,Orders!O1408:O11401="technology")</f>
        <v>0</v>
      </c>
      <c r="C1410" t="b" cm="1">
        <f t="array" ref="C1410">OR(Orders!R1408:R11401&gt;1000,Orders!O1408:O11401="furniture")</f>
        <v>1</v>
      </c>
      <c r="D1410" t="str">
        <v>no</v>
      </c>
      <c r="E1410" t="str">
        <v>false</v>
      </c>
      <c r="G1410" t="str" cm="1">
        <f t="array" ref="G1410">IFERROR(IF(AND(Orders!R1409:R11402&gt;1000,OR(Orders!M1409:M11402="East",Orders!M1409:M11402="south")),"bonus","no bonus"),"data error")</f>
        <v>no bonus</v>
      </c>
    </row>
    <row r="1411" spans="1:7" x14ac:dyDescent="0.25">
      <c r="A1411" t="str">
        <v>high</v>
      </c>
      <c r="B1411" t="b" cm="1">
        <f t="array" ref="B1411">AND(Orders!R1409:R11402&gt;500,Orders!O1409:O11402="technology")</f>
        <v>0</v>
      </c>
      <c r="C1411" t="b" cm="1">
        <f t="array" ref="C1411">OR(Orders!R1409:R11402&gt;1000,Orders!O1409:O11402="furniture")</f>
        <v>1</v>
      </c>
      <c r="D1411" t="str">
        <v>no</v>
      </c>
      <c r="E1411" t="str">
        <v>false</v>
      </c>
      <c r="G1411" t="str" cm="1">
        <f t="array" ref="G1411">IFERROR(IF(AND(Orders!R1410:R11403&gt;1000,OR(Orders!M1410:M11403="East",Orders!M1410:M11403="south")),"bonus","no bonus"),"data error")</f>
        <v>no bonus</v>
      </c>
    </row>
    <row r="1412" spans="1:7" x14ac:dyDescent="0.25">
      <c r="A1412" t="str">
        <v>high</v>
      </c>
      <c r="B1412" t="b" cm="1">
        <f t="array" ref="B1412">AND(Orders!R1410:R11403&gt;500,Orders!O1410:O11403="technology")</f>
        <v>0</v>
      </c>
      <c r="C1412" t="b" cm="1">
        <f t="array" ref="C1412">OR(Orders!R1410:R11403&gt;1000,Orders!O1410:O11403="furniture")</f>
        <v>1</v>
      </c>
      <c r="D1412" t="str">
        <v>no</v>
      </c>
      <c r="E1412" t="str">
        <v>false</v>
      </c>
      <c r="G1412" t="str" cm="1">
        <f t="array" ref="G1412">IFERROR(IF(AND(Orders!R1411:R11404&gt;1000,OR(Orders!M1411:M11404="East",Orders!M1411:M11404="south")),"bonus","no bonus"),"data error")</f>
        <v>no bonus</v>
      </c>
    </row>
    <row r="1413" spans="1:7" x14ac:dyDescent="0.25">
      <c r="A1413" t="str">
        <v>high</v>
      </c>
      <c r="B1413" t="b" cm="1">
        <f t="array" ref="B1413">AND(Orders!R1411:R11404&gt;500,Orders!O1411:O11404="technology")</f>
        <v>0</v>
      </c>
      <c r="C1413" t="b" cm="1">
        <f t="array" ref="C1413">OR(Orders!R1411:R11404&gt;1000,Orders!O1411:O11404="furniture")</f>
        <v>1</v>
      </c>
      <c r="D1413" t="str">
        <v>no</v>
      </c>
      <c r="E1413" t="str">
        <v>false</v>
      </c>
      <c r="G1413" t="str" cm="1">
        <f t="array" ref="G1413">IFERROR(IF(AND(Orders!R1412:R11405&gt;1000,OR(Orders!M1412:M11405="East",Orders!M1412:M11405="south")),"bonus","no bonus"),"data error")</f>
        <v>no bonus</v>
      </c>
    </row>
    <row r="1414" spans="1:7" x14ac:dyDescent="0.25">
      <c r="A1414" t="str">
        <v>high</v>
      </c>
      <c r="B1414" t="b" cm="1">
        <f t="array" ref="B1414">AND(Orders!R1412:R11405&gt;500,Orders!O1412:O11405="technology")</f>
        <v>0</v>
      </c>
      <c r="C1414" t="b" cm="1">
        <f t="array" ref="C1414">OR(Orders!R1412:R11405&gt;1000,Orders!O1412:O11405="furniture")</f>
        <v>1</v>
      </c>
      <c r="D1414" t="str">
        <v>no</v>
      </c>
      <c r="E1414" t="str">
        <v>false</v>
      </c>
      <c r="G1414" t="str" cm="1">
        <f t="array" ref="G1414">IFERROR(IF(AND(Orders!R1413:R11406&gt;1000,OR(Orders!M1413:M11406="East",Orders!M1413:M11406="south")),"bonus","no bonus"),"data error")</f>
        <v>no bonus</v>
      </c>
    </row>
    <row r="1415" spans="1:7" x14ac:dyDescent="0.25">
      <c r="A1415" t="str">
        <v>high</v>
      </c>
      <c r="B1415" t="b" cm="1">
        <f t="array" ref="B1415">AND(Orders!R1413:R11406&gt;500,Orders!O1413:O11406="technology")</f>
        <v>0</v>
      </c>
      <c r="C1415" t="b" cm="1">
        <f t="array" ref="C1415">OR(Orders!R1413:R11406&gt;1000,Orders!O1413:O11406="furniture")</f>
        <v>1</v>
      </c>
      <c r="D1415" t="str">
        <v>no</v>
      </c>
      <c r="E1415" t="str">
        <v>false</v>
      </c>
      <c r="G1415" t="str" cm="1">
        <f t="array" ref="G1415">IFERROR(IF(AND(Orders!R1414:R11407&gt;1000,OR(Orders!M1414:M11407="East",Orders!M1414:M11407="south")),"bonus","no bonus"),"data error")</f>
        <v>no bonus</v>
      </c>
    </row>
    <row r="1416" spans="1:7" x14ac:dyDescent="0.25">
      <c r="A1416" t="str">
        <v>high</v>
      </c>
      <c r="B1416" t="b" cm="1">
        <f t="array" ref="B1416">AND(Orders!R1414:R11407&gt;500,Orders!O1414:O11407="technology")</f>
        <v>0</v>
      </c>
      <c r="C1416" t="b" cm="1">
        <f t="array" ref="C1416">OR(Orders!R1414:R11407&gt;1000,Orders!O1414:O11407="furniture")</f>
        <v>1</v>
      </c>
      <c r="D1416" t="str">
        <v>no</v>
      </c>
      <c r="E1416" t="str">
        <v>false</v>
      </c>
      <c r="G1416" t="str" cm="1">
        <f t="array" ref="G1416">IFERROR(IF(AND(Orders!R1415:R11408&gt;1000,OR(Orders!M1415:M11408="East",Orders!M1415:M11408="south")),"bonus","no bonus"),"data error")</f>
        <v>no bonus</v>
      </c>
    </row>
    <row r="1417" spans="1:7" x14ac:dyDescent="0.25">
      <c r="A1417" t="str">
        <v>high</v>
      </c>
      <c r="B1417" t="b" cm="1">
        <f t="array" ref="B1417">AND(Orders!R1415:R11408&gt;500,Orders!O1415:O11408="technology")</f>
        <v>0</v>
      </c>
      <c r="C1417" t="b" cm="1">
        <f t="array" ref="C1417">OR(Orders!R1415:R11408&gt;1000,Orders!O1415:O11408="furniture")</f>
        <v>1</v>
      </c>
      <c r="D1417" t="str">
        <v>no</v>
      </c>
      <c r="E1417" t="str">
        <v>false</v>
      </c>
      <c r="G1417" t="str" cm="1">
        <f t="array" ref="G1417">IFERROR(IF(AND(Orders!R1416:R11409&gt;1000,OR(Orders!M1416:M11409="East",Orders!M1416:M11409="south")),"bonus","no bonus"),"data error")</f>
        <v>no bonus</v>
      </c>
    </row>
    <row r="1418" spans="1:7" x14ac:dyDescent="0.25">
      <c r="A1418" t="str">
        <v>high</v>
      </c>
      <c r="B1418" t="b" cm="1">
        <f t="array" ref="B1418">AND(Orders!R1416:R11409&gt;500,Orders!O1416:O11409="technology")</f>
        <v>0</v>
      </c>
      <c r="C1418" t="b" cm="1">
        <f t="array" ref="C1418">OR(Orders!R1416:R11409&gt;1000,Orders!O1416:O11409="furniture")</f>
        <v>1</v>
      </c>
      <c r="D1418" t="str">
        <v>no</v>
      </c>
      <c r="E1418" t="str">
        <v>false</v>
      </c>
      <c r="G1418" t="str" cm="1">
        <f t="array" ref="G1418">IFERROR(IF(AND(Orders!R1417:R11410&gt;1000,OR(Orders!M1417:M11410="East",Orders!M1417:M11410="south")),"bonus","no bonus"),"data error")</f>
        <v>no bonus</v>
      </c>
    </row>
    <row r="1419" spans="1:7" x14ac:dyDescent="0.25">
      <c r="A1419" t="str">
        <v>high</v>
      </c>
      <c r="B1419" t="b" cm="1">
        <f t="array" ref="B1419">AND(Orders!R1417:R11410&gt;500,Orders!O1417:O11410="technology")</f>
        <v>0</v>
      </c>
      <c r="C1419" t="b" cm="1">
        <f t="array" ref="C1419">OR(Orders!R1417:R11410&gt;1000,Orders!O1417:O11410="furniture")</f>
        <v>1</v>
      </c>
      <c r="D1419" t="str">
        <v>no</v>
      </c>
      <c r="E1419" t="str">
        <v>false</v>
      </c>
      <c r="G1419" t="str" cm="1">
        <f t="array" ref="G1419">IFERROR(IF(AND(Orders!R1418:R11411&gt;1000,OR(Orders!M1418:M11411="East",Orders!M1418:M11411="south")),"bonus","no bonus"),"data error")</f>
        <v>no bonus</v>
      </c>
    </row>
    <row r="1420" spans="1:7" x14ac:dyDescent="0.25">
      <c r="A1420" t="str">
        <v>high</v>
      </c>
      <c r="B1420" t="b" cm="1">
        <f t="array" ref="B1420">AND(Orders!R1418:R11411&gt;500,Orders!O1418:O11411="technology")</f>
        <v>0</v>
      </c>
      <c r="C1420" t="b" cm="1">
        <f t="array" ref="C1420">OR(Orders!R1418:R11411&gt;1000,Orders!O1418:O11411="furniture")</f>
        <v>1</v>
      </c>
      <c r="D1420" t="str">
        <v>no</v>
      </c>
      <c r="E1420" t="str">
        <v>false</v>
      </c>
      <c r="G1420" t="str" cm="1">
        <f t="array" ref="G1420">IFERROR(IF(AND(Orders!R1419:R11412&gt;1000,OR(Orders!M1419:M11412="East",Orders!M1419:M11412="south")),"bonus","no bonus"),"data error")</f>
        <v>no bonus</v>
      </c>
    </row>
    <row r="1421" spans="1:7" x14ac:dyDescent="0.25">
      <c r="A1421" t="str">
        <v>high</v>
      </c>
      <c r="B1421" t="b" cm="1">
        <f t="array" ref="B1421">AND(Orders!R1419:R11412&gt;500,Orders!O1419:O11412="technology")</f>
        <v>0</v>
      </c>
      <c r="C1421" t="b" cm="1">
        <f t="array" ref="C1421">OR(Orders!R1419:R11412&gt;1000,Orders!O1419:O11412="furniture")</f>
        <v>1</v>
      </c>
      <c r="D1421" t="str">
        <v>no</v>
      </c>
      <c r="E1421" t="str">
        <v>false</v>
      </c>
      <c r="G1421" t="str" cm="1">
        <f t="array" ref="G1421">IFERROR(IF(AND(Orders!R1420:R11413&gt;1000,OR(Orders!M1420:M11413="East",Orders!M1420:M11413="south")),"bonus","no bonus"),"data error")</f>
        <v>no bonus</v>
      </c>
    </row>
    <row r="1422" spans="1:7" x14ac:dyDescent="0.25">
      <c r="A1422" t="str">
        <v>high</v>
      </c>
      <c r="B1422" t="b" cm="1">
        <f t="array" ref="B1422">AND(Orders!R1420:R11413&gt;500,Orders!O1420:O11413="technology")</f>
        <v>0</v>
      </c>
      <c r="C1422" t="b" cm="1">
        <f t="array" ref="C1422">OR(Orders!R1420:R11413&gt;1000,Orders!O1420:O11413="furniture")</f>
        <v>1</v>
      </c>
      <c r="D1422" t="str">
        <v>no</v>
      </c>
      <c r="E1422" t="str">
        <v>false</v>
      </c>
      <c r="G1422" t="str" cm="1">
        <f t="array" ref="G1422">IFERROR(IF(AND(Orders!R1421:R11414&gt;1000,OR(Orders!M1421:M11414="East",Orders!M1421:M11414="south")),"bonus","no bonus"),"data error")</f>
        <v>no bonus</v>
      </c>
    </row>
    <row r="1423" spans="1:7" x14ac:dyDescent="0.25">
      <c r="A1423" t="str">
        <v>high</v>
      </c>
      <c r="B1423" t="b" cm="1">
        <f t="array" ref="B1423">AND(Orders!R1421:R11414&gt;500,Orders!O1421:O11414="technology")</f>
        <v>0</v>
      </c>
      <c r="C1423" t="b" cm="1">
        <f t="array" ref="C1423">OR(Orders!R1421:R11414&gt;1000,Orders!O1421:O11414="furniture")</f>
        <v>1</v>
      </c>
      <c r="D1423" t="str">
        <v>no</v>
      </c>
      <c r="E1423" t="str">
        <v>false</v>
      </c>
      <c r="G1423" t="str" cm="1">
        <f t="array" ref="G1423">IFERROR(IF(AND(Orders!R1422:R11415&gt;1000,OR(Orders!M1422:M11415="East",Orders!M1422:M11415="south")),"bonus","no bonus"),"data error")</f>
        <v>no bonus</v>
      </c>
    </row>
    <row r="1424" spans="1:7" x14ac:dyDescent="0.25">
      <c r="A1424" t="str">
        <v>high</v>
      </c>
      <c r="B1424" t="b" cm="1">
        <f t="array" ref="B1424">AND(Orders!R1422:R11415&gt;500,Orders!O1422:O11415="technology")</f>
        <v>0</v>
      </c>
      <c r="C1424" t="b" cm="1">
        <f t="array" ref="C1424">OR(Orders!R1422:R11415&gt;1000,Orders!O1422:O11415="furniture")</f>
        <v>1</v>
      </c>
      <c r="D1424" t="str">
        <v>no</v>
      </c>
      <c r="E1424" t="str">
        <v>false</v>
      </c>
      <c r="G1424" t="str" cm="1">
        <f t="array" ref="G1424">IFERROR(IF(AND(Orders!R1423:R11416&gt;1000,OR(Orders!M1423:M11416="East",Orders!M1423:M11416="south")),"bonus","no bonus"),"data error")</f>
        <v>no bonus</v>
      </c>
    </row>
    <row r="1425" spans="1:7" x14ac:dyDescent="0.25">
      <c r="A1425" t="str">
        <v>high</v>
      </c>
      <c r="B1425" t="b" cm="1">
        <f t="array" ref="B1425">AND(Orders!R1423:R11416&gt;500,Orders!O1423:O11416="technology")</f>
        <v>0</v>
      </c>
      <c r="C1425" t="b" cm="1">
        <f t="array" ref="C1425">OR(Orders!R1423:R11416&gt;1000,Orders!O1423:O11416="furniture")</f>
        <v>1</v>
      </c>
      <c r="D1425" t="str">
        <v>no</v>
      </c>
      <c r="E1425" t="str">
        <v>false</v>
      </c>
      <c r="G1425" t="str" cm="1">
        <f t="array" ref="G1425">IFERROR(IF(AND(Orders!R1424:R11417&gt;1000,OR(Orders!M1424:M11417="East",Orders!M1424:M11417="south")),"bonus","no bonus"),"data error")</f>
        <v>no bonus</v>
      </c>
    </row>
    <row r="1426" spans="1:7" x14ac:dyDescent="0.25">
      <c r="A1426" t="str">
        <v>high</v>
      </c>
      <c r="B1426" t="b" cm="1">
        <f t="array" ref="B1426">AND(Orders!R1424:R11417&gt;500,Orders!O1424:O11417="technology")</f>
        <v>0</v>
      </c>
      <c r="C1426" t="b" cm="1">
        <f t="array" ref="C1426">OR(Orders!R1424:R11417&gt;1000,Orders!O1424:O11417="furniture")</f>
        <v>1</v>
      </c>
      <c r="D1426" t="str">
        <v>no</v>
      </c>
      <c r="E1426" t="str">
        <v>false</v>
      </c>
      <c r="G1426" t="str" cm="1">
        <f t="array" ref="G1426">IFERROR(IF(AND(Orders!R1425:R11418&gt;1000,OR(Orders!M1425:M11418="East",Orders!M1425:M11418="south")),"bonus","no bonus"),"data error")</f>
        <v>no bonus</v>
      </c>
    </row>
    <row r="1427" spans="1:7" x14ac:dyDescent="0.25">
      <c r="A1427" t="str">
        <v>high</v>
      </c>
      <c r="B1427" t="b" cm="1">
        <f t="array" ref="B1427">AND(Orders!R1425:R11418&gt;500,Orders!O1425:O11418="technology")</f>
        <v>0</v>
      </c>
      <c r="C1427" t="b" cm="1">
        <f t="array" ref="C1427">OR(Orders!R1425:R11418&gt;1000,Orders!O1425:O11418="furniture")</f>
        <v>1</v>
      </c>
      <c r="D1427" t="str">
        <v>no</v>
      </c>
      <c r="E1427" t="str">
        <v>false</v>
      </c>
      <c r="G1427" t="str" cm="1">
        <f t="array" ref="G1427">IFERROR(IF(AND(Orders!R1426:R11419&gt;1000,OR(Orders!M1426:M11419="East",Orders!M1426:M11419="south")),"bonus","no bonus"),"data error")</f>
        <v>no bonus</v>
      </c>
    </row>
    <row r="1428" spans="1:7" x14ac:dyDescent="0.25">
      <c r="A1428" t="str">
        <v>high</v>
      </c>
      <c r="B1428" t="b" cm="1">
        <f t="array" ref="B1428">AND(Orders!R1426:R11419&gt;500,Orders!O1426:O11419="technology")</f>
        <v>0</v>
      </c>
      <c r="C1428" t="b" cm="1">
        <f t="array" ref="C1428">OR(Orders!R1426:R11419&gt;1000,Orders!O1426:O11419="furniture")</f>
        <v>1</v>
      </c>
      <c r="D1428" t="str">
        <v>no</v>
      </c>
      <c r="E1428" t="str">
        <v>false</v>
      </c>
      <c r="G1428" t="str" cm="1">
        <f t="array" ref="G1428">IFERROR(IF(AND(Orders!R1427:R11420&gt;1000,OR(Orders!M1427:M11420="East",Orders!M1427:M11420="south")),"bonus","no bonus"),"data error")</f>
        <v>no bonus</v>
      </c>
    </row>
    <row r="1429" spans="1:7" x14ac:dyDescent="0.25">
      <c r="A1429" t="str">
        <v>high</v>
      </c>
      <c r="B1429" t="b" cm="1">
        <f t="array" ref="B1429">AND(Orders!R1427:R11420&gt;500,Orders!O1427:O11420="technology")</f>
        <v>0</v>
      </c>
      <c r="C1429" t="b" cm="1">
        <f t="array" ref="C1429">OR(Orders!R1427:R11420&gt;1000,Orders!O1427:O11420="furniture")</f>
        <v>1</v>
      </c>
      <c r="D1429" t="str">
        <v>no</v>
      </c>
      <c r="E1429" t="str">
        <v>false</v>
      </c>
      <c r="G1429" t="str" cm="1">
        <f t="array" ref="G1429">IFERROR(IF(AND(Orders!R1428:R11421&gt;1000,OR(Orders!M1428:M11421="East",Orders!M1428:M11421="south")),"bonus","no bonus"),"data error")</f>
        <v>no bonus</v>
      </c>
    </row>
    <row r="1430" spans="1:7" x14ac:dyDescent="0.25">
      <c r="A1430" t="str">
        <v>high</v>
      </c>
      <c r="B1430" t="b" cm="1">
        <f t="array" ref="B1430">AND(Orders!R1428:R11421&gt;500,Orders!O1428:O11421="technology")</f>
        <v>0</v>
      </c>
      <c r="C1430" t="b" cm="1">
        <f t="array" ref="C1430">OR(Orders!R1428:R11421&gt;1000,Orders!O1428:O11421="furniture")</f>
        <v>1</v>
      </c>
      <c r="D1430" t="str">
        <v>no</v>
      </c>
      <c r="E1430" t="str">
        <v>false</v>
      </c>
      <c r="G1430" t="str" cm="1">
        <f t="array" ref="G1430">IFERROR(IF(AND(Orders!R1429:R11422&gt;1000,OR(Orders!M1429:M11422="East",Orders!M1429:M11422="south")),"bonus","no bonus"),"data error")</f>
        <v>no bonus</v>
      </c>
    </row>
    <row r="1431" spans="1:7" x14ac:dyDescent="0.25">
      <c r="A1431" t="str">
        <v>high</v>
      </c>
      <c r="B1431" t="b" cm="1">
        <f t="array" ref="B1431">AND(Orders!R1429:R11422&gt;500,Orders!O1429:O11422="technology")</f>
        <v>0</v>
      </c>
      <c r="C1431" t="b" cm="1">
        <f t="array" ref="C1431">OR(Orders!R1429:R11422&gt;1000,Orders!O1429:O11422="furniture")</f>
        <v>1</v>
      </c>
      <c r="D1431" t="str">
        <v>no</v>
      </c>
      <c r="E1431" t="str">
        <v>false</v>
      </c>
      <c r="G1431" t="str" cm="1">
        <f t="array" ref="G1431">IFERROR(IF(AND(Orders!R1430:R11423&gt;1000,OR(Orders!M1430:M11423="East",Orders!M1430:M11423="south")),"bonus","no bonus"),"data error")</f>
        <v>no bonus</v>
      </c>
    </row>
    <row r="1432" spans="1:7" x14ac:dyDescent="0.25">
      <c r="A1432" t="str">
        <v>high</v>
      </c>
      <c r="B1432" t="b" cm="1">
        <f t="array" ref="B1432">AND(Orders!R1430:R11423&gt;500,Orders!O1430:O11423="technology")</f>
        <v>0</v>
      </c>
      <c r="C1432" t="b" cm="1">
        <f t="array" ref="C1432">OR(Orders!R1430:R11423&gt;1000,Orders!O1430:O11423="furniture")</f>
        <v>1</v>
      </c>
      <c r="D1432" t="str">
        <v>no</v>
      </c>
      <c r="E1432" t="str">
        <v>false</v>
      </c>
      <c r="G1432" t="str" cm="1">
        <f t="array" ref="G1432">IFERROR(IF(AND(Orders!R1431:R11424&gt;1000,OR(Orders!M1431:M11424="East",Orders!M1431:M11424="south")),"bonus","no bonus"),"data error")</f>
        <v>no bonus</v>
      </c>
    </row>
    <row r="1433" spans="1:7" x14ac:dyDescent="0.25">
      <c r="A1433" t="str">
        <v>high</v>
      </c>
      <c r="B1433" t="b" cm="1">
        <f t="array" ref="B1433">AND(Orders!R1431:R11424&gt;500,Orders!O1431:O11424="technology")</f>
        <v>0</v>
      </c>
      <c r="C1433" t="b" cm="1">
        <f t="array" ref="C1433">OR(Orders!R1431:R11424&gt;1000,Orders!O1431:O11424="furniture")</f>
        <v>1</v>
      </c>
      <c r="D1433" t="str">
        <v>no</v>
      </c>
      <c r="E1433" t="str">
        <v>false</v>
      </c>
      <c r="G1433" t="str" cm="1">
        <f t="array" ref="G1433">IFERROR(IF(AND(Orders!R1432:R11425&gt;1000,OR(Orders!M1432:M11425="East",Orders!M1432:M11425="south")),"bonus","no bonus"),"data error")</f>
        <v>no bonus</v>
      </c>
    </row>
    <row r="1434" spans="1:7" x14ac:dyDescent="0.25">
      <c r="A1434" t="str">
        <v>high</v>
      </c>
      <c r="B1434" t="b" cm="1">
        <f t="array" ref="B1434">AND(Orders!R1432:R11425&gt;500,Orders!O1432:O11425="technology")</f>
        <v>0</v>
      </c>
      <c r="C1434" t="b" cm="1">
        <f t="array" ref="C1434">OR(Orders!R1432:R11425&gt;1000,Orders!O1432:O11425="furniture")</f>
        <v>1</v>
      </c>
      <c r="D1434" t="str">
        <v>no</v>
      </c>
      <c r="E1434" t="str">
        <v>false</v>
      </c>
      <c r="G1434" t="str" cm="1">
        <f t="array" ref="G1434">IFERROR(IF(AND(Orders!R1433:R11426&gt;1000,OR(Orders!M1433:M11426="East",Orders!M1433:M11426="south")),"bonus","no bonus"),"data error")</f>
        <v>no bonus</v>
      </c>
    </row>
    <row r="1435" spans="1:7" x14ac:dyDescent="0.25">
      <c r="A1435" t="str">
        <v>high</v>
      </c>
      <c r="B1435" t="b" cm="1">
        <f t="array" ref="B1435">AND(Orders!R1433:R11426&gt;500,Orders!O1433:O11426="technology")</f>
        <v>0</v>
      </c>
      <c r="C1435" t="b" cm="1">
        <f t="array" ref="C1435">OR(Orders!R1433:R11426&gt;1000,Orders!O1433:O11426="furniture")</f>
        <v>1</v>
      </c>
      <c r="D1435" t="str">
        <v>no</v>
      </c>
      <c r="E1435" t="str">
        <v>false</v>
      </c>
      <c r="G1435" t="str" cm="1">
        <f t="array" ref="G1435">IFERROR(IF(AND(Orders!R1434:R11427&gt;1000,OR(Orders!M1434:M11427="East",Orders!M1434:M11427="south")),"bonus","no bonus"),"data error")</f>
        <v>no bonus</v>
      </c>
    </row>
    <row r="1436" spans="1:7" x14ac:dyDescent="0.25">
      <c r="A1436" t="str">
        <v>high</v>
      </c>
      <c r="B1436" t="b" cm="1">
        <f t="array" ref="B1436">AND(Orders!R1434:R11427&gt;500,Orders!O1434:O11427="technology")</f>
        <v>0</v>
      </c>
      <c r="C1436" t="b" cm="1">
        <f t="array" ref="C1436">OR(Orders!R1434:R11427&gt;1000,Orders!O1434:O11427="furniture")</f>
        <v>1</v>
      </c>
      <c r="D1436" t="str">
        <v>no</v>
      </c>
      <c r="E1436" t="str">
        <v>false</v>
      </c>
      <c r="G1436" t="str" cm="1">
        <f t="array" ref="G1436">IFERROR(IF(AND(Orders!R1435:R11428&gt;1000,OR(Orders!M1435:M11428="East",Orders!M1435:M11428="south")),"bonus","no bonus"),"data error")</f>
        <v>no bonus</v>
      </c>
    </row>
    <row r="1437" spans="1:7" x14ac:dyDescent="0.25">
      <c r="A1437" t="str">
        <v>high</v>
      </c>
      <c r="B1437" t="b" cm="1">
        <f t="array" ref="B1437">AND(Orders!R1435:R11428&gt;500,Orders!O1435:O11428="technology")</f>
        <v>0</v>
      </c>
      <c r="C1437" t="b" cm="1">
        <f t="array" ref="C1437">OR(Orders!R1435:R11428&gt;1000,Orders!O1435:O11428="furniture")</f>
        <v>1</v>
      </c>
      <c r="D1437" t="str">
        <v>no</v>
      </c>
      <c r="E1437" t="str">
        <v>false</v>
      </c>
      <c r="G1437" t="str" cm="1">
        <f t="array" ref="G1437">IFERROR(IF(AND(Orders!R1436:R11429&gt;1000,OR(Orders!M1436:M11429="East",Orders!M1436:M11429="south")),"bonus","no bonus"),"data error")</f>
        <v>no bonus</v>
      </c>
    </row>
    <row r="1438" spans="1:7" x14ac:dyDescent="0.25">
      <c r="A1438" t="str">
        <v>high</v>
      </c>
      <c r="B1438" t="b" cm="1">
        <f t="array" ref="B1438">AND(Orders!R1436:R11429&gt;500,Orders!O1436:O11429="technology")</f>
        <v>0</v>
      </c>
      <c r="C1438" t="b" cm="1">
        <f t="array" ref="C1438">OR(Orders!R1436:R11429&gt;1000,Orders!O1436:O11429="furniture")</f>
        <v>1</v>
      </c>
      <c r="D1438" t="str">
        <v>no</v>
      </c>
      <c r="E1438" t="str">
        <v>false</v>
      </c>
      <c r="G1438" t="str" cm="1">
        <f t="array" ref="G1438">IFERROR(IF(AND(Orders!R1437:R11430&gt;1000,OR(Orders!M1437:M11430="East",Orders!M1437:M11430="south")),"bonus","no bonus"),"data error")</f>
        <v>no bonus</v>
      </c>
    </row>
    <row r="1439" spans="1:7" x14ac:dyDescent="0.25">
      <c r="A1439" t="str">
        <v>high</v>
      </c>
      <c r="B1439" t="b" cm="1">
        <f t="array" ref="B1439">AND(Orders!R1437:R11430&gt;500,Orders!O1437:O11430="technology")</f>
        <v>0</v>
      </c>
      <c r="C1439" t="b" cm="1">
        <f t="array" ref="C1439">OR(Orders!R1437:R11430&gt;1000,Orders!O1437:O11430="furniture")</f>
        <v>1</v>
      </c>
      <c r="D1439" t="str">
        <v>no</v>
      </c>
      <c r="E1439" t="str">
        <v>false</v>
      </c>
      <c r="G1439" t="str" cm="1">
        <f t="array" ref="G1439">IFERROR(IF(AND(Orders!R1438:R11431&gt;1000,OR(Orders!M1438:M11431="East",Orders!M1438:M11431="south")),"bonus","no bonus"),"data error")</f>
        <v>no bonus</v>
      </c>
    </row>
    <row r="1440" spans="1:7" x14ac:dyDescent="0.25">
      <c r="A1440" t="str">
        <v>high</v>
      </c>
      <c r="B1440" t="b" cm="1">
        <f t="array" ref="B1440">AND(Orders!R1438:R11431&gt;500,Orders!O1438:O11431="technology")</f>
        <v>0</v>
      </c>
      <c r="C1440" t="b" cm="1">
        <f t="array" ref="C1440">OR(Orders!R1438:R11431&gt;1000,Orders!O1438:O11431="furniture")</f>
        <v>1</v>
      </c>
      <c r="D1440" t="str">
        <v>no</v>
      </c>
      <c r="E1440" t="str">
        <v>false</v>
      </c>
      <c r="G1440" t="str" cm="1">
        <f t="array" ref="G1440">IFERROR(IF(AND(Orders!R1439:R11432&gt;1000,OR(Orders!M1439:M11432="East",Orders!M1439:M11432="south")),"bonus","no bonus"),"data error")</f>
        <v>no bonus</v>
      </c>
    </row>
    <row r="1441" spans="1:7" x14ac:dyDescent="0.25">
      <c r="A1441" t="str">
        <v>high</v>
      </c>
      <c r="B1441" t="b" cm="1">
        <f t="array" ref="B1441">AND(Orders!R1439:R11432&gt;500,Orders!O1439:O11432="technology")</f>
        <v>0</v>
      </c>
      <c r="C1441" t="b" cm="1">
        <f t="array" ref="C1441">OR(Orders!R1439:R11432&gt;1000,Orders!O1439:O11432="furniture")</f>
        <v>1</v>
      </c>
      <c r="D1441" t="str">
        <v>no</v>
      </c>
      <c r="E1441" t="str">
        <v>false</v>
      </c>
      <c r="G1441" t="str" cm="1">
        <f t="array" ref="G1441">IFERROR(IF(AND(Orders!R1440:R11433&gt;1000,OR(Orders!M1440:M11433="East",Orders!M1440:M11433="south")),"bonus","no bonus"),"data error")</f>
        <v>no bonus</v>
      </c>
    </row>
    <row r="1442" spans="1:7" x14ac:dyDescent="0.25">
      <c r="A1442" t="str">
        <v>high</v>
      </c>
      <c r="B1442" t="b" cm="1">
        <f t="array" ref="B1442">AND(Orders!R1440:R11433&gt;500,Orders!O1440:O11433="technology")</f>
        <v>0</v>
      </c>
      <c r="C1442" t="b" cm="1">
        <f t="array" ref="C1442">OR(Orders!R1440:R11433&gt;1000,Orders!O1440:O11433="furniture")</f>
        <v>1</v>
      </c>
      <c r="D1442" t="str">
        <v>no</v>
      </c>
      <c r="E1442" t="str">
        <v>false</v>
      </c>
      <c r="G1442" t="str" cm="1">
        <f t="array" ref="G1442">IFERROR(IF(AND(Orders!R1441:R11434&gt;1000,OR(Orders!M1441:M11434="East",Orders!M1441:M11434="south")),"bonus","no bonus"),"data error")</f>
        <v>no bonus</v>
      </c>
    </row>
    <row r="1443" spans="1:7" x14ac:dyDescent="0.25">
      <c r="A1443" t="str">
        <v>high</v>
      </c>
      <c r="B1443" t="b" cm="1">
        <f t="array" ref="B1443">AND(Orders!R1441:R11434&gt;500,Orders!O1441:O11434="technology")</f>
        <v>0</v>
      </c>
      <c r="C1443" t="b" cm="1">
        <f t="array" ref="C1443">OR(Orders!R1441:R11434&gt;1000,Orders!O1441:O11434="furniture")</f>
        <v>1</v>
      </c>
      <c r="D1443" t="str">
        <v>no</v>
      </c>
      <c r="E1443" t="str">
        <v>false</v>
      </c>
      <c r="G1443" t="str" cm="1">
        <f t="array" ref="G1443">IFERROR(IF(AND(Orders!R1442:R11435&gt;1000,OR(Orders!M1442:M11435="East",Orders!M1442:M11435="south")),"bonus","no bonus"),"data error")</f>
        <v>no bonus</v>
      </c>
    </row>
    <row r="1444" spans="1:7" x14ac:dyDescent="0.25">
      <c r="A1444" t="str">
        <v>high</v>
      </c>
      <c r="B1444" t="b" cm="1">
        <f t="array" ref="B1444">AND(Orders!R1442:R11435&gt;500,Orders!O1442:O11435="technology")</f>
        <v>0</v>
      </c>
      <c r="C1444" t="b" cm="1">
        <f t="array" ref="C1444">OR(Orders!R1442:R11435&gt;1000,Orders!O1442:O11435="furniture")</f>
        <v>1</v>
      </c>
      <c r="D1444" t="str">
        <v>no</v>
      </c>
      <c r="E1444" t="str">
        <v>false</v>
      </c>
      <c r="G1444" t="str" cm="1">
        <f t="array" ref="G1444">IFERROR(IF(AND(Orders!R1443:R11436&gt;1000,OR(Orders!M1443:M11436="East",Orders!M1443:M11436="south")),"bonus","no bonus"),"data error")</f>
        <v>no bonus</v>
      </c>
    </row>
    <row r="1445" spans="1:7" x14ac:dyDescent="0.25">
      <c r="A1445" t="str">
        <v>high</v>
      </c>
      <c r="B1445" t="b" cm="1">
        <f t="array" ref="B1445">AND(Orders!R1443:R11436&gt;500,Orders!O1443:O11436="technology")</f>
        <v>0</v>
      </c>
      <c r="C1445" t="b" cm="1">
        <f t="array" ref="C1445">OR(Orders!R1443:R11436&gt;1000,Orders!O1443:O11436="furniture")</f>
        <v>1</v>
      </c>
      <c r="D1445" t="str">
        <v>no</v>
      </c>
      <c r="E1445" t="str">
        <v>false</v>
      </c>
      <c r="G1445" t="str" cm="1">
        <f t="array" ref="G1445">IFERROR(IF(AND(Orders!R1444:R11437&gt;1000,OR(Orders!M1444:M11437="East",Orders!M1444:M11437="south")),"bonus","no bonus"),"data error")</f>
        <v>no bonus</v>
      </c>
    </row>
    <row r="1446" spans="1:7" x14ac:dyDescent="0.25">
      <c r="A1446" t="str">
        <v>high</v>
      </c>
      <c r="B1446" t="b" cm="1">
        <f t="array" ref="B1446">AND(Orders!R1444:R11437&gt;500,Orders!O1444:O11437="technology")</f>
        <v>0</v>
      </c>
      <c r="C1446" t="b" cm="1">
        <f t="array" ref="C1446">OR(Orders!R1444:R11437&gt;1000,Orders!O1444:O11437="furniture")</f>
        <v>1</v>
      </c>
      <c r="D1446" t="str">
        <v>no</v>
      </c>
      <c r="E1446" t="str">
        <v>false</v>
      </c>
      <c r="G1446" t="str" cm="1">
        <f t="array" ref="G1446">IFERROR(IF(AND(Orders!R1445:R11438&gt;1000,OR(Orders!M1445:M11438="East",Orders!M1445:M11438="south")),"bonus","no bonus"),"data error")</f>
        <v>no bonus</v>
      </c>
    </row>
    <row r="1447" spans="1:7" x14ac:dyDescent="0.25">
      <c r="A1447" t="str">
        <v>high</v>
      </c>
      <c r="B1447" t="b" cm="1">
        <f t="array" ref="B1447">AND(Orders!R1445:R11438&gt;500,Orders!O1445:O11438="technology")</f>
        <v>0</v>
      </c>
      <c r="C1447" t="b" cm="1">
        <f t="array" ref="C1447">OR(Orders!R1445:R11438&gt;1000,Orders!O1445:O11438="furniture")</f>
        <v>1</v>
      </c>
      <c r="D1447" t="str">
        <v>no</v>
      </c>
      <c r="E1447" t="str">
        <v>false</v>
      </c>
      <c r="G1447" t="str" cm="1">
        <f t="array" ref="G1447">IFERROR(IF(AND(Orders!R1446:R11439&gt;1000,OR(Orders!M1446:M11439="East",Orders!M1446:M11439="south")),"bonus","no bonus"),"data error")</f>
        <v>no bonus</v>
      </c>
    </row>
    <row r="1448" spans="1:7" x14ac:dyDescent="0.25">
      <c r="A1448" t="str">
        <v>high</v>
      </c>
      <c r="B1448" t="b" cm="1">
        <f t="array" ref="B1448">AND(Orders!R1446:R11439&gt;500,Orders!O1446:O11439="technology")</f>
        <v>0</v>
      </c>
      <c r="C1448" t="b" cm="1">
        <f t="array" ref="C1448">OR(Orders!R1446:R11439&gt;1000,Orders!O1446:O11439="furniture")</f>
        <v>1</v>
      </c>
      <c r="D1448" t="str">
        <v>no</v>
      </c>
      <c r="E1448" t="str">
        <v>false</v>
      </c>
      <c r="G1448" t="str" cm="1">
        <f t="array" ref="G1448">IFERROR(IF(AND(Orders!R1447:R11440&gt;1000,OR(Orders!M1447:M11440="East",Orders!M1447:M11440="south")),"bonus","no bonus"),"data error")</f>
        <v>no bonus</v>
      </c>
    </row>
    <row r="1449" spans="1:7" x14ac:dyDescent="0.25">
      <c r="A1449" t="str">
        <v>high</v>
      </c>
      <c r="B1449" t="b" cm="1">
        <f t="array" ref="B1449">AND(Orders!R1447:R11440&gt;500,Orders!O1447:O11440="technology")</f>
        <v>0</v>
      </c>
      <c r="C1449" t="b" cm="1">
        <f t="array" ref="C1449">OR(Orders!R1447:R11440&gt;1000,Orders!O1447:O11440="furniture")</f>
        <v>1</v>
      </c>
      <c r="D1449" t="str">
        <v>no</v>
      </c>
      <c r="E1449" t="str">
        <v>false</v>
      </c>
      <c r="G1449" t="str" cm="1">
        <f t="array" ref="G1449">IFERROR(IF(AND(Orders!R1448:R11441&gt;1000,OR(Orders!M1448:M11441="East",Orders!M1448:M11441="south")),"bonus","no bonus"),"data error")</f>
        <v>no bonus</v>
      </c>
    </row>
    <row r="1450" spans="1:7" x14ac:dyDescent="0.25">
      <c r="A1450" t="str">
        <v>high</v>
      </c>
      <c r="B1450" t="b" cm="1">
        <f t="array" ref="B1450">AND(Orders!R1448:R11441&gt;500,Orders!O1448:O11441="technology")</f>
        <v>0</v>
      </c>
      <c r="C1450" t="b" cm="1">
        <f t="array" ref="C1450">OR(Orders!R1448:R11441&gt;1000,Orders!O1448:O11441="furniture")</f>
        <v>1</v>
      </c>
      <c r="D1450" t="str">
        <v>no</v>
      </c>
      <c r="E1450" t="str">
        <v>false</v>
      </c>
      <c r="G1450" t="str" cm="1">
        <f t="array" ref="G1450">IFERROR(IF(AND(Orders!R1449:R11442&gt;1000,OR(Orders!M1449:M11442="East",Orders!M1449:M11442="south")),"bonus","no bonus"),"data error")</f>
        <v>no bonus</v>
      </c>
    </row>
    <row r="1451" spans="1:7" x14ac:dyDescent="0.25">
      <c r="A1451" t="str">
        <v>high</v>
      </c>
      <c r="B1451" t="b" cm="1">
        <f t="array" ref="B1451">AND(Orders!R1449:R11442&gt;500,Orders!O1449:O11442="technology")</f>
        <v>0</v>
      </c>
      <c r="C1451" t="b" cm="1">
        <f t="array" ref="C1451">OR(Orders!R1449:R11442&gt;1000,Orders!O1449:O11442="furniture")</f>
        <v>1</v>
      </c>
      <c r="D1451" t="str">
        <v>no</v>
      </c>
      <c r="E1451" t="str">
        <v>false</v>
      </c>
      <c r="G1451" t="str" cm="1">
        <f t="array" ref="G1451">IFERROR(IF(AND(Orders!R1450:R11443&gt;1000,OR(Orders!M1450:M11443="East",Orders!M1450:M11443="south")),"bonus","no bonus"),"data error")</f>
        <v>no bonus</v>
      </c>
    </row>
    <row r="1452" spans="1:7" x14ac:dyDescent="0.25">
      <c r="A1452" t="str">
        <v>high</v>
      </c>
      <c r="B1452" t="b" cm="1">
        <f t="array" ref="B1452">AND(Orders!R1450:R11443&gt;500,Orders!O1450:O11443="technology")</f>
        <v>0</v>
      </c>
      <c r="C1452" t="b" cm="1">
        <f t="array" ref="C1452">OR(Orders!R1450:R11443&gt;1000,Orders!O1450:O11443="furniture")</f>
        <v>1</v>
      </c>
      <c r="D1452" t="str">
        <v>no</v>
      </c>
      <c r="E1452" t="str">
        <v>false</v>
      </c>
      <c r="G1452" t="str" cm="1">
        <f t="array" ref="G1452">IFERROR(IF(AND(Orders!R1451:R11444&gt;1000,OR(Orders!M1451:M11444="East",Orders!M1451:M11444="south")),"bonus","no bonus"),"data error")</f>
        <v>no bonus</v>
      </c>
    </row>
    <row r="1453" spans="1:7" x14ac:dyDescent="0.25">
      <c r="A1453" t="str">
        <v>high</v>
      </c>
      <c r="B1453" t="b" cm="1">
        <f t="array" ref="B1453">AND(Orders!R1451:R11444&gt;500,Orders!O1451:O11444="technology")</f>
        <v>0</v>
      </c>
      <c r="C1453" t="b" cm="1">
        <f t="array" ref="C1453">OR(Orders!R1451:R11444&gt;1000,Orders!O1451:O11444="furniture")</f>
        <v>1</v>
      </c>
      <c r="D1453" t="str">
        <v>no</v>
      </c>
      <c r="E1453" t="str">
        <v>false</v>
      </c>
      <c r="G1453" t="str" cm="1">
        <f t="array" ref="G1453">IFERROR(IF(AND(Orders!R1452:R11445&gt;1000,OR(Orders!M1452:M11445="East",Orders!M1452:M11445="south")),"bonus","no bonus"),"data error")</f>
        <v>no bonus</v>
      </c>
    </row>
    <row r="1454" spans="1:7" x14ac:dyDescent="0.25">
      <c r="A1454" t="str">
        <v>high</v>
      </c>
      <c r="B1454" t="b" cm="1">
        <f t="array" ref="B1454">AND(Orders!R1452:R11445&gt;500,Orders!O1452:O11445="technology")</f>
        <v>0</v>
      </c>
      <c r="C1454" t="b" cm="1">
        <f t="array" ref="C1454">OR(Orders!R1452:R11445&gt;1000,Orders!O1452:O11445="furniture")</f>
        <v>1</v>
      </c>
      <c r="D1454" t="str">
        <v>no</v>
      </c>
      <c r="E1454" t="str">
        <v>false</v>
      </c>
      <c r="G1454" t="str" cm="1">
        <f t="array" ref="G1454">IFERROR(IF(AND(Orders!R1453:R11446&gt;1000,OR(Orders!M1453:M11446="East",Orders!M1453:M11446="south")),"bonus","no bonus"),"data error")</f>
        <v>no bonus</v>
      </c>
    </row>
    <row r="1455" spans="1:7" x14ac:dyDescent="0.25">
      <c r="A1455" t="str">
        <v>high</v>
      </c>
      <c r="B1455" t="b" cm="1">
        <f t="array" ref="B1455">AND(Orders!R1453:R11446&gt;500,Orders!O1453:O11446="technology")</f>
        <v>0</v>
      </c>
      <c r="C1455" t="b" cm="1">
        <f t="array" ref="C1455">OR(Orders!R1453:R11446&gt;1000,Orders!O1453:O11446="furniture")</f>
        <v>1</v>
      </c>
      <c r="D1455" t="str">
        <v>no</v>
      </c>
      <c r="E1455" t="str">
        <v>false</v>
      </c>
      <c r="G1455" t="str" cm="1">
        <f t="array" ref="G1455">IFERROR(IF(AND(Orders!R1454:R11447&gt;1000,OR(Orders!M1454:M11447="East",Orders!M1454:M11447="south")),"bonus","no bonus"),"data error")</f>
        <v>no bonus</v>
      </c>
    </row>
    <row r="1456" spans="1:7" x14ac:dyDescent="0.25">
      <c r="A1456" t="str">
        <v>high</v>
      </c>
      <c r="B1456" t="b" cm="1">
        <f t="array" ref="B1456">AND(Orders!R1454:R11447&gt;500,Orders!O1454:O11447="technology")</f>
        <v>0</v>
      </c>
      <c r="C1456" t="b" cm="1">
        <f t="array" ref="C1456">OR(Orders!R1454:R11447&gt;1000,Orders!O1454:O11447="furniture")</f>
        <v>1</v>
      </c>
      <c r="D1456" t="str">
        <v>no</v>
      </c>
      <c r="E1456" t="str">
        <v>false</v>
      </c>
      <c r="G1456" t="str" cm="1">
        <f t="array" ref="G1456">IFERROR(IF(AND(Orders!R1455:R11448&gt;1000,OR(Orders!M1455:M11448="East",Orders!M1455:M11448="south")),"bonus","no bonus"),"data error")</f>
        <v>no bonus</v>
      </c>
    </row>
    <row r="1457" spans="1:7" x14ac:dyDescent="0.25">
      <c r="A1457" t="str">
        <v>high</v>
      </c>
      <c r="B1457" t="b" cm="1">
        <f t="array" ref="B1457">AND(Orders!R1455:R11448&gt;500,Orders!O1455:O11448="technology")</f>
        <v>0</v>
      </c>
      <c r="C1457" t="b" cm="1">
        <f t="array" ref="C1457">OR(Orders!R1455:R11448&gt;1000,Orders!O1455:O11448="furniture")</f>
        <v>1</v>
      </c>
      <c r="D1457" t="str">
        <v>no</v>
      </c>
      <c r="E1457" t="str">
        <v>false</v>
      </c>
      <c r="G1457" t="str" cm="1">
        <f t="array" ref="G1457">IFERROR(IF(AND(Orders!R1456:R11449&gt;1000,OR(Orders!M1456:M11449="East",Orders!M1456:M11449="south")),"bonus","no bonus"),"data error")</f>
        <v>no bonus</v>
      </c>
    </row>
    <row r="1458" spans="1:7" x14ac:dyDescent="0.25">
      <c r="A1458" t="str">
        <v>high</v>
      </c>
      <c r="B1458" t="b" cm="1">
        <f t="array" ref="B1458">AND(Orders!R1456:R11449&gt;500,Orders!O1456:O11449="technology")</f>
        <v>0</v>
      </c>
      <c r="C1458" t="b" cm="1">
        <f t="array" ref="C1458">OR(Orders!R1456:R11449&gt;1000,Orders!O1456:O11449="furniture")</f>
        <v>1</v>
      </c>
      <c r="D1458" t="str">
        <v>no</v>
      </c>
      <c r="E1458" t="str">
        <v>false</v>
      </c>
      <c r="G1458" t="str" cm="1">
        <f t="array" ref="G1458">IFERROR(IF(AND(Orders!R1457:R11450&gt;1000,OR(Orders!M1457:M11450="East",Orders!M1457:M11450="south")),"bonus","no bonus"),"data error")</f>
        <v>no bonus</v>
      </c>
    </row>
    <row r="1459" spans="1:7" x14ac:dyDescent="0.25">
      <c r="A1459" t="str">
        <v>high</v>
      </c>
      <c r="B1459" t="b" cm="1">
        <f t="array" ref="B1459">AND(Orders!R1457:R11450&gt;500,Orders!O1457:O11450="technology")</f>
        <v>0</v>
      </c>
      <c r="C1459" t="b" cm="1">
        <f t="array" ref="C1459">OR(Orders!R1457:R11450&gt;1000,Orders!O1457:O11450="furniture")</f>
        <v>1</v>
      </c>
      <c r="D1459" t="str">
        <v>no</v>
      </c>
      <c r="E1459" t="str">
        <v>false</v>
      </c>
      <c r="G1459" t="str" cm="1">
        <f t="array" ref="G1459">IFERROR(IF(AND(Orders!R1458:R11451&gt;1000,OR(Orders!M1458:M11451="East",Orders!M1458:M11451="south")),"bonus","no bonus"),"data error")</f>
        <v>no bonus</v>
      </c>
    </row>
    <row r="1460" spans="1:7" x14ac:dyDescent="0.25">
      <c r="A1460" t="str">
        <v>high</v>
      </c>
      <c r="B1460" t="b" cm="1">
        <f t="array" ref="B1460">AND(Orders!R1458:R11451&gt;500,Orders!O1458:O11451="technology")</f>
        <v>0</v>
      </c>
      <c r="C1460" t="b" cm="1">
        <f t="array" ref="C1460">OR(Orders!R1458:R11451&gt;1000,Orders!O1458:O11451="furniture")</f>
        <v>1</v>
      </c>
      <c r="D1460" t="str">
        <v>no</v>
      </c>
      <c r="E1460" t="str">
        <v>false</v>
      </c>
      <c r="G1460" t="str" cm="1">
        <f t="array" ref="G1460">IFERROR(IF(AND(Orders!R1459:R11452&gt;1000,OR(Orders!M1459:M11452="East",Orders!M1459:M11452="south")),"bonus","no bonus"),"data error")</f>
        <v>no bonus</v>
      </c>
    </row>
    <row r="1461" spans="1:7" x14ac:dyDescent="0.25">
      <c r="A1461" t="str">
        <v>high</v>
      </c>
      <c r="B1461" t="b" cm="1">
        <f t="array" ref="B1461">AND(Orders!R1459:R11452&gt;500,Orders!O1459:O11452="technology")</f>
        <v>0</v>
      </c>
      <c r="C1461" t="b" cm="1">
        <f t="array" ref="C1461">OR(Orders!R1459:R11452&gt;1000,Orders!O1459:O11452="furniture")</f>
        <v>1</v>
      </c>
      <c r="D1461" t="str">
        <v>no</v>
      </c>
      <c r="E1461" t="str">
        <v>false</v>
      </c>
      <c r="G1461" t="str" cm="1">
        <f t="array" ref="G1461">IFERROR(IF(AND(Orders!R1460:R11453&gt;1000,OR(Orders!M1460:M11453="East",Orders!M1460:M11453="south")),"bonus","no bonus"),"data error")</f>
        <v>no bonus</v>
      </c>
    </row>
    <row r="1462" spans="1:7" x14ac:dyDescent="0.25">
      <c r="A1462" t="str">
        <v>high</v>
      </c>
      <c r="B1462" t="b" cm="1">
        <f t="array" ref="B1462">AND(Orders!R1460:R11453&gt;500,Orders!O1460:O11453="technology")</f>
        <v>0</v>
      </c>
      <c r="C1462" t="b" cm="1">
        <f t="array" ref="C1462">OR(Orders!R1460:R11453&gt;1000,Orders!O1460:O11453="furniture")</f>
        <v>1</v>
      </c>
      <c r="D1462" t="str">
        <v>no</v>
      </c>
      <c r="E1462" t="str">
        <v>false</v>
      </c>
      <c r="G1462" t="str" cm="1">
        <f t="array" ref="G1462">IFERROR(IF(AND(Orders!R1461:R11454&gt;1000,OR(Orders!M1461:M11454="East",Orders!M1461:M11454="south")),"bonus","no bonus"),"data error")</f>
        <v>no bonus</v>
      </c>
    </row>
    <row r="1463" spans="1:7" x14ac:dyDescent="0.25">
      <c r="A1463" t="str">
        <v>high</v>
      </c>
      <c r="B1463" t="b" cm="1">
        <f t="array" ref="B1463">AND(Orders!R1461:R11454&gt;500,Orders!O1461:O11454="technology")</f>
        <v>0</v>
      </c>
      <c r="C1463" t="b" cm="1">
        <f t="array" ref="C1463">OR(Orders!R1461:R11454&gt;1000,Orders!O1461:O11454="furniture")</f>
        <v>1</v>
      </c>
      <c r="D1463" t="str">
        <v>no</v>
      </c>
      <c r="E1463" t="str">
        <v>false</v>
      </c>
      <c r="G1463" t="str" cm="1">
        <f t="array" ref="G1463">IFERROR(IF(AND(Orders!R1462:R11455&gt;1000,OR(Orders!M1462:M11455="East",Orders!M1462:M11455="south")),"bonus","no bonus"),"data error")</f>
        <v>no bonus</v>
      </c>
    </row>
    <row r="1464" spans="1:7" x14ac:dyDescent="0.25">
      <c r="A1464" t="str">
        <v>high</v>
      </c>
      <c r="B1464" t="b" cm="1">
        <f t="array" ref="B1464">AND(Orders!R1462:R11455&gt;500,Orders!O1462:O11455="technology")</f>
        <v>0</v>
      </c>
      <c r="C1464" t="b" cm="1">
        <f t="array" ref="C1464">OR(Orders!R1462:R11455&gt;1000,Orders!O1462:O11455="furniture")</f>
        <v>1</v>
      </c>
      <c r="D1464" t="str">
        <v>no</v>
      </c>
      <c r="E1464" t="str">
        <v>false</v>
      </c>
      <c r="G1464" t="str" cm="1">
        <f t="array" ref="G1464">IFERROR(IF(AND(Orders!R1463:R11456&gt;1000,OR(Orders!M1463:M11456="East",Orders!M1463:M11456="south")),"bonus","no bonus"),"data error")</f>
        <v>no bonus</v>
      </c>
    </row>
    <row r="1465" spans="1:7" x14ac:dyDescent="0.25">
      <c r="A1465" t="str">
        <v>high</v>
      </c>
      <c r="B1465" t="b" cm="1">
        <f t="array" ref="B1465">AND(Orders!R1463:R11456&gt;500,Orders!O1463:O11456="technology")</f>
        <v>0</v>
      </c>
      <c r="C1465" t="b" cm="1">
        <f t="array" ref="C1465">OR(Orders!R1463:R11456&gt;1000,Orders!O1463:O11456="furniture")</f>
        <v>1</v>
      </c>
      <c r="D1465" t="str">
        <v>no</v>
      </c>
      <c r="E1465" t="str">
        <v>false</v>
      </c>
      <c r="G1465" t="str" cm="1">
        <f t="array" ref="G1465">IFERROR(IF(AND(Orders!R1464:R11457&gt;1000,OR(Orders!M1464:M11457="East",Orders!M1464:M11457="south")),"bonus","no bonus"),"data error")</f>
        <v>no bonus</v>
      </c>
    </row>
    <row r="1466" spans="1:7" x14ac:dyDescent="0.25">
      <c r="A1466" t="str">
        <v>high</v>
      </c>
      <c r="B1466" t="b" cm="1">
        <f t="array" ref="B1466">AND(Orders!R1464:R11457&gt;500,Orders!O1464:O11457="technology")</f>
        <v>0</v>
      </c>
      <c r="C1466" t="b" cm="1">
        <f t="array" ref="C1466">OR(Orders!R1464:R11457&gt;1000,Orders!O1464:O11457="furniture")</f>
        <v>1</v>
      </c>
      <c r="D1466" t="str">
        <v>no</v>
      </c>
      <c r="E1466" t="str">
        <v>false</v>
      </c>
      <c r="G1466" t="str" cm="1">
        <f t="array" ref="G1466">IFERROR(IF(AND(Orders!R1465:R11458&gt;1000,OR(Orders!M1465:M11458="East",Orders!M1465:M11458="south")),"bonus","no bonus"),"data error")</f>
        <v>no bonus</v>
      </c>
    </row>
    <row r="1467" spans="1:7" x14ac:dyDescent="0.25">
      <c r="A1467" t="str">
        <v>high</v>
      </c>
      <c r="B1467" t="b" cm="1">
        <f t="array" ref="B1467">AND(Orders!R1465:R11458&gt;500,Orders!O1465:O11458="technology")</f>
        <v>0</v>
      </c>
      <c r="C1467" t="b" cm="1">
        <f t="array" ref="C1467">OR(Orders!R1465:R11458&gt;1000,Orders!O1465:O11458="furniture")</f>
        <v>1</v>
      </c>
      <c r="D1467" t="str">
        <v>no</v>
      </c>
      <c r="E1467" t="str">
        <v>false</v>
      </c>
      <c r="G1467" t="str" cm="1">
        <f t="array" ref="G1467">IFERROR(IF(AND(Orders!R1466:R11459&gt;1000,OR(Orders!M1466:M11459="East",Orders!M1466:M11459="south")),"bonus","no bonus"),"data error")</f>
        <v>no bonus</v>
      </c>
    </row>
    <row r="1468" spans="1:7" x14ac:dyDescent="0.25">
      <c r="A1468" t="str">
        <v>high</v>
      </c>
      <c r="B1468" t="b" cm="1">
        <f t="array" ref="B1468">AND(Orders!R1466:R11459&gt;500,Orders!O1466:O11459="technology")</f>
        <v>0</v>
      </c>
      <c r="C1468" t="b" cm="1">
        <f t="array" ref="C1468">OR(Orders!R1466:R11459&gt;1000,Orders!O1466:O11459="furniture")</f>
        <v>1</v>
      </c>
      <c r="D1468" t="str">
        <v>no</v>
      </c>
      <c r="E1468" t="str">
        <v>false</v>
      </c>
      <c r="G1468" t="str" cm="1">
        <f t="array" ref="G1468">IFERROR(IF(AND(Orders!R1467:R11460&gt;1000,OR(Orders!M1467:M11460="East",Orders!M1467:M11460="south")),"bonus","no bonus"),"data error")</f>
        <v>no bonus</v>
      </c>
    </row>
    <row r="1469" spans="1:7" x14ac:dyDescent="0.25">
      <c r="A1469" t="str">
        <v>high</v>
      </c>
      <c r="B1469" t="b" cm="1">
        <f t="array" ref="B1469">AND(Orders!R1467:R11460&gt;500,Orders!O1467:O11460="technology")</f>
        <v>0</v>
      </c>
      <c r="C1469" t="b" cm="1">
        <f t="array" ref="C1469">OR(Orders!R1467:R11460&gt;1000,Orders!O1467:O11460="furniture")</f>
        <v>1</v>
      </c>
      <c r="D1469" t="str">
        <v>no</v>
      </c>
      <c r="E1469" t="str">
        <v>false</v>
      </c>
      <c r="G1469" t="str" cm="1">
        <f t="array" ref="G1469">IFERROR(IF(AND(Orders!R1468:R11461&gt;1000,OR(Orders!M1468:M11461="East",Orders!M1468:M11461="south")),"bonus","no bonus"),"data error")</f>
        <v>no bonus</v>
      </c>
    </row>
    <row r="1470" spans="1:7" x14ac:dyDescent="0.25">
      <c r="A1470" t="str">
        <v>high</v>
      </c>
      <c r="B1470" t="b" cm="1">
        <f t="array" ref="B1470">AND(Orders!R1468:R11461&gt;500,Orders!O1468:O11461="technology")</f>
        <v>0</v>
      </c>
      <c r="C1470" t="b" cm="1">
        <f t="array" ref="C1470">OR(Orders!R1468:R11461&gt;1000,Orders!O1468:O11461="furniture")</f>
        <v>1</v>
      </c>
      <c r="D1470" t="str">
        <v>no</v>
      </c>
      <c r="E1470" t="str">
        <v>false</v>
      </c>
      <c r="G1470" t="str" cm="1">
        <f t="array" ref="G1470">IFERROR(IF(AND(Orders!R1469:R11462&gt;1000,OR(Orders!M1469:M11462="East",Orders!M1469:M11462="south")),"bonus","no bonus"),"data error")</f>
        <v>no bonus</v>
      </c>
    </row>
    <row r="1471" spans="1:7" x14ac:dyDescent="0.25">
      <c r="A1471" t="str">
        <v>high</v>
      </c>
      <c r="B1471" t="b" cm="1">
        <f t="array" ref="B1471">AND(Orders!R1469:R11462&gt;500,Orders!O1469:O11462="technology")</f>
        <v>0</v>
      </c>
      <c r="C1471" t="b" cm="1">
        <f t="array" ref="C1471">OR(Orders!R1469:R11462&gt;1000,Orders!O1469:O11462="furniture")</f>
        <v>1</v>
      </c>
      <c r="D1471" t="str">
        <v>no</v>
      </c>
      <c r="E1471" t="str">
        <v>false</v>
      </c>
      <c r="G1471" t="str" cm="1">
        <f t="array" ref="G1471">IFERROR(IF(AND(Orders!R1470:R11463&gt;1000,OR(Orders!M1470:M11463="East",Orders!M1470:M11463="south")),"bonus","no bonus"),"data error")</f>
        <v>no bonus</v>
      </c>
    </row>
    <row r="1472" spans="1:7" x14ac:dyDescent="0.25">
      <c r="A1472" t="str">
        <v>high</v>
      </c>
      <c r="B1472" t="b" cm="1">
        <f t="array" ref="B1472">AND(Orders!R1470:R11463&gt;500,Orders!O1470:O11463="technology")</f>
        <v>0</v>
      </c>
      <c r="C1472" t="b" cm="1">
        <f t="array" ref="C1472">OR(Orders!R1470:R11463&gt;1000,Orders!O1470:O11463="furniture")</f>
        <v>1</v>
      </c>
      <c r="D1472" t="str">
        <v>no</v>
      </c>
      <c r="E1472" t="str">
        <v>false</v>
      </c>
      <c r="G1472" t="str" cm="1">
        <f t="array" ref="G1472">IFERROR(IF(AND(Orders!R1471:R11464&gt;1000,OR(Orders!M1471:M11464="East",Orders!M1471:M11464="south")),"bonus","no bonus"),"data error")</f>
        <v>no bonus</v>
      </c>
    </row>
    <row r="1473" spans="1:7" x14ac:dyDescent="0.25">
      <c r="A1473" t="str">
        <v>high</v>
      </c>
      <c r="B1473" t="b" cm="1">
        <f t="array" ref="B1473">AND(Orders!R1471:R11464&gt;500,Orders!O1471:O11464="technology")</f>
        <v>0</v>
      </c>
      <c r="C1473" t="b" cm="1">
        <f t="array" ref="C1473">OR(Orders!R1471:R11464&gt;1000,Orders!O1471:O11464="furniture")</f>
        <v>1</v>
      </c>
      <c r="D1473" t="str">
        <v>no</v>
      </c>
      <c r="E1473" t="str">
        <v>false</v>
      </c>
      <c r="G1473" t="str" cm="1">
        <f t="array" ref="G1473">IFERROR(IF(AND(Orders!R1472:R11465&gt;1000,OR(Orders!M1472:M11465="East",Orders!M1472:M11465="south")),"bonus","no bonus"),"data error")</f>
        <v>no bonus</v>
      </c>
    </row>
    <row r="1474" spans="1:7" x14ac:dyDescent="0.25">
      <c r="A1474" t="str">
        <v>high</v>
      </c>
      <c r="B1474" t="b" cm="1">
        <f t="array" ref="B1474">AND(Orders!R1472:R11465&gt;500,Orders!O1472:O11465="technology")</f>
        <v>0</v>
      </c>
      <c r="C1474" t="b" cm="1">
        <f t="array" ref="C1474">OR(Orders!R1472:R11465&gt;1000,Orders!O1472:O11465="furniture")</f>
        <v>1</v>
      </c>
      <c r="D1474" t="str">
        <v>no</v>
      </c>
      <c r="E1474" t="str">
        <v>false</v>
      </c>
      <c r="G1474" t="str" cm="1">
        <f t="array" ref="G1474">IFERROR(IF(AND(Orders!R1473:R11466&gt;1000,OR(Orders!M1473:M11466="East",Orders!M1473:M11466="south")),"bonus","no bonus"),"data error")</f>
        <v>no bonus</v>
      </c>
    </row>
    <row r="1475" spans="1:7" x14ac:dyDescent="0.25">
      <c r="A1475" t="str">
        <v>high</v>
      </c>
      <c r="B1475" t="b" cm="1">
        <f t="array" ref="B1475">AND(Orders!R1473:R11466&gt;500,Orders!O1473:O11466="technology")</f>
        <v>0</v>
      </c>
      <c r="C1475" t="b" cm="1">
        <f t="array" ref="C1475">OR(Orders!R1473:R11466&gt;1000,Orders!O1473:O11466="furniture")</f>
        <v>1</v>
      </c>
      <c r="D1475" t="str">
        <v>no</v>
      </c>
      <c r="E1475" t="str">
        <v>false</v>
      </c>
      <c r="G1475" t="str" cm="1">
        <f t="array" ref="G1475">IFERROR(IF(AND(Orders!R1474:R11467&gt;1000,OR(Orders!M1474:M11467="East",Orders!M1474:M11467="south")),"bonus","no bonus"),"data error")</f>
        <v>no bonus</v>
      </c>
    </row>
    <row r="1476" spans="1:7" x14ac:dyDescent="0.25">
      <c r="A1476" t="str">
        <v>high</v>
      </c>
      <c r="B1476" t="b" cm="1">
        <f t="array" ref="B1476">AND(Orders!R1474:R11467&gt;500,Orders!O1474:O11467="technology")</f>
        <v>0</v>
      </c>
      <c r="C1476" t="b" cm="1">
        <f t="array" ref="C1476">OR(Orders!R1474:R11467&gt;1000,Orders!O1474:O11467="furniture")</f>
        <v>1</v>
      </c>
      <c r="D1476" t="str">
        <v>no</v>
      </c>
      <c r="E1476" t="str">
        <v>false</v>
      </c>
      <c r="G1476" t="str" cm="1">
        <f t="array" ref="G1476">IFERROR(IF(AND(Orders!R1475:R11468&gt;1000,OR(Orders!M1475:M11468="East",Orders!M1475:M11468="south")),"bonus","no bonus"),"data error")</f>
        <v>no bonus</v>
      </c>
    </row>
    <row r="1477" spans="1:7" x14ac:dyDescent="0.25">
      <c r="A1477" t="str">
        <v>high</v>
      </c>
      <c r="B1477" t="b" cm="1">
        <f t="array" ref="B1477">AND(Orders!R1475:R11468&gt;500,Orders!O1475:O11468="technology")</f>
        <v>0</v>
      </c>
      <c r="C1477" t="b" cm="1">
        <f t="array" ref="C1477">OR(Orders!R1475:R11468&gt;1000,Orders!O1475:O11468="furniture")</f>
        <v>1</v>
      </c>
      <c r="D1477" t="str">
        <v>no</v>
      </c>
      <c r="E1477" t="str">
        <v>false</v>
      </c>
      <c r="G1477" t="str" cm="1">
        <f t="array" ref="G1477">IFERROR(IF(AND(Orders!R1476:R11469&gt;1000,OR(Orders!M1476:M11469="East",Orders!M1476:M11469="south")),"bonus","no bonus"),"data error")</f>
        <v>no bonus</v>
      </c>
    </row>
    <row r="1478" spans="1:7" x14ac:dyDescent="0.25">
      <c r="A1478" t="str">
        <v>high</v>
      </c>
      <c r="B1478" t="b" cm="1">
        <f t="array" ref="B1478">AND(Orders!R1476:R11469&gt;500,Orders!O1476:O11469="technology")</f>
        <v>0</v>
      </c>
      <c r="C1478" t="b" cm="1">
        <f t="array" ref="C1478">OR(Orders!R1476:R11469&gt;1000,Orders!O1476:O11469="furniture")</f>
        <v>1</v>
      </c>
      <c r="D1478" t="str">
        <v>no</v>
      </c>
      <c r="E1478" t="str">
        <v>false</v>
      </c>
      <c r="G1478" t="str" cm="1">
        <f t="array" ref="G1478">IFERROR(IF(AND(Orders!R1477:R11470&gt;1000,OR(Orders!M1477:M11470="East",Orders!M1477:M11470="south")),"bonus","no bonus"),"data error")</f>
        <v>no bonus</v>
      </c>
    </row>
    <row r="1479" spans="1:7" x14ac:dyDescent="0.25">
      <c r="A1479" t="str">
        <v>high</v>
      </c>
      <c r="B1479" t="b" cm="1">
        <f t="array" ref="B1479">AND(Orders!R1477:R11470&gt;500,Orders!O1477:O11470="technology")</f>
        <v>0</v>
      </c>
      <c r="C1479" t="b" cm="1">
        <f t="array" ref="C1479">OR(Orders!R1477:R11470&gt;1000,Orders!O1477:O11470="furniture")</f>
        <v>1</v>
      </c>
      <c r="D1479" t="str">
        <v>no</v>
      </c>
      <c r="E1479" t="str">
        <v>false</v>
      </c>
      <c r="G1479" t="str" cm="1">
        <f t="array" ref="G1479">IFERROR(IF(AND(Orders!R1478:R11471&gt;1000,OR(Orders!M1478:M11471="East",Orders!M1478:M11471="south")),"bonus","no bonus"),"data error")</f>
        <v>no bonus</v>
      </c>
    </row>
    <row r="1480" spans="1:7" x14ac:dyDescent="0.25">
      <c r="A1480" t="str">
        <v>high</v>
      </c>
      <c r="B1480" t="b" cm="1">
        <f t="array" ref="B1480">AND(Orders!R1478:R11471&gt;500,Orders!O1478:O11471="technology")</f>
        <v>0</v>
      </c>
      <c r="C1480" t="b" cm="1">
        <f t="array" ref="C1480">OR(Orders!R1478:R11471&gt;1000,Orders!O1478:O11471="furniture")</f>
        <v>1</v>
      </c>
      <c r="D1480" t="str">
        <v>no</v>
      </c>
      <c r="E1480" t="str">
        <v>false</v>
      </c>
      <c r="G1480" t="str" cm="1">
        <f t="array" ref="G1480">IFERROR(IF(AND(Orders!R1479:R11472&gt;1000,OR(Orders!M1479:M11472="East",Orders!M1479:M11472="south")),"bonus","no bonus"),"data error")</f>
        <v>no bonus</v>
      </c>
    </row>
    <row r="1481" spans="1:7" x14ac:dyDescent="0.25">
      <c r="A1481" t="str">
        <v>high</v>
      </c>
      <c r="B1481" t="b" cm="1">
        <f t="array" ref="B1481">AND(Orders!R1479:R11472&gt;500,Orders!O1479:O11472="technology")</f>
        <v>0</v>
      </c>
      <c r="C1481" t="b" cm="1">
        <f t="array" ref="C1481">OR(Orders!R1479:R11472&gt;1000,Orders!O1479:O11472="furniture")</f>
        <v>1</v>
      </c>
      <c r="D1481" t="str">
        <v>no</v>
      </c>
      <c r="E1481" t="str">
        <v>false</v>
      </c>
      <c r="G1481" t="str" cm="1">
        <f t="array" ref="G1481">IFERROR(IF(AND(Orders!R1480:R11473&gt;1000,OR(Orders!M1480:M11473="East",Orders!M1480:M11473="south")),"bonus","no bonus"),"data error")</f>
        <v>no bonus</v>
      </c>
    </row>
    <row r="1482" spans="1:7" x14ac:dyDescent="0.25">
      <c r="A1482" t="str">
        <v>high</v>
      </c>
      <c r="B1482" t="b" cm="1">
        <f t="array" ref="B1482">AND(Orders!R1480:R11473&gt;500,Orders!O1480:O11473="technology")</f>
        <v>0</v>
      </c>
      <c r="C1482" t="b" cm="1">
        <f t="array" ref="C1482">OR(Orders!R1480:R11473&gt;1000,Orders!O1480:O11473="furniture")</f>
        <v>1</v>
      </c>
      <c r="D1482" t="str">
        <v>no</v>
      </c>
      <c r="E1482" t="str">
        <v>false</v>
      </c>
      <c r="G1482" t="str" cm="1">
        <f t="array" ref="G1482">IFERROR(IF(AND(Orders!R1481:R11474&gt;1000,OR(Orders!M1481:M11474="East",Orders!M1481:M11474="south")),"bonus","no bonus"),"data error")</f>
        <v>no bonus</v>
      </c>
    </row>
    <row r="1483" spans="1:7" x14ac:dyDescent="0.25">
      <c r="A1483" t="str">
        <v>high</v>
      </c>
      <c r="B1483" t="b" cm="1">
        <f t="array" ref="B1483">AND(Orders!R1481:R11474&gt;500,Orders!O1481:O11474="technology")</f>
        <v>0</v>
      </c>
      <c r="C1483" t="b" cm="1">
        <f t="array" ref="C1483">OR(Orders!R1481:R11474&gt;1000,Orders!O1481:O11474="furniture")</f>
        <v>1</v>
      </c>
      <c r="D1483" t="str">
        <v>no</v>
      </c>
      <c r="E1483" t="str">
        <v>false</v>
      </c>
      <c r="G1483" t="str" cm="1">
        <f t="array" ref="G1483">IFERROR(IF(AND(Orders!R1482:R11475&gt;1000,OR(Orders!M1482:M11475="East",Orders!M1482:M11475="south")),"bonus","no bonus"),"data error")</f>
        <v>no bonus</v>
      </c>
    </row>
    <row r="1484" spans="1:7" x14ac:dyDescent="0.25">
      <c r="A1484" t="str">
        <v>high</v>
      </c>
      <c r="B1484" t="b" cm="1">
        <f t="array" ref="B1484">AND(Orders!R1482:R11475&gt;500,Orders!O1482:O11475="technology")</f>
        <v>0</v>
      </c>
      <c r="C1484" t="b" cm="1">
        <f t="array" ref="C1484">OR(Orders!R1482:R11475&gt;1000,Orders!O1482:O11475="furniture")</f>
        <v>1</v>
      </c>
      <c r="D1484" t="str">
        <v>no</v>
      </c>
      <c r="E1484" t="str">
        <v>false</v>
      </c>
      <c r="G1484" t="str" cm="1">
        <f t="array" ref="G1484">IFERROR(IF(AND(Orders!R1483:R11476&gt;1000,OR(Orders!M1483:M11476="East",Orders!M1483:M11476="south")),"bonus","no bonus"),"data error")</f>
        <v>no bonus</v>
      </c>
    </row>
    <row r="1485" spans="1:7" x14ac:dyDescent="0.25">
      <c r="A1485" t="str">
        <v>high</v>
      </c>
      <c r="B1485" t="b" cm="1">
        <f t="array" ref="B1485">AND(Orders!R1483:R11476&gt;500,Orders!O1483:O11476="technology")</f>
        <v>0</v>
      </c>
      <c r="C1485" t="b" cm="1">
        <f t="array" ref="C1485">OR(Orders!R1483:R11476&gt;1000,Orders!O1483:O11476="furniture")</f>
        <v>1</v>
      </c>
      <c r="D1485" t="str">
        <v>no</v>
      </c>
      <c r="E1485" t="str">
        <v>false</v>
      </c>
      <c r="G1485" t="str" cm="1">
        <f t="array" ref="G1485">IFERROR(IF(AND(Orders!R1484:R11477&gt;1000,OR(Orders!M1484:M11477="East",Orders!M1484:M11477="south")),"bonus","no bonus"),"data error")</f>
        <v>no bonus</v>
      </c>
    </row>
    <row r="1486" spans="1:7" x14ac:dyDescent="0.25">
      <c r="A1486" t="str">
        <v>high</v>
      </c>
      <c r="B1486" t="b" cm="1">
        <f t="array" ref="B1486">AND(Orders!R1484:R11477&gt;500,Orders!O1484:O11477="technology")</f>
        <v>0</v>
      </c>
      <c r="C1486" t="b" cm="1">
        <f t="array" ref="C1486">OR(Orders!R1484:R11477&gt;1000,Orders!O1484:O11477="furniture")</f>
        <v>1</v>
      </c>
      <c r="D1486" t="str">
        <v>no</v>
      </c>
      <c r="E1486" t="str">
        <v>false</v>
      </c>
      <c r="G1486" t="str" cm="1">
        <f t="array" ref="G1486">IFERROR(IF(AND(Orders!R1485:R11478&gt;1000,OR(Orders!M1485:M11478="East",Orders!M1485:M11478="south")),"bonus","no bonus"),"data error")</f>
        <v>no bonus</v>
      </c>
    </row>
    <row r="1487" spans="1:7" x14ac:dyDescent="0.25">
      <c r="A1487" t="str">
        <v>high</v>
      </c>
      <c r="B1487" t="b" cm="1">
        <f t="array" ref="B1487">AND(Orders!R1485:R11478&gt;500,Orders!O1485:O11478="technology")</f>
        <v>0</v>
      </c>
      <c r="C1487" t="b" cm="1">
        <f t="array" ref="C1487">OR(Orders!R1485:R11478&gt;1000,Orders!O1485:O11478="furniture")</f>
        <v>1</v>
      </c>
      <c r="D1487" t="str">
        <v>no</v>
      </c>
      <c r="E1487" t="str">
        <v>false</v>
      </c>
      <c r="G1487" t="str" cm="1">
        <f t="array" ref="G1487">IFERROR(IF(AND(Orders!R1486:R11479&gt;1000,OR(Orders!M1486:M11479="East",Orders!M1486:M11479="south")),"bonus","no bonus"),"data error")</f>
        <v>no bonus</v>
      </c>
    </row>
    <row r="1488" spans="1:7" x14ac:dyDescent="0.25">
      <c r="A1488" t="str">
        <v>high</v>
      </c>
      <c r="B1488" t="b" cm="1">
        <f t="array" ref="B1488">AND(Orders!R1486:R11479&gt;500,Orders!O1486:O11479="technology")</f>
        <v>0</v>
      </c>
      <c r="C1488" t="b" cm="1">
        <f t="array" ref="C1488">OR(Orders!R1486:R11479&gt;1000,Orders!O1486:O11479="furniture")</f>
        <v>1</v>
      </c>
      <c r="D1488" t="str">
        <v>no</v>
      </c>
      <c r="E1488" t="str">
        <v>false</v>
      </c>
      <c r="G1488" t="str" cm="1">
        <f t="array" ref="G1488">IFERROR(IF(AND(Orders!R1487:R11480&gt;1000,OR(Orders!M1487:M11480="East",Orders!M1487:M11480="south")),"bonus","no bonus"),"data error")</f>
        <v>no bonus</v>
      </c>
    </row>
    <row r="1489" spans="1:7" x14ac:dyDescent="0.25">
      <c r="A1489" t="str">
        <v>high</v>
      </c>
      <c r="B1489" t="b" cm="1">
        <f t="array" ref="B1489">AND(Orders!R1487:R11480&gt;500,Orders!O1487:O11480="technology")</f>
        <v>0</v>
      </c>
      <c r="C1489" t="b" cm="1">
        <f t="array" ref="C1489">OR(Orders!R1487:R11480&gt;1000,Orders!O1487:O11480="furniture")</f>
        <v>1</v>
      </c>
      <c r="D1489" t="str">
        <v>no</v>
      </c>
      <c r="E1489" t="str">
        <v>false</v>
      </c>
      <c r="G1489" t="str" cm="1">
        <f t="array" ref="G1489">IFERROR(IF(AND(Orders!R1488:R11481&gt;1000,OR(Orders!M1488:M11481="East",Orders!M1488:M11481="south")),"bonus","no bonus"),"data error")</f>
        <v>no bonus</v>
      </c>
    </row>
    <row r="1490" spans="1:7" x14ac:dyDescent="0.25">
      <c r="A1490" t="str">
        <v>high</v>
      </c>
      <c r="B1490" t="b" cm="1">
        <f t="array" ref="B1490">AND(Orders!R1488:R11481&gt;500,Orders!O1488:O11481="technology")</f>
        <v>0</v>
      </c>
      <c r="C1490" t="b" cm="1">
        <f t="array" ref="C1490">OR(Orders!R1488:R11481&gt;1000,Orders!O1488:O11481="furniture")</f>
        <v>1</v>
      </c>
      <c r="D1490" t="str">
        <v>no</v>
      </c>
      <c r="E1490" t="str">
        <v>false</v>
      </c>
      <c r="G1490" t="str" cm="1">
        <f t="array" ref="G1490">IFERROR(IF(AND(Orders!R1489:R11482&gt;1000,OR(Orders!M1489:M11482="East",Orders!M1489:M11482="south")),"bonus","no bonus"),"data error")</f>
        <v>no bonus</v>
      </c>
    </row>
    <row r="1491" spans="1:7" x14ac:dyDescent="0.25">
      <c r="A1491" t="str">
        <v>high</v>
      </c>
      <c r="B1491" t="b" cm="1">
        <f t="array" ref="B1491">AND(Orders!R1489:R11482&gt;500,Orders!O1489:O11482="technology")</f>
        <v>0</v>
      </c>
      <c r="C1491" t="b" cm="1">
        <f t="array" ref="C1491">OR(Orders!R1489:R11482&gt;1000,Orders!O1489:O11482="furniture")</f>
        <v>1</v>
      </c>
      <c r="D1491" t="str">
        <v>no</v>
      </c>
      <c r="E1491" t="str">
        <v>false</v>
      </c>
      <c r="G1491" t="str" cm="1">
        <f t="array" ref="G1491">IFERROR(IF(AND(Orders!R1490:R11483&gt;1000,OR(Orders!M1490:M11483="East",Orders!M1490:M11483="south")),"bonus","no bonus"),"data error")</f>
        <v>no bonus</v>
      </c>
    </row>
    <row r="1492" spans="1:7" x14ac:dyDescent="0.25">
      <c r="A1492" t="str">
        <v>high</v>
      </c>
      <c r="B1492" t="b" cm="1">
        <f t="array" ref="B1492">AND(Orders!R1490:R11483&gt;500,Orders!O1490:O11483="technology")</f>
        <v>0</v>
      </c>
      <c r="C1492" t="b" cm="1">
        <f t="array" ref="C1492">OR(Orders!R1490:R11483&gt;1000,Orders!O1490:O11483="furniture")</f>
        <v>1</v>
      </c>
      <c r="D1492" t="str">
        <v>no</v>
      </c>
      <c r="E1492" t="str">
        <v>false</v>
      </c>
      <c r="G1492" t="str" cm="1">
        <f t="array" ref="G1492">IFERROR(IF(AND(Orders!R1491:R11484&gt;1000,OR(Orders!M1491:M11484="East",Orders!M1491:M11484="south")),"bonus","no bonus"),"data error")</f>
        <v>no bonus</v>
      </c>
    </row>
    <row r="1493" spans="1:7" x14ac:dyDescent="0.25">
      <c r="A1493" t="str">
        <v>high</v>
      </c>
      <c r="B1493" t="b" cm="1">
        <f t="array" ref="B1493">AND(Orders!R1491:R11484&gt;500,Orders!O1491:O11484="technology")</f>
        <v>0</v>
      </c>
      <c r="C1493" t="b" cm="1">
        <f t="array" ref="C1493">OR(Orders!R1491:R11484&gt;1000,Orders!O1491:O11484="furniture")</f>
        <v>1</v>
      </c>
      <c r="D1493" t="str">
        <v>no</v>
      </c>
      <c r="E1493" t="str">
        <v>false</v>
      </c>
      <c r="G1493" t="str" cm="1">
        <f t="array" ref="G1493">IFERROR(IF(AND(Orders!R1492:R11485&gt;1000,OR(Orders!M1492:M11485="East",Orders!M1492:M11485="south")),"bonus","no bonus"),"data error")</f>
        <v>no bonus</v>
      </c>
    </row>
    <row r="1494" spans="1:7" x14ac:dyDescent="0.25">
      <c r="A1494" t="str">
        <v>high</v>
      </c>
      <c r="B1494" t="b" cm="1">
        <f t="array" ref="B1494">AND(Orders!R1492:R11485&gt;500,Orders!O1492:O11485="technology")</f>
        <v>0</v>
      </c>
      <c r="C1494" t="b" cm="1">
        <f t="array" ref="C1494">OR(Orders!R1492:R11485&gt;1000,Orders!O1492:O11485="furniture")</f>
        <v>1</v>
      </c>
      <c r="D1494" t="str">
        <v>no</v>
      </c>
      <c r="E1494" t="str">
        <v>false</v>
      </c>
      <c r="G1494" t="str" cm="1">
        <f t="array" ref="G1494">IFERROR(IF(AND(Orders!R1493:R11486&gt;1000,OR(Orders!M1493:M11486="East",Orders!M1493:M11486="south")),"bonus","no bonus"),"data error")</f>
        <v>no bonus</v>
      </c>
    </row>
    <row r="1495" spans="1:7" x14ac:dyDescent="0.25">
      <c r="A1495" t="str">
        <v>high</v>
      </c>
      <c r="B1495" t="b" cm="1">
        <f t="array" ref="B1495">AND(Orders!R1493:R11486&gt;500,Orders!O1493:O11486="technology")</f>
        <v>0</v>
      </c>
      <c r="C1495" t="b" cm="1">
        <f t="array" ref="C1495">OR(Orders!R1493:R11486&gt;1000,Orders!O1493:O11486="furniture")</f>
        <v>1</v>
      </c>
      <c r="D1495" t="str">
        <v>no</v>
      </c>
      <c r="E1495" t="str">
        <v>false</v>
      </c>
      <c r="G1495" t="str" cm="1">
        <f t="array" ref="G1495">IFERROR(IF(AND(Orders!R1494:R11487&gt;1000,OR(Orders!M1494:M11487="East",Orders!M1494:M11487="south")),"bonus","no bonus"),"data error")</f>
        <v>no bonus</v>
      </c>
    </row>
    <row r="1496" spans="1:7" x14ac:dyDescent="0.25">
      <c r="A1496" t="str">
        <v>high</v>
      </c>
      <c r="B1496" t="b" cm="1">
        <f t="array" ref="B1496">AND(Orders!R1494:R11487&gt;500,Orders!O1494:O11487="technology")</f>
        <v>0</v>
      </c>
      <c r="C1496" t="b" cm="1">
        <f t="array" ref="C1496">OR(Orders!R1494:R11487&gt;1000,Orders!O1494:O11487="furniture")</f>
        <v>1</v>
      </c>
      <c r="D1496" t="str">
        <v>no</v>
      </c>
      <c r="E1496" t="str">
        <v>false</v>
      </c>
      <c r="G1496" t="str" cm="1">
        <f t="array" ref="G1496">IFERROR(IF(AND(Orders!R1495:R11488&gt;1000,OR(Orders!M1495:M11488="East",Orders!M1495:M11488="south")),"bonus","no bonus"),"data error")</f>
        <v>no bonus</v>
      </c>
    </row>
    <row r="1497" spans="1:7" x14ac:dyDescent="0.25">
      <c r="A1497" t="str">
        <v>high</v>
      </c>
      <c r="B1497" t="b" cm="1">
        <f t="array" ref="B1497">AND(Orders!R1495:R11488&gt;500,Orders!O1495:O11488="technology")</f>
        <v>0</v>
      </c>
      <c r="C1497" t="b" cm="1">
        <f t="array" ref="C1497">OR(Orders!R1495:R11488&gt;1000,Orders!O1495:O11488="furniture")</f>
        <v>1</v>
      </c>
      <c r="D1497" t="str">
        <v>no</v>
      </c>
      <c r="E1497" t="str">
        <v>false</v>
      </c>
      <c r="G1497" t="str" cm="1">
        <f t="array" ref="G1497">IFERROR(IF(AND(Orders!R1496:R11489&gt;1000,OR(Orders!M1496:M11489="East",Orders!M1496:M11489="south")),"bonus","no bonus"),"data error")</f>
        <v>no bonus</v>
      </c>
    </row>
    <row r="1498" spans="1:7" x14ac:dyDescent="0.25">
      <c r="A1498" t="str">
        <v>high</v>
      </c>
      <c r="B1498" t="b" cm="1">
        <f t="array" ref="B1498">AND(Orders!R1496:R11489&gt;500,Orders!O1496:O11489="technology")</f>
        <v>0</v>
      </c>
      <c r="C1498" t="b" cm="1">
        <f t="array" ref="C1498">OR(Orders!R1496:R11489&gt;1000,Orders!O1496:O11489="furniture")</f>
        <v>1</v>
      </c>
      <c r="D1498" t="str">
        <v>no</v>
      </c>
      <c r="E1498" t="str">
        <v>false</v>
      </c>
      <c r="G1498" t="str" cm="1">
        <f t="array" ref="G1498">IFERROR(IF(AND(Orders!R1497:R11490&gt;1000,OR(Orders!M1497:M11490="East",Orders!M1497:M11490="south")),"bonus","no bonus"),"data error")</f>
        <v>no bonus</v>
      </c>
    </row>
    <row r="1499" spans="1:7" x14ac:dyDescent="0.25">
      <c r="A1499" t="str">
        <v>high</v>
      </c>
      <c r="B1499" t="b" cm="1">
        <f t="array" ref="B1499">AND(Orders!R1497:R11490&gt;500,Orders!O1497:O11490="technology")</f>
        <v>0</v>
      </c>
      <c r="C1499" t="b" cm="1">
        <f t="array" ref="C1499">OR(Orders!R1497:R11490&gt;1000,Orders!O1497:O11490="furniture")</f>
        <v>1</v>
      </c>
      <c r="D1499" t="str">
        <v>no</v>
      </c>
      <c r="E1499" t="str">
        <v>false</v>
      </c>
      <c r="G1499" t="str" cm="1">
        <f t="array" ref="G1499">IFERROR(IF(AND(Orders!R1498:R11491&gt;1000,OR(Orders!M1498:M11491="East",Orders!M1498:M11491="south")),"bonus","no bonus"),"data error")</f>
        <v>no bonus</v>
      </c>
    </row>
    <row r="1500" spans="1:7" x14ac:dyDescent="0.25">
      <c r="A1500" t="str">
        <v>high</v>
      </c>
      <c r="B1500" t="b" cm="1">
        <f t="array" ref="B1500">AND(Orders!R1498:R11491&gt;500,Orders!O1498:O11491="technology")</f>
        <v>0</v>
      </c>
      <c r="C1500" t="b" cm="1">
        <f t="array" ref="C1500">OR(Orders!R1498:R11491&gt;1000,Orders!O1498:O11491="furniture")</f>
        <v>1</v>
      </c>
      <c r="D1500" t="str">
        <v>no</v>
      </c>
      <c r="E1500" t="str">
        <v>false</v>
      </c>
      <c r="G1500" t="str" cm="1">
        <f t="array" ref="G1500">IFERROR(IF(AND(Orders!R1499:R11492&gt;1000,OR(Orders!M1499:M11492="East",Orders!M1499:M11492="south")),"bonus","no bonus"),"data error")</f>
        <v>no bonus</v>
      </c>
    </row>
    <row r="1501" spans="1:7" x14ac:dyDescent="0.25">
      <c r="A1501" t="str">
        <v>high</v>
      </c>
      <c r="B1501" t="b" cm="1">
        <f t="array" ref="B1501">AND(Orders!R1499:R11492&gt;500,Orders!O1499:O11492="technology")</f>
        <v>0</v>
      </c>
      <c r="C1501" t="b" cm="1">
        <f t="array" ref="C1501">OR(Orders!R1499:R11492&gt;1000,Orders!O1499:O11492="furniture")</f>
        <v>1</v>
      </c>
      <c r="D1501" t="str">
        <v>no</v>
      </c>
      <c r="E1501" t="str">
        <v>false</v>
      </c>
      <c r="G1501" t="str" cm="1">
        <f t="array" ref="G1501">IFERROR(IF(AND(Orders!R1500:R11493&gt;1000,OR(Orders!M1500:M11493="East",Orders!M1500:M11493="south")),"bonus","no bonus"),"data error")</f>
        <v>no bonus</v>
      </c>
    </row>
    <row r="1502" spans="1:7" x14ac:dyDescent="0.25">
      <c r="A1502" t="str">
        <v>high</v>
      </c>
      <c r="B1502" t="b" cm="1">
        <f t="array" ref="B1502">AND(Orders!R1500:R11493&gt;500,Orders!O1500:O11493="technology")</f>
        <v>0</v>
      </c>
      <c r="C1502" t="b" cm="1">
        <f t="array" ref="C1502">OR(Orders!R1500:R11493&gt;1000,Orders!O1500:O11493="furniture")</f>
        <v>1</v>
      </c>
      <c r="D1502" t="str">
        <v>no</v>
      </c>
      <c r="E1502" t="str">
        <v>false</v>
      </c>
      <c r="G1502" t="str" cm="1">
        <f t="array" ref="G1502">IFERROR(IF(AND(Orders!R1501:R11494&gt;1000,OR(Orders!M1501:M11494="East",Orders!M1501:M11494="south")),"bonus","no bonus"),"data error")</f>
        <v>no bonus</v>
      </c>
    </row>
    <row r="1503" spans="1:7" x14ac:dyDescent="0.25">
      <c r="A1503" t="str">
        <v>high</v>
      </c>
      <c r="B1503" t="b" cm="1">
        <f t="array" ref="B1503">AND(Orders!R1501:R11494&gt;500,Orders!O1501:O11494="technology")</f>
        <v>0</v>
      </c>
      <c r="C1503" t="b" cm="1">
        <f t="array" ref="C1503">OR(Orders!R1501:R11494&gt;1000,Orders!O1501:O11494="furniture")</f>
        <v>1</v>
      </c>
      <c r="D1503" t="str">
        <v>no</v>
      </c>
      <c r="E1503" t="str">
        <v>false</v>
      </c>
      <c r="G1503" t="str" cm="1">
        <f t="array" ref="G1503">IFERROR(IF(AND(Orders!R1502:R11495&gt;1000,OR(Orders!M1502:M11495="East",Orders!M1502:M11495="south")),"bonus","no bonus"),"data error")</f>
        <v>no bonus</v>
      </c>
    </row>
    <row r="1504" spans="1:7" x14ac:dyDescent="0.25">
      <c r="A1504" t="str">
        <v>high</v>
      </c>
      <c r="B1504" t="b" cm="1">
        <f t="array" ref="B1504">AND(Orders!R1502:R11495&gt;500,Orders!O1502:O11495="technology")</f>
        <v>0</v>
      </c>
      <c r="C1504" t="b" cm="1">
        <f t="array" ref="C1504">OR(Orders!R1502:R11495&gt;1000,Orders!O1502:O11495="furniture")</f>
        <v>1</v>
      </c>
      <c r="D1504" t="str">
        <v>no</v>
      </c>
      <c r="E1504" t="str">
        <v>false</v>
      </c>
      <c r="G1504" t="str" cm="1">
        <f t="array" ref="G1504">IFERROR(IF(AND(Orders!R1503:R11496&gt;1000,OR(Orders!M1503:M11496="East",Orders!M1503:M11496="south")),"bonus","no bonus"),"data error")</f>
        <v>no bonus</v>
      </c>
    </row>
    <row r="1505" spans="1:7" x14ac:dyDescent="0.25">
      <c r="A1505" t="str">
        <v>high</v>
      </c>
      <c r="B1505" t="b" cm="1">
        <f t="array" ref="B1505">AND(Orders!R1503:R11496&gt;500,Orders!O1503:O11496="technology")</f>
        <v>0</v>
      </c>
      <c r="C1505" t="b" cm="1">
        <f t="array" ref="C1505">OR(Orders!R1503:R11496&gt;1000,Orders!O1503:O11496="furniture")</f>
        <v>1</v>
      </c>
      <c r="D1505" t="str">
        <v>no</v>
      </c>
      <c r="E1505" t="str">
        <v>false</v>
      </c>
      <c r="G1505" t="str" cm="1">
        <f t="array" ref="G1505">IFERROR(IF(AND(Orders!R1504:R11497&gt;1000,OR(Orders!M1504:M11497="East",Orders!M1504:M11497="south")),"bonus","no bonus"),"data error")</f>
        <v>no bonus</v>
      </c>
    </row>
    <row r="1506" spans="1:7" x14ac:dyDescent="0.25">
      <c r="A1506" t="str">
        <v>high</v>
      </c>
      <c r="B1506" t="b" cm="1">
        <f t="array" ref="B1506">AND(Orders!R1504:R11497&gt;500,Orders!O1504:O11497="technology")</f>
        <v>0</v>
      </c>
      <c r="C1506" t="b" cm="1">
        <f t="array" ref="C1506">OR(Orders!R1504:R11497&gt;1000,Orders!O1504:O11497="furniture")</f>
        <v>1</v>
      </c>
      <c r="D1506" t="str">
        <v>no</v>
      </c>
      <c r="E1506" t="str">
        <v>false</v>
      </c>
      <c r="G1506" t="str" cm="1">
        <f t="array" ref="G1506">IFERROR(IF(AND(Orders!R1505:R11498&gt;1000,OR(Orders!M1505:M11498="East",Orders!M1505:M11498="south")),"bonus","no bonus"),"data error")</f>
        <v>no bonus</v>
      </c>
    </row>
    <row r="1507" spans="1:7" x14ac:dyDescent="0.25">
      <c r="A1507" t="str">
        <v>high</v>
      </c>
      <c r="B1507" t="b" cm="1">
        <f t="array" ref="B1507">AND(Orders!R1505:R11498&gt;500,Orders!O1505:O11498="technology")</f>
        <v>0</v>
      </c>
      <c r="C1507" t="b" cm="1">
        <f t="array" ref="C1507">OR(Orders!R1505:R11498&gt;1000,Orders!O1505:O11498="furniture")</f>
        <v>1</v>
      </c>
      <c r="D1507" t="str">
        <v>no</v>
      </c>
      <c r="E1507" t="str">
        <v>false</v>
      </c>
      <c r="G1507" t="str" cm="1">
        <f t="array" ref="G1507">IFERROR(IF(AND(Orders!R1506:R11499&gt;1000,OR(Orders!M1506:M11499="East",Orders!M1506:M11499="south")),"bonus","no bonus"),"data error")</f>
        <v>no bonus</v>
      </c>
    </row>
    <row r="1508" spans="1:7" x14ac:dyDescent="0.25">
      <c r="A1508" t="str">
        <v>high</v>
      </c>
      <c r="B1508" t="b" cm="1">
        <f t="array" ref="B1508">AND(Orders!R1506:R11499&gt;500,Orders!O1506:O11499="technology")</f>
        <v>0</v>
      </c>
      <c r="C1508" t="b" cm="1">
        <f t="array" ref="C1508">OR(Orders!R1506:R11499&gt;1000,Orders!O1506:O11499="furniture")</f>
        <v>1</v>
      </c>
      <c r="D1508" t="str">
        <v>no</v>
      </c>
      <c r="E1508" t="str">
        <v>false</v>
      </c>
      <c r="G1508" t="str" cm="1">
        <f t="array" ref="G1508">IFERROR(IF(AND(Orders!R1507:R11500&gt;1000,OR(Orders!M1507:M11500="East",Orders!M1507:M11500="south")),"bonus","no bonus"),"data error")</f>
        <v>no bonus</v>
      </c>
    </row>
    <row r="1509" spans="1:7" x14ac:dyDescent="0.25">
      <c r="A1509" t="str">
        <v>high</v>
      </c>
      <c r="B1509" t="b" cm="1">
        <f t="array" ref="B1509">AND(Orders!R1507:R11500&gt;500,Orders!O1507:O11500="technology")</f>
        <v>0</v>
      </c>
      <c r="C1509" t="b" cm="1">
        <f t="array" ref="C1509">OR(Orders!R1507:R11500&gt;1000,Orders!O1507:O11500="furniture")</f>
        <v>1</v>
      </c>
      <c r="D1509" t="str">
        <v>no</v>
      </c>
      <c r="E1509" t="str">
        <v>false</v>
      </c>
      <c r="G1509" t="str" cm="1">
        <f t="array" ref="G1509">IFERROR(IF(AND(Orders!R1508:R11501&gt;1000,OR(Orders!M1508:M11501="East",Orders!M1508:M11501="south")),"bonus","no bonus"),"data error")</f>
        <v>no bonus</v>
      </c>
    </row>
    <row r="1510" spans="1:7" x14ac:dyDescent="0.25">
      <c r="A1510" t="str">
        <v>high</v>
      </c>
      <c r="B1510" t="b" cm="1">
        <f t="array" ref="B1510">AND(Orders!R1508:R11501&gt;500,Orders!O1508:O11501="technology")</f>
        <v>0</v>
      </c>
      <c r="C1510" t="b" cm="1">
        <f t="array" ref="C1510">OR(Orders!R1508:R11501&gt;1000,Orders!O1508:O11501="furniture")</f>
        <v>1</v>
      </c>
      <c r="D1510" t="str">
        <v>no</v>
      </c>
      <c r="E1510" t="str">
        <v>false</v>
      </c>
      <c r="G1510" t="str" cm="1">
        <f t="array" ref="G1510">IFERROR(IF(AND(Orders!R1509:R11502&gt;1000,OR(Orders!M1509:M11502="East",Orders!M1509:M11502="south")),"bonus","no bonus"),"data error")</f>
        <v>no bonus</v>
      </c>
    </row>
    <row r="1511" spans="1:7" x14ac:dyDescent="0.25">
      <c r="A1511" t="str">
        <v>high</v>
      </c>
      <c r="B1511" t="b" cm="1">
        <f t="array" ref="B1511">AND(Orders!R1509:R11502&gt;500,Orders!O1509:O11502="technology")</f>
        <v>0</v>
      </c>
      <c r="C1511" t="b" cm="1">
        <f t="array" ref="C1511">OR(Orders!R1509:R11502&gt;1000,Orders!O1509:O11502="furniture")</f>
        <v>1</v>
      </c>
      <c r="D1511" t="str">
        <v>no</v>
      </c>
      <c r="E1511" t="str">
        <v>false</v>
      </c>
      <c r="G1511" t="str" cm="1">
        <f t="array" ref="G1511">IFERROR(IF(AND(Orders!R1510:R11503&gt;1000,OR(Orders!M1510:M11503="East",Orders!M1510:M11503="south")),"bonus","no bonus"),"data error")</f>
        <v>no bonus</v>
      </c>
    </row>
    <row r="1512" spans="1:7" x14ac:dyDescent="0.25">
      <c r="A1512" t="str">
        <v>high</v>
      </c>
      <c r="B1512" t="b" cm="1">
        <f t="array" ref="B1512">AND(Orders!R1510:R11503&gt;500,Orders!O1510:O11503="technology")</f>
        <v>0</v>
      </c>
      <c r="C1512" t="b" cm="1">
        <f t="array" ref="C1512">OR(Orders!R1510:R11503&gt;1000,Orders!O1510:O11503="furniture")</f>
        <v>1</v>
      </c>
      <c r="D1512" t="str">
        <v>no</v>
      </c>
      <c r="E1512" t="str">
        <v>false</v>
      </c>
      <c r="G1512" t="str" cm="1">
        <f t="array" ref="G1512">IFERROR(IF(AND(Orders!R1511:R11504&gt;1000,OR(Orders!M1511:M11504="East",Orders!M1511:M11504="south")),"bonus","no bonus"),"data error")</f>
        <v>no bonus</v>
      </c>
    </row>
    <row r="1513" spans="1:7" x14ac:dyDescent="0.25">
      <c r="A1513" t="str">
        <v>high</v>
      </c>
      <c r="B1513" t="b" cm="1">
        <f t="array" ref="B1513">AND(Orders!R1511:R11504&gt;500,Orders!O1511:O11504="technology")</f>
        <v>0</v>
      </c>
      <c r="C1513" t="b" cm="1">
        <f t="array" ref="C1513">OR(Orders!R1511:R11504&gt;1000,Orders!O1511:O11504="furniture")</f>
        <v>1</v>
      </c>
      <c r="D1513" t="str">
        <v>no</v>
      </c>
      <c r="E1513" t="str">
        <v>false</v>
      </c>
      <c r="G1513" t="str" cm="1">
        <f t="array" ref="G1513">IFERROR(IF(AND(Orders!R1512:R11505&gt;1000,OR(Orders!M1512:M11505="East",Orders!M1512:M11505="south")),"bonus","no bonus"),"data error")</f>
        <v>no bonus</v>
      </c>
    </row>
    <row r="1514" spans="1:7" x14ac:dyDescent="0.25">
      <c r="A1514" t="str">
        <v>high</v>
      </c>
      <c r="B1514" t="b" cm="1">
        <f t="array" ref="B1514">AND(Orders!R1512:R11505&gt;500,Orders!O1512:O11505="technology")</f>
        <v>0</v>
      </c>
      <c r="C1514" t="b" cm="1">
        <f t="array" ref="C1514">OR(Orders!R1512:R11505&gt;1000,Orders!O1512:O11505="furniture")</f>
        <v>1</v>
      </c>
      <c r="D1514" t="str">
        <v>no</v>
      </c>
      <c r="E1514" t="str">
        <v>false</v>
      </c>
      <c r="G1514" t="str" cm="1">
        <f t="array" ref="G1514">IFERROR(IF(AND(Orders!R1513:R11506&gt;1000,OR(Orders!M1513:M11506="East",Orders!M1513:M11506="south")),"bonus","no bonus"),"data error")</f>
        <v>no bonus</v>
      </c>
    </row>
    <row r="1515" spans="1:7" x14ac:dyDescent="0.25">
      <c r="A1515" t="str">
        <v>high</v>
      </c>
      <c r="B1515" t="b" cm="1">
        <f t="array" ref="B1515">AND(Orders!R1513:R11506&gt;500,Orders!O1513:O11506="technology")</f>
        <v>0</v>
      </c>
      <c r="C1515" t="b" cm="1">
        <f t="array" ref="C1515">OR(Orders!R1513:R11506&gt;1000,Orders!O1513:O11506="furniture")</f>
        <v>1</v>
      </c>
      <c r="D1515" t="str">
        <v>no</v>
      </c>
      <c r="E1515" t="str">
        <v>false</v>
      </c>
      <c r="G1515" t="str" cm="1">
        <f t="array" ref="G1515">IFERROR(IF(AND(Orders!R1514:R11507&gt;1000,OR(Orders!M1514:M11507="East",Orders!M1514:M11507="south")),"bonus","no bonus"),"data error")</f>
        <v>no bonus</v>
      </c>
    </row>
    <row r="1516" spans="1:7" x14ac:dyDescent="0.25">
      <c r="A1516" t="str">
        <v>high</v>
      </c>
      <c r="B1516" t="b" cm="1">
        <f t="array" ref="B1516">AND(Orders!R1514:R11507&gt;500,Orders!O1514:O11507="technology")</f>
        <v>0</v>
      </c>
      <c r="C1516" t="b" cm="1">
        <f t="array" ref="C1516">OR(Orders!R1514:R11507&gt;1000,Orders!O1514:O11507="furniture")</f>
        <v>1</v>
      </c>
      <c r="D1516" t="str">
        <v>no</v>
      </c>
      <c r="E1516" t="str">
        <v>false</v>
      </c>
      <c r="G1516" t="str" cm="1">
        <f t="array" ref="G1516">IFERROR(IF(AND(Orders!R1515:R11508&gt;1000,OR(Orders!M1515:M11508="East",Orders!M1515:M11508="south")),"bonus","no bonus"),"data error")</f>
        <v>no bonus</v>
      </c>
    </row>
    <row r="1517" spans="1:7" x14ac:dyDescent="0.25">
      <c r="A1517" t="str">
        <v>high</v>
      </c>
      <c r="B1517" t="b" cm="1">
        <f t="array" ref="B1517">AND(Orders!R1515:R11508&gt;500,Orders!O1515:O11508="technology")</f>
        <v>0</v>
      </c>
      <c r="C1517" t="b" cm="1">
        <f t="array" ref="C1517">OR(Orders!R1515:R11508&gt;1000,Orders!O1515:O11508="furniture")</f>
        <v>1</v>
      </c>
      <c r="D1517" t="str">
        <v>no</v>
      </c>
      <c r="E1517" t="str">
        <v>false</v>
      </c>
      <c r="G1517" t="str" cm="1">
        <f t="array" ref="G1517">IFERROR(IF(AND(Orders!R1516:R11509&gt;1000,OR(Orders!M1516:M11509="East",Orders!M1516:M11509="south")),"bonus","no bonus"),"data error")</f>
        <v>no bonus</v>
      </c>
    </row>
    <row r="1518" spans="1:7" x14ac:dyDescent="0.25">
      <c r="A1518" t="str">
        <v>high</v>
      </c>
      <c r="B1518" t="b" cm="1">
        <f t="array" ref="B1518">AND(Orders!R1516:R11509&gt;500,Orders!O1516:O11509="technology")</f>
        <v>0</v>
      </c>
      <c r="C1518" t="b" cm="1">
        <f t="array" ref="C1518">OR(Orders!R1516:R11509&gt;1000,Orders!O1516:O11509="furniture")</f>
        <v>1</v>
      </c>
      <c r="D1518" t="str">
        <v>no</v>
      </c>
      <c r="E1518" t="str">
        <v>false</v>
      </c>
      <c r="G1518" t="str" cm="1">
        <f t="array" ref="G1518">IFERROR(IF(AND(Orders!R1517:R11510&gt;1000,OR(Orders!M1517:M11510="East",Orders!M1517:M11510="south")),"bonus","no bonus"),"data error")</f>
        <v>no bonus</v>
      </c>
    </row>
    <row r="1519" spans="1:7" x14ac:dyDescent="0.25">
      <c r="A1519" t="str">
        <v>high</v>
      </c>
      <c r="B1519" t="b" cm="1">
        <f t="array" ref="B1519">AND(Orders!R1517:R11510&gt;500,Orders!O1517:O11510="technology")</f>
        <v>0</v>
      </c>
      <c r="C1519" t="b" cm="1">
        <f t="array" ref="C1519">OR(Orders!R1517:R11510&gt;1000,Orders!O1517:O11510="furniture")</f>
        <v>1</v>
      </c>
      <c r="D1519" t="str">
        <v>no</v>
      </c>
      <c r="E1519" t="str">
        <v>false</v>
      </c>
      <c r="G1519" t="str" cm="1">
        <f t="array" ref="G1519">IFERROR(IF(AND(Orders!R1518:R11511&gt;1000,OR(Orders!M1518:M11511="East",Orders!M1518:M11511="south")),"bonus","no bonus"),"data error")</f>
        <v>no bonus</v>
      </c>
    </row>
    <row r="1520" spans="1:7" x14ac:dyDescent="0.25">
      <c r="A1520" t="str">
        <v>high</v>
      </c>
      <c r="B1520" t="b" cm="1">
        <f t="array" ref="B1520">AND(Orders!R1518:R11511&gt;500,Orders!O1518:O11511="technology")</f>
        <v>0</v>
      </c>
      <c r="C1520" t="b" cm="1">
        <f t="array" ref="C1520">OR(Orders!R1518:R11511&gt;1000,Orders!O1518:O11511="furniture")</f>
        <v>1</v>
      </c>
      <c r="D1520" t="str">
        <v>no</v>
      </c>
      <c r="E1520" t="str">
        <v>false</v>
      </c>
      <c r="G1520" t="str" cm="1">
        <f t="array" ref="G1520">IFERROR(IF(AND(Orders!R1519:R11512&gt;1000,OR(Orders!M1519:M11512="East",Orders!M1519:M11512="south")),"bonus","no bonus"),"data error")</f>
        <v>no bonus</v>
      </c>
    </row>
    <row r="1521" spans="1:7" x14ac:dyDescent="0.25">
      <c r="A1521" t="str">
        <v>high</v>
      </c>
      <c r="B1521" t="b" cm="1">
        <f t="array" ref="B1521">AND(Orders!R1519:R11512&gt;500,Orders!O1519:O11512="technology")</f>
        <v>0</v>
      </c>
      <c r="C1521" t="b" cm="1">
        <f t="array" ref="C1521">OR(Orders!R1519:R11512&gt;1000,Orders!O1519:O11512="furniture")</f>
        <v>1</v>
      </c>
      <c r="D1521" t="str">
        <v>no</v>
      </c>
      <c r="E1521" t="str">
        <v>false</v>
      </c>
      <c r="G1521" t="str" cm="1">
        <f t="array" ref="G1521">IFERROR(IF(AND(Orders!R1520:R11513&gt;1000,OR(Orders!M1520:M11513="East",Orders!M1520:M11513="south")),"bonus","no bonus"),"data error")</f>
        <v>no bonus</v>
      </c>
    </row>
    <row r="1522" spans="1:7" x14ac:dyDescent="0.25">
      <c r="A1522" t="str">
        <v>high</v>
      </c>
      <c r="B1522" t="b" cm="1">
        <f t="array" ref="B1522">AND(Orders!R1520:R11513&gt;500,Orders!O1520:O11513="technology")</f>
        <v>0</v>
      </c>
      <c r="C1522" t="b" cm="1">
        <f t="array" ref="C1522">OR(Orders!R1520:R11513&gt;1000,Orders!O1520:O11513="furniture")</f>
        <v>1</v>
      </c>
      <c r="D1522" t="str">
        <v>no</v>
      </c>
      <c r="E1522" t="str">
        <v>false</v>
      </c>
      <c r="G1522" t="str" cm="1">
        <f t="array" ref="G1522">IFERROR(IF(AND(Orders!R1521:R11514&gt;1000,OR(Orders!M1521:M11514="East",Orders!M1521:M11514="south")),"bonus","no bonus"),"data error")</f>
        <v>no bonus</v>
      </c>
    </row>
    <row r="1523" spans="1:7" x14ac:dyDescent="0.25">
      <c r="A1523" t="str">
        <v>high</v>
      </c>
      <c r="B1523" t="b" cm="1">
        <f t="array" ref="B1523">AND(Orders!R1521:R11514&gt;500,Orders!O1521:O11514="technology")</f>
        <v>0</v>
      </c>
      <c r="C1523" t="b" cm="1">
        <f t="array" ref="C1523">OR(Orders!R1521:R11514&gt;1000,Orders!O1521:O11514="furniture")</f>
        <v>1</v>
      </c>
      <c r="D1523" t="str">
        <v>no</v>
      </c>
      <c r="E1523" t="str">
        <v>false</v>
      </c>
      <c r="G1523" t="str" cm="1">
        <f t="array" ref="G1523">IFERROR(IF(AND(Orders!R1522:R11515&gt;1000,OR(Orders!M1522:M11515="East",Orders!M1522:M11515="south")),"bonus","no bonus"),"data error")</f>
        <v>no bonus</v>
      </c>
    </row>
    <row r="1524" spans="1:7" x14ac:dyDescent="0.25">
      <c r="A1524" t="str">
        <v>high</v>
      </c>
      <c r="B1524" t="b" cm="1">
        <f t="array" ref="B1524">AND(Orders!R1522:R11515&gt;500,Orders!O1522:O11515="technology")</f>
        <v>0</v>
      </c>
      <c r="C1524" t="b" cm="1">
        <f t="array" ref="C1524">OR(Orders!R1522:R11515&gt;1000,Orders!O1522:O11515="furniture")</f>
        <v>1</v>
      </c>
      <c r="D1524" t="str">
        <v>no</v>
      </c>
      <c r="E1524" t="str">
        <v>false</v>
      </c>
      <c r="G1524" t="str" cm="1">
        <f t="array" ref="G1524">IFERROR(IF(AND(Orders!R1523:R11516&gt;1000,OR(Orders!M1523:M11516="East",Orders!M1523:M11516="south")),"bonus","no bonus"),"data error")</f>
        <v>no bonus</v>
      </c>
    </row>
    <row r="1525" spans="1:7" x14ac:dyDescent="0.25">
      <c r="A1525" t="str">
        <v>high</v>
      </c>
      <c r="B1525" t="b" cm="1">
        <f t="array" ref="B1525">AND(Orders!R1523:R11516&gt;500,Orders!O1523:O11516="technology")</f>
        <v>0</v>
      </c>
      <c r="C1525" t="b" cm="1">
        <f t="array" ref="C1525">OR(Orders!R1523:R11516&gt;1000,Orders!O1523:O11516="furniture")</f>
        <v>1</v>
      </c>
      <c r="D1525" t="str">
        <v>no</v>
      </c>
      <c r="E1525" t="str">
        <v>false</v>
      </c>
      <c r="G1525" t="str" cm="1">
        <f t="array" ref="G1525">IFERROR(IF(AND(Orders!R1524:R11517&gt;1000,OR(Orders!M1524:M11517="East",Orders!M1524:M11517="south")),"bonus","no bonus"),"data error")</f>
        <v>no bonus</v>
      </c>
    </row>
    <row r="1526" spans="1:7" x14ac:dyDescent="0.25">
      <c r="A1526" t="str">
        <v>high</v>
      </c>
      <c r="B1526" t="b" cm="1">
        <f t="array" ref="B1526">AND(Orders!R1524:R11517&gt;500,Orders!O1524:O11517="technology")</f>
        <v>0</v>
      </c>
      <c r="C1526" t="b" cm="1">
        <f t="array" ref="C1526">OR(Orders!R1524:R11517&gt;1000,Orders!O1524:O11517="furniture")</f>
        <v>1</v>
      </c>
      <c r="D1526" t="str">
        <v>no</v>
      </c>
      <c r="E1526" t="str">
        <v>false</v>
      </c>
      <c r="G1526" t="str" cm="1">
        <f t="array" ref="G1526">IFERROR(IF(AND(Orders!R1525:R11518&gt;1000,OR(Orders!M1525:M11518="East",Orders!M1525:M11518="south")),"bonus","no bonus"),"data error")</f>
        <v>no bonus</v>
      </c>
    </row>
    <row r="1527" spans="1:7" x14ac:dyDescent="0.25">
      <c r="A1527" t="str">
        <v>high</v>
      </c>
      <c r="B1527" t="b" cm="1">
        <f t="array" ref="B1527">AND(Orders!R1525:R11518&gt;500,Orders!O1525:O11518="technology")</f>
        <v>0</v>
      </c>
      <c r="C1527" t="b" cm="1">
        <f t="array" ref="C1527">OR(Orders!R1525:R11518&gt;1000,Orders!O1525:O11518="furniture")</f>
        <v>1</v>
      </c>
      <c r="D1527" t="str">
        <v>no</v>
      </c>
      <c r="E1527" t="str">
        <v>false</v>
      </c>
      <c r="G1527" t="str" cm="1">
        <f t="array" ref="G1527">IFERROR(IF(AND(Orders!R1526:R11519&gt;1000,OR(Orders!M1526:M11519="East",Orders!M1526:M11519="south")),"bonus","no bonus"),"data error")</f>
        <v>no bonus</v>
      </c>
    </row>
    <row r="1528" spans="1:7" x14ac:dyDescent="0.25">
      <c r="A1528" t="str">
        <v>high</v>
      </c>
      <c r="B1528" t="b" cm="1">
        <f t="array" ref="B1528">AND(Orders!R1526:R11519&gt;500,Orders!O1526:O11519="technology")</f>
        <v>0</v>
      </c>
      <c r="C1528" t="b" cm="1">
        <f t="array" ref="C1528">OR(Orders!R1526:R11519&gt;1000,Orders!O1526:O11519="furniture")</f>
        <v>1</v>
      </c>
      <c r="D1528" t="str">
        <v>no</v>
      </c>
      <c r="E1528" t="str">
        <v>false</v>
      </c>
      <c r="G1528" t="str" cm="1">
        <f t="array" ref="G1528">IFERROR(IF(AND(Orders!R1527:R11520&gt;1000,OR(Orders!M1527:M11520="East",Orders!M1527:M11520="south")),"bonus","no bonus"),"data error")</f>
        <v>no bonus</v>
      </c>
    </row>
    <row r="1529" spans="1:7" x14ac:dyDescent="0.25">
      <c r="A1529" t="str">
        <v>high</v>
      </c>
      <c r="B1529" t="b" cm="1">
        <f t="array" ref="B1529">AND(Orders!R1527:R11520&gt;500,Orders!O1527:O11520="technology")</f>
        <v>0</v>
      </c>
      <c r="C1529" t="b" cm="1">
        <f t="array" ref="C1529">OR(Orders!R1527:R11520&gt;1000,Orders!O1527:O11520="furniture")</f>
        <v>1</v>
      </c>
      <c r="D1529" t="str">
        <v>no</v>
      </c>
      <c r="E1529" t="str">
        <v>false</v>
      </c>
      <c r="G1529" t="str" cm="1">
        <f t="array" ref="G1529">IFERROR(IF(AND(Orders!R1528:R11521&gt;1000,OR(Orders!M1528:M11521="East",Orders!M1528:M11521="south")),"bonus","no bonus"),"data error")</f>
        <v>no bonus</v>
      </c>
    </row>
    <row r="1530" spans="1:7" x14ac:dyDescent="0.25">
      <c r="A1530" t="str">
        <v>high</v>
      </c>
      <c r="B1530" t="b" cm="1">
        <f t="array" ref="B1530">AND(Orders!R1528:R11521&gt;500,Orders!O1528:O11521="technology")</f>
        <v>0</v>
      </c>
      <c r="C1530" t="b" cm="1">
        <f t="array" ref="C1530">OR(Orders!R1528:R11521&gt;1000,Orders!O1528:O11521="furniture")</f>
        <v>1</v>
      </c>
      <c r="D1530" t="str">
        <v>no</v>
      </c>
      <c r="E1530" t="str">
        <v>false</v>
      </c>
      <c r="G1530" t="str" cm="1">
        <f t="array" ref="G1530">IFERROR(IF(AND(Orders!R1529:R11522&gt;1000,OR(Orders!M1529:M11522="East",Orders!M1529:M11522="south")),"bonus","no bonus"),"data error")</f>
        <v>no bonus</v>
      </c>
    </row>
    <row r="1531" spans="1:7" x14ac:dyDescent="0.25">
      <c r="A1531" t="str">
        <v>high</v>
      </c>
      <c r="B1531" t="b" cm="1">
        <f t="array" ref="B1531">AND(Orders!R1529:R11522&gt;500,Orders!O1529:O11522="technology")</f>
        <v>0</v>
      </c>
      <c r="C1531" t="b" cm="1">
        <f t="array" ref="C1531">OR(Orders!R1529:R11522&gt;1000,Orders!O1529:O11522="furniture")</f>
        <v>1</v>
      </c>
      <c r="D1531" t="str">
        <v>no</v>
      </c>
      <c r="E1531" t="str">
        <v>false</v>
      </c>
      <c r="G1531" t="str" cm="1">
        <f t="array" ref="G1531">IFERROR(IF(AND(Orders!R1530:R11523&gt;1000,OR(Orders!M1530:M11523="East",Orders!M1530:M11523="south")),"bonus","no bonus"),"data error")</f>
        <v>no bonus</v>
      </c>
    </row>
    <row r="1532" spans="1:7" x14ac:dyDescent="0.25">
      <c r="A1532" t="str">
        <v>high</v>
      </c>
      <c r="B1532" t="b" cm="1">
        <f t="array" ref="B1532">AND(Orders!R1530:R11523&gt;500,Orders!O1530:O11523="technology")</f>
        <v>0</v>
      </c>
      <c r="C1532" t="b" cm="1">
        <f t="array" ref="C1532">OR(Orders!R1530:R11523&gt;1000,Orders!O1530:O11523="furniture")</f>
        <v>1</v>
      </c>
      <c r="D1532" t="str">
        <v>no</v>
      </c>
      <c r="E1532" t="str">
        <v>false</v>
      </c>
      <c r="G1532" t="str" cm="1">
        <f t="array" ref="G1532">IFERROR(IF(AND(Orders!R1531:R11524&gt;1000,OR(Orders!M1531:M11524="East",Orders!M1531:M11524="south")),"bonus","no bonus"),"data error")</f>
        <v>no bonus</v>
      </c>
    </row>
    <row r="1533" spans="1:7" x14ac:dyDescent="0.25">
      <c r="A1533" t="str">
        <v>high</v>
      </c>
      <c r="B1533" t="b" cm="1">
        <f t="array" ref="B1533">AND(Orders!R1531:R11524&gt;500,Orders!O1531:O11524="technology")</f>
        <v>0</v>
      </c>
      <c r="C1533" t="b" cm="1">
        <f t="array" ref="C1533">OR(Orders!R1531:R11524&gt;1000,Orders!O1531:O11524="furniture")</f>
        <v>1</v>
      </c>
      <c r="D1533" t="str">
        <v>no</v>
      </c>
      <c r="E1533" t="str">
        <v>false</v>
      </c>
      <c r="G1533" t="str" cm="1">
        <f t="array" ref="G1533">IFERROR(IF(AND(Orders!R1532:R11525&gt;1000,OR(Orders!M1532:M11525="East",Orders!M1532:M11525="south")),"bonus","no bonus"),"data error")</f>
        <v>no bonus</v>
      </c>
    </row>
    <row r="1534" spans="1:7" x14ac:dyDescent="0.25">
      <c r="A1534" t="str">
        <v>high</v>
      </c>
      <c r="B1534" t="b" cm="1">
        <f t="array" ref="B1534">AND(Orders!R1532:R11525&gt;500,Orders!O1532:O11525="technology")</f>
        <v>0</v>
      </c>
      <c r="C1534" t="b" cm="1">
        <f t="array" ref="C1534">OR(Orders!R1532:R11525&gt;1000,Orders!O1532:O11525="furniture")</f>
        <v>1</v>
      </c>
      <c r="D1534" t="str">
        <v>no</v>
      </c>
      <c r="E1534" t="str">
        <v>false</v>
      </c>
      <c r="G1534" t="str" cm="1">
        <f t="array" ref="G1534">IFERROR(IF(AND(Orders!R1533:R11526&gt;1000,OR(Orders!M1533:M11526="East",Orders!M1533:M11526="south")),"bonus","no bonus"),"data error")</f>
        <v>no bonus</v>
      </c>
    </row>
    <row r="1535" spans="1:7" x14ac:dyDescent="0.25">
      <c r="A1535" t="str">
        <v>high</v>
      </c>
      <c r="B1535" t="b" cm="1">
        <f t="array" ref="B1535">AND(Orders!R1533:R11526&gt;500,Orders!O1533:O11526="technology")</f>
        <v>0</v>
      </c>
      <c r="C1535" t="b" cm="1">
        <f t="array" ref="C1535">OR(Orders!R1533:R11526&gt;1000,Orders!O1533:O11526="furniture")</f>
        <v>1</v>
      </c>
      <c r="D1535" t="str">
        <v>no</v>
      </c>
      <c r="E1535" t="str">
        <v>false</v>
      </c>
      <c r="G1535" t="str" cm="1">
        <f t="array" ref="G1535">IFERROR(IF(AND(Orders!R1534:R11527&gt;1000,OR(Orders!M1534:M11527="East",Orders!M1534:M11527="south")),"bonus","no bonus"),"data error")</f>
        <v>no bonus</v>
      </c>
    </row>
    <row r="1536" spans="1:7" x14ac:dyDescent="0.25">
      <c r="A1536" t="str">
        <v>high</v>
      </c>
      <c r="B1536" t="b" cm="1">
        <f t="array" ref="B1536">AND(Orders!R1534:R11527&gt;500,Orders!O1534:O11527="technology")</f>
        <v>0</v>
      </c>
      <c r="C1536" t="b" cm="1">
        <f t="array" ref="C1536">OR(Orders!R1534:R11527&gt;1000,Orders!O1534:O11527="furniture")</f>
        <v>1</v>
      </c>
      <c r="D1536" t="str">
        <v>no</v>
      </c>
      <c r="E1536" t="str">
        <v>false</v>
      </c>
      <c r="G1536" t="str" cm="1">
        <f t="array" ref="G1536">IFERROR(IF(AND(Orders!R1535:R11528&gt;1000,OR(Orders!M1535:M11528="East",Orders!M1535:M11528="south")),"bonus","no bonus"),"data error")</f>
        <v>no bonus</v>
      </c>
    </row>
    <row r="1537" spans="1:7" x14ac:dyDescent="0.25">
      <c r="A1537" t="str">
        <v>high</v>
      </c>
      <c r="B1537" t="b" cm="1">
        <f t="array" ref="B1537">AND(Orders!R1535:R11528&gt;500,Orders!O1535:O11528="technology")</f>
        <v>0</v>
      </c>
      <c r="C1537" t="b" cm="1">
        <f t="array" ref="C1537">OR(Orders!R1535:R11528&gt;1000,Orders!O1535:O11528="furniture")</f>
        <v>1</v>
      </c>
      <c r="D1537" t="str">
        <v>no</v>
      </c>
      <c r="E1537" t="str">
        <v>false</v>
      </c>
      <c r="G1537" t="str" cm="1">
        <f t="array" ref="G1537">IFERROR(IF(AND(Orders!R1536:R11529&gt;1000,OR(Orders!M1536:M11529="East",Orders!M1536:M11529="south")),"bonus","no bonus"),"data error")</f>
        <v>no bonus</v>
      </c>
    </row>
    <row r="1538" spans="1:7" x14ac:dyDescent="0.25">
      <c r="A1538" t="str">
        <v>high</v>
      </c>
      <c r="B1538" t="b" cm="1">
        <f t="array" ref="B1538">AND(Orders!R1536:R11529&gt;500,Orders!O1536:O11529="technology")</f>
        <v>0</v>
      </c>
      <c r="C1538" t="b" cm="1">
        <f t="array" ref="C1538">OR(Orders!R1536:R11529&gt;1000,Orders!O1536:O11529="furniture")</f>
        <v>1</v>
      </c>
      <c r="D1538" t="str">
        <v>no</v>
      </c>
      <c r="E1538" t="str">
        <v>false</v>
      </c>
      <c r="G1538" t="str" cm="1">
        <f t="array" ref="G1538">IFERROR(IF(AND(Orders!R1537:R11530&gt;1000,OR(Orders!M1537:M11530="East",Orders!M1537:M11530="south")),"bonus","no bonus"),"data error")</f>
        <v>no bonus</v>
      </c>
    </row>
    <row r="1539" spans="1:7" x14ac:dyDescent="0.25">
      <c r="A1539" t="str">
        <v>high</v>
      </c>
      <c r="B1539" t="b" cm="1">
        <f t="array" ref="B1539">AND(Orders!R1537:R11530&gt;500,Orders!O1537:O11530="technology")</f>
        <v>0</v>
      </c>
      <c r="C1539" t="b" cm="1">
        <f t="array" ref="C1539">OR(Orders!R1537:R11530&gt;1000,Orders!O1537:O11530="furniture")</f>
        <v>1</v>
      </c>
      <c r="D1539" t="str">
        <v>no</v>
      </c>
      <c r="E1539" t="str">
        <v>false</v>
      </c>
      <c r="G1539" t="str" cm="1">
        <f t="array" ref="G1539">IFERROR(IF(AND(Orders!R1538:R11531&gt;1000,OR(Orders!M1538:M11531="East",Orders!M1538:M11531="south")),"bonus","no bonus"),"data error")</f>
        <v>no bonus</v>
      </c>
    </row>
    <row r="1540" spans="1:7" x14ac:dyDescent="0.25">
      <c r="A1540" t="str">
        <v>high</v>
      </c>
      <c r="B1540" t="b" cm="1">
        <f t="array" ref="B1540">AND(Orders!R1538:R11531&gt;500,Orders!O1538:O11531="technology")</f>
        <v>0</v>
      </c>
      <c r="C1540" t="b" cm="1">
        <f t="array" ref="C1540">OR(Orders!R1538:R11531&gt;1000,Orders!O1538:O11531="furniture")</f>
        <v>1</v>
      </c>
      <c r="D1540" t="str">
        <v>no</v>
      </c>
      <c r="E1540" t="str">
        <v>false</v>
      </c>
      <c r="G1540" t="str" cm="1">
        <f t="array" ref="G1540">IFERROR(IF(AND(Orders!R1539:R11532&gt;1000,OR(Orders!M1539:M11532="East",Orders!M1539:M11532="south")),"bonus","no bonus"),"data error")</f>
        <v>no bonus</v>
      </c>
    </row>
    <row r="1541" spans="1:7" x14ac:dyDescent="0.25">
      <c r="A1541" t="str">
        <v>high</v>
      </c>
      <c r="B1541" t="b" cm="1">
        <f t="array" ref="B1541">AND(Orders!R1539:R11532&gt;500,Orders!O1539:O11532="technology")</f>
        <v>0</v>
      </c>
      <c r="C1541" t="b" cm="1">
        <f t="array" ref="C1541">OR(Orders!R1539:R11532&gt;1000,Orders!O1539:O11532="furniture")</f>
        <v>1</v>
      </c>
      <c r="D1541" t="str">
        <v>no</v>
      </c>
      <c r="E1541" t="str">
        <v>false</v>
      </c>
      <c r="G1541" t="str" cm="1">
        <f t="array" ref="G1541">IFERROR(IF(AND(Orders!R1540:R11533&gt;1000,OR(Orders!M1540:M11533="East",Orders!M1540:M11533="south")),"bonus","no bonus"),"data error")</f>
        <v>no bonus</v>
      </c>
    </row>
    <row r="1542" spans="1:7" x14ac:dyDescent="0.25">
      <c r="A1542" t="str">
        <v>high</v>
      </c>
      <c r="B1542" t="b" cm="1">
        <f t="array" ref="B1542">AND(Orders!R1540:R11533&gt;500,Orders!O1540:O11533="technology")</f>
        <v>0</v>
      </c>
      <c r="C1542" t="b" cm="1">
        <f t="array" ref="C1542">OR(Orders!R1540:R11533&gt;1000,Orders!O1540:O11533="furniture")</f>
        <v>1</v>
      </c>
      <c r="D1542" t="str">
        <v>no</v>
      </c>
      <c r="E1542" t="str">
        <v>false</v>
      </c>
      <c r="G1542" t="str" cm="1">
        <f t="array" ref="G1542">IFERROR(IF(AND(Orders!R1541:R11534&gt;1000,OR(Orders!M1541:M11534="East",Orders!M1541:M11534="south")),"bonus","no bonus"),"data error")</f>
        <v>no bonus</v>
      </c>
    </row>
    <row r="1543" spans="1:7" x14ac:dyDescent="0.25">
      <c r="A1543" t="str">
        <v>high</v>
      </c>
      <c r="B1543" t="b" cm="1">
        <f t="array" ref="B1543">AND(Orders!R1541:R11534&gt;500,Orders!O1541:O11534="technology")</f>
        <v>0</v>
      </c>
      <c r="C1543" t="b" cm="1">
        <f t="array" ref="C1543">OR(Orders!R1541:R11534&gt;1000,Orders!O1541:O11534="furniture")</f>
        <v>1</v>
      </c>
      <c r="D1543" t="str">
        <v>no</v>
      </c>
      <c r="E1543" t="str">
        <v>false</v>
      </c>
      <c r="G1543" t="str" cm="1">
        <f t="array" ref="G1543">IFERROR(IF(AND(Orders!R1542:R11535&gt;1000,OR(Orders!M1542:M11535="East",Orders!M1542:M11535="south")),"bonus","no bonus"),"data error")</f>
        <v>no bonus</v>
      </c>
    </row>
    <row r="1544" spans="1:7" x14ac:dyDescent="0.25">
      <c r="A1544" t="str">
        <v>high</v>
      </c>
      <c r="B1544" t="b" cm="1">
        <f t="array" ref="B1544">AND(Orders!R1542:R11535&gt;500,Orders!O1542:O11535="technology")</f>
        <v>0</v>
      </c>
      <c r="C1544" t="b" cm="1">
        <f t="array" ref="C1544">OR(Orders!R1542:R11535&gt;1000,Orders!O1542:O11535="furniture")</f>
        <v>1</v>
      </c>
      <c r="D1544" t="str">
        <v>no</v>
      </c>
      <c r="E1544" t="str">
        <v>false</v>
      </c>
      <c r="G1544" t="str" cm="1">
        <f t="array" ref="G1544">IFERROR(IF(AND(Orders!R1543:R11536&gt;1000,OR(Orders!M1543:M11536="East",Orders!M1543:M11536="south")),"bonus","no bonus"),"data error")</f>
        <v>no bonus</v>
      </c>
    </row>
    <row r="1545" spans="1:7" x14ac:dyDescent="0.25">
      <c r="A1545" t="str">
        <v>high</v>
      </c>
      <c r="B1545" t="b" cm="1">
        <f t="array" ref="B1545">AND(Orders!R1543:R11536&gt;500,Orders!O1543:O11536="technology")</f>
        <v>0</v>
      </c>
      <c r="C1545" t="b" cm="1">
        <f t="array" ref="C1545">OR(Orders!R1543:R11536&gt;1000,Orders!O1543:O11536="furniture")</f>
        <v>1</v>
      </c>
      <c r="D1545" t="str">
        <v>no</v>
      </c>
      <c r="E1545" t="str">
        <v>false</v>
      </c>
      <c r="G1545" t="str" cm="1">
        <f t="array" ref="G1545">IFERROR(IF(AND(Orders!R1544:R11537&gt;1000,OR(Orders!M1544:M11537="East",Orders!M1544:M11537="south")),"bonus","no bonus"),"data error")</f>
        <v>no bonus</v>
      </c>
    </row>
    <row r="1546" spans="1:7" x14ac:dyDescent="0.25">
      <c r="A1546" t="str">
        <v>high</v>
      </c>
      <c r="B1546" t="b" cm="1">
        <f t="array" ref="B1546">AND(Orders!R1544:R11537&gt;500,Orders!O1544:O11537="technology")</f>
        <v>0</v>
      </c>
      <c r="C1546" t="b" cm="1">
        <f t="array" ref="C1546">OR(Orders!R1544:R11537&gt;1000,Orders!O1544:O11537="furniture")</f>
        <v>1</v>
      </c>
      <c r="D1546" t="str">
        <v>no</v>
      </c>
      <c r="E1546" t="str">
        <v>false</v>
      </c>
      <c r="G1546" t="str" cm="1">
        <f t="array" ref="G1546">IFERROR(IF(AND(Orders!R1545:R11538&gt;1000,OR(Orders!M1545:M11538="East",Orders!M1545:M11538="south")),"bonus","no bonus"),"data error")</f>
        <v>no bonus</v>
      </c>
    </row>
    <row r="1547" spans="1:7" x14ac:dyDescent="0.25">
      <c r="A1547" t="str">
        <v>high</v>
      </c>
      <c r="B1547" t="b" cm="1">
        <f t="array" ref="B1547">AND(Orders!R1545:R11538&gt;500,Orders!O1545:O11538="technology")</f>
        <v>0</v>
      </c>
      <c r="C1547" t="b" cm="1">
        <f t="array" ref="C1547">OR(Orders!R1545:R11538&gt;1000,Orders!O1545:O11538="furniture")</f>
        <v>1</v>
      </c>
      <c r="D1547" t="str">
        <v>no</v>
      </c>
      <c r="E1547" t="str">
        <v>false</v>
      </c>
      <c r="G1547" t="str" cm="1">
        <f t="array" ref="G1547">IFERROR(IF(AND(Orders!R1546:R11539&gt;1000,OR(Orders!M1546:M11539="East",Orders!M1546:M11539="south")),"bonus","no bonus"),"data error")</f>
        <v>no bonus</v>
      </c>
    </row>
    <row r="1548" spans="1:7" x14ac:dyDescent="0.25">
      <c r="A1548" t="str">
        <v>high</v>
      </c>
      <c r="B1548" t="b" cm="1">
        <f t="array" ref="B1548">AND(Orders!R1546:R11539&gt;500,Orders!O1546:O11539="technology")</f>
        <v>0</v>
      </c>
      <c r="C1548" t="b" cm="1">
        <f t="array" ref="C1548">OR(Orders!R1546:R11539&gt;1000,Orders!O1546:O11539="furniture")</f>
        <v>1</v>
      </c>
      <c r="D1548" t="str">
        <v>no</v>
      </c>
      <c r="E1548" t="str">
        <v>false</v>
      </c>
      <c r="G1548" t="str" cm="1">
        <f t="array" ref="G1548">IFERROR(IF(AND(Orders!R1547:R11540&gt;1000,OR(Orders!M1547:M11540="East",Orders!M1547:M11540="south")),"bonus","no bonus"),"data error")</f>
        <v>no bonus</v>
      </c>
    </row>
    <row r="1549" spans="1:7" x14ac:dyDescent="0.25">
      <c r="A1549" t="str">
        <v>high</v>
      </c>
      <c r="B1549" t="b" cm="1">
        <f t="array" ref="B1549">AND(Orders!R1547:R11540&gt;500,Orders!O1547:O11540="technology")</f>
        <v>0</v>
      </c>
      <c r="C1549" t="b" cm="1">
        <f t="array" ref="C1549">OR(Orders!R1547:R11540&gt;1000,Orders!O1547:O11540="furniture")</f>
        <v>1</v>
      </c>
      <c r="D1549" t="str">
        <v>no</v>
      </c>
      <c r="E1549" t="str">
        <v>false</v>
      </c>
      <c r="G1549" t="str" cm="1">
        <f t="array" ref="G1549">IFERROR(IF(AND(Orders!R1548:R11541&gt;1000,OR(Orders!M1548:M11541="East",Orders!M1548:M11541="south")),"bonus","no bonus"),"data error")</f>
        <v>no bonus</v>
      </c>
    </row>
    <row r="1550" spans="1:7" x14ac:dyDescent="0.25">
      <c r="A1550" t="str">
        <v>high</v>
      </c>
      <c r="B1550" t="b" cm="1">
        <f t="array" ref="B1550">AND(Orders!R1548:R11541&gt;500,Orders!O1548:O11541="technology")</f>
        <v>0</v>
      </c>
      <c r="C1550" t="b" cm="1">
        <f t="array" ref="C1550">OR(Orders!R1548:R11541&gt;1000,Orders!O1548:O11541="furniture")</f>
        <v>1</v>
      </c>
      <c r="D1550" t="str">
        <v>no</v>
      </c>
      <c r="E1550" t="str">
        <v>false</v>
      </c>
      <c r="G1550" t="str" cm="1">
        <f t="array" ref="G1550">IFERROR(IF(AND(Orders!R1549:R11542&gt;1000,OR(Orders!M1549:M11542="East",Orders!M1549:M11542="south")),"bonus","no bonus"),"data error")</f>
        <v>no bonus</v>
      </c>
    </row>
    <row r="1551" spans="1:7" x14ac:dyDescent="0.25">
      <c r="A1551" t="str">
        <v>high</v>
      </c>
      <c r="B1551" t="b" cm="1">
        <f t="array" ref="B1551">AND(Orders!R1549:R11542&gt;500,Orders!O1549:O11542="technology")</f>
        <v>0</v>
      </c>
      <c r="C1551" t="b" cm="1">
        <f t="array" ref="C1551">OR(Orders!R1549:R11542&gt;1000,Orders!O1549:O11542="furniture")</f>
        <v>1</v>
      </c>
      <c r="D1551" t="str">
        <v>no</v>
      </c>
      <c r="E1551" t="str">
        <v>false</v>
      </c>
      <c r="G1551" t="str" cm="1">
        <f t="array" ref="G1551">IFERROR(IF(AND(Orders!R1550:R11543&gt;1000,OR(Orders!M1550:M11543="East",Orders!M1550:M11543="south")),"bonus","no bonus"),"data error")</f>
        <v>no bonus</v>
      </c>
    </row>
    <row r="1552" spans="1:7" x14ac:dyDescent="0.25">
      <c r="A1552" t="str">
        <v>high</v>
      </c>
      <c r="B1552" t="b" cm="1">
        <f t="array" ref="B1552">AND(Orders!R1550:R11543&gt;500,Orders!O1550:O11543="technology")</f>
        <v>0</v>
      </c>
      <c r="C1552" t="b" cm="1">
        <f t="array" ref="C1552">OR(Orders!R1550:R11543&gt;1000,Orders!O1550:O11543="furniture")</f>
        <v>1</v>
      </c>
      <c r="D1552" t="str">
        <v>no</v>
      </c>
      <c r="E1552" t="str">
        <v>false</v>
      </c>
      <c r="G1552" t="str" cm="1">
        <f t="array" ref="G1552">IFERROR(IF(AND(Orders!R1551:R11544&gt;1000,OR(Orders!M1551:M11544="East",Orders!M1551:M11544="south")),"bonus","no bonus"),"data error")</f>
        <v>no bonus</v>
      </c>
    </row>
    <row r="1553" spans="1:7" x14ac:dyDescent="0.25">
      <c r="A1553" t="str">
        <v>high</v>
      </c>
      <c r="B1553" t="b" cm="1">
        <f t="array" ref="B1553">AND(Orders!R1551:R11544&gt;500,Orders!O1551:O11544="technology")</f>
        <v>0</v>
      </c>
      <c r="C1553" t="b" cm="1">
        <f t="array" ref="C1553">OR(Orders!R1551:R11544&gt;1000,Orders!O1551:O11544="furniture")</f>
        <v>1</v>
      </c>
      <c r="D1553" t="str">
        <v>no</v>
      </c>
      <c r="E1553" t="str">
        <v>false</v>
      </c>
      <c r="G1553" t="str" cm="1">
        <f t="array" ref="G1553">IFERROR(IF(AND(Orders!R1552:R11545&gt;1000,OR(Orders!M1552:M11545="East",Orders!M1552:M11545="south")),"bonus","no bonus"),"data error")</f>
        <v>no bonus</v>
      </c>
    </row>
    <row r="1554" spans="1:7" x14ac:dyDescent="0.25">
      <c r="A1554" t="str">
        <v>high</v>
      </c>
      <c r="B1554" t="b" cm="1">
        <f t="array" ref="B1554">AND(Orders!R1552:R11545&gt;500,Orders!O1552:O11545="technology")</f>
        <v>0</v>
      </c>
      <c r="C1554" t="b" cm="1">
        <f t="array" ref="C1554">OR(Orders!R1552:R11545&gt;1000,Orders!O1552:O11545="furniture")</f>
        <v>1</v>
      </c>
      <c r="D1554" t="str">
        <v>no</v>
      </c>
      <c r="E1554" t="str">
        <v>false</v>
      </c>
      <c r="G1554" t="str" cm="1">
        <f t="array" ref="G1554">IFERROR(IF(AND(Orders!R1553:R11546&gt;1000,OR(Orders!M1553:M11546="East",Orders!M1553:M11546="south")),"bonus","no bonus"),"data error")</f>
        <v>no bonus</v>
      </c>
    </row>
    <row r="1555" spans="1:7" x14ac:dyDescent="0.25">
      <c r="A1555" t="str">
        <v>high</v>
      </c>
      <c r="B1555" t="b" cm="1">
        <f t="array" ref="B1555">AND(Orders!R1553:R11546&gt;500,Orders!O1553:O11546="technology")</f>
        <v>0</v>
      </c>
      <c r="C1555" t="b" cm="1">
        <f t="array" ref="C1555">OR(Orders!R1553:R11546&gt;1000,Orders!O1553:O11546="furniture")</f>
        <v>1</v>
      </c>
      <c r="D1555" t="str">
        <v>no</v>
      </c>
      <c r="E1555" t="str">
        <v>false</v>
      </c>
      <c r="G1555" t="str" cm="1">
        <f t="array" ref="G1555">IFERROR(IF(AND(Orders!R1554:R11547&gt;1000,OR(Orders!M1554:M11547="East",Orders!M1554:M11547="south")),"bonus","no bonus"),"data error")</f>
        <v>no bonus</v>
      </c>
    </row>
    <row r="1556" spans="1:7" x14ac:dyDescent="0.25">
      <c r="A1556" t="str">
        <v>high</v>
      </c>
      <c r="B1556" t="b" cm="1">
        <f t="array" ref="B1556">AND(Orders!R1554:R11547&gt;500,Orders!O1554:O11547="technology")</f>
        <v>0</v>
      </c>
      <c r="C1556" t="b" cm="1">
        <f t="array" ref="C1556">OR(Orders!R1554:R11547&gt;1000,Orders!O1554:O11547="furniture")</f>
        <v>1</v>
      </c>
      <c r="D1556" t="str">
        <v>no</v>
      </c>
      <c r="E1556" t="str">
        <v>false</v>
      </c>
      <c r="G1556" t="str" cm="1">
        <f t="array" ref="G1556">IFERROR(IF(AND(Orders!R1555:R11548&gt;1000,OR(Orders!M1555:M11548="East",Orders!M1555:M11548="south")),"bonus","no bonus"),"data error")</f>
        <v>no bonus</v>
      </c>
    </row>
    <row r="1557" spans="1:7" x14ac:dyDescent="0.25">
      <c r="A1557" t="str">
        <v>high</v>
      </c>
      <c r="B1557" t="b" cm="1">
        <f t="array" ref="B1557">AND(Orders!R1555:R11548&gt;500,Orders!O1555:O11548="technology")</f>
        <v>0</v>
      </c>
      <c r="C1557" t="b" cm="1">
        <f t="array" ref="C1557">OR(Orders!R1555:R11548&gt;1000,Orders!O1555:O11548="furniture")</f>
        <v>1</v>
      </c>
      <c r="D1557" t="str">
        <v>no</v>
      </c>
      <c r="E1557" t="str">
        <v>false</v>
      </c>
      <c r="G1557" t="str" cm="1">
        <f t="array" ref="G1557">IFERROR(IF(AND(Orders!R1556:R11549&gt;1000,OR(Orders!M1556:M11549="East",Orders!M1556:M11549="south")),"bonus","no bonus"),"data error")</f>
        <v>no bonus</v>
      </c>
    </row>
    <row r="1558" spans="1:7" x14ac:dyDescent="0.25">
      <c r="A1558" t="str">
        <v>high</v>
      </c>
      <c r="B1558" t="b" cm="1">
        <f t="array" ref="B1558">AND(Orders!R1556:R11549&gt;500,Orders!O1556:O11549="technology")</f>
        <v>0</v>
      </c>
      <c r="C1558" t="b" cm="1">
        <f t="array" ref="C1558">OR(Orders!R1556:R11549&gt;1000,Orders!O1556:O11549="furniture")</f>
        <v>1</v>
      </c>
      <c r="D1558" t="str">
        <v>no</v>
      </c>
      <c r="E1558" t="str">
        <v>false</v>
      </c>
      <c r="G1558" t="str" cm="1">
        <f t="array" ref="G1558">IFERROR(IF(AND(Orders!R1557:R11550&gt;1000,OR(Orders!M1557:M11550="East",Orders!M1557:M11550="south")),"bonus","no bonus"),"data error")</f>
        <v>no bonus</v>
      </c>
    </row>
    <row r="1559" spans="1:7" x14ac:dyDescent="0.25">
      <c r="A1559" t="str">
        <v>high</v>
      </c>
      <c r="B1559" t="b" cm="1">
        <f t="array" ref="B1559">AND(Orders!R1557:R11550&gt;500,Orders!O1557:O11550="technology")</f>
        <v>0</v>
      </c>
      <c r="C1559" t="b" cm="1">
        <f t="array" ref="C1559">OR(Orders!R1557:R11550&gt;1000,Orders!O1557:O11550="furniture")</f>
        <v>1</v>
      </c>
      <c r="D1559" t="str">
        <v>no</v>
      </c>
      <c r="E1559" t="str">
        <v>false</v>
      </c>
      <c r="G1559" t="str" cm="1">
        <f t="array" ref="G1559">IFERROR(IF(AND(Orders!R1558:R11551&gt;1000,OR(Orders!M1558:M11551="East",Orders!M1558:M11551="south")),"bonus","no bonus"),"data error")</f>
        <v>no bonus</v>
      </c>
    </row>
    <row r="1560" spans="1:7" x14ac:dyDescent="0.25">
      <c r="A1560" t="str">
        <v>high</v>
      </c>
      <c r="B1560" t="b" cm="1">
        <f t="array" ref="B1560">AND(Orders!R1558:R11551&gt;500,Orders!O1558:O11551="technology")</f>
        <v>0</v>
      </c>
      <c r="C1560" t="b" cm="1">
        <f t="array" ref="C1560">OR(Orders!R1558:R11551&gt;1000,Orders!O1558:O11551="furniture")</f>
        <v>1</v>
      </c>
      <c r="D1560" t="str">
        <v>no</v>
      </c>
      <c r="E1560" t="str">
        <v>false</v>
      </c>
      <c r="G1560" t="str" cm="1">
        <f t="array" ref="G1560">IFERROR(IF(AND(Orders!R1559:R11552&gt;1000,OR(Orders!M1559:M11552="East",Orders!M1559:M11552="south")),"bonus","no bonus"),"data error")</f>
        <v>no bonus</v>
      </c>
    </row>
    <row r="1561" spans="1:7" x14ac:dyDescent="0.25">
      <c r="A1561" t="str">
        <v>high</v>
      </c>
      <c r="B1561" t="b" cm="1">
        <f t="array" ref="B1561">AND(Orders!R1559:R11552&gt;500,Orders!O1559:O11552="technology")</f>
        <v>0</v>
      </c>
      <c r="C1561" t="b" cm="1">
        <f t="array" ref="C1561">OR(Orders!R1559:R11552&gt;1000,Orders!O1559:O11552="furniture")</f>
        <v>1</v>
      </c>
      <c r="D1561" t="str">
        <v>no</v>
      </c>
      <c r="E1561" t="str">
        <v>false</v>
      </c>
      <c r="G1561" t="str" cm="1">
        <f t="array" ref="G1561">IFERROR(IF(AND(Orders!R1560:R11553&gt;1000,OR(Orders!M1560:M11553="East",Orders!M1560:M11553="south")),"bonus","no bonus"),"data error")</f>
        <v>no bonus</v>
      </c>
    </row>
    <row r="1562" spans="1:7" x14ac:dyDescent="0.25">
      <c r="A1562" t="str">
        <v>high</v>
      </c>
      <c r="B1562" t="b" cm="1">
        <f t="array" ref="B1562">AND(Orders!R1560:R11553&gt;500,Orders!O1560:O11553="technology")</f>
        <v>0</v>
      </c>
      <c r="C1562" t="b" cm="1">
        <f t="array" ref="C1562">OR(Orders!R1560:R11553&gt;1000,Orders!O1560:O11553="furniture")</f>
        <v>1</v>
      </c>
      <c r="D1562" t="str">
        <v>no</v>
      </c>
      <c r="E1562" t="str">
        <v>false</v>
      </c>
      <c r="G1562" t="str" cm="1">
        <f t="array" ref="G1562">IFERROR(IF(AND(Orders!R1561:R11554&gt;1000,OR(Orders!M1561:M11554="East",Orders!M1561:M11554="south")),"bonus","no bonus"),"data error")</f>
        <v>no bonus</v>
      </c>
    </row>
    <row r="1563" spans="1:7" x14ac:dyDescent="0.25">
      <c r="A1563" t="str">
        <v>high</v>
      </c>
      <c r="B1563" t="b" cm="1">
        <f t="array" ref="B1563">AND(Orders!R1561:R11554&gt;500,Orders!O1561:O11554="technology")</f>
        <v>0</v>
      </c>
      <c r="C1563" t="b" cm="1">
        <f t="array" ref="C1563">OR(Orders!R1561:R11554&gt;1000,Orders!O1561:O11554="furniture")</f>
        <v>1</v>
      </c>
      <c r="D1563" t="str">
        <v>no</v>
      </c>
      <c r="E1563" t="str">
        <v>false</v>
      </c>
      <c r="G1563" t="str" cm="1">
        <f t="array" ref="G1563">IFERROR(IF(AND(Orders!R1562:R11555&gt;1000,OR(Orders!M1562:M11555="East",Orders!M1562:M11555="south")),"bonus","no bonus"),"data error")</f>
        <v>no bonus</v>
      </c>
    </row>
    <row r="1564" spans="1:7" x14ac:dyDescent="0.25">
      <c r="A1564" t="str">
        <v>high</v>
      </c>
      <c r="B1564" t="b" cm="1">
        <f t="array" ref="B1564">AND(Orders!R1562:R11555&gt;500,Orders!O1562:O11555="technology")</f>
        <v>0</v>
      </c>
      <c r="C1564" t="b" cm="1">
        <f t="array" ref="C1564">OR(Orders!R1562:R11555&gt;1000,Orders!O1562:O11555="furniture")</f>
        <v>1</v>
      </c>
      <c r="D1564" t="str">
        <v>no</v>
      </c>
      <c r="E1564" t="str">
        <v>false</v>
      </c>
      <c r="G1564" t="str" cm="1">
        <f t="array" ref="G1564">IFERROR(IF(AND(Orders!R1563:R11556&gt;1000,OR(Orders!M1563:M11556="East",Orders!M1563:M11556="south")),"bonus","no bonus"),"data error")</f>
        <v>no bonus</v>
      </c>
    </row>
    <row r="1565" spans="1:7" x14ac:dyDescent="0.25">
      <c r="A1565" t="str">
        <v>high</v>
      </c>
      <c r="B1565" t="b" cm="1">
        <f t="array" ref="B1565">AND(Orders!R1563:R11556&gt;500,Orders!O1563:O11556="technology")</f>
        <v>0</v>
      </c>
      <c r="C1565" t="b" cm="1">
        <f t="array" ref="C1565">OR(Orders!R1563:R11556&gt;1000,Orders!O1563:O11556="furniture")</f>
        <v>1</v>
      </c>
      <c r="D1565" t="str">
        <v>no</v>
      </c>
      <c r="E1565" t="str">
        <v>false</v>
      </c>
      <c r="G1565" t="str" cm="1">
        <f t="array" ref="G1565">IFERROR(IF(AND(Orders!R1564:R11557&gt;1000,OR(Orders!M1564:M11557="East",Orders!M1564:M11557="south")),"bonus","no bonus"),"data error")</f>
        <v>no bonus</v>
      </c>
    </row>
    <row r="1566" spans="1:7" x14ac:dyDescent="0.25">
      <c r="A1566" t="str">
        <v>high</v>
      </c>
      <c r="B1566" t="b" cm="1">
        <f t="array" ref="B1566">AND(Orders!R1564:R11557&gt;500,Orders!O1564:O11557="technology")</f>
        <v>0</v>
      </c>
      <c r="C1566" t="b" cm="1">
        <f t="array" ref="C1566">OR(Orders!R1564:R11557&gt;1000,Orders!O1564:O11557="furniture")</f>
        <v>1</v>
      </c>
      <c r="D1566" t="str">
        <v>no</v>
      </c>
      <c r="E1566" t="str">
        <v>false</v>
      </c>
      <c r="G1566" t="str" cm="1">
        <f t="array" ref="G1566">IFERROR(IF(AND(Orders!R1565:R11558&gt;1000,OR(Orders!M1565:M11558="East",Orders!M1565:M11558="south")),"bonus","no bonus"),"data error")</f>
        <v>no bonus</v>
      </c>
    </row>
    <row r="1567" spans="1:7" x14ac:dyDescent="0.25">
      <c r="A1567" t="str">
        <v>high</v>
      </c>
      <c r="B1567" t="b" cm="1">
        <f t="array" ref="B1567">AND(Orders!R1565:R11558&gt;500,Orders!O1565:O11558="technology")</f>
        <v>0</v>
      </c>
      <c r="C1567" t="b" cm="1">
        <f t="array" ref="C1567">OR(Orders!R1565:R11558&gt;1000,Orders!O1565:O11558="furniture")</f>
        <v>1</v>
      </c>
      <c r="D1567" t="str">
        <v>no</v>
      </c>
      <c r="E1567" t="str">
        <v>false</v>
      </c>
      <c r="G1567" t="str" cm="1">
        <f t="array" ref="G1567">IFERROR(IF(AND(Orders!R1566:R11559&gt;1000,OR(Orders!M1566:M11559="East",Orders!M1566:M11559="south")),"bonus","no bonus"),"data error")</f>
        <v>no bonus</v>
      </c>
    </row>
    <row r="1568" spans="1:7" x14ac:dyDescent="0.25">
      <c r="A1568" t="str">
        <v>high</v>
      </c>
      <c r="B1568" t="b" cm="1">
        <f t="array" ref="B1568">AND(Orders!R1566:R11559&gt;500,Orders!O1566:O11559="technology")</f>
        <v>0</v>
      </c>
      <c r="C1568" t="b" cm="1">
        <f t="array" ref="C1568">OR(Orders!R1566:R11559&gt;1000,Orders!O1566:O11559="furniture")</f>
        <v>1</v>
      </c>
      <c r="D1568" t="str">
        <v>no</v>
      </c>
      <c r="E1568" t="str">
        <v>false</v>
      </c>
      <c r="G1568" t="str" cm="1">
        <f t="array" ref="G1568">IFERROR(IF(AND(Orders!R1567:R11560&gt;1000,OR(Orders!M1567:M11560="East",Orders!M1567:M11560="south")),"bonus","no bonus"),"data error")</f>
        <v>no bonus</v>
      </c>
    </row>
    <row r="1569" spans="1:7" x14ac:dyDescent="0.25">
      <c r="A1569" t="str">
        <v>high</v>
      </c>
      <c r="B1569" t="b" cm="1">
        <f t="array" ref="B1569">AND(Orders!R1567:R11560&gt;500,Orders!O1567:O11560="technology")</f>
        <v>0</v>
      </c>
      <c r="C1569" t="b" cm="1">
        <f t="array" ref="C1569">OR(Orders!R1567:R11560&gt;1000,Orders!O1567:O11560="furniture")</f>
        <v>1</v>
      </c>
      <c r="D1569" t="str">
        <v>no</v>
      </c>
      <c r="E1569" t="str">
        <v>false</v>
      </c>
      <c r="G1569" t="str" cm="1">
        <f t="array" ref="G1569">IFERROR(IF(AND(Orders!R1568:R11561&gt;1000,OR(Orders!M1568:M11561="East",Orders!M1568:M11561="south")),"bonus","no bonus"),"data error")</f>
        <v>no bonus</v>
      </c>
    </row>
    <row r="1570" spans="1:7" x14ac:dyDescent="0.25">
      <c r="A1570" t="str">
        <v>high</v>
      </c>
      <c r="B1570" t="b" cm="1">
        <f t="array" ref="B1570">AND(Orders!R1568:R11561&gt;500,Orders!O1568:O11561="technology")</f>
        <v>0</v>
      </c>
      <c r="C1570" t="b" cm="1">
        <f t="array" ref="C1570">OR(Orders!R1568:R11561&gt;1000,Orders!O1568:O11561="furniture")</f>
        <v>1</v>
      </c>
      <c r="D1570" t="str">
        <v>no</v>
      </c>
      <c r="E1570" t="str">
        <v>false</v>
      </c>
      <c r="G1570" t="str" cm="1">
        <f t="array" ref="G1570">IFERROR(IF(AND(Orders!R1569:R11562&gt;1000,OR(Orders!M1569:M11562="East",Orders!M1569:M11562="south")),"bonus","no bonus"),"data error")</f>
        <v>no bonus</v>
      </c>
    </row>
    <row r="1571" spans="1:7" x14ac:dyDescent="0.25">
      <c r="A1571" t="str">
        <v>high</v>
      </c>
      <c r="B1571" t="b" cm="1">
        <f t="array" ref="B1571">AND(Orders!R1569:R11562&gt;500,Orders!O1569:O11562="technology")</f>
        <v>0</v>
      </c>
      <c r="C1571" t="b" cm="1">
        <f t="array" ref="C1571">OR(Orders!R1569:R11562&gt;1000,Orders!O1569:O11562="furniture")</f>
        <v>1</v>
      </c>
      <c r="D1571" t="str">
        <v>no</v>
      </c>
      <c r="E1571" t="str">
        <v>false</v>
      </c>
      <c r="G1571" t="str" cm="1">
        <f t="array" ref="G1571">IFERROR(IF(AND(Orders!R1570:R11563&gt;1000,OR(Orders!M1570:M11563="East",Orders!M1570:M11563="south")),"bonus","no bonus"),"data error")</f>
        <v>no bonus</v>
      </c>
    </row>
    <row r="1572" spans="1:7" x14ac:dyDescent="0.25">
      <c r="A1572" t="str">
        <v>high</v>
      </c>
      <c r="B1572" t="b" cm="1">
        <f t="array" ref="B1572">AND(Orders!R1570:R11563&gt;500,Orders!O1570:O11563="technology")</f>
        <v>0</v>
      </c>
      <c r="C1572" t="b" cm="1">
        <f t="array" ref="C1572">OR(Orders!R1570:R11563&gt;1000,Orders!O1570:O11563="furniture")</f>
        <v>1</v>
      </c>
      <c r="D1572" t="str">
        <v>no</v>
      </c>
      <c r="E1572" t="str">
        <v>false</v>
      </c>
      <c r="G1572" t="str" cm="1">
        <f t="array" ref="G1572">IFERROR(IF(AND(Orders!R1571:R11564&gt;1000,OR(Orders!M1571:M11564="East",Orders!M1571:M11564="south")),"bonus","no bonus"),"data error")</f>
        <v>no bonus</v>
      </c>
    </row>
    <row r="1573" spans="1:7" x14ac:dyDescent="0.25">
      <c r="A1573" t="str">
        <v>high</v>
      </c>
      <c r="B1573" t="b" cm="1">
        <f t="array" ref="B1573">AND(Orders!R1571:R11564&gt;500,Orders!O1571:O11564="technology")</f>
        <v>0</v>
      </c>
      <c r="C1573" t="b" cm="1">
        <f t="array" ref="C1573">OR(Orders!R1571:R11564&gt;1000,Orders!O1571:O11564="furniture")</f>
        <v>1</v>
      </c>
      <c r="D1573" t="str">
        <v>no</v>
      </c>
      <c r="E1573" t="str">
        <v>false</v>
      </c>
      <c r="G1573" t="str" cm="1">
        <f t="array" ref="G1573">IFERROR(IF(AND(Orders!R1572:R11565&gt;1000,OR(Orders!M1572:M11565="East",Orders!M1572:M11565="south")),"bonus","no bonus"),"data error")</f>
        <v>no bonus</v>
      </c>
    </row>
    <row r="1574" spans="1:7" x14ac:dyDescent="0.25">
      <c r="A1574" t="str">
        <v>high</v>
      </c>
      <c r="B1574" t="b" cm="1">
        <f t="array" ref="B1574">AND(Orders!R1572:R11565&gt;500,Orders!O1572:O11565="technology")</f>
        <v>0</v>
      </c>
      <c r="C1574" t="b" cm="1">
        <f t="array" ref="C1574">OR(Orders!R1572:R11565&gt;1000,Orders!O1572:O11565="furniture")</f>
        <v>1</v>
      </c>
      <c r="D1574" t="str">
        <v>no</v>
      </c>
      <c r="E1574" t="str">
        <v>false</v>
      </c>
      <c r="G1574" t="str" cm="1">
        <f t="array" ref="G1574">IFERROR(IF(AND(Orders!R1573:R11566&gt;1000,OR(Orders!M1573:M11566="East",Orders!M1573:M11566="south")),"bonus","no bonus"),"data error")</f>
        <v>no bonus</v>
      </c>
    </row>
    <row r="1575" spans="1:7" x14ac:dyDescent="0.25">
      <c r="A1575" t="str">
        <v>high</v>
      </c>
      <c r="B1575" t="b" cm="1">
        <f t="array" ref="B1575">AND(Orders!R1573:R11566&gt;500,Orders!O1573:O11566="technology")</f>
        <v>0</v>
      </c>
      <c r="C1575" t="b" cm="1">
        <f t="array" ref="C1575">OR(Orders!R1573:R11566&gt;1000,Orders!O1573:O11566="furniture")</f>
        <v>1</v>
      </c>
      <c r="D1575" t="str">
        <v>no</v>
      </c>
      <c r="E1575" t="str">
        <v>false</v>
      </c>
      <c r="G1575" t="str" cm="1">
        <f t="array" ref="G1575">IFERROR(IF(AND(Orders!R1574:R11567&gt;1000,OR(Orders!M1574:M11567="East",Orders!M1574:M11567="south")),"bonus","no bonus"),"data error")</f>
        <v>no bonus</v>
      </c>
    </row>
    <row r="1576" spans="1:7" x14ac:dyDescent="0.25">
      <c r="A1576" t="str">
        <v>high</v>
      </c>
      <c r="B1576" t="b" cm="1">
        <f t="array" ref="B1576">AND(Orders!R1574:R11567&gt;500,Orders!O1574:O11567="technology")</f>
        <v>0</v>
      </c>
      <c r="C1576" t="b" cm="1">
        <f t="array" ref="C1576">OR(Orders!R1574:R11567&gt;1000,Orders!O1574:O11567="furniture")</f>
        <v>1</v>
      </c>
      <c r="D1576" t="str">
        <v>no</v>
      </c>
      <c r="E1576" t="str">
        <v>false</v>
      </c>
      <c r="G1576" t="str" cm="1">
        <f t="array" ref="G1576">IFERROR(IF(AND(Orders!R1575:R11568&gt;1000,OR(Orders!M1575:M11568="East",Orders!M1575:M11568="south")),"bonus","no bonus"),"data error")</f>
        <v>no bonus</v>
      </c>
    </row>
    <row r="1577" spans="1:7" x14ac:dyDescent="0.25">
      <c r="A1577" t="str">
        <v>high</v>
      </c>
      <c r="B1577" t="b" cm="1">
        <f t="array" ref="B1577">AND(Orders!R1575:R11568&gt;500,Orders!O1575:O11568="technology")</f>
        <v>0</v>
      </c>
      <c r="C1577" t="b" cm="1">
        <f t="array" ref="C1577">OR(Orders!R1575:R11568&gt;1000,Orders!O1575:O11568="furniture")</f>
        <v>1</v>
      </c>
      <c r="D1577" t="str">
        <v>no</v>
      </c>
      <c r="E1577" t="str">
        <v>false</v>
      </c>
      <c r="G1577" t="str" cm="1">
        <f t="array" ref="G1577">IFERROR(IF(AND(Orders!R1576:R11569&gt;1000,OR(Orders!M1576:M11569="East",Orders!M1576:M11569="south")),"bonus","no bonus"),"data error")</f>
        <v>no bonus</v>
      </c>
    </row>
    <row r="1578" spans="1:7" x14ac:dyDescent="0.25">
      <c r="A1578" t="str">
        <v>high</v>
      </c>
      <c r="B1578" t="b" cm="1">
        <f t="array" ref="B1578">AND(Orders!R1576:R11569&gt;500,Orders!O1576:O11569="technology")</f>
        <v>0</v>
      </c>
      <c r="C1578" t="b" cm="1">
        <f t="array" ref="C1578">OR(Orders!R1576:R11569&gt;1000,Orders!O1576:O11569="furniture")</f>
        <v>1</v>
      </c>
      <c r="D1578" t="str">
        <v>no</v>
      </c>
      <c r="E1578" t="str">
        <v>false</v>
      </c>
      <c r="G1578" t="str" cm="1">
        <f t="array" ref="G1578">IFERROR(IF(AND(Orders!R1577:R11570&gt;1000,OR(Orders!M1577:M11570="East",Orders!M1577:M11570="south")),"bonus","no bonus"),"data error")</f>
        <v>no bonus</v>
      </c>
    </row>
    <row r="1579" spans="1:7" x14ac:dyDescent="0.25">
      <c r="A1579" t="str">
        <v>high</v>
      </c>
      <c r="B1579" t="b" cm="1">
        <f t="array" ref="B1579">AND(Orders!R1577:R11570&gt;500,Orders!O1577:O11570="technology")</f>
        <v>0</v>
      </c>
      <c r="C1579" t="b" cm="1">
        <f t="array" ref="C1579">OR(Orders!R1577:R11570&gt;1000,Orders!O1577:O11570="furniture")</f>
        <v>1</v>
      </c>
      <c r="D1579" t="str">
        <v>no</v>
      </c>
      <c r="E1579" t="str">
        <v>false</v>
      </c>
      <c r="G1579" t="str" cm="1">
        <f t="array" ref="G1579">IFERROR(IF(AND(Orders!R1578:R11571&gt;1000,OR(Orders!M1578:M11571="East",Orders!M1578:M11571="south")),"bonus","no bonus"),"data error")</f>
        <v>no bonus</v>
      </c>
    </row>
    <row r="1580" spans="1:7" x14ac:dyDescent="0.25">
      <c r="A1580" t="str">
        <v>high</v>
      </c>
      <c r="B1580" t="b" cm="1">
        <f t="array" ref="B1580">AND(Orders!R1578:R11571&gt;500,Orders!O1578:O11571="technology")</f>
        <v>0</v>
      </c>
      <c r="C1580" t="b" cm="1">
        <f t="array" ref="C1580">OR(Orders!R1578:R11571&gt;1000,Orders!O1578:O11571="furniture")</f>
        <v>1</v>
      </c>
      <c r="D1580" t="str">
        <v>no</v>
      </c>
      <c r="E1580" t="str">
        <v>false</v>
      </c>
      <c r="G1580" t="str" cm="1">
        <f t="array" ref="G1580">IFERROR(IF(AND(Orders!R1579:R11572&gt;1000,OR(Orders!M1579:M11572="East",Orders!M1579:M11572="south")),"bonus","no bonus"),"data error")</f>
        <v>no bonus</v>
      </c>
    </row>
    <row r="1581" spans="1:7" x14ac:dyDescent="0.25">
      <c r="A1581" t="str">
        <v>high</v>
      </c>
      <c r="B1581" t="b" cm="1">
        <f t="array" ref="B1581">AND(Orders!R1579:R11572&gt;500,Orders!O1579:O11572="technology")</f>
        <v>0</v>
      </c>
      <c r="C1581" t="b" cm="1">
        <f t="array" ref="C1581">OR(Orders!R1579:R11572&gt;1000,Orders!O1579:O11572="furniture")</f>
        <v>1</v>
      </c>
      <c r="D1581" t="str">
        <v>no</v>
      </c>
      <c r="E1581" t="str">
        <v>false</v>
      </c>
      <c r="G1581" t="str" cm="1">
        <f t="array" ref="G1581">IFERROR(IF(AND(Orders!R1580:R11573&gt;1000,OR(Orders!M1580:M11573="East",Orders!M1580:M11573="south")),"bonus","no bonus"),"data error")</f>
        <v>no bonus</v>
      </c>
    </row>
    <row r="1582" spans="1:7" x14ac:dyDescent="0.25">
      <c r="A1582" t="str">
        <v>high</v>
      </c>
      <c r="B1582" t="b" cm="1">
        <f t="array" ref="B1582">AND(Orders!R1580:R11573&gt;500,Orders!O1580:O11573="technology")</f>
        <v>0</v>
      </c>
      <c r="C1582" t="b" cm="1">
        <f t="array" ref="C1582">OR(Orders!R1580:R11573&gt;1000,Orders!O1580:O11573="furniture")</f>
        <v>1</v>
      </c>
      <c r="D1582" t="str">
        <v>no</v>
      </c>
      <c r="E1582" t="str">
        <v>false</v>
      </c>
      <c r="G1582" t="str" cm="1">
        <f t="array" ref="G1582">IFERROR(IF(AND(Orders!R1581:R11574&gt;1000,OR(Orders!M1581:M11574="East",Orders!M1581:M11574="south")),"bonus","no bonus"),"data error")</f>
        <v>no bonus</v>
      </c>
    </row>
    <row r="1583" spans="1:7" x14ac:dyDescent="0.25">
      <c r="A1583" t="str">
        <v>high</v>
      </c>
      <c r="B1583" t="b" cm="1">
        <f t="array" ref="B1583">AND(Orders!R1581:R11574&gt;500,Orders!O1581:O11574="technology")</f>
        <v>0</v>
      </c>
      <c r="C1583" t="b" cm="1">
        <f t="array" ref="C1583">OR(Orders!R1581:R11574&gt;1000,Orders!O1581:O11574="furniture")</f>
        <v>1</v>
      </c>
      <c r="D1583" t="str">
        <v>no</v>
      </c>
      <c r="E1583" t="str">
        <v>false</v>
      </c>
      <c r="G1583" t="str" cm="1">
        <f t="array" ref="G1583">IFERROR(IF(AND(Orders!R1582:R11575&gt;1000,OR(Orders!M1582:M11575="East",Orders!M1582:M11575="south")),"bonus","no bonus"),"data error")</f>
        <v>no bonus</v>
      </c>
    </row>
    <row r="1584" spans="1:7" x14ac:dyDescent="0.25">
      <c r="A1584" t="str">
        <v>high</v>
      </c>
      <c r="B1584" t="b" cm="1">
        <f t="array" ref="B1584">AND(Orders!R1582:R11575&gt;500,Orders!O1582:O11575="technology")</f>
        <v>0</v>
      </c>
      <c r="C1584" t="b" cm="1">
        <f t="array" ref="C1584">OR(Orders!R1582:R11575&gt;1000,Orders!O1582:O11575="furniture")</f>
        <v>1</v>
      </c>
      <c r="D1584" t="str">
        <v>no</v>
      </c>
      <c r="E1584" t="str">
        <v>false</v>
      </c>
      <c r="G1584" t="str" cm="1">
        <f t="array" ref="G1584">IFERROR(IF(AND(Orders!R1583:R11576&gt;1000,OR(Orders!M1583:M11576="East",Orders!M1583:M11576="south")),"bonus","no bonus"),"data error")</f>
        <v>no bonus</v>
      </c>
    </row>
    <row r="1585" spans="1:7" x14ac:dyDescent="0.25">
      <c r="A1585" t="str">
        <v>high</v>
      </c>
      <c r="B1585" t="b" cm="1">
        <f t="array" ref="B1585">AND(Orders!R1583:R11576&gt;500,Orders!O1583:O11576="technology")</f>
        <v>0</v>
      </c>
      <c r="C1585" t="b" cm="1">
        <f t="array" ref="C1585">OR(Orders!R1583:R11576&gt;1000,Orders!O1583:O11576="furniture")</f>
        <v>1</v>
      </c>
      <c r="D1585" t="str">
        <v>no</v>
      </c>
      <c r="E1585" t="str">
        <v>false</v>
      </c>
      <c r="G1585" t="str" cm="1">
        <f t="array" ref="G1585">IFERROR(IF(AND(Orders!R1584:R11577&gt;1000,OR(Orders!M1584:M11577="East",Orders!M1584:M11577="south")),"bonus","no bonus"),"data error")</f>
        <v>no bonus</v>
      </c>
    </row>
    <row r="1586" spans="1:7" x14ac:dyDescent="0.25">
      <c r="A1586" t="str">
        <v>high</v>
      </c>
      <c r="B1586" t="b" cm="1">
        <f t="array" ref="B1586">AND(Orders!R1584:R11577&gt;500,Orders!O1584:O11577="technology")</f>
        <v>0</v>
      </c>
      <c r="C1586" t="b" cm="1">
        <f t="array" ref="C1586">OR(Orders!R1584:R11577&gt;1000,Orders!O1584:O11577="furniture")</f>
        <v>1</v>
      </c>
      <c r="D1586" t="str">
        <v>no</v>
      </c>
      <c r="E1586" t="str">
        <v>false</v>
      </c>
      <c r="G1586" t="str" cm="1">
        <f t="array" ref="G1586">IFERROR(IF(AND(Orders!R1585:R11578&gt;1000,OR(Orders!M1585:M11578="East",Orders!M1585:M11578="south")),"bonus","no bonus"),"data error")</f>
        <v>no bonus</v>
      </c>
    </row>
    <row r="1587" spans="1:7" x14ac:dyDescent="0.25">
      <c r="A1587" t="str">
        <v>high</v>
      </c>
      <c r="B1587" t="b" cm="1">
        <f t="array" ref="B1587">AND(Orders!R1585:R11578&gt;500,Orders!O1585:O11578="technology")</f>
        <v>0</v>
      </c>
      <c r="C1587" t="b" cm="1">
        <f t="array" ref="C1587">OR(Orders!R1585:R11578&gt;1000,Orders!O1585:O11578="furniture")</f>
        <v>1</v>
      </c>
      <c r="D1587" t="str">
        <v>no</v>
      </c>
      <c r="E1587" t="str">
        <v>false</v>
      </c>
      <c r="G1587" t="str" cm="1">
        <f t="array" ref="G1587">IFERROR(IF(AND(Orders!R1586:R11579&gt;1000,OR(Orders!M1586:M11579="East",Orders!M1586:M11579="south")),"bonus","no bonus"),"data error")</f>
        <v>no bonus</v>
      </c>
    </row>
    <row r="1588" spans="1:7" x14ac:dyDescent="0.25">
      <c r="A1588" t="str">
        <v>high</v>
      </c>
      <c r="B1588" t="b" cm="1">
        <f t="array" ref="B1588">AND(Orders!R1586:R11579&gt;500,Orders!O1586:O11579="technology")</f>
        <v>0</v>
      </c>
      <c r="C1588" t="b" cm="1">
        <f t="array" ref="C1588">OR(Orders!R1586:R11579&gt;1000,Orders!O1586:O11579="furniture")</f>
        <v>1</v>
      </c>
      <c r="D1588" t="str">
        <v>no</v>
      </c>
      <c r="E1588" t="str">
        <v>false</v>
      </c>
      <c r="G1588" t="str" cm="1">
        <f t="array" ref="G1588">IFERROR(IF(AND(Orders!R1587:R11580&gt;1000,OR(Orders!M1587:M11580="East",Orders!M1587:M11580="south")),"bonus","no bonus"),"data error")</f>
        <v>no bonus</v>
      </c>
    </row>
    <row r="1589" spans="1:7" x14ac:dyDescent="0.25">
      <c r="A1589" t="str">
        <v>high</v>
      </c>
      <c r="B1589" t="b" cm="1">
        <f t="array" ref="B1589">AND(Orders!R1587:R11580&gt;500,Orders!O1587:O11580="technology")</f>
        <v>0</v>
      </c>
      <c r="C1589" t="b" cm="1">
        <f t="array" ref="C1589">OR(Orders!R1587:R11580&gt;1000,Orders!O1587:O11580="furniture")</f>
        <v>1</v>
      </c>
      <c r="D1589" t="str">
        <v>no</v>
      </c>
      <c r="E1589" t="str">
        <v>false</v>
      </c>
      <c r="G1589" t="str" cm="1">
        <f t="array" ref="G1589">IFERROR(IF(AND(Orders!R1588:R11581&gt;1000,OR(Orders!M1588:M11581="East",Orders!M1588:M11581="south")),"bonus","no bonus"),"data error")</f>
        <v>no bonus</v>
      </c>
    </row>
    <row r="1590" spans="1:7" x14ac:dyDescent="0.25">
      <c r="A1590" t="str">
        <v>high</v>
      </c>
      <c r="B1590" t="b" cm="1">
        <f t="array" ref="B1590">AND(Orders!R1588:R11581&gt;500,Orders!O1588:O11581="technology")</f>
        <v>0</v>
      </c>
      <c r="C1590" t="b" cm="1">
        <f t="array" ref="C1590">OR(Orders!R1588:R11581&gt;1000,Orders!O1588:O11581="furniture")</f>
        <v>1</v>
      </c>
      <c r="D1590" t="str">
        <v>no</v>
      </c>
      <c r="E1590" t="str">
        <v>false</v>
      </c>
      <c r="G1590" t="str" cm="1">
        <f t="array" ref="G1590">IFERROR(IF(AND(Orders!R1589:R11582&gt;1000,OR(Orders!M1589:M11582="East",Orders!M1589:M11582="south")),"bonus","no bonus"),"data error")</f>
        <v>no bonus</v>
      </c>
    </row>
    <row r="1591" spans="1:7" x14ac:dyDescent="0.25">
      <c r="A1591" t="str">
        <v>high</v>
      </c>
      <c r="B1591" t="b" cm="1">
        <f t="array" ref="B1591">AND(Orders!R1589:R11582&gt;500,Orders!O1589:O11582="technology")</f>
        <v>0</v>
      </c>
      <c r="C1591" t="b" cm="1">
        <f t="array" ref="C1591">OR(Orders!R1589:R11582&gt;1000,Orders!O1589:O11582="furniture")</f>
        <v>1</v>
      </c>
      <c r="D1591" t="str">
        <v>no</v>
      </c>
      <c r="E1591" t="str">
        <v>false</v>
      </c>
      <c r="G1591" t="str" cm="1">
        <f t="array" ref="G1591">IFERROR(IF(AND(Orders!R1590:R11583&gt;1000,OR(Orders!M1590:M11583="East",Orders!M1590:M11583="south")),"bonus","no bonus"),"data error")</f>
        <v>no bonus</v>
      </c>
    </row>
    <row r="1592" spans="1:7" x14ac:dyDescent="0.25">
      <c r="A1592" t="str">
        <v>high</v>
      </c>
      <c r="B1592" t="b" cm="1">
        <f t="array" ref="B1592">AND(Orders!R1590:R11583&gt;500,Orders!O1590:O11583="technology")</f>
        <v>0</v>
      </c>
      <c r="C1592" t="b" cm="1">
        <f t="array" ref="C1592">OR(Orders!R1590:R11583&gt;1000,Orders!O1590:O11583="furniture")</f>
        <v>1</v>
      </c>
      <c r="D1592" t="str">
        <v>no</v>
      </c>
      <c r="E1592" t="str">
        <v>false</v>
      </c>
      <c r="G1592" t="str" cm="1">
        <f t="array" ref="G1592">IFERROR(IF(AND(Orders!R1591:R11584&gt;1000,OR(Orders!M1591:M11584="East",Orders!M1591:M11584="south")),"bonus","no bonus"),"data error")</f>
        <v>no bonus</v>
      </c>
    </row>
    <row r="1593" spans="1:7" x14ac:dyDescent="0.25">
      <c r="A1593" t="str">
        <v>high</v>
      </c>
      <c r="B1593" t="b" cm="1">
        <f t="array" ref="B1593">AND(Orders!R1591:R11584&gt;500,Orders!O1591:O11584="technology")</f>
        <v>0</v>
      </c>
      <c r="C1593" t="b" cm="1">
        <f t="array" ref="C1593">OR(Orders!R1591:R11584&gt;1000,Orders!O1591:O11584="furniture")</f>
        <v>1</v>
      </c>
      <c r="D1593" t="str">
        <v>no</v>
      </c>
      <c r="E1593" t="str">
        <v>false</v>
      </c>
      <c r="G1593" t="str" cm="1">
        <f t="array" ref="G1593">IFERROR(IF(AND(Orders!R1592:R11585&gt;1000,OR(Orders!M1592:M11585="East",Orders!M1592:M11585="south")),"bonus","no bonus"),"data error")</f>
        <v>no bonus</v>
      </c>
    </row>
    <row r="1594" spans="1:7" x14ac:dyDescent="0.25">
      <c r="A1594" t="str">
        <v>high</v>
      </c>
      <c r="B1594" t="b" cm="1">
        <f t="array" ref="B1594">AND(Orders!R1592:R11585&gt;500,Orders!O1592:O11585="technology")</f>
        <v>0</v>
      </c>
      <c r="C1594" t="b" cm="1">
        <f t="array" ref="C1594">OR(Orders!R1592:R11585&gt;1000,Orders!O1592:O11585="furniture")</f>
        <v>1</v>
      </c>
      <c r="D1594" t="str">
        <v>no</v>
      </c>
      <c r="E1594" t="str">
        <v>false</v>
      </c>
      <c r="G1594" t="str" cm="1">
        <f t="array" ref="G1594">IFERROR(IF(AND(Orders!R1593:R11586&gt;1000,OR(Orders!M1593:M11586="East",Orders!M1593:M11586="south")),"bonus","no bonus"),"data error")</f>
        <v>no bonus</v>
      </c>
    </row>
    <row r="1595" spans="1:7" x14ac:dyDescent="0.25">
      <c r="A1595" t="str">
        <v>high</v>
      </c>
      <c r="B1595" t="b" cm="1">
        <f t="array" ref="B1595">AND(Orders!R1593:R11586&gt;500,Orders!O1593:O11586="technology")</f>
        <v>0</v>
      </c>
      <c r="C1595" t="b" cm="1">
        <f t="array" ref="C1595">OR(Orders!R1593:R11586&gt;1000,Orders!O1593:O11586="furniture")</f>
        <v>1</v>
      </c>
      <c r="D1595" t="str">
        <v>no</v>
      </c>
      <c r="E1595" t="str">
        <v>false</v>
      </c>
      <c r="G1595" t="str" cm="1">
        <f t="array" ref="G1595">IFERROR(IF(AND(Orders!R1594:R11587&gt;1000,OR(Orders!M1594:M11587="East",Orders!M1594:M11587="south")),"bonus","no bonus"),"data error")</f>
        <v>no bonus</v>
      </c>
    </row>
    <row r="1596" spans="1:7" x14ac:dyDescent="0.25">
      <c r="A1596" t="str">
        <v>high</v>
      </c>
      <c r="B1596" t="b" cm="1">
        <f t="array" ref="B1596">AND(Orders!R1594:R11587&gt;500,Orders!O1594:O11587="technology")</f>
        <v>0</v>
      </c>
      <c r="C1596" t="b" cm="1">
        <f t="array" ref="C1596">OR(Orders!R1594:R11587&gt;1000,Orders!O1594:O11587="furniture")</f>
        <v>1</v>
      </c>
      <c r="D1596" t="str">
        <v>no</v>
      </c>
      <c r="E1596" t="str">
        <v>false</v>
      </c>
      <c r="G1596" t="str" cm="1">
        <f t="array" ref="G1596">IFERROR(IF(AND(Orders!R1595:R11588&gt;1000,OR(Orders!M1595:M11588="East",Orders!M1595:M11588="south")),"bonus","no bonus"),"data error")</f>
        <v>no bonus</v>
      </c>
    </row>
    <row r="1597" spans="1:7" x14ac:dyDescent="0.25">
      <c r="A1597" t="str">
        <v>high</v>
      </c>
      <c r="B1597" t="b" cm="1">
        <f t="array" ref="B1597">AND(Orders!R1595:R11588&gt;500,Orders!O1595:O11588="technology")</f>
        <v>0</v>
      </c>
      <c r="C1597" t="b" cm="1">
        <f t="array" ref="C1597">OR(Orders!R1595:R11588&gt;1000,Orders!O1595:O11588="furniture")</f>
        <v>1</v>
      </c>
      <c r="D1597" t="str">
        <v>no</v>
      </c>
      <c r="E1597" t="str">
        <v>false</v>
      </c>
      <c r="G1597" t="str" cm="1">
        <f t="array" ref="G1597">IFERROR(IF(AND(Orders!R1596:R11589&gt;1000,OR(Orders!M1596:M11589="East",Orders!M1596:M11589="south")),"bonus","no bonus"),"data error")</f>
        <v>no bonus</v>
      </c>
    </row>
    <row r="1598" spans="1:7" x14ac:dyDescent="0.25">
      <c r="A1598" t="str">
        <v>high</v>
      </c>
      <c r="B1598" t="b" cm="1">
        <f t="array" ref="B1598">AND(Orders!R1596:R11589&gt;500,Orders!O1596:O11589="technology")</f>
        <v>0</v>
      </c>
      <c r="C1598" t="b" cm="1">
        <f t="array" ref="C1598">OR(Orders!R1596:R11589&gt;1000,Orders!O1596:O11589="furniture")</f>
        <v>1</v>
      </c>
      <c r="D1598" t="str">
        <v>no</v>
      </c>
      <c r="E1598" t="str">
        <v>false</v>
      </c>
      <c r="G1598" t="str" cm="1">
        <f t="array" ref="G1598">IFERROR(IF(AND(Orders!R1597:R11590&gt;1000,OR(Orders!M1597:M11590="East",Orders!M1597:M11590="south")),"bonus","no bonus"),"data error")</f>
        <v>no bonus</v>
      </c>
    </row>
    <row r="1599" spans="1:7" x14ac:dyDescent="0.25">
      <c r="A1599" t="str">
        <v>high</v>
      </c>
      <c r="B1599" t="b" cm="1">
        <f t="array" ref="B1599">AND(Orders!R1597:R11590&gt;500,Orders!O1597:O11590="technology")</f>
        <v>0</v>
      </c>
      <c r="C1599" t="b" cm="1">
        <f t="array" ref="C1599">OR(Orders!R1597:R11590&gt;1000,Orders!O1597:O11590="furniture")</f>
        <v>1</v>
      </c>
      <c r="D1599" t="str">
        <v>no</v>
      </c>
      <c r="E1599" t="str">
        <v>false</v>
      </c>
      <c r="G1599" t="str" cm="1">
        <f t="array" ref="G1599">IFERROR(IF(AND(Orders!R1598:R11591&gt;1000,OR(Orders!M1598:M11591="East",Orders!M1598:M11591="south")),"bonus","no bonus"),"data error")</f>
        <v>no bonus</v>
      </c>
    </row>
    <row r="1600" spans="1:7" x14ac:dyDescent="0.25">
      <c r="A1600" t="str">
        <v>high</v>
      </c>
      <c r="B1600" t="b" cm="1">
        <f t="array" ref="B1600">AND(Orders!R1598:R11591&gt;500,Orders!O1598:O11591="technology")</f>
        <v>0</v>
      </c>
      <c r="C1600" t="b" cm="1">
        <f t="array" ref="C1600">OR(Orders!R1598:R11591&gt;1000,Orders!O1598:O11591="furniture")</f>
        <v>1</v>
      </c>
      <c r="D1600" t="str">
        <v>no</v>
      </c>
      <c r="E1600" t="str">
        <v>false</v>
      </c>
      <c r="G1600" t="str" cm="1">
        <f t="array" ref="G1600">IFERROR(IF(AND(Orders!R1599:R11592&gt;1000,OR(Orders!M1599:M11592="East",Orders!M1599:M11592="south")),"bonus","no bonus"),"data error")</f>
        <v>no bonus</v>
      </c>
    </row>
    <row r="1601" spans="1:7" x14ac:dyDescent="0.25">
      <c r="A1601" t="str">
        <v>high</v>
      </c>
      <c r="B1601" t="b" cm="1">
        <f t="array" ref="B1601">AND(Orders!R1599:R11592&gt;500,Orders!O1599:O11592="technology")</f>
        <v>0</v>
      </c>
      <c r="C1601" t="b" cm="1">
        <f t="array" ref="C1601">OR(Orders!R1599:R11592&gt;1000,Orders!O1599:O11592="furniture")</f>
        <v>1</v>
      </c>
      <c r="D1601" t="str">
        <v>no</v>
      </c>
      <c r="E1601" t="str">
        <v>false</v>
      </c>
      <c r="G1601" t="str" cm="1">
        <f t="array" ref="G1601">IFERROR(IF(AND(Orders!R1600:R11593&gt;1000,OR(Orders!M1600:M11593="East",Orders!M1600:M11593="south")),"bonus","no bonus"),"data error")</f>
        <v>no bonus</v>
      </c>
    </row>
    <row r="1602" spans="1:7" x14ac:dyDescent="0.25">
      <c r="A1602" t="str">
        <v>high</v>
      </c>
      <c r="B1602" t="b" cm="1">
        <f t="array" ref="B1602">AND(Orders!R1600:R11593&gt;500,Orders!O1600:O11593="technology")</f>
        <v>0</v>
      </c>
      <c r="C1602" t="b" cm="1">
        <f t="array" ref="C1602">OR(Orders!R1600:R11593&gt;1000,Orders!O1600:O11593="furniture")</f>
        <v>1</v>
      </c>
      <c r="D1602" t="str">
        <v>no</v>
      </c>
      <c r="E1602" t="str">
        <v>false</v>
      </c>
      <c r="G1602" t="str" cm="1">
        <f t="array" ref="G1602">IFERROR(IF(AND(Orders!R1601:R11594&gt;1000,OR(Orders!M1601:M11594="East",Orders!M1601:M11594="south")),"bonus","no bonus"),"data error")</f>
        <v>no bonus</v>
      </c>
    </row>
    <row r="1603" spans="1:7" x14ac:dyDescent="0.25">
      <c r="A1603" t="str">
        <v>high</v>
      </c>
      <c r="B1603" t="b" cm="1">
        <f t="array" ref="B1603">AND(Orders!R1601:R11594&gt;500,Orders!O1601:O11594="technology")</f>
        <v>0</v>
      </c>
      <c r="C1603" t="b" cm="1">
        <f t="array" ref="C1603">OR(Orders!R1601:R11594&gt;1000,Orders!O1601:O11594="furniture")</f>
        <v>1</v>
      </c>
      <c r="D1603" t="str">
        <v>no</v>
      </c>
      <c r="E1603" t="str">
        <v>false</v>
      </c>
      <c r="G1603" t="str" cm="1">
        <f t="array" ref="G1603">IFERROR(IF(AND(Orders!R1602:R11595&gt;1000,OR(Orders!M1602:M11595="East",Orders!M1602:M11595="south")),"bonus","no bonus"),"data error")</f>
        <v>no bonus</v>
      </c>
    </row>
    <row r="1604" spans="1:7" x14ac:dyDescent="0.25">
      <c r="A1604" t="str">
        <v>high</v>
      </c>
      <c r="B1604" t="b" cm="1">
        <f t="array" ref="B1604">AND(Orders!R1602:R11595&gt;500,Orders!O1602:O11595="technology")</f>
        <v>0</v>
      </c>
      <c r="C1604" t="b" cm="1">
        <f t="array" ref="C1604">OR(Orders!R1602:R11595&gt;1000,Orders!O1602:O11595="furniture")</f>
        <v>1</v>
      </c>
      <c r="D1604" t="str">
        <v>no</v>
      </c>
      <c r="E1604" t="str">
        <v>false</v>
      </c>
      <c r="G1604" t="str" cm="1">
        <f t="array" ref="G1604">IFERROR(IF(AND(Orders!R1603:R11596&gt;1000,OR(Orders!M1603:M11596="East",Orders!M1603:M11596="south")),"bonus","no bonus"),"data error")</f>
        <v>no bonus</v>
      </c>
    </row>
    <row r="1605" spans="1:7" x14ac:dyDescent="0.25">
      <c r="A1605" t="str">
        <v>high</v>
      </c>
      <c r="B1605" t="b" cm="1">
        <f t="array" ref="B1605">AND(Orders!R1603:R11596&gt;500,Orders!O1603:O11596="technology")</f>
        <v>0</v>
      </c>
      <c r="C1605" t="b" cm="1">
        <f t="array" ref="C1605">OR(Orders!R1603:R11596&gt;1000,Orders!O1603:O11596="furniture")</f>
        <v>1</v>
      </c>
      <c r="D1605" t="str">
        <v>no</v>
      </c>
      <c r="E1605" t="str">
        <v>false</v>
      </c>
      <c r="G1605" t="str" cm="1">
        <f t="array" ref="G1605">IFERROR(IF(AND(Orders!R1604:R11597&gt;1000,OR(Orders!M1604:M11597="East",Orders!M1604:M11597="south")),"bonus","no bonus"),"data error")</f>
        <v>no bonus</v>
      </c>
    </row>
    <row r="1606" spans="1:7" x14ac:dyDescent="0.25">
      <c r="A1606" t="str">
        <v>high</v>
      </c>
      <c r="B1606" t="b" cm="1">
        <f t="array" ref="B1606">AND(Orders!R1604:R11597&gt;500,Orders!O1604:O11597="technology")</f>
        <v>0</v>
      </c>
      <c r="C1606" t="b" cm="1">
        <f t="array" ref="C1606">OR(Orders!R1604:R11597&gt;1000,Orders!O1604:O11597="furniture")</f>
        <v>1</v>
      </c>
      <c r="D1606" t="str">
        <v>no</v>
      </c>
      <c r="E1606" t="str">
        <v>false</v>
      </c>
      <c r="G1606" t="str" cm="1">
        <f t="array" ref="G1606">IFERROR(IF(AND(Orders!R1605:R11598&gt;1000,OR(Orders!M1605:M11598="East",Orders!M1605:M11598="south")),"bonus","no bonus"),"data error")</f>
        <v>no bonus</v>
      </c>
    </row>
    <row r="1607" spans="1:7" x14ac:dyDescent="0.25">
      <c r="A1607" t="str">
        <v>high</v>
      </c>
      <c r="B1607" t="b" cm="1">
        <f t="array" ref="B1607">AND(Orders!R1605:R11598&gt;500,Orders!O1605:O11598="technology")</f>
        <v>0</v>
      </c>
      <c r="C1607" t="b" cm="1">
        <f t="array" ref="C1607">OR(Orders!R1605:R11598&gt;1000,Orders!O1605:O11598="furniture")</f>
        <v>1</v>
      </c>
      <c r="D1607" t="str">
        <v>no</v>
      </c>
      <c r="E1607" t="str">
        <v>false</v>
      </c>
      <c r="G1607" t="str" cm="1">
        <f t="array" ref="G1607">IFERROR(IF(AND(Orders!R1606:R11599&gt;1000,OR(Orders!M1606:M11599="East",Orders!M1606:M11599="south")),"bonus","no bonus"),"data error")</f>
        <v>no bonus</v>
      </c>
    </row>
    <row r="1608" spans="1:7" x14ac:dyDescent="0.25">
      <c r="A1608" t="str">
        <v>high</v>
      </c>
      <c r="B1608" t="b" cm="1">
        <f t="array" ref="B1608">AND(Orders!R1606:R11599&gt;500,Orders!O1606:O11599="technology")</f>
        <v>0</v>
      </c>
      <c r="C1608" t="b" cm="1">
        <f t="array" ref="C1608">OR(Orders!R1606:R11599&gt;1000,Orders!O1606:O11599="furniture")</f>
        <v>1</v>
      </c>
      <c r="D1608" t="str">
        <v>no</v>
      </c>
      <c r="E1608" t="str">
        <v>false</v>
      </c>
      <c r="G1608" t="str" cm="1">
        <f t="array" ref="G1608">IFERROR(IF(AND(Orders!R1607:R11600&gt;1000,OR(Orders!M1607:M11600="East",Orders!M1607:M11600="south")),"bonus","no bonus"),"data error")</f>
        <v>no bonus</v>
      </c>
    </row>
    <row r="1609" spans="1:7" x14ac:dyDescent="0.25">
      <c r="A1609" t="str">
        <v>high</v>
      </c>
      <c r="B1609" t="b" cm="1">
        <f t="array" ref="B1609">AND(Orders!R1607:R11600&gt;500,Orders!O1607:O11600="technology")</f>
        <v>0</v>
      </c>
      <c r="C1609" t="b" cm="1">
        <f t="array" ref="C1609">OR(Orders!R1607:R11600&gt;1000,Orders!O1607:O11600="furniture")</f>
        <v>1</v>
      </c>
      <c r="D1609" t="str">
        <v>no</v>
      </c>
      <c r="E1609" t="str">
        <v>false</v>
      </c>
      <c r="G1609" t="str" cm="1">
        <f t="array" ref="G1609">IFERROR(IF(AND(Orders!R1608:R11601&gt;1000,OR(Orders!M1608:M11601="East",Orders!M1608:M11601="south")),"bonus","no bonus"),"data error")</f>
        <v>no bonus</v>
      </c>
    </row>
    <row r="1610" spans="1:7" x14ac:dyDescent="0.25">
      <c r="A1610" t="str">
        <v>high</v>
      </c>
      <c r="B1610" t="b" cm="1">
        <f t="array" ref="B1610">AND(Orders!R1608:R11601&gt;500,Orders!O1608:O11601="technology")</f>
        <v>0</v>
      </c>
      <c r="C1610" t="b" cm="1">
        <f t="array" ref="C1610">OR(Orders!R1608:R11601&gt;1000,Orders!O1608:O11601="furniture")</f>
        <v>1</v>
      </c>
      <c r="D1610" t="str">
        <v>no</v>
      </c>
      <c r="E1610" t="str">
        <v>false</v>
      </c>
      <c r="G1610" t="str" cm="1">
        <f t="array" ref="G1610">IFERROR(IF(AND(Orders!R1609:R11602&gt;1000,OR(Orders!M1609:M11602="East",Orders!M1609:M11602="south")),"bonus","no bonus"),"data error")</f>
        <v>no bonus</v>
      </c>
    </row>
    <row r="1611" spans="1:7" x14ac:dyDescent="0.25">
      <c r="A1611" t="str">
        <v>high</v>
      </c>
      <c r="B1611" t="b" cm="1">
        <f t="array" ref="B1611">AND(Orders!R1609:R11602&gt;500,Orders!O1609:O11602="technology")</f>
        <v>0</v>
      </c>
      <c r="C1611" t="b" cm="1">
        <f t="array" ref="C1611">OR(Orders!R1609:R11602&gt;1000,Orders!O1609:O11602="furniture")</f>
        <v>1</v>
      </c>
      <c r="D1611" t="str">
        <v>no</v>
      </c>
      <c r="E1611" t="str">
        <v>false</v>
      </c>
      <c r="G1611" t="str" cm="1">
        <f t="array" ref="G1611">IFERROR(IF(AND(Orders!R1610:R11603&gt;1000,OR(Orders!M1610:M11603="East",Orders!M1610:M11603="south")),"bonus","no bonus"),"data error")</f>
        <v>no bonus</v>
      </c>
    </row>
    <row r="1612" spans="1:7" x14ac:dyDescent="0.25">
      <c r="A1612" t="str">
        <v>high</v>
      </c>
      <c r="B1612" t="b" cm="1">
        <f t="array" ref="B1612">AND(Orders!R1610:R11603&gt;500,Orders!O1610:O11603="technology")</f>
        <v>0</v>
      </c>
      <c r="C1612" t="b" cm="1">
        <f t="array" ref="C1612">OR(Orders!R1610:R11603&gt;1000,Orders!O1610:O11603="furniture")</f>
        <v>1</v>
      </c>
      <c r="D1612" t="str">
        <v>no</v>
      </c>
      <c r="E1612" t="str">
        <v>false</v>
      </c>
      <c r="G1612" t="str" cm="1">
        <f t="array" ref="G1612">IFERROR(IF(AND(Orders!R1611:R11604&gt;1000,OR(Orders!M1611:M11604="East",Orders!M1611:M11604="south")),"bonus","no bonus"),"data error")</f>
        <v>no bonus</v>
      </c>
    </row>
    <row r="1613" spans="1:7" x14ac:dyDescent="0.25">
      <c r="A1613" t="str">
        <v>high</v>
      </c>
      <c r="B1613" t="b" cm="1">
        <f t="array" ref="B1613">AND(Orders!R1611:R11604&gt;500,Orders!O1611:O11604="technology")</f>
        <v>0</v>
      </c>
      <c r="C1613" t="b" cm="1">
        <f t="array" ref="C1613">OR(Orders!R1611:R11604&gt;1000,Orders!O1611:O11604="furniture")</f>
        <v>1</v>
      </c>
      <c r="D1613" t="str">
        <v>no</v>
      </c>
      <c r="E1613" t="str">
        <v>false</v>
      </c>
      <c r="G1613" t="str" cm="1">
        <f t="array" ref="G1613">IFERROR(IF(AND(Orders!R1612:R11605&gt;1000,OR(Orders!M1612:M11605="East",Orders!M1612:M11605="south")),"bonus","no bonus"),"data error")</f>
        <v>no bonus</v>
      </c>
    </row>
    <row r="1614" spans="1:7" x14ac:dyDescent="0.25">
      <c r="A1614" t="str">
        <v>high</v>
      </c>
      <c r="B1614" t="b" cm="1">
        <f t="array" ref="B1614">AND(Orders!R1612:R11605&gt;500,Orders!O1612:O11605="technology")</f>
        <v>0</v>
      </c>
      <c r="C1614" t="b" cm="1">
        <f t="array" ref="C1614">OR(Orders!R1612:R11605&gt;1000,Orders!O1612:O11605="furniture")</f>
        <v>1</v>
      </c>
      <c r="D1614" t="str">
        <v>no</v>
      </c>
      <c r="E1614" t="str">
        <v>false</v>
      </c>
      <c r="G1614" t="str" cm="1">
        <f t="array" ref="G1614">IFERROR(IF(AND(Orders!R1613:R11606&gt;1000,OR(Orders!M1613:M11606="East",Orders!M1613:M11606="south")),"bonus","no bonus"),"data error")</f>
        <v>no bonus</v>
      </c>
    </row>
    <row r="1615" spans="1:7" x14ac:dyDescent="0.25">
      <c r="A1615" t="str">
        <v>high</v>
      </c>
      <c r="B1615" t="b" cm="1">
        <f t="array" ref="B1615">AND(Orders!R1613:R11606&gt;500,Orders!O1613:O11606="technology")</f>
        <v>0</v>
      </c>
      <c r="C1615" t="b" cm="1">
        <f t="array" ref="C1615">OR(Orders!R1613:R11606&gt;1000,Orders!O1613:O11606="furniture")</f>
        <v>1</v>
      </c>
      <c r="D1615" t="str">
        <v>no</v>
      </c>
      <c r="E1615" t="str">
        <v>false</v>
      </c>
      <c r="G1615" t="str" cm="1">
        <f t="array" ref="G1615">IFERROR(IF(AND(Orders!R1614:R11607&gt;1000,OR(Orders!M1614:M11607="East",Orders!M1614:M11607="south")),"bonus","no bonus"),"data error")</f>
        <v>no bonus</v>
      </c>
    </row>
    <row r="1616" spans="1:7" x14ac:dyDescent="0.25">
      <c r="A1616" t="str">
        <v>high</v>
      </c>
      <c r="B1616" t="b" cm="1">
        <f t="array" ref="B1616">AND(Orders!R1614:R11607&gt;500,Orders!O1614:O11607="technology")</f>
        <v>0</v>
      </c>
      <c r="C1616" t="b" cm="1">
        <f t="array" ref="C1616">OR(Orders!R1614:R11607&gt;1000,Orders!O1614:O11607="furniture")</f>
        <v>1</v>
      </c>
      <c r="D1616" t="str">
        <v>no</v>
      </c>
      <c r="E1616" t="str">
        <v>false</v>
      </c>
      <c r="G1616" t="str" cm="1">
        <f t="array" ref="G1616">IFERROR(IF(AND(Orders!R1615:R11608&gt;1000,OR(Orders!M1615:M11608="East",Orders!M1615:M11608="south")),"bonus","no bonus"),"data error")</f>
        <v>no bonus</v>
      </c>
    </row>
    <row r="1617" spans="1:7" x14ac:dyDescent="0.25">
      <c r="A1617" t="str">
        <v>high</v>
      </c>
      <c r="B1617" t="b" cm="1">
        <f t="array" ref="B1617">AND(Orders!R1615:R11608&gt;500,Orders!O1615:O11608="technology")</f>
        <v>0</v>
      </c>
      <c r="C1617" t="b" cm="1">
        <f t="array" ref="C1617">OR(Orders!R1615:R11608&gt;1000,Orders!O1615:O11608="furniture")</f>
        <v>1</v>
      </c>
      <c r="D1617" t="str">
        <v>no</v>
      </c>
      <c r="E1617" t="str">
        <v>false</v>
      </c>
      <c r="G1617" t="str" cm="1">
        <f t="array" ref="G1617">IFERROR(IF(AND(Orders!R1616:R11609&gt;1000,OR(Orders!M1616:M11609="East",Orders!M1616:M11609="south")),"bonus","no bonus"),"data error")</f>
        <v>no bonus</v>
      </c>
    </row>
    <row r="1618" spans="1:7" x14ac:dyDescent="0.25">
      <c r="A1618" t="str">
        <v>high</v>
      </c>
      <c r="B1618" t="b" cm="1">
        <f t="array" ref="B1618">AND(Orders!R1616:R11609&gt;500,Orders!O1616:O11609="technology")</f>
        <v>0</v>
      </c>
      <c r="C1618" t="b" cm="1">
        <f t="array" ref="C1618">OR(Orders!R1616:R11609&gt;1000,Orders!O1616:O11609="furniture")</f>
        <v>1</v>
      </c>
      <c r="D1618" t="str">
        <v>no</v>
      </c>
      <c r="E1618" t="str">
        <v>false</v>
      </c>
      <c r="G1618" t="str" cm="1">
        <f t="array" ref="G1618">IFERROR(IF(AND(Orders!R1617:R11610&gt;1000,OR(Orders!M1617:M11610="East",Orders!M1617:M11610="south")),"bonus","no bonus"),"data error")</f>
        <v>no bonus</v>
      </c>
    </row>
    <row r="1619" spans="1:7" x14ac:dyDescent="0.25">
      <c r="A1619" t="str">
        <v>high</v>
      </c>
      <c r="B1619" t="b" cm="1">
        <f t="array" ref="B1619">AND(Orders!R1617:R11610&gt;500,Orders!O1617:O11610="technology")</f>
        <v>0</v>
      </c>
      <c r="C1619" t="b" cm="1">
        <f t="array" ref="C1619">OR(Orders!R1617:R11610&gt;1000,Orders!O1617:O11610="furniture")</f>
        <v>1</v>
      </c>
      <c r="D1619" t="str">
        <v>no</v>
      </c>
      <c r="E1619" t="str">
        <v>false</v>
      </c>
      <c r="G1619" t="str" cm="1">
        <f t="array" ref="G1619">IFERROR(IF(AND(Orders!R1618:R11611&gt;1000,OR(Orders!M1618:M11611="East",Orders!M1618:M11611="south")),"bonus","no bonus"),"data error")</f>
        <v>no bonus</v>
      </c>
    </row>
    <row r="1620" spans="1:7" x14ac:dyDescent="0.25">
      <c r="A1620" t="str">
        <v>high</v>
      </c>
      <c r="B1620" t="b" cm="1">
        <f t="array" ref="B1620">AND(Orders!R1618:R11611&gt;500,Orders!O1618:O11611="technology")</f>
        <v>0</v>
      </c>
      <c r="C1620" t="b" cm="1">
        <f t="array" ref="C1620">OR(Orders!R1618:R11611&gt;1000,Orders!O1618:O11611="furniture")</f>
        <v>1</v>
      </c>
      <c r="D1620" t="str">
        <v>no</v>
      </c>
      <c r="E1620" t="str">
        <v>false</v>
      </c>
      <c r="G1620" t="str" cm="1">
        <f t="array" ref="G1620">IFERROR(IF(AND(Orders!R1619:R11612&gt;1000,OR(Orders!M1619:M11612="East",Orders!M1619:M11612="south")),"bonus","no bonus"),"data error")</f>
        <v>no bonus</v>
      </c>
    </row>
    <row r="1621" spans="1:7" x14ac:dyDescent="0.25">
      <c r="A1621" t="str">
        <v>high</v>
      </c>
      <c r="B1621" t="b" cm="1">
        <f t="array" ref="B1621">AND(Orders!R1619:R11612&gt;500,Orders!O1619:O11612="technology")</f>
        <v>0</v>
      </c>
      <c r="C1621" t="b" cm="1">
        <f t="array" ref="C1621">OR(Orders!R1619:R11612&gt;1000,Orders!O1619:O11612="furniture")</f>
        <v>1</v>
      </c>
      <c r="D1621" t="str">
        <v>no</v>
      </c>
      <c r="E1621" t="str">
        <v>false</v>
      </c>
      <c r="G1621" t="str" cm="1">
        <f t="array" ref="G1621">IFERROR(IF(AND(Orders!R1620:R11613&gt;1000,OR(Orders!M1620:M11613="East",Orders!M1620:M11613="south")),"bonus","no bonus"),"data error")</f>
        <v>no bonus</v>
      </c>
    </row>
    <row r="1622" spans="1:7" x14ac:dyDescent="0.25">
      <c r="A1622" t="str">
        <v>high</v>
      </c>
      <c r="B1622" t="b" cm="1">
        <f t="array" ref="B1622">AND(Orders!R1620:R11613&gt;500,Orders!O1620:O11613="technology")</f>
        <v>0</v>
      </c>
      <c r="C1622" t="b" cm="1">
        <f t="array" ref="C1622">OR(Orders!R1620:R11613&gt;1000,Orders!O1620:O11613="furniture")</f>
        <v>1</v>
      </c>
      <c r="D1622" t="str">
        <v>no</v>
      </c>
      <c r="E1622" t="str">
        <v>false</v>
      </c>
      <c r="G1622" t="str" cm="1">
        <f t="array" ref="G1622">IFERROR(IF(AND(Orders!R1621:R11614&gt;1000,OR(Orders!M1621:M11614="East",Orders!M1621:M11614="south")),"bonus","no bonus"),"data error")</f>
        <v>no bonus</v>
      </c>
    </row>
    <row r="1623" spans="1:7" x14ac:dyDescent="0.25">
      <c r="A1623" t="str">
        <v>high</v>
      </c>
      <c r="B1623" t="b" cm="1">
        <f t="array" ref="B1623">AND(Orders!R1621:R11614&gt;500,Orders!O1621:O11614="technology")</f>
        <v>0</v>
      </c>
      <c r="C1623" t="b" cm="1">
        <f t="array" ref="C1623">OR(Orders!R1621:R11614&gt;1000,Orders!O1621:O11614="furniture")</f>
        <v>1</v>
      </c>
      <c r="D1623" t="str">
        <v>no</v>
      </c>
      <c r="E1623" t="str">
        <v>false</v>
      </c>
      <c r="G1623" t="str" cm="1">
        <f t="array" ref="G1623">IFERROR(IF(AND(Orders!R1622:R11615&gt;1000,OR(Orders!M1622:M11615="East",Orders!M1622:M11615="south")),"bonus","no bonus"),"data error")</f>
        <v>no bonus</v>
      </c>
    </row>
    <row r="1624" spans="1:7" x14ac:dyDescent="0.25">
      <c r="A1624" t="str">
        <v>high</v>
      </c>
      <c r="B1624" t="b" cm="1">
        <f t="array" ref="B1624">AND(Orders!R1622:R11615&gt;500,Orders!O1622:O11615="technology")</f>
        <v>0</v>
      </c>
      <c r="C1624" t="b" cm="1">
        <f t="array" ref="C1624">OR(Orders!R1622:R11615&gt;1000,Orders!O1622:O11615="furniture")</f>
        <v>1</v>
      </c>
      <c r="D1624" t="str">
        <v>no</v>
      </c>
      <c r="E1624" t="str">
        <v>false</v>
      </c>
      <c r="G1624" t="str" cm="1">
        <f t="array" ref="G1624">IFERROR(IF(AND(Orders!R1623:R11616&gt;1000,OR(Orders!M1623:M11616="East",Orders!M1623:M11616="south")),"bonus","no bonus"),"data error")</f>
        <v>no bonus</v>
      </c>
    </row>
    <row r="1625" spans="1:7" x14ac:dyDescent="0.25">
      <c r="A1625" t="str">
        <v>high</v>
      </c>
      <c r="B1625" t="b" cm="1">
        <f t="array" ref="B1625">AND(Orders!R1623:R11616&gt;500,Orders!O1623:O11616="technology")</f>
        <v>0</v>
      </c>
      <c r="C1625" t="b" cm="1">
        <f t="array" ref="C1625">OR(Orders!R1623:R11616&gt;1000,Orders!O1623:O11616="furniture")</f>
        <v>1</v>
      </c>
      <c r="D1625" t="str">
        <v>no</v>
      </c>
      <c r="E1625" t="str">
        <v>false</v>
      </c>
      <c r="G1625" t="str" cm="1">
        <f t="array" ref="G1625">IFERROR(IF(AND(Orders!R1624:R11617&gt;1000,OR(Orders!M1624:M11617="East",Orders!M1624:M11617="south")),"bonus","no bonus"),"data error")</f>
        <v>no bonus</v>
      </c>
    </row>
    <row r="1626" spans="1:7" x14ac:dyDescent="0.25">
      <c r="A1626" t="str">
        <v>high</v>
      </c>
      <c r="B1626" t="b" cm="1">
        <f t="array" ref="B1626">AND(Orders!R1624:R11617&gt;500,Orders!O1624:O11617="technology")</f>
        <v>0</v>
      </c>
      <c r="C1626" t="b" cm="1">
        <f t="array" ref="C1626">OR(Orders!R1624:R11617&gt;1000,Orders!O1624:O11617="furniture")</f>
        <v>1</v>
      </c>
      <c r="D1626" t="str">
        <v>no</v>
      </c>
      <c r="E1626" t="str">
        <v>false</v>
      </c>
      <c r="G1626" t="str" cm="1">
        <f t="array" ref="G1626">IFERROR(IF(AND(Orders!R1625:R11618&gt;1000,OR(Orders!M1625:M11618="East",Orders!M1625:M11618="south")),"bonus","no bonus"),"data error")</f>
        <v>no bonus</v>
      </c>
    </row>
    <row r="1627" spans="1:7" x14ac:dyDescent="0.25">
      <c r="A1627" t="str">
        <v>high</v>
      </c>
      <c r="B1627" t="b" cm="1">
        <f t="array" ref="B1627">AND(Orders!R1625:R11618&gt;500,Orders!O1625:O11618="technology")</f>
        <v>0</v>
      </c>
      <c r="C1627" t="b" cm="1">
        <f t="array" ref="C1627">OR(Orders!R1625:R11618&gt;1000,Orders!O1625:O11618="furniture")</f>
        <v>1</v>
      </c>
      <c r="D1627" t="str">
        <v>no</v>
      </c>
      <c r="E1627" t="str">
        <v>false</v>
      </c>
      <c r="G1627" t="str" cm="1">
        <f t="array" ref="G1627">IFERROR(IF(AND(Orders!R1626:R11619&gt;1000,OR(Orders!M1626:M11619="East",Orders!M1626:M11619="south")),"bonus","no bonus"),"data error")</f>
        <v>no bonus</v>
      </c>
    </row>
    <row r="1628" spans="1:7" x14ac:dyDescent="0.25">
      <c r="A1628" t="str">
        <v>high</v>
      </c>
      <c r="B1628" t="b" cm="1">
        <f t="array" ref="B1628">AND(Orders!R1626:R11619&gt;500,Orders!O1626:O11619="technology")</f>
        <v>0</v>
      </c>
      <c r="C1628" t="b" cm="1">
        <f t="array" ref="C1628">OR(Orders!R1626:R11619&gt;1000,Orders!O1626:O11619="furniture")</f>
        <v>1</v>
      </c>
      <c r="D1628" t="str">
        <v>no</v>
      </c>
      <c r="E1628" t="str">
        <v>false</v>
      </c>
      <c r="G1628" t="str" cm="1">
        <f t="array" ref="G1628">IFERROR(IF(AND(Orders!R1627:R11620&gt;1000,OR(Orders!M1627:M11620="East",Orders!M1627:M11620="south")),"bonus","no bonus"),"data error")</f>
        <v>no bonus</v>
      </c>
    </row>
    <row r="1629" spans="1:7" x14ac:dyDescent="0.25">
      <c r="A1629" t="str">
        <v>high</v>
      </c>
      <c r="B1629" t="b" cm="1">
        <f t="array" ref="B1629">AND(Orders!R1627:R11620&gt;500,Orders!O1627:O11620="technology")</f>
        <v>0</v>
      </c>
      <c r="C1629" t="b" cm="1">
        <f t="array" ref="C1629">OR(Orders!R1627:R11620&gt;1000,Orders!O1627:O11620="furniture")</f>
        <v>1</v>
      </c>
      <c r="D1629" t="str">
        <v>no</v>
      </c>
      <c r="E1629" t="str">
        <v>false</v>
      </c>
      <c r="G1629" t="str" cm="1">
        <f t="array" ref="G1629">IFERROR(IF(AND(Orders!R1628:R11621&gt;1000,OR(Orders!M1628:M11621="East",Orders!M1628:M11621="south")),"bonus","no bonus"),"data error")</f>
        <v>no bonus</v>
      </c>
    </row>
    <row r="1630" spans="1:7" x14ac:dyDescent="0.25">
      <c r="A1630" t="str">
        <v>high</v>
      </c>
      <c r="B1630" t="b" cm="1">
        <f t="array" ref="B1630">AND(Orders!R1628:R11621&gt;500,Orders!O1628:O11621="technology")</f>
        <v>0</v>
      </c>
      <c r="C1630" t="b" cm="1">
        <f t="array" ref="C1630">OR(Orders!R1628:R11621&gt;1000,Orders!O1628:O11621="furniture")</f>
        <v>1</v>
      </c>
      <c r="D1630" t="str">
        <v>no</v>
      </c>
      <c r="E1630" t="str">
        <v>false</v>
      </c>
      <c r="G1630" t="str" cm="1">
        <f t="array" ref="G1630">IFERROR(IF(AND(Orders!R1629:R11622&gt;1000,OR(Orders!M1629:M11622="East",Orders!M1629:M11622="south")),"bonus","no bonus"),"data error")</f>
        <v>no bonus</v>
      </c>
    </row>
    <row r="1631" spans="1:7" x14ac:dyDescent="0.25">
      <c r="A1631" t="str">
        <v>high</v>
      </c>
      <c r="B1631" t="b" cm="1">
        <f t="array" ref="B1631">AND(Orders!R1629:R11622&gt;500,Orders!O1629:O11622="technology")</f>
        <v>0</v>
      </c>
      <c r="C1631" t="b" cm="1">
        <f t="array" ref="C1631">OR(Orders!R1629:R11622&gt;1000,Orders!O1629:O11622="furniture")</f>
        <v>1</v>
      </c>
      <c r="D1631" t="str">
        <v>no</v>
      </c>
      <c r="E1631" t="str">
        <v>false</v>
      </c>
      <c r="G1631" t="str" cm="1">
        <f t="array" ref="G1631">IFERROR(IF(AND(Orders!R1630:R11623&gt;1000,OR(Orders!M1630:M11623="East",Orders!M1630:M11623="south")),"bonus","no bonus"),"data error")</f>
        <v>no bonus</v>
      </c>
    </row>
    <row r="1632" spans="1:7" x14ac:dyDescent="0.25">
      <c r="A1632" t="str">
        <v>high</v>
      </c>
      <c r="B1632" t="b" cm="1">
        <f t="array" ref="B1632">AND(Orders!R1630:R11623&gt;500,Orders!O1630:O11623="technology")</f>
        <v>0</v>
      </c>
      <c r="C1632" t="b" cm="1">
        <f t="array" ref="C1632">OR(Orders!R1630:R11623&gt;1000,Orders!O1630:O11623="furniture")</f>
        <v>1</v>
      </c>
      <c r="D1632" t="str">
        <v>no</v>
      </c>
      <c r="E1632" t="str">
        <v>false</v>
      </c>
      <c r="G1632" t="str" cm="1">
        <f t="array" ref="G1632">IFERROR(IF(AND(Orders!R1631:R11624&gt;1000,OR(Orders!M1631:M11624="East",Orders!M1631:M11624="south")),"bonus","no bonus"),"data error")</f>
        <v>no bonus</v>
      </c>
    </row>
    <row r="1633" spans="1:7" x14ac:dyDescent="0.25">
      <c r="A1633" t="str">
        <v>high</v>
      </c>
      <c r="B1633" t="b" cm="1">
        <f t="array" ref="B1633">AND(Orders!R1631:R11624&gt;500,Orders!O1631:O11624="technology")</f>
        <v>0</v>
      </c>
      <c r="C1633" t="b" cm="1">
        <f t="array" ref="C1633">OR(Orders!R1631:R11624&gt;1000,Orders!O1631:O11624="furniture")</f>
        <v>1</v>
      </c>
      <c r="D1633" t="str">
        <v>no</v>
      </c>
      <c r="E1633" t="str">
        <v>false</v>
      </c>
      <c r="G1633" t="str" cm="1">
        <f t="array" ref="G1633">IFERROR(IF(AND(Orders!R1632:R11625&gt;1000,OR(Orders!M1632:M11625="East",Orders!M1632:M11625="south")),"bonus","no bonus"),"data error")</f>
        <v>no bonus</v>
      </c>
    </row>
    <row r="1634" spans="1:7" x14ac:dyDescent="0.25">
      <c r="A1634" t="str">
        <v>high</v>
      </c>
      <c r="B1634" t="b" cm="1">
        <f t="array" ref="B1634">AND(Orders!R1632:R11625&gt;500,Orders!O1632:O11625="technology")</f>
        <v>0</v>
      </c>
      <c r="C1634" t="b" cm="1">
        <f t="array" ref="C1634">OR(Orders!R1632:R11625&gt;1000,Orders!O1632:O11625="furniture")</f>
        <v>1</v>
      </c>
      <c r="D1634" t="str">
        <v>no</v>
      </c>
      <c r="E1634" t="str">
        <v>false</v>
      </c>
      <c r="G1634" t="str" cm="1">
        <f t="array" ref="G1634">IFERROR(IF(AND(Orders!R1633:R11626&gt;1000,OR(Orders!M1633:M11626="East",Orders!M1633:M11626="south")),"bonus","no bonus"),"data error")</f>
        <v>no bonus</v>
      </c>
    </row>
    <row r="1635" spans="1:7" x14ac:dyDescent="0.25">
      <c r="A1635" t="str">
        <v>high</v>
      </c>
      <c r="B1635" t="b" cm="1">
        <f t="array" ref="B1635">AND(Orders!R1633:R11626&gt;500,Orders!O1633:O11626="technology")</f>
        <v>0</v>
      </c>
      <c r="C1635" t="b" cm="1">
        <f t="array" ref="C1635">OR(Orders!R1633:R11626&gt;1000,Orders!O1633:O11626="furniture")</f>
        <v>1</v>
      </c>
      <c r="D1635" t="str">
        <v>no</v>
      </c>
      <c r="E1635" t="str">
        <v>false</v>
      </c>
      <c r="G1635" t="str" cm="1">
        <f t="array" ref="G1635">IFERROR(IF(AND(Orders!R1634:R11627&gt;1000,OR(Orders!M1634:M11627="East",Orders!M1634:M11627="south")),"bonus","no bonus"),"data error")</f>
        <v>no bonus</v>
      </c>
    </row>
    <row r="1636" spans="1:7" x14ac:dyDescent="0.25">
      <c r="A1636" t="str">
        <v>high</v>
      </c>
      <c r="B1636" t="b" cm="1">
        <f t="array" ref="B1636">AND(Orders!R1634:R11627&gt;500,Orders!O1634:O11627="technology")</f>
        <v>0</v>
      </c>
      <c r="C1636" t="b" cm="1">
        <f t="array" ref="C1636">OR(Orders!R1634:R11627&gt;1000,Orders!O1634:O11627="furniture")</f>
        <v>1</v>
      </c>
      <c r="D1636" t="str">
        <v>no</v>
      </c>
      <c r="E1636" t="str">
        <v>false</v>
      </c>
      <c r="G1636" t="str" cm="1">
        <f t="array" ref="G1636">IFERROR(IF(AND(Orders!R1635:R11628&gt;1000,OR(Orders!M1635:M11628="East",Orders!M1635:M11628="south")),"bonus","no bonus"),"data error")</f>
        <v>no bonus</v>
      </c>
    </row>
    <row r="1637" spans="1:7" x14ac:dyDescent="0.25">
      <c r="A1637" t="str">
        <v>high</v>
      </c>
      <c r="B1637" t="b" cm="1">
        <f t="array" ref="B1637">AND(Orders!R1635:R11628&gt;500,Orders!O1635:O11628="technology")</f>
        <v>0</v>
      </c>
      <c r="C1637" t="b" cm="1">
        <f t="array" ref="C1637">OR(Orders!R1635:R11628&gt;1000,Orders!O1635:O11628="furniture")</f>
        <v>1</v>
      </c>
      <c r="D1637" t="str">
        <v>no</v>
      </c>
      <c r="E1637" t="str">
        <v>false</v>
      </c>
      <c r="G1637" t="str" cm="1">
        <f t="array" ref="G1637">IFERROR(IF(AND(Orders!R1636:R11629&gt;1000,OR(Orders!M1636:M11629="East",Orders!M1636:M11629="south")),"bonus","no bonus"),"data error")</f>
        <v>no bonus</v>
      </c>
    </row>
    <row r="1638" spans="1:7" x14ac:dyDescent="0.25">
      <c r="A1638" t="str">
        <v>high</v>
      </c>
      <c r="B1638" t="b" cm="1">
        <f t="array" ref="B1638">AND(Orders!R1636:R11629&gt;500,Orders!O1636:O11629="technology")</f>
        <v>0</v>
      </c>
      <c r="C1638" t="b" cm="1">
        <f t="array" ref="C1638">OR(Orders!R1636:R11629&gt;1000,Orders!O1636:O11629="furniture")</f>
        <v>1</v>
      </c>
      <c r="D1638" t="str">
        <v>no</v>
      </c>
      <c r="E1638" t="str">
        <v>false</v>
      </c>
      <c r="G1638" t="str" cm="1">
        <f t="array" ref="G1638">IFERROR(IF(AND(Orders!R1637:R11630&gt;1000,OR(Orders!M1637:M11630="East",Orders!M1637:M11630="south")),"bonus","no bonus"),"data error")</f>
        <v>no bonus</v>
      </c>
    </row>
    <row r="1639" spans="1:7" x14ac:dyDescent="0.25">
      <c r="A1639" t="str">
        <v>high</v>
      </c>
      <c r="B1639" t="b" cm="1">
        <f t="array" ref="B1639">AND(Orders!R1637:R11630&gt;500,Orders!O1637:O11630="technology")</f>
        <v>0</v>
      </c>
      <c r="C1639" t="b" cm="1">
        <f t="array" ref="C1639">OR(Orders!R1637:R11630&gt;1000,Orders!O1637:O11630="furniture")</f>
        <v>1</v>
      </c>
      <c r="D1639" t="str">
        <v>no</v>
      </c>
      <c r="E1639" t="str">
        <v>false</v>
      </c>
      <c r="G1639" t="str" cm="1">
        <f t="array" ref="G1639">IFERROR(IF(AND(Orders!R1638:R11631&gt;1000,OR(Orders!M1638:M11631="East",Orders!M1638:M11631="south")),"bonus","no bonus"),"data error")</f>
        <v>no bonus</v>
      </c>
    </row>
    <row r="1640" spans="1:7" x14ac:dyDescent="0.25">
      <c r="A1640" t="str">
        <v>high</v>
      </c>
      <c r="B1640" t="b" cm="1">
        <f t="array" ref="B1640">AND(Orders!R1638:R11631&gt;500,Orders!O1638:O11631="technology")</f>
        <v>0</v>
      </c>
      <c r="C1640" t="b" cm="1">
        <f t="array" ref="C1640">OR(Orders!R1638:R11631&gt;1000,Orders!O1638:O11631="furniture")</f>
        <v>1</v>
      </c>
      <c r="D1640" t="str">
        <v>no</v>
      </c>
      <c r="E1640" t="str">
        <v>false</v>
      </c>
      <c r="G1640" t="str" cm="1">
        <f t="array" ref="G1640">IFERROR(IF(AND(Orders!R1639:R11632&gt;1000,OR(Orders!M1639:M11632="East",Orders!M1639:M11632="south")),"bonus","no bonus"),"data error")</f>
        <v>no bonus</v>
      </c>
    </row>
    <row r="1641" spans="1:7" x14ac:dyDescent="0.25">
      <c r="A1641" t="str">
        <v>high</v>
      </c>
      <c r="B1641" t="b" cm="1">
        <f t="array" ref="B1641">AND(Orders!R1639:R11632&gt;500,Orders!O1639:O11632="technology")</f>
        <v>0</v>
      </c>
      <c r="C1641" t="b" cm="1">
        <f t="array" ref="C1641">OR(Orders!R1639:R11632&gt;1000,Orders!O1639:O11632="furniture")</f>
        <v>1</v>
      </c>
      <c r="D1641" t="str">
        <v>no</v>
      </c>
      <c r="E1641" t="str">
        <v>false</v>
      </c>
      <c r="G1641" t="str" cm="1">
        <f t="array" ref="G1641">IFERROR(IF(AND(Orders!R1640:R11633&gt;1000,OR(Orders!M1640:M11633="East",Orders!M1640:M11633="south")),"bonus","no bonus"),"data error")</f>
        <v>no bonus</v>
      </c>
    </row>
    <row r="1642" spans="1:7" x14ac:dyDescent="0.25">
      <c r="A1642" t="str">
        <v>high</v>
      </c>
      <c r="B1642" t="b" cm="1">
        <f t="array" ref="B1642">AND(Orders!R1640:R11633&gt;500,Orders!O1640:O11633="technology")</f>
        <v>0</v>
      </c>
      <c r="C1642" t="b" cm="1">
        <f t="array" ref="C1642">OR(Orders!R1640:R11633&gt;1000,Orders!O1640:O11633="furniture")</f>
        <v>1</v>
      </c>
      <c r="D1642" t="str">
        <v>no</v>
      </c>
      <c r="E1642" t="str">
        <v>false</v>
      </c>
      <c r="G1642" t="str" cm="1">
        <f t="array" ref="G1642">IFERROR(IF(AND(Orders!R1641:R11634&gt;1000,OR(Orders!M1641:M11634="East",Orders!M1641:M11634="south")),"bonus","no bonus"),"data error")</f>
        <v>no bonus</v>
      </c>
    </row>
    <row r="1643" spans="1:7" x14ac:dyDescent="0.25">
      <c r="A1643" t="str">
        <v>high</v>
      </c>
      <c r="B1643" t="b" cm="1">
        <f t="array" ref="B1643">AND(Orders!R1641:R11634&gt;500,Orders!O1641:O11634="technology")</f>
        <v>0</v>
      </c>
      <c r="C1643" t="b" cm="1">
        <f t="array" ref="C1643">OR(Orders!R1641:R11634&gt;1000,Orders!O1641:O11634="furniture")</f>
        <v>1</v>
      </c>
      <c r="D1643" t="str">
        <v>no</v>
      </c>
      <c r="E1643" t="str">
        <v>false</v>
      </c>
      <c r="G1643" t="str" cm="1">
        <f t="array" ref="G1643">IFERROR(IF(AND(Orders!R1642:R11635&gt;1000,OR(Orders!M1642:M11635="East",Orders!M1642:M11635="south")),"bonus","no bonus"),"data error")</f>
        <v>no bonus</v>
      </c>
    </row>
    <row r="1644" spans="1:7" x14ac:dyDescent="0.25">
      <c r="A1644" t="str">
        <v>high</v>
      </c>
      <c r="B1644" t="b" cm="1">
        <f t="array" ref="B1644">AND(Orders!R1642:R11635&gt;500,Orders!O1642:O11635="technology")</f>
        <v>0</v>
      </c>
      <c r="C1644" t="b" cm="1">
        <f t="array" ref="C1644">OR(Orders!R1642:R11635&gt;1000,Orders!O1642:O11635="furniture")</f>
        <v>1</v>
      </c>
      <c r="D1644" t="str">
        <v>no</v>
      </c>
      <c r="E1644" t="str">
        <v>false</v>
      </c>
      <c r="G1644" t="str" cm="1">
        <f t="array" ref="G1644">IFERROR(IF(AND(Orders!R1643:R11636&gt;1000,OR(Orders!M1643:M11636="East",Orders!M1643:M11636="south")),"bonus","no bonus"),"data error")</f>
        <v>no bonus</v>
      </c>
    </row>
    <row r="1645" spans="1:7" x14ac:dyDescent="0.25">
      <c r="A1645" t="str">
        <v>high</v>
      </c>
      <c r="B1645" t="b" cm="1">
        <f t="array" ref="B1645">AND(Orders!R1643:R11636&gt;500,Orders!O1643:O11636="technology")</f>
        <v>0</v>
      </c>
      <c r="C1645" t="b" cm="1">
        <f t="array" ref="C1645">OR(Orders!R1643:R11636&gt;1000,Orders!O1643:O11636="furniture")</f>
        <v>1</v>
      </c>
      <c r="D1645" t="str">
        <v>no</v>
      </c>
      <c r="E1645" t="str">
        <v>false</v>
      </c>
      <c r="G1645" t="str" cm="1">
        <f t="array" ref="G1645">IFERROR(IF(AND(Orders!R1644:R11637&gt;1000,OR(Orders!M1644:M11637="East",Orders!M1644:M11637="south")),"bonus","no bonus"),"data error")</f>
        <v>no bonus</v>
      </c>
    </row>
    <row r="1646" spans="1:7" x14ac:dyDescent="0.25">
      <c r="A1646" t="str">
        <v>high</v>
      </c>
      <c r="B1646" t="b" cm="1">
        <f t="array" ref="B1646">AND(Orders!R1644:R11637&gt;500,Orders!O1644:O11637="technology")</f>
        <v>0</v>
      </c>
      <c r="C1646" t="b" cm="1">
        <f t="array" ref="C1646">OR(Orders!R1644:R11637&gt;1000,Orders!O1644:O11637="furniture")</f>
        <v>1</v>
      </c>
      <c r="D1646" t="str">
        <v>no</v>
      </c>
      <c r="E1646" t="str">
        <v>false</v>
      </c>
      <c r="G1646" t="str" cm="1">
        <f t="array" ref="G1646">IFERROR(IF(AND(Orders!R1645:R11638&gt;1000,OR(Orders!M1645:M11638="East",Orders!M1645:M11638="south")),"bonus","no bonus"),"data error")</f>
        <v>no bonus</v>
      </c>
    </row>
    <row r="1647" spans="1:7" x14ac:dyDescent="0.25">
      <c r="A1647" t="str">
        <v>high</v>
      </c>
      <c r="B1647" t="b" cm="1">
        <f t="array" ref="B1647">AND(Orders!R1645:R11638&gt;500,Orders!O1645:O11638="technology")</f>
        <v>0</v>
      </c>
      <c r="C1647" t="b" cm="1">
        <f t="array" ref="C1647">OR(Orders!R1645:R11638&gt;1000,Orders!O1645:O11638="furniture")</f>
        <v>1</v>
      </c>
      <c r="D1647" t="str">
        <v>no</v>
      </c>
      <c r="E1647" t="str">
        <v>false</v>
      </c>
      <c r="G1647" t="str" cm="1">
        <f t="array" ref="G1647">IFERROR(IF(AND(Orders!R1646:R11639&gt;1000,OR(Orders!M1646:M11639="East",Orders!M1646:M11639="south")),"bonus","no bonus"),"data error")</f>
        <v>no bonus</v>
      </c>
    </row>
    <row r="1648" spans="1:7" x14ac:dyDescent="0.25">
      <c r="A1648" t="str">
        <v>high</v>
      </c>
      <c r="B1648" t="b" cm="1">
        <f t="array" ref="B1648">AND(Orders!R1646:R11639&gt;500,Orders!O1646:O11639="technology")</f>
        <v>0</v>
      </c>
      <c r="C1648" t="b" cm="1">
        <f t="array" ref="C1648">OR(Orders!R1646:R11639&gt;1000,Orders!O1646:O11639="furniture")</f>
        <v>1</v>
      </c>
      <c r="D1648" t="str">
        <v>no</v>
      </c>
      <c r="E1648" t="str">
        <v>false</v>
      </c>
      <c r="G1648" t="str" cm="1">
        <f t="array" ref="G1648">IFERROR(IF(AND(Orders!R1647:R11640&gt;1000,OR(Orders!M1647:M11640="East",Orders!M1647:M11640="south")),"bonus","no bonus"),"data error")</f>
        <v>no bonus</v>
      </c>
    </row>
    <row r="1649" spans="1:7" x14ac:dyDescent="0.25">
      <c r="A1649" t="str">
        <v>high</v>
      </c>
      <c r="B1649" t="b" cm="1">
        <f t="array" ref="B1649">AND(Orders!R1647:R11640&gt;500,Orders!O1647:O11640="technology")</f>
        <v>0</v>
      </c>
      <c r="C1649" t="b" cm="1">
        <f t="array" ref="C1649">OR(Orders!R1647:R11640&gt;1000,Orders!O1647:O11640="furniture")</f>
        <v>1</v>
      </c>
      <c r="D1649" t="str">
        <v>no</v>
      </c>
      <c r="E1649" t="str">
        <v>false</v>
      </c>
      <c r="G1649" t="str" cm="1">
        <f t="array" ref="G1649">IFERROR(IF(AND(Orders!R1648:R11641&gt;1000,OR(Orders!M1648:M11641="East",Orders!M1648:M11641="south")),"bonus","no bonus"),"data error")</f>
        <v>no bonus</v>
      </c>
    </row>
    <row r="1650" spans="1:7" x14ac:dyDescent="0.25">
      <c r="A1650" t="str">
        <v>high</v>
      </c>
      <c r="B1650" t="b" cm="1">
        <f t="array" ref="B1650">AND(Orders!R1648:R11641&gt;500,Orders!O1648:O11641="technology")</f>
        <v>0</v>
      </c>
      <c r="C1650" t="b" cm="1">
        <f t="array" ref="C1650">OR(Orders!R1648:R11641&gt;1000,Orders!O1648:O11641="furniture")</f>
        <v>1</v>
      </c>
      <c r="D1650" t="str">
        <v>no</v>
      </c>
      <c r="E1650" t="str">
        <v>false</v>
      </c>
      <c r="G1650" t="str" cm="1">
        <f t="array" ref="G1650">IFERROR(IF(AND(Orders!R1649:R11642&gt;1000,OR(Orders!M1649:M11642="East",Orders!M1649:M11642="south")),"bonus","no bonus"),"data error")</f>
        <v>no bonus</v>
      </c>
    </row>
    <row r="1651" spans="1:7" x14ac:dyDescent="0.25">
      <c r="A1651" t="str">
        <v>high</v>
      </c>
      <c r="B1651" t="b" cm="1">
        <f t="array" ref="B1651">AND(Orders!R1649:R11642&gt;500,Orders!O1649:O11642="technology")</f>
        <v>0</v>
      </c>
      <c r="C1651" t="b" cm="1">
        <f t="array" ref="C1651">OR(Orders!R1649:R11642&gt;1000,Orders!O1649:O11642="furniture")</f>
        <v>1</v>
      </c>
      <c r="D1651" t="str">
        <v>no</v>
      </c>
      <c r="E1651" t="str">
        <v>false</v>
      </c>
      <c r="G1651" t="str" cm="1">
        <f t="array" ref="G1651">IFERROR(IF(AND(Orders!R1650:R11643&gt;1000,OR(Orders!M1650:M11643="East",Orders!M1650:M11643="south")),"bonus","no bonus"),"data error")</f>
        <v>no bonus</v>
      </c>
    </row>
    <row r="1652" spans="1:7" x14ac:dyDescent="0.25">
      <c r="A1652" t="str">
        <v>high</v>
      </c>
      <c r="B1652" t="b" cm="1">
        <f t="array" ref="B1652">AND(Orders!R1650:R11643&gt;500,Orders!O1650:O11643="technology")</f>
        <v>0</v>
      </c>
      <c r="C1652" t="b" cm="1">
        <f t="array" ref="C1652">OR(Orders!R1650:R11643&gt;1000,Orders!O1650:O11643="furniture")</f>
        <v>1</v>
      </c>
      <c r="D1652" t="str">
        <v>no</v>
      </c>
      <c r="E1652" t="str">
        <v>false</v>
      </c>
      <c r="G1652" t="str" cm="1">
        <f t="array" ref="G1652">IFERROR(IF(AND(Orders!R1651:R11644&gt;1000,OR(Orders!M1651:M11644="East",Orders!M1651:M11644="south")),"bonus","no bonus"),"data error")</f>
        <v>no bonus</v>
      </c>
    </row>
    <row r="1653" spans="1:7" x14ac:dyDescent="0.25">
      <c r="A1653" t="str">
        <v>high</v>
      </c>
      <c r="B1653" t="b" cm="1">
        <f t="array" ref="B1653">AND(Orders!R1651:R11644&gt;500,Orders!O1651:O11644="technology")</f>
        <v>0</v>
      </c>
      <c r="C1653" t="b" cm="1">
        <f t="array" ref="C1653">OR(Orders!R1651:R11644&gt;1000,Orders!O1651:O11644="furniture")</f>
        <v>1</v>
      </c>
      <c r="D1653" t="str">
        <v>no</v>
      </c>
      <c r="E1653" t="str">
        <v>false</v>
      </c>
      <c r="G1653" t="str" cm="1">
        <f t="array" ref="G1653">IFERROR(IF(AND(Orders!R1652:R11645&gt;1000,OR(Orders!M1652:M11645="East",Orders!M1652:M11645="south")),"bonus","no bonus"),"data error")</f>
        <v>no bonus</v>
      </c>
    </row>
    <row r="1654" spans="1:7" x14ac:dyDescent="0.25">
      <c r="A1654" t="str">
        <v>high</v>
      </c>
      <c r="B1654" t="b" cm="1">
        <f t="array" ref="B1654">AND(Orders!R1652:R11645&gt;500,Orders!O1652:O11645="technology")</f>
        <v>0</v>
      </c>
      <c r="C1654" t="b" cm="1">
        <f t="array" ref="C1654">OR(Orders!R1652:R11645&gt;1000,Orders!O1652:O11645="furniture")</f>
        <v>1</v>
      </c>
      <c r="D1654" t="str">
        <v>no</v>
      </c>
      <c r="E1654" t="str">
        <v>false</v>
      </c>
      <c r="G1654" t="str" cm="1">
        <f t="array" ref="G1654">IFERROR(IF(AND(Orders!R1653:R11646&gt;1000,OR(Orders!M1653:M11646="East",Orders!M1653:M11646="south")),"bonus","no bonus"),"data error")</f>
        <v>no bonus</v>
      </c>
    </row>
    <row r="1655" spans="1:7" x14ac:dyDescent="0.25">
      <c r="A1655" t="str">
        <v>high</v>
      </c>
      <c r="B1655" t="b" cm="1">
        <f t="array" ref="B1655">AND(Orders!R1653:R11646&gt;500,Orders!O1653:O11646="technology")</f>
        <v>0</v>
      </c>
      <c r="C1655" t="b" cm="1">
        <f t="array" ref="C1655">OR(Orders!R1653:R11646&gt;1000,Orders!O1653:O11646="furniture")</f>
        <v>1</v>
      </c>
      <c r="D1655" t="str">
        <v>no</v>
      </c>
      <c r="E1655" t="str">
        <v>false</v>
      </c>
      <c r="G1655" t="str" cm="1">
        <f t="array" ref="G1655">IFERROR(IF(AND(Orders!R1654:R11647&gt;1000,OR(Orders!M1654:M11647="East",Orders!M1654:M11647="south")),"bonus","no bonus"),"data error")</f>
        <v>no bonus</v>
      </c>
    </row>
    <row r="1656" spans="1:7" x14ac:dyDescent="0.25">
      <c r="A1656" t="str">
        <v>high</v>
      </c>
      <c r="B1656" t="b" cm="1">
        <f t="array" ref="B1656">AND(Orders!R1654:R11647&gt;500,Orders!O1654:O11647="technology")</f>
        <v>0</v>
      </c>
      <c r="C1656" t="b" cm="1">
        <f t="array" ref="C1656">OR(Orders!R1654:R11647&gt;1000,Orders!O1654:O11647="furniture")</f>
        <v>1</v>
      </c>
      <c r="D1656" t="str">
        <v>no</v>
      </c>
      <c r="E1656" t="str">
        <v>false</v>
      </c>
      <c r="G1656" t="str" cm="1">
        <f t="array" ref="G1656">IFERROR(IF(AND(Orders!R1655:R11648&gt;1000,OR(Orders!M1655:M11648="East",Orders!M1655:M11648="south")),"bonus","no bonus"),"data error")</f>
        <v>no bonus</v>
      </c>
    </row>
    <row r="1657" spans="1:7" x14ac:dyDescent="0.25">
      <c r="A1657" t="str">
        <v>high</v>
      </c>
      <c r="B1657" t="b" cm="1">
        <f t="array" ref="B1657">AND(Orders!R1655:R11648&gt;500,Orders!O1655:O11648="technology")</f>
        <v>0</v>
      </c>
      <c r="C1657" t="b" cm="1">
        <f t="array" ref="C1657">OR(Orders!R1655:R11648&gt;1000,Orders!O1655:O11648="furniture")</f>
        <v>1</v>
      </c>
      <c r="D1657" t="str">
        <v>no</v>
      </c>
      <c r="E1657" t="str">
        <v>false</v>
      </c>
      <c r="G1657" t="str" cm="1">
        <f t="array" ref="G1657">IFERROR(IF(AND(Orders!R1656:R11649&gt;1000,OR(Orders!M1656:M11649="East",Orders!M1656:M11649="south")),"bonus","no bonus"),"data error")</f>
        <v>no bonus</v>
      </c>
    </row>
    <row r="1658" spans="1:7" x14ac:dyDescent="0.25">
      <c r="A1658" t="str">
        <v>high</v>
      </c>
      <c r="B1658" t="b" cm="1">
        <f t="array" ref="B1658">AND(Orders!R1656:R11649&gt;500,Orders!O1656:O11649="technology")</f>
        <v>0</v>
      </c>
      <c r="C1658" t="b" cm="1">
        <f t="array" ref="C1658">OR(Orders!R1656:R11649&gt;1000,Orders!O1656:O11649="furniture")</f>
        <v>1</v>
      </c>
      <c r="D1658" t="str">
        <v>no</v>
      </c>
      <c r="E1658" t="str">
        <v>false</v>
      </c>
      <c r="G1658" t="str" cm="1">
        <f t="array" ref="G1658">IFERROR(IF(AND(Orders!R1657:R11650&gt;1000,OR(Orders!M1657:M11650="East",Orders!M1657:M11650="south")),"bonus","no bonus"),"data error")</f>
        <v>no bonus</v>
      </c>
    </row>
    <row r="1659" spans="1:7" x14ac:dyDescent="0.25">
      <c r="A1659" t="str">
        <v>high</v>
      </c>
      <c r="B1659" t="b" cm="1">
        <f t="array" ref="B1659">AND(Orders!R1657:R11650&gt;500,Orders!O1657:O11650="technology")</f>
        <v>0</v>
      </c>
      <c r="C1659" t="b" cm="1">
        <f t="array" ref="C1659">OR(Orders!R1657:R11650&gt;1000,Orders!O1657:O11650="furniture")</f>
        <v>1</v>
      </c>
      <c r="D1659" t="str">
        <v>no</v>
      </c>
      <c r="E1659" t="str">
        <v>false</v>
      </c>
      <c r="G1659" t="str" cm="1">
        <f t="array" ref="G1659">IFERROR(IF(AND(Orders!R1658:R11651&gt;1000,OR(Orders!M1658:M11651="East",Orders!M1658:M11651="south")),"bonus","no bonus"),"data error")</f>
        <v>no bonus</v>
      </c>
    </row>
    <row r="1660" spans="1:7" x14ac:dyDescent="0.25">
      <c r="A1660" t="str">
        <v>high</v>
      </c>
      <c r="B1660" t="b" cm="1">
        <f t="array" ref="B1660">AND(Orders!R1658:R11651&gt;500,Orders!O1658:O11651="technology")</f>
        <v>0</v>
      </c>
      <c r="C1660" t="b" cm="1">
        <f t="array" ref="C1660">OR(Orders!R1658:R11651&gt;1000,Orders!O1658:O11651="furniture")</f>
        <v>1</v>
      </c>
      <c r="D1660" t="str">
        <v>no</v>
      </c>
      <c r="E1660" t="str">
        <v>false</v>
      </c>
      <c r="G1660" t="str" cm="1">
        <f t="array" ref="G1660">IFERROR(IF(AND(Orders!R1659:R11652&gt;1000,OR(Orders!M1659:M11652="East",Orders!M1659:M11652="south")),"bonus","no bonus"),"data error")</f>
        <v>no bonus</v>
      </c>
    </row>
    <row r="1661" spans="1:7" x14ac:dyDescent="0.25">
      <c r="A1661" t="str">
        <v>high</v>
      </c>
      <c r="B1661" t="b" cm="1">
        <f t="array" ref="B1661">AND(Orders!R1659:R11652&gt;500,Orders!O1659:O11652="technology")</f>
        <v>0</v>
      </c>
      <c r="C1661" t="b" cm="1">
        <f t="array" ref="C1661">OR(Orders!R1659:R11652&gt;1000,Orders!O1659:O11652="furniture")</f>
        <v>1</v>
      </c>
      <c r="D1661" t="str">
        <v>no</v>
      </c>
      <c r="E1661" t="str">
        <v>false</v>
      </c>
      <c r="G1661" t="str" cm="1">
        <f t="array" ref="G1661">IFERROR(IF(AND(Orders!R1660:R11653&gt;1000,OR(Orders!M1660:M11653="East",Orders!M1660:M11653="south")),"bonus","no bonus"),"data error")</f>
        <v>no bonus</v>
      </c>
    </row>
    <row r="1662" spans="1:7" x14ac:dyDescent="0.25">
      <c r="A1662" t="str">
        <v>high</v>
      </c>
      <c r="B1662" t="b" cm="1">
        <f t="array" ref="B1662">AND(Orders!R1660:R11653&gt;500,Orders!O1660:O11653="technology")</f>
        <v>0</v>
      </c>
      <c r="C1662" t="b" cm="1">
        <f t="array" ref="C1662">OR(Orders!R1660:R11653&gt;1000,Orders!O1660:O11653="furniture")</f>
        <v>1</v>
      </c>
      <c r="D1662" t="str">
        <v>no</v>
      </c>
      <c r="E1662" t="str">
        <v>false</v>
      </c>
      <c r="G1662" t="str" cm="1">
        <f t="array" ref="G1662">IFERROR(IF(AND(Orders!R1661:R11654&gt;1000,OR(Orders!M1661:M11654="East",Orders!M1661:M11654="south")),"bonus","no bonus"),"data error")</f>
        <v>no bonus</v>
      </c>
    </row>
    <row r="1663" spans="1:7" x14ac:dyDescent="0.25">
      <c r="A1663" t="str">
        <v>high</v>
      </c>
      <c r="B1663" t="b" cm="1">
        <f t="array" ref="B1663">AND(Orders!R1661:R11654&gt;500,Orders!O1661:O11654="technology")</f>
        <v>0</v>
      </c>
      <c r="C1663" t="b" cm="1">
        <f t="array" ref="C1663">OR(Orders!R1661:R11654&gt;1000,Orders!O1661:O11654="furniture")</f>
        <v>1</v>
      </c>
      <c r="D1663" t="str">
        <v>no</v>
      </c>
      <c r="E1663" t="str">
        <v>false</v>
      </c>
      <c r="G1663" t="str" cm="1">
        <f t="array" ref="G1663">IFERROR(IF(AND(Orders!R1662:R11655&gt;1000,OR(Orders!M1662:M11655="East",Orders!M1662:M11655="south")),"bonus","no bonus"),"data error")</f>
        <v>no bonus</v>
      </c>
    </row>
    <row r="1664" spans="1:7" x14ac:dyDescent="0.25">
      <c r="A1664" t="str">
        <v>high</v>
      </c>
      <c r="B1664" t="b" cm="1">
        <f t="array" ref="B1664">AND(Orders!R1662:R11655&gt;500,Orders!O1662:O11655="technology")</f>
        <v>0</v>
      </c>
      <c r="C1664" t="b" cm="1">
        <f t="array" ref="C1664">OR(Orders!R1662:R11655&gt;1000,Orders!O1662:O11655="furniture")</f>
        <v>1</v>
      </c>
      <c r="D1664" t="str">
        <v>no</v>
      </c>
      <c r="E1664" t="str">
        <v>false</v>
      </c>
      <c r="G1664" t="str" cm="1">
        <f t="array" ref="G1664">IFERROR(IF(AND(Orders!R1663:R11656&gt;1000,OR(Orders!M1663:M11656="East",Orders!M1663:M11656="south")),"bonus","no bonus"),"data error")</f>
        <v>no bonus</v>
      </c>
    </row>
    <row r="1665" spans="1:7" x14ac:dyDescent="0.25">
      <c r="A1665" t="str">
        <v>high</v>
      </c>
      <c r="B1665" t="b" cm="1">
        <f t="array" ref="B1665">AND(Orders!R1663:R11656&gt;500,Orders!O1663:O11656="technology")</f>
        <v>0</v>
      </c>
      <c r="C1665" t="b" cm="1">
        <f t="array" ref="C1665">OR(Orders!R1663:R11656&gt;1000,Orders!O1663:O11656="furniture")</f>
        <v>1</v>
      </c>
      <c r="D1665" t="str">
        <v>no</v>
      </c>
      <c r="E1665" t="str">
        <v>false</v>
      </c>
      <c r="G1665" t="str" cm="1">
        <f t="array" ref="G1665">IFERROR(IF(AND(Orders!R1664:R11657&gt;1000,OR(Orders!M1664:M11657="East",Orders!M1664:M11657="south")),"bonus","no bonus"),"data error")</f>
        <v>no bonus</v>
      </c>
    </row>
    <row r="1666" spans="1:7" x14ac:dyDescent="0.25">
      <c r="A1666" t="str">
        <v>high</v>
      </c>
      <c r="B1666" t="b" cm="1">
        <f t="array" ref="B1666">AND(Orders!R1664:R11657&gt;500,Orders!O1664:O11657="technology")</f>
        <v>0</v>
      </c>
      <c r="C1666" t="b" cm="1">
        <f t="array" ref="C1666">OR(Orders!R1664:R11657&gt;1000,Orders!O1664:O11657="furniture")</f>
        <v>1</v>
      </c>
      <c r="D1666" t="str">
        <v>no</v>
      </c>
      <c r="E1666" t="str">
        <v>false</v>
      </c>
      <c r="G1666" t="str" cm="1">
        <f t="array" ref="G1666">IFERROR(IF(AND(Orders!R1665:R11658&gt;1000,OR(Orders!M1665:M11658="East",Orders!M1665:M11658="south")),"bonus","no bonus"),"data error")</f>
        <v>no bonus</v>
      </c>
    </row>
    <row r="1667" spans="1:7" x14ac:dyDescent="0.25">
      <c r="A1667" t="str">
        <v>high</v>
      </c>
      <c r="B1667" t="b" cm="1">
        <f t="array" ref="B1667">AND(Orders!R1665:R11658&gt;500,Orders!O1665:O11658="technology")</f>
        <v>0</v>
      </c>
      <c r="C1667" t="b" cm="1">
        <f t="array" ref="C1667">OR(Orders!R1665:R11658&gt;1000,Orders!O1665:O11658="furniture")</f>
        <v>1</v>
      </c>
      <c r="D1667" t="str">
        <v>no</v>
      </c>
      <c r="E1667" t="str">
        <v>false</v>
      </c>
      <c r="G1667" t="str" cm="1">
        <f t="array" ref="G1667">IFERROR(IF(AND(Orders!R1666:R11659&gt;1000,OR(Orders!M1666:M11659="East",Orders!M1666:M11659="south")),"bonus","no bonus"),"data error")</f>
        <v>no bonus</v>
      </c>
    </row>
    <row r="1668" spans="1:7" x14ac:dyDescent="0.25">
      <c r="A1668" t="str">
        <v>high</v>
      </c>
      <c r="B1668" t="b" cm="1">
        <f t="array" ref="B1668">AND(Orders!R1666:R11659&gt;500,Orders!O1666:O11659="technology")</f>
        <v>0</v>
      </c>
      <c r="C1668" t="b" cm="1">
        <f t="array" ref="C1668">OR(Orders!R1666:R11659&gt;1000,Orders!O1666:O11659="furniture")</f>
        <v>1</v>
      </c>
      <c r="D1668" t="str">
        <v>no</v>
      </c>
      <c r="E1668" t="str">
        <v>false</v>
      </c>
      <c r="G1668" t="str" cm="1">
        <f t="array" ref="G1668">IFERROR(IF(AND(Orders!R1667:R11660&gt;1000,OR(Orders!M1667:M11660="East",Orders!M1667:M11660="south")),"bonus","no bonus"),"data error")</f>
        <v>no bonus</v>
      </c>
    </row>
    <row r="1669" spans="1:7" x14ac:dyDescent="0.25">
      <c r="A1669" t="str">
        <v>high</v>
      </c>
      <c r="B1669" t="b" cm="1">
        <f t="array" ref="B1669">AND(Orders!R1667:R11660&gt;500,Orders!O1667:O11660="technology")</f>
        <v>0</v>
      </c>
      <c r="C1669" t="b" cm="1">
        <f t="array" ref="C1669">OR(Orders!R1667:R11660&gt;1000,Orders!O1667:O11660="furniture")</f>
        <v>1</v>
      </c>
      <c r="D1669" t="str">
        <v>no</v>
      </c>
      <c r="E1669" t="str">
        <v>false</v>
      </c>
      <c r="G1669" t="str" cm="1">
        <f t="array" ref="G1669">IFERROR(IF(AND(Orders!R1668:R11661&gt;1000,OR(Orders!M1668:M11661="East",Orders!M1668:M11661="south")),"bonus","no bonus"),"data error")</f>
        <v>no bonus</v>
      </c>
    </row>
    <row r="1670" spans="1:7" x14ac:dyDescent="0.25">
      <c r="A1670" t="str">
        <v>high</v>
      </c>
      <c r="B1670" t="b" cm="1">
        <f t="array" ref="B1670">AND(Orders!R1668:R11661&gt;500,Orders!O1668:O11661="technology")</f>
        <v>0</v>
      </c>
      <c r="C1670" t="b" cm="1">
        <f t="array" ref="C1670">OR(Orders!R1668:R11661&gt;1000,Orders!O1668:O11661="furniture")</f>
        <v>1</v>
      </c>
      <c r="D1670" t="str">
        <v>no</v>
      </c>
      <c r="E1670" t="str">
        <v>false</v>
      </c>
      <c r="G1670" t="str" cm="1">
        <f t="array" ref="G1670">IFERROR(IF(AND(Orders!R1669:R11662&gt;1000,OR(Orders!M1669:M11662="East",Orders!M1669:M11662="south")),"bonus","no bonus"),"data error")</f>
        <v>no bonus</v>
      </c>
    </row>
    <row r="1671" spans="1:7" x14ac:dyDescent="0.25">
      <c r="A1671" t="str">
        <v>high</v>
      </c>
      <c r="B1671" t="b" cm="1">
        <f t="array" ref="B1671">AND(Orders!R1669:R11662&gt;500,Orders!O1669:O11662="technology")</f>
        <v>0</v>
      </c>
      <c r="C1671" t="b" cm="1">
        <f t="array" ref="C1671">OR(Orders!R1669:R11662&gt;1000,Orders!O1669:O11662="furniture")</f>
        <v>1</v>
      </c>
      <c r="D1671" t="str">
        <v>no</v>
      </c>
      <c r="E1671" t="str">
        <v>false</v>
      </c>
      <c r="G1671" t="str" cm="1">
        <f t="array" ref="G1671">IFERROR(IF(AND(Orders!R1670:R11663&gt;1000,OR(Orders!M1670:M11663="East",Orders!M1670:M11663="south")),"bonus","no bonus"),"data error")</f>
        <v>no bonus</v>
      </c>
    </row>
    <row r="1672" spans="1:7" x14ac:dyDescent="0.25">
      <c r="A1672" t="str">
        <v>high</v>
      </c>
      <c r="B1672" t="b" cm="1">
        <f t="array" ref="B1672">AND(Orders!R1670:R11663&gt;500,Orders!O1670:O11663="technology")</f>
        <v>0</v>
      </c>
      <c r="C1672" t="b" cm="1">
        <f t="array" ref="C1672">OR(Orders!R1670:R11663&gt;1000,Orders!O1670:O11663="furniture")</f>
        <v>1</v>
      </c>
      <c r="D1672" t="str">
        <v>no</v>
      </c>
      <c r="E1672" t="str">
        <v>false</v>
      </c>
      <c r="G1672" t="str" cm="1">
        <f t="array" ref="G1672">IFERROR(IF(AND(Orders!R1671:R11664&gt;1000,OR(Orders!M1671:M11664="East",Orders!M1671:M11664="south")),"bonus","no bonus"),"data error")</f>
        <v>no bonus</v>
      </c>
    </row>
    <row r="1673" spans="1:7" x14ac:dyDescent="0.25">
      <c r="A1673" t="str">
        <v>high</v>
      </c>
      <c r="B1673" t="b" cm="1">
        <f t="array" ref="B1673">AND(Orders!R1671:R11664&gt;500,Orders!O1671:O11664="technology")</f>
        <v>0</v>
      </c>
      <c r="C1673" t="b" cm="1">
        <f t="array" ref="C1673">OR(Orders!R1671:R11664&gt;1000,Orders!O1671:O11664="furniture")</f>
        <v>1</v>
      </c>
      <c r="D1673" t="str">
        <v>no</v>
      </c>
      <c r="E1673" t="str">
        <v>false</v>
      </c>
      <c r="G1673" t="str" cm="1">
        <f t="array" ref="G1673">IFERROR(IF(AND(Orders!R1672:R11665&gt;1000,OR(Orders!M1672:M11665="East",Orders!M1672:M11665="south")),"bonus","no bonus"),"data error")</f>
        <v>no bonus</v>
      </c>
    </row>
    <row r="1674" spans="1:7" x14ac:dyDescent="0.25">
      <c r="A1674" t="str">
        <v>high</v>
      </c>
      <c r="B1674" t="b" cm="1">
        <f t="array" ref="B1674">AND(Orders!R1672:R11665&gt;500,Orders!O1672:O11665="technology")</f>
        <v>0</v>
      </c>
      <c r="C1674" t="b" cm="1">
        <f t="array" ref="C1674">OR(Orders!R1672:R11665&gt;1000,Orders!O1672:O11665="furniture")</f>
        <v>1</v>
      </c>
      <c r="D1674" t="str">
        <v>no</v>
      </c>
      <c r="E1674" t="str">
        <v>false</v>
      </c>
      <c r="G1674" t="str" cm="1">
        <f t="array" ref="G1674">IFERROR(IF(AND(Orders!R1673:R11666&gt;1000,OR(Orders!M1673:M11666="East",Orders!M1673:M11666="south")),"bonus","no bonus"),"data error")</f>
        <v>no bonus</v>
      </c>
    </row>
    <row r="1675" spans="1:7" x14ac:dyDescent="0.25">
      <c r="A1675" t="str">
        <v>high</v>
      </c>
      <c r="B1675" t="b" cm="1">
        <f t="array" ref="B1675">AND(Orders!R1673:R11666&gt;500,Orders!O1673:O11666="technology")</f>
        <v>0</v>
      </c>
      <c r="C1675" t="b" cm="1">
        <f t="array" ref="C1675">OR(Orders!R1673:R11666&gt;1000,Orders!O1673:O11666="furniture")</f>
        <v>1</v>
      </c>
      <c r="D1675" t="str">
        <v>no</v>
      </c>
      <c r="E1675" t="str">
        <v>false</v>
      </c>
      <c r="G1675" t="str" cm="1">
        <f t="array" ref="G1675">IFERROR(IF(AND(Orders!R1674:R11667&gt;1000,OR(Orders!M1674:M11667="East",Orders!M1674:M11667="south")),"bonus","no bonus"),"data error")</f>
        <v>no bonus</v>
      </c>
    </row>
    <row r="1676" spans="1:7" x14ac:dyDescent="0.25">
      <c r="A1676" t="str">
        <v>high</v>
      </c>
      <c r="B1676" t="b" cm="1">
        <f t="array" ref="B1676">AND(Orders!R1674:R11667&gt;500,Orders!O1674:O11667="technology")</f>
        <v>0</v>
      </c>
      <c r="C1676" t="b" cm="1">
        <f t="array" ref="C1676">OR(Orders!R1674:R11667&gt;1000,Orders!O1674:O11667="furniture")</f>
        <v>1</v>
      </c>
      <c r="D1676" t="str">
        <v>no</v>
      </c>
      <c r="E1676" t="str">
        <v>false</v>
      </c>
      <c r="G1676" t="str" cm="1">
        <f t="array" ref="G1676">IFERROR(IF(AND(Orders!R1675:R11668&gt;1000,OR(Orders!M1675:M11668="East",Orders!M1675:M11668="south")),"bonus","no bonus"),"data error")</f>
        <v>no bonus</v>
      </c>
    </row>
    <row r="1677" spans="1:7" x14ac:dyDescent="0.25">
      <c r="A1677" t="str">
        <v>high</v>
      </c>
      <c r="B1677" t="b" cm="1">
        <f t="array" ref="B1677">AND(Orders!R1675:R11668&gt;500,Orders!O1675:O11668="technology")</f>
        <v>0</v>
      </c>
      <c r="C1677" t="b" cm="1">
        <f t="array" ref="C1677">OR(Orders!R1675:R11668&gt;1000,Orders!O1675:O11668="furniture")</f>
        <v>1</v>
      </c>
      <c r="D1677" t="str">
        <v>no</v>
      </c>
      <c r="E1677" t="str">
        <v>false</v>
      </c>
      <c r="G1677" t="str" cm="1">
        <f t="array" ref="G1677">IFERROR(IF(AND(Orders!R1676:R11669&gt;1000,OR(Orders!M1676:M11669="East",Orders!M1676:M11669="south")),"bonus","no bonus"),"data error")</f>
        <v>no bonus</v>
      </c>
    </row>
    <row r="1678" spans="1:7" x14ac:dyDescent="0.25">
      <c r="A1678" t="str">
        <v>high</v>
      </c>
      <c r="B1678" t="b" cm="1">
        <f t="array" ref="B1678">AND(Orders!R1676:R11669&gt;500,Orders!O1676:O11669="technology")</f>
        <v>0</v>
      </c>
      <c r="C1678" t="b" cm="1">
        <f t="array" ref="C1678">OR(Orders!R1676:R11669&gt;1000,Orders!O1676:O11669="furniture")</f>
        <v>1</v>
      </c>
      <c r="D1678" t="str">
        <v>no</v>
      </c>
      <c r="E1678" t="str">
        <v>false</v>
      </c>
      <c r="G1678" t="str" cm="1">
        <f t="array" ref="G1678">IFERROR(IF(AND(Orders!R1677:R11670&gt;1000,OR(Orders!M1677:M11670="East",Orders!M1677:M11670="south")),"bonus","no bonus"),"data error")</f>
        <v>no bonus</v>
      </c>
    </row>
    <row r="1679" spans="1:7" x14ac:dyDescent="0.25">
      <c r="A1679" t="str">
        <v>high</v>
      </c>
      <c r="B1679" t="b" cm="1">
        <f t="array" ref="B1679">AND(Orders!R1677:R11670&gt;500,Orders!O1677:O11670="technology")</f>
        <v>0</v>
      </c>
      <c r="C1679" t="b" cm="1">
        <f t="array" ref="C1679">OR(Orders!R1677:R11670&gt;1000,Orders!O1677:O11670="furniture")</f>
        <v>1</v>
      </c>
      <c r="D1679" t="str">
        <v>no</v>
      </c>
      <c r="E1679" t="str">
        <v>false</v>
      </c>
      <c r="G1679" t="str" cm="1">
        <f t="array" ref="G1679">IFERROR(IF(AND(Orders!R1678:R11671&gt;1000,OR(Orders!M1678:M11671="East",Orders!M1678:M11671="south")),"bonus","no bonus"),"data error")</f>
        <v>no bonus</v>
      </c>
    </row>
    <row r="1680" spans="1:7" x14ac:dyDescent="0.25">
      <c r="A1680" t="str">
        <v>high</v>
      </c>
      <c r="B1680" t="b" cm="1">
        <f t="array" ref="B1680">AND(Orders!R1678:R11671&gt;500,Orders!O1678:O11671="technology")</f>
        <v>0</v>
      </c>
      <c r="C1680" t="b" cm="1">
        <f t="array" ref="C1680">OR(Orders!R1678:R11671&gt;1000,Orders!O1678:O11671="furniture")</f>
        <v>1</v>
      </c>
      <c r="D1680" t="str">
        <v>no</v>
      </c>
      <c r="E1680" t="str">
        <v>false</v>
      </c>
      <c r="G1680" t="str" cm="1">
        <f t="array" ref="G1680">IFERROR(IF(AND(Orders!R1679:R11672&gt;1000,OR(Orders!M1679:M11672="East",Orders!M1679:M11672="south")),"bonus","no bonus"),"data error")</f>
        <v>no bonus</v>
      </c>
    </row>
    <row r="1681" spans="1:7" x14ac:dyDescent="0.25">
      <c r="A1681" t="str">
        <v>high</v>
      </c>
      <c r="B1681" t="b" cm="1">
        <f t="array" ref="B1681">AND(Orders!R1679:R11672&gt;500,Orders!O1679:O11672="technology")</f>
        <v>0</v>
      </c>
      <c r="C1681" t="b" cm="1">
        <f t="array" ref="C1681">OR(Orders!R1679:R11672&gt;1000,Orders!O1679:O11672="furniture")</f>
        <v>1</v>
      </c>
      <c r="D1681" t="str">
        <v>no</v>
      </c>
      <c r="E1681" t="str">
        <v>false</v>
      </c>
      <c r="G1681" t="str" cm="1">
        <f t="array" ref="G1681">IFERROR(IF(AND(Orders!R1680:R11673&gt;1000,OR(Orders!M1680:M11673="East",Orders!M1680:M11673="south")),"bonus","no bonus"),"data error")</f>
        <v>no bonus</v>
      </c>
    </row>
    <row r="1682" spans="1:7" x14ac:dyDescent="0.25">
      <c r="A1682" t="str">
        <v>high</v>
      </c>
      <c r="B1682" t="b" cm="1">
        <f t="array" ref="B1682">AND(Orders!R1680:R11673&gt;500,Orders!O1680:O11673="technology")</f>
        <v>0</v>
      </c>
      <c r="C1682" t="b" cm="1">
        <f t="array" ref="C1682">OR(Orders!R1680:R11673&gt;1000,Orders!O1680:O11673="furniture")</f>
        <v>1</v>
      </c>
      <c r="D1682" t="str">
        <v>no</v>
      </c>
      <c r="E1682" t="str">
        <v>false</v>
      </c>
      <c r="G1682" t="str" cm="1">
        <f t="array" ref="G1682">IFERROR(IF(AND(Orders!R1681:R11674&gt;1000,OR(Orders!M1681:M11674="East",Orders!M1681:M11674="south")),"bonus","no bonus"),"data error")</f>
        <v>no bonus</v>
      </c>
    </row>
    <row r="1683" spans="1:7" x14ac:dyDescent="0.25">
      <c r="A1683" t="str">
        <v>high</v>
      </c>
      <c r="B1683" t="b" cm="1">
        <f t="array" ref="B1683">AND(Orders!R1681:R11674&gt;500,Orders!O1681:O11674="technology")</f>
        <v>0</v>
      </c>
      <c r="C1683" t="b" cm="1">
        <f t="array" ref="C1683">OR(Orders!R1681:R11674&gt;1000,Orders!O1681:O11674="furniture")</f>
        <v>1</v>
      </c>
      <c r="D1683" t="str">
        <v>no</v>
      </c>
      <c r="E1683" t="str">
        <v>false</v>
      </c>
      <c r="G1683" t="str" cm="1">
        <f t="array" ref="G1683">IFERROR(IF(AND(Orders!R1682:R11675&gt;1000,OR(Orders!M1682:M11675="East",Orders!M1682:M11675="south")),"bonus","no bonus"),"data error")</f>
        <v>no bonus</v>
      </c>
    </row>
    <row r="1684" spans="1:7" x14ac:dyDescent="0.25">
      <c r="A1684" t="str">
        <v>high</v>
      </c>
      <c r="B1684" t="b" cm="1">
        <f t="array" ref="B1684">AND(Orders!R1682:R11675&gt;500,Orders!O1682:O11675="technology")</f>
        <v>0</v>
      </c>
      <c r="C1684" t="b" cm="1">
        <f t="array" ref="C1684">OR(Orders!R1682:R11675&gt;1000,Orders!O1682:O11675="furniture")</f>
        <v>1</v>
      </c>
      <c r="D1684" t="str">
        <v>no</v>
      </c>
      <c r="E1684" t="str">
        <v>false</v>
      </c>
      <c r="G1684" t="str" cm="1">
        <f t="array" ref="G1684">IFERROR(IF(AND(Orders!R1683:R11676&gt;1000,OR(Orders!M1683:M11676="East",Orders!M1683:M11676="south")),"bonus","no bonus"),"data error")</f>
        <v>no bonus</v>
      </c>
    </row>
    <row r="1685" spans="1:7" x14ac:dyDescent="0.25">
      <c r="A1685" t="str">
        <v>high</v>
      </c>
      <c r="B1685" t="b" cm="1">
        <f t="array" ref="B1685">AND(Orders!R1683:R11676&gt;500,Orders!O1683:O11676="technology")</f>
        <v>0</v>
      </c>
      <c r="C1685" t="b" cm="1">
        <f t="array" ref="C1685">OR(Orders!R1683:R11676&gt;1000,Orders!O1683:O11676="furniture")</f>
        <v>1</v>
      </c>
      <c r="D1685" t="str">
        <v>no</v>
      </c>
      <c r="E1685" t="str">
        <v>false</v>
      </c>
      <c r="G1685" t="str" cm="1">
        <f t="array" ref="G1685">IFERROR(IF(AND(Orders!R1684:R11677&gt;1000,OR(Orders!M1684:M11677="East",Orders!M1684:M11677="south")),"bonus","no bonus"),"data error")</f>
        <v>no bonus</v>
      </c>
    </row>
    <row r="1686" spans="1:7" x14ac:dyDescent="0.25">
      <c r="A1686" t="str">
        <v>high</v>
      </c>
      <c r="B1686" t="b" cm="1">
        <f t="array" ref="B1686">AND(Orders!R1684:R11677&gt;500,Orders!O1684:O11677="technology")</f>
        <v>0</v>
      </c>
      <c r="C1686" t="b" cm="1">
        <f t="array" ref="C1686">OR(Orders!R1684:R11677&gt;1000,Orders!O1684:O11677="furniture")</f>
        <v>1</v>
      </c>
      <c r="D1686" t="str">
        <v>no</v>
      </c>
      <c r="E1686" t="str">
        <v>false</v>
      </c>
      <c r="G1686" t="str" cm="1">
        <f t="array" ref="G1686">IFERROR(IF(AND(Orders!R1685:R11678&gt;1000,OR(Orders!M1685:M11678="East",Orders!M1685:M11678="south")),"bonus","no bonus"),"data error")</f>
        <v>no bonus</v>
      </c>
    </row>
    <row r="1687" spans="1:7" x14ac:dyDescent="0.25">
      <c r="A1687" t="str">
        <v>high</v>
      </c>
      <c r="B1687" t="b" cm="1">
        <f t="array" ref="B1687">AND(Orders!R1685:R11678&gt;500,Orders!O1685:O11678="technology")</f>
        <v>0</v>
      </c>
      <c r="C1687" t="b" cm="1">
        <f t="array" ref="C1687">OR(Orders!R1685:R11678&gt;1000,Orders!O1685:O11678="furniture")</f>
        <v>1</v>
      </c>
      <c r="D1687" t="str">
        <v>no</v>
      </c>
      <c r="E1687" t="str">
        <v>false</v>
      </c>
      <c r="G1687" t="str" cm="1">
        <f t="array" ref="G1687">IFERROR(IF(AND(Orders!R1686:R11679&gt;1000,OR(Orders!M1686:M11679="East",Orders!M1686:M11679="south")),"bonus","no bonus"),"data error")</f>
        <v>no bonus</v>
      </c>
    </row>
    <row r="1688" spans="1:7" x14ac:dyDescent="0.25">
      <c r="A1688" t="str">
        <v>high</v>
      </c>
      <c r="B1688" t="b" cm="1">
        <f t="array" ref="B1688">AND(Orders!R1686:R11679&gt;500,Orders!O1686:O11679="technology")</f>
        <v>0</v>
      </c>
      <c r="C1688" t="b" cm="1">
        <f t="array" ref="C1688">OR(Orders!R1686:R11679&gt;1000,Orders!O1686:O11679="furniture")</f>
        <v>1</v>
      </c>
      <c r="D1688" t="str">
        <v>no</v>
      </c>
      <c r="E1688" t="str">
        <v>false</v>
      </c>
      <c r="G1688" t="str" cm="1">
        <f t="array" ref="G1688">IFERROR(IF(AND(Orders!R1687:R11680&gt;1000,OR(Orders!M1687:M11680="East",Orders!M1687:M11680="south")),"bonus","no bonus"),"data error")</f>
        <v>no bonus</v>
      </c>
    </row>
    <row r="1689" spans="1:7" x14ac:dyDescent="0.25">
      <c r="A1689" t="str">
        <v>high</v>
      </c>
      <c r="B1689" t="b" cm="1">
        <f t="array" ref="B1689">AND(Orders!R1687:R11680&gt;500,Orders!O1687:O11680="technology")</f>
        <v>0</v>
      </c>
      <c r="C1689" t="b" cm="1">
        <f t="array" ref="C1689">OR(Orders!R1687:R11680&gt;1000,Orders!O1687:O11680="furniture")</f>
        <v>1</v>
      </c>
      <c r="D1689" t="str">
        <v>no</v>
      </c>
      <c r="E1689" t="str">
        <v>false</v>
      </c>
      <c r="G1689" t="str" cm="1">
        <f t="array" ref="G1689">IFERROR(IF(AND(Orders!R1688:R11681&gt;1000,OR(Orders!M1688:M11681="East",Orders!M1688:M11681="south")),"bonus","no bonus"),"data error")</f>
        <v>no bonus</v>
      </c>
    </row>
    <row r="1690" spans="1:7" x14ac:dyDescent="0.25">
      <c r="A1690" t="str">
        <v>high</v>
      </c>
      <c r="B1690" t="b" cm="1">
        <f t="array" ref="B1690">AND(Orders!R1688:R11681&gt;500,Orders!O1688:O11681="technology")</f>
        <v>0</v>
      </c>
      <c r="C1690" t="b" cm="1">
        <f t="array" ref="C1690">OR(Orders!R1688:R11681&gt;1000,Orders!O1688:O11681="furniture")</f>
        <v>1</v>
      </c>
      <c r="D1690" t="str">
        <v>no</v>
      </c>
      <c r="E1690" t="str">
        <v>false</v>
      </c>
      <c r="G1690" t="str" cm="1">
        <f t="array" ref="G1690">IFERROR(IF(AND(Orders!R1689:R11682&gt;1000,OR(Orders!M1689:M11682="East",Orders!M1689:M11682="south")),"bonus","no bonus"),"data error")</f>
        <v>no bonus</v>
      </c>
    </row>
    <row r="1691" spans="1:7" x14ac:dyDescent="0.25">
      <c r="A1691" t="str">
        <v>high</v>
      </c>
      <c r="B1691" t="b" cm="1">
        <f t="array" ref="B1691">AND(Orders!R1689:R11682&gt;500,Orders!O1689:O11682="technology")</f>
        <v>0</v>
      </c>
      <c r="C1691" t="b" cm="1">
        <f t="array" ref="C1691">OR(Orders!R1689:R11682&gt;1000,Orders!O1689:O11682="furniture")</f>
        <v>1</v>
      </c>
      <c r="D1691" t="str">
        <v>no</v>
      </c>
      <c r="E1691" t="str">
        <v>false</v>
      </c>
      <c r="G1691" t="str" cm="1">
        <f t="array" ref="G1691">IFERROR(IF(AND(Orders!R1690:R11683&gt;1000,OR(Orders!M1690:M11683="East",Orders!M1690:M11683="south")),"bonus","no bonus"),"data error")</f>
        <v>no bonus</v>
      </c>
    </row>
    <row r="1692" spans="1:7" x14ac:dyDescent="0.25">
      <c r="A1692" t="str">
        <v>high</v>
      </c>
      <c r="B1692" t="b" cm="1">
        <f t="array" ref="B1692">AND(Orders!R1690:R11683&gt;500,Orders!O1690:O11683="technology")</f>
        <v>0</v>
      </c>
      <c r="C1692" t="b" cm="1">
        <f t="array" ref="C1692">OR(Orders!R1690:R11683&gt;1000,Orders!O1690:O11683="furniture")</f>
        <v>1</v>
      </c>
      <c r="D1692" t="str">
        <v>no</v>
      </c>
      <c r="E1692" t="str">
        <v>false</v>
      </c>
      <c r="G1692" t="str" cm="1">
        <f t="array" ref="G1692">IFERROR(IF(AND(Orders!R1691:R11684&gt;1000,OR(Orders!M1691:M11684="East",Orders!M1691:M11684="south")),"bonus","no bonus"),"data error")</f>
        <v>no bonus</v>
      </c>
    </row>
    <row r="1693" spans="1:7" x14ac:dyDescent="0.25">
      <c r="A1693" t="str">
        <v>high</v>
      </c>
      <c r="B1693" t="b" cm="1">
        <f t="array" ref="B1693">AND(Orders!R1691:R11684&gt;500,Orders!O1691:O11684="technology")</f>
        <v>0</v>
      </c>
      <c r="C1693" t="b" cm="1">
        <f t="array" ref="C1693">OR(Orders!R1691:R11684&gt;1000,Orders!O1691:O11684="furniture")</f>
        <v>1</v>
      </c>
      <c r="D1693" t="str">
        <v>no</v>
      </c>
      <c r="E1693" t="str">
        <v>false</v>
      </c>
      <c r="G1693" t="str" cm="1">
        <f t="array" ref="G1693">IFERROR(IF(AND(Orders!R1692:R11685&gt;1000,OR(Orders!M1692:M11685="East",Orders!M1692:M11685="south")),"bonus","no bonus"),"data error")</f>
        <v>no bonus</v>
      </c>
    </row>
    <row r="1694" spans="1:7" x14ac:dyDescent="0.25">
      <c r="A1694" t="str">
        <v>high</v>
      </c>
      <c r="B1694" t="b" cm="1">
        <f t="array" ref="B1694">AND(Orders!R1692:R11685&gt;500,Orders!O1692:O11685="technology")</f>
        <v>0</v>
      </c>
      <c r="C1694" t="b" cm="1">
        <f t="array" ref="C1694">OR(Orders!R1692:R11685&gt;1000,Orders!O1692:O11685="furniture")</f>
        <v>1</v>
      </c>
      <c r="D1694" t="str">
        <v>no</v>
      </c>
      <c r="E1694" t="str">
        <v>false</v>
      </c>
      <c r="G1694" t="str" cm="1">
        <f t="array" ref="G1694">IFERROR(IF(AND(Orders!R1693:R11686&gt;1000,OR(Orders!M1693:M11686="East",Orders!M1693:M11686="south")),"bonus","no bonus"),"data error")</f>
        <v>no bonus</v>
      </c>
    </row>
    <row r="1695" spans="1:7" x14ac:dyDescent="0.25">
      <c r="A1695" t="str">
        <v>high</v>
      </c>
      <c r="B1695" t="b" cm="1">
        <f t="array" ref="B1695">AND(Orders!R1693:R11686&gt;500,Orders!O1693:O11686="technology")</f>
        <v>0</v>
      </c>
      <c r="C1695" t="b" cm="1">
        <f t="array" ref="C1695">OR(Orders!R1693:R11686&gt;1000,Orders!O1693:O11686="furniture")</f>
        <v>1</v>
      </c>
      <c r="D1695" t="str">
        <v>no</v>
      </c>
      <c r="E1695" t="str">
        <v>false</v>
      </c>
      <c r="G1695" t="str" cm="1">
        <f t="array" ref="G1695">IFERROR(IF(AND(Orders!R1694:R11687&gt;1000,OR(Orders!M1694:M11687="East",Orders!M1694:M11687="south")),"bonus","no bonus"),"data error")</f>
        <v>no bonus</v>
      </c>
    </row>
    <row r="1696" spans="1:7" x14ac:dyDescent="0.25">
      <c r="A1696" t="str">
        <v>high</v>
      </c>
      <c r="B1696" t="b" cm="1">
        <f t="array" ref="B1696">AND(Orders!R1694:R11687&gt;500,Orders!O1694:O11687="technology")</f>
        <v>0</v>
      </c>
      <c r="C1696" t="b" cm="1">
        <f t="array" ref="C1696">OR(Orders!R1694:R11687&gt;1000,Orders!O1694:O11687="furniture")</f>
        <v>1</v>
      </c>
      <c r="D1696" t="str">
        <v>no</v>
      </c>
      <c r="E1696" t="str">
        <v>false</v>
      </c>
      <c r="G1696" t="str" cm="1">
        <f t="array" ref="G1696">IFERROR(IF(AND(Orders!R1695:R11688&gt;1000,OR(Orders!M1695:M11688="East",Orders!M1695:M11688="south")),"bonus","no bonus"),"data error")</f>
        <v>no bonus</v>
      </c>
    </row>
    <row r="1697" spans="1:7" x14ac:dyDescent="0.25">
      <c r="A1697" t="str">
        <v>high</v>
      </c>
      <c r="B1697" t="b" cm="1">
        <f t="array" ref="B1697">AND(Orders!R1695:R11688&gt;500,Orders!O1695:O11688="technology")</f>
        <v>0</v>
      </c>
      <c r="C1697" t="b" cm="1">
        <f t="array" ref="C1697">OR(Orders!R1695:R11688&gt;1000,Orders!O1695:O11688="furniture")</f>
        <v>1</v>
      </c>
      <c r="D1697" t="str">
        <v>no</v>
      </c>
      <c r="E1697" t="str">
        <v>false</v>
      </c>
      <c r="G1697" t="str" cm="1">
        <f t="array" ref="G1697">IFERROR(IF(AND(Orders!R1696:R11689&gt;1000,OR(Orders!M1696:M11689="East",Orders!M1696:M11689="south")),"bonus","no bonus"),"data error")</f>
        <v>no bonus</v>
      </c>
    </row>
    <row r="1698" spans="1:7" x14ac:dyDescent="0.25">
      <c r="A1698" t="str">
        <v>high</v>
      </c>
      <c r="B1698" t="b" cm="1">
        <f t="array" ref="B1698">AND(Orders!R1696:R11689&gt;500,Orders!O1696:O11689="technology")</f>
        <v>0</v>
      </c>
      <c r="C1698" t="b" cm="1">
        <f t="array" ref="C1698">OR(Orders!R1696:R11689&gt;1000,Orders!O1696:O11689="furniture")</f>
        <v>1</v>
      </c>
      <c r="D1698" t="str">
        <v>no</v>
      </c>
      <c r="E1698" t="str">
        <v>false</v>
      </c>
      <c r="G1698" t="str" cm="1">
        <f t="array" ref="G1698">IFERROR(IF(AND(Orders!R1697:R11690&gt;1000,OR(Orders!M1697:M11690="East",Orders!M1697:M11690="south")),"bonus","no bonus"),"data error")</f>
        <v>no bonus</v>
      </c>
    </row>
    <row r="1699" spans="1:7" x14ac:dyDescent="0.25">
      <c r="A1699" t="str">
        <v>high</v>
      </c>
      <c r="B1699" t="b" cm="1">
        <f t="array" ref="B1699">AND(Orders!R1697:R11690&gt;500,Orders!O1697:O11690="technology")</f>
        <v>0</v>
      </c>
      <c r="C1699" t="b" cm="1">
        <f t="array" ref="C1699">OR(Orders!R1697:R11690&gt;1000,Orders!O1697:O11690="furniture")</f>
        <v>1</v>
      </c>
      <c r="D1699" t="str">
        <v>no</v>
      </c>
      <c r="E1699" t="str">
        <v>false</v>
      </c>
      <c r="G1699" t="str" cm="1">
        <f t="array" ref="G1699">IFERROR(IF(AND(Orders!R1698:R11691&gt;1000,OR(Orders!M1698:M11691="East",Orders!M1698:M11691="south")),"bonus","no bonus"),"data error")</f>
        <v>no bonus</v>
      </c>
    </row>
    <row r="1700" spans="1:7" x14ac:dyDescent="0.25">
      <c r="A1700" t="str">
        <v>high</v>
      </c>
      <c r="B1700" t="b" cm="1">
        <f t="array" ref="B1700">AND(Orders!R1698:R11691&gt;500,Orders!O1698:O11691="technology")</f>
        <v>0</v>
      </c>
      <c r="C1700" t="b" cm="1">
        <f t="array" ref="C1700">OR(Orders!R1698:R11691&gt;1000,Orders!O1698:O11691="furniture")</f>
        <v>1</v>
      </c>
      <c r="D1700" t="str">
        <v>no</v>
      </c>
      <c r="E1700" t="str">
        <v>false</v>
      </c>
      <c r="G1700" t="str" cm="1">
        <f t="array" ref="G1700">IFERROR(IF(AND(Orders!R1699:R11692&gt;1000,OR(Orders!M1699:M11692="East",Orders!M1699:M11692="south")),"bonus","no bonus"),"data error")</f>
        <v>no bonus</v>
      </c>
    </row>
    <row r="1701" spans="1:7" x14ac:dyDescent="0.25">
      <c r="A1701" t="str">
        <v>high</v>
      </c>
      <c r="B1701" t="b" cm="1">
        <f t="array" ref="B1701">AND(Orders!R1699:R11692&gt;500,Orders!O1699:O11692="technology")</f>
        <v>0</v>
      </c>
      <c r="C1701" t="b" cm="1">
        <f t="array" ref="C1701">OR(Orders!R1699:R11692&gt;1000,Orders!O1699:O11692="furniture")</f>
        <v>1</v>
      </c>
      <c r="D1701" t="str">
        <v>no</v>
      </c>
      <c r="E1701" t="str">
        <v>false</v>
      </c>
      <c r="G1701" t="str" cm="1">
        <f t="array" ref="G1701">IFERROR(IF(AND(Orders!R1700:R11693&gt;1000,OR(Orders!M1700:M11693="East",Orders!M1700:M11693="south")),"bonus","no bonus"),"data error")</f>
        <v>no bonus</v>
      </c>
    </row>
    <row r="1702" spans="1:7" x14ac:dyDescent="0.25">
      <c r="A1702" t="str">
        <v>high</v>
      </c>
      <c r="B1702" t="b" cm="1">
        <f t="array" ref="B1702">AND(Orders!R1700:R11693&gt;500,Orders!O1700:O11693="technology")</f>
        <v>0</v>
      </c>
      <c r="C1702" t="b" cm="1">
        <f t="array" ref="C1702">OR(Orders!R1700:R11693&gt;1000,Orders!O1700:O11693="furniture")</f>
        <v>1</v>
      </c>
      <c r="D1702" t="str">
        <v>no</v>
      </c>
      <c r="E1702" t="str">
        <v>false</v>
      </c>
      <c r="G1702" t="str" cm="1">
        <f t="array" ref="G1702">IFERROR(IF(AND(Orders!R1701:R11694&gt;1000,OR(Orders!M1701:M11694="East",Orders!M1701:M11694="south")),"bonus","no bonus"),"data error")</f>
        <v>no bonus</v>
      </c>
    </row>
    <row r="1703" spans="1:7" x14ac:dyDescent="0.25">
      <c r="A1703" t="str">
        <v>high</v>
      </c>
      <c r="B1703" t="b" cm="1">
        <f t="array" ref="B1703">AND(Orders!R1701:R11694&gt;500,Orders!O1701:O11694="technology")</f>
        <v>0</v>
      </c>
      <c r="C1703" t="b" cm="1">
        <f t="array" ref="C1703">OR(Orders!R1701:R11694&gt;1000,Orders!O1701:O11694="furniture")</f>
        <v>1</v>
      </c>
      <c r="D1703" t="str">
        <v>no</v>
      </c>
      <c r="E1703" t="str">
        <v>false</v>
      </c>
      <c r="G1703" t="str" cm="1">
        <f t="array" ref="G1703">IFERROR(IF(AND(Orders!R1702:R11695&gt;1000,OR(Orders!M1702:M11695="East",Orders!M1702:M11695="south")),"bonus","no bonus"),"data error")</f>
        <v>no bonus</v>
      </c>
    </row>
    <row r="1704" spans="1:7" x14ac:dyDescent="0.25">
      <c r="A1704" t="str">
        <v>high</v>
      </c>
      <c r="B1704" t="b" cm="1">
        <f t="array" ref="B1704">AND(Orders!R1702:R11695&gt;500,Orders!O1702:O11695="technology")</f>
        <v>0</v>
      </c>
      <c r="C1704" t="b" cm="1">
        <f t="array" ref="C1704">OR(Orders!R1702:R11695&gt;1000,Orders!O1702:O11695="furniture")</f>
        <v>1</v>
      </c>
      <c r="D1704" t="str">
        <v>no</v>
      </c>
      <c r="E1704" t="str">
        <v>false</v>
      </c>
      <c r="G1704" t="str" cm="1">
        <f t="array" ref="G1704">IFERROR(IF(AND(Orders!R1703:R11696&gt;1000,OR(Orders!M1703:M11696="East",Orders!M1703:M11696="south")),"bonus","no bonus"),"data error")</f>
        <v>no bonus</v>
      </c>
    </row>
    <row r="1705" spans="1:7" x14ac:dyDescent="0.25">
      <c r="A1705" t="str">
        <v>high</v>
      </c>
      <c r="B1705" t="b" cm="1">
        <f t="array" ref="B1705">AND(Orders!R1703:R11696&gt;500,Orders!O1703:O11696="technology")</f>
        <v>0</v>
      </c>
      <c r="C1705" t="b" cm="1">
        <f t="array" ref="C1705">OR(Orders!R1703:R11696&gt;1000,Orders!O1703:O11696="furniture")</f>
        <v>1</v>
      </c>
      <c r="D1705" t="str">
        <v>no</v>
      </c>
      <c r="E1705" t="str">
        <v>false</v>
      </c>
      <c r="G1705" t="str" cm="1">
        <f t="array" ref="G1705">IFERROR(IF(AND(Orders!R1704:R11697&gt;1000,OR(Orders!M1704:M11697="East",Orders!M1704:M11697="south")),"bonus","no bonus"),"data error")</f>
        <v>no bonus</v>
      </c>
    </row>
    <row r="1706" spans="1:7" x14ac:dyDescent="0.25">
      <c r="A1706" t="str">
        <v>high</v>
      </c>
      <c r="B1706" t="b" cm="1">
        <f t="array" ref="B1706">AND(Orders!R1704:R11697&gt;500,Orders!O1704:O11697="technology")</f>
        <v>0</v>
      </c>
      <c r="C1706" t="b" cm="1">
        <f t="array" ref="C1706">OR(Orders!R1704:R11697&gt;1000,Orders!O1704:O11697="furniture")</f>
        <v>1</v>
      </c>
      <c r="D1706" t="str">
        <v>no</v>
      </c>
      <c r="E1706" t="str">
        <v>false</v>
      </c>
      <c r="G1706" t="str" cm="1">
        <f t="array" ref="G1706">IFERROR(IF(AND(Orders!R1705:R11698&gt;1000,OR(Orders!M1705:M11698="East",Orders!M1705:M11698="south")),"bonus","no bonus"),"data error")</f>
        <v>no bonus</v>
      </c>
    </row>
    <row r="1707" spans="1:7" x14ac:dyDescent="0.25">
      <c r="A1707" t="str">
        <v>high</v>
      </c>
      <c r="B1707" t="b" cm="1">
        <f t="array" ref="B1707">AND(Orders!R1705:R11698&gt;500,Orders!O1705:O11698="technology")</f>
        <v>0</v>
      </c>
      <c r="C1707" t="b" cm="1">
        <f t="array" ref="C1707">OR(Orders!R1705:R11698&gt;1000,Orders!O1705:O11698="furniture")</f>
        <v>1</v>
      </c>
      <c r="D1707" t="str">
        <v>no</v>
      </c>
      <c r="E1707" t="str">
        <v>false</v>
      </c>
      <c r="G1707" t="str" cm="1">
        <f t="array" ref="G1707">IFERROR(IF(AND(Orders!R1706:R11699&gt;1000,OR(Orders!M1706:M11699="East",Orders!M1706:M11699="south")),"bonus","no bonus"),"data error")</f>
        <v>no bonus</v>
      </c>
    </row>
    <row r="1708" spans="1:7" x14ac:dyDescent="0.25">
      <c r="A1708" t="str">
        <v>high</v>
      </c>
      <c r="B1708" t="b" cm="1">
        <f t="array" ref="B1708">AND(Orders!R1706:R11699&gt;500,Orders!O1706:O11699="technology")</f>
        <v>0</v>
      </c>
      <c r="C1708" t="b" cm="1">
        <f t="array" ref="C1708">OR(Orders!R1706:R11699&gt;1000,Orders!O1706:O11699="furniture")</f>
        <v>1</v>
      </c>
      <c r="D1708" t="str">
        <v>no</v>
      </c>
      <c r="E1708" t="str">
        <v>false</v>
      </c>
      <c r="G1708" t="str" cm="1">
        <f t="array" ref="G1708">IFERROR(IF(AND(Orders!R1707:R11700&gt;1000,OR(Orders!M1707:M11700="East",Orders!M1707:M11700="south")),"bonus","no bonus"),"data error")</f>
        <v>no bonus</v>
      </c>
    </row>
    <row r="1709" spans="1:7" x14ac:dyDescent="0.25">
      <c r="A1709" t="str">
        <v>high</v>
      </c>
      <c r="B1709" t="b" cm="1">
        <f t="array" ref="B1709">AND(Orders!R1707:R11700&gt;500,Orders!O1707:O11700="technology")</f>
        <v>0</v>
      </c>
      <c r="C1709" t="b" cm="1">
        <f t="array" ref="C1709">OR(Orders!R1707:R11700&gt;1000,Orders!O1707:O11700="furniture")</f>
        <v>1</v>
      </c>
      <c r="D1709" t="str">
        <v>no</v>
      </c>
      <c r="E1709" t="str">
        <v>false</v>
      </c>
      <c r="G1709" t="str" cm="1">
        <f t="array" ref="G1709">IFERROR(IF(AND(Orders!R1708:R11701&gt;1000,OR(Orders!M1708:M11701="East",Orders!M1708:M11701="south")),"bonus","no bonus"),"data error")</f>
        <v>no bonus</v>
      </c>
    </row>
    <row r="1710" spans="1:7" x14ac:dyDescent="0.25">
      <c r="A1710" t="str">
        <v>high</v>
      </c>
      <c r="B1710" t="b" cm="1">
        <f t="array" ref="B1710">AND(Orders!R1708:R11701&gt;500,Orders!O1708:O11701="technology")</f>
        <v>0</v>
      </c>
      <c r="C1710" t="b" cm="1">
        <f t="array" ref="C1710">OR(Orders!R1708:R11701&gt;1000,Orders!O1708:O11701="furniture")</f>
        <v>1</v>
      </c>
      <c r="D1710" t="str">
        <v>no</v>
      </c>
      <c r="E1710" t="str">
        <v>false</v>
      </c>
      <c r="G1710" t="str" cm="1">
        <f t="array" ref="G1710">IFERROR(IF(AND(Orders!R1709:R11702&gt;1000,OR(Orders!M1709:M11702="East",Orders!M1709:M11702="south")),"bonus","no bonus"),"data error")</f>
        <v>no bonus</v>
      </c>
    </row>
    <row r="1711" spans="1:7" x14ac:dyDescent="0.25">
      <c r="A1711" t="str">
        <v>high</v>
      </c>
      <c r="B1711" t="b" cm="1">
        <f t="array" ref="B1711">AND(Orders!R1709:R11702&gt;500,Orders!O1709:O11702="technology")</f>
        <v>0</v>
      </c>
      <c r="C1711" t="b" cm="1">
        <f t="array" ref="C1711">OR(Orders!R1709:R11702&gt;1000,Orders!O1709:O11702="furniture")</f>
        <v>1</v>
      </c>
      <c r="D1711" t="str">
        <v>no</v>
      </c>
      <c r="E1711" t="str">
        <v>false</v>
      </c>
      <c r="G1711" t="str" cm="1">
        <f t="array" ref="G1711">IFERROR(IF(AND(Orders!R1710:R11703&gt;1000,OR(Orders!M1710:M11703="East",Orders!M1710:M11703="south")),"bonus","no bonus"),"data error")</f>
        <v>no bonus</v>
      </c>
    </row>
    <row r="1712" spans="1:7" x14ac:dyDescent="0.25">
      <c r="A1712" t="str">
        <v>high</v>
      </c>
      <c r="B1712" t="b" cm="1">
        <f t="array" ref="B1712">AND(Orders!R1710:R11703&gt;500,Orders!O1710:O11703="technology")</f>
        <v>0</v>
      </c>
      <c r="C1712" t="b" cm="1">
        <f t="array" ref="C1712">OR(Orders!R1710:R11703&gt;1000,Orders!O1710:O11703="furniture")</f>
        <v>1</v>
      </c>
      <c r="D1712" t="str">
        <v>no</v>
      </c>
      <c r="E1712" t="str">
        <v>false</v>
      </c>
      <c r="G1712" t="str" cm="1">
        <f t="array" ref="G1712">IFERROR(IF(AND(Orders!R1711:R11704&gt;1000,OR(Orders!M1711:M11704="East",Orders!M1711:M11704="south")),"bonus","no bonus"),"data error")</f>
        <v>no bonus</v>
      </c>
    </row>
    <row r="1713" spans="1:7" x14ac:dyDescent="0.25">
      <c r="A1713" t="str">
        <v>high</v>
      </c>
      <c r="B1713" t="b" cm="1">
        <f t="array" ref="B1713">AND(Orders!R1711:R11704&gt;500,Orders!O1711:O11704="technology")</f>
        <v>0</v>
      </c>
      <c r="C1713" t="b" cm="1">
        <f t="array" ref="C1713">OR(Orders!R1711:R11704&gt;1000,Orders!O1711:O11704="furniture")</f>
        <v>1</v>
      </c>
      <c r="D1713" t="str">
        <v>no</v>
      </c>
      <c r="E1713" t="str">
        <v>false</v>
      </c>
      <c r="G1713" t="str" cm="1">
        <f t="array" ref="G1713">IFERROR(IF(AND(Orders!R1712:R11705&gt;1000,OR(Orders!M1712:M11705="East",Orders!M1712:M11705="south")),"bonus","no bonus"),"data error")</f>
        <v>no bonus</v>
      </c>
    </row>
    <row r="1714" spans="1:7" x14ac:dyDescent="0.25">
      <c r="A1714" t="str">
        <v>high</v>
      </c>
      <c r="B1714" t="b" cm="1">
        <f t="array" ref="B1714">AND(Orders!R1712:R11705&gt;500,Orders!O1712:O11705="technology")</f>
        <v>0</v>
      </c>
      <c r="C1714" t="b" cm="1">
        <f t="array" ref="C1714">OR(Orders!R1712:R11705&gt;1000,Orders!O1712:O11705="furniture")</f>
        <v>1</v>
      </c>
      <c r="D1714" t="str">
        <v>no</v>
      </c>
      <c r="E1714" t="str">
        <v>false</v>
      </c>
      <c r="G1714" t="str" cm="1">
        <f t="array" ref="G1714">IFERROR(IF(AND(Orders!R1713:R11706&gt;1000,OR(Orders!M1713:M11706="East",Orders!M1713:M11706="south")),"bonus","no bonus"),"data error")</f>
        <v>no bonus</v>
      </c>
    </row>
    <row r="1715" spans="1:7" x14ac:dyDescent="0.25">
      <c r="A1715" t="str">
        <v>high</v>
      </c>
      <c r="B1715" t="b" cm="1">
        <f t="array" ref="B1715">AND(Orders!R1713:R11706&gt;500,Orders!O1713:O11706="technology")</f>
        <v>0</v>
      </c>
      <c r="C1715" t="b" cm="1">
        <f t="array" ref="C1715">OR(Orders!R1713:R11706&gt;1000,Orders!O1713:O11706="furniture")</f>
        <v>1</v>
      </c>
      <c r="D1715" t="str">
        <v>no</v>
      </c>
      <c r="E1715" t="str">
        <v>false</v>
      </c>
      <c r="G1715" t="str" cm="1">
        <f t="array" ref="G1715">IFERROR(IF(AND(Orders!R1714:R11707&gt;1000,OR(Orders!M1714:M11707="East",Orders!M1714:M11707="south")),"bonus","no bonus"),"data error")</f>
        <v>no bonus</v>
      </c>
    </row>
    <row r="1716" spans="1:7" x14ac:dyDescent="0.25">
      <c r="A1716" t="str">
        <v>high</v>
      </c>
      <c r="B1716" t="b" cm="1">
        <f t="array" ref="B1716">AND(Orders!R1714:R11707&gt;500,Orders!O1714:O11707="technology")</f>
        <v>0</v>
      </c>
      <c r="C1716" t="b" cm="1">
        <f t="array" ref="C1716">OR(Orders!R1714:R11707&gt;1000,Orders!O1714:O11707="furniture")</f>
        <v>1</v>
      </c>
      <c r="D1716" t="str">
        <v>no</v>
      </c>
      <c r="E1716" t="str">
        <v>false</v>
      </c>
      <c r="G1716" t="str" cm="1">
        <f t="array" ref="G1716">IFERROR(IF(AND(Orders!R1715:R11708&gt;1000,OR(Orders!M1715:M11708="East",Orders!M1715:M11708="south")),"bonus","no bonus"),"data error")</f>
        <v>no bonus</v>
      </c>
    </row>
    <row r="1717" spans="1:7" x14ac:dyDescent="0.25">
      <c r="A1717" t="str">
        <v>high</v>
      </c>
      <c r="B1717" t="b" cm="1">
        <f t="array" ref="B1717">AND(Orders!R1715:R11708&gt;500,Orders!O1715:O11708="technology")</f>
        <v>0</v>
      </c>
      <c r="C1717" t="b" cm="1">
        <f t="array" ref="C1717">OR(Orders!R1715:R11708&gt;1000,Orders!O1715:O11708="furniture")</f>
        <v>1</v>
      </c>
      <c r="D1717" t="str">
        <v>no</v>
      </c>
      <c r="E1717" t="str">
        <v>false</v>
      </c>
      <c r="G1717" t="str" cm="1">
        <f t="array" ref="G1717">IFERROR(IF(AND(Orders!R1716:R11709&gt;1000,OR(Orders!M1716:M11709="East",Orders!M1716:M11709="south")),"bonus","no bonus"),"data error")</f>
        <v>no bonus</v>
      </c>
    </row>
    <row r="1718" spans="1:7" x14ac:dyDescent="0.25">
      <c r="A1718" t="str">
        <v>high</v>
      </c>
      <c r="B1718" t="b" cm="1">
        <f t="array" ref="B1718">AND(Orders!R1716:R11709&gt;500,Orders!O1716:O11709="technology")</f>
        <v>0</v>
      </c>
      <c r="C1718" t="b" cm="1">
        <f t="array" ref="C1718">OR(Orders!R1716:R11709&gt;1000,Orders!O1716:O11709="furniture")</f>
        <v>1</v>
      </c>
      <c r="D1718" t="str">
        <v>no</v>
      </c>
      <c r="E1718" t="str">
        <v>false</v>
      </c>
      <c r="G1718" t="str" cm="1">
        <f t="array" ref="G1718">IFERROR(IF(AND(Orders!R1717:R11710&gt;1000,OR(Orders!M1717:M11710="East",Orders!M1717:M11710="south")),"bonus","no bonus"),"data error")</f>
        <v>no bonus</v>
      </c>
    </row>
    <row r="1719" spans="1:7" x14ac:dyDescent="0.25">
      <c r="A1719" t="str">
        <v>high</v>
      </c>
      <c r="B1719" t="b" cm="1">
        <f t="array" ref="B1719">AND(Orders!R1717:R11710&gt;500,Orders!O1717:O11710="technology")</f>
        <v>0</v>
      </c>
      <c r="C1719" t="b" cm="1">
        <f t="array" ref="C1719">OR(Orders!R1717:R11710&gt;1000,Orders!O1717:O11710="furniture")</f>
        <v>1</v>
      </c>
      <c r="D1719" t="str">
        <v>no</v>
      </c>
      <c r="E1719" t="str">
        <v>false</v>
      </c>
      <c r="G1719" t="str" cm="1">
        <f t="array" ref="G1719">IFERROR(IF(AND(Orders!R1718:R11711&gt;1000,OR(Orders!M1718:M11711="East",Orders!M1718:M11711="south")),"bonus","no bonus"),"data error")</f>
        <v>no bonus</v>
      </c>
    </row>
    <row r="1720" spans="1:7" x14ac:dyDescent="0.25">
      <c r="A1720" t="str">
        <v>high</v>
      </c>
      <c r="B1720" t="b" cm="1">
        <f t="array" ref="B1720">AND(Orders!R1718:R11711&gt;500,Orders!O1718:O11711="technology")</f>
        <v>0</v>
      </c>
      <c r="C1720" t="b" cm="1">
        <f t="array" ref="C1720">OR(Orders!R1718:R11711&gt;1000,Orders!O1718:O11711="furniture")</f>
        <v>1</v>
      </c>
      <c r="D1720" t="str">
        <v>no</v>
      </c>
      <c r="E1720" t="str">
        <v>false</v>
      </c>
      <c r="G1720" t="str" cm="1">
        <f t="array" ref="G1720">IFERROR(IF(AND(Orders!R1719:R11712&gt;1000,OR(Orders!M1719:M11712="East",Orders!M1719:M11712="south")),"bonus","no bonus"),"data error")</f>
        <v>no bonus</v>
      </c>
    </row>
    <row r="1721" spans="1:7" x14ac:dyDescent="0.25">
      <c r="A1721" t="str">
        <v>high</v>
      </c>
      <c r="B1721" t="b" cm="1">
        <f t="array" ref="B1721">AND(Orders!R1719:R11712&gt;500,Orders!O1719:O11712="technology")</f>
        <v>0</v>
      </c>
      <c r="C1721" t="b" cm="1">
        <f t="array" ref="C1721">OR(Orders!R1719:R11712&gt;1000,Orders!O1719:O11712="furniture")</f>
        <v>1</v>
      </c>
      <c r="D1721" t="str">
        <v>no</v>
      </c>
      <c r="E1721" t="str">
        <v>false</v>
      </c>
      <c r="G1721" t="str" cm="1">
        <f t="array" ref="G1721">IFERROR(IF(AND(Orders!R1720:R11713&gt;1000,OR(Orders!M1720:M11713="East",Orders!M1720:M11713="south")),"bonus","no bonus"),"data error")</f>
        <v>no bonus</v>
      </c>
    </row>
    <row r="1722" spans="1:7" x14ac:dyDescent="0.25">
      <c r="A1722" t="str">
        <v>high</v>
      </c>
      <c r="B1722" t="b" cm="1">
        <f t="array" ref="B1722">AND(Orders!R1720:R11713&gt;500,Orders!O1720:O11713="technology")</f>
        <v>0</v>
      </c>
      <c r="C1722" t="b" cm="1">
        <f t="array" ref="C1722">OR(Orders!R1720:R11713&gt;1000,Orders!O1720:O11713="furniture")</f>
        <v>1</v>
      </c>
      <c r="D1722" t="str">
        <v>no</v>
      </c>
      <c r="E1722" t="str">
        <v>false</v>
      </c>
      <c r="G1722" t="str" cm="1">
        <f t="array" ref="G1722">IFERROR(IF(AND(Orders!R1721:R11714&gt;1000,OR(Orders!M1721:M11714="East",Orders!M1721:M11714="south")),"bonus","no bonus"),"data error")</f>
        <v>no bonus</v>
      </c>
    </row>
    <row r="1723" spans="1:7" x14ac:dyDescent="0.25">
      <c r="A1723" t="str">
        <v>high</v>
      </c>
      <c r="B1723" t="b" cm="1">
        <f t="array" ref="B1723">AND(Orders!R1721:R11714&gt;500,Orders!O1721:O11714="technology")</f>
        <v>0</v>
      </c>
      <c r="C1723" t="b" cm="1">
        <f t="array" ref="C1723">OR(Orders!R1721:R11714&gt;1000,Orders!O1721:O11714="furniture")</f>
        <v>1</v>
      </c>
      <c r="D1723" t="str">
        <v>no</v>
      </c>
      <c r="E1723" t="str">
        <v>false</v>
      </c>
      <c r="G1723" t="str" cm="1">
        <f t="array" ref="G1723">IFERROR(IF(AND(Orders!R1722:R11715&gt;1000,OR(Orders!M1722:M11715="East",Orders!M1722:M11715="south")),"bonus","no bonus"),"data error")</f>
        <v>no bonus</v>
      </c>
    </row>
    <row r="1724" spans="1:7" x14ac:dyDescent="0.25">
      <c r="A1724" t="str">
        <v>high</v>
      </c>
      <c r="B1724" t="b" cm="1">
        <f t="array" ref="B1724">AND(Orders!R1722:R11715&gt;500,Orders!O1722:O11715="technology")</f>
        <v>0</v>
      </c>
      <c r="C1724" t="b" cm="1">
        <f t="array" ref="C1724">OR(Orders!R1722:R11715&gt;1000,Orders!O1722:O11715="furniture")</f>
        <v>1</v>
      </c>
      <c r="D1724" t="str">
        <v>no</v>
      </c>
      <c r="E1724" t="str">
        <v>false</v>
      </c>
      <c r="G1724" t="str" cm="1">
        <f t="array" ref="G1724">IFERROR(IF(AND(Orders!R1723:R11716&gt;1000,OR(Orders!M1723:M11716="East",Orders!M1723:M11716="south")),"bonus","no bonus"),"data error")</f>
        <v>no bonus</v>
      </c>
    </row>
    <row r="1725" spans="1:7" x14ac:dyDescent="0.25">
      <c r="A1725" t="str">
        <v>high</v>
      </c>
      <c r="B1725" t="b" cm="1">
        <f t="array" ref="B1725">AND(Orders!R1723:R11716&gt;500,Orders!O1723:O11716="technology")</f>
        <v>0</v>
      </c>
      <c r="C1725" t="b" cm="1">
        <f t="array" ref="C1725">OR(Orders!R1723:R11716&gt;1000,Orders!O1723:O11716="furniture")</f>
        <v>1</v>
      </c>
      <c r="D1725" t="str">
        <v>no</v>
      </c>
      <c r="E1725" t="str">
        <v>false</v>
      </c>
      <c r="G1725" t="str" cm="1">
        <f t="array" ref="G1725">IFERROR(IF(AND(Orders!R1724:R11717&gt;1000,OR(Orders!M1724:M11717="East",Orders!M1724:M11717="south")),"bonus","no bonus"),"data error")</f>
        <v>no bonus</v>
      </c>
    </row>
    <row r="1726" spans="1:7" x14ac:dyDescent="0.25">
      <c r="A1726" t="str">
        <v>high</v>
      </c>
      <c r="B1726" t="b" cm="1">
        <f t="array" ref="B1726">AND(Orders!R1724:R11717&gt;500,Orders!O1724:O11717="technology")</f>
        <v>0</v>
      </c>
      <c r="C1726" t="b" cm="1">
        <f t="array" ref="C1726">OR(Orders!R1724:R11717&gt;1000,Orders!O1724:O11717="furniture")</f>
        <v>1</v>
      </c>
      <c r="D1726" t="str">
        <v>no</v>
      </c>
      <c r="E1726" t="str">
        <v>false</v>
      </c>
      <c r="G1726" t="str" cm="1">
        <f t="array" ref="G1726">IFERROR(IF(AND(Orders!R1725:R11718&gt;1000,OR(Orders!M1725:M11718="East",Orders!M1725:M11718="south")),"bonus","no bonus"),"data error")</f>
        <v>no bonus</v>
      </c>
    </row>
    <row r="1727" spans="1:7" x14ac:dyDescent="0.25">
      <c r="A1727" t="str">
        <v>high</v>
      </c>
      <c r="B1727" t="b" cm="1">
        <f t="array" ref="B1727">AND(Orders!R1725:R11718&gt;500,Orders!O1725:O11718="technology")</f>
        <v>0</v>
      </c>
      <c r="C1727" t="b" cm="1">
        <f t="array" ref="C1727">OR(Orders!R1725:R11718&gt;1000,Orders!O1725:O11718="furniture")</f>
        <v>1</v>
      </c>
      <c r="D1727" t="str">
        <v>no</v>
      </c>
      <c r="E1727" t="str">
        <v>false</v>
      </c>
      <c r="G1727" t="str" cm="1">
        <f t="array" ref="G1727">IFERROR(IF(AND(Orders!R1726:R11719&gt;1000,OR(Orders!M1726:M11719="East",Orders!M1726:M11719="south")),"bonus","no bonus"),"data error")</f>
        <v>no bonus</v>
      </c>
    </row>
    <row r="1728" spans="1:7" x14ac:dyDescent="0.25">
      <c r="A1728" t="str">
        <v>high</v>
      </c>
      <c r="B1728" t="b" cm="1">
        <f t="array" ref="B1728">AND(Orders!R1726:R11719&gt;500,Orders!O1726:O11719="technology")</f>
        <v>0</v>
      </c>
      <c r="C1728" t="b" cm="1">
        <f t="array" ref="C1728">OR(Orders!R1726:R11719&gt;1000,Orders!O1726:O11719="furniture")</f>
        <v>1</v>
      </c>
      <c r="D1728" t="str">
        <v>no</v>
      </c>
      <c r="E1728" t="str">
        <v>false</v>
      </c>
      <c r="G1728" t="str" cm="1">
        <f t="array" ref="G1728">IFERROR(IF(AND(Orders!R1727:R11720&gt;1000,OR(Orders!M1727:M11720="East",Orders!M1727:M11720="south")),"bonus","no bonus"),"data error")</f>
        <v>no bonus</v>
      </c>
    </row>
    <row r="1729" spans="1:7" x14ac:dyDescent="0.25">
      <c r="A1729" t="str">
        <v>high</v>
      </c>
      <c r="B1729" t="b" cm="1">
        <f t="array" ref="B1729">AND(Orders!R1727:R11720&gt;500,Orders!O1727:O11720="technology")</f>
        <v>0</v>
      </c>
      <c r="C1729" t="b" cm="1">
        <f t="array" ref="C1729">OR(Orders!R1727:R11720&gt;1000,Orders!O1727:O11720="furniture")</f>
        <v>1</v>
      </c>
      <c r="D1729" t="str">
        <v>no</v>
      </c>
      <c r="E1729" t="str">
        <v>false</v>
      </c>
      <c r="G1729" t="str" cm="1">
        <f t="array" ref="G1729">IFERROR(IF(AND(Orders!R1728:R11721&gt;1000,OR(Orders!M1728:M11721="East",Orders!M1728:M11721="south")),"bonus","no bonus"),"data error")</f>
        <v>no bonus</v>
      </c>
    </row>
    <row r="1730" spans="1:7" x14ac:dyDescent="0.25">
      <c r="A1730" t="str">
        <v>high</v>
      </c>
      <c r="B1730" t="b" cm="1">
        <f t="array" ref="B1730">AND(Orders!R1728:R11721&gt;500,Orders!O1728:O11721="technology")</f>
        <v>0</v>
      </c>
      <c r="C1730" t="b" cm="1">
        <f t="array" ref="C1730">OR(Orders!R1728:R11721&gt;1000,Orders!O1728:O11721="furniture")</f>
        <v>1</v>
      </c>
      <c r="D1730" t="str">
        <v>no</v>
      </c>
      <c r="E1730" t="str">
        <v>false</v>
      </c>
      <c r="G1730" t="str" cm="1">
        <f t="array" ref="G1730">IFERROR(IF(AND(Orders!R1729:R11722&gt;1000,OR(Orders!M1729:M11722="East",Orders!M1729:M11722="south")),"bonus","no bonus"),"data error")</f>
        <v>no bonus</v>
      </c>
    </row>
    <row r="1731" spans="1:7" x14ac:dyDescent="0.25">
      <c r="A1731" t="str">
        <v>high</v>
      </c>
      <c r="B1731" t="b" cm="1">
        <f t="array" ref="B1731">AND(Orders!R1729:R11722&gt;500,Orders!O1729:O11722="technology")</f>
        <v>0</v>
      </c>
      <c r="C1731" t="b" cm="1">
        <f t="array" ref="C1731">OR(Orders!R1729:R11722&gt;1000,Orders!O1729:O11722="furniture")</f>
        <v>1</v>
      </c>
      <c r="D1731" t="str">
        <v>no</v>
      </c>
      <c r="E1731" t="str">
        <v>false</v>
      </c>
      <c r="G1731" t="str" cm="1">
        <f t="array" ref="G1731">IFERROR(IF(AND(Orders!R1730:R11723&gt;1000,OR(Orders!M1730:M11723="East",Orders!M1730:M11723="south")),"bonus","no bonus"),"data error")</f>
        <v>no bonus</v>
      </c>
    </row>
    <row r="1732" spans="1:7" x14ac:dyDescent="0.25">
      <c r="A1732" t="str">
        <v>high</v>
      </c>
      <c r="B1732" t="b" cm="1">
        <f t="array" ref="B1732">AND(Orders!R1730:R11723&gt;500,Orders!O1730:O11723="technology")</f>
        <v>0</v>
      </c>
      <c r="C1732" t="b" cm="1">
        <f t="array" ref="C1732">OR(Orders!R1730:R11723&gt;1000,Orders!O1730:O11723="furniture")</f>
        <v>1</v>
      </c>
      <c r="D1732" t="str">
        <v>no</v>
      </c>
      <c r="E1732" t="str">
        <v>false</v>
      </c>
      <c r="G1732" t="str" cm="1">
        <f t="array" ref="G1732">IFERROR(IF(AND(Orders!R1731:R11724&gt;1000,OR(Orders!M1731:M11724="East",Orders!M1731:M11724="south")),"bonus","no bonus"),"data error")</f>
        <v>no bonus</v>
      </c>
    </row>
    <row r="1733" spans="1:7" x14ac:dyDescent="0.25">
      <c r="A1733" t="str">
        <v>high</v>
      </c>
      <c r="B1733" t="b" cm="1">
        <f t="array" ref="B1733">AND(Orders!R1731:R11724&gt;500,Orders!O1731:O11724="technology")</f>
        <v>0</v>
      </c>
      <c r="C1733" t="b" cm="1">
        <f t="array" ref="C1733">OR(Orders!R1731:R11724&gt;1000,Orders!O1731:O11724="furniture")</f>
        <v>1</v>
      </c>
      <c r="D1733" t="str">
        <v>no</v>
      </c>
      <c r="E1733" t="str">
        <v>false</v>
      </c>
      <c r="G1733" t="str" cm="1">
        <f t="array" ref="G1733">IFERROR(IF(AND(Orders!R1732:R11725&gt;1000,OR(Orders!M1732:M11725="East",Orders!M1732:M11725="south")),"bonus","no bonus"),"data error")</f>
        <v>no bonus</v>
      </c>
    </row>
    <row r="1734" spans="1:7" x14ac:dyDescent="0.25">
      <c r="A1734" t="str">
        <v>high</v>
      </c>
      <c r="B1734" t="b" cm="1">
        <f t="array" ref="B1734">AND(Orders!R1732:R11725&gt;500,Orders!O1732:O11725="technology")</f>
        <v>0</v>
      </c>
      <c r="C1734" t="b" cm="1">
        <f t="array" ref="C1734">OR(Orders!R1732:R11725&gt;1000,Orders!O1732:O11725="furniture")</f>
        <v>1</v>
      </c>
      <c r="D1734" t="str">
        <v>no</v>
      </c>
      <c r="E1734" t="str">
        <v>false</v>
      </c>
      <c r="G1734" t="str" cm="1">
        <f t="array" ref="G1734">IFERROR(IF(AND(Orders!R1733:R11726&gt;1000,OR(Orders!M1733:M11726="East",Orders!M1733:M11726="south")),"bonus","no bonus"),"data error")</f>
        <v>no bonus</v>
      </c>
    </row>
    <row r="1735" spans="1:7" x14ac:dyDescent="0.25">
      <c r="A1735" t="str">
        <v>high</v>
      </c>
      <c r="B1735" t="b" cm="1">
        <f t="array" ref="B1735">AND(Orders!R1733:R11726&gt;500,Orders!O1733:O11726="technology")</f>
        <v>0</v>
      </c>
      <c r="C1735" t="b" cm="1">
        <f t="array" ref="C1735">OR(Orders!R1733:R11726&gt;1000,Orders!O1733:O11726="furniture")</f>
        <v>1</v>
      </c>
      <c r="D1735" t="str">
        <v>no</v>
      </c>
      <c r="E1735" t="str">
        <v>false</v>
      </c>
      <c r="G1735" t="str" cm="1">
        <f t="array" ref="G1735">IFERROR(IF(AND(Orders!R1734:R11727&gt;1000,OR(Orders!M1734:M11727="East",Orders!M1734:M11727="south")),"bonus","no bonus"),"data error")</f>
        <v>no bonus</v>
      </c>
    </row>
    <row r="1736" spans="1:7" x14ac:dyDescent="0.25">
      <c r="A1736" t="str">
        <v>high</v>
      </c>
      <c r="B1736" t="b" cm="1">
        <f t="array" ref="B1736">AND(Orders!R1734:R11727&gt;500,Orders!O1734:O11727="technology")</f>
        <v>0</v>
      </c>
      <c r="C1736" t="b" cm="1">
        <f t="array" ref="C1736">OR(Orders!R1734:R11727&gt;1000,Orders!O1734:O11727="furniture")</f>
        <v>1</v>
      </c>
      <c r="D1736" t="str">
        <v>no</v>
      </c>
      <c r="E1736" t="str">
        <v>false</v>
      </c>
      <c r="G1736" t="str" cm="1">
        <f t="array" ref="G1736">IFERROR(IF(AND(Orders!R1735:R11728&gt;1000,OR(Orders!M1735:M11728="East",Orders!M1735:M11728="south")),"bonus","no bonus"),"data error")</f>
        <v>no bonus</v>
      </c>
    </row>
    <row r="1737" spans="1:7" x14ac:dyDescent="0.25">
      <c r="A1737" t="str">
        <v>high</v>
      </c>
      <c r="B1737" t="b" cm="1">
        <f t="array" ref="B1737">AND(Orders!R1735:R11728&gt;500,Orders!O1735:O11728="technology")</f>
        <v>0</v>
      </c>
      <c r="C1737" t="b" cm="1">
        <f t="array" ref="C1737">OR(Orders!R1735:R11728&gt;1000,Orders!O1735:O11728="furniture")</f>
        <v>1</v>
      </c>
      <c r="D1737" t="str">
        <v>no</v>
      </c>
      <c r="E1737" t="str">
        <v>false</v>
      </c>
      <c r="G1737" t="str" cm="1">
        <f t="array" ref="G1737">IFERROR(IF(AND(Orders!R1736:R11729&gt;1000,OR(Orders!M1736:M11729="East",Orders!M1736:M11729="south")),"bonus","no bonus"),"data error")</f>
        <v>no bonus</v>
      </c>
    </row>
    <row r="1738" spans="1:7" x14ac:dyDescent="0.25">
      <c r="A1738" t="str">
        <v>high</v>
      </c>
      <c r="B1738" t="b" cm="1">
        <f t="array" ref="B1738">AND(Orders!R1736:R11729&gt;500,Orders!O1736:O11729="technology")</f>
        <v>0</v>
      </c>
      <c r="C1738" t="b" cm="1">
        <f t="array" ref="C1738">OR(Orders!R1736:R11729&gt;1000,Orders!O1736:O11729="furniture")</f>
        <v>1</v>
      </c>
      <c r="D1738" t="str">
        <v>no</v>
      </c>
      <c r="E1738" t="str">
        <v>false</v>
      </c>
      <c r="G1738" t="str" cm="1">
        <f t="array" ref="G1738">IFERROR(IF(AND(Orders!R1737:R11730&gt;1000,OR(Orders!M1737:M11730="East",Orders!M1737:M11730="south")),"bonus","no bonus"),"data error")</f>
        <v>no bonus</v>
      </c>
    </row>
    <row r="1739" spans="1:7" x14ac:dyDescent="0.25">
      <c r="A1739" t="str">
        <v>high</v>
      </c>
      <c r="B1739" t="b" cm="1">
        <f t="array" ref="B1739">AND(Orders!R1737:R11730&gt;500,Orders!O1737:O11730="technology")</f>
        <v>0</v>
      </c>
      <c r="C1739" t="b" cm="1">
        <f t="array" ref="C1739">OR(Orders!R1737:R11730&gt;1000,Orders!O1737:O11730="furniture")</f>
        <v>1</v>
      </c>
      <c r="D1739" t="str">
        <v>no</v>
      </c>
      <c r="E1739" t="str">
        <v>false</v>
      </c>
      <c r="G1739" t="str" cm="1">
        <f t="array" ref="G1739">IFERROR(IF(AND(Orders!R1738:R11731&gt;1000,OR(Orders!M1738:M11731="East",Orders!M1738:M11731="south")),"bonus","no bonus"),"data error")</f>
        <v>no bonus</v>
      </c>
    </row>
    <row r="1740" spans="1:7" x14ac:dyDescent="0.25">
      <c r="A1740" t="str">
        <v>high</v>
      </c>
      <c r="B1740" t="b" cm="1">
        <f t="array" ref="B1740">AND(Orders!R1738:R11731&gt;500,Orders!O1738:O11731="technology")</f>
        <v>0</v>
      </c>
      <c r="C1740" t="b" cm="1">
        <f t="array" ref="C1740">OR(Orders!R1738:R11731&gt;1000,Orders!O1738:O11731="furniture")</f>
        <v>1</v>
      </c>
      <c r="D1740" t="str">
        <v>no</v>
      </c>
      <c r="E1740" t="str">
        <v>false</v>
      </c>
      <c r="G1740" t="str" cm="1">
        <f t="array" ref="G1740">IFERROR(IF(AND(Orders!R1739:R11732&gt;1000,OR(Orders!M1739:M11732="East",Orders!M1739:M11732="south")),"bonus","no bonus"),"data error")</f>
        <v>no bonus</v>
      </c>
    </row>
    <row r="1741" spans="1:7" x14ac:dyDescent="0.25">
      <c r="A1741" t="str">
        <v>high</v>
      </c>
      <c r="B1741" t="b" cm="1">
        <f t="array" ref="B1741">AND(Orders!R1739:R11732&gt;500,Orders!O1739:O11732="technology")</f>
        <v>0</v>
      </c>
      <c r="C1741" t="b" cm="1">
        <f t="array" ref="C1741">OR(Orders!R1739:R11732&gt;1000,Orders!O1739:O11732="furniture")</f>
        <v>1</v>
      </c>
      <c r="D1741" t="str">
        <v>no</v>
      </c>
      <c r="E1741" t="str">
        <v>false</v>
      </c>
      <c r="G1741" t="str" cm="1">
        <f t="array" ref="G1741">IFERROR(IF(AND(Orders!R1740:R11733&gt;1000,OR(Orders!M1740:M11733="East",Orders!M1740:M11733="south")),"bonus","no bonus"),"data error")</f>
        <v>no bonus</v>
      </c>
    </row>
    <row r="1742" spans="1:7" x14ac:dyDescent="0.25">
      <c r="A1742" t="str">
        <v>high</v>
      </c>
      <c r="B1742" t="b" cm="1">
        <f t="array" ref="B1742">AND(Orders!R1740:R11733&gt;500,Orders!O1740:O11733="technology")</f>
        <v>0</v>
      </c>
      <c r="C1742" t="b" cm="1">
        <f t="array" ref="C1742">OR(Orders!R1740:R11733&gt;1000,Orders!O1740:O11733="furniture")</f>
        <v>1</v>
      </c>
      <c r="D1742" t="str">
        <v>no</v>
      </c>
      <c r="E1742" t="str">
        <v>false</v>
      </c>
      <c r="G1742" t="str" cm="1">
        <f t="array" ref="G1742">IFERROR(IF(AND(Orders!R1741:R11734&gt;1000,OR(Orders!M1741:M11734="East",Orders!M1741:M11734="south")),"bonus","no bonus"),"data error")</f>
        <v>no bonus</v>
      </c>
    </row>
    <row r="1743" spans="1:7" x14ac:dyDescent="0.25">
      <c r="A1743" t="str">
        <v>high</v>
      </c>
      <c r="B1743" t="b" cm="1">
        <f t="array" ref="B1743">AND(Orders!R1741:R11734&gt;500,Orders!O1741:O11734="technology")</f>
        <v>0</v>
      </c>
      <c r="C1743" t="b" cm="1">
        <f t="array" ref="C1743">OR(Orders!R1741:R11734&gt;1000,Orders!O1741:O11734="furniture")</f>
        <v>1</v>
      </c>
      <c r="D1743" t="str">
        <v>no</v>
      </c>
      <c r="E1743" t="str">
        <v>false</v>
      </c>
      <c r="G1743" t="str" cm="1">
        <f t="array" ref="G1743">IFERROR(IF(AND(Orders!R1742:R11735&gt;1000,OR(Orders!M1742:M11735="East",Orders!M1742:M11735="south")),"bonus","no bonus"),"data error")</f>
        <v>no bonus</v>
      </c>
    </row>
    <row r="1744" spans="1:7" x14ac:dyDescent="0.25">
      <c r="A1744" t="str">
        <v>high</v>
      </c>
      <c r="B1744" t="b" cm="1">
        <f t="array" ref="B1744">AND(Orders!R1742:R11735&gt;500,Orders!O1742:O11735="technology")</f>
        <v>0</v>
      </c>
      <c r="C1744" t="b" cm="1">
        <f t="array" ref="C1744">OR(Orders!R1742:R11735&gt;1000,Orders!O1742:O11735="furniture")</f>
        <v>1</v>
      </c>
      <c r="D1744" t="str">
        <v>no</v>
      </c>
      <c r="E1744" t="str">
        <v>false</v>
      </c>
      <c r="G1744" t="str" cm="1">
        <f t="array" ref="G1744">IFERROR(IF(AND(Orders!R1743:R11736&gt;1000,OR(Orders!M1743:M11736="East",Orders!M1743:M11736="south")),"bonus","no bonus"),"data error")</f>
        <v>no bonus</v>
      </c>
    </row>
    <row r="1745" spans="1:7" x14ac:dyDescent="0.25">
      <c r="A1745" t="str">
        <v>high</v>
      </c>
      <c r="B1745" t="b" cm="1">
        <f t="array" ref="B1745">AND(Orders!R1743:R11736&gt;500,Orders!O1743:O11736="technology")</f>
        <v>0</v>
      </c>
      <c r="C1745" t="b" cm="1">
        <f t="array" ref="C1745">OR(Orders!R1743:R11736&gt;1000,Orders!O1743:O11736="furniture")</f>
        <v>1</v>
      </c>
      <c r="D1745" t="str">
        <v>no</v>
      </c>
      <c r="E1745" t="str">
        <v>false</v>
      </c>
      <c r="G1745" t="str" cm="1">
        <f t="array" ref="G1745">IFERROR(IF(AND(Orders!R1744:R11737&gt;1000,OR(Orders!M1744:M11737="East",Orders!M1744:M11737="south")),"bonus","no bonus"),"data error")</f>
        <v>no bonus</v>
      </c>
    </row>
    <row r="1746" spans="1:7" x14ac:dyDescent="0.25">
      <c r="A1746" t="str">
        <v>high</v>
      </c>
      <c r="B1746" t="b" cm="1">
        <f t="array" ref="B1746">AND(Orders!R1744:R11737&gt;500,Orders!O1744:O11737="technology")</f>
        <v>0</v>
      </c>
      <c r="C1746" t="b" cm="1">
        <f t="array" ref="C1746">OR(Orders!R1744:R11737&gt;1000,Orders!O1744:O11737="furniture")</f>
        <v>1</v>
      </c>
      <c r="D1746" t="str">
        <v>no</v>
      </c>
      <c r="E1746" t="str">
        <v>false</v>
      </c>
      <c r="G1746" t="str" cm="1">
        <f t="array" ref="G1746">IFERROR(IF(AND(Orders!R1745:R11738&gt;1000,OR(Orders!M1745:M11738="East",Orders!M1745:M11738="south")),"bonus","no bonus"),"data error")</f>
        <v>no bonus</v>
      </c>
    </row>
    <row r="1747" spans="1:7" x14ac:dyDescent="0.25">
      <c r="A1747" t="str">
        <v>high</v>
      </c>
      <c r="B1747" t="b" cm="1">
        <f t="array" ref="B1747">AND(Orders!R1745:R11738&gt;500,Orders!O1745:O11738="technology")</f>
        <v>0</v>
      </c>
      <c r="C1747" t="b" cm="1">
        <f t="array" ref="C1747">OR(Orders!R1745:R11738&gt;1000,Orders!O1745:O11738="furniture")</f>
        <v>1</v>
      </c>
      <c r="D1747" t="str">
        <v>no</v>
      </c>
      <c r="E1747" t="str">
        <v>false</v>
      </c>
      <c r="G1747" t="str" cm="1">
        <f t="array" ref="G1747">IFERROR(IF(AND(Orders!R1746:R11739&gt;1000,OR(Orders!M1746:M11739="East",Orders!M1746:M11739="south")),"bonus","no bonus"),"data error")</f>
        <v>no bonus</v>
      </c>
    </row>
    <row r="1748" spans="1:7" x14ac:dyDescent="0.25">
      <c r="A1748" t="str">
        <v>high</v>
      </c>
      <c r="B1748" t="b" cm="1">
        <f t="array" ref="B1748">AND(Orders!R1746:R11739&gt;500,Orders!O1746:O11739="technology")</f>
        <v>0</v>
      </c>
      <c r="C1748" t="b" cm="1">
        <f t="array" ref="C1748">OR(Orders!R1746:R11739&gt;1000,Orders!O1746:O11739="furniture")</f>
        <v>1</v>
      </c>
      <c r="D1748" t="str">
        <v>no</v>
      </c>
      <c r="E1748" t="str">
        <v>false</v>
      </c>
      <c r="G1748" t="str" cm="1">
        <f t="array" ref="G1748">IFERROR(IF(AND(Orders!R1747:R11740&gt;1000,OR(Orders!M1747:M11740="East",Orders!M1747:M11740="south")),"bonus","no bonus"),"data error")</f>
        <v>no bonus</v>
      </c>
    </row>
    <row r="1749" spans="1:7" x14ac:dyDescent="0.25">
      <c r="A1749" t="str">
        <v>high</v>
      </c>
      <c r="B1749" t="b" cm="1">
        <f t="array" ref="B1749">AND(Orders!R1747:R11740&gt;500,Orders!O1747:O11740="technology")</f>
        <v>0</v>
      </c>
      <c r="C1749" t="b" cm="1">
        <f t="array" ref="C1749">OR(Orders!R1747:R11740&gt;1000,Orders!O1747:O11740="furniture")</f>
        <v>1</v>
      </c>
      <c r="D1749" t="str">
        <v>no</v>
      </c>
      <c r="E1749" t="str">
        <v>false</v>
      </c>
      <c r="G1749" t="str" cm="1">
        <f t="array" ref="G1749">IFERROR(IF(AND(Orders!R1748:R11741&gt;1000,OR(Orders!M1748:M11741="East",Orders!M1748:M11741="south")),"bonus","no bonus"),"data error")</f>
        <v>no bonus</v>
      </c>
    </row>
    <row r="1750" spans="1:7" x14ac:dyDescent="0.25">
      <c r="A1750" t="str">
        <v>high</v>
      </c>
      <c r="B1750" t="b" cm="1">
        <f t="array" ref="B1750">AND(Orders!R1748:R11741&gt;500,Orders!O1748:O11741="technology")</f>
        <v>0</v>
      </c>
      <c r="C1750" t="b" cm="1">
        <f t="array" ref="C1750">OR(Orders!R1748:R11741&gt;1000,Orders!O1748:O11741="furniture")</f>
        <v>1</v>
      </c>
      <c r="D1750" t="str">
        <v>no</v>
      </c>
      <c r="E1750" t="str">
        <v>false</v>
      </c>
      <c r="G1750" t="str" cm="1">
        <f t="array" ref="G1750">IFERROR(IF(AND(Orders!R1749:R11742&gt;1000,OR(Orders!M1749:M11742="East",Orders!M1749:M11742="south")),"bonus","no bonus"),"data error")</f>
        <v>no bonus</v>
      </c>
    </row>
    <row r="1751" spans="1:7" x14ac:dyDescent="0.25">
      <c r="A1751" t="str">
        <v>high</v>
      </c>
      <c r="B1751" t="b" cm="1">
        <f t="array" ref="B1751">AND(Orders!R1749:R11742&gt;500,Orders!O1749:O11742="technology")</f>
        <v>0</v>
      </c>
      <c r="C1751" t="b" cm="1">
        <f t="array" ref="C1751">OR(Orders!R1749:R11742&gt;1000,Orders!O1749:O11742="furniture")</f>
        <v>1</v>
      </c>
      <c r="D1751" t="str">
        <v>no</v>
      </c>
      <c r="E1751" t="str">
        <v>false</v>
      </c>
      <c r="G1751" t="str" cm="1">
        <f t="array" ref="G1751">IFERROR(IF(AND(Orders!R1750:R11743&gt;1000,OR(Orders!M1750:M11743="East",Orders!M1750:M11743="south")),"bonus","no bonus"),"data error")</f>
        <v>no bonus</v>
      </c>
    </row>
    <row r="1752" spans="1:7" x14ac:dyDescent="0.25">
      <c r="A1752" t="str">
        <v>high</v>
      </c>
      <c r="B1752" t="b" cm="1">
        <f t="array" ref="B1752">AND(Orders!R1750:R11743&gt;500,Orders!O1750:O11743="technology")</f>
        <v>0</v>
      </c>
      <c r="C1752" t="b" cm="1">
        <f t="array" ref="C1752">OR(Orders!R1750:R11743&gt;1000,Orders!O1750:O11743="furniture")</f>
        <v>1</v>
      </c>
      <c r="D1752" t="str">
        <v>no</v>
      </c>
      <c r="E1752" t="str">
        <v>false</v>
      </c>
      <c r="G1752" t="str" cm="1">
        <f t="array" ref="G1752">IFERROR(IF(AND(Orders!R1751:R11744&gt;1000,OR(Orders!M1751:M11744="East",Orders!M1751:M11744="south")),"bonus","no bonus"),"data error")</f>
        <v>no bonus</v>
      </c>
    </row>
    <row r="1753" spans="1:7" x14ac:dyDescent="0.25">
      <c r="A1753" t="str">
        <v>high</v>
      </c>
      <c r="B1753" t="b" cm="1">
        <f t="array" ref="B1753">AND(Orders!R1751:R11744&gt;500,Orders!O1751:O11744="technology")</f>
        <v>0</v>
      </c>
      <c r="C1753" t="b" cm="1">
        <f t="array" ref="C1753">OR(Orders!R1751:R11744&gt;1000,Orders!O1751:O11744="furniture")</f>
        <v>1</v>
      </c>
      <c r="D1753" t="str">
        <v>no</v>
      </c>
      <c r="E1753" t="str">
        <v>false</v>
      </c>
      <c r="G1753" t="str" cm="1">
        <f t="array" ref="G1753">IFERROR(IF(AND(Orders!R1752:R11745&gt;1000,OR(Orders!M1752:M11745="East",Orders!M1752:M11745="south")),"bonus","no bonus"),"data error")</f>
        <v>no bonus</v>
      </c>
    </row>
    <row r="1754" spans="1:7" x14ac:dyDescent="0.25">
      <c r="A1754" t="str">
        <v>high</v>
      </c>
      <c r="B1754" t="b" cm="1">
        <f t="array" ref="B1754">AND(Orders!R1752:R11745&gt;500,Orders!O1752:O11745="technology")</f>
        <v>0</v>
      </c>
      <c r="C1754" t="b" cm="1">
        <f t="array" ref="C1754">OR(Orders!R1752:R11745&gt;1000,Orders!O1752:O11745="furniture")</f>
        <v>1</v>
      </c>
      <c r="D1754" t="str">
        <v>no</v>
      </c>
      <c r="E1754" t="str">
        <v>false</v>
      </c>
      <c r="G1754" t="str" cm="1">
        <f t="array" ref="G1754">IFERROR(IF(AND(Orders!R1753:R11746&gt;1000,OR(Orders!M1753:M11746="East",Orders!M1753:M11746="south")),"bonus","no bonus"),"data error")</f>
        <v>no bonus</v>
      </c>
    </row>
    <row r="1755" spans="1:7" x14ac:dyDescent="0.25">
      <c r="A1755" t="str">
        <v>high</v>
      </c>
      <c r="B1755" t="b" cm="1">
        <f t="array" ref="B1755">AND(Orders!R1753:R11746&gt;500,Orders!O1753:O11746="technology")</f>
        <v>0</v>
      </c>
      <c r="C1755" t="b" cm="1">
        <f t="array" ref="C1755">OR(Orders!R1753:R11746&gt;1000,Orders!O1753:O11746="furniture")</f>
        <v>1</v>
      </c>
      <c r="D1755" t="str">
        <v>no</v>
      </c>
      <c r="E1755" t="str">
        <v>false</v>
      </c>
      <c r="G1755" t="str" cm="1">
        <f t="array" ref="G1755">IFERROR(IF(AND(Orders!R1754:R11747&gt;1000,OR(Orders!M1754:M11747="East",Orders!M1754:M11747="south")),"bonus","no bonus"),"data error")</f>
        <v>no bonus</v>
      </c>
    </row>
    <row r="1756" spans="1:7" x14ac:dyDescent="0.25">
      <c r="A1756" t="str">
        <v>high</v>
      </c>
      <c r="B1756" t="b" cm="1">
        <f t="array" ref="B1756">AND(Orders!R1754:R11747&gt;500,Orders!O1754:O11747="technology")</f>
        <v>0</v>
      </c>
      <c r="C1756" t="b" cm="1">
        <f t="array" ref="C1756">OR(Orders!R1754:R11747&gt;1000,Orders!O1754:O11747="furniture")</f>
        <v>1</v>
      </c>
      <c r="D1756" t="str">
        <v>no</v>
      </c>
      <c r="E1756" t="str">
        <v>false</v>
      </c>
      <c r="G1756" t="str" cm="1">
        <f t="array" ref="G1756">IFERROR(IF(AND(Orders!R1755:R11748&gt;1000,OR(Orders!M1755:M11748="East",Orders!M1755:M11748="south")),"bonus","no bonus"),"data error")</f>
        <v>no bonus</v>
      </c>
    </row>
    <row r="1757" spans="1:7" x14ac:dyDescent="0.25">
      <c r="A1757" t="str">
        <v>high</v>
      </c>
      <c r="B1757" t="b" cm="1">
        <f t="array" ref="B1757">AND(Orders!R1755:R11748&gt;500,Orders!O1755:O11748="technology")</f>
        <v>0</v>
      </c>
      <c r="C1757" t="b" cm="1">
        <f t="array" ref="C1757">OR(Orders!R1755:R11748&gt;1000,Orders!O1755:O11748="furniture")</f>
        <v>1</v>
      </c>
      <c r="D1757" t="str">
        <v>no</v>
      </c>
      <c r="E1757" t="str">
        <v>false</v>
      </c>
      <c r="G1757" t="str" cm="1">
        <f t="array" ref="G1757">IFERROR(IF(AND(Orders!R1756:R11749&gt;1000,OR(Orders!M1756:M11749="East",Orders!M1756:M11749="south")),"bonus","no bonus"),"data error")</f>
        <v>no bonus</v>
      </c>
    </row>
    <row r="1758" spans="1:7" x14ac:dyDescent="0.25">
      <c r="A1758" t="str">
        <v>high</v>
      </c>
      <c r="B1758" t="b" cm="1">
        <f t="array" ref="B1758">AND(Orders!R1756:R11749&gt;500,Orders!O1756:O11749="technology")</f>
        <v>0</v>
      </c>
      <c r="C1758" t="b" cm="1">
        <f t="array" ref="C1758">OR(Orders!R1756:R11749&gt;1000,Orders!O1756:O11749="furniture")</f>
        <v>1</v>
      </c>
      <c r="D1758" t="str">
        <v>no</v>
      </c>
      <c r="E1758" t="str">
        <v>false</v>
      </c>
      <c r="G1758" t="str" cm="1">
        <f t="array" ref="G1758">IFERROR(IF(AND(Orders!R1757:R11750&gt;1000,OR(Orders!M1757:M11750="East",Orders!M1757:M11750="south")),"bonus","no bonus"),"data error")</f>
        <v>no bonus</v>
      </c>
    </row>
    <row r="1759" spans="1:7" x14ac:dyDescent="0.25">
      <c r="A1759" t="str">
        <v>high</v>
      </c>
      <c r="B1759" t="b" cm="1">
        <f t="array" ref="B1759">AND(Orders!R1757:R11750&gt;500,Orders!O1757:O11750="technology")</f>
        <v>0</v>
      </c>
      <c r="C1759" t="b" cm="1">
        <f t="array" ref="C1759">OR(Orders!R1757:R11750&gt;1000,Orders!O1757:O11750="furniture")</f>
        <v>1</v>
      </c>
      <c r="D1759" t="str">
        <v>no</v>
      </c>
      <c r="E1759" t="str">
        <v>false</v>
      </c>
      <c r="G1759" t="str" cm="1">
        <f t="array" ref="G1759">IFERROR(IF(AND(Orders!R1758:R11751&gt;1000,OR(Orders!M1758:M11751="East",Orders!M1758:M11751="south")),"bonus","no bonus"),"data error")</f>
        <v>no bonus</v>
      </c>
    </row>
    <row r="1760" spans="1:7" x14ac:dyDescent="0.25">
      <c r="A1760" t="str">
        <v>high</v>
      </c>
      <c r="B1760" t="b" cm="1">
        <f t="array" ref="B1760">AND(Orders!R1758:R11751&gt;500,Orders!O1758:O11751="technology")</f>
        <v>0</v>
      </c>
      <c r="C1760" t="b" cm="1">
        <f t="array" ref="C1760">OR(Orders!R1758:R11751&gt;1000,Orders!O1758:O11751="furniture")</f>
        <v>1</v>
      </c>
      <c r="D1760" t="str">
        <v>no</v>
      </c>
      <c r="E1760" t="str">
        <v>false</v>
      </c>
      <c r="G1760" t="str" cm="1">
        <f t="array" ref="G1760">IFERROR(IF(AND(Orders!R1759:R11752&gt;1000,OR(Orders!M1759:M11752="East",Orders!M1759:M11752="south")),"bonus","no bonus"),"data error")</f>
        <v>no bonus</v>
      </c>
    </row>
    <row r="1761" spans="1:7" x14ac:dyDescent="0.25">
      <c r="A1761" t="str">
        <v>high</v>
      </c>
      <c r="B1761" t="b" cm="1">
        <f t="array" ref="B1761">AND(Orders!R1759:R11752&gt;500,Orders!O1759:O11752="technology")</f>
        <v>0</v>
      </c>
      <c r="C1761" t="b" cm="1">
        <f t="array" ref="C1761">OR(Orders!R1759:R11752&gt;1000,Orders!O1759:O11752="furniture")</f>
        <v>1</v>
      </c>
      <c r="D1761" t="str">
        <v>no</v>
      </c>
      <c r="E1761" t="str">
        <v>false</v>
      </c>
      <c r="G1761" t="str" cm="1">
        <f t="array" ref="G1761">IFERROR(IF(AND(Orders!R1760:R11753&gt;1000,OR(Orders!M1760:M11753="East",Orders!M1760:M11753="south")),"bonus","no bonus"),"data error")</f>
        <v>no bonus</v>
      </c>
    </row>
    <row r="1762" spans="1:7" x14ac:dyDescent="0.25">
      <c r="A1762" t="str">
        <v>high</v>
      </c>
      <c r="B1762" t="b" cm="1">
        <f t="array" ref="B1762">AND(Orders!R1760:R11753&gt;500,Orders!O1760:O11753="technology")</f>
        <v>0</v>
      </c>
      <c r="C1762" t="b" cm="1">
        <f t="array" ref="C1762">OR(Orders!R1760:R11753&gt;1000,Orders!O1760:O11753="furniture")</f>
        <v>1</v>
      </c>
      <c r="D1762" t="str">
        <v>no</v>
      </c>
      <c r="E1762" t="str">
        <v>false</v>
      </c>
      <c r="G1762" t="str" cm="1">
        <f t="array" ref="G1762">IFERROR(IF(AND(Orders!R1761:R11754&gt;1000,OR(Orders!M1761:M11754="East",Orders!M1761:M11754="south")),"bonus","no bonus"),"data error")</f>
        <v>no bonus</v>
      </c>
    </row>
    <row r="1763" spans="1:7" x14ac:dyDescent="0.25">
      <c r="A1763" t="str">
        <v>high</v>
      </c>
      <c r="B1763" t="b" cm="1">
        <f t="array" ref="B1763">AND(Orders!R1761:R11754&gt;500,Orders!O1761:O11754="technology")</f>
        <v>0</v>
      </c>
      <c r="C1763" t="b" cm="1">
        <f t="array" ref="C1763">OR(Orders!R1761:R11754&gt;1000,Orders!O1761:O11754="furniture")</f>
        <v>1</v>
      </c>
      <c r="D1763" t="str">
        <v>no</v>
      </c>
      <c r="E1763" t="str">
        <v>false</v>
      </c>
      <c r="G1763" t="str" cm="1">
        <f t="array" ref="G1763">IFERROR(IF(AND(Orders!R1762:R11755&gt;1000,OR(Orders!M1762:M11755="East",Orders!M1762:M11755="south")),"bonus","no bonus"),"data error")</f>
        <v>no bonus</v>
      </c>
    </row>
    <row r="1764" spans="1:7" x14ac:dyDescent="0.25">
      <c r="A1764" t="str">
        <v>high</v>
      </c>
      <c r="B1764" t="b" cm="1">
        <f t="array" ref="B1764">AND(Orders!R1762:R11755&gt;500,Orders!O1762:O11755="technology")</f>
        <v>0</v>
      </c>
      <c r="C1764" t="b" cm="1">
        <f t="array" ref="C1764">OR(Orders!R1762:R11755&gt;1000,Orders!O1762:O11755="furniture")</f>
        <v>1</v>
      </c>
      <c r="D1764" t="str">
        <v>no</v>
      </c>
      <c r="E1764" t="str">
        <v>false</v>
      </c>
      <c r="G1764" t="str" cm="1">
        <f t="array" ref="G1764">IFERROR(IF(AND(Orders!R1763:R11756&gt;1000,OR(Orders!M1763:M11756="East",Orders!M1763:M11756="south")),"bonus","no bonus"),"data error")</f>
        <v>no bonus</v>
      </c>
    </row>
    <row r="1765" spans="1:7" x14ac:dyDescent="0.25">
      <c r="A1765" t="str">
        <v>high</v>
      </c>
      <c r="B1765" t="b" cm="1">
        <f t="array" ref="B1765">AND(Orders!R1763:R11756&gt;500,Orders!O1763:O11756="technology")</f>
        <v>0</v>
      </c>
      <c r="C1765" t="b" cm="1">
        <f t="array" ref="C1765">OR(Orders!R1763:R11756&gt;1000,Orders!O1763:O11756="furniture")</f>
        <v>1</v>
      </c>
      <c r="D1765" t="str">
        <v>no</v>
      </c>
      <c r="E1765" t="str">
        <v>false</v>
      </c>
      <c r="G1765" t="str" cm="1">
        <f t="array" ref="G1765">IFERROR(IF(AND(Orders!R1764:R11757&gt;1000,OR(Orders!M1764:M11757="East",Orders!M1764:M11757="south")),"bonus","no bonus"),"data error")</f>
        <v>no bonus</v>
      </c>
    </row>
    <row r="1766" spans="1:7" x14ac:dyDescent="0.25">
      <c r="A1766" t="str">
        <v>high</v>
      </c>
      <c r="B1766" t="b" cm="1">
        <f t="array" ref="B1766">AND(Orders!R1764:R11757&gt;500,Orders!O1764:O11757="technology")</f>
        <v>0</v>
      </c>
      <c r="C1766" t="b" cm="1">
        <f t="array" ref="C1766">OR(Orders!R1764:R11757&gt;1000,Orders!O1764:O11757="furniture")</f>
        <v>1</v>
      </c>
      <c r="D1766" t="str">
        <v>no</v>
      </c>
      <c r="E1766" t="str">
        <v>false</v>
      </c>
      <c r="G1766" t="str" cm="1">
        <f t="array" ref="G1766">IFERROR(IF(AND(Orders!R1765:R11758&gt;1000,OR(Orders!M1765:M11758="East",Orders!M1765:M11758="south")),"bonus","no bonus"),"data error")</f>
        <v>no bonus</v>
      </c>
    </row>
    <row r="1767" spans="1:7" x14ac:dyDescent="0.25">
      <c r="A1767" t="str">
        <v>high</v>
      </c>
      <c r="B1767" t="b" cm="1">
        <f t="array" ref="B1767">AND(Orders!R1765:R11758&gt;500,Orders!O1765:O11758="technology")</f>
        <v>0</v>
      </c>
      <c r="C1767" t="b" cm="1">
        <f t="array" ref="C1767">OR(Orders!R1765:R11758&gt;1000,Orders!O1765:O11758="furniture")</f>
        <v>1</v>
      </c>
      <c r="D1767" t="str">
        <v>no</v>
      </c>
      <c r="E1767" t="str">
        <v>false</v>
      </c>
      <c r="G1767" t="str" cm="1">
        <f t="array" ref="G1767">IFERROR(IF(AND(Orders!R1766:R11759&gt;1000,OR(Orders!M1766:M11759="East",Orders!M1766:M11759="south")),"bonus","no bonus"),"data error")</f>
        <v>no bonus</v>
      </c>
    </row>
    <row r="1768" spans="1:7" x14ac:dyDescent="0.25">
      <c r="A1768" t="str">
        <v>high</v>
      </c>
      <c r="B1768" t="b" cm="1">
        <f t="array" ref="B1768">AND(Orders!R1766:R11759&gt;500,Orders!O1766:O11759="technology")</f>
        <v>0</v>
      </c>
      <c r="C1768" t="b" cm="1">
        <f t="array" ref="C1768">OR(Orders!R1766:R11759&gt;1000,Orders!O1766:O11759="furniture")</f>
        <v>1</v>
      </c>
      <c r="D1768" t="str">
        <v>no</v>
      </c>
      <c r="E1768" t="str">
        <v>false</v>
      </c>
      <c r="G1768" t="str" cm="1">
        <f t="array" ref="G1768">IFERROR(IF(AND(Orders!R1767:R11760&gt;1000,OR(Orders!M1767:M11760="East",Orders!M1767:M11760="south")),"bonus","no bonus"),"data error")</f>
        <v>no bonus</v>
      </c>
    </row>
    <row r="1769" spans="1:7" x14ac:dyDescent="0.25">
      <c r="A1769" t="str">
        <v>high</v>
      </c>
      <c r="B1769" t="b" cm="1">
        <f t="array" ref="B1769">AND(Orders!R1767:R11760&gt;500,Orders!O1767:O11760="technology")</f>
        <v>0</v>
      </c>
      <c r="C1769" t="b" cm="1">
        <f t="array" ref="C1769">OR(Orders!R1767:R11760&gt;1000,Orders!O1767:O11760="furniture")</f>
        <v>1</v>
      </c>
      <c r="D1769" t="str">
        <v>no</v>
      </c>
      <c r="E1769" t="str">
        <v>false</v>
      </c>
      <c r="G1769" t="str" cm="1">
        <f t="array" ref="G1769">IFERROR(IF(AND(Orders!R1768:R11761&gt;1000,OR(Orders!M1768:M11761="East",Orders!M1768:M11761="south")),"bonus","no bonus"),"data error")</f>
        <v>no bonus</v>
      </c>
    </row>
    <row r="1770" spans="1:7" x14ac:dyDescent="0.25">
      <c r="A1770" t="str">
        <v>high</v>
      </c>
      <c r="B1770" t="b" cm="1">
        <f t="array" ref="B1770">AND(Orders!R1768:R11761&gt;500,Orders!O1768:O11761="technology")</f>
        <v>0</v>
      </c>
      <c r="C1770" t="b" cm="1">
        <f t="array" ref="C1770">OR(Orders!R1768:R11761&gt;1000,Orders!O1768:O11761="furniture")</f>
        <v>1</v>
      </c>
      <c r="D1770" t="str">
        <v>no</v>
      </c>
      <c r="E1770" t="str">
        <v>false</v>
      </c>
      <c r="G1770" t="str" cm="1">
        <f t="array" ref="G1770">IFERROR(IF(AND(Orders!R1769:R11762&gt;1000,OR(Orders!M1769:M11762="East",Orders!M1769:M11762="south")),"bonus","no bonus"),"data error")</f>
        <v>no bonus</v>
      </c>
    </row>
    <row r="1771" spans="1:7" x14ac:dyDescent="0.25">
      <c r="A1771" t="str">
        <v>high</v>
      </c>
      <c r="B1771" t="b" cm="1">
        <f t="array" ref="B1771">AND(Orders!R1769:R11762&gt;500,Orders!O1769:O11762="technology")</f>
        <v>0</v>
      </c>
      <c r="C1771" t="b" cm="1">
        <f t="array" ref="C1771">OR(Orders!R1769:R11762&gt;1000,Orders!O1769:O11762="furniture")</f>
        <v>1</v>
      </c>
      <c r="D1771" t="str">
        <v>no</v>
      </c>
      <c r="E1771" t="str">
        <v>false</v>
      </c>
      <c r="G1771" t="str" cm="1">
        <f t="array" ref="G1771">IFERROR(IF(AND(Orders!R1770:R11763&gt;1000,OR(Orders!M1770:M11763="East",Orders!M1770:M11763="south")),"bonus","no bonus"),"data error")</f>
        <v>no bonus</v>
      </c>
    </row>
    <row r="1772" spans="1:7" x14ac:dyDescent="0.25">
      <c r="A1772" t="str">
        <v>high</v>
      </c>
      <c r="B1772" t="b" cm="1">
        <f t="array" ref="B1772">AND(Orders!R1770:R11763&gt;500,Orders!O1770:O11763="technology")</f>
        <v>0</v>
      </c>
      <c r="C1772" t="b" cm="1">
        <f t="array" ref="C1772">OR(Orders!R1770:R11763&gt;1000,Orders!O1770:O11763="furniture")</f>
        <v>1</v>
      </c>
      <c r="D1772" t="str">
        <v>no</v>
      </c>
      <c r="E1772" t="str">
        <v>false</v>
      </c>
      <c r="G1772" t="str" cm="1">
        <f t="array" ref="G1772">IFERROR(IF(AND(Orders!R1771:R11764&gt;1000,OR(Orders!M1771:M11764="East",Orders!M1771:M11764="south")),"bonus","no bonus"),"data error")</f>
        <v>no bonus</v>
      </c>
    </row>
    <row r="1773" spans="1:7" x14ac:dyDescent="0.25">
      <c r="A1773" t="str">
        <v>high</v>
      </c>
      <c r="B1773" t="b" cm="1">
        <f t="array" ref="B1773">AND(Orders!R1771:R11764&gt;500,Orders!O1771:O11764="technology")</f>
        <v>0</v>
      </c>
      <c r="C1773" t="b" cm="1">
        <f t="array" ref="C1773">OR(Orders!R1771:R11764&gt;1000,Orders!O1771:O11764="furniture")</f>
        <v>1</v>
      </c>
      <c r="D1773" t="str">
        <v>no</v>
      </c>
      <c r="E1773" t="str">
        <v>false</v>
      </c>
      <c r="G1773" t="str" cm="1">
        <f t="array" ref="G1773">IFERROR(IF(AND(Orders!R1772:R11765&gt;1000,OR(Orders!M1772:M11765="East",Orders!M1772:M11765="south")),"bonus","no bonus"),"data error")</f>
        <v>no bonus</v>
      </c>
    </row>
    <row r="1774" spans="1:7" x14ac:dyDescent="0.25">
      <c r="A1774" t="str">
        <v>high</v>
      </c>
      <c r="B1774" t="b" cm="1">
        <f t="array" ref="B1774">AND(Orders!R1772:R11765&gt;500,Orders!O1772:O11765="technology")</f>
        <v>0</v>
      </c>
      <c r="C1774" t="b" cm="1">
        <f t="array" ref="C1774">OR(Orders!R1772:R11765&gt;1000,Orders!O1772:O11765="furniture")</f>
        <v>1</v>
      </c>
      <c r="D1774" t="str">
        <v>no</v>
      </c>
      <c r="E1774" t="str">
        <v>false</v>
      </c>
      <c r="G1774" t="str" cm="1">
        <f t="array" ref="G1774">IFERROR(IF(AND(Orders!R1773:R11766&gt;1000,OR(Orders!M1773:M11766="East",Orders!M1773:M11766="south")),"bonus","no bonus"),"data error")</f>
        <v>no bonus</v>
      </c>
    </row>
    <row r="1775" spans="1:7" x14ac:dyDescent="0.25">
      <c r="A1775" t="str">
        <v>high</v>
      </c>
      <c r="B1775" t="b" cm="1">
        <f t="array" ref="B1775">AND(Orders!R1773:R11766&gt;500,Orders!O1773:O11766="technology")</f>
        <v>0</v>
      </c>
      <c r="C1775" t="b" cm="1">
        <f t="array" ref="C1775">OR(Orders!R1773:R11766&gt;1000,Orders!O1773:O11766="furniture")</f>
        <v>1</v>
      </c>
      <c r="D1775" t="str">
        <v>no</v>
      </c>
      <c r="E1775" t="str">
        <v>false</v>
      </c>
      <c r="G1775" t="str" cm="1">
        <f t="array" ref="G1775">IFERROR(IF(AND(Orders!R1774:R11767&gt;1000,OR(Orders!M1774:M11767="East",Orders!M1774:M11767="south")),"bonus","no bonus"),"data error")</f>
        <v>no bonus</v>
      </c>
    </row>
    <row r="1776" spans="1:7" x14ac:dyDescent="0.25">
      <c r="A1776" t="str">
        <v>high</v>
      </c>
      <c r="B1776" t="b" cm="1">
        <f t="array" ref="B1776">AND(Orders!R1774:R11767&gt;500,Orders!O1774:O11767="technology")</f>
        <v>0</v>
      </c>
      <c r="C1776" t="b" cm="1">
        <f t="array" ref="C1776">OR(Orders!R1774:R11767&gt;1000,Orders!O1774:O11767="furniture")</f>
        <v>1</v>
      </c>
      <c r="D1776" t="str">
        <v>no</v>
      </c>
      <c r="E1776" t="str">
        <v>false</v>
      </c>
      <c r="G1776" t="str" cm="1">
        <f t="array" ref="G1776">IFERROR(IF(AND(Orders!R1775:R11768&gt;1000,OR(Orders!M1775:M11768="East",Orders!M1775:M11768="south")),"bonus","no bonus"),"data error")</f>
        <v>no bonus</v>
      </c>
    </row>
    <row r="1777" spans="1:7" x14ac:dyDescent="0.25">
      <c r="A1777" t="str">
        <v>high</v>
      </c>
      <c r="B1777" t="b" cm="1">
        <f t="array" ref="B1777">AND(Orders!R1775:R11768&gt;500,Orders!O1775:O11768="technology")</f>
        <v>0</v>
      </c>
      <c r="C1777" t="b" cm="1">
        <f t="array" ref="C1777">OR(Orders!R1775:R11768&gt;1000,Orders!O1775:O11768="furniture")</f>
        <v>1</v>
      </c>
      <c r="D1777" t="str">
        <v>no</v>
      </c>
      <c r="E1777" t="str">
        <v>false</v>
      </c>
      <c r="G1777" t="str" cm="1">
        <f t="array" ref="G1777">IFERROR(IF(AND(Orders!R1776:R11769&gt;1000,OR(Orders!M1776:M11769="East",Orders!M1776:M11769="south")),"bonus","no bonus"),"data error")</f>
        <v>no bonus</v>
      </c>
    </row>
    <row r="1778" spans="1:7" x14ac:dyDescent="0.25">
      <c r="A1778" t="str">
        <v>high</v>
      </c>
      <c r="B1778" t="b" cm="1">
        <f t="array" ref="B1778">AND(Orders!R1776:R11769&gt;500,Orders!O1776:O11769="technology")</f>
        <v>0</v>
      </c>
      <c r="C1778" t="b" cm="1">
        <f t="array" ref="C1778">OR(Orders!R1776:R11769&gt;1000,Orders!O1776:O11769="furniture")</f>
        <v>1</v>
      </c>
      <c r="D1778" t="str">
        <v>no</v>
      </c>
      <c r="E1778" t="str">
        <v>false</v>
      </c>
      <c r="G1778" t="str" cm="1">
        <f t="array" ref="G1778">IFERROR(IF(AND(Orders!R1777:R11770&gt;1000,OR(Orders!M1777:M11770="East",Orders!M1777:M11770="south")),"bonus","no bonus"),"data error")</f>
        <v>no bonus</v>
      </c>
    </row>
    <row r="1779" spans="1:7" x14ac:dyDescent="0.25">
      <c r="A1779" t="str">
        <v>high</v>
      </c>
      <c r="B1779" t="b" cm="1">
        <f t="array" ref="B1779">AND(Orders!R1777:R11770&gt;500,Orders!O1777:O11770="technology")</f>
        <v>0</v>
      </c>
      <c r="C1779" t="b" cm="1">
        <f t="array" ref="C1779">OR(Orders!R1777:R11770&gt;1000,Orders!O1777:O11770="furniture")</f>
        <v>1</v>
      </c>
      <c r="D1779" t="str">
        <v>no</v>
      </c>
      <c r="E1779" t="str">
        <v>false</v>
      </c>
      <c r="G1779" t="str" cm="1">
        <f t="array" ref="G1779">IFERROR(IF(AND(Orders!R1778:R11771&gt;1000,OR(Orders!M1778:M11771="East",Orders!M1778:M11771="south")),"bonus","no bonus"),"data error")</f>
        <v>no bonus</v>
      </c>
    </row>
    <row r="1780" spans="1:7" x14ac:dyDescent="0.25">
      <c r="A1780" t="str">
        <v>high</v>
      </c>
      <c r="B1780" t="b" cm="1">
        <f t="array" ref="B1780">AND(Orders!R1778:R11771&gt;500,Orders!O1778:O11771="technology")</f>
        <v>0</v>
      </c>
      <c r="C1780" t="b" cm="1">
        <f t="array" ref="C1780">OR(Orders!R1778:R11771&gt;1000,Orders!O1778:O11771="furniture")</f>
        <v>1</v>
      </c>
      <c r="D1780" t="str">
        <v>no</v>
      </c>
      <c r="E1780" t="str">
        <v>false</v>
      </c>
      <c r="G1780" t="str" cm="1">
        <f t="array" ref="G1780">IFERROR(IF(AND(Orders!R1779:R11772&gt;1000,OR(Orders!M1779:M11772="East",Orders!M1779:M11772="south")),"bonus","no bonus"),"data error")</f>
        <v>no bonus</v>
      </c>
    </row>
    <row r="1781" spans="1:7" x14ac:dyDescent="0.25">
      <c r="A1781" t="str">
        <v>high</v>
      </c>
      <c r="B1781" t="b" cm="1">
        <f t="array" ref="B1781">AND(Orders!R1779:R11772&gt;500,Orders!O1779:O11772="technology")</f>
        <v>0</v>
      </c>
      <c r="C1781" t="b" cm="1">
        <f t="array" ref="C1781">OR(Orders!R1779:R11772&gt;1000,Orders!O1779:O11772="furniture")</f>
        <v>1</v>
      </c>
      <c r="D1781" t="str">
        <v>no</v>
      </c>
      <c r="E1781" t="str">
        <v>false</v>
      </c>
      <c r="G1781" t="str" cm="1">
        <f t="array" ref="G1781">IFERROR(IF(AND(Orders!R1780:R11773&gt;1000,OR(Orders!M1780:M11773="East",Orders!M1780:M11773="south")),"bonus","no bonus"),"data error")</f>
        <v>no bonus</v>
      </c>
    </row>
    <row r="1782" spans="1:7" x14ac:dyDescent="0.25">
      <c r="A1782" t="str">
        <v>high</v>
      </c>
      <c r="B1782" t="b" cm="1">
        <f t="array" ref="B1782">AND(Orders!R1780:R11773&gt;500,Orders!O1780:O11773="technology")</f>
        <v>0</v>
      </c>
      <c r="C1782" t="b" cm="1">
        <f t="array" ref="C1782">OR(Orders!R1780:R11773&gt;1000,Orders!O1780:O11773="furniture")</f>
        <v>1</v>
      </c>
      <c r="D1782" t="str">
        <v>no</v>
      </c>
      <c r="E1782" t="str">
        <v>false</v>
      </c>
      <c r="G1782" t="str" cm="1">
        <f t="array" ref="G1782">IFERROR(IF(AND(Orders!R1781:R11774&gt;1000,OR(Orders!M1781:M11774="East",Orders!M1781:M11774="south")),"bonus","no bonus"),"data error")</f>
        <v>no bonus</v>
      </c>
    </row>
    <row r="1783" spans="1:7" x14ac:dyDescent="0.25">
      <c r="A1783" t="str">
        <v>high</v>
      </c>
      <c r="B1783" t="b" cm="1">
        <f t="array" ref="B1783">AND(Orders!R1781:R11774&gt;500,Orders!O1781:O11774="technology")</f>
        <v>0</v>
      </c>
      <c r="C1783" t="b" cm="1">
        <f t="array" ref="C1783">OR(Orders!R1781:R11774&gt;1000,Orders!O1781:O11774="furniture")</f>
        <v>1</v>
      </c>
      <c r="D1783" t="str">
        <v>no</v>
      </c>
      <c r="E1783" t="str">
        <v>false</v>
      </c>
      <c r="G1783" t="str" cm="1">
        <f t="array" ref="G1783">IFERROR(IF(AND(Orders!R1782:R11775&gt;1000,OR(Orders!M1782:M11775="East",Orders!M1782:M11775="south")),"bonus","no bonus"),"data error")</f>
        <v>no bonus</v>
      </c>
    </row>
    <row r="1784" spans="1:7" x14ac:dyDescent="0.25">
      <c r="A1784" t="str">
        <v>high</v>
      </c>
      <c r="B1784" t="b" cm="1">
        <f t="array" ref="B1784">AND(Orders!R1782:R11775&gt;500,Orders!O1782:O11775="technology")</f>
        <v>0</v>
      </c>
      <c r="C1784" t="b" cm="1">
        <f t="array" ref="C1784">OR(Orders!R1782:R11775&gt;1000,Orders!O1782:O11775="furniture")</f>
        <v>1</v>
      </c>
      <c r="D1784" t="str">
        <v>no</v>
      </c>
      <c r="E1784" t="str">
        <v>false</v>
      </c>
      <c r="G1784" t="str" cm="1">
        <f t="array" ref="G1784">IFERROR(IF(AND(Orders!R1783:R11776&gt;1000,OR(Orders!M1783:M11776="East",Orders!M1783:M11776="south")),"bonus","no bonus"),"data error")</f>
        <v>no bonus</v>
      </c>
    </row>
    <row r="1785" spans="1:7" x14ac:dyDescent="0.25">
      <c r="A1785" t="str">
        <v>high</v>
      </c>
      <c r="B1785" t="b" cm="1">
        <f t="array" ref="B1785">AND(Orders!R1783:R11776&gt;500,Orders!O1783:O11776="technology")</f>
        <v>0</v>
      </c>
      <c r="C1785" t="b" cm="1">
        <f t="array" ref="C1785">OR(Orders!R1783:R11776&gt;1000,Orders!O1783:O11776="furniture")</f>
        <v>1</v>
      </c>
      <c r="D1785" t="str">
        <v>no</v>
      </c>
      <c r="E1785" t="str">
        <v>false</v>
      </c>
      <c r="G1785" t="str" cm="1">
        <f t="array" ref="G1785">IFERROR(IF(AND(Orders!R1784:R11777&gt;1000,OR(Orders!M1784:M11777="East",Orders!M1784:M11777="south")),"bonus","no bonus"),"data error")</f>
        <v>no bonus</v>
      </c>
    </row>
    <row r="1786" spans="1:7" x14ac:dyDescent="0.25">
      <c r="A1786" t="str">
        <v>high</v>
      </c>
      <c r="B1786" t="b" cm="1">
        <f t="array" ref="B1786">AND(Orders!R1784:R11777&gt;500,Orders!O1784:O11777="technology")</f>
        <v>0</v>
      </c>
      <c r="C1786" t="b" cm="1">
        <f t="array" ref="C1786">OR(Orders!R1784:R11777&gt;1000,Orders!O1784:O11777="furniture")</f>
        <v>1</v>
      </c>
      <c r="D1786" t="str">
        <v>no</v>
      </c>
      <c r="E1786" t="str">
        <v>false</v>
      </c>
      <c r="G1786" t="str" cm="1">
        <f t="array" ref="G1786">IFERROR(IF(AND(Orders!R1785:R11778&gt;1000,OR(Orders!M1785:M11778="East",Orders!M1785:M11778="south")),"bonus","no bonus"),"data error")</f>
        <v>no bonus</v>
      </c>
    </row>
    <row r="1787" spans="1:7" x14ac:dyDescent="0.25">
      <c r="A1787" t="str">
        <v>high</v>
      </c>
      <c r="B1787" t="b" cm="1">
        <f t="array" ref="B1787">AND(Orders!R1785:R11778&gt;500,Orders!O1785:O11778="technology")</f>
        <v>0</v>
      </c>
      <c r="C1787" t="b" cm="1">
        <f t="array" ref="C1787">OR(Orders!R1785:R11778&gt;1000,Orders!O1785:O11778="furniture")</f>
        <v>1</v>
      </c>
      <c r="D1787" t="str">
        <v>no</v>
      </c>
      <c r="E1787" t="str">
        <v>false</v>
      </c>
      <c r="G1787" t="str" cm="1">
        <f t="array" ref="G1787">IFERROR(IF(AND(Orders!R1786:R11779&gt;1000,OR(Orders!M1786:M11779="East",Orders!M1786:M11779="south")),"bonus","no bonus"),"data error")</f>
        <v>no bonus</v>
      </c>
    </row>
    <row r="1788" spans="1:7" x14ac:dyDescent="0.25">
      <c r="A1788" t="str">
        <v>high</v>
      </c>
      <c r="B1788" t="b" cm="1">
        <f t="array" ref="B1788">AND(Orders!R1786:R11779&gt;500,Orders!O1786:O11779="technology")</f>
        <v>0</v>
      </c>
      <c r="C1788" t="b" cm="1">
        <f t="array" ref="C1788">OR(Orders!R1786:R11779&gt;1000,Orders!O1786:O11779="furniture")</f>
        <v>1</v>
      </c>
      <c r="D1788" t="str">
        <v>no</v>
      </c>
      <c r="E1788" t="str">
        <v>false</v>
      </c>
      <c r="G1788" t="str" cm="1">
        <f t="array" ref="G1788">IFERROR(IF(AND(Orders!R1787:R11780&gt;1000,OR(Orders!M1787:M11780="East",Orders!M1787:M11780="south")),"bonus","no bonus"),"data error")</f>
        <v>no bonus</v>
      </c>
    </row>
    <row r="1789" spans="1:7" x14ac:dyDescent="0.25">
      <c r="A1789" t="str">
        <v>high</v>
      </c>
      <c r="B1789" t="b" cm="1">
        <f t="array" ref="B1789">AND(Orders!R1787:R11780&gt;500,Orders!O1787:O11780="technology")</f>
        <v>0</v>
      </c>
      <c r="C1789" t="b" cm="1">
        <f t="array" ref="C1789">OR(Orders!R1787:R11780&gt;1000,Orders!O1787:O11780="furniture")</f>
        <v>1</v>
      </c>
      <c r="D1789" t="str">
        <v>no</v>
      </c>
      <c r="E1789" t="str">
        <v>false</v>
      </c>
      <c r="G1789" t="str" cm="1">
        <f t="array" ref="G1789">IFERROR(IF(AND(Orders!R1788:R11781&gt;1000,OR(Orders!M1788:M11781="East",Orders!M1788:M11781="south")),"bonus","no bonus"),"data error")</f>
        <v>no bonus</v>
      </c>
    </row>
    <row r="1790" spans="1:7" x14ac:dyDescent="0.25">
      <c r="A1790" t="str">
        <v>high</v>
      </c>
      <c r="B1790" t="b" cm="1">
        <f t="array" ref="B1790">AND(Orders!R1788:R11781&gt;500,Orders!O1788:O11781="technology")</f>
        <v>0</v>
      </c>
      <c r="C1790" t="b" cm="1">
        <f t="array" ref="C1790">OR(Orders!R1788:R11781&gt;1000,Orders!O1788:O11781="furniture")</f>
        <v>1</v>
      </c>
      <c r="D1790" t="str">
        <v>no</v>
      </c>
      <c r="E1790" t="str">
        <v>false</v>
      </c>
      <c r="G1790" t="str" cm="1">
        <f t="array" ref="G1790">IFERROR(IF(AND(Orders!R1789:R11782&gt;1000,OR(Orders!M1789:M11782="East",Orders!M1789:M11782="south")),"bonus","no bonus"),"data error")</f>
        <v>no bonus</v>
      </c>
    </row>
    <row r="1791" spans="1:7" x14ac:dyDescent="0.25">
      <c r="A1791" t="str">
        <v>high</v>
      </c>
      <c r="B1791" t="b" cm="1">
        <f t="array" ref="B1791">AND(Orders!R1789:R11782&gt;500,Orders!O1789:O11782="technology")</f>
        <v>0</v>
      </c>
      <c r="C1791" t="b" cm="1">
        <f t="array" ref="C1791">OR(Orders!R1789:R11782&gt;1000,Orders!O1789:O11782="furniture")</f>
        <v>1</v>
      </c>
      <c r="D1791" t="str">
        <v>no</v>
      </c>
      <c r="E1791" t="str">
        <v>false</v>
      </c>
      <c r="G1791" t="str" cm="1">
        <f t="array" ref="G1791">IFERROR(IF(AND(Orders!R1790:R11783&gt;1000,OR(Orders!M1790:M11783="East",Orders!M1790:M11783="south")),"bonus","no bonus"),"data error")</f>
        <v>no bonus</v>
      </c>
    </row>
    <row r="1792" spans="1:7" x14ac:dyDescent="0.25">
      <c r="A1792" t="str">
        <v>high</v>
      </c>
      <c r="B1792" t="b" cm="1">
        <f t="array" ref="B1792">AND(Orders!R1790:R11783&gt;500,Orders!O1790:O11783="technology")</f>
        <v>0</v>
      </c>
      <c r="C1792" t="b" cm="1">
        <f t="array" ref="C1792">OR(Orders!R1790:R11783&gt;1000,Orders!O1790:O11783="furniture")</f>
        <v>1</v>
      </c>
      <c r="D1792" t="str">
        <v>no</v>
      </c>
      <c r="E1792" t="str">
        <v>false</v>
      </c>
      <c r="G1792" t="str" cm="1">
        <f t="array" ref="G1792">IFERROR(IF(AND(Orders!R1791:R11784&gt;1000,OR(Orders!M1791:M11784="East",Orders!M1791:M11784="south")),"bonus","no bonus"),"data error")</f>
        <v>no bonus</v>
      </c>
    </row>
    <row r="1793" spans="1:7" x14ac:dyDescent="0.25">
      <c r="A1793" t="str">
        <v>high</v>
      </c>
      <c r="B1793" t="b" cm="1">
        <f t="array" ref="B1793">AND(Orders!R1791:R11784&gt;500,Orders!O1791:O11784="technology")</f>
        <v>0</v>
      </c>
      <c r="C1793" t="b" cm="1">
        <f t="array" ref="C1793">OR(Orders!R1791:R11784&gt;1000,Orders!O1791:O11784="furniture")</f>
        <v>1</v>
      </c>
      <c r="D1793" t="str">
        <v>no</v>
      </c>
      <c r="E1793" t="str">
        <v>false</v>
      </c>
      <c r="G1793" t="str" cm="1">
        <f t="array" ref="G1793">IFERROR(IF(AND(Orders!R1792:R11785&gt;1000,OR(Orders!M1792:M11785="East",Orders!M1792:M11785="south")),"bonus","no bonus"),"data error")</f>
        <v>no bonus</v>
      </c>
    </row>
    <row r="1794" spans="1:7" x14ac:dyDescent="0.25">
      <c r="A1794" t="str">
        <v>high</v>
      </c>
      <c r="B1794" t="b" cm="1">
        <f t="array" ref="B1794">AND(Orders!R1792:R11785&gt;500,Orders!O1792:O11785="technology")</f>
        <v>0</v>
      </c>
      <c r="C1794" t="b" cm="1">
        <f t="array" ref="C1794">OR(Orders!R1792:R11785&gt;1000,Orders!O1792:O11785="furniture")</f>
        <v>1</v>
      </c>
      <c r="D1794" t="str">
        <v>no</v>
      </c>
      <c r="E1794" t="str">
        <v>false</v>
      </c>
      <c r="G1794" t="str" cm="1">
        <f t="array" ref="G1794">IFERROR(IF(AND(Orders!R1793:R11786&gt;1000,OR(Orders!M1793:M11786="East",Orders!M1793:M11786="south")),"bonus","no bonus"),"data error")</f>
        <v>no bonus</v>
      </c>
    </row>
    <row r="1795" spans="1:7" x14ac:dyDescent="0.25">
      <c r="A1795" t="str">
        <v>high</v>
      </c>
      <c r="B1795" t="b" cm="1">
        <f t="array" ref="B1795">AND(Orders!R1793:R11786&gt;500,Orders!O1793:O11786="technology")</f>
        <v>0</v>
      </c>
      <c r="C1795" t="b" cm="1">
        <f t="array" ref="C1795">OR(Orders!R1793:R11786&gt;1000,Orders!O1793:O11786="furniture")</f>
        <v>1</v>
      </c>
      <c r="D1795" t="str">
        <v>no</v>
      </c>
      <c r="E1795" t="str">
        <v>false</v>
      </c>
      <c r="G1795" t="str" cm="1">
        <f t="array" ref="G1795">IFERROR(IF(AND(Orders!R1794:R11787&gt;1000,OR(Orders!M1794:M11787="East",Orders!M1794:M11787="south")),"bonus","no bonus"),"data error")</f>
        <v>no bonus</v>
      </c>
    </row>
    <row r="1796" spans="1:7" x14ac:dyDescent="0.25">
      <c r="A1796" t="str">
        <v>high</v>
      </c>
      <c r="B1796" t="b" cm="1">
        <f t="array" ref="B1796">AND(Orders!R1794:R11787&gt;500,Orders!O1794:O11787="technology")</f>
        <v>0</v>
      </c>
      <c r="C1796" t="b" cm="1">
        <f t="array" ref="C1796">OR(Orders!R1794:R11787&gt;1000,Orders!O1794:O11787="furniture")</f>
        <v>1</v>
      </c>
      <c r="D1796" t="str">
        <v>no</v>
      </c>
      <c r="E1796" t="str">
        <v>false</v>
      </c>
      <c r="G1796" t="str" cm="1">
        <f t="array" ref="G1796">IFERROR(IF(AND(Orders!R1795:R11788&gt;1000,OR(Orders!M1795:M11788="East",Orders!M1795:M11788="south")),"bonus","no bonus"),"data error")</f>
        <v>no bonus</v>
      </c>
    </row>
    <row r="1797" spans="1:7" x14ac:dyDescent="0.25">
      <c r="A1797" t="str">
        <v>high</v>
      </c>
      <c r="B1797" t="b" cm="1">
        <f t="array" ref="B1797">AND(Orders!R1795:R11788&gt;500,Orders!O1795:O11788="technology")</f>
        <v>0</v>
      </c>
      <c r="C1797" t="b" cm="1">
        <f t="array" ref="C1797">OR(Orders!R1795:R11788&gt;1000,Orders!O1795:O11788="furniture")</f>
        <v>1</v>
      </c>
      <c r="D1797" t="str">
        <v>no</v>
      </c>
      <c r="E1797" t="str">
        <v>false</v>
      </c>
      <c r="G1797" t="str" cm="1">
        <f t="array" ref="G1797">IFERROR(IF(AND(Orders!R1796:R11789&gt;1000,OR(Orders!M1796:M11789="East",Orders!M1796:M11789="south")),"bonus","no bonus"),"data error")</f>
        <v>no bonus</v>
      </c>
    </row>
    <row r="1798" spans="1:7" x14ac:dyDescent="0.25">
      <c r="A1798" t="str">
        <v>high</v>
      </c>
      <c r="B1798" t="b" cm="1">
        <f t="array" ref="B1798">AND(Orders!R1796:R11789&gt;500,Orders!O1796:O11789="technology")</f>
        <v>0</v>
      </c>
      <c r="C1798" t="b" cm="1">
        <f t="array" ref="C1798">OR(Orders!R1796:R11789&gt;1000,Orders!O1796:O11789="furniture")</f>
        <v>1</v>
      </c>
      <c r="D1798" t="str">
        <v>no</v>
      </c>
      <c r="E1798" t="str">
        <v>false</v>
      </c>
      <c r="G1798" t="str" cm="1">
        <f t="array" ref="G1798">IFERROR(IF(AND(Orders!R1797:R11790&gt;1000,OR(Orders!M1797:M11790="East",Orders!M1797:M11790="south")),"bonus","no bonus"),"data error")</f>
        <v>no bonus</v>
      </c>
    </row>
    <row r="1799" spans="1:7" x14ac:dyDescent="0.25">
      <c r="A1799" t="str">
        <v>high</v>
      </c>
      <c r="B1799" t="b" cm="1">
        <f t="array" ref="B1799">AND(Orders!R1797:R11790&gt;500,Orders!O1797:O11790="technology")</f>
        <v>0</v>
      </c>
      <c r="C1799" t="b" cm="1">
        <f t="array" ref="C1799">OR(Orders!R1797:R11790&gt;1000,Orders!O1797:O11790="furniture")</f>
        <v>1</v>
      </c>
      <c r="D1799" t="str">
        <v>no</v>
      </c>
      <c r="E1799" t="str">
        <v>false</v>
      </c>
      <c r="G1799" t="str" cm="1">
        <f t="array" ref="G1799">IFERROR(IF(AND(Orders!R1798:R11791&gt;1000,OR(Orders!M1798:M11791="East",Orders!M1798:M11791="south")),"bonus","no bonus"),"data error")</f>
        <v>no bonus</v>
      </c>
    </row>
    <row r="1800" spans="1:7" x14ac:dyDescent="0.25">
      <c r="A1800" t="str">
        <v>high</v>
      </c>
      <c r="B1800" t="b" cm="1">
        <f t="array" ref="B1800">AND(Orders!R1798:R11791&gt;500,Orders!O1798:O11791="technology")</f>
        <v>0</v>
      </c>
      <c r="C1800" t="b" cm="1">
        <f t="array" ref="C1800">OR(Orders!R1798:R11791&gt;1000,Orders!O1798:O11791="furniture")</f>
        <v>1</v>
      </c>
      <c r="D1800" t="str">
        <v>no</v>
      </c>
      <c r="E1800" t="str">
        <v>false</v>
      </c>
      <c r="G1800" t="str" cm="1">
        <f t="array" ref="G1800">IFERROR(IF(AND(Orders!R1799:R11792&gt;1000,OR(Orders!M1799:M11792="East",Orders!M1799:M11792="south")),"bonus","no bonus"),"data error")</f>
        <v>no bonus</v>
      </c>
    </row>
    <row r="1801" spans="1:7" x14ac:dyDescent="0.25">
      <c r="A1801" t="str">
        <v>high</v>
      </c>
      <c r="B1801" t="b" cm="1">
        <f t="array" ref="B1801">AND(Orders!R1799:R11792&gt;500,Orders!O1799:O11792="technology")</f>
        <v>0</v>
      </c>
      <c r="C1801" t="b" cm="1">
        <f t="array" ref="C1801">OR(Orders!R1799:R11792&gt;1000,Orders!O1799:O11792="furniture")</f>
        <v>1</v>
      </c>
      <c r="D1801" t="str">
        <v>no</v>
      </c>
      <c r="E1801" t="str">
        <v>false</v>
      </c>
      <c r="G1801" t="str" cm="1">
        <f t="array" ref="G1801">IFERROR(IF(AND(Orders!R1800:R11793&gt;1000,OR(Orders!M1800:M11793="East",Orders!M1800:M11793="south")),"bonus","no bonus"),"data error")</f>
        <v>no bonus</v>
      </c>
    </row>
    <row r="1802" spans="1:7" x14ac:dyDescent="0.25">
      <c r="A1802" t="str">
        <v>high</v>
      </c>
      <c r="B1802" t="b" cm="1">
        <f t="array" ref="B1802">AND(Orders!R1800:R11793&gt;500,Orders!O1800:O11793="technology")</f>
        <v>0</v>
      </c>
      <c r="C1802" t="b" cm="1">
        <f t="array" ref="C1802">OR(Orders!R1800:R11793&gt;1000,Orders!O1800:O11793="furniture")</f>
        <v>1</v>
      </c>
      <c r="D1802" t="str">
        <v>no</v>
      </c>
      <c r="E1802" t="str">
        <v>false</v>
      </c>
      <c r="G1802" t="str" cm="1">
        <f t="array" ref="G1802">IFERROR(IF(AND(Orders!R1801:R11794&gt;1000,OR(Orders!M1801:M11794="East",Orders!M1801:M11794="south")),"bonus","no bonus"),"data error")</f>
        <v>no bonus</v>
      </c>
    </row>
    <row r="1803" spans="1:7" x14ac:dyDescent="0.25">
      <c r="A1803" t="str">
        <v>high</v>
      </c>
      <c r="B1803" t="b" cm="1">
        <f t="array" ref="B1803">AND(Orders!R1801:R11794&gt;500,Orders!O1801:O11794="technology")</f>
        <v>0</v>
      </c>
      <c r="C1803" t="b" cm="1">
        <f t="array" ref="C1803">OR(Orders!R1801:R11794&gt;1000,Orders!O1801:O11794="furniture")</f>
        <v>1</v>
      </c>
      <c r="D1803" t="str">
        <v>no</v>
      </c>
      <c r="E1803" t="str">
        <v>false</v>
      </c>
      <c r="G1803" t="str" cm="1">
        <f t="array" ref="G1803">IFERROR(IF(AND(Orders!R1802:R11795&gt;1000,OR(Orders!M1802:M11795="East",Orders!M1802:M11795="south")),"bonus","no bonus"),"data error")</f>
        <v>no bonus</v>
      </c>
    </row>
    <row r="1804" spans="1:7" x14ac:dyDescent="0.25">
      <c r="A1804" t="str">
        <v>high</v>
      </c>
      <c r="B1804" t="b" cm="1">
        <f t="array" ref="B1804">AND(Orders!R1802:R11795&gt;500,Orders!O1802:O11795="technology")</f>
        <v>0</v>
      </c>
      <c r="C1804" t="b" cm="1">
        <f t="array" ref="C1804">OR(Orders!R1802:R11795&gt;1000,Orders!O1802:O11795="furniture")</f>
        <v>1</v>
      </c>
      <c r="D1804" t="str">
        <v>no</v>
      </c>
      <c r="E1804" t="str">
        <v>false</v>
      </c>
      <c r="G1804" t="str" cm="1">
        <f t="array" ref="G1804">IFERROR(IF(AND(Orders!R1803:R11796&gt;1000,OR(Orders!M1803:M11796="East",Orders!M1803:M11796="south")),"bonus","no bonus"),"data error")</f>
        <v>no bonus</v>
      </c>
    </row>
    <row r="1805" spans="1:7" x14ac:dyDescent="0.25">
      <c r="A1805" t="str">
        <v>high</v>
      </c>
      <c r="B1805" t="b" cm="1">
        <f t="array" ref="B1805">AND(Orders!R1803:R11796&gt;500,Orders!O1803:O11796="technology")</f>
        <v>0</v>
      </c>
      <c r="C1805" t="b" cm="1">
        <f t="array" ref="C1805">OR(Orders!R1803:R11796&gt;1000,Orders!O1803:O11796="furniture")</f>
        <v>1</v>
      </c>
      <c r="D1805" t="str">
        <v>no</v>
      </c>
      <c r="E1805" t="str">
        <v>false</v>
      </c>
      <c r="G1805" t="str" cm="1">
        <f t="array" ref="G1805">IFERROR(IF(AND(Orders!R1804:R11797&gt;1000,OR(Orders!M1804:M11797="East",Orders!M1804:M11797="south")),"bonus","no bonus"),"data error")</f>
        <v>no bonus</v>
      </c>
    </row>
    <row r="1806" spans="1:7" x14ac:dyDescent="0.25">
      <c r="A1806" t="str">
        <v>high</v>
      </c>
      <c r="B1806" t="b" cm="1">
        <f t="array" ref="B1806">AND(Orders!R1804:R11797&gt;500,Orders!O1804:O11797="technology")</f>
        <v>0</v>
      </c>
      <c r="C1806" t="b" cm="1">
        <f t="array" ref="C1806">OR(Orders!R1804:R11797&gt;1000,Orders!O1804:O11797="furniture")</f>
        <v>1</v>
      </c>
      <c r="D1806" t="str">
        <v>no</v>
      </c>
      <c r="E1806" t="str">
        <v>false</v>
      </c>
      <c r="G1806" t="str" cm="1">
        <f t="array" ref="G1806">IFERROR(IF(AND(Orders!R1805:R11798&gt;1000,OR(Orders!M1805:M11798="East",Orders!M1805:M11798="south")),"bonus","no bonus"),"data error")</f>
        <v>no bonus</v>
      </c>
    </row>
    <row r="1807" spans="1:7" x14ac:dyDescent="0.25">
      <c r="A1807" t="str">
        <v>high</v>
      </c>
      <c r="B1807" t="b" cm="1">
        <f t="array" ref="B1807">AND(Orders!R1805:R11798&gt;500,Orders!O1805:O11798="technology")</f>
        <v>0</v>
      </c>
      <c r="C1807" t="b" cm="1">
        <f t="array" ref="C1807">OR(Orders!R1805:R11798&gt;1000,Orders!O1805:O11798="furniture")</f>
        <v>1</v>
      </c>
      <c r="D1807" t="str">
        <v>no</v>
      </c>
      <c r="E1807" t="str">
        <v>false</v>
      </c>
      <c r="G1807" t="str" cm="1">
        <f t="array" ref="G1807">IFERROR(IF(AND(Orders!R1806:R11799&gt;1000,OR(Orders!M1806:M11799="East",Orders!M1806:M11799="south")),"bonus","no bonus"),"data error")</f>
        <v>no bonus</v>
      </c>
    </row>
    <row r="1808" spans="1:7" x14ac:dyDescent="0.25">
      <c r="A1808" t="str">
        <v>high</v>
      </c>
      <c r="B1808" t="b" cm="1">
        <f t="array" ref="B1808">AND(Orders!R1806:R11799&gt;500,Orders!O1806:O11799="technology")</f>
        <v>0</v>
      </c>
      <c r="C1808" t="b" cm="1">
        <f t="array" ref="C1808">OR(Orders!R1806:R11799&gt;1000,Orders!O1806:O11799="furniture")</f>
        <v>1</v>
      </c>
      <c r="D1808" t="str">
        <v>no</v>
      </c>
      <c r="E1808" t="str">
        <v>false</v>
      </c>
      <c r="G1808" t="str" cm="1">
        <f t="array" ref="G1808">IFERROR(IF(AND(Orders!R1807:R11800&gt;1000,OR(Orders!M1807:M11800="East",Orders!M1807:M11800="south")),"bonus","no bonus"),"data error")</f>
        <v>no bonus</v>
      </c>
    </row>
    <row r="1809" spans="1:7" x14ac:dyDescent="0.25">
      <c r="A1809" t="str">
        <v>high</v>
      </c>
      <c r="B1809" t="b" cm="1">
        <f t="array" ref="B1809">AND(Orders!R1807:R11800&gt;500,Orders!O1807:O11800="technology")</f>
        <v>0</v>
      </c>
      <c r="C1809" t="b" cm="1">
        <f t="array" ref="C1809">OR(Orders!R1807:R11800&gt;1000,Orders!O1807:O11800="furniture")</f>
        <v>1</v>
      </c>
      <c r="D1809" t="str">
        <v>no</v>
      </c>
      <c r="E1809" t="str">
        <v>false</v>
      </c>
      <c r="G1809" t="str" cm="1">
        <f t="array" ref="G1809">IFERROR(IF(AND(Orders!R1808:R11801&gt;1000,OR(Orders!M1808:M11801="East",Orders!M1808:M11801="south")),"bonus","no bonus"),"data error")</f>
        <v>no bonus</v>
      </c>
    </row>
    <row r="1810" spans="1:7" x14ac:dyDescent="0.25">
      <c r="A1810" t="str">
        <v>high</v>
      </c>
      <c r="B1810" t="b" cm="1">
        <f t="array" ref="B1810">AND(Orders!R1808:R11801&gt;500,Orders!O1808:O11801="technology")</f>
        <v>0</v>
      </c>
      <c r="C1810" t="b" cm="1">
        <f t="array" ref="C1810">OR(Orders!R1808:R11801&gt;1000,Orders!O1808:O11801="furniture")</f>
        <v>1</v>
      </c>
      <c r="D1810" t="str">
        <v>no</v>
      </c>
      <c r="E1810" t="str">
        <v>false</v>
      </c>
      <c r="G1810" t="str" cm="1">
        <f t="array" ref="G1810">IFERROR(IF(AND(Orders!R1809:R11802&gt;1000,OR(Orders!M1809:M11802="East",Orders!M1809:M11802="south")),"bonus","no bonus"),"data error")</f>
        <v>no bonus</v>
      </c>
    </row>
    <row r="1811" spans="1:7" x14ac:dyDescent="0.25">
      <c r="A1811" t="str">
        <v>high</v>
      </c>
      <c r="B1811" t="b" cm="1">
        <f t="array" ref="B1811">AND(Orders!R1809:R11802&gt;500,Orders!O1809:O11802="technology")</f>
        <v>0</v>
      </c>
      <c r="C1811" t="b" cm="1">
        <f t="array" ref="C1811">OR(Orders!R1809:R11802&gt;1000,Orders!O1809:O11802="furniture")</f>
        <v>1</v>
      </c>
      <c r="D1811" t="str">
        <v>no</v>
      </c>
      <c r="E1811" t="str">
        <v>false</v>
      </c>
      <c r="G1811" t="str" cm="1">
        <f t="array" ref="G1811">IFERROR(IF(AND(Orders!R1810:R11803&gt;1000,OR(Orders!M1810:M11803="East",Orders!M1810:M11803="south")),"bonus","no bonus"),"data error")</f>
        <v>no bonus</v>
      </c>
    </row>
    <row r="1812" spans="1:7" x14ac:dyDescent="0.25">
      <c r="A1812" t="str">
        <v>high</v>
      </c>
      <c r="B1812" t="b" cm="1">
        <f t="array" ref="B1812">AND(Orders!R1810:R11803&gt;500,Orders!O1810:O11803="technology")</f>
        <v>0</v>
      </c>
      <c r="C1812" t="b" cm="1">
        <f t="array" ref="C1812">OR(Orders!R1810:R11803&gt;1000,Orders!O1810:O11803="furniture")</f>
        <v>1</v>
      </c>
      <c r="D1812" t="str">
        <v>no</v>
      </c>
      <c r="E1812" t="str">
        <v>false</v>
      </c>
      <c r="G1812" t="str" cm="1">
        <f t="array" ref="G1812">IFERROR(IF(AND(Orders!R1811:R11804&gt;1000,OR(Orders!M1811:M11804="East",Orders!M1811:M11804="south")),"bonus","no bonus"),"data error")</f>
        <v>no bonus</v>
      </c>
    </row>
    <row r="1813" spans="1:7" x14ac:dyDescent="0.25">
      <c r="A1813" t="str">
        <v>high</v>
      </c>
      <c r="B1813" t="b" cm="1">
        <f t="array" ref="B1813">AND(Orders!R1811:R11804&gt;500,Orders!O1811:O11804="technology")</f>
        <v>0</v>
      </c>
      <c r="C1813" t="b" cm="1">
        <f t="array" ref="C1813">OR(Orders!R1811:R11804&gt;1000,Orders!O1811:O11804="furniture")</f>
        <v>1</v>
      </c>
      <c r="D1813" t="str">
        <v>no</v>
      </c>
      <c r="E1813" t="str">
        <v>false</v>
      </c>
      <c r="G1813" t="str" cm="1">
        <f t="array" ref="G1813">IFERROR(IF(AND(Orders!R1812:R11805&gt;1000,OR(Orders!M1812:M11805="East",Orders!M1812:M11805="south")),"bonus","no bonus"),"data error")</f>
        <v>no bonus</v>
      </c>
    </row>
    <row r="1814" spans="1:7" x14ac:dyDescent="0.25">
      <c r="A1814" t="str">
        <v>high</v>
      </c>
      <c r="B1814" t="b" cm="1">
        <f t="array" ref="B1814">AND(Orders!R1812:R11805&gt;500,Orders!O1812:O11805="technology")</f>
        <v>0</v>
      </c>
      <c r="C1814" t="b" cm="1">
        <f t="array" ref="C1814">OR(Orders!R1812:R11805&gt;1000,Orders!O1812:O11805="furniture")</f>
        <v>1</v>
      </c>
      <c r="D1814" t="str">
        <v>no</v>
      </c>
      <c r="E1814" t="str">
        <v>false</v>
      </c>
      <c r="G1814" t="str" cm="1">
        <f t="array" ref="G1814">IFERROR(IF(AND(Orders!R1813:R11806&gt;1000,OR(Orders!M1813:M11806="East",Orders!M1813:M11806="south")),"bonus","no bonus"),"data error")</f>
        <v>no bonus</v>
      </c>
    </row>
    <row r="1815" spans="1:7" x14ac:dyDescent="0.25">
      <c r="A1815" t="str">
        <v>high</v>
      </c>
      <c r="B1815" t="b" cm="1">
        <f t="array" ref="B1815">AND(Orders!R1813:R11806&gt;500,Orders!O1813:O11806="technology")</f>
        <v>0</v>
      </c>
      <c r="C1815" t="b" cm="1">
        <f t="array" ref="C1815">OR(Orders!R1813:R11806&gt;1000,Orders!O1813:O11806="furniture")</f>
        <v>1</v>
      </c>
      <c r="D1815" t="str">
        <v>no</v>
      </c>
      <c r="E1815" t="str">
        <v>false</v>
      </c>
      <c r="G1815" t="str" cm="1">
        <f t="array" ref="G1815">IFERROR(IF(AND(Orders!R1814:R11807&gt;1000,OR(Orders!M1814:M11807="East",Orders!M1814:M11807="south")),"bonus","no bonus"),"data error")</f>
        <v>no bonus</v>
      </c>
    </row>
    <row r="1816" spans="1:7" x14ac:dyDescent="0.25">
      <c r="A1816" t="str">
        <v>high</v>
      </c>
      <c r="B1816" t="b" cm="1">
        <f t="array" ref="B1816">AND(Orders!R1814:R11807&gt;500,Orders!O1814:O11807="technology")</f>
        <v>0</v>
      </c>
      <c r="C1816" t="b" cm="1">
        <f t="array" ref="C1816">OR(Orders!R1814:R11807&gt;1000,Orders!O1814:O11807="furniture")</f>
        <v>1</v>
      </c>
      <c r="D1816" t="str">
        <v>no</v>
      </c>
      <c r="E1816" t="str">
        <v>false</v>
      </c>
      <c r="G1816" t="str" cm="1">
        <f t="array" ref="G1816">IFERROR(IF(AND(Orders!R1815:R11808&gt;1000,OR(Orders!M1815:M11808="East",Orders!M1815:M11808="south")),"bonus","no bonus"),"data error")</f>
        <v>no bonus</v>
      </c>
    </row>
    <row r="1817" spans="1:7" x14ac:dyDescent="0.25">
      <c r="A1817" t="str">
        <v>high</v>
      </c>
      <c r="B1817" t="b" cm="1">
        <f t="array" ref="B1817">AND(Orders!R1815:R11808&gt;500,Orders!O1815:O11808="technology")</f>
        <v>0</v>
      </c>
      <c r="C1817" t="b" cm="1">
        <f t="array" ref="C1817">OR(Orders!R1815:R11808&gt;1000,Orders!O1815:O11808="furniture")</f>
        <v>1</v>
      </c>
      <c r="D1817" t="str">
        <v>no</v>
      </c>
      <c r="E1817" t="str">
        <v>false</v>
      </c>
      <c r="G1817" t="str" cm="1">
        <f t="array" ref="G1817">IFERROR(IF(AND(Orders!R1816:R11809&gt;1000,OR(Orders!M1816:M11809="East",Orders!M1816:M11809="south")),"bonus","no bonus"),"data error")</f>
        <v>no bonus</v>
      </c>
    </row>
    <row r="1818" spans="1:7" x14ac:dyDescent="0.25">
      <c r="A1818" t="str">
        <v>high</v>
      </c>
      <c r="B1818" t="b" cm="1">
        <f t="array" ref="B1818">AND(Orders!R1816:R11809&gt;500,Orders!O1816:O11809="technology")</f>
        <v>0</v>
      </c>
      <c r="C1818" t="b" cm="1">
        <f t="array" ref="C1818">OR(Orders!R1816:R11809&gt;1000,Orders!O1816:O11809="furniture")</f>
        <v>1</v>
      </c>
      <c r="D1818" t="str">
        <v>no</v>
      </c>
      <c r="E1818" t="str">
        <v>false</v>
      </c>
      <c r="G1818" t="str" cm="1">
        <f t="array" ref="G1818">IFERROR(IF(AND(Orders!R1817:R11810&gt;1000,OR(Orders!M1817:M11810="East",Orders!M1817:M11810="south")),"bonus","no bonus"),"data error")</f>
        <v>no bonus</v>
      </c>
    </row>
    <row r="1819" spans="1:7" x14ac:dyDescent="0.25">
      <c r="A1819" t="str">
        <v>high</v>
      </c>
      <c r="B1819" t="b" cm="1">
        <f t="array" ref="B1819">AND(Orders!R1817:R11810&gt;500,Orders!O1817:O11810="technology")</f>
        <v>0</v>
      </c>
      <c r="C1819" t="b" cm="1">
        <f t="array" ref="C1819">OR(Orders!R1817:R11810&gt;1000,Orders!O1817:O11810="furniture")</f>
        <v>1</v>
      </c>
      <c r="D1819" t="str">
        <v>no</v>
      </c>
      <c r="E1819" t="str">
        <v>false</v>
      </c>
      <c r="G1819" t="str" cm="1">
        <f t="array" ref="G1819">IFERROR(IF(AND(Orders!R1818:R11811&gt;1000,OR(Orders!M1818:M11811="East",Orders!M1818:M11811="south")),"bonus","no bonus"),"data error")</f>
        <v>no bonus</v>
      </c>
    </row>
    <row r="1820" spans="1:7" x14ac:dyDescent="0.25">
      <c r="A1820" t="str">
        <v>high</v>
      </c>
      <c r="B1820" t="b" cm="1">
        <f t="array" ref="B1820">AND(Orders!R1818:R11811&gt;500,Orders!O1818:O11811="technology")</f>
        <v>0</v>
      </c>
      <c r="C1820" t="b" cm="1">
        <f t="array" ref="C1820">OR(Orders!R1818:R11811&gt;1000,Orders!O1818:O11811="furniture")</f>
        <v>1</v>
      </c>
      <c r="D1820" t="str">
        <v>no</v>
      </c>
      <c r="E1820" t="str">
        <v>false</v>
      </c>
      <c r="G1820" t="str" cm="1">
        <f t="array" ref="G1820">IFERROR(IF(AND(Orders!R1819:R11812&gt;1000,OR(Orders!M1819:M11812="East",Orders!M1819:M11812="south")),"bonus","no bonus"),"data error")</f>
        <v>no bonus</v>
      </c>
    </row>
    <row r="1821" spans="1:7" x14ac:dyDescent="0.25">
      <c r="A1821" t="str">
        <v>high</v>
      </c>
      <c r="B1821" t="b" cm="1">
        <f t="array" ref="B1821">AND(Orders!R1819:R11812&gt;500,Orders!O1819:O11812="technology")</f>
        <v>0</v>
      </c>
      <c r="C1821" t="b" cm="1">
        <f t="array" ref="C1821">OR(Orders!R1819:R11812&gt;1000,Orders!O1819:O11812="furniture")</f>
        <v>1</v>
      </c>
      <c r="D1821" t="str">
        <v>no</v>
      </c>
      <c r="E1821" t="str">
        <v>false</v>
      </c>
      <c r="G1821" t="str" cm="1">
        <f t="array" ref="G1821">IFERROR(IF(AND(Orders!R1820:R11813&gt;1000,OR(Orders!M1820:M11813="East",Orders!M1820:M11813="south")),"bonus","no bonus"),"data error")</f>
        <v>no bonus</v>
      </c>
    </row>
    <row r="1822" spans="1:7" x14ac:dyDescent="0.25">
      <c r="A1822" t="str">
        <v>high</v>
      </c>
      <c r="B1822" t="b" cm="1">
        <f t="array" ref="B1822">AND(Orders!R1820:R11813&gt;500,Orders!O1820:O11813="technology")</f>
        <v>0</v>
      </c>
      <c r="C1822" t="b" cm="1">
        <f t="array" ref="C1822">OR(Orders!R1820:R11813&gt;1000,Orders!O1820:O11813="furniture")</f>
        <v>1</v>
      </c>
      <c r="D1822" t="str">
        <v>no</v>
      </c>
      <c r="E1822" t="str">
        <v>false</v>
      </c>
      <c r="G1822" t="str" cm="1">
        <f t="array" ref="G1822">IFERROR(IF(AND(Orders!R1821:R11814&gt;1000,OR(Orders!M1821:M11814="East",Orders!M1821:M11814="south")),"bonus","no bonus"),"data error")</f>
        <v>no bonus</v>
      </c>
    </row>
    <row r="1823" spans="1:7" x14ac:dyDescent="0.25">
      <c r="A1823" t="str">
        <v>high</v>
      </c>
      <c r="B1823" t="b" cm="1">
        <f t="array" ref="B1823">AND(Orders!R1821:R11814&gt;500,Orders!O1821:O11814="technology")</f>
        <v>0</v>
      </c>
      <c r="C1823" t="b" cm="1">
        <f t="array" ref="C1823">OR(Orders!R1821:R11814&gt;1000,Orders!O1821:O11814="furniture")</f>
        <v>1</v>
      </c>
      <c r="D1823" t="str">
        <v>no</v>
      </c>
      <c r="E1823" t="str">
        <v>false</v>
      </c>
      <c r="G1823" t="str" cm="1">
        <f t="array" ref="G1823">IFERROR(IF(AND(Orders!R1822:R11815&gt;1000,OR(Orders!M1822:M11815="East",Orders!M1822:M11815="south")),"bonus","no bonus"),"data error")</f>
        <v>no bonus</v>
      </c>
    </row>
    <row r="1824" spans="1:7" x14ac:dyDescent="0.25">
      <c r="A1824" t="str">
        <v>high</v>
      </c>
      <c r="B1824" t="b" cm="1">
        <f t="array" ref="B1824">AND(Orders!R1822:R11815&gt;500,Orders!O1822:O11815="technology")</f>
        <v>0</v>
      </c>
      <c r="C1824" t="b" cm="1">
        <f t="array" ref="C1824">OR(Orders!R1822:R11815&gt;1000,Orders!O1822:O11815="furniture")</f>
        <v>1</v>
      </c>
      <c r="D1824" t="str">
        <v>no</v>
      </c>
      <c r="E1824" t="str">
        <v>false</v>
      </c>
      <c r="G1824" t="str" cm="1">
        <f t="array" ref="G1824">IFERROR(IF(AND(Orders!R1823:R11816&gt;1000,OR(Orders!M1823:M11816="East",Orders!M1823:M11816="south")),"bonus","no bonus"),"data error")</f>
        <v>no bonus</v>
      </c>
    </row>
    <row r="1825" spans="1:7" x14ac:dyDescent="0.25">
      <c r="A1825" t="str">
        <v>high</v>
      </c>
      <c r="B1825" t="b" cm="1">
        <f t="array" ref="B1825">AND(Orders!R1823:R11816&gt;500,Orders!O1823:O11816="technology")</f>
        <v>0</v>
      </c>
      <c r="C1825" t="b" cm="1">
        <f t="array" ref="C1825">OR(Orders!R1823:R11816&gt;1000,Orders!O1823:O11816="furniture")</f>
        <v>1</v>
      </c>
      <c r="D1825" t="str">
        <v>no</v>
      </c>
      <c r="E1825" t="str">
        <v>false</v>
      </c>
      <c r="G1825" t="str" cm="1">
        <f t="array" ref="G1825">IFERROR(IF(AND(Orders!R1824:R11817&gt;1000,OR(Orders!M1824:M11817="East",Orders!M1824:M11817="south")),"bonus","no bonus"),"data error")</f>
        <v>no bonus</v>
      </c>
    </row>
    <row r="1826" spans="1:7" x14ac:dyDescent="0.25">
      <c r="A1826" t="str">
        <v>high</v>
      </c>
      <c r="B1826" t="b" cm="1">
        <f t="array" ref="B1826">AND(Orders!R1824:R11817&gt;500,Orders!O1824:O11817="technology")</f>
        <v>0</v>
      </c>
      <c r="C1826" t="b" cm="1">
        <f t="array" ref="C1826">OR(Orders!R1824:R11817&gt;1000,Orders!O1824:O11817="furniture")</f>
        <v>1</v>
      </c>
      <c r="D1826" t="str">
        <v>no</v>
      </c>
      <c r="E1826" t="str">
        <v>false</v>
      </c>
      <c r="G1826" t="str" cm="1">
        <f t="array" ref="G1826">IFERROR(IF(AND(Orders!R1825:R11818&gt;1000,OR(Orders!M1825:M11818="East",Orders!M1825:M11818="south")),"bonus","no bonus"),"data error")</f>
        <v>no bonus</v>
      </c>
    </row>
    <row r="1827" spans="1:7" x14ac:dyDescent="0.25">
      <c r="A1827" t="str">
        <v>high</v>
      </c>
      <c r="B1827" t="b" cm="1">
        <f t="array" ref="B1827">AND(Orders!R1825:R11818&gt;500,Orders!O1825:O11818="technology")</f>
        <v>0</v>
      </c>
      <c r="C1827" t="b" cm="1">
        <f t="array" ref="C1827">OR(Orders!R1825:R11818&gt;1000,Orders!O1825:O11818="furniture")</f>
        <v>1</v>
      </c>
      <c r="D1827" t="str">
        <v>no</v>
      </c>
      <c r="E1827" t="str">
        <v>false</v>
      </c>
      <c r="G1827" t="str" cm="1">
        <f t="array" ref="G1827">IFERROR(IF(AND(Orders!R1826:R11819&gt;1000,OR(Orders!M1826:M11819="East",Orders!M1826:M11819="south")),"bonus","no bonus"),"data error")</f>
        <v>no bonus</v>
      </c>
    </row>
    <row r="1828" spans="1:7" x14ac:dyDescent="0.25">
      <c r="A1828" t="str">
        <v>high</v>
      </c>
      <c r="B1828" t="b" cm="1">
        <f t="array" ref="B1828">AND(Orders!R1826:R11819&gt;500,Orders!O1826:O11819="technology")</f>
        <v>0</v>
      </c>
      <c r="C1828" t="b" cm="1">
        <f t="array" ref="C1828">OR(Orders!R1826:R11819&gt;1000,Orders!O1826:O11819="furniture")</f>
        <v>1</v>
      </c>
      <c r="D1828" t="str">
        <v>no</v>
      </c>
      <c r="E1828" t="str">
        <v>false</v>
      </c>
      <c r="G1828" t="str" cm="1">
        <f t="array" ref="G1828">IFERROR(IF(AND(Orders!R1827:R11820&gt;1000,OR(Orders!M1827:M11820="East",Orders!M1827:M11820="south")),"bonus","no bonus"),"data error")</f>
        <v>no bonus</v>
      </c>
    </row>
    <row r="1829" spans="1:7" x14ac:dyDescent="0.25">
      <c r="A1829" t="str">
        <v>high</v>
      </c>
      <c r="B1829" t="b" cm="1">
        <f t="array" ref="B1829">AND(Orders!R1827:R11820&gt;500,Orders!O1827:O11820="technology")</f>
        <v>0</v>
      </c>
      <c r="C1829" t="b" cm="1">
        <f t="array" ref="C1829">OR(Orders!R1827:R11820&gt;1000,Orders!O1827:O11820="furniture")</f>
        <v>1</v>
      </c>
      <c r="D1829" t="str">
        <v>no</v>
      </c>
      <c r="E1829" t="str">
        <v>false</v>
      </c>
      <c r="G1829" t="str" cm="1">
        <f t="array" ref="G1829">IFERROR(IF(AND(Orders!R1828:R11821&gt;1000,OR(Orders!M1828:M11821="East",Orders!M1828:M11821="south")),"bonus","no bonus"),"data error")</f>
        <v>no bonus</v>
      </c>
    </row>
    <row r="1830" spans="1:7" x14ac:dyDescent="0.25">
      <c r="A1830" t="str">
        <v>high</v>
      </c>
      <c r="B1830" t="b" cm="1">
        <f t="array" ref="B1830">AND(Orders!R1828:R11821&gt;500,Orders!O1828:O11821="technology")</f>
        <v>0</v>
      </c>
      <c r="C1830" t="b" cm="1">
        <f t="array" ref="C1830">OR(Orders!R1828:R11821&gt;1000,Orders!O1828:O11821="furniture")</f>
        <v>1</v>
      </c>
      <c r="D1830" t="str">
        <v>no</v>
      </c>
      <c r="E1830" t="str">
        <v>false</v>
      </c>
      <c r="G1830" t="str" cm="1">
        <f t="array" ref="G1830">IFERROR(IF(AND(Orders!R1829:R11822&gt;1000,OR(Orders!M1829:M11822="East",Orders!M1829:M11822="south")),"bonus","no bonus"),"data error")</f>
        <v>no bonus</v>
      </c>
    </row>
    <row r="1831" spans="1:7" x14ac:dyDescent="0.25">
      <c r="A1831" t="str">
        <v>high</v>
      </c>
      <c r="B1831" t="b" cm="1">
        <f t="array" ref="B1831">AND(Orders!R1829:R11822&gt;500,Orders!O1829:O11822="technology")</f>
        <v>0</v>
      </c>
      <c r="C1831" t="b" cm="1">
        <f t="array" ref="C1831">OR(Orders!R1829:R11822&gt;1000,Orders!O1829:O11822="furniture")</f>
        <v>1</v>
      </c>
      <c r="D1831" t="str">
        <v>no</v>
      </c>
      <c r="E1831" t="str">
        <v>false</v>
      </c>
      <c r="G1831" t="str" cm="1">
        <f t="array" ref="G1831">IFERROR(IF(AND(Orders!R1830:R11823&gt;1000,OR(Orders!M1830:M11823="East",Orders!M1830:M11823="south")),"bonus","no bonus"),"data error")</f>
        <v>no bonus</v>
      </c>
    </row>
    <row r="1832" spans="1:7" x14ac:dyDescent="0.25">
      <c r="A1832" t="str">
        <v>high</v>
      </c>
      <c r="B1832" t="b" cm="1">
        <f t="array" ref="B1832">AND(Orders!R1830:R11823&gt;500,Orders!O1830:O11823="technology")</f>
        <v>0</v>
      </c>
      <c r="C1832" t="b" cm="1">
        <f t="array" ref="C1832">OR(Orders!R1830:R11823&gt;1000,Orders!O1830:O11823="furniture")</f>
        <v>1</v>
      </c>
      <c r="D1832" t="str">
        <v>no</v>
      </c>
      <c r="E1832" t="str">
        <v>false</v>
      </c>
      <c r="G1832" t="str" cm="1">
        <f t="array" ref="G1832">IFERROR(IF(AND(Orders!R1831:R11824&gt;1000,OR(Orders!M1831:M11824="East",Orders!M1831:M11824="south")),"bonus","no bonus"),"data error")</f>
        <v>no bonus</v>
      </c>
    </row>
    <row r="1833" spans="1:7" x14ac:dyDescent="0.25">
      <c r="A1833" t="str">
        <v>high</v>
      </c>
      <c r="B1833" t="b" cm="1">
        <f t="array" ref="B1833">AND(Orders!R1831:R11824&gt;500,Orders!O1831:O11824="technology")</f>
        <v>0</v>
      </c>
      <c r="C1833" t="b" cm="1">
        <f t="array" ref="C1833">OR(Orders!R1831:R11824&gt;1000,Orders!O1831:O11824="furniture")</f>
        <v>1</v>
      </c>
      <c r="D1833" t="str">
        <v>no</v>
      </c>
      <c r="E1833" t="str">
        <v>false</v>
      </c>
      <c r="G1833" t="str" cm="1">
        <f t="array" ref="G1833">IFERROR(IF(AND(Orders!R1832:R11825&gt;1000,OR(Orders!M1832:M11825="East",Orders!M1832:M11825="south")),"bonus","no bonus"),"data error")</f>
        <v>no bonus</v>
      </c>
    </row>
    <row r="1834" spans="1:7" x14ac:dyDescent="0.25">
      <c r="A1834" t="str">
        <v>high</v>
      </c>
      <c r="B1834" t="b" cm="1">
        <f t="array" ref="B1834">AND(Orders!R1832:R11825&gt;500,Orders!O1832:O11825="technology")</f>
        <v>0</v>
      </c>
      <c r="C1834" t="b" cm="1">
        <f t="array" ref="C1834">OR(Orders!R1832:R11825&gt;1000,Orders!O1832:O11825="furniture")</f>
        <v>1</v>
      </c>
      <c r="D1834" t="str">
        <v>no</v>
      </c>
      <c r="E1834" t="str">
        <v>false</v>
      </c>
      <c r="G1834" t="str" cm="1">
        <f t="array" ref="G1834">IFERROR(IF(AND(Orders!R1833:R11826&gt;1000,OR(Orders!M1833:M11826="East",Orders!M1833:M11826="south")),"bonus","no bonus"),"data error")</f>
        <v>no bonus</v>
      </c>
    </row>
    <row r="1835" spans="1:7" x14ac:dyDescent="0.25">
      <c r="A1835" t="str">
        <v>high</v>
      </c>
      <c r="B1835" t="b" cm="1">
        <f t="array" ref="B1835">AND(Orders!R1833:R11826&gt;500,Orders!O1833:O11826="technology")</f>
        <v>0</v>
      </c>
      <c r="C1835" t="b" cm="1">
        <f t="array" ref="C1835">OR(Orders!R1833:R11826&gt;1000,Orders!O1833:O11826="furniture")</f>
        <v>1</v>
      </c>
      <c r="D1835" t="str">
        <v>no</v>
      </c>
      <c r="E1835" t="str">
        <v>false</v>
      </c>
      <c r="G1835" t="str" cm="1">
        <f t="array" ref="G1835">IFERROR(IF(AND(Orders!R1834:R11827&gt;1000,OR(Orders!M1834:M11827="East",Orders!M1834:M11827="south")),"bonus","no bonus"),"data error")</f>
        <v>no bonus</v>
      </c>
    </row>
    <row r="1836" spans="1:7" x14ac:dyDescent="0.25">
      <c r="A1836" t="str">
        <v>high</v>
      </c>
      <c r="B1836" t="b" cm="1">
        <f t="array" ref="B1836">AND(Orders!R1834:R11827&gt;500,Orders!O1834:O11827="technology")</f>
        <v>0</v>
      </c>
      <c r="C1836" t="b" cm="1">
        <f t="array" ref="C1836">OR(Orders!R1834:R11827&gt;1000,Orders!O1834:O11827="furniture")</f>
        <v>1</v>
      </c>
      <c r="D1836" t="str">
        <v>no</v>
      </c>
      <c r="E1836" t="str">
        <v>false</v>
      </c>
      <c r="G1836" t="str" cm="1">
        <f t="array" ref="G1836">IFERROR(IF(AND(Orders!R1835:R11828&gt;1000,OR(Orders!M1835:M11828="East",Orders!M1835:M11828="south")),"bonus","no bonus"),"data error")</f>
        <v>no bonus</v>
      </c>
    </row>
    <row r="1837" spans="1:7" x14ac:dyDescent="0.25">
      <c r="A1837" t="str">
        <v>high</v>
      </c>
      <c r="B1837" t="b" cm="1">
        <f t="array" ref="B1837">AND(Orders!R1835:R11828&gt;500,Orders!O1835:O11828="technology")</f>
        <v>0</v>
      </c>
      <c r="C1837" t="b" cm="1">
        <f t="array" ref="C1837">OR(Orders!R1835:R11828&gt;1000,Orders!O1835:O11828="furniture")</f>
        <v>1</v>
      </c>
      <c r="D1837" t="str">
        <v>no</v>
      </c>
      <c r="E1837" t="str">
        <v>false</v>
      </c>
      <c r="G1837" t="str" cm="1">
        <f t="array" ref="G1837">IFERROR(IF(AND(Orders!R1836:R11829&gt;1000,OR(Orders!M1836:M11829="East",Orders!M1836:M11829="south")),"bonus","no bonus"),"data error")</f>
        <v>no bonus</v>
      </c>
    </row>
    <row r="1838" spans="1:7" x14ac:dyDescent="0.25">
      <c r="A1838" t="str">
        <v>high</v>
      </c>
      <c r="B1838" t="b" cm="1">
        <f t="array" ref="B1838">AND(Orders!R1836:R11829&gt;500,Orders!O1836:O11829="technology")</f>
        <v>0</v>
      </c>
      <c r="C1838" t="b" cm="1">
        <f t="array" ref="C1838">OR(Orders!R1836:R11829&gt;1000,Orders!O1836:O11829="furniture")</f>
        <v>1</v>
      </c>
      <c r="D1838" t="str">
        <v>no</v>
      </c>
      <c r="E1838" t="str">
        <v>false</v>
      </c>
      <c r="G1838" t="str" cm="1">
        <f t="array" ref="G1838">IFERROR(IF(AND(Orders!R1837:R11830&gt;1000,OR(Orders!M1837:M11830="East",Orders!M1837:M11830="south")),"bonus","no bonus"),"data error")</f>
        <v>no bonus</v>
      </c>
    </row>
    <row r="1839" spans="1:7" x14ac:dyDescent="0.25">
      <c r="A1839" t="str">
        <v>high</v>
      </c>
      <c r="B1839" t="b" cm="1">
        <f t="array" ref="B1839">AND(Orders!R1837:R11830&gt;500,Orders!O1837:O11830="technology")</f>
        <v>0</v>
      </c>
      <c r="C1839" t="b" cm="1">
        <f t="array" ref="C1839">OR(Orders!R1837:R11830&gt;1000,Orders!O1837:O11830="furniture")</f>
        <v>1</v>
      </c>
      <c r="D1839" t="str">
        <v>no</v>
      </c>
      <c r="E1839" t="str">
        <v>false</v>
      </c>
      <c r="G1839" t="str" cm="1">
        <f t="array" ref="G1839">IFERROR(IF(AND(Orders!R1838:R11831&gt;1000,OR(Orders!M1838:M11831="East",Orders!M1838:M11831="south")),"bonus","no bonus"),"data error")</f>
        <v>no bonus</v>
      </c>
    </row>
    <row r="1840" spans="1:7" x14ac:dyDescent="0.25">
      <c r="A1840" t="str">
        <v>high</v>
      </c>
      <c r="B1840" t="b" cm="1">
        <f t="array" ref="B1840">AND(Orders!R1838:R11831&gt;500,Orders!O1838:O11831="technology")</f>
        <v>0</v>
      </c>
      <c r="C1840" t="b" cm="1">
        <f t="array" ref="C1840">OR(Orders!R1838:R11831&gt;1000,Orders!O1838:O11831="furniture")</f>
        <v>1</v>
      </c>
      <c r="D1840" t="str">
        <v>no</v>
      </c>
      <c r="E1840" t="str">
        <v>false</v>
      </c>
      <c r="G1840" t="str" cm="1">
        <f t="array" ref="G1840">IFERROR(IF(AND(Orders!R1839:R11832&gt;1000,OR(Orders!M1839:M11832="East",Orders!M1839:M11832="south")),"bonus","no bonus"),"data error")</f>
        <v>no bonus</v>
      </c>
    </row>
    <row r="1841" spans="1:7" x14ac:dyDescent="0.25">
      <c r="A1841" t="str">
        <v>high</v>
      </c>
      <c r="B1841" t="b" cm="1">
        <f t="array" ref="B1841">AND(Orders!R1839:R11832&gt;500,Orders!O1839:O11832="technology")</f>
        <v>0</v>
      </c>
      <c r="C1841" t="b" cm="1">
        <f t="array" ref="C1841">OR(Orders!R1839:R11832&gt;1000,Orders!O1839:O11832="furniture")</f>
        <v>1</v>
      </c>
      <c r="D1841" t="str">
        <v>no</v>
      </c>
      <c r="E1841" t="str">
        <v>false</v>
      </c>
      <c r="G1841" t="str" cm="1">
        <f t="array" ref="G1841">IFERROR(IF(AND(Orders!R1840:R11833&gt;1000,OR(Orders!M1840:M11833="East",Orders!M1840:M11833="south")),"bonus","no bonus"),"data error")</f>
        <v>no bonus</v>
      </c>
    </row>
    <row r="1842" spans="1:7" x14ac:dyDescent="0.25">
      <c r="A1842" t="str">
        <v>high</v>
      </c>
      <c r="B1842" t="b" cm="1">
        <f t="array" ref="B1842">AND(Orders!R1840:R11833&gt;500,Orders!O1840:O11833="technology")</f>
        <v>0</v>
      </c>
      <c r="C1842" t="b" cm="1">
        <f t="array" ref="C1842">OR(Orders!R1840:R11833&gt;1000,Orders!O1840:O11833="furniture")</f>
        <v>1</v>
      </c>
      <c r="D1842" t="str">
        <v>no</v>
      </c>
      <c r="E1842" t="str">
        <v>false</v>
      </c>
      <c r="G1842" t="str" cm="1">
        <f t="array" ref="G1842">IFERROR(IF(AND(Orders!R1841:R11834&gt;1000,OR(Orders!M1841:M11834="East",Orders!M1841:M11834="south")),"bonus","no bonus"),"data error")</f>
        <v>no bonus</v>
      </c>
    </row>
    <row r="1843" spans="1:7" x14ac:dyDescent="0.25">
      <c r="A1843" t="str">
        <v>high</v>
      </c>
      <c r="B1843" t="b" cm="1">
        <f t="array" ref="B1843">AND(Orders!R1841:R11834&gt;500,Orders!O1841:O11834="technology")</f>
        <v>0</v>
      </c>
      <c r="C1843" t="b" cm="1">
        <f t="array" ref="C1843">OR(Orders!R1841:R11834&gt;1000,Orders!O1841:O11834="furniture")</f>
        <v>1</v>
      </c>
      <c r="D1843" t="str">
        <v>no</v>
      </c>
      <c r="E1843" t="str">
        <v>false</v>
      </c>
      <c r="G1843" t="str" cm="1">
        <f t="array" ref="G1843">IFERROR(IF(AND(Orders!R1842:R11835&gt;1000,OR(Orders!M1842:M11835="East",Orders!M1842:M11835="south")),"bonus","no bonus"),"data error")</f>
        <v>no bonus</v>
      </c>
    </row>
    <row r="1844" spans="1:7" x14ac:dyDescent="0.25">
      <c r="A1844" t="str">
        <v>high</v>
      </c>
      <c r="B1844" t="b" cm="1">
        <f t="array" ref="B1844">AND(Orders!R1842:R11835&gt;500,Orders!O1842:O11835="technology")</f>
        <v>0</v>
      </c>
      <c r="C1844" t="b" cm="1">
        <f t="array" ref="C1844">OR(Orders!R1842:R11835&gt;1000,Orders!O1842:O11835="furniture")</f>
        <v>1</v>
      </c>
      <c r="D1844" t="str">
        <v>no</v>
      </c>
      <c r="E1844" t="str">
        <v>false</v>
      </c>
      <c r="G1844" t="str" cm="1">
        <f t="array" ref="G1844">IFERROR(IF(AND(Orders!R1843:R11836&gt;1000,OR(Orders!M1843:M11836="East",Orders!M1843:M11836="south")),"bonus","no bonus"),"data error")</f>
        <v>no bonus</v>
      </c>
    </row>
    <row r="1845" spans="1:7" x14ac:dyDescent="0.25">
      <c r="A1845" t="str">
        <v>high</v>
      </c>
      <c r="B1845" t="b" cm="1">
        <f t="array" ref="B1845">AND(Orders!R1843:R11836&gt;500,Orders!O1843:O11836="technology")</f>
        <v>0</v>
      </c>
      <c r="C1845" t="b" cm="1">
        <f t="array" ref="C1845">OR(Orders!R1843:R11836&gt;1000,Orders!O1843:O11836="furniture")</f>
        <v>1</v>
      </c>
      <c r="D1845" t="str">
        <v>no</v>
      </c>
      <c r="E1845" t="str">
        <v>false</v>
      </c>
      <c r="G1845" t="str" cm="1">
        <f t="array" ref="G1845">IFERROR(IF(AND(Orders!R1844:R11837&gt;1000,OR(Orders!M1844:M11837="East",Orders!M1844:M11837="south")),"bonus","no bonus"),"data error")</f>
        <v>no bonus</v>
      </c>
    </row>
    <row r="1846" spans="1:7" x14ac:dyDescent="0.25">
      <c r="A1846" t="str">
        <v>high</v>
      </c>
      <c r="B1846" t="b" cm="1">
        <f t="array" ref="B1846">AND(Orders!R1844:R11837&gt;500,Orders!O1844:O11837="technology")</f>
        <v>0</v>
      </c>
      <c r="C1846" t="b" cm="1">
        <f t="array" ref="C1846">OR(Orders!R1844:R11837&gt;1000,Orders!O1844:O11837="furniture")</f>
        <v>1</v>
      </c>
      <c r="D1846" t="str">
        <v>no</v>
      </c>
      <c r="E1846" t="str">
        <v>false</v>
      </c>
      <c r="G1846" t="str" cm="1">
        <f t="array" ref="G1846">IFERROR(IF(AND(Orders!R1845:R11838&gt;1000,OR(Orders!M1845:M11838="East",Orders!M1845:M11838="south")),"bonus","no bonus"),"data error")</f>
        <v>no bonus</v>
      </c>
    </row>
    <row r="1847" spans="1:7" x14ac:dyDescent="0.25">
      <c r="A1847" t="str">
        <v>high</v>
      </c>
      <c r="B1847" t="b" cm="1">
        <f t="array" ref="B1847">AND(Orders!R1845:R11838&gt;500,Orders!O1845:O11838="technology")</f>
        <v>0</v>
      </c>
      <c r="C1847" t="b" cm="1">
        <f t="array" ref="C1847">OR(Orders!R1845:R11838&gt;1000,Orders!O1845:O11838="furniture")</f>
        <v>1</v>
      </c>
      <c r="D1847" t="str">
        <v>no</v>
      </c>
      <c r="E1847" t="str">
        <v>false</v>
      </c>
      <c r="G1847" t="str" cm="1">
        <f t="array" ref="G1847">IFERROR(IF(AND(Orders!R1846:R11839&gt;1000,OR(Orders!M1846:M11839="East",Orders!M1846:M11839="south")),"bonus","no bonus"),"data error")</f>
        <v>no bonus</v>
      </c>
    </row>
    <row r="1848" spans="1:7" x14ac:dyDescent="0.25">
      <c r="A1848" t="str">
        <v>high</v>
      </c>
      <c r="B1848" t="b" cm="1">
        <f t="array" ref="B1848">AND(Orders!R1846:R11839&gt;500,Orders!O1846:O11839="technology")</f>
        <v>0</v>
      </c>
      <c r="C1848" t="b" cm="1">
        <f t="array" ref="C1848">OR(Orders!R1846:R11839&gt;1000,Orders!O1846:O11839="furniture")</f>
        <v>1</v>
      </c>
      <c r="D1848" t="str">
        <v>no</v>
      </c>
      <c r="E1848" t="str">
        <v>false</v>
      </c>
      <c r="G1848" t="str" cm="1">
        <f t="array" ref="G1848">IFERROR(IF(AND(Orders!R1847:R11840&gt;1000,OR(Orders!M1847:M11840="East",Orders!M1847:M11840="south")),"bonus","no bonus"),"data error")</f>
        <v>no bonus</v>
      </c>
    </row>
    <row r="1849" spans="1:7" x14ac:dyDescent="0.25">
      <c r="A1849" t="str">
        <v>high</v>
      </c>
      <c r="B1849" t="b" cm="1">
        <f t="array" ref="B1849">AND(Orders!R1847:R11840&gt;500,Orders!O1847:O11840="technology")</f>
        <v>0</v>
      </c>
      <c r="C1849" t="b" cm="1">
        <f t="array" ref="C1849">OR(Orders!R1847:R11840&gt;1000,Orders!O1847:O11840="furniture")</f>
        <v>1</v>
      </c>
      <c r="D1849" t="str">
        <v>no</v>
      </c>
      <c r="E1849" t="str">
        <v>false</v>
      </c>
      <c r="G1849" t="str" cm="1">
        <f t="array" ref="G1849">IFERROR(IF(AND(Orders!R1848:R11841&gt;1000,OR(Orders!M1848:M11841="East",Orders!M1848:M11841="south")),"bonus","no bonus"),"data error")</f>
        <v>no bonus</v>
      </c>
    </row>
    <row r="1850" spans="1:7" x14ac:dyDescent="0.25">
      <c r="A1850" t="str">
        <v>high</v>
      </c>
      <c r="B1850" t="b" cm="1">
        <f t="array" ref="B1850">AND(Orders!R1848:R11841&gt;500,Orders!O1848:O11841="technology")</f>
        <v>0</v>
      </c>
      <c r="C1850" t="b" cm="1">
        <f t="array" ref="C1850">OR(Orders!R1848:R11841&gt;1000,Orders!O1848:O11841="furniture")</f>
        <v>1</v>
      </c>
      <c r="D1850" t="str">
        <v>no</v>
      </c>
      <c r="E1850" t="str">
        <v>false</v>
      </c>
      <c r="G1850" t="str" cm="1">
        <f t="array" ref="G1850">IFERROR(IF(AND(Orders!R1849:R11842&gt;1000,OR(Orders!M1849:M11842="East",Orders!M1849:M11842="south")),"bonus","no bonus"),"data error")</f>
        <v>no bonus</v>
      </c>
    </row>
    <row r="1851" spans="1:7" x14ac:dyDescent="0.25">
      <c r="A1851" t="str">
        <v>high</v>
      </c>
      <c r="B1851" t="b" cm="1">
        <f t="array" ref="B1851">AND(Orders!R1849:R11842&gt;500,Orders!O1849:O11842="technology")</f>
        <v>0</v>
      </c>
      <c r="C1851" t="b" cm="1">
        <f t="array" ref="C1851">OR(Orders!R1849:R11842&gt;1000,Orders!O1849:O11842="furniture")</f>
        <v>1</v>
      </c>
      <c r="D1851" t="str">
        <v>no</v>
      </c>
      <c r="E1851" t="str">
        <v>false</v>
      </c>
      <c r="G1851" t="str" cm="1">
        <f t="array" ref="G1851">IFERROR(IF(AND(Orders!R1850:R11843&gt;1000,OR(Orders!M1850:M11843="East",Orders!M1850:M11843="south")),"bonus","no bonus"),"data error")</f>
        <v>no bonus</v>
      </c>
    </row>
    <row r="1852" spans="1:7" x14ac:dyDescent="0.25">
      <c r="A1852" t="str">
        <v>high</v>
      </c>
      <c r="B1852" t="b" cm="1">
        <f t="array" ref="B1852">AND(Orders!R1850:R11843&gt;500,Orders!O1850:O11843="technology")</f>
        <v>0</v>
      </c>
      <c r="C1852" t="b" cm="1">
        <f t="array" ref="C1852">OR(Orders!R1850:R11843&gt;1000,Orders!O1850:O11843="furniture")</f>
        <v>1</v>
      </c>
      <c r="D1852" t="str">
        <v>no</v>
      </c>
      <c r="E1852" t="str">
        <v>false</v>
      </c>
      <c r="G1852" t="str" cm="1">
        <f t="array" ref="G1852">IFERROR(IF(AND(Orders!R1851:R11844&gt;1000,OR(Orders!M1851:M11844="East",Orders!M1851:M11844="south")),"bonus","no bonus"),"data error")</f>
        <v>no bonus</v>
      </c>
    </row>
    <row r="1853" spans="1:7" x14ac:dyDescent="0.25">
      <c r="A1853" t="str">
        <v>high</v>
      </c>
      <c r="B1853" t="b" cm="1">
        <f t="array" ref="B1853">AND(Orders!R1851:R11844&gt;500,Orders!O1851:O11844="technology")</f>
        <v>0</v>
      </c>
      <c r="C1853" t="b" cm="1">
        <f t="array" ref="C1853">OR(Orders!R1851:R11844&gt;1000,Orders!O1851:O11844="furniture")</f>
        <v>1</v>
      </c>
      <c r="D1853" t="str">
        <v>no</v>
      </c>
      <c r="E1853" t="str">
        <v>false</v>
      </c>
      <c r="G1853" t="str" cm="1">
        <f t="array" ref="G1853">IFERROR(IF(AND(Orders!R1852:R11845&gt;1000,OR(Orders!M1852:M11845="East",Orders!M1852:M11845="south")),"bonus","no bonus"),"data error")</f>
        <v>no bonus</v>
      </c>
    </row>
    <row r="1854" spans="1:7" x14ac:dyDescent="0.25">
      <c r="A1854" t="str">
        <v>high</v>
      </c>
      <c r="B1854" t="b" cm="1">
        <f t="array" ref="B1854">AND(Orders!R1852:R11845&gt;500,Orders!O1852:O11845="technology")</f>
        <v>0</v>
      </c>
      <c r="C1854" t="b" cm="1">
        <f t="array" ref="C1854">OR(Orders!R1852:R11845&gt;1000,Orders!O1852:O11845="furniture")</f>
        <v>1</v>
      </c>
      <c r="D1854" t="str">
        <v>no</v>
      </c>
      <c r="E1854" t="str">
        <v>false</v>
      </c>
      <c r="G1854" t="str" cm="1">
        <f t="array" ref="G1854">IFERROR(IF(AND(Orders!R1853:R11846&gt;1000,OR(Orders!M1853:M11846="East",Orders!M1853:M11846="south")),"bonus","no bonus"),"data error")</f>
        <v>no bonus</v>
      </c>
    </row>
    <row r="1855" spans="1:7" x14ac:dyDescent="0.25">
      <c r="A1855" t="str">
        <v>high</v>
      </c>
      <c r="B1855" t="b" cm="1">
        <f t="array" ref="B1855">AND(Orders!R1853:R11846&gt;500,Orders!O1853:O11846="technology")</f>
        <v>0</v>
      </c>
      <c r="C1855" t="b" cm="1">
        <f t="array" ref="C1855">OR(Orders!R1853:R11846&gt;1000,Orders!O1853:O11846="furniture")</f>
        <v>1</v>
      </c>
      <c r="D1855" t="str">
        <v>no</v>
      </c>
      <c r="E1855" t="str">
        <v>false</v>
      </c>
      <c r="G1855" t="str" cm="1">
        <f t="array" ref="G1855">IFERROR(IF(AND(Orders!R1854:R11847&gt;1000,OR(Orders!M1854:M11847="East",Orders!M1854:M11847="south")),"bonus","no bonus"),"data error")</f>
        <v>no bonus</v>
      </c>
    </row>
    <row r="1856" spans="1:7" x14ac:dyDescent="0.25">
      <c r="A1856" t="str">
        <v>high</v>
      </c>
      <c r="B1856" t="b" cm="1">
        <f t="array" ref="B1856">AND(Orders!R1854:R11847&gt;500,Orders!O1854:O11847="technology")</f>
        <v>0</v>
      </c>
      <c r="C1856" t="b" cm="1">
        <f t="array" ref="C1856">OR(Orders!R1854:R11847&gt;1000,Orders!O1854:O11847="furniture")</f>
        <v>1</v>
      </c>
      <c r="D1856" t="str">
        <v>no</v>
      </c>
      <c r="E1856" t="str">
        <v>false</v>
      </c>
      <c r="G1856" t="str" cm="1">
        <f t="array" ref="G1856">IFERROR(IF(AND(Orders!R1855:R11848&gt;1000,OR(Orders!M1855:M11848="East",Orders!M1855:M11848="south")),"bonus","no bonus"),"data error")</f>
        <v>no bonus</v>
      </c>
    </row>
    <row r="1857" spans="1:7" x14ac:dyDescent="0.25">
      <c r="A1857" t="str">
        <v>high</v>
      </c>
      <c r="B1857" t="b" cm="1">
        <f t="array" ref="B1857">AND(Orders!R1855:R11848&gt;500,Orders!O1855:O11848="technology")</f>
        <v>0</v>
      </c>
      <c r="C1857" t="b" cm="1">
        <f t="array" ref="C1857">OR(Orders!R1855:R11848&gt;1000,Orders!O1855:O11848="furniture")</f>
        <v>1</v>
      </c>
      <c r="D1857" t="str">
        <v>no</v>
      </c>
      <c r="E1857" t="str">
        <v>false</v>
      </c>
      <c r="G1857" t="str" cm="1">
        <f t="array" ref="G1857">IFERROR(IF(AND(Orders!R1856:R11849&gt;1000,OR(Orders!M1856:M11849="East",Orders!M1856:M11849="south")),"bonus","no bonus"),"data error")</f>
        <v>no bonus</v>
      </c>
    </row>
    <row r="1858" spans="1:7" x14ac:dyDescent="0.25">
      <c r="A1858" t="str">
        <v>high</v>
      </c>
      <c r="B1858" t="b" cm="1">
        <f t="array" ref="B1858">AND(Orders!R1856:R11849&gt;500,Orders!O1856:O11849="technology")</f>
        <v>0</v>
      </c>
      <c r="C1858" t="b" cm="1">
        <f t="array" ref="C1858">OR(Orders!R1856:R11849&gt;1000,Orders!O1856:O11849="furniture")</f>
        <v>1</v>
      </c>
      <c r="D1858" t="str">
        <v>no</v>
      </c>
      <c r="E1858" t="str">
        <v>false</v>
      </c>
      <c r="G1858" t="str" cm="1">
        <f t="array" ref="G1858">IFERROR(IF(AND(Orders!R1857:R11850&gt;1000,OR(Orders!M1857:M11850="East",Orders!M1857:M11850="south")),"bonus","no bonus"),"data error")</f>
        <v>no bonus</v>
      </c>
    </row>
    <row r="1859" spans="1:7" x14ac:dyDescent="0.25">
      <c r="A1859" t="str">
        <v>high</v>
      </c>
      <c r="B1859" t="b" cm="1">
        <f t="array" ref="B1859">AND(Orders!R1857:R11850&gt;500,Orders!O1857:O11850="technology")</f>
        <v>0</v>
      </c>
      <c r="C1859" t="b" cm="1">
        <f t="array" ref="C1859">OR(Orders!R1857:R11850&gt;1000,Orders!O1857:O11850="furniture")</f>
        <v>1</v>
      </c>
      <c r="D1859" t="str">
        <v>no</v>
      </c>
      <c r="E1859" t="str">
        <v>false</v>
      </c>
      <c r="G1859" t="str" cm="1">
        <f t="array" ref="G1859">IFERROR(IF(AND(Orders!R1858:R11851&gt;1000,OR(Orders!M1858:M11851="East",Orders!M1858:M11851="south")),"bonus","no bonus"),"data error")</f>
        <v>no bonus</v>
      </c>
    </row>
    <row r="1860" spans="1:7" x14ac:dyDescent="0.25">
      <c r="A1860" t="str">
        <v>high</v>
      </c>
      <c r="B1860" t="b" cm="1">
        <f t="array" ref="B1860">AND(Orders!R1858:R11851&gt;500,Orders!O1858:O11851="technology")</f>
        <v>0</v>
      </c>
      <c r="C1860" t="b" cm="1">
        <f t="array" ref="C1860">OR(Orders!R1858:R11851&gt;1000,Orders!O1858:O11851="furniture")</f>
        <v>1</v>
      </c>
      <c r="D1860" t="str">
        <v>no</v>
      </c>
      <c r="E1860" t="str">
        <v>false</v>
      </c>
      <c r="G1860" t="str" cm="1">
        <f t="array" ref="G1860">IFERROR(IF(AND(Orders!R1859:R11852&gt;1000,OR(Orders!M1859:M11852="East",Orders!M1859:M11852="south")),"bonus","no bonus"),"data error")</f>
        <v>no bonus</v>
      </c>
    </row>
    <row r="1861" spans="1:7" x14ac:dyDescent="0.25">
      <c r="A1861" t="str">
        <v>high</v>
      </c>
      <c r="B1861" t="b" cm="1">
        <f t="array" ref="B1861">AND(Orders!R1859:R11852&gt;500,Orders!O1859:O11852="technology")</f>
        <v>0</v>
      </c>
      <c r="C1861" t="b" cm="1">
        <f t="array" ref="C1861">OR(Orders!R1859:R11852&gt;1000,Orders!O1859:O11852="furniture")</f>
        <v>1</v>
      </c>
      <c r="D1861" t="str">
        <v>no</v>
      </c>
      <c r="E1861" t="str">
        <v>false</v>
      </c>
      <c r="G1861" t="str" cm="1">
        <f t="array" ref="G1861">IFERROR(IF(AND(Orders!R1860:R11853&gt;1000,OR(Orders!M1860:M11853="East",Orders!M1860:M11853="south")),"bonus","no bonus"),"data error")</f>
        <v>no bonus</v>
      </c>
    </row>
    <row r="1862" spans="1:7" x14ac:dyDescent="0.25">
      <c r="A1862" t="str">
        <v>high</v>
      </c>
      <c r="B1862" t="b" cm="1">
        <f t="array" ref="B1862">AND(Orders!R1860:R11853&gt;500,Orders!O1860:O11853="technology")</f>
        <v>0</v>
      </c>
      <c r="C1862" t="b" cm="1">
        <f t="array" ref="C1862">OR(Orders!R1860:R11853&gt;1000,Orders!O1860:O11853="furniture")</f>
        <v>1</v>
      </c>
      <c r="D1862" t="str">
        <v>no</v>
      </c>
      <c r="E1862" t="str">
        <v>false</v>
      </c>
      <c r="G1862" t="str" cm="1">
        <f t="array" ref="G1862">IFERROR(IF(AND(Orders!R1861:R11854&gt;1000,OR(Orders!M1861:M11854="East",Orders!M1861:M11854="south")),"bonus","no bonus"),"data error")</f>
        <v>no bonus</v>
      </c>
    </row>
    <row r="1863" spans="1:7" x14ac:dyDescent="0.25">
      <c r="A1863" t="str">
        <v>high</v>
      </c>
      <c r="B1863" t="b" cm="1">
        <f t="array" ref="B1863">AND(Orders!R1861:R11854&gt;500,Orders!O1861:O11854="technology")</f>
        <v>0</v>
      </c>
      <c r="C1863" t="b" cm="1">
        <f t="array" ref="C1863">OR(Orders!R1861:R11854&gt;1000,Orders!O1861:O11854="furniture")</f>
        <v>1</v>
      </c>
      <c r="D1863" t="str">
        <v>no</v>
      </c>
      <c r="E1863" t="str">
        <v>false</v>
      </c>
      <c r="G1863" t="str" cm="1">
        <f t="array" ref="G1863">IFERROR(IF(AND(Orders!R1862:R11855&gt;1000,OR(Orders!M1862:M11855="East",Orders!M1862:M11855="south")),"bonus","no bonus"),"data error")</f>
        <v>no bonus</v>
      </c>
    </row>
    <row r="1864" spans="1:7" x14ac:dyDescent="0.25">
      <c r="A1864" t="str">
        <v>high</v>
      </c>
      <c r="B1864" t="b" cm="1">
        <f t="array" ref="B1864">AND(Orders!R1862:R11855&gt;500,Orders!O1862:O11855="technology")</f>
        <v>0</v>
      </c>
      <c r="C1864" t="b" cm="1">
        <f t="array" ref="C1864">OR(Orders!R1862:R11855&gt;1000,Orders!O1862:O11855="furniture")</f>
        <v>1</v>
      </c>
      <c r="D1864" t="str">
        <v>no</v>
      </c>
      <c r="E1864" t="str">
        <v>false</v>
      </c>
      <c r="G1864" t="str" cm="1">
        <f t="array" ref="G1864">IFERROR(IF(AND(Orders!R1863:R11856&gt;1000,OR(Orders!M1863:M11856="East",Orders!M1863:M11856="south")),"bonus","no bonus"),"data error")</f>
        <v>no bonus</v>
      </c>
    </row>
    <row r="1865" spans="1:7" x14ac:dyDescent="0.25">
      <c r="A1865" t="str">
        <v>high</v>
      </c>
      <c r="B1865" t="b" cm="1">
        <f t="array" ref="B1865">AND(Orders!R1863:R11856&gt;500,Orders!O1863:O11856="technology")</f>
        <v>0</v>
      </c>
      <c r="C1865" t="b" cm="1">
        <f t="array" ref="C1865">OR(Orders!R1863:R11856&gt;1000,Orders!O1863:O11856="furniture")</f>
        <v>1</v>
      </c>
      <c r="D1865" t="str">
        <v>no</v>
      </c>
      <c r="E1865" t="str">
        <v>false</v>
      </c>
      <c r="G1865" t="str" cm="1">
        <f t="array" ref="G1865">IFERROR(IF(AND(Orders!R1864:R11857&gt;1000,OR(Orders!M1864:M11857="East",Orders!M1864:M11857="south")),"bonus","no bonus"),"data error")</f>
        <v>no bonus</v>
      </c>
    </row>
    <row r="1866" spans="1:7" x14ac:dyDescent="0.25">
      <c r="A1866" t="str">
        <v>high</v>
      </c>
      <c r="B1866" t="b" cm="1">
        <f t="array" ref="B1866">AND(Orders!R1864:R11857&gt;500,Orders!O1864:O11857="technology")</f>
        <v>0</v>
      </c>
      <c r="C1866" t="b" cm="1">
        <f t="array" ref="C1866">OR(Orders!R1864:R11857&gt;1000,Orders!O1864:O11857="furniture")</f>
        <v>1</v>
      </c>
      <c r="D1866" t="str">
        <v>no</v>
      </c>
      <c r="E1866" t="str">
        <v>false</v>
      </c>
      <c r="G1866" t="str" cm="1">
        <f t="array" ref="G1866">IFERROR(IF(AND(Orders!R1865:R11858&gt;1000,OR(Orders!M1865:M11858="East",Orders!M1865:M11858="south")),"bonus","no bonus"),"data error")</f>
        <v>no bonus</v>
      </c>
    </row>
    <row r="1867" spans="1:7" x14ac:dyDescent="0.25">
      <c r="A1867" t="str">
        <v>high</v>
      </c>
      <c r="B1867" t="b" cm="1">
        <f t="array" ref="B1867">AND(Orders!R1865:R11858&gt;500,Orders!O1865:O11858="technology")</f>
        <v>0</v>
      </c>
      <c r="C1867" t="b" cm="1">
        <f t="array" ref="C1867">OR(Orders!R1865:R11858&gt;1000,Orders!O1865:O11858="furniture")</f>
        <v>1</v>
      </c>
      <c r="D1867" t="str">
        <v>no</v>
      </c>
      <c r="E1867" t="str">
        <v>false</v>
      </c>
      <c r="G1867" t="str" cm="1">
        <f t="array" ref="G1867">IFERROR(IF(AND(Orders!R1866:R11859&gt;1000,OR(Orders!M1866:M11859="East",Orders!M1866:M11859="south")),"bonus","no bonus"),"data error")</f>
        <v>no bonus</v>
      </c>
    </row>
    <row r="1868" spans="1:7" x14ac:dyDescent="0.25">
      <c r="A1868" t="str">
        <v>high</v>
      </c>
      <c r="B1868" t="b" cm="1">
        <f t="array" ref="B1868">AND(Orders!R1866:R11859&gt;500,Orders!O1866:O11859="technology")</f>
        <v>0</v>
      </c>
      <c r="C1868" t="b" cm="1">
        <f t="array" ref="C1868">OR(Orders!R1866:R11859&gt;1000,Orders!O1866:O11859="furniture")</f>
        <v>1</v>
      </c>
      <c r="D1868" t="str">
        <v>no</v>
      </c>
      <c r="E1868" t="str">
        <v>false</v>
      </c>
      <c r="G1868" t="str" cm="1">
        <f t="array" ref="G1868">IFERROR(IF(AND(Orders!R1867:R11860&gt;1000,OR(Orders!M1867:M11860="East",Orders!M1867:M11860="south")),"bonus","no bonus"),"data error")</f>
        <v>no bonus</v>
      </c>
    </row>
    <row r="1869" spans="1:7" x14ac:dyDescent="0.25">
      <c r="A1869" t="str">
        <v>high</v>
      </c>
      <c r="B1869" t="b" cm="1">
        <f t="array" ref="B1869">AND(Orders!R1867:R11860&gt;500,Orders!O1867:O11860="technology")</f>
        <v>0</v>
      </c>
      <c r="C1869" t="b" cm="1">
        <f t="array" ref="C1869">OR(Orders!R1867:R11860&gt;1000,Orders!O1867:O11860="furniture")</f>
        <v>1</v>
      </c>
      <c r="D1869" t="str">
        <v>no</v>
      </c>
      <c r="E1869" t="str">
        <v>false</v>
      </c>
      <c r="G1869" t="str" cm="1">
        <f t="array" ref="G1869">IFERROR(IF(AND(Orders!R1868:R11861&gt;1000,OR(Orders!M1868:M11861="East",Orders!M1868:M11861="south")),"bonus","no bonus"),"data error")</f>
        <v>no bonus</v>
      </c>
    </row>
    <row r="1870" spans="1:7" x14ac:dyDescent="0.25">
      <c r="A1870" t="str">
        <v>high</v>
      </c>
      <c r="B1870" t="b" cm="1">
        <f t="array" ref="B1870">AND(Orders!R1868:R11861&gt;500,Orders!O1868:O11861="technology")</f>
        <v>0</v>
      </c>
      <c r="C1870" t="b" cm="1">
        <f t="array" ref="C1870">OR(Orders!R1868:R11861&gt;1000,Orders!O1868:O11861="furniture")</f>
        <v>1</v>
      </c>
      <c r="D1870" t="str">
        <v>no</v>
      </c>
      <c r="E1870" t="str">
        <v>false</v>
      </c>
      <c r="G1870" t="str" cm="1">
        <f t="array" ref="G1870">IFERROR(IF(AND(Orders!R1869:R11862&gt;1000,OR(Orders!M1869:M11862="East",Orders!M1869:M11862="south")),"bonus","no bonus"),"data error")</f>
        <v>no bonus</v>
      </c>
    </row>
    <row r="1871" spans="1:7" x14ac:dyDescent="0.25">
      <c r="A1871" t="str">
        <v>high</v>
      </c>
      <c r="B1871" t="b" cm="1">
        <f t="array" ref="B1871">AND(Orders!R1869:R11862&gt;500,Orders!O1869:O11862="technology")</f>
        <v>0</v>
      </c>
      <c r="C1871" t="b" cm="1">
        <f t="array" ref="C1871">OR(Orders!R1869:R11862&gt;1000,Orders!O1869:O11862="furniture")</f>
        <v>1</v>
      </c>
      <c r="D1871" t="str">
        <v>no</v>
      </c>
      <c r="E1871" t="str">
        <v>false</v>
      </c>
      <c r="G1871" t="str" cm="1">
        <f t="array" ref="G1871">IFERROR(IF(AND(Orders!R1870:R11863&gt;1000,OR(Orders!M1870:M11863="East",Orders!M1870:M11863="south")),"bonus","no bonus"),"data error")</f>
        <v>no bonus</v>
      </c>
    </row>
    <row r="1872" spans="1:7" x14ac:dyDescent="0.25">
      <c r="A1872" t="str">
        <v>high</v>
      </c>
      <c r="B1872" t="b" cm="1">
        <f t="array" ref="B1872">AND(Orders!R1870:R11863&gt;500,Orders!O1870:O11863="technology")</f>
        <v>0</v>
      </c>
      <c r="C1872" t="b" cm="1">
        <f t="array" ref="C1872">OR(Orders!R1870:R11863&gt;1000,Orders!O1870:O11863="furniture")</f>
        <v>1</v>
      </c>
      <c r="D1872" t="str">
        <v>no</v>
      </c>
      <c r="E1872" t="str">
        <v>false</v>
      </c>
      <c r="G1872" t="str" cm="1">
        <f t="array" ref="G1872">IFERROR(IF(AND(Orders!R1871:R11864&gt;1000,OR(Orders!M1871:M11864="East",Orders!M1871:M11864="south")),"bonus","no bonus"),"data error")</f>
        <v>no bonus</v>
      </c>
    </row>
    <row r="1873" spans="1:7" x14ac:dyDescent="0.25">
      <c r="A1873" t="str">
        <v>high</v>
      </c>
      <c r="B1873" t="b" cm="1">
        <f t="array" ref="B1873">AND(Orders!R1871:R11864&gt;500,Orders!O1871:O11864="technology")</f>
        <v>0</v>
      </c>
      <c r="C1873" t="b" cm="1">
        <f t="array" ref="C1873">OR(Orders!R1871:R11864&gt;1000,Orders!O1871:O11864="furniture")</f>
        <v>1</v>
      </c>
      <c r="D1873" t="str">
        <v>no</v>
      </c>
      <c r="E1873" t="str">
        <v>false</v>
      </c>
      <c r="G1873" t="str" cm="1">
        <f t="array" ref="G1873">IFERROR(IF(AND(Orders!R1872:R11865&gt;1000,OR(Orders!M1872:M11865="East",Orders!M1872:M11865="south")),"bonus","no bonus"),"data error")</f>
        <v>no bonus</v>
      </c>
    </row>
    <row r="1874" spans="1:7" x14ac:dyDescent="0.25">
      <c r="A1874" t="str">
        <v>high</v>
      </c>
      <c r="B1874" t="b" cm="1">
        <f t="array" ref="B1874">AND(Orders!R1872:R11865&gt;500,Orders!O1872:O11865="technology")</f>
        <v>0</v>
      </c>
      <c r="C1874" t="b" cm="1">
        <f t="array" ref="C1874">OR(Orders!R1872:R11865&gt;1000,Orders!O1872:O11865="furniture")</f>
        <v>1</v>
      </c>
      <c r="D1874" t="str">
        <v>no</v>
      </c>
      <c r="E1874" t="str">
        <v>false</v>
      </c>
      <c r="G1874" t="str" cm="1">
        <f t="array" ref="G1874">IFERROR(IF(AND(Orders!R1873:R11866&gt;1000,OR(Orders!M1873:M11866="East",Orders!M1873:M11866="south")),"bonus","no bonus"),"data error")</f>
        <v>no bonus</v>
      </c>
    </row>
    <row r="1875" spans="1:7" x14ac:dyDescent="0.25">
      <c r="A1875" t="str">
        <v>high</v>
      </c>
      <c r="B1875" t="b" cm="1">
        <f t="array" ref="B1875">AND(Orders!R1873:R11866&gt;500,Orders!O1873:O11866="technology")</f>
        <v>0</v>
      </c>
      <c r="C1875" t="b" cm="1">
        <f t="array" ref="C1875">OR(Orders!R1873:R11866&gt;1000,Orders!O1873:O11866="furniture")</f>
        <v>1</v>
      </c>
      <c r="D1875" t="str">
        <v>no</v>
      </c>
      <c r="E1875" t="str">
        <v>false</v>
      </c>
      <c r="G1875" t="str" cm="1">
        <f t="array" ref="G1875">IFERROR(IF(AND(Orders!R1874:R11867&gt;1000,OR(Orders!M1874:M11867="East",Orders!M1874:M11867="south")),"bonus","no bonus"),"data error")</f>
        <v>no bonus</v>
      </c>
    </row>
    <row r="1876" spans="1:7" x14ac:dyDescent="0.25">
      <c r="A1876" t="str">
        <v>high</v>
      </c>
      <c r="B1876" t="b" cm="1">
        <f t="array" ref="B1876">AND(Orders!R1874:R11867&gt;500,Orders!O1874:O11867="technology")</f>
        <v>0</v>
      </c>
      <c r="C1876" t="b" cm="1">
        <f t="array" ref="C1876">OR(Orders!R1874:R11867&gt;1000,Orders!O1874:O11867="furniture")</f>
        <v>1</v>
      </c>
      <c r="D1876" t="str">
        <v>no</v>
      </c>
      <c r="E1876" t="str">
        <v>false</v>
      </c>
      <c r="G1876" t="str" cm="1">
        <f t="array" ref="G1876">IFERROR(IF(AND(Orders!R1875:R11868&gt;1000,OR(Orders!M1875:M11868="East",Orders!M1875:M11868="south")),"bonus","no bonus"),"data error")</f>
        <v>no bonus</v>
      </c>
    </row>
    <row r="1877" spans="1:7" x14ac:dyDescent="0.25">
      <c r="A1877" t="str">
        <v>high</v>
      </c>
      <c r="B1877" t="b" cm="1">
        <f t="array" ref="B1877">AND(Orders!R1875:R11868&gt;500,Orders!O1875:O11868="technology")</f>
        <v>0</v>
      </c>
      <c r="C1877" t="b" cm="1">
        <f t="array" ref="C1877">OR(Orders!R1875:R11868&gt;1000,Orders!O1875:O11868="furniture")</f>
        <v>1</v>
      </c>
      <c r="D1877" t="str">
        <v>no</v>
      </c>
      <c r="E1877" t="str">
        <v>false</v>
      </c>
      <c r="G1877" t="str" cm="1">
        <f t="array" ref="G1877">IFERROR(IF(AND(Orders!R1876:R11869&gt;1000,OR(Orders!M1876:M11869="East",Orders!M1876:M11869="south")),"bonus","no bonus"),"data error")</f>
        <v>no bonus</v>
      </c>
    </row>
    <row r="1878" spans="1:7" x14ac:dyDescent="0.25">
      <c r="A1878" t="str">
        <v>high</v>
      </c>
      <c r="B1878" t="b" cm="1">
        <f t="array" ref="B1878">AND(Orders!R1876:R11869&gt;500,Orders!O1876:O11869="technology")</f>
        <v>0</v>
      </c>
      <c r="C1878" t="b" cm="1">
        <f t="array" ref="C1878">OR(Orders!R1876:R11869&gt;1000,Orders!O1876:O11869="furniture")</f>
        <v>1</v>
      </c>
      <c r="D1878" t="str">
        <v>no</v>
      </c>
      <c r="E1878" t="str">
        <v>false</v>
      </c>
      <c r="G1878" t="str" cm="1">
        <f t="array" ref="G1878">IFERROR(IF(AND(Orders!R1877:R11870&gt;1000,OR(Orders!M1877:M11870="East",Orders!M1877:M11870="south")),"bonus","no bonus"),"data error")</f>
        <v>no bonus</v>
      </c>
    </row>
    <row r="1879" spans="1:7" x14ac:dyDescent="0.25">
      <c r="A1879" t="str">
        <v>high</v>
      </c>
      <c r="B1879" t="b" cm="1">
        <f t="array" ref="B1879">AND(Orders!R1877:R11870&gt;500,Orders!O1877:O11870="technology")</f>
        <v>0</v>
      </c>
      <c r="C1879" t="b" cm="1">
        <f t="array" ref="C1879">OR(Orders!R1877:R11870&gt;1000,Orders!O1877:O11870="furniture")</f>
        <v>1</v>
      </c>
      <c r="D1879" t="str">
        <v>no</v>
      </c>
      <c r="E1879" t="str">
        <v>false</v>
      </c>
      <c r="G1879" t="str" cm="1">
        <f t="array" ref="G1879">IFERROR(IF(AND(Orders!R1878:R11871&gt;1000,OR(Orders!M1878:M11871="East",Orders!M1878:M11871="south")),"bonus","no bonus"),"data error")</f>
        <v>no bonus</v>
      </c>
    </row>
    <row r="1880" spans="1:7" x14ac:dyDescent="0.25">
      <c r="A1880" t="str">
        <v>high</v>
      </c>
      <c r="B1880" t="b" cm="1">
        <f t="array" ref="B1880">AND(Orders!R1878:R11871&gt;500,Orders!O1878:O11871="technology")</f>
        <v>0</v>
      </c>
      <c r="C1880" t="b" cm="1">
        <f t="array" ref="C1880">OR(Orders!R1878:R11871&gt;1000,Orders!O1878:O11871="furniture")</f>
        <v>1</v>
      </c>
      <c r="D1880" t="str">
        <v>no</v>
      </c>
      <c r="E1880" t="str">
        <v>false</v>
      </c>
      <c r="G1880" t="str" cm="1">
        <f t="array" ref="G1880">IFERROR(IF(AND(Orders!R1879:R11872&gt;1000,OR(Orders!M1879:M11872="East",Orders!M1879:M11872="south")),"bonus","no bonus"),"data error")</f>
        <v>no bonus</v>
      </c>
    </row>
    <row r="1881" spans="1:7" x14ac:dyDescent="0.25">
      <c r="A1881" t="str">
        <v>high</v>
      </c>
      <c r="B1881" t="b" cm="1">
        <f t="array" ref="B1881">AND(Orders!R1879:R11872&gt;500,Orders!O1879:O11872="technology")</f>
        <v>0</v>
      </c>
      <c r="C1881" t="b" cm="1">
        <f t="array" ref="C1881">OR(Orders!R1879:R11872&gt;1000,Orders!O1879:O11872="furniture")</f>
        <v>1</v>
      </c>
      <c r="D1881" t="str">
        <v>no</v>
      </c>
      <c r="E1881" t="str">
        <v>false</v>
      </c>
      <c r="G1881" t="str" cm="1">
        <f t="array" ref="G1881">IFERROR(IF(AND(Orders!R1880:R11873&gt;1000,OR(Orders!M1880:M11873="East",Orders!M1880:M11873="south")),"bonus","no bonus"),"data error")</f>
        <v>no bonus</v>
      </c>
    </row>
    <row r="1882" spans="1:7" x14ac:dyDescent="0.25">
      <c r="A1882" t="str">
        <v>high</v>
      </c>
      <c r="B1882" t="b" cm="1">
        <f t="array" ref="B1882">AND(Orders!R1880:R11873&gt;500,Orders!O1880:O11873="technology")</f>
        <v>0</v>
      </c>
      <c r="C1882" t="b" cm="1">
        <f t="array" ref="C1882">OR(Orders!R1880:R11873&gt;1000,Orders!O1880:O11873="furniture")</f>
        <v>1</v>
      </c>
      <c r="D1882" t="str">
        <v>no</v>
      </c>
      <c r="E1882" t="str">
        <v>false</v>
      </c>
      <c r="G1882" t="str" cm="1">
        <f t="array" ref="G1882">IFERROR(IF(AND(Orders!R1881:R11874&gt;1000,OR(Orders!M1881:M11874="East",Orders!M1881:M11874="south")),"bonus","no bonus"),"data error")</f>
        <v>no bonus</v>
      </c>
    </row>
    <row r="1883" spans="1:7" x14ac:dyDescent="0.25">
      <c r="A1883" t="str">
        <v>high</v>
      </c>
      <c r="B1883" t="b" cm="1">
        <f t="array" ref="B1883">AND(Orders!R1881:R11874&gt;500,Orders!O1881:O11874="technology")</f>
        <v>0</v>
      </c>
      <c r="C1883" t="b" cm="1">
        <f t="array" ref="C1883">OR(Orders!R1881:R11874&gt;1000,Orders!O1881:O11874="furniture")</f>
        <v>1</v>
      </c>
      <c r="D1883" t="str">
        <v>no</v>
      </c>
      <c r="E1883" t="str">
        <v>false</v>
      </c>
      <c r="G1883" t="str" cm="1">
        <f t="array" ref="G1883">IFERROR(IF(AND(Orders!R1882:R11875&gt;1000,OR(Orders!M1882:M11875="East",Orders!M1882:M11875="south")),"bonus","no bonus"),"data error")</f>
        <v>no bonus</v>
      </c>
    </row>
    <row r="1884" spans="1:7" x14ac:dyDescent="0.25">
      <c r="A1884" t="str">
        <v>high</v>
      </c>
      <c r="B1884" t="b" cm="1">
        <f t="array" ref="B1884">AND(Orders!R1882:R11875&gt;500,Orders!O1882:O11875="technology")</f>
        <v>0</v>
      </c>
      <c r="C1884" t="b" cm="1">
        <f t="array" ref="C1884">OR(Orders!R1882:R11875&gt;1000,Orders!O1882:O11875="furniture")</f>
        <v>1</v>
      </c>
      <c r="D1884" t="str">
        <v>no</v>
      </c>
      <c r="E1884" t="str">
        <v>false</v>
      </c>
      <c r="G1884" t="str" cm="1">
        <f t="array" ref="G1884">IFERROR(IF(AND(Orders!R1883:R11876&gt;1000,OR(Orders!M1883:M11876="East",Orders!M1883:M11876="south")),"bonus","no bonus"),"data error")</f>
        <v>no bonus</v>
      </c>
    </row>
    <row r="1885" spans="1:7" x14ac:dyDescent="0.25">
      <c r="A1885" t="str">
        <v>high</v>
      </c>
      <c r="B1885" t="b" cm="1">
        <f t="array" ref="B1885">AND(Orders!R1883:R11876&gt;500,Orders!O1883:O11876="technology")</f>
        <v>0</v>
      </c>
      <c r="C1885" t="b" cm="1">
        <f t="array" ref="C1885">OR(Orders!R1883:R11876&gt;1000,Orders!O1883:O11876="furniture")</f>
        <v>1</v>
      </c>
      <c r="D1885" t="str">
        <v>no</v>
      </c>
      <c r="E1885" t="str">
        <v>false</v>
      </c>
      <c r="G1885" t="str" cm="1">
        <f t="array" ref="G1885">IFERROR(IF(AND(Orders!R1884:R11877&gt;1000,OR(Orders!M1884:M11877="East",Orders!M1884:M11877="south")),"bonus","no bonus"),"data error")</f>
        <v>no bonus</v>
      </c>
    </row>
    <row r="1886" spans="1:7" x14ac:dyDescent="0.25">
      <c r="A1886" t="str">
        <v>high</v>
      </c>
      <c r="B1886" t="b" cm="1">
        <f t="array" ref="B1886">AND(Orders!R1884:R11877&gt;500,Orders!O1884:O11877="technology")</f>
        <v>0</v>
      </c>
      <c r="C1886" t="b" cm="1">
        <f t="array" ref="C1886">OR(Orders!R1884:R11877&gt;1000,Orders!O1884:O11877="furniture")</f>
        <v>1</v>
      </c>
      <c r="D1886" t="str">
        <v>no</v>
      </c>
      <c r="E1886" t="str">
        <v>false</v>
      </c>
      <c r="G1886" t="str" cm="1">
        <f t="array" ref="G1886">IFERROR(IF(AND(Orders!R1885:R11878&gt;1000,OR(Orders!M1885:M11878="East",Orders!M1885:M11878="south")),"bonus","no bonus"),"data error")</f>
        <v>no bonus</v>
      </c>
    </row>
    <row r="1887" spans="1:7" x14ac:dyDescent="0.25">
      <c r="A1887" t="str">
        <v>high</v>
      </c>
      <c r="B1887" t="b" cm="1">
        <f t="array" ref="B1887">AND(Orders!R1885:R11878&gt;500,Orders!O1885:O11878="technology")</f>
        <v>0</v>
      </c>
      <c r="C1887" t="b" cm="1">
        <f t="array" ref="C1887">OR(Orders!R1885:R11878&gt;1000,Orders!O1885:O11878="furniture")</f>
        <v>1</v>
      </c>
      <c r="D1887" t="str">
        <v>no</v>
      </c>
      <c r="E1887" t="str">
        <v>false</v>
      </c>
      <c r="G1887" t="str" cm="1">
        <f t="array" ref="G1887">IFERROR(IF(AND(Orders!R1886:R11879&gt;1000,OR(Orders!M1886:M11879="East",Orders!M1886:M11879="south")),"bonus","no bonus"),"data error")</f>
        <v>no bonus</v>
      </c>
    </row>
    <row r="1888" spans="1:7" x14ac:dyDescent="0.25">
      <c r="A1888" t="str">
        <v>high</v>
      </c>
      <c r="B1888" t="b" cm="1">
        <f t="array" ref="B1888">AND(Orders!R1886:R11879&gt;500,Orders!O1886:O11879="technology")</f>
        <v>0</v>
      </c>
      <c r="C1888" t="b" cm="1">
        <f t="array" ref="C1888">OR(Orders!R1886:R11879&gt;1000,Orders!O1886:O11879="furniture")</f>
        <v>1</v>
      </c>
      <c r="D1888" t="str">
        <v>no</v>
      </c>
      <c r="E1888" t="str">
        <v>false</v>
      </c>
      <c r="G1888" t="str" cm="1">
        <f t="array" ref="G1888">IFERROR(IF(AND(Orders!R1887:R11880&gt;1000,OR(Orders!M1887:M11880="East",Orders!M1887:M11880="south")),"bonus","no bonus"),"data error")</f>
        <v>no bonus</v>
      </c>
    </row>
    <row r="1889" spans="1:7" x14ac:dyDescent="0.25">
      <c r="A1889" t="str">
        <v>high</v>
      </c>
      <c r="B1889" t="b" cm="1">
        <f t="array" ref="B1889">AND(Orders!R1887:R11880&gt;500,Orders!O1887:O11880="technology")</f>
        <v>0</v>
      </c>
      <c r="C1889" t="b" cm="1">
        <f t="array" ref="C1889">OR(Orders!R1887:R11880&gt;1000,Orders!O1887:O11880="furniture")</f>
        <v>1</v>
      </c>
      <c r="D1889" t="str">
        <v>no</v>
      </c>
      <c r="E1889" t="str">
        <v>false</v>
      </c>
      <c r="G1889" t="str" cm="1">
        <f t="array" ref="G1889">IFERROR(IF(AND(Orders!R1888:R11881&gt;1000,OR(Orders!M1888:M11881="East",Orders!M1888:M11881="south")),"bonus","no bonus"),"data error")</f>
        <v>no bonus</v>
      </c>
    </row>
    <row r="1890" spans="1:7" x14ac:dyDescent="0.25">
      <c r="A1890" t="str">
        <v>high</v>
      </c>
      <c r="B1890" t="b" cm="1">
        <f t="array" ref="B1890">AND(Orders!R1888:R11881&gt;500,Orders!O1888:O11881="technology")</f>
        <v>0</v>
      </c>
      <c r="C1890" t="b" cm="1">
        <f t="array" ref="C1890">OR(Orders!R1888:R11881&gt;1000,Orders!O1888:O11881="furniture")</f>
        <v>1</v>
      </c>
      <c r="D1890" t="str">
        <v>no</v>
      </c>
      <c r="E1890" t="str">
        <v>false</v>
      </c>
      <c r="G1890" t="str" cm="1">
        <f t="array" ref="G1890">IFERROR(IF(AND(Orders!R1889:R11882&gt;1000,OR(Orders!M1889:M11882="East",Orders!M1889:M11882="south")),"bonus","no bonus"),"data error")</f>
        <v>no bonus</v>
      </c>
    </row>
    <row r="1891" spans="1:7" x14ac:dyDescent="0.25">
      <c r="A1891" t="str">
        <v>high</v>
      </c>
      <c r="B1891" t="b" cm="1">
        <f t="array" ref="B1891">AND(Orders!R1889:R11882&gt;500,Orders!O1889:O11882="technology")</f>
        <v>0</v>
      </c>
      <c r="C1891" t="b" cm="1">
        <f t="array" ref="C1891">OR(Orders!R1889:R11882&gt;1000,Orders!O1889:O11882="furniture")</f>
        <v>1</v>
      </c>
      <c r="D1891" t="str">
        <v>no</v>
      </c>
      <c r="E1891" t="str">
        <v>false</v>
      </c>
      <c r="G1891" t="str" cm="1">
        <f t="array" ref="G1891">IFERROR(IF(AND(Orders!R1890:R11883&gt;1000,OR(Orders!M1890:M11883="East",Orders!M1890:M11883="south")),"bonus","no bonus"),"data error")</f>
        <v>no bonus</v>
      </c>
    </row>
    <row r="1892" spans="1:7" x14ac:dyDescent="0.25">
      <c r="A1892" t="str">
        <v>high</v>
      </c>
      <c r="B1892" t="b" cm="1">
        <f t="array" ref="B1892">AND(Orders!R1890:R11883&gt;500,Orders!O1890:O11883="technology")</f>
        <v>0</v>
      </c>
      <c r="C1892" t="b" cm="1">
        <f t="array" ref="C1892">OR(Orders!R1890:R11883&gt;1000,Orders!O1890:O11883="furniture")</f>
        <v>1</v>
      </c>
      <c r="D1892" t="str">
        <v>no</v>
      </c>
      <c r="E1892" t="str">
        <v>false</v>
      </c>
      <c r="G1892" t="str" cm="1">
        <f t="array" ref="G1892">IFERROR(IF(AND(Orders!R1891:R11884&gt;1000,OR(Orders!M1891:M11884="East",Orders!M1891:M11884="south")),"bonus","no bonus"),"data error")</f>
        <v>no bonus</v>
      </c>
    </row>
    <row r="1893" spans="1:7" x14ac:dyDescent="0.25">
      <c r="A1893" t="str">
        <v>high</v>
      </c>
      <c r="B1893" t="b" cm="1">
        <f t="array" ref="B1893">AND(Orders!R1891:R11884&gt;500,Orders!O1891:O11884="technology")</f>
        <v>0</v>
      </c>
      <c r="C1893" t="b" cm="1">
        <f t="array" ref="C1893">OR(Orders!R1891:R11884&gt;1000,Orders!O1891:O11884="furniture")</f>
        <v>1</v>
      </c>
      <c r="D1893" t="str">
        <v>no</v>
      </c>
      <c r="E1893" t="str">
        <v>false</v>
      </c>
      <c r="G1893" t="str" cm="1">
        <f t="array" ref="G1893">IFERROR(IF(AND(Orders!R1892:R11885&gt;1000,OR(Orders!M1892:M11885="East",Orders!M1892:M11885="south")),"bonus","no bonus"),"data error")</f>
        <v>no bonus</v>
      </c>
    </row>
    <row r="1894" spans="1:7" x14ac:dyDescent="0.25">
      <c r="A1894" t="str">
        <v>high</v>
      </c>
      <c r="B1894" t="b" cm="1">
        <f t="array" ref="B1894">AND(Orders!R1892:R11885&gt;500,Orders!O1892:O11885="technology")</f>
        <v>0</v>
      </c>
      <c r="C1894" t="b" cm="1">
        <f t="array" ref="C1894">OR(Orders!R1892:R11885&gt;1000,Orders!O1892:O11885="furniture")</f>
        <v>1</v>
      </c>
      <c r="D1894" t="str">
        <v>no</v>
      </c>
      <c r="E1894" t="str">
        <v>false</v>
      </c>
      <c r="G1894" t="str" cm="1">
        <f t="array" ref="G1894">IFERROR(IF(AND(Orders!R1893:R11886&gt;1000,OR(Orders!M1893:M11886="East",Orders!M1893:M11886="south")),"bonus","no bonus"),"data error")</f>
        <v>no bonus</v>
      </c>
    </row>
    <row r="1895" spans="1:7" x14ac:dyDescent="0.25">
      <c r="A1895" t="str">
        <v>high</v>
      </c>
      <c r="B1895" t="b" cm="1">
        <f t="array" ref="B1895">AND(Orders!R1893:R11886&gt;500,Orders!O1893:O11886="technology")</f>
        <v>0</v>
      </c>
      <c r="C1895" t="b" cm="1">
        <f t="array" ref="C1895">OR(Orders!R1893:R11886&gt;1000,Orders!O1893:O11886="furniture")</f>
        <v>1</v>
      </c>
      <c r="D1895" t="str">
        <v>no</v>
      </c>
      <c r="E1895" t="str">
        <v>false</v>
      </c>
      <c r="G1895" t="str" cm="1">
        <f t="array" ref="G1895">IFERROR(IF(AND(Orders!R1894:R11887&gt;1000,OR(Orders!M1894:M11887="East",Orders!M1894:M11887="south")),"bonus","no bonus"),"data error")</f>
        <v>no bonus</v>
      </c>
    </row>
    <row r="1896" spans="1:7" x14ac:dyDescent="0.25">
      <c r="A1896" t="str">
        <v>high</v>
      </c>
      <c r="B1896" t="b" cm="1">
        <f t="array" ref="B1896">AND(Orders!R1894:R11887&gt;500,Orders!O1894:O11887="technology")</f>
        <v>0</v>
      </c>
      <c r="C1896" t="b" cm="1">
        <f t="array" ref="C1896">OR(Orders!R1894:R11887&gt;1000,Orders!O1894:O11887="furniture")</f>
        <v>1</v>
      </c>
      <c r="D1896" t="str">
        <v>no</v>
      </c>
      <c r="E1896" t="str">
        <v>false</v>
      </c>
      <c r="G1896" t="str" cm="1">
        <f t="array" ref="G1896">IFERROR(IF(AND(Orders!R1895:R11888&gt;1000,OR(Orders!M1895:M11888="East",Orders!M1895:M11888="south")),"bonus","no bonus"),"data error")</f>
        <v>no bonus</v>
      </c>
    </row>
    <row r="1897" spans="1:7" x14ac:dyDescent="0.25">
      <c r="A1897" t="str">
        <v>high</v>
      </c>
      <c r="B1897" t="b" cm="1">
        <f t="array" ref="B1897">AND(Orders!R1895:R11888&gt;500,Orders!O1895:O11888="technology")</f>
        <v>0</v>
      </c>
      <c r="C1897" t="b" cm="1">
        <f t="array" ref="C1897">OR(Orders!R1895:R11888&gt;1000,Orders!O1895:O11888="furniture")</f>
        <v>1</v>
      </c>
      <c r="D1897" t="str">
        <v>no</v>
      </c>
      <c r="E1897" t="str">
        <v>false</v>
      </c>
      <c r="G1897" t="str" cm="1">
        <f t="array" ref="G1897">IFERROR(IF(AND(Orders!R1896:R11889&gt;1000,OR(Orders!M1896:M11889="East",Orders!M1896:M11889="south")),"bonus","no bonus"),"data error")</f>
        <v>no bonus</v>
      </c>
    </row>
    <row r="1898" spans="1:7" x14ac:dyDescent="0.25">
      <c r="A1898" t="str">
        <v>high</v>
      </c>
      <c r="B1898" t="b" cm="1">
        <f t="array" ref="B1898">AND(Orders!R1896:R11889&gt;500,Orders!O1896:O11889="technology")</f>
        <v>0</v>
      </c>
      <c r="C1898" t="b" cm="1">
        <f t="array" ref="C1898">OR(Orders!R1896:R11889&gt;1000,Orders!O1896:O11889="furniture")</f>
        <v>1</v>
      </c>
      <c r="D1898" t="str">
        <v>no</v>
      </c>
      <c r="E1898" t="str">
        <v>false</v>
      </c>
      <c r="G1898" t="str" cm="1">
        <f t="array" ref="G1898">IFERROR(IF(AND(Orders!R1897:R11890&gt;1000,OR(Orders!M1897:M11890="East",Orders!M1897:M11890="south")),"bonus","no bonus"),"data error")</f>
        <v>no bonus</v>
      </c>
    </row>
    <row r="1899" spans="1:7" x14ac:dyDescent="0.25">
      <c r="A1899" t="str">
        <v>high</v>
      </c>
      <c r="B1899" t="b" cm="1">
        <f t="array" ref="B1899">AND(Orders!R1897:R11890&gt;500,Orders!O1897:O11890="technology")</f>
        <v>0</v>
      </c>
      <c r="C1899" t="b" cm="1">
        <f t="array" ref="C1899">OR(Orders!R1897:R11890&gt;1000,Orders!O1897:O11890="furniture")</f>
        <v>1</v>
      </c>
      <c r="D1899" t="str">
        <v>no</v>
      </c>
      <c r="E1899" t="str">
        <v>false</v>
      </c>
      <c r="G1899" t="str" cm="1">
        <f t="array" ref="G1899">IFERROR(IF(AND(Orders!R1898:R11891&gt;1000,OR(Orders!M1898:M11891="East",Orders!M1898:M11891="south")),"bonus","no bonus"),"data error")</f>
        <v>no bonus</v>
      </c>
    </row>
    <row r="1900" spans="1:7" x14ac:dyDescent="0.25">
      <c r="A1900" t="str">
        <v>high</v>
      </c>
      <c r="B1900" t="b" cm="1">
        <f t="array" ref="B1900">AND(Orders!R1898:R11891&gt;500,Orders!O1898:O11891="technology")</f>
        <v>0</v>
      </c>
      <c r="C1900" t="b" cm="1">
        <f t="array" ref="C1900">OR(Orders!R1898:R11891&gt;1000,Orders!O1898:O11891="furniture")</f>
        <v>1</v>
      </c>
      <c r="D1900" t="str">
        <v>no</v>
      </c>
      <c r="E1900" t="str">
        <v>false</v>
      </c>
      <c r="G1900" t="str" cm="1">
        <f t="array" ref="G1900">IFERROR(IF(AND(Orders!R1899:R11892&gt;1000,OR(Orders!M1899:M11892="East",Orders!M1899:M11892="south")),"bonus","no bonus"),"data error")</f>
        <v>no bonus</v>
      </c>
    </row>
    <row r="1901" spans="1:7" x14ac:dyDescent="0.25">
      <c r="A1901" t="str">
        <v>high</v>
      </c>
      <c r="B1901" t="b" cm="1">
        <f t="array" ref="B1901">AND(Orders!R1899:R11892&gt;500,Orders!O1899:O11892="technology")</f>
        <v>0</v>
      </c>
      <c r="C1901" t="b" cm="1">
        <f t="array" ref="C1901">OR(Orders!R1899:R11892&gt;1000,Orders!O1899:O11892="furniture")</f>
        <v>1</v>
      </c>
      <c r="D1901" t="str">
        <v>no</v>
      </c>
      <c r="E1901" t="str">
        <v>false</v>
      </c>
      <c r="G1901" t="str" cm="1">
        <f t="array" ref="G1901">IFERROR(IF(AND(Orders!R1900:R11893&gt;1000,OR(Orders!M1900:M11893="East",Orders!M1900:M11893="south")),"bonus","no bonus"),"data error")</f>
        <v>no bonus</v>
      </c>
    </row>
    <row r="1902" spans="1:7" x14ac:dyDescent="0.25">
      <c r="A1902" t="str">
        <v>high</v>
      </c>
      <c r="B1902" t="b" cm="1">
        <f t="array" ref="B1902">AND(Orders!R1900:R11893&gt;500,Orders!O1900:O11893="technology")</f>
        <v>0</v>
      </c>
      <c r="C1902" t="b" cm="1">
        <f t="array" ref="C1902">OR(Orders!R1900:R11893&gt;1000,Orders!O1900:O11893="furniture")</f>
        <v>1</v>
      </c>
      <c r="D1902" t="str">
        <v>no</v>
      </c>
      <c r="E1902" t="str">
        <v>false</v>
      </c>
      <c r="G1902" t="str" cm="1">
        <f t="array" ref="G1902">IFERROR(IF(AND(Orders!R1901:R11894&gt;1000,OR(Orders!M1901:M11894="East",Orders!M1901:M11894="south")),"bonus","no bonus"),"data error")</f>
        <v>no bonus</v>
      </c>
    </row>
    <row r="1903" spans="1:7" x14ac:dyDescent="0.25">
      <c r="A1903" t="str">
        <v>high</v>
      </c>
      <c r="B1903" t="b" cm="1">
        <f t="array" ref="B1903">AND(Orders!R1901:R11894&gt;500,Orders!O1901:O11894="technology")</f>
        <v>0</v>
      </c>
      <c r="C1903" t="b" cm="1">
        <f t="array" ref="C1903">OR(Orders!R1901:R11894&gt;1000,Orders!O1901:O11894="furniture")</f>
        <v>1</v>
      </c>
      <c r="D1903" t="str">
        <v>no</v>
      </c>
      <c r="E1903" t="str">
        <v>false</v>
      </c>
      <c r="G1903" t="str" cm="1">
        <f t="array" ref="G1903">IFERROR(IF(AND(Orders!R1902:R11895&gt;1000,OR(Orders!M1902:M11895="East",Orders!M1902:M11895="south")),"bonus","no bonus"),"data error")</f>
        <v>no bonus</v>
      </c>
    </row>
    <row r="1904" spans="1:7" x14ac:dyDescent="0.25">
      <c r="A1904" t="str">
        <v>high</v>
      </c>
      <c r="B1904" t="b" cm="1">
        <f t="array" ref="B1904">AND(Orders!R1902:R11895&gt;500,Orders!O1902:O11895="technology")</f>
        <v>0</v>
      </c>
      <c r="C1904" t="b" cm="1">
        <f t="array" ref="C1904">OR(Orders!R1902:R11895&gt;1000,Orders!O1902:O11895="furniture")</f>
        <v>1</v>
      </c>
      <c r="D1904" t="str">
        <v>no</v>
      </c>
      <c r="E1904" t="str">
        <v>false</v>
      </c>
      <c r="G1904" t="str" cm="1">
        <f t="array" ref="G1904">IFERROR(IF(AND(Orders!R1903:R11896&gt;1000,OR(Orders!M1903:M11896="East",Orders!M1903:M11896="south")),"bonus","no bonus"),"data error")</f>
        <v>no bonus</v>
      </c>
    </row>
    <row r="1905" spans="1:7" x14ac:dyDescent="0.25">
      <c r="A1905" t="str">
        <v>high</v>
      </c>
      <c r="B1905" t="b" cm="1">
        <f t="array" ref="B1905">AND(Orders!R1903:R11896&gt;500,Orders!O1903:O11896="technology")</f>
        <v>0</v>
      </c>
      <c r="C1905" t="b" cm="1">
        <f t="array" ref="C1905">OR(Orders!R1903:R11896&gt;1000,Orders!O1903:O11896="furniture")</f>
        <v>1</v>
      </c>
      <c r="D1905" t="str">
        <v>no</v>
      </c>
      <c r="E1905" t="str">
        <v>false</v>
      </c>
      <c r="G1905" t="str" cm="1">
        <f t="array" ref="G1905">IFERROR(IF(AND(Orders!R1904:R11897&gt;1000,OR(Orders!M1904:M11897="East",Orders!M1904:M11897="south")),"bonus","no bonus"),"data error")</f>
        <v>no bonus</v>
      </c>
    </row>
    <row r="1906" spans="1:7" x14ac:dyDescent="0.25">
      <c r="A1906" t="str">
        <v>high</v>
      </c>
      <c r="B1906" t="b" cm="1">
        <f t="array" ref="B1906">AND(Orders!R1904:R11897&gt;500,Orders!O1904:O11897="technology")</f>
        <v>0</v>
      </c>
      <c r="C1906" t="b" cm="1">
        <f t="array" ref="C1906">OR(Orders!R1904:R11897&gt;1000,Orders!O1904:O11897="furniture")</f>
        <v>1</v>
      </c>
      <c r="D1906" t="str">
        <v>no</v>
      </c>
      <c r="E1906" t="str">
        <v>false</v>
      </c>
      <c r="G1906" t="str" cm="1">
        <f t="array" ref="G1906">IFERROR(IF(AND(Orders!R1905:R11898&gt;1000,OR(Orders!M1905:M11898="East",Orders!M1905:M11898="south")),"bonus","no bonus"),"data error")</f>
        <v>no bonus</v>
      </c>
    </row>
    <row r="1907" spans="1:7" x14ac:dyDescent="0.25">
      <c r="A1907" t="str">
        <v>high</v>
      </c>
      <c r="B1907" t="b" cm="1">
        <f t="array" ref="B1907">AND(Orders!R1905:R11898&gt;500,Orders!O1905:O11898="technology")</f>
        <v>0</v>
      </c>
      <c r="C1907" t="b" cm="1">
        <f t="array" ref="C1907">OR(Orders!R1905:R11898&gt;1000,Orders!O1905:O11898="furniture")</f>
        <v>1</v>
      </c>
      <c r="D1907" t="str">
        <v>no</v>
      </c>
      <c r="E1907" t="str">
        <v>false</v>
      </c>
      <c r="G1907" t="str" cm="1">
        <f t="array" ref="G1907">IFERROR(IF(AND(Orders!R1906:R11899&gt;1000,OR(Orders!M1906:M11899="East",Orders!M1906:M11899="south")),"bonus","no bonus"),"data error")</f>
        <v>no bonus</v>
      </c>
    </row>
    <row r="1908" spans="1:7" x14ac:dyDescent="0.25">
      <c r="A1908" t="str">
        <v>high</v>
      </c>
      <c r="B1908" t="b" cm="1">
        <f t="array" ref="B1908">AND(Orders!R1906:R11899&gt;500,Orders!O1906:O11899="technology")</f>
        <v>0</v>
      </c>
      <c r="C1908" t="b" cm="1">
        <f t="array" ref="C1908">OR(Orders!R1906:R11899&gt;1000,Orders!O1906:O11899="furniture")</f>
        <v>1</v>
      </c>
      <c r="D1908" t="str">
        <v>no</v>
      </c>
      <c r="E1908" t="str">
        <v>false</v>
      </c>
      <c r="G1908" t="str" cm="1">
        <f t="array" ref="G1908">IFERROR(IF(AND(Orders!R1907:R11900&gt;1000,OR(Orders!M1907:M11900="East",Orders!M1907:M11900="south")),"bonus","no bonus"),"data error")</f>
        <v>no bonus</v>
      </c>
    </row>
    <row r="1909" spans="1:7" x14ac:dyDescent="0.25">
      <c r="A1909" t="str">
        <v>high</v>
      </c>
      <c r="B1909" t="b" cm="1">
        <f t="array" ref="B1909">AND(Orders!R1907:R11900&gt;500,Orders!O1907:O11900="technology")</f>
        <v>0</v>
      </c>
      <c r="C1909" t="b" cm="1">
        <f t="array" ref="C1909">OR(Orders!R1907:R11900&gt;1000,Orders!O1907:O11900="furniture")</f>
        <v>1</v>
      </c>
      <c r="D1909" t="str">
        <v>no</v>
      </c>
      <c r="E1909" t="str">
        <v>false</v>
      </c>
      <c r="G1909" t="str" cm="1">
        <f t="array" ref="G1909">IFERROR(IF(AND(Orders!R1908:R11901&gt;1000,OR(Orders!M1908:M11901="East",Orders!M1908:M11901="south")),"bonus","no bonus"),"data error")</f>
        <v>no bonus</v>
      </c>
    </row>
    <row r="1910" spans="1:7" x14ac:dyDescent="0.25">
      <c r="A1910" t="str">
        <v>high</v>
      </c>
      <c r="B1910" t="b" cm="1">
        <f t="array" ref="B1910">AND(Orders!R1908:R11901&gt;500,Orders!O1908:O11901="technology")</f>
        <v>0</v>
      </c>
      <c r="C1910" t="b" cm="1">
        <f t="array" ref="C1910">OR(Orders!R1908:R11901&gt;1000,Orders!O1908:O11901="furniture")</f>
        <v>1</v>
      </c>
      <c r="D1910" t="str">
        <v>no</v>
      </c>
      <c r="E1910" t="str">
        <v>false</v>
      </c>
      <c r="G1910" t="str" cm="1">
        <f t="array" ref="G1910">IFERROR(IF(AND(Orders!R1909:R11902&gt;1000,OR(Orders!M1909:M11902="East",Orders!M1909:M11902="south")),"bonus","no bonus"),"data error")</f>
        <v>no bonus</v>
      </c>
    </row>
    <row r="1911" spans="1:7" x14ac:dyDescent="0.25">
      <c r="A1911" t="str">
        <v>high</v>
      </c>
      <c r="B1911" t="b" cm="1">
        <f t="array" ref="B1911">AND(Orders!R1909:R11902&gt;500,Orders!O1909:O11902="technology")</f>
        <v>0</v>
      </c>
      <c r="C1911" t="b" cm="1">
        <f t="array" ref="C1911">OR(Orders!R1909:R11902&gt;1000,Orders!O1909:O11902="furniture")</f>
        <v>1</v>
      </c>
      <c r="D1911" t="str">
        <v>no</v>
      </c>
      <c r="E1911" t="str">
        <v>false</v>
      </c>
      <c r="G1911" t="str" cm="1">
        <f t="array" ref="G1911">IFERROR(IF(AND(Orders!R1910:R11903&gt;1000,OR(Orders!M1910:M11903="East",Orders!M1910:M11903="south")),"bonus","no bonus"),"data error")</f>
        <v>no bonus</v>
      </c>
    </row>
    <row r="1912" spans="1:7" x14ac:dyDescent="0.25">
      <c r="A1912" t="str">
        <v>high</v>
      </c>
      <c r="B1912" t="b" cm="1">
        <f t="array" ref="B1912">AND(Orders!R1910:R11903&gt;500,Orders!O1910:O11903="technology")</f>
        <v>0</v>
      </c>
      <c r="C1912" t="b" cm="1">
        <f t="array" ref="C1912">OR(Orders!R1910:R11903&gt;1000,Orders!O1910:O11903="furniture")</f>
        <v>1</v>
      </c>
      <c r="D1912" t="str">
        <v>no</v>
      </c>
      <c r="E1912" t="str">
        <v>false</v>
      </c>
      <c r="G1912" t="str" cm="1">
        <f t="array" ref="G1912">IFERROR(IF(AND(Orders!R1911:R11904&gt;1000,OR(Orders!M1911:M11904="East",Orders!M1911:M11904="south")),"bonus","no bonus"),"data error")</f>
        <v>no bonus</v>
      </c>
    </row>
    <row r="1913" spans="1:7" x14ac:dyDescent="0.25">
      <c r="A1913" t="str">
        <v>high</v>
      </c>
      <c r="B1913" t="b" cm="1">
        <f t="array" ref="B1913">AND(Orders!R1911:R11904&gt;500,Orders!O1911:O11904="technology")</f>
        <v>0</v>
      </c>
      <c r="C1913" t="b" cm="1">
        <f t="array" ref="C1913">OR(Orders!R1911:R11904&gt;1000,Orders!O1911:O11904="furniture")</f>
        <v>1</v>
      </c>
      <c r="D1913" t="str">
        <v>no</v>
      </c>
      <c r="E1913" t="str">
        <v>false</v>
      </c>
      <c r="G1913" t="str" cm="1">
        <f t="array" ref="G1913">IFERROR(IF(AND(Orders!R1912:R11905&gt;1000,OR(Orders!M1912:M11905="East",Orders!M1912:M11905="south")),"bonus","no bonus"),"data error")</f>
        <v>no bonus</v>
      </c>
    </row>
    <row r="1914" spans="1:7" x14ac:dyDescent="0.25">
      <c r="A1914" t="str">
        <v>high</v>
      </c>
      <c r="B1914" t="b" cm="1">
        <f t="array" ref="B1914">AND(Orders!R1912:R11905&gt;500,Orders!O1912:O11905="technology")</f>
        <v>0</v>
      </c>
      <c r="C1914" t="b" cm="1">
        <f t="array" ref="C1914">OR(Orders!R1912:R11905&gt;1000,Orders!O1912:O11905="furniture")</f>
        <v>1</v>
      </c>
      <c r="D1914" t="str">
        <v>no</v>
      </c>
      <c r="E1914" t="str">
        <v>false</v>
      </c>
      <c r="G1914" t="str" cm="1">
        <f t="array" ref="G1914">IFERROR(IF(AND(Orders!R1913:R11906&gt;1000,OR(Orders!M1913:M11906="East",Orders!M1913:M11906="south")),"bonus","no bonus"),"data error")</f>
        <v>no bonus</v>
      </c>
    </row>
    <row r="1915" spans="1:7" x14ac:dyDescent="0.25">
      <c r="A1915" t="str">
        <v>high</v>
      </c>
      <c r="B1915" t="b" cm="1">
        <f t="array" ref="B1915">AND(Orders!R1913:R11906&gt;500,Orders!O1913:O11906="technology")</f>
        <v>0</v>
      </c>
      <c r="C1915" t="b" cm="1">
        <f t="array" ref="C1915">OR(Orders!R1913:R11906&gt;1000,Orders!O1913:O11906="furniture")</f>
        <v>1</v>
      </c>
      <c r="D1915" t="str">
        <v>no</v>
      </c>
      <c r="E1915" t="str">
        <v>false</v>
      </c>
      <c r="G1915" t="str" cm="1">
        <f t="array" ref="G1915">IFERROR(IF(AND(Orders!R1914:R11907&gt;1000,OR(Orders!M1914:M11907="East",Orders!M1914:M11907="south")),"bonus","no bonus"),"data error")</f>
        <v>no bonus</v>
      </c>
    </row>
    <row r="1916" spans="1:7" x14ac:dyDescent="0.25">
      <c r="A1916" t="str">
        <v>high</v>
      </c>
      <c r="B1916" t="b" cm="1">
        <f t="array" ref="B1916">AND(Orders!R1914:R11907&gt;500,Orders!O1914:O11907="technology")</f>
        <v>0</v>
      </c>
      <c r="C1916" t="b" cm="1">
        <f t="array" ref="C1916">OR(Orders!R1914:R11907&gt;1000,Orders!O1914:O11907="furniture")</f>
        <v>1</v>
      </c>
      <c r="D1916" t="str">
        <v>no</v>
      </c>
      <c r="E1916" t="str">
        <v>false</v>
      </c>
      <c r="G1916" t="str" cm="1">
        <f t="array" ref="G1916">IFERROR(IF(AND(Orders!R1915:R11908&gt;1000,OR(Orders!M1915:M11908="East",Orders!M1915:M11908="south")),"bonus","no bonus"),"data error")</f>
        <v>no bonus</v>
      </c>
    </row>
    <row r="1917" spans="1:7" x14ac:dyDescent="0.25">
      <c r="A1917" t="str">
        <v>high</v>
      </c>
      <c r="B1917" t="b" cm="1">
        <f t="array" ref="B1917">AND(Orders!R1915:R11908&gt;500,Orders!O1915:O11908="technology")</f>
        <v>0</v>
      </c>
      <c r="C1917" t="b" cm="1">
        <f t="array" ref="C1917">OR(Orders!R1915:R11908&gt;1000,Orders!O1915:O11908="furniture")</f>
        <v>1</v>
      </c>
      <c r="D1917" t="str">
        <v>no</v>
      </c>
      <c r="E1917" t="str">
        <v>false</v>
      </c>
      <c r="G1917" t="str" cm="1">
        <f t="array" ref="G1917">IFERROR(IF(AND(Orders!R1916:R11909&gt;1000,OR(Orders!M1916:M11909="East",Orders!M1916:M11909="south")),"bonus","no bonus"),"data error")</f>
        <v>no bonus</v>
      </c>
    </row>
    <row r="1918" spans="1:7" x14ac:dyDescent="0.25">
      <c r="A1918" t="str">
        <v>high</v>
      </c>
      <c r="B1918" t="b" cm="1">
        <f t="array" ref="B1918">AND(Orders!R1916:R11909&gt;500,Orders!O1916:O11909="technology")</f>
        <v>0</v>
      </c>
      <c r="C1918" t="b" cm="1">
        <f t="array" ref="C1918">OR(Orders!R1916:R11909&gt;1000,Orders!O1916:O11909="furniture")</f>
        <v>1</v>
      </c>
      <c r="D1918" t="str">
        <v>no</v>
      </c>
      <c r="E1918" t="str">
        <v>false</v>
      </c>
      <c r="G1918" t="str" cm="1">
        <f t="array" ref="G1918">IFERROR(IF(AND(Orders!R1917:R11910&gt;1000,OR(Orders!M1917:M11910="East",Orders!M1917:M11910="south")),"bonus","no bonus"),"data error")</f>
        <v>no bonus</v>
      </c>
    </row>
    <row r="1919" spans="1:7" x14ac:dyDescent="0.25">
      <c r="A1919" t="str">
        <v>high</v>
      </c>
      <c r="B1919" t="b" cm="1">
        <f t="array" ref="B1919">AND(Orders!R1917:R11910&gt;500,Orders!O1917:O11910="technology")</f>
        <v>0</v>
      </c>
      <c r="C1919" t="b" cm="1">
        <f t="array" ref="C1919">OR(Orders!R1917:R11910&gt;1000,Orders!O1917:O11910="furniture")</f>
        <v>1</v>
      </c>
      <c r="D1919" t="str">
        <v>no</v>
      </c>
      <c r="E1919" t="str">
        <v>false</v>
      </c>
      <c r="G1919" t="str" cm="1">
        <f t="array" ref="G1919">IFERROR(IF(AND(Orders!R1918:R11911&gt;1000,OR(Orders!M1918:M11911="East",Orders!M1918:M11911="south")),"bonus","no bonus"),"data error")</f>
        <v>no bonus</v>
      </c>
    </row>
    <row r="1920" spans="1:7" x14ac:dyDescent="0.25">
      <c r="A1920" t="str">
        <v>high</v>
      </c>
      <c r="B1920" t="b" cm="1">
        <f t="array" ref="B1920">AND(Orders!R1918:R11911&gt;500,Orders!O1918:O11911="technology")</f>
        <v>0</v>
      </c>
      <c r="C1920" t="b" cm="1">
        <f t="array" ref="C1920">OR(Orders!R1918:R11911&gt;1000,Orders!O1918:O11911="furniture")</f>
        <v>1</v>
      </c>
      <c r="D1920" t="str">
        <v>no</v>
      </c>
      <c r="E1920" t="str">
        <v>false</v>
      </c>
      <c r="G1920" t="str" cm="1">
        <f t="array" ref="G1920">IFERROR(IF(AND(Orders!R1919:R11912&gt;1000,OR(Orders!M1919:M11912="East",Orders!M1919:M11912="south")),"bonus","no bonus"),"data error")</f>
        <v>no bonus</v>
      </c>
    </row>
    <row r="1921" spans="1:7" x14ac:dyDescent="0.25">
      <c r="A1921" t="str">
        <v>high</v>
      </c>
      <c r="B1921" t="b" cm="1">
        <f t="array" ref="B1921">AND(Orders!R1919:R11912&gt;500,Orders!O1919:O11912="technology")</f>
        <v>0</v>
      </c>
      <c r="C1921" t="b" cm="1">
        <f t="array" ref="C1921">OR(Orders!R1919:R11912&gt;1000,Orders!O1919:O11912="furniture")</f>
        <v>1</v>
      </c>
      <c r="D1921" t="str">
        <v>no</v>
      </c>
      <c r="E1921" t="str">
        <v>false</v>
      </c>
      <c r="G1921" t="str" cm="1">
        <f t="array" ref="G1921">IFERROR(IF(AND(Orders!R1920:R11913&gt;1000,OR(Orders!M1920:M11913="East",Orders!M1920:M11913="south")),"bonus","no bonus"),"data error")</f>
        <v>no bonus</v>
      </c>
    </row>
    <row r="1922" spans="1:7" x14ac:dyDescent="0.25">
      <c r="A1922" t="str">
        <v>high</v>
      </c>
      <c r="B1922" t="b" cm="1">
        <f t="array" ref="B1922">AND(Orders!R1920:R11913&gt;500,Orders!O1920:O11913="technology")</f>
        <v>0</v>
      </c>
      <c r="C1922" t="b" cm="1">
        <f t="array" ref="C1922">OR(Orders!R1920:R11913&gt;1000,Orders!O1920:O11913="furniture")</f>
        <v>1</v>
      </c>
      <c r="D1922" t="str">
        <v>no</v>
      </c>
      <c r="E1922" t="str">
        <v>false</v>
      </c>
      <c r="G1922" t="str" cm="1">
        <f t="array" ref="G1922">IFERROR(IF(AND(Orders!R1921:R11914&gt;1000,OR(Orders!M1921:M11914="East",Orders!M1921:M11914="south")),"bonus","no bonus"),"data error")</f>
        <v>no bonus</v>
      </c>
    </row>
    <row r="1923" spans="1:7" x14ac:dyDescent="0.25">
      <c r="A1923" t="str">
        <v>high</v>
      </c>
      <c r="B1923" t="b" cm="1">
        <f t="array" ref="B1923">AND(Orders!R1921:R11914&gt;500,Orders!O1921:O11914="technology")</f>
        <v>0</v>
      </c>
      <c r="C1923" t="b" cm="1">
        <f t="array" ref="C1923">OR(Orders!R1921:R11914&gt;1000,Orders!O1921:O11914="furniture")</f>
        <v>1</v>
      </c>
      <c r="D1923" t="str">
        <v>no</v>
      </c>
      <c r="E1923" t="str">
        <v>false</v>
      </c>
      <c r="G1923" t="str" cm="1">
        <f t="array" ref="G1923">IFERROR(IF(AND(Orders!R1922:R11915&gt;1000,OR(Orders!M1922:M11915="East",Orders!M1922:M11915="south")),"bonus","no bonus"),"data error")</f>
        <v>no bonus</v>
      </c>
    </row>
    <row r="1924" spans="1:7" x14ac:dyDescent="0.25">
      <c r="A1924" t="str">
        <v>high</v>
      </c>
      <c r="B1924" t="b" cm="1">
        <f t="array" ref="B1924">AND(Orders!R1922:R11915&gt;500,Orders!O1922:O11915="technology")</f>
        <v>0</v>
      </c>
      <c r="C1924" t="b" cm="1">
        <f t="array" ref="C1924">OR(Orders!R1922:R11915&gt;1000,Orders!O1922:O11915="furniture")</f>
        <v>1</v>
      </c>
      <c r="D1924" t="str">
        <v>no</v>
      </c>
      <c r="E1924" t="str">
        <v>false</v>
      </c>
      <c r="G1924" t="str" cm="1">
        <f t="array" ref="G1924">IFERROR(IF(AND(Orders!R1923:R11916&gt;1000,OR(Orders!M1923:M11916="East",Orders!M1923:M11916="south")),"bonus","no bonus"),"data error")</f>
        <v>no bonus</v>
      </c>
    </row>
    <row r="1925" spans="1:7" x14ac:dyDescent="0.25">
      <c r="A1925" t="str">
        <v>high</v>
      </c>
      <c r="B1925" t="b" cm="1">
        <f t="array" ref="B1925">AND(Orders!R1923:R11916&gt;500,Orders!O1923:O11916="technology")</f>
        <v>0</v>
      </c>
      <c r="C1925" t="b" cm="1">
        <f t="array" ref="C1925">OR(Orders!R1923:R11916&gt;1000,Orders!O1923:O11916="furniture")</f>
        <v>1</v>
      </c>
      <c r="D1925" t="str">
        <v>no</v>
      </c>
      <c r="E1925" t="str">
        <v>false</v>
      </c>
      <c r="G1925" t="str" cm="1">
        <f t="array" ref="G1925">IFERROR(IF(AND(Orders!R1924:R11917&gt;1000,OR(Orders!M1924:M11917="East",Orders!M1924:M11917="south")),"bonus","no bonus"),"data error")</f>
        <v>no bonus</v>
      </c>
    </row>
    <row r="1926" spans="1:7" x14ac:dyDescent="0.25">
      <c r="A1926" t="str">
        <v>high</v>
      </c>
      <c r="B1926" t="b" cm="1">
        <f t="array" ref="B1926">AND(Orders!R1924:R11917&gt;500,Orders!O1924:O11917="technology")</f>
        <v>0</v>
      </c>
      <c r="C1926" t="b" cm="1">
        <f t="array" ref="C1926">OR(Orders!R1924:R11917&gt;1000,Orders!O1924:O11917="furniture")</f>
        <v>1</v>
      </c>
      <c r="D1926" t="str">
        <v>no</v>
      </c>
      <c r="E1926" t="str">
        <v>false</v>
      </c>
      <c r="G1926" t="str" cm="1">
        <f t="array" ref="G1926">IFERROR(IF(AND(Orders!R1925:R11918&gt;1000,OR(Orders!M1925:M11918="East",Orders!M1925:M11918="south")),"bonus","no bonus"),"data error")</f>
        <v>no bonus</v>
      </c>
    </row>
    <row r="1927" spans="1:7" x14ac:dyDescent="0.25">
      <c r="A1927" t="str">
        <v>high</v>
      </c>
      <c r="B1927" t="b" cm="1">
        <f t="array" ref="B1927">AND(Orders!R1925:R11918&gt;500,Orders!O1925:O11918="technology")</f>
        <v>0</v>
      </c>
      <c r="C1927" t="b" cm="1">
        <f t="array" ref="C1927">OR(Orders!R1925:R11918&gt;1000,Orders!O1925:O11918="furniture")</f>
        <v>1</v>
      </c>
      <c r="D1927" t="str">
        <v>no</v>
      </c>
      <c r="E1927" t="str">
        <v>false</v>
      </c>
      <c r="G1927" t="str" cm="1">
        <f t="array" ref="G1927">IFERROR(IF(AND(Orders!R1926:R11919&gt;1000,OR(Orders!M1926:M11919="East",Orders!M1926:M11919="south")),"bonus","no bonus"),"data error")</f>
        <v>no bonus</v>
      </c>
    </row>
    <row r="1928" spans="1:7" x14ac:dyDescent="0.25">
      <c r="A1928" t="str">
        <v>high</v>
      </c>
      <c r="B1928" t="b" cm="1">
        <f t="array" ref="B1928">AND(Orders!R1926:R11919&gt;500,Orders!O1926:O11919="technology")</f>
        <v>0</v>
      </c>
      <c r="C1928" t="b" cm="1">
        <f t="array" ref="C1928">OR(Orders!R1926:R11919&gt;1000,Orders!O1926:O11919="furniture")</f>
        <v>1</v>
      </c>
      <c r="D1928" t="str">
        <v>no</v>
      </c>
      <c r="E1928" t="str">
        <v>false</v>
      </c>
      <c r="G1928" t="str" cm="1">
        <f t="array" ref="G1928">IFERROR(IF(AND(Orders!R1927:R11920&gt;1000,OR(Orders!M1927:M11920="East",Orders!M1927:M11920="south")),"bonus","no bonus"),"data error")</f>
        <v>no bonus</v>
      </c>
    </row>
    <row r="1929" spans="1:7" x14ac:dyDescent="0.25">
      <c r="A1929" t="str">
        <v>high</v>
      </c>
      <c r="B1929" t="b" cm="1">
        <f t="array" ref="B1929">AND(Orders!R1927:R11920&gt;500,Orders!O1927:O11920="technology")</f>
        <v>0</v>
      </c>
      <c r="C1929" t="b" cm="1">
        <f t="array" ref="C1929">OR(Orders!R1927:R11920&gt;1000,Orders!O1927:O11920="furniture")</f>
        <v>1</v>
      </c>
      <c r="D1929" t="str">
        <v>no</v>
      </c>
      <c r="E1929" t="str">
        <v>false</v>
      </c>
      <c r="G1929" t="str" cm="1">
        <f t="array" ref="G1929">IFERROR(IF(AND(Orders!R1928:R11921&gt;1000,OR(Orders!M1928:M11921="East",Orders!M1928:M11921="south")),"bonus","no bonus"),"data error")</f>
        <v>no bonus</v>
      </c>
    </row>
    <row r="1930" spans="1:7" x14ac:dyDescent="0.25">
      <c r="A1930" t="str">
        <v>high</v>
      </c>
      <c r="B1930" t="b" cm="1">
        <f t="array" ref="B1930">AND(Orders!R1928:R11921&gt;500,Orders!O1928:O11921="technology")</f>
        <v>0</v>
      </c>
      <c r="C1930" t="b" cm="1">
        <f t="array" ref="C1930">OR(Orders!R1928:R11921&gt;1000,Orders!O1928:O11921="furniture")</f>
        <v>1</v>
      </c>
      <c r="D1930" t="str">
        <v>no</v>
      </c>
      <c r="E1930" t="str">
        <v>false</v>
      </c>
      <c r="G1930" t="str" cm="1">
        <f t="array" ref="G1930">IFERROR(IF(AND(Orders!R1929:R11922&gt;1000,OR(Orders!M1929:M11922="East",Orders!M1929:M11922="south")),"bonus","no bonus"),"data error")</f>
        <v>no bonus</v>
      </c>
    </row>
    <row r="1931" spans="1:7" x14ac:dyDescent="0.25">
      <c r="A1931" t="str">
        <v>high</v>
      </c>
      <c r="B1931" t="b" cm="1">
        <f t="array" ref="B1931">AND(Orders!R1929:R11922&gt;500,Orders!O1929:O11922="technology")</f>
        <v>0</v>
      </c>
      <c r="C1931" t="b" cm="1">
        <f t="array" ref="C1931">OR(Orders!R1929:R11922&gt;1000,Orders!O1929:O11922="furniture")</f>
        <v>1</v>
      </c>
      <c r="D1931" t="str">
        <v>no</v>
      </c>
      <c r="E1931" t="str">
        <v>false</v>
      </c>
      <c r="G1931" t="str" cm="1">
        <f t="array" ref="G1931">IFERROR(IF(AND(Orders!R1930:R11923&gt;1000,OR(Orders!M1930:M11923="East",Orders!M1930:M11923="south")),"bonus","no bonus"),"data error")</f>
        <v>no bonus</v>
      </c>
    </row>
    <row r="1932" spans="1:7" x14ac:dyDescent="0.25">
      <c r="A1932" t="str">
        <v>high</v>
      </c>
      <c r="B1932" t="b" cm="1">
        <f t="array" ref="B1932">AND(Orders!R1930:R11923&gt;500,Orders!O1930:O11923="technology")</f>
        <v>0</v>
      </c>
      <c r="C1932" t="b" cm="1">
        <f t="array" ref="C1932">OR(Orders!R1930:R11923&gt;1000,Orders!O1930:O11923="furniture")</f>
        <v>1</v>
      </c>
      <c r="D1932" t="str">
        <v>no</v>
      </c>
      <c r="E1932" t="str">
        <v>false</v>
      </c>
      <c r="G1932" t="str" cm="1">
        <f t="array" ref="G1932">IFERROR(IF(AND(Orders!R1931:R11924&gt;1000,OR(Orders!M1931:M11924="East",Orders!M1931:M11924="south")),"bonus","no bonus"),"data error")</f>
        <v>no bonus</v>
      </c>
    </row>
    <row r="1933" spans="1:7" x14ac:dyDescent="0.25">
      <c r="A1933" t="str">
        <v>high</v>
      </c>
      <c r="B1933" t="b" cm="1">
        <f t="array" ref="B1933">AND(Orders!R1931:R11924&gt;500,Orders!O1931:O11924="technology")</f>
        <v>0</v>
      </c>
      <c r="C1933" t="b" cm="1">
        <f t="array" ref="C1933">OR(Orders!R1931:R11924&gt;1000,Orders!O1931:O11924="furniture")</f>
        <v>1</v>
      </c>
      <c r="D1933" t="str">
        <v>no</v>
      </c>
      <c r="E1933" t="str">
        <v>false</v>
      </c>
      <c r="G1933" t="str" cm="1">
        <f t="array" ref="G1933">IFERROR(IF(AND(Orders!R1932:R11925&gt;1000,OR(Orders!M1932:M11925="East",Orders!M1932:M11925="south")),"bonus","no bonus"),"data error")</f>
        <v>no bonus</v>
      </c>
    </row>
    <row r="1934" spans="1:7" x14ac:dyDescent="0.25">
      <c r="A1934" t="str">
        <v>high</v>
      </c>
      <c r="B1934" t="b" cm="1">
        <f t="array" ref="B1934">AND(Orders!R1932:R11925&gt;500,Orders!O1932:O11925="technology")</f>
        <v>0</v>
      </c>
      <c r="C1934" t="b" cm="1">
        <f t="array" ref="C1934">OR(Orders!R1932:R11925&gt;1000,Orders!O1932:O11925="furniture")</f>
        <v>1</v>
      </c>
      <c r="D1934" t="str">
        <v>no</v>
      </c>
      <c r="E1934" t="str">
        <v>false</v>
      </c>
      <c r="G1934" t="str" cm="1">
        <f t="array" ref="G1934">IFERROR(IF(AND(Orders!R1933:R11926&gt;1000,OR(Orders!M1933:M11926="East",Orders!M1933:M11926="south")),"bonus","no bonus"),"data error")</f>
        <v>no bonus</v>
      </c>
    </row>
    <row r="1935" spans="1:7" x14ac:dyDescent="0.25">
      <c r="A1935" t="str">
        <v>high</v>
      </c>
      <c r="B1935" t="b" cm="1">
        <f t="array" ref="B1935">AND(Orders!R1933:R11926&gt;500,Orders!O1933:O11926="technology")</f>
        <v>0</v>
      </c>
      <c r="C1935" t="b" cm="1">
        <f t="array" ref="C1935">OR(Orders!R1933:R11926&gt;1000,Orders!O1933:O11926="furniture")</f>
        <v>1</v>
      </c>
      <c r="D1935" t="str">
        <v>no</v>
      </c>
      <c r="E1935" t="str">
        <v>false</v>
      </c>
      <c r="G1935" t="str" cm="1">
        <f t="array" ref="G1935">IFERROR(IF(AND(Orders!R1934:R11927&gt;1000,OR(Orders!M1934:M11927="East",Orders!M1934:M11927="south")),"bonus","no bonus"),"data error")</f>
        <v>no bonus</v>
      </c>
    </row>
    <row r="1936" spans="1:7" x14ac:dyDescent="0.25">
      <c r="A1936" t="str">
        <v>high</v>
      </c>
      <c r="B1936" t="b" cm="1">
        <f t="array" ref="B1936">AND(Orders!R1934:R11927&gt;500,Orders!O1934:O11927="technology")</f>
        <v>0</v>
      </c>
      <c r="C1936" t="b" cm="1">
        <f t="array" ref="C1936">OR(Orders!R1934:R11927&gt;1000,Orders!O1934:O11927="furniture")</f>
        <v>1</v>
      </c>
      <c r="D1936" t="str">
        <v>no</v>
      </c>
      <c r="E1936" t="str">
        <v>false</v>
      </c>
      <c r="G1936" t="str" cm="1">
        <f t="array" ref="G1936">IFERROR(IF(AND(Orders!R1935:R11928&gt;1000,OR(Orders!M1935:M11928="East",Orders!M1935:M11928="south")),"bonus","no bonus"),"data error")</f>
        <v>no bonus</v>
      </c>
    </row>
    <row r="1937" spans="1:7" x14ac:dyDescent="0.25">
      <c r="A1937" t="str">
        <v>high</v>
      </c>
      <c r="B1937" t="b" cm="1">
        <f t="array" ref="B1937">AND(Orders!R1935:R11928&gt;500,Orders!O1935:O11928="technology")</f>
        <v>0</v>
      </c>
      <c r="C1937" t="b" cm="1">
        <f t="array" ref="C1937">OR(Orders!R1935:R11928&gt;1000,Orders!O1935:O11928="furniture")</f>
        <v>1</v>
      </c>
      <c r="D1937" t="str">
        <v>no</v>
      </c>
      <c r="E1937" t="str">
        <v>false</v>
      </c>
      <c r="G1937" t="str" cm="1">
        <f t="array" ref="G1937">IFERROR(IF(AND(Orders!R1936:R11929&gt;1000,OR(Orders!M1936:M11929="East",Orders!M1936:M11929="south")),"bonus","no bonus"),"data error")</f>
        <v>no bonus</v>
      </c>
    </row>
    <row r="1938" spans="1:7" x14ac:dyDescent="0.25">
      <c r="A1938" t="str">
        <v>high</v>
      </c>
      <c r="B1938" t="b" cm="1">
        <f t="array" ref="B1938">AND(Orders!R1936:R11929&gt;500,Orders!O1936:O11929="technology")</f>
        <v>0</v>
      </c>
      <c r="C1938" t="b" cm="1">
        <f t="array" ref="C1938">OR(Orders!R1936:R11929&gt;1000,Orders!O1936:O11929="furniture")</f>
        <v>1</v>
      </c>
      <c r="D1938" t="str">
        <v>no</v>
      </c>
      <c r="E1938" t="str">
        <v>false</v>
      </c>
      <c r="G1938" t="str" cm="1">
        <f t="array" ref="G1938">IFERROR(IF(AND(Orders!R1937:R11930&gt;1000,OR(Orders!M1937:M11930="East",Orders!M1937:M11930="south")),"bonus","no bonus"),"data error")</f>
        <v>no bonus</v>
      </c>
    </row>
    <row r="1939" spans="1:7" x14ac:dyDescent="0.25">
      <c r="A1939" t="str">
        <v>high</v>
      </c>
      <c r="B1939" t="b" cm="1">
        <f t="array" ref="B1939">AND(Orders!R1937:R11930&gt;500,Orders!O1937:O11930="technology")</f>
        <v>0</v>
      </c>
      <c r="C1939" t="b" cm="1">
        <f t="array" ref="C1939">OR(Orders!R1937:R11930&gt;1000,Orders!O1937:O11930="furniture")</f>
        <v>1</v>
      </c>
      <c r="D1939" t="str">
        <v>no</v>
      </c>
      <c r="E1939" t="str">
        <v>false</v>
      </c>
      <c r="G1939" t="str" cm="1">
        <f t="array" ref="G1939">IFERROR(IF(AND(Orders!R1938:R11931&gt;1000,OR(Orders!M1938:M11931="East",Orders!M1938:M11931="south")),"bonus","no bonus"),"data error")</f>
        <v>no bonus</v>
      </c>
    </row>
    <row r="1940" spans="1:7" x14ac:dyDescent="0.25">
      <c r="A1940" t="str">
        <v>high</v>
      </c>
      <c r="B1940" t="b" cm="1">
        <f t="array" ref="B1940">AND(Orders!R1938:R11931&gt;500,Orders!O1938:O11931="technology")</f>
        <v>0</v>
      </c>
      <c r="C1940" t="b" cm="1">
        <f t="array" ref="C1940">OR(Orders!R1938:R11931&gt;1000,Orders!O1938:O11931="furniture")</f>
        <v>1</v>
      </c>
      <c r="D1940" t="str">
        <v>no</v>
      </c>
      <c r="E1940" t="str">
        <v>false</v>
      </c>
      <c r="G1940" t="str" cm="1">
        <f t="array" ref="G1940">IFERROR(IF(AND(Orders!R1939:R11932&gt;1000,OR(Orders!M1939:M11932="East",Orders!M1939:M11932="south")),"bonus","no bonus"),"data error")</f>
        <v>no bonus</v>
      </c>
    </row>
    <row r="1941" spans="1:7" x14ac:dyDescent="0.25">
      <c r="A1941" t="str">
        <v>high</v>
      </c>
      <c r="B1941" t="b" cm="1">
        <f t="array" ref="B1941">AND(Orders!R1939:R11932&gt;500,Orders!O1939:O11932="technology")</f>
        <v>0</v>
      </c>
      <c r="C1941" t="b" cm="1">
        <f t="array" ref="C1941">OR(Orders!R1939:R11932&gt;1000,Orders!O1939:O11932="furniture")</f>
        <v>1</v>
      </c>
      <c r="D1941" t="str">
        <v>no</v>
      </c>
      <c r="E1941" t="str">
        <v>false</v>
      </c>
      <c r="G1941" t="str" cm="1">
        <f t="array" ref="G1941">IFERROR(IF(AND(Orders!R1940:R11933&gt;1000,OR(Orders!M1940:M11933="East",Orders!M1940:M11933="south")),"bonus","no bonus"),"data error")</f>
        <v>no bonus</v>
      </c>
    </row>
    <row r="1942" spans="1:7" x14ac:dyDescent="0.25">
      <c r="A1942" t="str">
        <v>high</v>
      </c>
      <c r="B1942" t="b" cm="1">
        <f t="array" ref="B1942">AND(Orders!R1940:R11933&gt;500,Orders!O1940:O11933="technology")</f>
        <v>0</v>
      </c>
      <c r="C1942" t="b" cm="1">
        <f t="array" ref="C1942">OR(Orders!R1940:R11933&gt;1000,Orders!O1940:O11933="furniture")</f>
        <v>1</v>
      </c>
      <c r="D1942" t="str">
        <v>no</v>
      </c>
      <c r="E1942" t="str">
        <v>false</v>
      </c>
      <c r="G1942" t="str" cm="1">
        <f t="array" ref="G1942">IFERROR(IF(AND(Orders!R1941:R11934&gt;1000,OR(Orders!M1941:M11934="East",Orders!M1941:M11934="south")),"bonus","no bonus"),"data error")</f>
        <v>no bonus</v>
      </c>
    </row>
    <row r="1943" spans="1:7" x14ac:dyDescent="0.25">
      <c r="A1943" t="str">
        <v>high</v>
      </c>
      <c r="B1943" t="b" cm="1">
        <f t="array" ref="B1943">AND(Orders!R1941:R11934&gt;500,Orders!O1941:O11934="technology")</f>
        <v>0</v>
      </c>
      <c r="C1943" t="b" cm="1">
        <f t="array" ref="C1943">OR(Orders!R1941:R11934&gt;1000,Orders!O1941:O11934="furniture")</f>
        <v>1</v>
      </c>
      <c r="D1943" t="str">
        <v>no</v>
      </c>
      <c r="E1943" t="str">
        <v>false</v>
      </c>
      <c r="G1943" t="str" cm="1">
        <f t="array" ref="G1943">IFERROR(IF(AND(Orders!R1942:R11935&gt;1000,OR(Orders!M1942:M11935="East",Orders!M1942:M11935="south")),"bonus","no bonus"),"data error")</f>
        <v>no bonus</v>
      </c>
    </row>
    <row r="1944" spans="1:7" x14ac:dyDescent="0.25">
      <c r="A1944" t="str">
        <v>high</v>
      </c>
      <c r="B1944" t="b" cm="1">
        <f t="array" ref="B1944">AND(Orders!R1942:R11935&gt;500,Orders!O1942:O11935="technology")</f>
        <v>0</v>
      </c>
      <c r="C1944" t="b" cm="1">
        <f t="array" ref="C1944">OR(Orders!R1942:R11935&gt;1000,Orders!O1942:O11935="furniture")</f>
        <v>1</v>
      </c>
      <c r="D1944" t="str">
        <v>no</v>
      </c>
      <c r="E1944" t="str">
        <v>false</v>
      </c>
      <c r="G1944" t="str" cm="1">
        <f t="array" ref="G1944">IFERROR(IF(AND(Orders!R1943:R11936&gt;1000,OR(Orders!M1943:M11936="East",Orders!M1943:M11936="south")),"bonus","no bonus"),"data error")</f>
        <v>no bonus</v>
      </c>
    </row>
    <row r="1945" spans="1:7" x14ac:dyDescent="0.25">
      <c r="A1945" t="str">
        <v>high</v>
      </c>
      <c r="B1945" t="b" cm="1">
        <f t="array" ref="B1945">AND(Orders!R1943:R11936&gt;500,Orders!O1943:O11936="technology")</f>
        <v>0</v>
      </c>
      <c r="C1945" t="b" cm="1">
        <f t="array" ref="C1945">OR(Orders!R1943:R11936&gt;1000,Orders!O1943:O11936="furniture")</f>
        <v>1</v>
      </c>
      <c r="D1945" t="str">
        <v>no</v>
      </c>
      <c r="E1945" t="str">
        <v>false</v>
      </c>
      <c r="G1945" t="str" cm="1">
        <f t="array" ref="G1945">IFERROR(IF(AND(Orders!R1944:R11937&gt;1000,OR(Orders!M1944:M11937="East",Orders!M1944:M11937="south")),"bonus","no bonus"),"data error")</f>
        <v>no bonus</v>
      </c>
    </row>
    <row r="1946" spans="1:7" x14ac:dyDescent="0.25">
      <c r="A1946" t="str">
        <v>high</v>
      </c>
      <c r="B1946" t="b" cm="1">
        <f t="array" ref="B1946">AND(Orders!R1944:R11937&gt;500,Orders!O1944:O11937="technology")</f>
        <v>0</v>
      </c>
      <c r="C1946" t="b" cm="1">
        <f t="array" ref="C1946">OR(Orders!R1944:R11937&gt;1000,Orders!O1944:O11937="furniture")</f>
        <v>1</v>
      </c>
      <c r="D1946" t="str">
        <v>no</v>
      </c>
      <c r="E1946" t="str">
        <v>false</v>
      </c>
      <c r="G1946" t="str" cm="1">
        <f t="array" ref="G1946">IFERROR(IF(AND(Orders!R1945:R11938&gt;1000,OR(Orders!M1945:M11938="East",Orders!M1945:M11938="south")),"bonus","no bonus"),"data error")</f>
        <v>no bonus</v>
      </c>
    </row>
    <row r="1947" spans="1:7" x14ac:dyDescent="0.25">
      <c r="A1947" t="str">
        <v>high</v>
      </c>
      <c r="B1947" t="b" cm="1">
        <f t="array" ref="B1947">AND(Orders!R1945:R11938&gt;500,Orders!O1945:O11938="technology")</f>
        <v>0</v>
      </c>
      <c r="C1947" t="b" cm="1">
        <f t="array" ref="C1947">OR(Orders!R1945:R11938&gt;1000,Orders!O1945:O11938="furniture")</f>
        <v>1</v>
      </c>
      <c r="D1947" t="str">
        <v>no</v>
      </c>
      <c r="E1947" t="str">
        <v>false</v>
      </c>
      <c r="G1947" t="str" cm="1">
        <f t="array" ref="G1947">IFERROR(IF(AND(Orders!R1946:R11939&gt;1000,OR(Orders!M1946:M11939="East",Orders!M1946:M11939="south")),"bonus","no bonus"),"data error")</f>
        <v>no bonus</v>
      </c>
    </row>
    <row r="1948" spans="1:7" x14ac:dyDescent="0.25">
      <c r="A1948" t="str">
        <v>high</v>
      </c>
      <c r="B1948" t="b" cm="1">
        <f t="array" ref="B1948">AND(Orders!R1946:R11939&gt;500,Orders!O1946:O11939="technology")</f>
        <v>0</v>
      </c>
      <c r="C1948" t="b" cm="1">
        <f t="array" ref="C1948">OR(Orders!R1946:R11939&gt;1000,Orders!O1946:O11939="furniture")</f>
        <v>1</v>
      </c>
      <c r="D1948" t="str">
        <v>no</v>
      </c>
      <c r="E1948" t="str">
        <v>false</v>
      </c>
      <c r="G1948" t="str" cm="1">
        <f t="array" ref="G1948">IFERROR(IF(AND(Orders!R1947:R11940&gt;1000,OR(Orders!M1947:M11940="East",Orders!M1947:M11940="south")),"bonus","no bonus"),"data error")</f>
        <v>no bonus</v>
      </c>
    </row>
    <row r="1949" spans="1:7" x14ac:dyDescent="0.25">
      <c r="A1949" t="str">
        <v>high</v>
      </c>
      <c r="B1949" t="b" cm="1">
        <f t="array" ref="B1949">AND(Orders!R1947:R11940&gt;500,Orders!O1947:O11940="technology")</f>
        <v>0</v>
      </c>
      <c r="C1949" t="b" cm="1">
        <f t="array" ref="C1949">OR(Orders!R1947:R11940&gt;1000,Orders!O1947:O11940="furniture")</f>
        <v>1</v>
      </c>
      <c r="D1949" t="str">
        <v>no</v>
      </c>
      <c r="E1949" t="str">
        <v>false</v>
      </c>
      <c r="G1949" t="str" cm="1">
        <f t="array" ref="G1949">IFERROR(IF(AND(Orders!R1948:R11941&gt;1000,OR(Orders!M1948:M11941="East",Orders!M1948:M11941="south")),"bonus","no bonus"),"data error")</f>
        <v>no bonus</v>
      </c>
    </row>
    <row r="1950" spans="1:7" x14ac:dyDescent="0.25">
      <c r="A1950" t="str">
        <v>high</v>
      </c>
      <c r="B1950" t="b" cm="1">
        <f t="array" ref="B1950">AND(Orders!R1948:R11941&gt;500,Orders!O1948:O11941="technology")</f>
        <v>0</v>
      </c>
      <c r="C1950" t="b" cm="1">
        <f t="array" ref="C1950">OR(Orders!R1948:R11941&gt;1000,Orders!O1948:O11941="furniture")</f>
        <v>1</v>
      </c>
      <c r="D1950" t="str">
        <v>no</v>
      </c>
      <c r="E1950" t="str">
        <v>false</v>
      </c>
      <c r="G1950" t="str" cm="1">
        <f t="array" ref="G1950">IFERROR(IF(AND(Orders!R1949:R11942&gt;1000,OR(Orders!M1949:M11942="East",Orders!M1949:M11942="south")),"bonus","no bonus"),"data error")</f>
        <v>no bonus</v>
      </c>
    </row>
    <row r="1951" spans="1:7" x14ac:dyDescent="0.25">
      <c r="A1951" t="str">
        <v>high</v>
      </c>
      <c r="B1951" t="b" cm="1">
        <f t="array" ref="B1951">AND(Orders!R1949:R11942&gt;500,Orders!O1949:O11942="technology")</f>
        <v>0</v>
      </c>
      <c r="C1951" t="b" cm="1">
        <f t="array" ref="C1951">OR(Orders!R1949:R11942&gt;1000,Orders!O1949:O11942="furniture")</f>
        <v>1</v>
      </c>
      <c r="D1951" t="str">
        <v>no</v>
      </c>
      <c r="E1951" t="str">
        <v>false</v>
      </c>
      <c r="G1951" t="str" cm="1">
        <f t="array" ref="G1951">IFERROR(IF(AND(Orders!R1950:R11943&gt;1000,OR(Orders!M1950:M11943="East",Orders!M1950:M11943="south")),"bonus","no bonus"),"data error")</f>
        <v>no bonus</v>
      </c>
    </row>
    <row r="1952" spans="1:7" x14ac:dyDescent="0.25">
      <c r="A1952" t="str">
        <v>high</v>
      </c>
      <c r="B1952" t="b" cm="1">
        <f t="array" ref="B1952">AND(Orders!R1950:R11943&gt;500,Orders!O1950:O11943="technology")</f>
        <v>0</v>
      </c>
      <c r="C1952" t="b" cm="1">
        <f t="array" ref="C1952">OR(Orders!R1950:R11943&gt;1000,Orders!O1950:O11943="furniture")</f>
        <v>1</v>
      </c>
      <c r="D1952" t="str">
        <v>no</v>
      </c>
      <c r="E1952" t="str">
        <v>false</v>
      </c>
      <c r="G1952" t="str" cm="1">
        <f t="array" ref="G1952">IFERROR(IF(AND(Orders!R1951:R11944&gt;1000,OR(Orders!M1951:M11944="East",Orders!M1951:M11944="south")),"bonus","no bonus"),"data error")</f>
        <v>no bonus</v>
      </c>
    </row>
    <row r="1953" spans="1:7" x14ac:dyDescent="0.25">
      <c r="A1953" t="str">
        <v>high</v>
      </c>
      <c r="B1953" t="b" cm="1">
        <f t="array" ref="B1953">AND(Orders!R1951:R11944&gt;500,Orders!O1951:O11944="technology")</f>
        <v>0</v>
      </c>
      <c r="C1953" t="b" cm="1">
        <f t="array" ref="C1953">OR(Orders!R1951:R11944&gt;1000,Orders!O1951:O11944="furniture")</f>
        <v>1</v>
      </c>
      <c r="D1953" t="str">
        <v>no</v>
      </c>
      <c r="E1953" t="str">
        <v>false</v>
      </c>
      <c r="G1953" t="str" cm="1">
        <f t="array" ref="G1953">IFERROR(IF(AND(Orders!R1952:R11945&gt;1000,OR(Orders!M1952:M11945="East",Orders!M1952:M11945="south")),"bonus","no bonus"),"data error")</f>
        <v>no bonus</v>
      </c>
    </row>
    <row r="1954" spans="1:7" x14ac:dyDescent="0.25">
      <c r="A1954" t="str">
        <v>high</v>
      </c>
      <c r="B1954" t="b" cm="1">
        <f t="array" ref="B1954">AND(Orders!R1952:R11945&gt;500,Orders!O1952:O11945="technology")</f>
        <v>0</v>
      </c>
      <c r="C1954" t="b" cm="1">
        <f t="array" ref="C1954">OR(Orders!R1952:R11945&gt;1000,Orders!O1952:O11945="furniture")</f>
        <v>1</v>
      </c>
      <c r="D1954" t="str">
        <v>no</v>
      </c>
      <c r="E1954" t="str">
        <v>false</v>
      </c>
      <c r="G1954" t="str" cm="1">
        <f t="array" ref="G1954">IFERROR(IF(AND(Orders!R1953:R11946&gt;1000,OR(Orders!M1953:M11946="East",Orders!M1953:M11946="south")),"bonus","no bonus"),"data error")</f>
        <v>no bonus</v>
      </c>
    </row>
    <row r="1955" spans="1:7" x14ac:dyDescent="0.25">
      <c r="A1955" t="str">
        <v>high</v>
      </c>
      <c r="B1955" t="b" cm="1">
        <f t="array" ref="B1955">AND(Orders!R1953:R11946&gt;500,Orders!O1953:O11946="technology")</f>
        <v>0</v>
      </c>
      <c r="C1955" t="b" cm="1">
        <f t="array" ref="C1955">OR(Orders!R1953:R11946&gt;1000,Orders!O1953:O11946="furniture")</f>
        <v>1</v>
      </c>
      <c r="D1955" t="str">
        <v>no</v>
      </c>
      <c r="E1955" t="str">
        <v>false</v>
      </c>
      <c r="G1955" t="str" cm="1">
        <f t="array" ref="G1955">IFERROR(IF(AND(Orders!R1954:R11947&gt;1000,OR(Orders!M1954:M11947="East",Orders!M1954:M11947="south")),"bonus","no bonus"),"data error")</f>
        <v>no bonus</v>
      </c>
    </row>
    <row r="1956" spans="1:7" x14ac:dyDescent="0.25">
      <c r="A1956" t="str">
        <v>high</v>
      </c>
      <c r="B1956" t="b" cm="1">
        <f t="array" ref="B1956">AND(Orders!R1954:R11947&gt;500,Orders!O1954:O11947="technology")</f>
        <v>0</v>
      </c>
      <c r="C1956" t="b" cm="1">
        <f t="array" ref="C1956">OR(Orders!R1954:R11947&gt;1000,Orders!O1954:O11947="furniture")</f>
        <v>1</v>
      </c>
      <c r="D1956" t="str">
        <v>no</v>
      </c>
      <c r="E1956" t="str">
        <v>false</v>
      </c>
      <c r="G1956" t="str" cm="1">
        <f t="array" ref="G1956">IFERROR(IF(AND(Orders!R1955:R11948&gt;1000,OR(Orders!M1955:M11948="East",Orders!M1955:M11948="south")),"bonus","no bonus"),"data error")</f>
        <v>no bonus</v>
      </c>
    </row>
    <row r="1957" spans="1:7" x14ac:dyDescent="0.25">
      <c r="A1957" t="str">
        <v>high</v>
      </c>
      <c r="B1957" t="b" cm="1">
        <f t="array" ref="B1957">AND(Orders!R1955:R11948&gt;500,Orders!O1955:O11948="technology")</f>
        <v>0</v>
      </c>
      <c r="C1957" t="b" cm="1">
        <f t="array" ref="C1957">OR(Orders!R1955:R11948&gt;1000,Orders!O1955:O11948="furniture")</f>
        <v>1</v>
      </c>
      <c r="D1957" t="str">
        <v>no</v>
      </c>
      <c r="E1957" t="str">
        <v>false</v>
      </c>
      <c r="G1957" t="str" cm="1">
        <f t="array" ref="G1957">IFERROR(IF(AND(Orders!R1956:R11949&gt;1000,OR(Orders!M1956:M11949="East",Orders!M1956:M11949="south")),"bonus","no bonus"),"data error")</f>
        <v>no bonus</v>
      </c>
    </row>
    <row r="1958" spans="1:7" x14ac:dyDescent="0.25">
      <c r="A1958" t="str">
        <v>high</v>
      </c>
      <c r="B1958" t="b" cm="1">
        <f t="array" ref="B1958">AND(Orders!R1956:R11949&gt;500,Orders!O1956:O11949="technology")</f>
        <v>0</v>
      </c>
      <c r="C1958" t="b" cm="1">
        <f t="array" ref="C1958">OR(Orders!R1956:R11949&gt;1000,Orders!O1956:O11949="furniture")</f>
        <v>1</v>
      </c>
      <c r="D1958" t="str">
        <v>no</v>
      </c>
      <c r="E1958" t="str">
        <v>false</v>
      </c>
      <c r="G1958" t="str" cm="1">
        <f t="array" ref="G1958">IFERROR(IF(AND(Orders!R1957:R11950&gt;1000,OR(Orders!M1957:M11950="East",Orders!M1957:M11950="south")),"bonus","no bonus"),"data error")</f>
        <v>no bonus</v>
      </c>
    </row>
    <row r="1959" spans="1:7" x14ac:dyDescent="0.25">
      <c r="A1959" t="str">
        <v>high</v>
      </c>
      <c r="B1959" t="b" cm="1">
        <f t="array" ref="B1959">AND(Orders!R1957:R11950&gt;500,Orders!O1957:O11950="technology")</f>
        <v>0</v>
      </c>
      <c r="C1959" t="b" cm="1">
        <f t="array" ref="C1959">OR(Orders!R1957:R11950&gt;1000,Orders!O1957:O11950="furniture")</f>
        <v>1</v>
      </c>
      <c r="D1959" t="str">
        <v>no</v>
      </c>
      <c r="E1959" t="str">
        <v>false</v>
      </c>
      <c r="G1959" t="str" cm="1">
        <f t="array" ref="G1959">IFERROR(IF(AND(Orders!R1958:R11951&gt;1000,OR(Orders!M1958:M11951="East",Orders!M1958:M11951="south")),"bonus","no bonus"),"data error")</f>
        <v>no bonus</v>
      </c>
    </row>
    <row r="1960" spans="1:7" x14ac:dyDescent="0.25">
      <c r="A1960" t="str">
        <v>high</v>
      </c>
      <c r="B1960" t="b" cm="1">
        <f t="array" ref="B1960">AND(Orders!R1958:R11951&gt;500,Orders!O1958:O11951="technology")</f>
        <v>0</v>
      </c>
      <c r="C1960" t="b" cm="1">
        <f t="array" ref="C1960">OR(Orders!R1958:R11951&gt;1000,Orders!O1958:O11951="furniture")</f>
        <v>1</v>
      </c>
      <c r="D1960" t="str">
        <v>no</v>
      </c>
      <c r="E1960" t="str">
        <v>false</v>
      </c>
      <c r="G1960" t="str" cm="1">
        <f t="array" ref="G1960">IFERROR(IF(AND(Orders!R1959:R11952&gt;1000,OR(Orders!M1959:M11952="East",Orders!M1959:M11952="south")),"bonus","no bonus"),"data error")</f>
        <v>no bonus</v>
      </c>
    </row>
    <row r="1961" spans="1:7" x14ac:dyDescent="0.25">
      <c r="A1961" t="str">
        <v>high</v>
      </c>
      <c r="B1961" t="b" cm="1">
        <f t="array" ref="B1961">AND(Orders!R1959:R11952&gt;500,Orders!O1959:O11952="technology")</f>
        <v>0</v>
      </c>
      <c r="C1961" t="b" cm="1">
        <f t="array" ref="C1961">OR(Orders!R1959:R11952&gt;1000,Orders!O1959:O11952="furniture")</f>
        <v>1</v>
      </c>
      <c r="D1961" t="str">
        <v>no</v>
      </c>
      <c r="E1961" t="str">
        <v>false</v>
      </c>
      <c r="G1961" t="str" cm="1">
        <f t="array" ref="G1961">IFERROR(IF(AND(Orders!R1960:R11953&gt;1000,OR(Orders!M1960:M11953="East",Orders!M1960:M11953="south")),"bonus","no bonus"),"data error")</f>
        <v>no bonus</v>
      </c>
    </row>
    <row r="1962" spans="1:7" x14ac:dyDescent="0.25">
      <c r="A1962" t="str">
        <v>high</v>
      </c>
      <c r="B1962" t="b" cm="1">
        <f t="array" ref="B1962">AND(Orders!R1960:R11953&gt;500,Orders!O1960:O11953="technology")</f>
        <v>0</v>
      </c>
      <c r="C1962" t="b" cm="1">
        <f t="array" ref="C1962">OR(Orders!R1960:R11953&gt;1000,Orders!O1960:O11953="furniture")</f>
        <v>1</v>
      </c>
      <c r="D1962" t="str">
        <v>no</v>
      </c>
      <c r="E1962" t="str">
        <v>false</v>
      </c>
      <c r="G1962" t="str" cm="1">
        <f t="array" ref="G1962">IFERROR(IF(AND(Orders!R1961:R11954&gt;1000,OR(Orders!M1961:M11954="East",Orders!M1961:M11954="south")),"bonus","no bonus"),"data error")</f>
        <v>no bonus</v>
      </c>
    </row>
    <row r="1963" spans="1:7" x14ac:dyDescent="0.25">
      <c r="A1963" t="str">
        <v>high</v>
      </c>
      <c r="B1963" t="b" cm="1">
        <f t="array" ref="B1963">AND(Orders!R1961:R11954&gt;500,Orders!O1961:O11954="technology")</f>
        <v>0</v>
      </c>
      <c r="C1963" t="b" cm="1">
        <f t="array" ref="C1963">OR(Orders!R1961:R11954&gt;1000,Orders!O1961:O11954="furniture")</f>
        <v>1</v>
      </c>
      <c r="D1963" t="str">
        <v>no</v>
      </c>
      <c r="E1963" t="str">
        <v>false</v>
      </c>
      <c r="G1963" t="str" cm="1">
        <f t="array" ref="G1963">IFERROR(IF(AND(Orders!R1962:R11955&gt;1000,OR(Orders!M1962:M11955="East",Orders!M1962:M11955="south")),"bonus","no bonus"),"data error")</f>
        <v>no bonus</v>
      </c>
    </row>
    <row r="1964" spans="1:7" x14ac:dyDescent="0.25">
      <c r="A1964" t="str">
        <v>high</v>
      </c>
      <c r="B1964" t="b" cm="1">
        <f t="array" ref="B1964">AND(Orders!R1962:R11955&gt;500,Orders!O1962:O11955="technology")</f>
        <v>0</v>
      </c>
      <c r="C1964" t="b" cm="1">
        <f t="array" ref="C1964">OR(Orders!R1962:R11955&gt;1000,Orders!O1962:O11955="furniture")</f>
        <v>1</v>
      </c>
      <c r="D1964" t="str">
        <v>no</v>
      </c>
      <c r="E1964" t="str">
        <v>false</v>
      </c>
      <c r="G1964" t="str" cm="1">
        <f t="array" ref="G1964">IFERROR(IF(AND(Orders!R1963:R11956&gt;1000,OR(Orders!M1963:M11956="East",Orders!M1963:M11956="south")),"bonus","no bonus"),"data error")</f>
        <v>no bonus</v>
      </c>
    </row>
    <row r="1965" spans="1:7" x14ac:dyDescent="0.25">
      <c r="A1965" t="str">
        <v>high</v>
      </c>
      <c r="B1965" t="b" cm="1">
        <f t="array" ref="B1965">AND(Orders!R1963:R11956&gt;500,Orders!O1963:O11956="technology")</f>
        <v>0</v>
      </c>
      <c r="C1965" t="b" cm="1">
        <f t="array" ref="C1965">OR(Orders!R1963:R11956&gt;1000,Orders!O1963:O11956="furniture")</f>
        <v>1</v>
      </c>
      <c r="D1965" t="str">
        <v>no</v>
      </c>
      <c r="E1965" t="str">
        <v>false</v>
      </c>
      <c r="G1965" t="str" cm="1">
        <f t="array" ref="G1965">IFERROR(IF(AND(Orders!R1964:R11957&gt;1000,OR(Orders!M1964:M11957="East",Orders!M1964:M11957="south")),"bonus","no bonus"),"data error")</f>
        <v>no bonus</v>
      </c>
    </row>
    <row r="1966" spans="1:7" x14ac:dyDescent="0.25">
      <c r="A1966" t="str">
        <v>high</v>
      </c>
      <c r="B1966" t="b" cm="1">
        <f t="array" ref="B1966">AND(Orders!R1964:R11957&gt;500,Orders!O1964:O11957="technology")</f>
        <v>0</v>
      </c>
      <c r="C1966" t="b" cm="1">
        <f t="array" ref="C1966">OR(Orders!R1964:R11957&gt;1000,Orders!O1964:O11957="furniture")</f>
        <v>1</v>
      </c>
      <c r="D1966" t="str">
        <v>no</v>
      </c>
      <c r="E1966" t="str">
        <v>false</v>
      </c>
      <c r="G1966" t="str" cm="1">
        <f t="array" ref="G1966">IFERROR(IF(AND(Orders!R1965:R11958&gt;1000,OR(Orders!M1965:M11958="East",Orders!M1965:M11958="south")),"bonus","no bonus"),"data error")</f>
        <v>no bonus</v>
      </c>
    </row>
    <row r="1967" spans="1:7" x14ac:dyDescent="0.25">
      <c r="A1967" t="str">
        <v>high</v>
      </c>
      <c r="B1967" t="b" cm="1">
        <f t="array" ref="B1967">AND(Orders!R1965:R11958&gt;500,Orders!O1965:O11958="technology")</f>
        <v>0</v>
      </c>
      <c r="C1967" t="b" cm="1">
        <f t="array" ref="C1967">OR(Orders!R1965:R11958&gt;1000,Orders!O1965:O11958="furniture")</f>
        <v>1</v>
      </c>
      <c r="D1967" t="str">
        <v>no</v>
      </c>
      <c r="E1967" t="str">
        <v>false</v>
      </c>
      <c r="G1967" t="str" cm="1">
        <f t="array" ref="G1967">IFERROR(IF(AND(Orders!R1966:R11959&gt;1000,OR(Orders!M1966:M11959="East",Orders!M1966:M11959="south")),"bonus","no bonus"),"data error")</f>
        <v>no bonus</v>
      </c>
    </row>
    <row r="1968" spans="1:7" x14ac:dyDescent="0.25">
      <c r="A1968" t="str">
        <v>high</v>
      </c>
      <c r="B1968" t="b" cm="1">
        <f t="array" ref="B1968">AND(Orders!R1966:R11959&gt;500,Orders!O1966:O11959="technology")</f>
        <v>0</v>
      </c>
      <c r="C1968" t="b" cm="1">
        <f t="array" ref="C1968">OR(Orders!R1966:R11959&gt;1000,Orders!O1966:O11959="furniture")</f>
        <v>1</v>
      </c>
      <c r="D1968" t="str">
        <v>no</v>
      </c>
      <c r="E1968" t="str">
        <v>false</v>
      </c>
      <c r="G1968" t="str" cm="1">
        <f t="array" ref="G1968">IFERROR(IF(AND(Orders!R1967:R11960&gt;1000,OR(Orders!M1967:M11960="East",Orders!M1967:M11960="south")),"bonus","no bonus"),"data error")</f>
        <v>no bonus</v>
      </c>
    </row>
    <row r="1969" spans="1:7" x14ac:dyDescent="0.25">
      <c r="A1969" t="str">
        <v>high</v>
      </c>
      <c r="B1969" t="b" cm="1">
        <f t="array" ref="B1969">AND(Orders!R1967:R11960&gt;500,Orders!O1967:O11960="technology")</f>
        <v>0</v>
      </c>
      <c r="C1969" t="b" cm="1">
        <f t="array" ref="C1969">OR(Orders!R1967:R11960&gt;1000,Orders!O1967:O11960="furniture")</f>
        <v>1</v>
      </c>
      <c r="D1969" t="str">
        <v>no</v>
      </c>
      <c r="E1969" t="str">
        <v>false</v>
      </c>
      <c r="G1969" t="str" cm="1">
        <f t="array" ref="G1969">IFERROR(IF(AND(Orders!R1968:R11961&gt;1000,OR(Orders!M1968:M11961="East",Orders!M1968:M11961="south")),"bonus","no bonus"),"data error")</f>
        <v>no bonus</v>
      </c>
    </row>
    <row r="1970" spans="1:7" x14ac:dyDescent="0.25">
      <c r="A1970" t="str">
        <v>high</v>
      </c>
      <c r="B1970" t="b" cm="1">
        <f t="array" ref="B1970">AND(Orders!R1968:R11961&gt;500,Orders!O1968:O11961="technology")</f>
        <v>0</v>
      </c>
      <c r="C1970" t="b" cm="1">
        <f t="array" ref="C1970">OR(Orders!R1968:R11961&gt;1000,Orders!O1968:O11961="furniture")</f>
        <v>1</v>
      </c>
      <c r="D1970" t="str">
        <v>no</v>
      </c>
      <c r="E1970" t="str">
        <v>false</v>
      </c>
      <c r="G1970" t="str" cm="1">
        <f t="array" ref="G1970">IFERROR(IF(AND(Orders!R1969:R11962&gt;1000,OR(Orders!M1969:M11962="East",Orders!M1969:M11962="south")),"bonus","no bonus"),"data error")</f>
        <v>no bonus</v>
      </c>
    </row>
    <row r="1971" spans="1:7" x14ac:dyDescent="0.25">
      <c r="A1971" t="str">
        <v>high</v>
      </c>
      <c r="B1971" t="b" cm="1">
        <f t="array" ref="B1971">AND(Orders!R1969:R11962&gt;500,Orders!O1969:O11962="technology")</f>
        <v>0</v>
      </c>
      <c r="C1971" t="b" cm="1">
        <f t="array" ref="C1971">OR(Orders!R1969:R11962&gt;1000,Orders!O1969:O11962="furniture")</f>
        <v>1</v>
      </c>
      <c r="D1971" t="str">
        <v>no</v>
      </c>
      <c r="E1971" t="str">
        <v>false</v>
      </c>
      <c r="G1971" t="str" cm="1">
        <f t="array" ref="G1971">IFERROR(IF(AND(Orders!R1970:R11963&gt;1000,OR(Orders!M1970:M11963="East",Orders!M1970:M11963="south")),"bonus","no bonus"),"data error")</f>
        <v>no bonus</v>
      </c>
    </row>
    <row r="1972" spans="1:7" x14ac:dyDescent="0.25">
      <c r="A1972" t="str">
        <v>high</v>
      </c>
      <c r="B1972" t="b" cm="1">
        <f t="array" ref="B1972">AND(Orders!R1970:R11963&gt;500,Orders!O1970:O11963="technology")</f>
        <v>0</v>
      </c>
      <c r="C1972" t="b" cm="1">
        <f t="array" ref="C1972">OR(Orders!R1970:R11963&gt;1000,Orders!O1970:O11963="furniture")</f>
        <v>1</v>
      </c>
      <c r="D1972" t="str">
        <v>no</v>
      </c>
      <c r="E1972" t="str">
        <v>false</v>
      </c>
      <c r="G1972" t="str" cm="1">
        <f t="array" ref="G1972">IFERROR(IF(AND(Orders!R1971:R11964&gt;1000,OR(Orders!M1971:M11964="East",Orders!M1971:M11964="south")),"bonus","no bonus"),"data error")</f>
        <v>no bonus</v>
      </c>
    </row>
    <row r="1973" spans="1:7" x14ac:dyDescent="0.25">
      <c r="A1973" t="str">
        <v>high</v>
      </c>
      <c r="B1973" t="b" cm="1">
        <f t="array" ref="B1973">AND(Orders!R1971:R11964&gt;500,Orders!O1971:O11964="technology")</f>
        <v>0</v>
      </c>
      <c r="C1973" t="b" cm="1">
        <f t="array" ref="C1973">OR(Orders!R1971:R11964&gt;1000,Orders!O1971:O11964="furniture")</f>
        <v>1</v>
      </c>
      <c r="D1973" t="str">
        <v>no</v>
      </c>
      <c r="E1973" t="str">
        <v>false</v>
      </c>
      <c r="G1973" t="str" cm="1">
        <f t="array" ref="G1973">IFERROR(IF(AND(Orders!R1972:R11965&gt;1000,OR(Orders!M1972:M11965="East",Orders!M1972:M11965="south")),"bonus","no bonus"),"data error")</f>
        <v>no bonus</v>
      </c>
    </row>
    <row r="1974" spans="1:7" x14ac:dyDescent="0.25">
      <c r="A1974" t="str">
        <v>high</v>
      </c>
      <c r="B1974" t="b" cm="1">
        <f t="array" ref="B1974">AND(Orders!R1972:R11965&gt;500,Orders!O1972:O11965="technology")</f>
        <v>0</v>
      </c>
      <c r="C1974" t="b" cm="1">
        <f t="array" ref="C1974">OR(Orders!R1972:R11965&gt;1000,Orders!O1972:O11965="furniture")</f>
        <v>1</v>
      </c>
      <c r="D1974" t="str">
        <v>no</v>
      </c>
      <c r="E1974" t="str">
        <v>false</v>
      </c>
      <c r="G1974" t="str" cm="1">
        <f t="array" ref="G1974">IFERROR(IF(AND(Orders!R1973:R11966&gt;1000,OR(Orders!M1973:M11966="East",Orders!M1973:M11966="south")),"bonus","no bonus"),"data error")</f>
        <v>no bonus</v>
      </c>
    </row>
    <row r="1975" spans="1:7" x14ac:dyDescent="0.25">
      <c r="A1975" t="str">
        <v>high</v>
      </c>
      <c r="B1975" t="b" cm="1">
        <f t="array" ref="B1975">AND(Orders!R1973:R11966&gt;500,Orders!O1973:O11966="technology")</f>
        <v>0</v>
      </c>
      <c r="C1975" t="b" cm="1">
        <f t="array" ref="C1975">OR(Orders!R1973:R11966&gt;1000,Orders!O1973:O11966="furniture")</f>
        <v>1</v>
      </c>
      <c r="D1975" t="str">
        <v>no</v>
      </c>
      <c r="E1975" t="str">
        <v>false</v>
      </c>
      <c r="G1975" t="str" cm="1">
        <f t="array" ref="G1975">IFERROR(IF(AND(Orders!R1974:R11967&gt;1000,OR(Orders!M1974:M11967="East",Orders!M1974:M11967="south")),"bonus","no bonus"),"data error")</f>
        <v>no bonus</v>
      </c>
    </row>
    <row r="1976" spans="1:7" x14ac:dyDescent="0.25">
      <c r="A1976" t="str">
        <v>high</v>
      </c>
      <c r="B1976" t="b" cm="1">
        <f t="array" ref="B1976">AND(Orders!R1974:R11967&gt;500,Orders!O1974:O11967="technology")</f>
        <v>0</v>
      </c>
      <c r="C1976" t="b" cm="1">
        <f t="array" ref="C1976">OR(Orders!R1974:R11967&gt;1000,Orders!O1974:O11967="furniture")</f>
        <v>1</v>
      </c>
      <c r="D1976" t="str">
        <v>no</v>
      </c>
      <c r="E1976" t="str">
        <v>false</v>
      </c>
      <c r="G1976" t="str" cm="1">
        <f t="array" ref="G1976">IFERROR(IF(AND(Orders!R1975:R11968&gt;1000,OR(Orders!M1975:M11968="East",Orders!M1975:M11968="south")),"bonus","no bonus"),"data error")</f>
        <v>no bonus</v>
      </c>
    </row>
    <row r="1977" spans="1:7" x14ac:dyDescent="0.25">
      <c r="A1977" t="str">
        <v>high</v>
      </c>
      <c r="B1977" t="b" cm="1">
        <f t="array" ref="B1977">AND(Orders!R1975:R11968&gt;500,Orders!O1975:O11968="technology")</f>
        <v>0</v>
      </c>
      <c r="C1977" t="b" cm="1">
        <f t="array" ref="C1977">OR(Orders!R1975:R11968&gt;1000,Orders!O1975:O11968="furniture")</f>
        <v>1</v>
      </c>
      <c r="D1977" t="str">
        <v>no</v>
      </c>
      <c r="E1977" t="str">
        <v>false</v>
      </c>
      <c r="G1977" t="str" cm="1">
        <f t="array" ref="G1977">IFERROR(IF(AND(Orders!R1976:R11969&gt;1000,OR(Orders!M1976:M11969="East",Orders!M1976:M11969="south")),"bonus","no bonus"),"data error")</f>
        <v>no bonus</v>
      </c>
    </row>
    <row r="1978" spans="1:7" x14ac:dyDescent="0.25">
      <c r="A1978" t="str">
        <v>high</v>
      </c>
      <c r="B1978" t="b" cm="1">
        <f t="array" ref="B1978">AND(Orders!R1976:R11969&gt;500,Orders!O1976:O11969="technology")</f>
        <v>0</v>
      </c>
      <c r="C1978" t="b" cm="1">
        <f t="array" ref="C1978">OR(Orders!R1976:R11969&gt;1000,Orders!O1976:O11969="furniture")</f>
        <v>1</v>
      </c>
      <c r="D1978" t="str">
        <v>no</v>
      </c>
      <c r="E1978" t="str">
        <v>false</v>
      </c>
      <c r="G1978" t="str" cm="1">
        <f t="array" ref="G1978">IFERROR(IF(AND(Orders!R1977:R11970&gt;1000,OR(Orders!M1977:M11970="East",Orders!M1977:M11970="south")),"bonus","no bonus"),"data error")</f>
        <v>no bonus</v>
      </c>
    </row>
    <row r="1979" spans="1:7" x14ac:dyDescent="0.25">
      <c r="A1979" t="str">
        <v>high</v>
      </c>
      <c r="B1979" t="b" cm="1">
        <f t="array" ref="B1979">AND(Orders!R1977:R11970&gt;500,Orders!O1977:O11970="technology")</f>
        <v>0</v>
      </c>
      <c r="C1979" t="b" cm="1">
        <f t="array" ref="C1979">OR(Orders!R1977:R11970&gt;1000,Orders!O1977:O11970="furniture")</f>
        <v>1</v>
      </c>
      <c r="D1979" t="str">
        <v>no</v>
      </c>
      <c r="E1979" t="str">
        <v>false</v>
      </c>
      <c r="G1979" t="str" cm="1">
        <f t="array" ref="G1979">IFERROR(IF(AND(Orders!R1978:R11971&gt;1000,OR(Orders!M1978:M11971="East",Orders!M1978:M11971="south")),"bonus","no bonus"),"data error")</f>
        <v>no bonus</v>
      </c>
    </row>
    <row r="1980" spans="1:7" x14ac:dyDescent="0.25">
      <c r="A1980" t="str">
        <v>high</v>
      </c>
      <c r="B1980" t="b" cm="1">
        <f t="array" ref="B1980">AND(Orders!R1978:R11971&gt;500,Orders!O1978:O11971="technology")</f>
        <v>0</v>
      </c>
      <c r="C1980" t="b" cm="1">
        <f t="array" ref="C1980">OR(Orders!R1978:R11971&gt;1000,Orders!O1978:O11971="furniture")</f>
        <v>1</v>
      </c>
      <c r="D1980" t="str">
        <v>no</v>
      </c>
      <c r="E1980" t="str">
        <v>false</v>
      </c>
      <c r="G1980" t="str" cm="1">
        <f t="array" ref="G1980">IFERROR(IF(AND(Orders!R1979:R11972&gt;1000,OR(Orders!M1979:M11972="East",Orders!M1979:M11972="south")),"bonus","no bonus"),"data error")</f>
        <v>no bonus</v>
      </c>
    </row>
    <row r="1981" spans="1:7" x14ac:dyDescent="0.25">
      <c r="A1981" t="str">
        <v>high</v>
      </c>
      <c r="B1981" t="b" cm="1">
        <f t="array" ref="B1981">AND(Orders!R1979:R11972&gt;500,Orders!O1979:O11972="technology")</f>
        <v>0</v>
      </c>
      <c r="C1981" t="b" cm="1">
        <f t="array" ref="C1981">OR(Orders!R1979:R11972&gt;1000,Orders!O1979:O11972="furniture")</f>
        <v>1</v>
      </c>
      <c r="D1981" t="str">
        <v>no</v>
      </c>
      <c r="E1981" t="str">
        <v>false</v>
      </c>
      <c r="G1981" t="str" cm="1">
        <f t="array" ref="G1981">IFERROR(IF(AND(Orders!R1980:R11973&gt;1000,OR(Orders!M1980:M11973="East",Orders!M1980:M11973="south")),"bonus","no bonus"),"data error")</f>
        <v>no bonus</v>
      </c>
    </row>
    <row r="1982" spans="1:7" x14ac:dyDescent="0.25">
      <c r="A1982" t="str">
        <v>high</v>
      </c>
      <c r="B1982" t="b" cm="1">
        <f t="array" ref="B1982">AND(Orders!R1980:R11973&gt;500,Orders!O1980:O11973="technology")</f>
        <v>0</v>
      </c>
      <c r="C1982" t="b" cm="1">
        <f t="array" ref="C1982">OR(Orders!R1980:R11973&gt;1000,Orders!O1980:O11973="furniture")</f>
        <v>1</v>
      </c>
      <c r="D1982" t="str">
        <v>no</v>
      </c>
      <c r="E1982" t="str">
        <v>false</v>
      </c>
      <c r="G1982" t="str" cm="1">
        <f t="array" ref="G1982">IFERROR(IF(AND(Orders!R1981:R11974&gt;1000,OR(Orders!M1981:M11974="East",Orders!M1981:M11974="south")),"bonus","no bonus"),"data error")</f>
        <v>no bonus</v>
      </c>
    </row>
    <row r="1983" spans="1:7" x14ac:dyDescent="0.25">
      <c r="A1983" t="str">
        <v>high</v>
      </c>
      <c r="B1983" t="b" cm="1">
        <f t="array" ref="B1983">AND(Orders!R1981:R11974&gt;500,Orders!O1981:O11974="technology")</f>
        <v>0</v>
      </c>
      <c r="C1983" t="b" cm="1">
        <f t="array" ref="C1983">OR(Orders!R1981:R11974&gt;1000,Orders!O1981:O11974="furniture")</f>
        <v>1</v>
      </c>
      <c r="D1983" t="str">
        <v>no</v>
      </c>
      <c r="E1983" t="str">
        <v>false</v>
      </c>
      <c r="G1983" t="str" cm="1">
        <f t="array" ref="G1983">IFERROR(IF(AND(Orders!R1982:R11975&gt;1000,OR(Orders!M1982:M11975="East",Orders!M1982:M11975="south")),"bonus","no bonus"),"data error")</f>
        <v>no bonus</v>
      </c>
    </row>
    <row r="1984" spans="1:7" x14ac:dyDescent="0.25">
      <c r="A1984" t="str">
        <v>high</v>
      </c>
      <c r="B1984" t="b" cm="1">
        <f t="array" ref="B1984">AND(Orders!R1982:R11975&gt;500,Orders!O1982:O11975="technology")</f>
        <v>0</v>
      </c>
      <c r="C1984" t="b" cm="1">
        <f t="array" ref="C1984">OR(Orders!R1982:R11975&gt;1000,Orders!O1982:O11975="furniture")</f>
        <v>1</v>
      </c>
      <c r="D1984" t="str">
        <v>no</v>
      </c>
      <c r="E1984" t="str">
        <v>false</v>
      </c>
      <c r="G1984" t="str" cm="1">
        <f t="array" ref="G1984">IFERROR(IF(AND(Orders!R1983:R11976&gt;1000,OR(Orders!M1983:M11976="East",Orders!M1983:M11976="south")),"bonus","no bonus"),"data error")</f>
        <v>no bonus</v>
      </c>
    </row>
    <row r="1985" spans="1:7" x14ac:dyDescent="0.25">
      <c r="A1985" t="str">
        <v>high</v>
      </c>
      <c r="B1985" t="b" cm="1">
        <f t="array" ref="B1985">AND(Orders!R1983:R11976&gt;500,Orders!O1983:O11976="technology")</f>
        <v>0</v>
      </c>
      <c r="C1985" t="b" cm="1">
        <f t="array" ref="C1985">OR(Orders!R1983:R11976&gt;1000,Orders!O1983:O11976="furniture")</f>
        <v>1</v>
      </c>
      <c r="D1985" t="str">
        <v>no</v>
      </c>
      <c r="E1985" t="str">
        <v>false</v>
      </c>
      <c r="G1985" t="str" cm="1">
        <f t="array" ref="G1985">IFERROR(IF(AND(Orders!R1984:R11977&gt;1000,OR(Orders!M1984:M11977="East",Orders!M1984:M11977="south")),"bonus","no bonus"),"data error")</f>
        <v>no bonus</v>
      </c>
    </row>
    <row r="1986" spans="1:7" x14ac:dyDescent="0.25">
      <c r="A1986" t="str">
        <v>high</v>
      </c>
      <c r="B1986" t="b" cm="1">
        <f t="array" ref="B1986">AND(Orders!R1984:R11977&gt;500,Orders!O1984:O11977="technology")</f>
        <v>0</v>
      </c>
      <c r="C1986" t="b" cm="1">
        <f t="array" ref="C1986">OR(Orders!R1984:R11977&gt;1000,Orders!O1984:O11977="furniture")</f>
        <v>1</v>
      </c>
      <c r="D1986" t="str">
        <v>no</v>
      </c>
      <c r="E1986" t="str">
        <v>false</v>
      </c>
      <c r="G1986" t="str" cm="1">
        <f t="array" ref="G1986">IFERROR(IF(AND(Orders!R1985:R11978&gt;1000,OR(Orders!M1985:M11978="East",Orders!M1985:M11978="south")),"bonus","no bonus"),"data error")</f>
        <v>no bonus</v>
      </c>
    </row>
    <row r="1987" spans="1:7" x14ac:dyDescent="0.25">
      <c r="A1987" t="str">
        <v>high</v>
      </c>
      <c r="B1987" t="b" cm="1">
        <f t="array" ref="B1987">AND(Orders!R1985:R11978&gt;500,Orders!O1985:O11978="technology")</f>
        <v>0</v>
      </c>
      <c r="C1987" t="b" cm="1">
        <f t="array" ref="C1987">OR(Orders!R1985:R11978&gt;1000,Orders!O1985:O11978="furniture")</f>
        <v>1</v>
      </c>
      <c r="D1987" t="str">
        <v>no</v>
      </c>
      <c r="E1987" t="str">
        <v>false</v>
      </c>
      <c r="G1987" t="str" cm="1">
        <f t="array" ref="G1987">IFERROR(IF(AND(Orders!R1986:R11979&gt;1000,OR(Orders!M1986:M11979="East",Orders!M1986:M11979="south")),"bonus","no bonus"),"data error")</f>
        <v>no bonus</v>
      </c>
    </row>
    <row r="1988" spans="1:7" x14ac:dyDescent="0.25">
      <c r="A1988" t="str">
        <v>high</v>
      </c>
      <c r="B1988" t="b" cm="1">
        <f t="array" ref="B1988">AND(Orders!R1986:R11979&gt;500,Orders!O1986:O11979="technology")</f>
        <v>0</v>
      </c>
      <c r="C1988" t="b" cm="1">
        <f t="array" ref="C1988">OR(Orders!R1986:R11979&gt;1000,Orders!O1986:O11979="furniture")</f>
        <v>1</v>
      </c>
      <c r="D1988" t="str">
        <v>no</v>
      </c>
      <c r="E1988" t="str">
        <v>false</v>
      </c>
      <c r="G1988" t="str" cm="1">
        <f t="array" ref="G1988">IFERROR(IF(AND(Orders!R1987:R11980&gt;1000,OR(Orders!M1987:M11980="East",Orders!M1987:M11980="south")),"bonus","no bonus"),"data error")</f>
        <v>no bonus</v>
      </c>
    </row>
    <row r="1989" spans="1:7" x14ac:dyDescent="0.25">
      <c r="A1989" t="str">
        <v>high</v>
      </c>
      <c r="B1989" t="b" cm="1">
        <f t="array" ref="B1989">AND(Orders!R1987:R11980&gt;500,Orders!O1987:O11980="technology")</f>
        <v>0</v>
      </c>
      <c r="C1989" t="b" cm="1">
        <f t="array" ref="C1989">OR(Orders!R1987:R11980&gt;1000,Orders!O1987:O11980="furniture")</f>
        <v>1</v>
      </c>
      <c r="D1989" t="str">
        <v>no</v>
      </c>
      <c r="E1989" t="str">
        <v>false</v>
      </c>
      <c r="G1989" t="str" cm="1">
        <f t="array" ref="G1989">IFERROR(IF(AND(Orders!R1988:R11981&gt;1000,OR(Orders!M1988:M11981="East",Orders!M1988:M11981="south")),"bonus","no bonus"),"data error")</f>
        <v>no bonus</v>
      </c>
    </row>
    <row r="1990" spans="1:7" x14ac:dyDescent="0.25">
      <c r="A1990" t="str">
        <v>high</v>
      </c>
      <c r="B1990" t="b" cm="1">
        <f t="array" ref="B1990">AND(Orders!R1988:R11981&gt;500,Orders!O1988:O11981="technology")</f>
        <v>0</v>
      </c>
      <c r="C1990" t="b" cm="1">
        <f t="array" ref="C1990">OR(Orders!R1988:R11981&gt;1000,Orders!O1988:O11981="furniture")</f>
        <v>1</v>
      </c>
      <c r="D1990" t="str">
        <v>no</v>
      </c>
      <c r="E1990" t="str">
        <v>false</v>
      </c>
      <c r="G1990" t="str" cm="1">
        <f t="array" ref="G1990">IFERROR(IF(AND(Orders!R1989:R11982&gt;1000,OR(Orders!M1989:M11982="East",Orders!M1989:M11982="south")),"bonus","no bonus"),"data error")</f>
        <v>no bonus</v>
      </c>
    </row>
    <row r="1991" spans="1:7" x14ac:dyDescent="0.25">
      <c r="A1991" t="str">
        <v>high</v>
      </c>
      <c r="B1991" t="b" cm="1">
        <f t="array" ref="B1991">AND(Orders!R1989:R11982&gt;500,Orders!O1989:O11982="technology")</f>
        <v>0</v>
      </c>
      <c r="C1991" t="b" cm="1">
        <f t="array" ref="C1991">OR(Orders!R1989:R11982&gt;1000,Orders!O1989:O11982="furniture")</f>
        <v>1</v>
      </c>
      <c r="D1991" t="str">
        <v>no</v>
      </c>
      <c r="E1991" t="str">
        <v>false</v>
      </c>
      <c r="G1991" t="str" cm="1">
        <f t="array" ref="G1991">IFERROR(IF(AND(Orders!R1990:R11983&gt;1000,OR(Orders!M1990:M11983="East",Orders!M1990:M11983="south")),"bonus","no bonus"),"data error")</f>
        <v>no bonus</v>
      </c>
    </row>
    <row r="1992" spans="1:7" x14ac:dyDescent="0.25">
      <c r="A1992" t="str">
        <v>high</v>
      </c>
      <c r="B1992" t="b" cm="1">
        <f t="array" ref="B1992">AND(Orders!R1990:R11983&gt;500,Orders!O1990:O11983="technology")</f>
        <v>0</v>
      </c>
      <c r="C1992" t="b" cm="1">
        <f t="array" ref="C1992">OR(Orders!R1990:R11983&gt;1000,Orders!O1990:O11983="furniture")</f>
        <v>1</v>
      </c>
      <c r="D1992" t="str">
        <v>no</v>
      </c>
      <c r="E1992" t="str">
        <v>false</v>
      </c>
      <c r="G1992" t="str" cm="1">
        <f t="array" ref="G1992">IFERROR(IF(AND(Orders!R1991:R11984&gt;1000,OR(Orders!M1991:M11984="East",Orders!M1991:M11984="south")),"bonus","no bonus"),"data error")</f>
        <v>no bonus</v>
      </c>
    </row>
    <row r="1993" spans="1:7" x14ac:dyDescent="0.25">
      <c r="A1993" t="str">
        <v>high</v>
      </c>
      <c r="B1993" t="b" cm="1">
        <f t="array" ref="B1993">AND(Orders!R1991:R11984&gt;500,Orders!O1991:O11984="technology")</f>
        <v>0</v>
      </c>
      <c r="C1993" t="b" cm="1">
        <f t="array" ref="C1993">OR(Orders!R1991:R11984&gt;1000,Orders!O1991:O11984="furniture")</f>
        <v>1</v>
      </c>
      <c r="D1993" t="str">
        <v>no</v>
      </c>
      <c r="E1993" t="str">
        <v>false</v>
      </c>
      <c r="G1993" t="str" cm="1">
        <f t="array" ref="G1993">IFERROR(IF(AND(Orders!R1992:R11985&gt;1000,OR(Orders!M1992:M11985="East",Orders!M1992:M11985="south")),"bonus","no bonus"),"data error")</f>
        <v>no bonus</v>
      </c>
    </row>
    <row r="1994" spans="1:7" x14ac:dyDescent="0.25">
      <c r="A1994" t="str">
        <v>high</v>
      </c>
      <c r="B1994" t="b" cm="1">
        <f t="array" ref="B1994">AND(Orders!R1992:R11985&gt;500,Orders!O1992:O11985="technology")</f>
        <v>0</v>
      </c>
      <c r="C1994" t="b" cm="1">
        <f t="array" ref="C1994">OR(Orders!R1992:R11985&gt;1000,Orders!O1992:O11985="furniture")</f>
        <v>1</v>
      </c>
      <c r="D1994" t="str">
        <v>no</v>
      </c>
      <c r="E1994" t="str">
        <v>false</v>
      </c>
      <c r="G1994" t="str" cm="1">
        <f t="array" ref="G1994">IFERROR(IF(AND(Orders!R1993:R11986&gt;1000,OR(Orders!M1993:M11986="East",Orders!M1993:M11986="south")),"bonus","no bonus"),"data error")</f>
        <v>no bonus</v>
      </c>
    </row>
    <row r="1995" spans="1:7" x14ac:dyDescent="0.25">
      <c r="A1995" t="str">
        <v>high</v>
      </c>
      <c r="B1995" t="b" cm="1">
        <f t="array" ref="B1995">AND(Orders!R1993:R11986&gt;500,Orders!O1993:O11986="technology")</f>
        <v>0</v>
      </c>
      <c r="C1995" t="b" cm="1">
        <f t="array" ref="C1995">OR(Orders!R1993:R11986&gt;1000,Orders!O1993:O11986="furniture")</f>
        <v>1</v>
      </c>
      <c r="D1995" t="str">
        <v>no</v>
      </c>
      <c r="E1995" t="str">
        <v>false</v>
      </c>
      <c r="G1995" t="str" cm="1">
        <f t="array" ref="G1995">IFERROR(IF(AND(Orders!R1994:R11987&gt;1000,OR(Orders!M1994:M11987="East",Orders!M1994:M11987="south")),"bonus","no bonus"),"data error")</f>
        <v>no bonus</v>
      </c>
    </row>
    <row r="1996" spans="1:7" x14ac:dyDescent="0.25">
      <c r="A1996" t="str">
        <v>high</v>
      </c>
      <c r="B1996" t="b" cm="1">
        <f t="array" ref="B1996">AND(Orders!R1994:R11987&gt;500,Orders!O1994:O11987="technology")</f>
        <v>0</v>
      </c>
      <c r="C1996" t="b" cm="1">
        <f t="array" ref="C1996">OR(Orders!R1994:R11987&gt;1000,Orders!O1994:O11987="furniture")</f>
        <v>1</v>
      </c>
      <c r="D1996" t="str">
        <v>no</v>
      </c>
      <c r="E1996" t="str">
        <v>false</v>
      </c>
      <c r="G1996" t="str" cm="1">
        <f t="array" ref="G1996">IFERROR(IF(AND(Orders!R1995:R11988&gt;1000,OR(Orders!M1995:M11988="East",Orders!M1995:M11988="south")),"bonus","no bonus"),"data error")</f>
        <v>no bonus</v>
      </c>
    </row>
    <row r="1997" spans="1:7" x14ac:dyDescent="0.25">
      <c r="A1997" t="str">
        <v>high</v>
      </c>
      <c r="B1997" t="b" cm="1">
        <f t="array" ref="B1997">AND(Orders!R1995:R11988&gt;500,Orders!O1995:O11988="technology")</f>
        <v>0</v>
      </c>
      <c r="C1997" t="b" cm="1">
        <f t="array" ref="C1997">OR(Orders!R1995:R11988&gt;1000,Orders!O1995:O11988="furniture")</f>
        <v>1</v>
      </c>
      <c r="D1997" t="str">
        <v>no</v>
      </c>
      <c r="E1997" t="str">
        <v>false</v>
      </c>
      <c r="G1997" t="str" cm="1">
        <f t="array" ref="G1997">IFERROR(IF(AND(Orders!R1996:R11989&gt;1000,OR(Orders!M1996:M11989="East",Orders!M1996:M11989="south")),"bonus","no bonus"),"data error")</f>
        <v>no bonus</v>
      </c>
    </row>
    <row r="1998" spans="1:7" x14ac:dyDescent="0.25">
      <c r="A1998" t="str">
        <v>high</v>
      </c>
      <c r="B1998" t="b" cm="1">
        <f t="array" ref="B1998">AND(Orders!R1996:R11989&gt;500,Orders!O1996:O11989="technology")</f>
        <v>0</v>
      </c>
      <c r="C1998" t="b" cm="1">
        <f t="array" ref="C1998">OR(Orders!R1996:R11989&gt;1000,Orders!O1996:O11989="furniture")</f>
        <v>1</v>
      </c>
      <c r="D1998" t="str">
        <v>no</v>
      </c>
      <c r="E1998" t="str">
        <v>false</v>
      </c>
      <c r="G1998" t="str" cm="1">
        <f t="array" ref="G1998">IFERROR(IF(AND(Orders!R1997:R11990&gt;1000,OR(Orders!M1997:M11990="East",Orders!M1997:M11990="south")),"bonus","no bonus"),"data error")</f>
        <v>no bonus</v>
      </c>
    </row>
    <row r="1999" spans="1:7" x14ac:dyDescent="0.25">
      <c r="A1999" t="str">
        <v>high</v>
      </c>
      <c r="B1999" t="b" cm="1">
        <f t="array" ref="B1999">AND(Orders!R1997:R11990&gt;500,Orders!O1997:O11990="technology")</f>
        <v>0</v>
      </c>
      <c r="C1999" t="b" cm="1">
        <f t="array" ref="C1999">OR(Orders!R1997:R11990&gt;1000,Orders!O1997:O11990="furniture")</f>
        <v>1</v>
      </c>
      <c r="D1999" t="str">
        <v>no</v>
      </c>
      <c r="E1999" t="str">
        <v>false</v>
      </c>
      <c r="G1999" t="str" cm="1">
        <f t="array" ref="G1999">IFERROR(IF(AND(Orders!R1998:R11991&gt;1000,OR(Orders!M1998:M11991="East",Orders!M1998:M11991="south")),"bonus","no bonus"),"data error")</f>
        <v>no bonus</v>
      </c>
    </row>
    <row r="2000" spans="1:7" x14ac:dyDescent="0.25">
      <c r="A2000" t="str">
        <v>high</v>
      </c>
      <c r="B2000" t="b" cm="1">
        <f t="array" ref="B2000">AND(Orders!R1998:R11991&gt;500,Orders!O1998:O11991="technology")</f>
        <v>0</v>
      </c>
      <c r="C2000" t="b" cm="1">
        <f t="array" ref="C2000">OR(Orders!R1998:R11991&gt;1000,Orders!O1998:O11991="furniture")</f>
        <v>1</v>
      </c>
      <c r="D2000" t="str">
        <v>no</v>
      </c>
      <c r="E2000" t="str">
        <v>false</v>
      </c>
      <c r="G2000" t="str" cm="1">
        <f t="array" ref="G2000">IFERROR(IF(AND(Orders!R1999:R11992&gt;1000,OR(Orders!M1999:M11992="East",Orders!M1999:M11992="south")),"bonus","no bonus"),"data error")</f>
        <v>no bonus</v>
      </c>
    </row>
    <row r="2001" spans="1:7" x14ac:dyDescent="0.25">
      <c r="A2001" t="str">
        <v>high</v>
      </c>
      <c r="B2001" t="b" cm="1">
        <f t="array" ref="B2001">AND(Orders!R1999:R11992&gt;500,Orders!O1999:O11992="technology")</f>
        <v>0</v>
      </c>
      <c r="C2001" t="b" cm="1">
        <f t="array" ref="C2001">OR(Orders!R1999:R11992&gt;1000,Orders!O1999:O11992="furniture")</f>
        <v>1</v>
      </c>
      <c r="D2001" t="str">
        <v>no</v>
      </c>
      <c r="E2001" t="str">
        <v>false</v>
      </c>
      <c r="G2001" t="str" cm="1">
        <f t="array" ref="G2001">IFERROR(IF(AND(Orders!R2000:R11993&gt;1000,OR(Orders!M2000:M11993="East",Orders!M2000:M11993="south")),"bonus","no bonus"),"data error")</f>
        <v>no bonus</v>
      </c>
    </row>
    <row r="2002" spans="1:7" x14ac:dyDescent="0.25">
      <c r="A2002" t="str">
        <v>high</v>
      </c>
      <c r="B2002" t="b" cm="1">
        <f t="array" ref="B2002">AND(Orders!R2000:R11993&gt;500,Orders!O2000:O11993="technology")</f>
        <v>0</v>
      </c>
      <c r="C2002" t="b" cm="1">
        <f t="array" ref="C2002">OR(Orders!R2000:R11993&gt;1000,Orders!O2000:O11993="furniture")</f>
        <v>1</v>
      </c>
      <c r="D2002" t="str">
        <v>no</v>
      </c>
      <c r="E2002" t="str">
        <v>false</v>
      </c>
      <c r="G2002" t="str" cm="1">
        <f t="array" ref="G2002">IFERROR(IF(AND(Orders!R2001:R11994&gt;1000,OR(Orders!M2001:M11994="East",Orders!M2001:M11994="south")),"bonus","no bonus"),"data error")</f>
        <v>no bonus</v>
      </c>
    </row>
    <row r="2003" spans="1:7" x14ac:dyDescent="0.25">
      <c r="A2003" t="str">
        <v>high</v>
      </c>
      <c r="B2003" t="b" cm="1">
        <f t="array" ref="B2003">AND(Orders!R2001:R11994&gt;500,Orders!O2001:O11994="technology")</f>
        <v>0</v>
      </c>
      <c r="C2003" t="b" cm="1">
        <f t="array" ref="C2003">OR(Orders!R2001:R11994&gt;1000,Orders!O2001:O11994="furniture")</f>
        <v>1</v>
      </c>
      <c r="D2003" t="str">
        <v>no</v>
      </c>
      <c r="E2003" t="str">
        <v>false</v>
      </c>
      <c r="G2003" t="str" cm="1">
        <f t="array" ref="G2003">IFERROR(IF(AND(Orders!R2002:R11995&gt;1000,OR(Orders!M2002:M11995="East",Orders!M2002:M11995="south")),"bonus","no bonus"),"data error")</f>
        <v>no bonus</v>
      </c>
    </row>
    <row r="2004" spans="1:7" x14ac:dyDescent="0.25">
      <c r="A2004" t="str">
        <v>high</v>
      </c>
      <c r="B2004" t="b" cm="1">
        <f t="array" ref="B2004">AND(Orders!R2002:R11995&gt;500,Orders!O2002:O11995="technology")</f>
        <v>0</v>
      </c>
      <c r="C2004" t="b" cm="1">
        <f t="array" ref="C2004">OR(Orders!R2002:R11995&gt;1000,Orders!O2002:O11995="furniture")</f>
        <v>1</v>
      </c>
      <c r="D2004" t="str">
        <v>no</v>
      </c>
      <c r="E2004" t="str">
        <v>false</v>
      </c>
      <c r="G2004" t="str" cm="1">
        <f t="array" ref="G2004">IFERROR(IF(AND(Orders!R2003:R11996&gt;1000,OR(Orders!M2003:M11996="East",Orders!M2003:M11996="south")),"bonus","no bonus"),"data error")</f>
        <v>no bonus</v>
      </c>
    </row>
    <row r="2005" spans="1:7" x14ac:dyDescent="0.25">
      <c r="A2005" t="str">
        <v>high</v>
      </c>
      <c r="B2005" t="b" cm="1">
        <f t="array" ref="B2005">AND(Orders!R2003:R11996&gt;500,Orders!O2003:O11996="technology")</f>
        <v>0</v>
      </c>
      <c r="C2005" t="b" cm="1">
        <f t="array" ref="C2005">OR(Orders!R2003:R11996&gt;1000,Orders!O2003:O11996="furniture")</f>
        <v>1</v>
      </c>
      <c r="D2005" t="str">
        <v>no</v>
      </c>
      <c r="E2005" t="str">
        <v>false</v>
      </c>
      <c r="G2005" t="str" cm="1">
        <f t="array" ref="G2005">IFERROR(IF(AND(Orders!R2004:R11997&gt;1000,OR(Orders!M2004:M11997="East",Orders!M2004:M11997="south")),"bonus","no bonus"),"data error")</f>
        <v>no bonus</v>
      </c>
    </row>
    <row r="2006" spans="1:7" x14ac:dyDescent="0.25">
      <c r="A2006" t="str">
        <v>high</v>
      </c>
      <c r="B2006" t="b" cm="1">
        <f t="array" ref="B2006">AND(Orders!R2004:R11997&gt;500,Orders!O2004:O11997="technology")</f>
        <v>0</v>
      </c>
      <c r="C2006" t="b" cm="1">
        <f t="array" ref="C2006">OR(Orders!R2004:R11997&gt;1000,Orders!O2004:O11997="furniture")</f>
        <v>1</v>
      </c>
      <c r="D2006" t="str">
        <v>no</v>
      </c>
      <c r="E2006" t="str">
        <v>false</v>
      </c>
      <c r="G2006" t="str" cm="1">
        <f t="array" ref="G2006">IFERROR(IF(AND(Orders!R2005:R11998&gt;1000,OR(Orders!M2005:M11998="East",Orders!M2005:M11998="south")),"bonus","no bonus"),"data error")</f>
        <v>no bonus</v>
      </c>
    </row>
    <row r="2007" spans="1:7" x14ac:dyDescent="0.25">
      <c r="A2007" t="str">
        <v>high</v>
      </c>
      <c r="B2007" t="b" cm="1">
        <f t="array" ref="B2007">AND(Orders!R2005:R11998&gt;500,Orders!O2005:O11998="technology")</f>
        <v>0</v>
      </c>
      <c r="C2007" t="b" cm="1">
        <f t="array" ref="C2007">OR(Orders!R2005:R11998&gt;1000,Orders!O2005:O11998="furniture")</f>
        <v>1</v>
      </c>
      <c r="D2007" t="str">
        <v>no</v>
      </c>
      <c r="E2007" t="str">
        <v>false</v>
      </c>
      <c r="G2007" t="str" cm="1">
        <f t="array" ref="G2007">IFERROR(IF(AND(Orders!R2006:R11999&gt;1000,OR(Orders!M2006:M11999="East",Orders!M2006:M11999="south")),"bonus","no bonus"),"data error")</f>
        <v>no bonus</v>
      </c>
    </row>
    <row r="2008" spans="1:7" x14ac:dyDescent="0.25">
      <c r="A2008" t="str">
        <v>high</v>
      </c>
      <c r="B2008" t="b" cm="1">
        <f t="array" ref="B2008">AND(Orders!R2006:R11999&gt;500,Orders!O2006:O11999="technology")</f>
        <v>0</v>
      </c>
      <c r="C2008" t="b" cm="1">
        <f t="array" ref="C2008">OR(Orders!R2006:R11999&gt;1000,Orders!O2006:O11999="furniture")</f>
        <v>1</v>
      </c>
      <c r="D2008" t="str">
        <v>no</v>
      </c>
      <c r="E2008" t="str">
        <v>false</v>
      </c>
      <c r="G2008" t="str" cm="1">
        <f t="array" ref="G2008">IFERROR(IF(AND(Orders!R2007:R12000&gt;1000,OR(Orders!M2007:M12000="East",Orders!M2007:M12000="south")),"bonus","no bonus"),"data error")</f>
        <v>no bonus</v>
      </c>
    </row>
    <row r="2009" spans="1:7" x14ac:dyDescent="0.25">
      <c r="A2009" t="str">
        <v>high</v>
      </c>
      <c r="B2009" t="b" cm="1">
        <f t="array" ref="B2009">AND(Orders!R2007:R12000&gt;500,Orders!O2007:O12000="technology")</f>
        <v>0</v>
      </c>
      <c r="C2009" t="b" cm="1">
        <f t="array" ref="C2009">OR(Orders!R2007:R12000&gt;1000,Orders!O2007:O12000="furniture")</f>
        <v>1</v>
      </c>
      <c r="D2009" t="str">
        <v>no</v>
      </c>
      <c r="E2009" t="str">
        <v>false</v>
      </c>
      <c r="G2009" t="str" cm="1">
        <f t="array" ref="G2009">IFERROR(IF(AND(Orders!R2008:R12001&gt;1000,OR(Orders!M2008:M12001="East",Orders!M2008:M12001="south")),"bonus","no bonus"),"data error")</f>
        <v>no bonus</v>
      </c>
    </row>
    <row r="2010" spans="1:7" x14ac:dyDescent="0.25">
      <c r="A2010" t="str">
        <v>high</v>
      </c>
      <c r="B2010" t="b" cm="1">
        <f t="array" ref="B2010">AND(Orders!R2008:R12001&gt;500,Orders!O2008:O12001="technology")</f>
        <v>0</v>
      </c>
      <c r="C2010" t="b" cm="1">
        <f t="array" ref="C2010">OR(Orders!R2008:R12001&gt;1000,Orders!O2008:O12001="furniture")</f>
        <v>1</v>
      </c>
      <c r="D2010" t="str">
        <v>no</v>
      </c>
      <c r="E2010" t="str">
        <v>false</v>
      </c>
      <c r="G2010" t="str" cm="1">
        <f t="array" ref="G2010">IFERROR(IF(AND(Orders!R2009:R12002&gt;1000,OR(Orders!M2009:M12002="East",Orders!M2009:M12002="south")),"bonus","no bonus"),"data error")</f>
        <v>no bonus</v>
      </c>
    </row>
    <row r="2011" spans="1:7" x14ac:dyDescent="0.25">
      <c r="A2011" t="str">
        <v>high</v>
      </c>
      <c r="B2011" t="b" cm="1">
        <f t="array" ref="B2011">AND(Orders!R2009:R12002&gt;500,Orders!O2009:O12002="technology")</f>
        <v>0</v>
      </c>
      <c r="C2011" t="b" cm="1">
        <f t="array" ref="C2011">OR(Orders!R2009:R12002&gt;1000,Orders!O2009:O12002="furniture")</f>
        <v>1</v>
      </c>
      <c r="D2011" t="str">
        <v>no</v>
      </c>
      <c r="E2011" t="str">
        <v>false</v>
      </c>
      <c r="G2011" t="str" cm="1">
        <f t="array" ref="G2011">IFERROR(IF(AND(Orders!R2010:R12003&gt;1000,OR(Orders!M2010:M12003="East",Orders!M2010:M12003="south")),"bonus","no bonus"),"data error")</f>
        <v>no bonus</v>
      </c>
    </row>
    <row r="2012" spans="1:7" x14ac:dyDescent="0.25">
      <c r="A2012" t="str">
        <v>high</v>
      </c>
      <c r="B2012" t="b" cm="1">
        <f t="array" ref="B2012">AND(Orders!R2010:R12003&gt;500,Orders!O2010:O12003="technology")</f>
        <v>0</v>
      </c>
      <c r="C2012" t="b" cm="1">
        <f t="array" ref="C2012">OR(Orders!R2010:R12003&gt;1000,Orders!O2010:O12003="furniture")</f>
        <v>1</v>
      </c>
      <c r="D2012" t="str">
        <v>no</v>
      </c>
      <c r="E2012" t="str">
        <v>false</v>
      </c>
      <c r="G2012" t="str" cm="1">
        <f t="array" ref="G2012">IFERROR(IF(AND(Orders!R2011:R12004&gt;1000,OR(Orders!M2011:M12004="East",Orders!M2011:M12004="south")),"bonus","no bonus"),"data error")</f>
        <v>no bonus</v>
      </c>
    </row>
    <row r="2013" spans="1:7" x14ac:dyDescent="0.25">
      <c r="A2013" t="str">
        <v>high</v>
      </c>
      <c r="B2013" t="b" cm="1">
        <f t="array" ref="B2013">AND(Orders!R2011:R12004&gt;500,Orders!O2011:O12004="technology")</f>
        <v>0</v>
      </c>
      <c r="C2013" t="b" cm="1">
        <f t="array" ref="C2013">OR(Orders!R2011:R12004&gt;1000,Orders!O2011:O12004="furniture")</f>
        <v>1</v>
      </c>
      <c r="D2013" t="str">
        <v>no</v>
      </c>
      <c r="E2013" t="str">
        <v>false</v>
      </c>
      <c r="G2013" t="str" cm="1">
        <f t="array" ref="G2013">IFERROR(IF(AND(Orders!R2012:R12005&gt;1000,OR(Orders!M2012:M12005="East",Orders!M2012:M12005="south")),"bonus","no bonus"),"data error")</f>
        <v>no bonus</v>
      </c>
    </row>
    <row r="2014" spans="1:7" x14ac:dyDescent="0.25">
      <c r="A2014" t="str">
        <v>high</v>
      </c>
      <c r="B2014" t="b" cm="1">
        <f t="array" ref="B2014">AND(Orders!R2012:R12005&gt;500,Orders!O2012:O12005="technology")</f>
        <v>0</v>
      </c>
      <c r="C2014" t="b" cm="1">
        <f t="array" ref="C2014">OR(Orders!R2012:R12005&gt;1000,Orders!O2012:O12005="furniture")</f>
        <v>1</v>
      </c>
      <c r="D2014" t="str">
        <v>no</v>
      </c>
      <c r="E2014" t="str">
        <v>false</v>
      </c>
      <c r="G2014" t="str" cm="1">
        <f t="array" ref="G2014">IFERROR(IF(AND(Orders!R2013:R12006&gt;1000,OR(Orders!M2013:M12006="East",Orders!M2013:M12006="south")),"bonus","no bonus"),"data error")</f>
        <v>no bonus</v>
      </c>
    </row>
    <row r="2015" spans="1:7" x14ac:dyDescent="0.25">
      <c r="A2015" t="str">
        <v>high</v>
      </c>
      <c r="B2015" t="b" cm="1">
        <f t="array" ref="B2015">AND(Orders!R2013:R12006&gt;500,Orders!O2013:O12006="technology")</f>
        <v>0</v>
      </c>
      <c r="C2015" t="b" cm="1">
        <f t="array" ref="C2015">OR(Orders!R2013:R12006&gt;1000,Orders!O2013:O12006="furniture")</f>
        <v>1</v>
      </c>
      <c r="D2015" t="str">
        <v>no</v>
      </c>
      <c r="E2015" t="str">
        <v>false</v>
      </c>
      <c r="G2015" t="str" cm="1">
        <f t="array" ref="G2015">IFERROR(IF(AND(Orders!R2014:R12007&gt;1000,OR(Orders!M2014:M12007="East",Orders!M2014:M12007="south")),"bonus","no bonus"),"data error")</f>
        <v>no bonus</v>
      </c>
    </row>
    <row r="2016" spans="1:7" x14ac:dyDescent="0.25">
      <c r="A2016" t="str">
        <v>high</v>
      </c>
      <c r="B2016" t="b" cm="1">
        <f t="array" ref="B2016">AND(Orders!R2014:R12007&gt;500,Orders!O2014:O12007="technology")</f>
        <v>0</v>
      </c>
      <c r="C2016" t="b" cm="1">
        <f t="array" ref="C2016">OR(Orders!R2014:R12007&gt;1000,Orders!O2014:O12007="furniture")</f>
        <v>1</v>
      </c>
      <c r="D2016" t="str">
        <v>no</v>
      </c>
      <c r="E2016" t="str">
        <v>false</v>
      </c>
      <c r="G2016" t="str" cm="1">
        <f t="array" ref="G2016">IFERROR(IF(AND(Orders!R2015:R12008&gt;1000,OR(Orders!M2015:M12008="East",Orders!M2015:M12008="south")),"bonus","no bonus"),"data error")</f>
        <v>no bonus</v>
      </c>
    </row>
    <row r="2017" spans="1:7" x14ac:dyDescent="0.25">
      <c r="A2017" t="str">
        <v>high</v>
      </c>
      <c r="B2017" t="b" cm="1">
        <f t="array" ref="B2017">AND(Orders!R2015:R12008&gt;500,Orders!O2015:O12008="technology")</f>
        <v>0</v>
      </c>
      <c r="C2017" t="b" cm="1">
        <f t="array" ref="C2017">OR(Orders!R2015:R12008&gt;1000,Orders!O2015:O12008="furniture")</f>
        <v>1</v>
      </c>
      <c r="D2017" t="str">
        <v>no</v>
      </c>
      <c r="E2017" t="str">
        <v>false</v>
      </c>
      <c r="G2017" t="str" cm="1">
        <f t="array" ref="G2017">IFERROR(IF(AND(Orders!R2016:R12009&gt;1000,OR(Orders!M2016:M12009="East",Orders!M2016:M12009="south")),"bonus","no bonus"),"data error")</f>
        <v>no bonus</v>
      </c>
    </row>
    <row r="2018" spans="1:7" x14ac:dyDescent="0.25">
      <c r="A2018" t="str">
        <v>high</v>
      </c>
      <c r="B2018" t="b" cm="1">
        <f t="array" ref="B2018">AND(Orders!R2016:R12009&gt;500,Orders!O2016:O12009="technology")</f>
        <v>0</v>
      </c>
      <c r="C2018" t="b" cm="1">
        <f t="array" ref="C2018">OR(Orders!R2016:R12009&gt;1000,Orders!O2016:O12009="furniture")</f>
        <v>1</v>
      </c>
      <c r="D2018" t="str">
        <v>no</v>
      </c>
      <c r="E2018" t="str">
        <v>false</v>
      </c>
      <c r="G2018" t="str" cm="1">
        <f t="array" ref="G2018">IFERROR(IF(AND(Orders!R2017:R12010&gt;1000,OR(Orders!M2017:M12010="East",Orders!M2017:M12010="south")),"bonus","no bonus"),"data error")</f>
        <v>no bonus</v>
      </c>
    </row>
    <row r="2019" spans="1:7" x14ac:dyDescent="0.25">
      <c r="A2019" t="str">
        <v>high</v>
      </c>
      <c r="B2019" t="b" cm="1">
        <f t="array" ref="B2019">AND(Orders!R2017:R12010&gt;500,Orders!O2017:O12010="technology")</f>
        <v>0</v>
      </c>
      <c r="C2019" t="b" cm="1">
        <f t="array" ref="C2019">OR(Orders!R2017:R12010&gt;1000,Orders!O2017:O12010="furniture")</f>
        <v>1</v>
      </c>
      <c r="D2019" t="str">
        <v>no</v>
      </c>
      <c r="E2019" t="str">
        <v>false</v>
      </c>
      <c r="G2019" t="str" cm="1">
        <f t="array" ref="G2019">IFERROR(IF(AND(Orders!R2018:R12011&gt;1000,OR(Orders!M2018:M12011="East",Orders!M2018:M12011="south")),"bonus","no bonus"),"data error")</f>
        <v>no bonus</v>
      </c>
    </row>
    <row r="2020" spans="1:7" x14ac:dyDescent="0.25">
      <c r="A2020" t="str">
        <v>high</v>
      </c>
      <c r="B2020" t="b" cm="1">
        <f t="array" ref="B2020">AND(Orders!R2018:R12011&gt;500,Orders!O2018:O12011="technology")</f>
        <v>0</v>
      </c>
      <c r="C2020" t="b" cm="1">
        <f t="array" ref="C2020">OR(Orders!R2018:R12011&gt;1000,Orders!O2018:O12011="furniture")</f>
        <v>1</v>
      </c>
      <c r="D2020" t="str">
        <v>no</v>
      </c>
      <c r="E2020" t="str">
        <v>false</v>
      </c>
      <c r="G2020" t="str" cm="1">
        <f t="array" ref="G2020">IFERROR(IF(AND(Orders!R2019:R12012&gt;1000,OR(Orders!M2019:M12012="East",Orders!M2019:M12012="south")),"bonus","no bonus"),"data error")</f>
        <v>no bonus</v>
      </c>
    </row>
    <row r="2021" spans="1:7" x14ac:dyDescent="0.25">
      <c r="A2021" t="str">
        <v>high</v>
      </c>
      <c r="B2021" t="b" cm="1">
        <f t="array" ref="B2021">AND(Orders!R2019:R12012&gt;500,Orders!O2019:O12012="technology")</f>
        <v>0</v>
      </c>
      <c r="C2021" t="b" cm="1">
        <f t="array" ref="C2021">OR(Orders!R2019:R12012&gt;1000,Orders!O2019:O12012="furniture")</f>
        <v>1</v>
      </c>
      <c r="D2021" t="str">
        <v>no</v>
      </c>
      <c r="E2021" t="str">
        <v>false</v>
      </c>
      <c r="G2021" t="str" cm="1">
        <f t="array" ref="G2021">IFERROR(IF(AND(Orders!R2020:R12013&gt;1000,OR(Orders!M2020:M12013="East",Orders!M2020:M12013="south")),"bonus","no bonus"),"data error")</f>
        <v>no bonus</v>
      </c>
    </row>
    <row r="2022" spans="1:7" x14ac:dyDescent="0.25">
      <c r="A2022" t="str">
        <v>high</v>
      </c>
      <c r="B2022" t="b" cm="1">
        <f t="array" ref="B2022">AND(Orders!R2020:R12013&gt;500,Orders!O2020:O12013="technology")</f>
        <v>0</v>
      </c>
      <c r="C2022" t="b" cm="1">
        <f t="array" ref="C2022">OR(Orders!R2020:R12013&gt;1000,Orders!O2020:O12013="furniture")</f>
        <v>1</v>
      </c>
      <c r="D2022" t="str">
        <v>no</v>
      </c>
      <c r="E2022" t="str">
        <v>false</v>
      </c>
      <c r="G2022" t="str" cm="1">
        <f t="array" ref="G2022">IFERROR(IF(AND(Orders!R2021:R12014&gt;1000,OR(Orders!M2021:M12014="East",Orders!M2021:M12014="south")),"bonus","no bonus"),"data error")</f>
        <v>no bonus</v>
      </c>
    </row>
    <row r="2023" spans="1:7" x14ac:dyDescent="0.25">
      <c r="A2023" t="str">
        <v>high</v>
      </c>
      <c r="B2023" t="b" cm="1">
        <f t="array" ref="B2023">AND(Orders!R2021:R12014&gt;500,Orders!O2021:O12014="technology")</f>
        <v>0</v>
      </c>
      <c r="C2023" t="b" cm="1">
        <f t="array" ref="C2023">OR(Orders!R2021:R12014&gt;1000,Orders!O2021:O12014="furniture")</f>
        <v>1</v>
      </c>
      <c r="D2023" t="str">
        <v>no</v>
      </c>
      <c r="E2023" t="str">
        <v>false</v>
      </c>
      <c r="G2023" t="str" cm="1">
        <f t="array" ref="G2023">IFERROR(IF(AND(Orders!R2022:R12015&gt;1000,OR(Orders!M2022:M12015="East",Orders!M2022:M12015="south")),"bonus","no bonus"),"data error")</f>
        <v>no bonus</v>
      </c>
    </row>
    <row r="2024" spans="1:7" x14ac:dyDescent="0.25">
      <c r="A2024" t="str">
        <v>high</v>
      </c>
      <c r="B2024" t="b" cm="1">
        <f t="array" ref="B2024">AND(Orders!R2022:R12015&gt;500,Orders!O2022:O12015="technology")</f>
        <v>0</v>
      </c>
      <c r="C2024" t="b" cm="1">
        <f t="array" ref="C2024">OR(Orders!R2022:R12015&gt;1000,Orders!O2022:O12015="furniture")</f>
        <v>1</v>
      </c>
      <c r="D2024" t="str">
        <v>no</v>
      </c>
      <c r="E2024" t="str">
        <v>false</v>
      </c>
      <c r="G2024" t="str" cm="1">
        <f t="array" ref="G2024">IFERROR(IF(AND(Orders!R2023:R12016&gt;1000,OR(Orders!M2023:M12016="East",Orders!M2023:M12016="south")),"bonus","no bonus"),"data error")</f>
        <v>no bonus</v>
      </c>
    </row>
    <row r="2025" spans="1:7" x14ac:dyDescent="0.25">
      <c r="A2025" t="str">
        <v>high</v>
      </c>
      <c r="B2025" t="b" cm="1">
        <f t="array" ref="B2025">AND(Orders!R2023:R12016&gt;500,Orders!O2023:O12016="technology")</f>
        <v>0</v>
      </c>
      <c r="C2025" t="b" cm="1">
        <f t="array" ref="C2025">OR(Orders!R2023:R12016&gt;1000,Orders!O2023:O12016="furniture")</f>
        <v>1</v>
      </c>
      <c r="D2025" t="str">
        <v>no</v>
      </c>
      <c r="E2025" t="str">
        <v>false</v>
      </c>
      <c r="G2025" t="str" cm="1">
        <f t="array" ref="G2025">IFERROR(IF(AND(Orders!R2024:R12017&gt;1000,OR(Orders!M2024:M12017="East",Orders!M2024:M12017="south")),"bonus","no bonus"),"data error")</f>
        <v>no bonus</v>
      </c>
    </row>
    <row r="2026" spans="1:7" x14ac:dyDescent="0.25">
      <c r="A2026" t="str">
        <v>high</v>
      </c>
      <c r="B2026" t="b" cm="1">
        <f t="array" ref="B2026">AND(Orders!R2024:R12017&gt;500,Orders!O2024:O12017="technology")</f>
        <v>0</v>
      </c>
      <c r="C2026" t="b" cm="1">
        <f t="array" ref="C2026">OR(Orders!R2024:R12017&gt;1000,Orders!O2024:O12017="furniture")</f>
        <v>1</v>
      </c>
      <c r="D2026" t="str">
        <v>no</v>
      </c>
      <c r="E2026" t="str">
        <v>false</v>
      </c>
      <c r="G2026" t="str" cm="1">
        <f t="array" ref="G2026">IFERROR(IF(AND(Orders!R2025:R12018&gt;1000,OR(Orders!M2025:M12018="East",Orders!M2025:M12018="south")),"bonus","no bonus"),"data error")</f>
        <v>no bonus</v>
      </c>
    </row>
    <row r="2027" spans="1:7" x14ac:dyDescent="0.25">
      <c r="A2027" t="str">
        <v>high</v>
      </c>
      <c r="B2027" t="b" cm="1">
        <f t="array" ref="B2027">AND(Orders!R2025:R12018&gt;500,Orders!O2025:O12018="technology")</f>
        <v>0</v>
      </c>
      <c r="C2027" t="b" cm="1">
        <f t="array" ref="C2027">OR(Orders!R2025:R12018&gt;1000,Orders!O2025:O12018="furniture")</f>
        <v>1</v>
      </c>
      <c r="D2027" t="str">
        <v>no</v>
      </c>
      <c r="E2027" t="str">
        <v>false</v>
      </c>
      <c r="G2027" t="str" cm="1">
        <f t="array" ref="G2027">IFERROR(IF(AND(Orders!R2026:R12019&gt;1000,OR(Orders!M2026:M12019="East",Orders!M2026:M12019="south")),"bonus","no bonus"),"data error")</f>
        <v>no bonus</v>
      </c>
    </row>
    <row r="2028" spans="1:7" x14ac:dyDescent="0.25">
      <c r="A2028" t="str">
        <v>high</v>
      </c>
      <c r="B2028" t="b" cm="1">
        <f t="array" ref="B2028">AND(Orders!R2026:R12019&gt;500,Orders!O2026:O12019="technology")</f>
        <v>0</v>
      </c>
      <c r="C2028" t="b" cm="1">
        <f t="array" ref="C2028">OR(Orders!R2026:R12019&gt;1000,Orders!O2026:O12019="furniture")</f>
        <v>1</v>
      </c>
      <c r="D2028" t="str">
        <v>no</v>
      </c>
      <c r="E2028" t="str">
        <v>false</v>
      </c>
      <c r="G2028" t="str" cm="1">
        <f t="array" ref="G2028">IFERROR(IF(AND(Orders!R2027:R12020&gt;1000,OR(Orders!M2027:M12020="East",Orders!M2027:M12020="south")),"bonus","no bonus"),"data error")</f>
        <v>no bonus</v>
      </c>
    </row>
    <row r="2029" spans="1:7" x14ac:dyDescent="0.25">
      <c r="A2029" t="str">
        <v>high</v>
      </c>
      <c r="B2029" t="b" cm="1">
        <f t="array" ref="B2029">AND(Orders!R2027:R12020&gt;500,Orders!O2027:O12020="technology")</f>
        <v>0</v>
      </c>
      <c r="C2029" t="b" cm="1">
        <f t="array" ref="C2029">OR(Orders!R2027:R12020&gt;1000,Orders!O2027:O12020="furniture")</f>
        <v>1</v>
      </c>
      <c r="D2029" t="str">
        <v>no</v>
      </c>
      <c r="E2029" t="str">
        <v>false</v>
      </c>
      <c r="G2029" t="str" cm="1">
        <f t="array" ref="G2029">IFERROR(IF(AND(Orders!R2028:R12021&gt;1000,OR(Orders!M2028:M12021="East",Orders!M2028:M12021="south")),"bonus","no bonus"),"data error")</f>
        <v>no bonus</v>
      </c>
    </row>
    <row r="2030" spans="1:7" x14ac:dyDescent="0.25">
      <c r="A2030" t="str">
        <v>high</v>
      </c>
      <c r="B2030" t="b" cm="1">
        <f t="array" ref="B2030">AND(Orders!R2028:R12021&gt;500,Orders!O2028:O12021="technology")</f>
        <v>0</v>
      </c>
      <c r="C2030" t="b" cm="1">
        <f t="array" ref="C2030">OR(Orders!R2028:R12021&gt;1000,Orders!O2028:O12021="furniture")</f>
        <v>1</v>
      </c>
      <c r="D2030" t="str">
        <v>no</v>
      </c>
      <c r="E2030" t="str">
        <v>false</v>
      </c>
      <c r="G2030" t="str" cm="1">
        <f t="array" ref="G2030">IFERROR(IF(AND(Orders!R2029:R12022&gt;1000,OR(Orders!M2029:M12022="East",Orders!M2029:M12022="south")),"bonus","no bonus"),"data error")</f>
        <v>no bonus</v>
      </c>
    </row>
    <row r="2031" spans="1:7" x14ac:dyDescent="0.25">
      <c r="A2031" t="str">
        <v>high</v>
      </c>
      <c r="B2031" t="b" cm="1">
        <f t="array" ref="B2031">AND(Orders!R2029:R12022&gt;500,Orders!O2029:O12022="technology")</f>
        <v>0</v>
      </c>
      <c r="C2031" t="b" cm="1">
        <f t="array" ref="C2031">OR(Orders!R2029:R12022&gt;1000,Orders!O2029:O12022="furniture")</f>
        <v>1</v>
      </c>
      <c r="D2031" t="str">
        <v>no</v>
      </c>
      <c r="E2031" t="str">
        <v>false</v>
      </c>
      <c r="G2031" t="str" cm="1">
        <f t="array" ref="G2031">IFERROR(IF(AND(Orders!R2030:R12023&gt;1000,OR(Orders!M2030:M12023="East",Orders!M2030:M12023="south")),"bonus","no bonus"),"data error")</f>
        <v>no bonus</v>
      </c>
    </row>
    <row r="2032" spans="1:7" x14ac:dyDescent="0.25">
      <c r="A2032" t="str">
        <v>high</v>
      </c>
      <c r="B2032" t="b" cm="1">
        <f t="array" ref="B2032">AND(Orders!R2030:R12023&gt;500,Orders!O2030:O12023="technology")</f>
        <v>0</v>
      </c>
      <c r="C2032" t="b" cm="1">
        <f t="array" ref="C2032">OR(Orders!R2030:R12023&gt;1000,Orders!O2030:O12023="furniture")</f>
        <v>1</v>
      </c>
      <c r="D2032" t="str">
        <v>no</v>
      </c>
      <c r="E2032" t="str">
        <v>false</v>
      </c>
      <c r="G2032" t="str" cm="1">
        <f t="array" ref="G2032">IFERROR(IF(AND(Orders!R2031:R12024&gt;1000,OR(Orders!M2031:M12024="East",Orders!M2031:M12024="south")),"bonus","no bonus"),"data error")</f>
        <v>no bonus</v>
      </c>
    </row>
    <row r="2033" spans="1:7" x14ac:dyDescent="0.25">
      <c r="A2033" t="str">
        <v>high</v>
      </c>
      <c r="B2033" t="b" cm="1">
        <f t="array" ref="B2033">AND(Orders!R2031:R12024&gt;500,Orders!O2031:O12024="technology")</f>
        <v>0</v>
      </c>
      <c r="C2033" t="b" cm="1">
        <f t="array" ref="C2033">OR(Orders!R2031:R12024&gt;1000,Orders!O2031:O12024="furniture")</f>
        <v>1</v>
      </c>
      <c r="D2033" t="str">
        <v>no</v>
      </c>
      <c r="E2033" t="str">
        <v>false</v>
      </c>
      <c r="G2033" t="str" cm="1">
        <f t="array" ref="G2033">IFERROR(IF(AND(Orders!R2032:R12025&gt;1000,OR(Orders!M2032:M12025="East",Orders!M2032:M12025="south")),"bonus","no bonus"),"data error")</f>
        <v>no bonus</v>
      </c>
    </row>
    <row r="2034" spans="1:7" x14ac:dyDescent="0.25">
      <c r="A2034" t="str">
        <v>high</v>
      </c>
      <c r="B2034" t="b" cm="1">
        <f t="array" ref="B2034">AND(Orders!R2032:R12025&gt;500,Orders!O2032:O12025="technology")</f>
        <v>0</v>
      </c>
      <c r="C2034" t="b" cm="1">
        <f t="array" ref="C2034">OR(Orders!R2032:R12025&gt;1000,Orders!O2032:O12025="furniture")</f>
        <v>1</v>
      </c>
      <c r="D2034" t="str">
        <v>no</v>
      </c>
      <c r="E2034" t="str">
        <v>false</v>
      </c>
      <c r="G2034" t="str" cm="1">
        <f t="array" ref="G2034">IFERROR(IF(AND(Orders!R2033:R12026&gt;1000,OR(Orders!M2033:M12026="East",Orders!M2033:M12026="south")),"bonus","no bonus"),"data error")</f>
        <v>no bonus</v>
      </c>
    </row>
    <row r="2035" spans="1:7" x14ac:dyDescent="0.25">
      <c r="A2035" t="str">
        <v>high</v>
      </c>
      <c r="B2035" t="b" cm="1">
        <f t="array" ref="B2035">AND(Orders!R2033:R12026&gt;500,Orders!O2033:O12026="technology")</f>
        <v>0</v>
      </c>
      <c r="C2035" t="b" cm="1">
        <f t="array" ref="C2035">OR(Orders!R2033:R12026&gt;1000,Orders!O2033:O12026="furniture")</f>
        <v>1</v>
      </c>
      <c r="D2035" t="str">
        <v>no</v>
      </c>
      <c r="E2035" t="str">
        <v>false</v>
      </c>
      <c r="G2035" t="str" cm="1">
        <f t="array" ref="G2035">IFERROR(IF(AND(Orders!R2034:R12027&gt;1000,OR(Orders!M2034:M12027="East",Orders!M2034:M12027="south")),"bonus","no bonus"),"data error")</f>
        <v>no bonus</v>
      </c>
    </row>
    <row r="2036" spans="1:7" x14ac:dyDescent="0.25">
      <c r="A2036" t="str">
        <v>high</v>
      </c>
      <c r="B2036" t="b" cm="1">
        <f t="array" ref="B2036">AND(Orders!R2034:R12027&gt;500,Orders!O2034:O12027="technology")</f>
        <v>0</v>
      </c>
      <c r="C2036" t="b" cm="1">
        <f t="array" ref="C2036">OR(Orders!R2034:R12027&gt;1000,Orders!O2034:O12027="furniture")</f>
        <v>1</v>
      </c>
      <c r="D2036" t="str">
        <v>no</v>
      </c>
      <c r="E2036" t="str">
        <v>false</v>
      </c>
      <c r="G2036" t="str" cm="1">
        <f t="array" ref="G2036">IFERROR(IF(AND(Orders!R2035:R12028&gt;1000,OR(Orders!M2035:M12028="East",Orders!M2035:M12028="south")),"bonus","no bonus"),"data error")</f>
        <v>no bonus</v>
      </c>
    </row>
    <row r="2037" spans="1:7" x14ac:dyDescent="0.25">
      <c r="A2037" t="str">
        <v>high</v>
      </c>
      <c r="B2037" t="b" cm="1">
        <f t="array" ref="B2037">AND(Orders!R2035:R12028&gt;500,Orders!O2035:O12028="technology")</f>
        <v>0</v>
      </c>
      <c r="C2037" t="b" cm="1">
        <f t="array" ref="C2037">OR(Orders!R2035:R12028&gt;1000,Orders!O2035:O12028="furniture")</f>
        <v>1</v>
      </c>
      <c r="D2037" t="str">
        <v>no</v>
      </c>
      <c r="E2037" t="str">
        <v>false</v>
      </c>
      <c r="G2037" t="str" cm="1">
        <f t="array" ref="G2037">IFERROR(IF(AND(Orders!R2036:R12029&gt;1000,OR(Orders!M2036:M12029="East",Orders!M2036:M12029="south")),"bonus","no bonus"),"data error")</f>
        <v>no bonus</v>
      </c>
    </row>
    <row r="2038" spans="1:7" x14ac:dyDescent="0.25">
      <c r="A2038" t="str">
        <v>high</v>
      </c>
      <c r="B2038" t="b" cm="1">
        <f t="array" ref="B2038">AND(Orders!R2036:R12029&gt;500,Orders!O2036:O12029="technology")</f>
        <v>0</v>
      </c>
      <c r="C2038" t="b" cm="1">
        <f t="array" ref="C2038">OR(Orders!R2036:R12029&gt;1000,Orders!O2036:O12029="furniture")</f>
        <v>1</v>
      </c>
      <c r="D2038" t="str">
        <v>no</v>
      </c>
      <c r="E2038" t="str">
        <v>false</v>
      </c>
      <c r="G2038" t="str" cm="1">
        <f t="array" ref="G2038">IFERROR(IF(AND(Orders!R2037:R12030&gt;1000,OR(Orders!M2037:M12030="East",Orders!M2037:M12030="south")),"bonus","no bonus"),"data error")</f>
        <v>no bonus</v>
      </c>
    </row>
    <row r="2039" spans="1:7" x14ac:dyDescent="0.25">
      <c r="A2039" t="str">
        <v>high</v>
      </c>
      <c r="B2039" t="b" cm="1">
        <f t="array" ref="B2039">AND(Orders!R2037:R12030&gt;500,Orders!O2037:O12030="technology")</f>
        <v>0</v>
      </c>
      <c r="C2039" t="b" cm="1">
        <f t="array" ref="C2039">OR(Orders!R2037:R12030&gt;1000,Orders!O2037:O12030="furniture")</f>
        <v>1</v>
      </c>
      <c r="D2039" t="str">
        <v>no</v>
      </c>
      <c r="E2039" t="str">
        <v>false</v>
      </c>
      <c r="G2039" t="str" cm="1">
        <f t="array" ref="G2039">IFERROR(IF(AND(Orders!R2038:R12031&gt;1000,OR(Orders!M2038:M12031="East",Orders!M2038:M12031="south")),"bonus","no bonus"),"data error")</f>
        <v>no bonus</v>
      </c>
    </row>
    <row r="2040" spans="1:7" x14ac:dyDescent="0.25">
      <c r="A2040" t="str">
        <v>high</v>
      </c>
      <c r="B2040" t="b" cm="1">
        <f t="array" ref="B2040">AND(Orders!R2038:R12031&gt;500,Orders!O2038:O12031="technology")</f>
        <v>0</v>
      </c>
      <c r="C2040" t="b" cm="1">
        <f t="array" ref="C2040">OR(Orders!R2038:R12031&gt;1000,Orders!O2038:O12031="furniture")</f>
        <v>1</v>
      </c>
      <c r="D2040" t="str">
        <v>no</v>
      </c>
      <c r="E2040" t="str">
        <v>false</v>
      </c>
      <c r="G2040" t="str" cm="1">
        <f t="array" ref="G2040">IFERROR(IF(AND(Orders!R2039:R12032&gt;1000,OR(Orders!M2039:M12032="East",Orders!M2039:M12032="south")),"bonus","no bonus"),"data error")</f>
        <v>no bonus</v>
      </c>
    </row>
    <row r="2041" spans="1:7" x14ac:dyDescent="0.25">
      <c r="A2041" t="str">
        <v>high</v>
      </c>
      <c r="B2041" t="b" cm="1">
        <f t="array" ref="B2041">AND(Orders!R2039:R12032&gt;500,Orders!O2039:O12032="technology")</f>
        <v>0</v>
      </c>
      <c r="C2041" t="b" cm="1">
        <f t="array" ref="C2041">OR(Orders!R2039:R12032&gt;1000,Orders!O2039:O12032="furniture")</f>
        <v>1</v>
      </c>
      <c r="D2041" t="str">
        <v>no</v>
      </c>
      <c r="E2041" t="str">
        <v>false</v>
      </c>
      <c r="G2041" t="str" cm="1">
        <f t="array" ref="G2041">IFERROR(IF(AND(Orders!R2040:R12033&gt;1000,OR(Orders!M2040:M12033="East",Orders!M2040:M12033="south")),"bonus","no bonus"),"data error")</f>
        <v>no bonus</v>
      </c>
    </row>
    <row r="2042" spans="1:7" x14ac:dyDescent="0.25">
      <c r="A2042" t="str">
        <v>high</v>
      </c>
      <c r="B2042" t="b" cm="1">
        <f t="array" ref="B2042">AND(Orders!R2040:R12033&gt;500,Orders!O2040:O12033="technology")</f>
        <v>0</v>
      </c>
      <c r="C2042" t="b" cm="1">
        <f t="array" ref="C2042">OR(Orders!R2040:R12033&gt;1000,Orders!O2040:O12033="furniture")</f>
        <v>1</v>
      </c>
      <c r="D2042" t="str">
        <v>no</v>
      </c>
      <c r="E2042" t="str">
        <v>false</v>
      </c>
      <c r="G2042" t="str" cm="1">
        <f t="array" ref="G2042">IFERROR(IF(AND(Orders!R2041:R12034&gt;1000,OR(Orders!M2041:M12034="East",Orders!M2041:M12034="south")),"bonus","no bonus"),"data error")</f>
        <v>no bonus</v>
      </c>
    </row>
    <row r="2043" spans="1:7" x14ac:dyDescent="0.25">
      <c r="A2043" t="str">
        <v>high</v>
      </c>
      <c r="B2043" t="b" cm="1">
        <f t="array" ref="B2043">AND(Orders!R2041:R12034&gt;500,Orders!O2041:O12034="technology")</f>
        <v>0</v>
      </c>
      <c r="C2043" t="b" cm="1">
        <f t="array" ref="C2043">OR(Orders!R2041:R12034&gt;1000,Orders!O2041:O12034="furniture")</f>
        <v>1</v>
      </c>
      <c r="D2043" t="str">
        <v>no</v>
      </c>
      <c r="E2043" t="str">
        <v>false</v>
      </c>
      <c r="G2043" t="str" cm="1">
        <f t="array" ref="G2043">IFERROR(IF(AND(Orders!R2042:R12035&gt;1000,OR(Orders!M2042:M12035="East",Orders!M2042:M12035="south")),"bonus","no bonus"),"data error")</f>
        <v>no bonus</v>
      </c>
    </row>
    <row r="2044" spans="1:7" x14ac:dyDescent="0.25">
      <c r="A2044" t="str">
        <v>high</v>
      </c>
      <c r="B2044" t="b" cm="1">
        <f t="array" ref="B2044">AND(Orders!R2042:R12035&gt;500,Orders!O2042:O12035="technology")</f>
        <v>0</v>
      </c>
      <c r="C2044" t="b" cm="1">
        <f t="array" ref="C2044">OR(Orders!R2042:R12035&gt;1000,Orders!O2042:O12035="furniture")</f>
        <v>1</v>
      </c>
      <c r="D2044" t="str">
        <v>no</v>
      </c>
      <c r="E2044" t="str">
        <v>false</v>
      </c>
      <c r="G2044" t="str" cm="1">
        <f t="array" ref="G2044">IFERROR(IF(AND(Orders!R2043:R12036&gt;1000,OR(Orders!M2043:M12036="East",Orders!M2043:M12036="south")),"bonus","no bonus"),"data error")</f>
        <v>no bonus</v>
      </c>
    </row>
    <row r="2045" spans="1:7" x14ac:dyDescent="0.25">
      <c r="A2045" t="str">
        <v>high</v>
      </c>
      <c r="B2045" t="b" cm="1">
        <f t="array" ref="B2045">AND(Orders!R2043:R12036&gt;500,Orders!O2043:O12036="technology")</f>
        <v>0</v>
      </c>
      <c r="C2045" t="b" cm="1">
        <f t="array" ref="C2045">OR(Orders!R2043:R12036&gt;1000,Orders!O2043:O12036="furniture")</f>
        <v>1</v>
      </c>
      <c r="D2045" t="str">
        <v>no</v>
      </c>
      <c r="E2045" t="str">
        <v>false</v>
      </c>
      <c r="G2045" t="str" cm="1">
        <f t="array" ref="G2045">IFERROR(IF(AND(Orders!R2044:R12037&gt;1000,OR(Orders!M2044:M12037="East",Orders!M2044:M12037="south")),"bonus","no bonus"),"data error")</f>
        <v>no bonus</v>
      </c>
    </row>
    <row r="2046" spans="1:7" x14ac:dyDescent="0.25">
      <c r="A2046" t="str">
        <v>high</v>
      </c>
      <c r="B2046" t="b" cm="1">
        <f t="array" ref="B2046">AND(Orders!R2044:R12037&gt;500,Orders!O2044:O12037="technology")</f>
        <v>0</v>
      </c>
      <c r="C2046" t="b" cm="1">
        <f t="array" ref="C2046">OR(Orders!R2044:R12037&gt;1000,Orders!O2044:O12037="furniture")</f>
        <v>1</v>
      </c>
      <c r="D2046" t="str">
        <v>no</v>
      </c>
      <c r="E2046" t="str">
        <v>false</v>
      </c>
      <c r="G2046" t="str" cm="1">
        <f t="array" ref="G2046">IFERROR(IF(AND(Orders!R2045:R12038&gt;1000,OR(Orders!M2045:M12038="East",Orders!M2045:M12038="south")),"bonus","no bonus"),"data error")</f>
        <v>no bonus</v>
      </c>
    </row>
    <row r="2047" spans="1:7" x14ac:dyDescent="0.25">
      <c r="A2047" t="str">
        <v>high</v>
      </c>
      <c r="B2047" t="b" cm="1">
        <f t="array" ref="B2047">AND(Orders!R2045:R12038&gt;500,Orders!O2045:O12038="technology")</f>
        <v>0</v>
      </c>
      <c r="C2047" t="b" cm="1">
        <f t="array" ref="C2047">OR(Orders!R2045:R12038&gt;1000,Orders!O2045:O12038="furniture")</f>
        <v>1</v>
      </c>
      <c r="D2047" t="str">
        <v>no</v>
      </c>
      <c r="E2047" t="str">
        <v>false</v>
      </c>
      <c r="G2047" t="str" cm="1">
        <f t="array" ref="G2047">IFERROR(IF(AND(Orders!R2046:R12039&gt;1000,OR(Orders!M2046:M12039="East",Orders!M2046:M12039="south")),"bonus","no bonus"),"data error")</f>
        <v>no bonus</v>
      </c>
    </row>
    <row r="2048" spans="1:7" x14ac:dyDescent="0.25">
      <c r="A2048" t="str">
        <v>high</v>
      </c>
      <c r="B2048" t="b" cm="1">
        <f t="array" ref="B2048">AND(Orders!R2046:R12039&gt;500,Orders!O2046:O12039="technology")</f>
        <v>0</v>
      </c>
      <c r="C2048" t="b" cm="1">
        <f t="array" ref="C2048">OR(Orders!R2046:R12039&gt;1000,Orders!O2046:O12039="furniture")</f>
        <v>1</v>
      </c>
      <c r="D2048" t="str">
        <v>no</v>
      </c>
      <c r="E2048" t="str">
        <v>false</v>
      </c>
      <c r="G2048" t="str" cm="1">
        <f t="array" ref="G2048">IFERROR(IF(AND(Orders!R2047:R12040&gt;1000,OR(Orders!M2047:M12040="East",Orders!M2047:M12040="south")),"bonus","no bonus"),"data error")</f>
        <v>no bonus</v>
      </c>
    </row>
    <row r="2049" spans="1:7" x14ac:dyDescent="0.25">
      <c r="A2049" t="str">
        <v>high</v>
      </c>
      <c r="B2049" t="b" cm="1">
        <f t="array" ref="B2049">AND(Orders!R2047:R12040&gt;500,Orders!O2047:O12040="technology")</f>
        <v>0</v>
      </c>
      <c r="C2049" t="b" cm="1">
        <f t="array" ref="C2049">OR(Orders!R2047:R12040&gt;1000,Orders!O2047:O12040="furniture")</f>
        <v>1</v>
      </c>
      <c r="D2049" t="str">
        <v>no</v>
      </c>
      <c r="E2049" t="str">
        <v>false</v>
      </c>
      <c r="G2049" t="str" cm="1">
        <f t="array" ref="G2049">IFERROR(IF(AND(Orders!R2048:R12041&gt;1000,OR(Orders!M2048:M12041="East",Orders!M2048:M12041="south")),"bonus","no bonus"),"data error")</f>
        <v>no bonus</v>
      </c>
    </row>
    <row r="2050" spans="1:7" x14ac:dyDescent="0.25">
      <c r="A2050" t="str">
        <v>high</v>
      </c>
      <c r="B2050" t="b" cm="1">
        <f t="array" ref="B2050">AND(Orders!R2048:R12041&gt;500,Orders!O2048:O12041="technology")</f>
        <v>0</v>
      </c>
      <c r="C2050" t="b" cm="1">
        <f t="array" ref="C2050">OR(Orders!R2048:R12041&gt;1000,Orders!O2048:O12041="furniture")</f>
        <v>1</v>
      </c>
      <c r="D2050" t="str">
        <v>no</v>
      </c>
      <c r="E2050" t="str">
        <v>false</v>
      </c>
      <c r="G2050" t="str" cm="1">
        <f t="array" ref="G2050">IFERROR(IF(AND(Orders!R2049:R12042&gt;1000,OR(Orders!M2049:M12042="East",Orders!M2049:M12042="south")),"bonus","no bonus"),"data error")</f>
        <v>no bonus</v>
      </c>
    </row>
    <row r="2051" spans="1:7" x14ac:dyDescent="0.25">
      <c r="A2051" t="str">
        <v>high</v>
      </c>
      <c r="B2051" t="b" cm="1">
        <f t="array" ref="B2051">AND(Orders!R2049:R12042&gt;500,Orders!O2049:O12042="technology")</f>
        <v>0</v>
      </c>
      <c r="C2051" t="b" cm="1">
        <f t="array" ref="C2051">OR(Orders!R2049:R12042&gt;1000,Orders!O2049:O12042="furniture")</f>
        <v>1</v>
      </c>
      <c r="D2051" t="str">
        <v>no</v>
      </c>
      <c r="E2051" t="str">
        <v>false</v>
      </c>
      <c r="G2051" t="str" cm="1">
        <f t="array" ref="G2051">IFERROR(IF(AND(Orders!R2050:R12043&gt;1000,OR(Orders!M2050:M12043="East",Orders!M2050:M12043="south")),"bonus","no bonus"),"data error")</f>
        <v>no bonus</v>
      </c>
    </row>
    <row r="2052" spans="1:7" x14ac:dyDescent="0.25">
      <c r="A2052" t="str">
        <v>high</v>
      </c>
      <c r="B2052" t="b" cm="1">
        <f t="array" ref="B2052">AND(Orders!R2050:R12043&gt;500,Orders!O2050:O12043="technology")</f>
        <v>0</v>
      </c>
      <c r="C2052" t="b" cm="1">
        <f t="array" ref="C2052">OR(Orders!R2050:R12043&gt;1000,Orders!O2050:O12043="furniture")</f>
        <v>1</v>
      </c>
      <c r="D2052" t="str">
        <v>no</v>
      </c>
      <c r="E2052" t="str">
        <v>false</v>
      </c>
      <c r="G2052" t="str" cm="1">
        <f t="array" ref="G2052">IFERROR(IF(AND(Orders!R2051:R12044&gt;1000,OR(Orders!M2051:M12044="East",Orders!M2051:M12044="south")),"bonus","no bonus"),"data error")</f>
        <v>no bonus</v>
      </c>
    </row>
    <row r="2053" spans="1:7" x14ac:dyDescent="0.25">
      <c r="A2053" t="str">
        <v>high</v>
      </c>
      <c r="B2053" t="b" cm="1">
        <f t="array" ref="B2053">AND(Orders!R2051:R12044&gt;500,Orders!O2051:O12044="technology")</f>
        <v>0</v>
      </c>
      <c r="C2053" t="b" cm="1">
        <f t="array" ref="C2053">OR(Orders!R2051:R12044&gt;1000,Orders!O2051:O12044="furniture")</f>
        <v>1</v>
      </c>
      <c r="D2053" t="str">
        <v>no</v>
      </c>
      <c r="E2053" t="str">
        <v>false</v>
      </c>
      <c r="G2053" t="str" cm="1">
        <f t="array" ref="G2053">IFERROR(IF(AND(Orders!R2052:R12045&gt;1000,OR(Orders!M2052:M12045="East",Orders!M2052:M12045="south")),"bonus","no bonus"),"data error")</f>
        <v>no bonus</v>
      </c>
    </row>
    <row r="2054" spans="1:7" x14ac:dyDescent="0.25">
      <c r="A2054" t="str">
        <v>high</v>
      </c>
      <c r="B2054" t="b" cm="1">
        <f t="array" ref="B2054">AND(Orders!R2052:R12045&gt;500,Orders!O2052:O12045="technology")</f>
        <v>0</v>
      </c>
      <c r="C2054" t="b" cm="1">
        <f t="array" ref="C2054">OR(Orders!R2052:R12045&gt;1000,Orders!O2052:O12045="furniture")</f>
        <v>1</v>
      </c>
      <c r="D2054" t="str">
        <v>no</v>
      </c>
      <c r="E2054" t="str">
        <v>false</v>
      </c>
      <c r="G2054" t="str" cm="1">
        <f t="array" ref="G2054">IFERROR(IF(AND(Orders!R2053:R12046&gt;1000,OR(Orders!M2053:M12046="East",Orders!M2053:M12046="south")),"bonus","no bonus"),"data error")</f>
        <v>no bonus</v>
      </c>
    </row>
    <row r="2055" spans="1:7" x14ac:dyDescent="0.25">
      <c r="A2055" t="str">
        <v>high</v>
      </c>
      <c r="B2055" t="b" cm="1">
        <f t="array" ref="B2055">AND(Orders!R2053:R12046&gt;500,Orders!O2053:O12046="technology")</f>
        <v>0</v>
      </c>
      <c r="C2055" t="b" cm="1">
        <f t="array" ref="C2055">OR(Orders!R2053:R12046&gt;1000,Orders!O2053:O12046="furniture")</f>
        <v>1</v>
      </c>
      <c r="D2055" t="str">
        <v>no</v>
      </c>
      <c r="E2055" t="str">
        <v>false</v>
      </c>
      <c r="G2055" t="str" cm="1">
        <f t="array" ref="G2055">IFERROR(IF(AND(Orders!R2054:R12047&gt;1000,OR(Orders!M2054:M12047="East",Orders!M2054:M12047="south")),"bonus","no bonus"),"data error")</f>
        <v>no bonus</v>
      </c>
    </row>
    <row r="2056" spans="1:7" x14ac:dyDescent="0.25">
      <c r="A2056" t="str">
        <v>high</v>
      </c>
      <c r="B2056" t="b" cm="1">
        <f t="array" ref="B2056">AND(Orders!R2054:R12047&gt;500,Orders!O2054:O12047="technology")</f>
        <v>0</v>
      </c>
      <c r="C2056" t="b" cm="1">
        <f t="array" ref="C2056">OR(Orders!R2054:R12047&gt;1000,Orders!O2054:O12047="furniture")</f>
        <v>1</v>
      </c>
      <c r="D2056" t="str">
        <v>no</v>
      </c>
      <c r="E2056" t="str">
        <v>false</v>
      </c>
      <c r="G2056" t="str" cm="1">
        <f t="array" ref="G2056">IFERROR(IF(AND(Orders!R2055:R12048&gt;1000,OR(Orders!M2055:M12048="East",Orders!M2055:M12048="south")),"bonus","no bonus"),"data error")</f>
        <v>no bonus</v>
      </c>
    </row>
    <row r="2057" spans="1:7" x14ac:dyDescent="0.25">
      <c r="A2057" t="str">
        <v>high</v>
      </c>
      <c r="B2057" t="b" cm="1">
        <f t="array" ref="B2057">AND(Orders!R2055:R12048&gt;500,Orders!O2055:O12048="technology")</f>
        <v>0</v>
      </c>
      <c r="C2057" t="b" cm="1">
        <f t="array" ref="C2057">OR(Orders!R2055:R12048&gt;1000,Orders!O2055:O12048="furniture")</f>
        <v>1</v>
      </c>
      <c r="D2057" t="str">
        <v>no</v>
      </c>
      <c r="E2057" t="str">
        <v>false</v>
      </c>
      <c r="G2057" t="str" cm="1">
        <f t="array" ref="G2057">IFERROR(IF(AND(Orders!R2056:R12049&gt;1000,OR(Orders!M2056:M12049="East",Orders!M2056:M12049="south")),"bonus","no bonus"),"data error")</f>
        <v>no bonus</v>
      </c>
    </row>
    <row r="2058" spans="1:7" x14ac:dyDescent="0.25">
      <c r="A2058" t="str">
        <v>high</v>
      </c>
      <c r="B2058" t="b" cm="1">
        <f t="array" ref="B2058">AND(Orders!R2056:R12049&gt;500,Orders!O2056:O12049="technology")</f>
        <v>0</v>
      </c>
      <c r="C2058" t="b" cm="1">
        <f t="array" ref="C2058">OR(Orders!R2056:R12049&gt;1000,Orders!O2056:O12049="furniture")</f>
        <v>1</v>
      </c>
      <c r="D2058" t="str">
        <v>no</v>
      </c>
      <c r="E2058" t="str">
        <v>false</v>
      </c>
      <c r="G2058" t="str" cm="1">
        <f t="array" ref="G2058">IFERROR(IF(AND(Orders!R2057:R12050&gt;1000,OR(Orders!M2057:M12050="East",Orders!M2057:M12050="south")),"bonus","no bonus"),"data error")</f>
        <v>no bonus</v>
      </c>
    </row>
    <row r="2059" spans="1:7" x14ac:dyDescent="0.25">
      <c r="A2059" t="str">
        <v>high</v>
      </c>
      <c r="B2059" t="b" cm="1">
        <f t="array" ref="B2059">AND(Orders!R2057:R12050&gt;500,Orders!O2057:O12050="technology")</f>
        <v>0</v>
      </c>
      <c r="C2059" t="b" cm="1">
        <f t="array" ref="C2059">OR(Orders!R2057:R12050&gt;1000,Orders!O2057:O12050="furniture")</f>
        <v>1</v>
      </c>
      <c r="D2059" t="str">
        <v>no</v>
      </c>
      <c r="E2059" t="str">
        <v>false</v>
      </c>
      <c r="G2059" t="str" cm="1">
        <f t="array" ref="G2059">IFERROR(IF(AND(Orders!R2058:R12051&gt;1000,OR(Orders!M2058:M12051="East",Orders!M2058:M12051="south")),"bonus","no bonus"),"data error")</f>
        <v>no bonus</v>
      </c>
    </row>
    <row r="2060" spans="1:7" x14ac:dyDescent="0.25">
      <c r="A2060" t="str">
        <v>high</v>
      </c>
      <c r="B2060" t="b" cm="1">
        <f t="array" ref="B2060">AND(Orders!R2058:R12051&gt;500,Orders!O2058:O12051="technology")</f>
        <v>0</v>
      </c>
      <c r="C2060" t="b" cm="1">
        <f t="array" ref="C2060">OR(Orders!R2058:R12051&gt;1000,Orders!O2058:O12051="furniture")</f>
        <v>1</v>
      </c>
      <c r="D2060" t="str">
        <v>no</v>
      </c>
      <c r="E2060" t="str">
        <v>false</v>
      </c>
      <c r="G2060" t="str" cm="1">
        <f t="array" ref="G2060">IFERROR(IF(AND(Orders!R2059:R12052&gt;1000,OR(Orders!M2059:M12052="East",Orders!M2059:M12052="south")),"bonus","no bonus"),"data error")</f>
        <v>no bonus</v>
      </c>
    </row>
    <row r="2061" spans="1:7" x14ac:dyDescent="0.25">
      <c r="A2061" t="str">
        <v>high</v>
      </c>
      <c r="B2061" t="b" cm="1">
        <f t="array" ref="B2061">AND(Orders!R2059:R12052&gt;500,Orders!O2059:O12052="technology")</f>
        <v>0</v>
      </c>
      <c r="C2061" t="b" cm="1">
        <f t="array" ref="C2061">OR(Orders!R2059:R12052&gt;1000,Orders!O2059:O12052="furniture")</f>
        <v>1</v>
      </c>
      <c r="D2061" t="str">
        <v>no</v>
      </c>
      <c r="E2061" t="str">
        <v>false</v>
      </c>
      <c r="G2061" t="str" cm="1">
        <f t="array" ref="G2061">IFERROR(IF(AND(Orders!R2060:R12053&gt;1000,OR(Orders!M2060:M12053="East",Orders!M2060:M12053="south")),"bonus","no bonus"),"data error")</f>
        <v>no bonus</v>
      </c>
    </row>
    <row r="2062" spans="1:7" x14ac:dyDescent="0.25">
      <c r="A2062" t="str">
        <v>high</v>
      </c>
      <c r="B2062" t="b" cm="1">
        <f t="array" ref="B2062">AND(Orders!R2060:R12053&gt;500,Orders!O2060:O12053="technology")</f>
        <v>0</v>
      </c>
      <c r="C2062" t="b" cm="1">
        <f t="array" ref="C2062">OR(Orders!R2060:R12053&gt;1000,Orders!O2060:O12053="furniture")</f>
        <v>1</v>
      </c>
      <c r="D2062" t="str">
        <v>no</v>
      </c>
      <c r="E2062" t="str">
        <v>false</v>
      </c>
      <c r="G2062" t="str" cm="1">
        <f t="array" ref="G2062">IFERROR(IF(AND(Orders!R2061:R12054&gt;1000,OR(Orders!M2061:M12054="East",Orders!M2061:M12054="south")),"bonus","no bonus"),"data error")</f>
        <v>no bonus</v>
      </c>
    </row>
    <row r="2063" spans="1:7" x14ac:dyDescent="0.25">
      <c r="A2063" t="str">
        <v>high</v>
      </c>
      <c r="B2063" t="b" cm="1">
        <f t="array" ref="B2063">AND(Orders!R2061:R12054&gt;500,Orders!O2061:O12054="technology")</f>
        <v>0</v>
      </c>
      <c r="C2063" t="b" cm="1">
        <f t="array" ref="C2063">OR(Orders!R2061:R12054&gt;1000,Orders!O2061:O12054="furniture")</f>
        <v>1</v>
      </c>
      <c r="D2063" t="str">
        <v>no</v>
      </c>
      <c r="E2063" t="str">
        <v>false</v>
      </c>
      <c r="G2063" t="str" cm="1">
        <f t="array" ref="G2063">IFERROR(IF(AND(Orders!R2062:R12055&gt;1000,OR(Orders!M2062:M12055="East",Orders!M2062:M12055="south")),"bonus","no bonus"),"data error")</f>
        <v>no bonus</v>
      </c>
    </row>
    <row r="2064" spans="1:7" x14ac:dyDescent="0.25">
      <c r="A2064" t="str">
        <v>high</v>
      </c>
      <c r="B2064" t="b" cm="1">
        <f t="array" ref="B2064">AND(Orders!R2062:R12055&gt;500,Orders!O2062:O12055="technology")</f>
        <v>0</v>
      </c>
      <c r="C2064" t="b" cm="1">
        <f t="array" ref="C2064">OR(Orders!R2062:R12055&gt;1000,Orders!O2062:O12055="furniture")</f>
        <v>1</v>
      </c>
      <c r="D2064" t="str">
        <v>no</v>
      </c>
      <c r="E2064" t="str">
        <v>false</v>
      </c>
      <c r="G2064" t="str" cm="1">
        <f t="array" ref="G2064">IFERROR(IF(AND(Orders!R2063:R12056&gt;1000,OR(Orders!M2063:M12056="East",Orders!M2063:M12056="south")),"bonus","no bonus"),"data error")</f>
        <v>no bonus</v>
      </c>
    </row>
    <row r="2065" spans="1:7" x14ac:dyDescent="0.25">
      <c r="A2065" t="str">
        <v>high</v>
      </c>
      <c r="B2065" t="b" cm="1">
        <f t="array" ref="B2065">AND(Orders!R2063:R12056&gt;500,Orders!O2063:O12056="technology")</f>
        <v>0</v>
      </c>
      <c r="C2065" t="b" cm="1">
        <f t="array" ref="C2065">OR(Orders!R2063:R12056&gt;1000,Orders!O2063:O12056="furniture")</f>
        <v>1</v>
      </c>
      <c r="D2065" t="str">
        <v>no</v>
      </c>
      <c r="E2065" t="str">
        <v>false</v>
      </c>
      <c r="G2065" t="str" cm="1">
        <f t="array" ref="G2065">IFERROR(IF(AND(Orders!R2064:R12057&gt;1000,OR(Orders!M2064:M12057="East",Orders!M2064:M12057="south")),"bonus","no bonus"),"data error")</f>
        <v>no bonus</v>
      </c>
    </row>
    <row r="2066" spans="1:7" x14ac:dyDescent="0.25">
      <c r="A2066" t="str">
        <v>high</v>
      </c>
      <c r="B2066" t="b" cm="1">
        <f t="array" ref="B2066">AND(Orders!R2064:R12057&gt;500,Orders!O2064:O12057="technology")</f>
        <v>0</v>
      </c>
      <c r="C2066" t="b" cm="1">
        <f t="array" ref="C2066">OR(Orders!R2064:R12057&gt;1000,Orders!O2064:O12057="furniture")</f>
        <v>1</v>
      </c>
      <c r="D2066" t="str">
        <v>no</v>
      </c>
      <c r="E2066" t="str">
        <v>false</v>
      </c>
      <c r="G2066" t="str" cm="1">
        <f t="array" ref="G2066">IFERROR(IF(AND(Orders!R2065:R12058&gt;1000,OR(Orders!M2065:M12058="East",Orders!M2065:M12058="south")),"bonus","no bonus"),"data error")</f>
        <v>no bonus</v>
      </c>
    </row>
    <row r="2067" spans="1:7" x14ac:dyDescent="0.25">
      <c r="A2067" t="str">
        <v>high</v>
      </c>
      <c r="B2067" t="b" cm="1">
        <f t="array" ref="B2067">AND(Orders!R2065:R12058&gt;500,Orders!O2065:O12058="technology")</f>
        <v>0</v>
      </c>
      <c r="C2067" t="b" cm="1">
        <f t="array" ref="C2067">OR(Orders!R2065:R12058&gt;1000,Orders!O2065:O12058="furniture")</f>
        <v>1</v>
      </c>
      <c r="D2067" t="str">
        <v>no</v>
      </c>
      <c r="E2067" t="str">
        <v>false</v>
      </c>
      <c r="G2067" t="str" cm="1">
        <f t="array" ref="G2067">IFERROR(IF(AND(Orders!R2066:R12059&gt;1000,OR(Orders!M2066:M12059="East",Orders!M2066:M12059="south")),"bonus","no bonus"),"data error")</f>
        <v>no bonus</v>
      </c>
    </row>
    <row r="2068" spans="1:7" x14ac:dyDescent="0.25">
      <c r="A2068" t="str">
        <v>high</v>
      </c>
      <c r="B2068" t="b" cm="1">
        <f t="array" ref="B2068">AND(Orders!R2066:R12059&gt;500,Orders!O2066:O12059="technology")</f>
        <v>0</v>
      </c>
      <c r="C2068" t="b" cm="1">
        <f t="array" ref="C2068">OR(Orders!R2066:R12059&gt;1000,Orders!O2066:O12059="furniture")</f>
        <v>1</v>
      </c>
      <c r="D2068" t="str">
        <v>no</v>
      </c>
      <c r="E2068" t="str">
        <v>false</v>
      </c>
      <c r="G2068" t="str" cm="1">
        <f t="array" ref="G2068">IFERROR(IF(AND(Orders!R2067:R12060&gt;1000,OR(Orders!M2067:M12060="East",Orders!M2067:M12060="south")),"bonus","no bonus"),"data error")</f>
        <v>no bonus</v>
      </c>
    </row>
    <row r="2069" spans="1:7" x14ac:dyDescent="0.25">
      <c r="A2069" t="str">
        <v>high</v>
      </c>
      <c r="B2069" t="b" cm="1">
        <f t="array" ref="B2069">AND(Orders!R2067:R12060&gt;500,Orders!O2067:O12060="technology")</f>
        <v>0</v>
      </c>
      <c r="C2069" t="b" cm="1">
        <f t="array" ref="C2069">OR(Orders!R2067:R12060&gt;1000,Orders!O2067:O12060="furniture")</f>
        <v>1</v>
      </c>
      <c r="D2069" t="str">
        <v>no</v>
      </c>
      <c r="E2069" t="str">
        <v>false</v>
      </c>
      <c r="G2069" t="str" cm="1">
        <f t="array" ref="G2069">IFERROR(IF(AND(Orders!R2068:R12061&gt;1000,OR(Orders!M2068:M12061="East",Orders!M2068:M12061="south")),"bonus","no bonus"),"data error")</f>
        <v>no bonus</v>
      </c>
    </row>
    <row r="2070" spans="1:7" x14ac:dyDescent="0.25">
      <c r="A2070" t="str">
        <v>high</v>
      </c>
      <c r="B2070" t="b" cm="1">
        <f t="array" ref="B2070">AND(Orders!R2068:R12061&gt;500,Orders!O2068:O12061="technology")</f>
        <v>0</v>
      </c>
      <c r="C2070" t="b" cm="1">
        <f t="array" ref="C2070">OR(Orders!R2068:R12061&gt;1000,Orders!O2068:O12061="furniture")</f>
        <v>1</v>
      </c>
      <c r="D2070" t="str">
        <v>no</v>
      </c>
      <c r="E2070" t="str">
        <v>false</v>
      </c>
      <c r="G2070" t="str" cm="1">
        <f t="array" ref="G2070">IFERROR(IF(AND(Orders!R2069:R12062&gt;1000,OR(Orders!M2069:M12062="East",Orders!M2069:M12062="south")),"bonus","no bonus"),"data error")</f>
        <v>no bonus</v>
      </c>
    </row>
    <row r="2071" spans="1:7" x14ac:dyDescent="0.25">
      <c r="A2071" t="str">
        <v>high</v>
      </c>
      <c r="B2071" t="b" cm="1">
        <f t="array" ref="B2071">AND(Orders!R2069:R12062&gt;500,Orders!O2069:O12062="technology")</f>
        <v>0</v>
      </c>
      <c r="C2071" t="b" cm="1">
        <f t="array" ref="C2071">OR(Orders!R2069:R12062&gt;1000,Orders!O2069:O12062="furniture")</f>
        <v>1</v>
      </c>
      <c r="D2071" t="str">
        <v>no</v>
      </c>
      <c r="E2071" t="str">
        <v>false</v>
      </c>
      <c r="G2071" t="str" cm="1">
        <f t="array" ref="G2071">IFERROR(IF(AND(Orders!R2070:R12063&gt;1000,OR(Orders!M2070:M12063="East",Orders!M2070:M12063="south")),"bonus","no bonus"),"data error")</f>
        <v>no bonus</v>
      </c>
    </row>
    <row r="2072" spans="1:7" x14ac:dyDescent="0.25">
      <c r="A2072" t="str">
        <v>high</v>
      </c>
      <c r="B2072" t="b" cm="1">
        <f t="array" ref="B2072">AND(Orders!R2070:R12063&gt;500,Orders!O2070:O12063="technology")</f>
        <v>0</v>
      </c>
      <c r="C2072" t="b" cm="1">
        <f t="array" ref="C2072">OR(Orders!R2070:R12063&gt;1000,Orders!O2070:O12063="furniture")</f>
        <v>1</v>
      </c>
      <c r="D2072" t="str">
        <v>no</v>
      </c>
      <c r="E2072" t="str">
        <v>false</v>
      </c>
      <c r="G2072" t="str" cm="1">
        <f t="array" ref="G2072">IFERROR(IF(AND(Orders!R2071:R12064&gt;1000,OR(Orders!M2071:M12064="East",Orders!M2071:M12064="south")),"bonus","no bonus"),"data error")</f>
        <v>no bonus</v>
      </c>
    </row>
    <row r="2073" spans="1:7" x14ac:dyDescent="0.25">
      <c r="A2073" t="str">
        <v>high</v>
      </c>
      <c r="B2073" t="b" cm="1">
        <f t="array" ref="B2073">AND(Orders!R2071:R12064&gt;500,Orders!O2071:O12064="technology")</f>
        <v>0</v>
      </c>
      <c r="C2073" t="b" cm="1">
        <f t="array" ref="C2073">OR(Orders!R2071:R12064&gt;1000,Orders!O2071:O12064="furniture")</f>
        <v>1</v>
      </c>
      <c r="D2073" t="str">
        <v>no</v>
      </c>
      <c r="E2073" t="str">
        <v>false</v>
      </c>
      <c r="G2073" t="str" cm="1">
        <f t="array" ref="G2073">IFERROR(IF(AND(Orders!R2072:R12065&gt;1000,OR(Orders!M2072:M12065="East",Orders!M2072:M12065="south")),"bonus","no bonus"),"data error")</f>
        <v>no bonus</v>
      </c>
    </row>
    <row r="2074" spans="1:7" x14ac:dyDescent="0.25">
      <c r="A2074" t="str">
        <v>high</v>
      </c>
      <c r="B2074" t="b" cm="1">
        <f t="array" ref="B2074">AND(Orders!R2072:R12065&gt;500,Orders!O2072:O12065="technology")</f>
        <v>0</v>
      </c>
      <c r="C2074" t="b" cm="1">
        <f t="array" ref="C2074">OR(Orders!R2072:R12065&gt;1000,Orders!O2072:O12065="furniture")</f>
        <v>1</v>
      </c>
      <c r="D2074" t="str">
        <v>no</v>
      </c>
      <c r="E2074" t="str">
        <v>false</v>
      </c>
      <c r="G2074" t="str" cm="1">
        <f t="array" ref="G2074">IFERROR(IF(AND(Orders!R2073:R12066&gt;1000,OR(Orders!M2073:M12066="East",Orders!M2073:M12066="south")),"bonus","no bonus"),"data error")</f>
        <v>no bonus</v>
      </c>
    </row>
    <row r="2075" spans="1:7" x14ac:dyDescent="0.25">
      <c r="A2075" t="str">
        <v>high</v>
      </c>
      <c r="B2075" t="b" cm="1">
        <f t="array" ref="B2075">AND(Orders!R2073:R12066&gt;500,Orders!O2073:O12066="technology")</f>
        <v>0</v>
      </c>
      <c r="C2075" t="b" cm="1">
        <f t="array" ref="C2075">OR(Orders!R2073:R12066&gt;1000,Orders!O2073:O12066="furniture")</f>
        <v>1</v>
      </c>
      <c r="D2075" t="str">
        <v>no</v>
      </c>
      <c r="E2075" t="str">
        <v>false</v>
      </c>
      <c r="G2075" t="str" cm="1">
        <f t="array" ref="G2075">IFERROR(IF(AND(Orders!R2074:R12067&gt;1000,OR(Orders!M2074:M12067="East",Orders!M2074:M12067="south")),"bonus","no bonus"),"data error")</f>
        <v>no bonus</v>
      </c>
    </row>
    <row r="2076" spans="1:7" x14ac:dyDescent="0.25">
      <c r="A2076" t="str">
        <v>high</v>
      </c>
      <c r="B2076" t="b" cm="1">
        <f t="array" ref="B2076">AND(Orders!R2074:R12067&gt;500,Orders!O2074:O12067="technology")</f>
        <v>0</v>
      </c>
      <c r="C2076" t="b" cm="1">
        <f t="array" ref="C2076">OR(Orders!R2074:R12067&gt;1000,Orders!O2074:O12067="furniture")</f>
        <v>1</v>
      </c>
      <c r="D2076" t="str">
        <v>no</v>
      </c>
      <c r="E2076" t="str">
        <v>false</v>
      </c>
      <c r="G2076" t="str" cm="1">
        <f t="array" ref="G2076">IFERROR(IF(AND(Orders!R2075:R12068&gt;1000,OR(Orders!M2075:M12068="East",Orders!M2075:M12068="south")),"bonus","no bonus"),"data error")</f>
        <v>no bonus</v>
      </c>
    </row>
    <row r="2077" spans="1:7" x14ac:dyDescent="0.25">
      <c r="A2077" t="str">
        <v>high</v>
      </c>
      <c r="B2077" t="b" cm="1">
        <f t="array" ref="B2077">AND(Orders!R2075:R12068&gt;500,Orders!O2075:O12068="technology")</f>
        <v>0</v>
      </c>
      <c r="C2077" t="b" cm="1">
        <f t="array" ref="C2077">OR(Orders!R2075:R12068&gt;1000,Orders!O2075:O12068="furniture")</f>
        <v>1</v>
      </c>
      <c r="D2077" t="str">
        <v>no</v>
      </c>
      <c r="E2077" t="str">
        <v>false</v>
      </c>
      <c r="G2077" t="str" cm="1">
        <f t="array" ref="G2077">IFERROR(IF(AND(Orders!R2076:R12069&gt;1000,OR(Orders!M2076:M12069="East",Orders!M2076:M12069="south")),"bonus","no bonus"),"data error")</f>
        <v>no bonus</v>
      </c>
    </row>
    <row r="2078" spans="1:7" x14ac:dyDescent="0.25">
      <c r="A2078" t="str">
        <v>high</v>
      </c>
      <c r="B2078" t="b" cm="1">
        <f t="array" ref="B2078">AND(Orders!R2076:R12069&gt;500,Orders!O2076:O12069="technology")</f>
        <v>0</v>
      </c>
      <c r="C2078" t="b" cm="1">
        <f t="array" ref="C2078">OR(Orders!R2076:R12069&gt;1000,Orders!O2076:O12069="furniture")</f>
        <v>1</v>
      </c>
      <c r="D2078" t="str">
        <v>no</v>
      </c>
      <c r="E2078" t="str">
        <v>false</v>
      </c>
      <c r="G2078" t="str" cm="1">
        <f t="array" ref="G2078">IFERROR(IF(AND(Orders!R2077:R12070&gt;1000,OR(Orders!M2077:M12070="East",Orders!M2077:M12070="south")),"bonus","no bonus"),"data error")</f>
        <v>no bonus</v>
      </c>
    </row>
    <row r="2079" spans="1:7" x14ac:dyDescent="0.25">
      <c r="A2079" t="str">
        <v>high</v>
      </c>
      <c r="B2079" t="b" cm="1">
        <f t="array" ref="B2079">AND(Orders!R2077:R12070&gt;500,Orders!O2077:O12070="technology")</f>
        <v>0</v>
      </c>
      <c r="C2079" t="b" cm="1">
        <f t="array" ref="C2079">OR(Orders!R2077:R12070&gt;1000,Orders!O2077:O12070="furniture")</f>
        <v>1</v>
      </c>
      <c r="D2079" t="str">
        <v>no</v>
      </c>
      <c r="E2079" t="str">
        <v>false</v>
      </c>
      <c r="G2079" t="str" cm="1">
        <f t="array" ref="G2079">IFERROR(IF(AND(Orders!R2078:R12071&gt;1000,OR(Orders!M2078:M12071="East",Orders!M2078:M12071="south")),"bonus","no bonus"),"data error")</f>
        <v>no bonus</v>
      </c>
    </row>
    <row r="2080" spans="1:7" x14ac:dyDescent="0.25">
      <c r="A2080" t="str">
        <v>high</v>
      </c>
      <c r="B2080" t="b" cm="1">
        <f t="array" ref="B2080">AND(Orders!R2078:R12071&gt;500,Orders!O2078:O12071="technology")</f>
        <v>0</v>
      </c>
      <c r="C2080" t="b" cm="1">
        <f t="array" ref="C2080">OR(Orders!R2078:R12071&gt;1000,Orders!O2078:O12071="furniture")</f>
        <v>1</v>
      </c>
      <c r="D2080" t="str">
        <v>no</v>
      </c>
      <c r="E2080" t="str">
        <v>false</v>
      </c>
      <c r="G2080" t="str" cm="1">
        <f t="array" ref="G2080">IFERROR(IF(AND(Orders!R2079:R12072&gt;1000,OR(Orders!M2079:M12072="East",Orders!M2079:M12072="south")),"bonus","no bonus"),"data error")</f>
        <v>no bonus</v>
      </c>
    </row>
    <row r="2081" spans="1:7" x14ac:dyDescent="0.25">
      <c r="A2081" t="str">
        <v>high</v>
      </c>
      <c r="B2081" t="b" cm="1">
        <f t="array" ref="B2081">AND(Orders!R2079:R12072&gt;500,Orders!O2079:O12072="technology")</f>
        <v>0</v>
      </c>
      <c r="C2081" t="b" cm="1">
        <f t="array" ref="C2081">OR(Orders!R2079:R12072&gt;1000,Orders!O2079:O12072="furniture")</f>
        <v>1</v>
      </c>
      <c r="D2081" t="str">
        <v>no</v>
      </c>
      <c r="E2081" t="str">
        <v>false</v>
      </c>
      <c r="G2081" t="str" cm="1">
        <f t="array" ref="G2081">IFERROR(IF(AND(Orders!R2080:R12073&gt;1000,OR(Orders!M2080:M12073="East",Orders!M2080:M12073="south")),"bonus","no bonus"),"data error")</f>
        <v>no bonus</v>
      </c>
    </row>
    <row r="2082" spans="1:7" x14ac:dyDescent="0.25">
      <c r="A2082" t="str">
        <v>high</v>
      </c>
      <c r="B2082" t="b" cm="1">
        <f t="array" ref="B2082">AND(Orders!R2080:R12073&gt;500,Orders!O2080:O12073="technology")</f>
        <v>0</v>
      </c>
      <c r="C2082" t="b" cm="1">
        <f t="array" ref="C2082">OR(Orders!R2080:R12073&gt;1000,Orders!O2080:O12073="furniture")</f>
        <v>1</v>
      </c>
      <c r="D2082" t="str">
        <v>no</v>
      </c>
      <c r="E2082" t="str">
        <v>false</v>
      </c>
      <c r="G2082" t="str" cm="1">
        <f t="array" ref="G2082">IFERROR(IF(AND(Orders!R2081:R12074&gt;1000,OR(Orders!M2081:M12074="East",Orders!M2081:M12074="south")),"bonus","no bonus"),"data error")</f>
        <v>no bonus</v>
      </c>
    </row>
    <row r="2083" spans="1:7" x14ac:dyDescent="0.25">
      <c r="A2083" t="str">
        <v>high</v>
      </c>
      <c r="B2083" t="b" cm="1">
        <f t="array" ref="B2083">AND(Orders!R2081:R12074&gt;500,Orders!O2081:O12074="technology")</f>
        <v>0</v>
      </c>
      <c r="C2083" t="b" cm="1">
        <f t="array" ref="C2083">OR(Orders!R2081:R12074&gt;1000,Orders!O2081:O12074="furniture")</f>
        <v>1</v>
      </c>
      <c r="D2083" t="str">
        <v>no</v>
      </c>
      <c r="E2083" t="str">
        <v>false</v>
      </c>
      <c r="G2083" t="str" cm="1">
        <f t="array" ref="G2083">IFERROR(IF(AND(Orders!R2082:R12075&gt;1000,OR(Orders!M2082:M12075="East",Orders!M2082:M12075="south")),"bonus","no bonus"),"data error")</f>
        <v>no bonus</v>
      </c>
    </row>
    <row r="2084" spans="1:7" x14ac:dyDescent="0.25">
      <c r="A2084" t="str">
        <v>high</v>
      </c>
      <c r="B2084" t="b" cm="1">
        <f t="array" ref="B2084">AND(Orders!R2082:R12075&gt;500,Orders!O2082:O12075="technology")</f>
        <v>0</v>
      </c>
      <c r="C2084" t="b" cm="1">
        <f t="array" ref="C2084">OR(Orders!R2082:R12075&gt;1000,Orders!O2082:O12075="furniture")</f>
        <v>1</v>
      </c>
      <c r="D2084" t="str">
        <v>no</v>
      </c>
      <c r="E2084" t="str">
        <v>false</v>
      </c>
      <c r="G2084" t="str" cm="1">
        <f t="array" ref="G2084">IFERROR(IF(AND(Orders!R2083:R12076&gt;1000,OR(Orders!M2083:M12076="East",Orders!M2083:M12076="south")),"bonus","no bonus"),"data error")</f>
        <v>no bonus</v>
      </c>
    </row>
    <row r="2085" spans="1:7" x14ac:dyDescent="0.25">
      <c r="A2085" t="str">
        <v>high</v>
      </c>
      <c r="B2085" t="b" cm="1">
        <f t="array" ref="B2085">AND(Orders!R2083:R12076&gt;500,Orders!O2083:O12076="technology")</f>
        <v>0</v>
      </c>
      <c r="C2085" t="b" cm="1">
        <f t="array" ref="C2085">OR(Orders!R2083:R12076&gt;1000,Orders!O2083:O12076="furniture")</f>
        <v>1</v>
      </c>
      <c r="D2085" t="str">
        <v>no</v>
      </c>
      <c r="E2085" t="str">
        <v>false</v>
      </c>
      <c r="G2085" t="str" cm="1">
        <f t="array" ref="G2085">IFERROR(IF(AND(Orders!R2084:R12077&gt;1000,OR(Orders!M2084:M12077="East",Orders!M2084:M12077="south")),"bonus","no bonus"),"data error")</f>
        <v>no bonus</v>
      </c>
    </row>
    <row r="2086" spans="1:7" x14ac:dyDescent="0.25">
      <c r="A2086" t="str">
        <v>high</v>
      </c>
      <c r="B2086" t="b" cm="1">
        <f t="array" ref="B2086">AND(Orders!R2084:R12077&gt;500,Orders!O2084:O12077="technology")</f>
        <v>0</v>
      </c>
      <c r="C2086" t="b" cm="1">
        <f t="array" ref="C2086">OR(Orders!R2084:R12077&gt;1000,Orders!O2084:O12077="furniture")</f>
        <v>1</v>
      </c>
      <c r="D2086" t="str">
        <v>no</v>
      </c>
      <c r="E2086" t="str">
        <v>false</v>
      </c>
      <c r="G2086" t="str" cm="1">
        <f t="array" ref="G2086">IFERROR(IF(AND(Orders!R2085:R12078&gt;1000,OR(Orders!M2085:M12078="East",Orders!M2085:M12078="south")),"bonus","no bonus"),"data error")</f>
        <v>no bonus</v>
      </c>
    </row>
    <row r="2087" spans="1:7" x14ac:dyDescent="0.25">
      <c r="A2087" t="str">
        <v>high</v>
      </c>
      <c r="B2087" t="b" cm="1">
        <f t="array" ref="B2087">AND(Orders!R2085:R12078&gt;500,Orders!O2085:O12078="technology")</f>
        <v>0</v>
      </c>
      <c r="C2087" t="b" cm="1">
        <f t="array" ref="C2087">OR(Orders!R2085:R12078&gt;1000,Orders!O2085:O12078="furniture")</f>
        <v>1</v>
      </c>
      <c r="D2087" t="str">
        <v>no</v>
      </c>
      <c r="E2087" t="str">
        <v>false</v>
      </c>
      <c r="G2087" t="str" cm="1">
        <f t="array" ref="G2087">IFERROR(IF(AND(Orders!R2086:R12079&gt;1000,OR(Orders!M2086:M12079="East",Orders!M2086:M12079="south")),"bonus","no bonus"),"data error")</f>
        <v>no bonus</v>
      </c>
    </row>
    <row r="2088" spans="1:7" x14ac:dyDescent="0.25">
      <c r="A2088" t="str">
        <v>high</v>
      </c>
      <c r="B2088" t="b" cm="1">
        <f t="array" ref="B2088">AND(Orders!R2086:R12079&gt;500,Orders!O2086:O12079="technology")</f>
        <v>0</v>
      </c>
      <c r="C2088" t="b" cm="1">
        <f t="array" ref="C2088">OR(Orders!R2086:R12079&gt;1000,Orders!O2086:O12079="furniture")</f>
        <v>1</v>
      </c>
      <c r="D2088" t="str">
        <v>no</v>
      </c>
      <c r="E2088" t="str">
        <v>false</v>
      </c>
      <c r="G2088" t="str" cm="1">
        <f t="array" ref="G2088">IFERROR(IF(AND(Orders!R2087:R12080&gt;1000,OR(Orders!M2087:M12080="East",Orders!M2087:M12080="south")),"bonus","no bonus"),"data error")</f>
        <v>no bonus</v>
      </c>
    </row>
    <row r="2089" spans="1:7" x14ac:dyDescent="0.25">
      <c r="A2089" t="str">
        <v>high</v>
      </c>
      <c r="B2089" t="b" cm="1">
        <f t="array" ref="B2089">AND(Orders!R2087:R12080&gt;500,Orders!O2087:O12080="technology")</f>
        <v>0</v>
      </c>
      <c r="C2089" t="b" cm="1">
        <f t="array" ref="C2089">OR(Orders!R2087:R12080&gt;1000,Orders!O2087:O12080="furniture")</f>
        <v>1</v>
      </c>
      <c r="D2089" t="str">
        <v>no</v>
      </c>
      <c r="E2089" t="str">
        <v>false</v>
      </c>
      <c r="G2089" t="str" cm="1">
        <f t="array" ref="G2089">IFERROR(IF(AND(Orders!R2088:R12081&gt;1000,OR(Orders!M2088:M12081="East",Orders!M2088:M12081="south")),"bonus","no bonus"),"data error")</f>
        <v>no bonus</v>
      </c>
    </row>
    <row r="2090" spans="1:7" x14ac:dyDescent="0.25">
      <c r="A2090" t="str">
        <v>high</v>
      </c>
      <c r="B2090" t="b" cm="1">
        <f t="array" ref="B2090">AND(Orders!R2088:R12081&gt;500,Orders!O2088:O12081="technology")</f>
        <v>0</v>
      </c>
      <c r="C2090" t="b" cm="1">
        <f t="array" ref="C2090">OR(Orders!R2088:R12081&gt;1000,Orders!O2088:O12081="furniture")</f>
        <v>1</v>
      </c>
      <c r="D2090" t="str">
        <v>no</v>
      </c>
      <c r="E2090" t="str">
        <v>false</v>
      </c>
      <c r="G2090" t="str" cm="1">
        <f t="array" ref="G2090">IFERROR(IF(AND(Orders!R2089:R12082&gt;1000,OR(Orders!M2089:M12082="East",Orders!M2089:M12082="south")),"bonus","no bonus"),"data error")</f>
        <v>no bonus</v>
      </c>
    </row>
    <row r="2091" spans="1:7" x14ac:dyDescent="0.25">
      <c r="A2091" t="str">
        <v>high</v>
      </c>
      <c r="B2091" t="b" cm="1">
        <f t="array" ref="B2091">AND(Orders!R2089:R12082&gt;500,Orders!O2089:O12082="technology")</f>
        <v>0</v>
      </c>
      <c r="C2091" t="b" cm="1">
        <f t="array" ref="C2091">OR(Orders!R2089:R12082&gt;1000,Orders!O2089:O12082="furniture")</f>
        <v>1</v>
      </c>
      <c r="D2091" t="str">
        <v>no</v>
      </c>
      <c r="E2091" t="str">
        <v>false</v>
      </c>
      <c r="G2091" t="str" cm="1">
        <f t="array" ref="G2091">IFERROR(IF(AND(Orders!R2090:R12083&gt;1000,OR(Orders!M2090:M12083="East",Orders!M2090:M12083="south")),"bonus","no bonus"),"data error")</f>
        <v>no bonus</v>
      </c>
    </row>
    <row r="2092" spans="1:7" x14ac:dyDescent="0.25">
      <c r="A2092" t="str">
        <v>high</v>
      </c>
      <c r="B2092" t="b" cm="1">
        <f t="array" ref="B2092">AND(Orders!R2090:R12083&gt;500,Orders!O2090:O12083="technology")</f>
        <v>0</v>
      </c>
      <c r="C2092" t="b" cm="1">
        <f t="array" ref="C2092">OR(Orders!R2090:R12083&gt;1000,Orders!O2090:O12083="furniture")</f>
        <v>1</v>
      </c>
      <c r="D2092" t="str">
        <v>no</v>
      </c>
      <c r="E2092" t="str">
        <v>false</v>
      </c>
      <c r="G2092" t="str" cm="1">
        <f t="array" ref="G2092">IFERROR(IF(AND(Orders!R2091:R12084&gt;1000,OR(Orders!M2091:M12084="East",Orders!M2091:M12084="south")),"bonus","no bonus"),"data error")</f>
        <v>no bonus</v>
      </c>
    </row>
    <row r="2093" spans="1:7" x14ac:dyDescent="0.25">
      <c r="A2093" t="str">
        <v>high</v>
      </c>
      <c r="B2093" t="b" cm="1">
        <f t="array" ref="B2093">AND(Orders!R2091:R12084&gt;500,Orders!O2091:O12084="technology")</f>
        <v>0</v>
      </c>
      <c r="C2093" t="b" cm="1">
        <f t="array" ref="C2093">OR(Orders!R2091:R12084&gt;1000,Orders!O2091:O12084="furniture")</f>
        <v>1</v>
      </c>
      <c r="D2093" t="str">
        <v>no</v>
      </c>
      <c r="E2093" t="str">
        <v>false</v>
      </c>
      <c r="G2093" t="str" cm="1">
        <f t="array" ref="G2093">IFERROR(IF(AND(Orders!R2092:R12085&gt;1000,OR(Orders!M2092:M12085="East",Orders!M2092:M12085="south")),"bonus","no bonus"),"data error")</f>
        <v>no bonus</v>
      </c>
    </row>
    <row r="2094" spans="1:7" x14ac:dyDescent="0.25">
      <c r="A2094" t="str">
        <v>high</v>
      </c>
      <c r="B2094" t="b" cm="1">
        <f t="array" ref="B2094">AND(Orders!R2092:R12085&gt;500,Orders!O2092:O12085="technology")</f>
        <v>0</v>
      </c>
      <c r="C2094" t="b" cm="1">
        <f t="array" ref="C2094">OR(Orders!R2092:R12085&gt;1000,Orders!O2092:O12085="furniture")</f>
        <v>1</v>
      </c>
      <c r="D2094" t="str">
        <v>no</v>
      </c>
      <c r="E2094" t="str">
        <v>false</v>
      </c>
      <c r="G2094" t="str" cm="1">
        <f t="array" ref="G2094">IFERROR(IF(AND(Orders!R2093:R12086&gt;1000,OR(Orders!M2093:M12086="East",Orders!M2093:M12086="south")),"bonus","no bonus"),"data error")</f>
        <v>no bonus</v>
      </c>
    </row>
    <row r="2095" spans="1:7" x14ac:dyDescent="0.25">
      <c r="A2095" t="str">
        <v>high</v>
      </c>
      <c r="B2095" t="b" cm="1">
        <f t="array" ref="B2095">AND(Orders!R2093:R12086&gt;500,Orders!O2093:O12086="technology")</f>
        <v>0</v>
      </c>
      <c r="C2095" t="b" cm="1">
        <f t="array" ref="C2095">OR(Orders!R2093:R12086&gt;1000,Orders!O2093:O12086="furniture")</f>
        <v>1</v>
      </c>
      <c r="D2095" t="str">
        <v>no</v>
      </c>
      <c r="E2095" t="str">
        <v>false</v>
      </c>
      <c r="G2095" t="str" cm="1">
        <f t="array" ref="G2095">IFERROR(IF(AND(Orders!R2094:R12087&gt;1000,OR(Orders!M2094:M12087="East",Orders!M2094:M12087="south")),"bonus","no bonus"),"data error")</f>
        <v>no bonus</v>
      </c>
    </row>
    <row r="2096" spans="1:7" x14ac:dyDescent="0.25">
      <c r="A2096" t="str">
        <v>high</v>
      </c>
      <c r="B2096" t="b" cm="1">
        <f t="array" ref="B2096">AND(Orders!R2094:R12087&gt;500,Orders!O2094:O12087="technology")</f>
        <v>0</v>
      </c>
      <c r="C2096" t="b" cm="1">
        <f t="array" ref="C2096">OR(Orders!R2094:R12087&gt;1000,Orders!O2094:O12087="furniture")</f>
        <v>1</v>
      </c>
      <c r="D2096" t="str">
        <v>no</v>
      </c>
      <c r="E2096" t="str">
        <v>false</v>
      </c>
      <c r="G2096" t="str" cm="1">
        <f t="array" ref="G2096">IFERROR(IF(AND(Orders!R2095:R12088&gt;1000,OR(Orders!M2095:M12088="East",Orders!M2095:M12088="south")),"bonus","no bonus"),"data error")</f>
        <v>no bonus</v>
      </c>
    </row>
    <row r="2097" spans="1:7" x14ac:dyDescent="0.25">
      <c r="A2097" t="str">
        <v>high</v>
      </c>
      <c r="B2097" t="b" cm="1">
        <f t="array" ref="B2097">AND(Orders!R2095:R12088&gt;500,Orders!O2095:O12088="technology")</f>
        <v>0</v>
      </c>
      <c r="C2097" t="b" cm="1">
        <f t="array" ref="C2097">OR(Orders!R2095:R12088&gt;1000,Orders!O2095:O12088="furniture")</f>
        <v>1</v>
      </c>
      <c r="D2097" t="str">
        <v>no</v>
      </c>
      <c r="E2097" t="str">
        <v>false</v>
      </c>
      <c r="G2097" t="str" cm="1">
        <f t="array" ref="G2097">IFERROR(IF(AND(Orders!R2096:R12089&gt;1000,OR(Orders!M2096:M12089="East",Orders!M2096:M12089="south")),"bonus","no bonus"),"data error")</f>
        <v>no bonus</v>
      </c>
    </row>
    <row r="2098" spans="1:7" x14ac:dyDescent="0.25">
      <c r="A2098" t="str">
        <v>high</v>
      </c>
      <c r="B2098" t="b" cm="1">
        <f t="array" ref="B2098">AND(Orders!R2096:R12089&gt;500,Orders!O2096:O12089="technology")</f>
        <v>0</v>
      </c>
      <c r="C2098" t="b" cm="1">
        <f t="array" ref="C2098">OR(Orders!R2096:R12089&gt;1000,Orders!O2096:O12089="furniture")</f>
        <v>1</v>
      </c>
      <c r="D2098" t="str">
        <v>no</v>
      </c>
      <c r="E2098" t="str">
        <v>false</v>
      </c>
      <c r="G2098" t="str" cm="1">
        <f t="array" ref="G2098">IFERROR(IF(AND(Orders!R2097:R12090&gt;1000,OR(Orders!M2097:M12090="East",Orders!M2097:M12090="south")),"bonus","no bonus"),"data error")</f>
        <v>no bonus</v>
      </c>
    </row>
    <row r="2099" spans="1:7" x14ac:dyDescent="0.25">
      <c r="A2099" t="str">
        <v>high</v>
      </c>
      <c r="B2099" t="b" cm="1">
        <f t="array" ref="B2099">AND(Orders!R2097:R12090&gt;500,Orders!O2097:O12090="technology")</f>
        <v>0</v>
      </c>
      <c r="C2099" t="b" cm="1">
        <f t="array" ref="C2099">OR(Orders!R2097:R12090&gt;1000,Orders!O2097:O12090="furniture")</f>
        <v>1</v>
      </c>
      <c r="D2099" t="str">
        <v>no</v>
      </c>
      <c r="E2099" t="str">
        <v>false</v>
      </c>
      <c r="G2099" t="str" cm="1">
        <f t="array" ref="G2099">IFERROR(IF(AND(Orders!R2098:R12091&gt;1000,OR(Orders!M2098:M12091="East",Orders!M2098:M12091="south")),"bonus","no bonus"),"data error")</f>
        <v>no bonus</v>
      </c>
    </row>
    <row r="2100" spans="1:7" x14ac:dyDescent="0.25">
      <c r="A2100" t="str">
        <v>high</v>
      </c>
      <c r="B2100" t="b" cm="1">
        <f t="array" ref="B2100">AND(Orders!R2098:R12091&gt;500,Orders!O2098:O12091="technology")</f>
        <v>0</v>
      </c>
      <c r="C2100" t="b" cm="1">
        <f t="array" ref="C2100">OR(Orders!R2098:R12091&gt;1000,Orders!O2098:O12091="furniture")</f>
        <v>1</v>
      </c>
      <c r="D2100" t="str">
        <v>no</v>
      </c>
      <c r="E2100" t="str">
        <v>false</v>
      </c>
      <c r="G2100" t="str" cm="1">
        <f t="array" ref="G2100">IFERROR(IF(AND(Orders!R2099:R12092&gt;1000,OR(Orders!M2099:M12092="East",Orders!M2099:M12092="south")),"bonus","no bonus"),"data error")</f>
        <v>no bonus</v>
      </c>
    </row>
    <row r="2101" spans="1:7" x14ac:dyDescent="0.25">
      <c r="A2101" t="str">
        <v>high</v>
      </c>
      <c r="B2101" t="b" cm="1">
        <f t="array" ref="B2101">AND(Orders!R2099:R12092&gt;500,Orders!O2099:O12092="technology")</f>
        <v>0</v>
      </c>
      <c r="C2101" t="b" cm="1">
        <f t="array" ref="C2101">OR(Orders!R2099:R12092&gt;1000,Orders!O2099:O12092="furniture")</f>
        <v>1</v>
      </c>
      <c r="D2101" t="str">
        <v>no</v>
      </c>
      <c r="E2101" t="str">
        <v>false</v>
      </c>
      <c r="G2101" t="str" cm="1">
        <f t="array" ref="G2101">IFERROR(IF(AND(Orders!R2100:R12093&gt;1000,OR(Orders!M2100:M12093="East",Orders!M2100:M12093="south")),"bonus","no bonus"),"data error")</f>
        <v>no bonus</v>
      </c>
    </row>
    <row r="2102" spans="1:7" x14ac:dyDescent="0.25">
      <c r="A2102" t="str">
        <v>high</v>
      </c>
      <c r="B2102" t="b" cm="1">
        <f t="array" ref="B2102">AND(Orders!R2100:R12093&gt;500,Orders!O2100:O12093="technology")</f>
        <v>0</v>
      </c>
      <c r="C2102" t="b" cm="1">
        <f t="array" ref="C2102">OR(Orders!R2100:R12093&gt;1000,Orders!O2100:O12093="furniture")</f>
        <v>1</v>
      </c>
      <c r="D2102" t="str">
        <v>no</v>
      </c>
      <c r="E2102" t="str">
        <v>false</v>
      </c>
      <c r="G2102" t="str" cm="1">
        <f t="array" ref="G2102">IFERROR(IF(AND(Orders!R2101:R12094&gt;1000,OR(Orders!M2101:M12094="East",Orders!M2101:M12094="south")),"bonus","no bonus"),"data error")</f>
        <v>no bonus</v>
      </c>
    </row>
    <row r="2103" spans="1:7" x14ac:dyDescent="0.25">
      <c r="A2103" t="str">
        <v>high</v>
      </c>
      <c r="B2103" t="b" cm="1">
        <f t="array" ref="B2103">AND(Orders!R2101:R12094&gt;500,Orders!O2101:O12094="technology")</f>
        <v>0</v>
      </c>
      <c r="C2103" t="b" cm="1">
        <f t="array" ref="C2103">OR(Orders!R2101:R12094&gt;1000,Orders!O2101:O12094="furniture")</f>
        <v>1</v>
      </c>
      <c r="D2103" t="str">
        <v>no</v>
      </c>
      <c r="E2103" t="str">
        <v>false</v>
      </c>
      <c r="G2103" t="str" cm="1">
        <f t="array" ref="G2103">IFERROR(IF(AND(Orders!R2102:R12095&gt;1000,OR(Orders!M2102:M12095="East",Orders!M2102:M12095="south")),"bonus","no bonus"),"data error")</f>
        <v>no bonus</v>
      </c>
    </row>
    <row r="2104" spans="1:7" x14ac:dyDescent="0.25">
      <c r="A2104" t="str">
        <v>high</v>
      </c>
      <c r="B2104" t="b" cm="1">
        <f t="array" ref="B2104">AND(Orders!R2102:R12095&gt;500,Orders!O2102:O12095="technology")</f>
        <v>0</v>
      </c>
      <c r="C2104" t="b" cm="1">
        <f t="array" ref="C2104">OR(Orders!R2102:R12095&gt;1000,Orders!O2102:O12095="furniture")</f>
        <v>1</v>
      </c>
      <c r="D2104" t="str">
        <v>no</v>
      </c>
      <c r="E2104" t="str">
        <v>false</v>
      </c>
      <c r="G2104" t="str" cm="1">
        <f t="array" ref="G2104">IFERROR(IF(AND(Orders!R2103:R12096&gt;1000,OR(Orders!M2103:M12096="East",Orders!M2103:M12096="south")),"bonus","no bonus"),"data error")</f>
        <v>no bonus</v>
      </c>
    </row>
    <row r="2105" spans="1:7" x14ac:dyDescent="0.25">
      <c r="A2105" t="str">
        <v>high</v>
      </c>
      <c r="B2105" t="b" cm="1">
        <f t="array" ref="B2105">AND(Orders!R2103:R12096&gt;500,Orders!O2103:O12096="technology")</f>
        <v>0</v>
      </c>
      <c r="C2105" t="b" cm="1">
        <f t="array" ref="C2105">OR(Orders!R2103:R12096&gt;1000,Orders!O2103:O12096="furniture")</f>
        <v>1</v>
      </c>
      <c r="D2105" t="str">
        <v>no</v>
      </c>
      <c r="E2105" t="str">
        <v>false</v>
      </c>
      <c r="G2105" t="str" cm="1">
        <f t="array" ref="G2105">IFERROR(IF(AND(Orders!R2104:R12097&gt;1000,OR(Orders!M2104:M12097="East",Orders!M2104:M12097="south")),"bonus","no bonus"),"data error")</f>
        <v>no bonus</v>
      </c>
    </row>
    <row r="2106" spans="1:7" x14ac:dyDescent="0.25">
      <c r="A2106" t="str">
        <v>high</v>
      </c>
      <c r="B2106" t="b" cm="1">
        <f t="array" ref="B2106">AND(Orders!R2104:R12097&gt;500,Orders!O2104:O12097="technology")</f>
        <v>0</v>
      </c>
      <c r="C2106" t="b" cm="1">
        <f t="array" ref="C2106">OR(Orders!R2104:R12097&gt;1000,Orders!O2104:O12097="furniture")</f>
        <v>1</v>
      </c>
      <c r="D2106" t="str">
        <v>no</v>
      </c>
      <c r="E2106" t="str">
        <v>false</v>
      </c>
      <c r="G2106" t="str" cm="1">
        <f t="array" ref="G2106">IFERROR(IF(AND(Orders!R2105:R12098&gt;1000,OR(Orders!M2105:M12098="East",Orders!M2105:M12098="south")),"bonus","no bonus"),"data error")</f>
        <v>no bonus</v>
      </c>
    </row>
    <row r="2107" spans="1:7" x14ac:dyDescent="0.25">
      <c r="A2107" t="str">
        <v>high</v>
      </c>
      <c r="B2107" t="b" cm="1">
        <f t="array" ref="B2107">AND(Orders!R2105:R12098&gt;500,Orders!O2105:O12098="technology")</f>
        <v>0</v>
      </c>
      <c r="C2107" t="b" cm="1">
        <f t="array" ref="C2107">OR(Orders!R2105:R12098&gt;1000,Orders!O2105:O12098="furniture")</f>
        <v>1</v>
      </c>
      <c r="D2107" t="str">
        <v>no</v>
      </c>
      <c r="E2107" t="str">
        <v>false</v>
      </c>
      <c r="G2107" t="str" cm="1">
        <f t="array" ref="G2107">IFERROR(IF(AND(Orders!R2106:R12099&gt;1000,OR(Orders!M2106:M12099="East",Orders!M2106:M12099="south")),"bonus","no bonus"),"data error")</f>
        <v>no bonus</v>
      </c>
    </row>
    <row r="2108" spans="1:7" x14ac:dyDescent="0.25">
      <c r="A2108" t="str">
        <v>high</v>
      </c>
      <c r="B2108" t="b" cm="1">
        <f t="array" ref="B2108">AND(Orders!R2106:R12099&gt;500,Orders!O2106:O12099="technology")</f>
        <v>0</v>
      </c>
      <c r="C2108" t="b" cm="1">
        <f t="array" ref="C2108">OR(Orders!R2106:R12099&gt;1000,Orders!O2106:O12099="furniture")</f>
        <v>1</v>
      </c>
      <c r="D2108" t="str">
        <v>no</v>
      </c>
      <c r="E2108" t="str">
        <v>false</v>
      </c>
      <c r="G2108" t="str" cm="1">
        <f t="array" ref="G2108">IFERROR(IF(AND(Orders!R2107:R12100&gt;1000,OR(Orders!M2107:M12100="East",Orders!M2107:M12100="south")),"bonus","no bonus"),"data error")</f>
        <v>no bonus</v>
      </c>
    </row>
    <row r="2109" spans="1:7" x14ac:dyDescent="0.25">
      <c r="A2109" t="str">
        <v>high</v>
      </c>
      <c r="B2109" t="b" cm="1">
        <f t="array" ref="B2109">AND(Orders!R2107:R12100&gt;500,Orders!O2107:O12100="technology")</f>
        <v>0</v>
      </c>
      <c r="C2109" t="b" cm="1">
        <f t="array" ref="C2109">OR(Orders!R2107:R12100&gt;1000,Orders!O2107:O12100="furniture")</f>
        <v>1</v>
      </c>
      <c r="D2109" t="str">
        <v>no</v>
      </c>
      <c r="E2109" t="str">
        <v>false</v>
      </c>
      <c r="G2109" t="str" cm="1">
        <f t="array" ref="G2109">IFERROR(IF(AND(Orders!R2108:R12101&gt;1000,OR(Orders!M2108:M12101="East",Orders!M2108:M12101="south")),"bonus","no bonus"),"data error")</f>
        <v>no bonus</v>
      </c>
    </row>
    <row r="2110" spans="1:7" x14ac:dyDescent="0.25">
      <c r="A2110" t="str">
        <v>high</v>
      </c>
      <c r="B2110" t="b" cm="1">
        <f t="array" ref="B2110">AND(Orders!R2108:R12101&gt;500,Orders!O2108:O12101="technology")</f>
        <v>0</v>
      </c>
      <c r="C2110" t="b" cm="1">
        <f t="array" ref="C2110">OR(Orders!R2108:R12101&gt;1000,Orders!O2108:O12101="furniture")</f>
        <v>1</v>
      </c>
      <c r="D2110" t="str">
        <v>no</v>
      </c>
      <c r="E2110" t="str">
        <v>false</v>
      </c>
      <c r="G2110" t="str" cm="1">
        <f t="array" ref="G2110">IFERROR(IF(AND(Orders!R2109:R12102&gt;1000,OR(Orders!M2109:M12102="East",Orders!M2109:M12102="south")),"bonus","no bonus"),"data error")</f>
        <v>no bonus</v>
      </c>
    </row>
    <row r="2111" spans="1:7" x14ac:dyDescent="0.25">
      <c r="A2111" t="str">
        <v>high</v>
      </c>
      <c r="B2111" t="b" cm="1">
        <f t="array" ref="B2111">AND(Orders!R2109:R12102&gt;500,Orders!O2109:O12102="technology")</f>
        <v>0</v>
      </c>
      <c r="C2111" t="b" cm="1">
        <f t="array" ref="C2111">OR(Orders!R2109:R12102&gt;1000,Orders!O2109:O12102="furniture")</f>
        <v>1</v>
      </c>
      <c r="D2111" t="str">
        <v>no</v>
      </c>
      <c r="E2111" t="str">
        <v>false</v>
      </c>
      <c r="G2111" t="str" cm="1">
        <f t="array" ref="G2111">IFERROR(IF(AND(Orders!R2110:R12103&gt;1000,OR(Orders!M2110:M12103="East",Orders!M2110:M12103="south")),"bonus","no bonus"),"data error")</f>
        <v>no bonus</v>
      </c>
    </row>
    <row r="2112" spans="1:7" x14ac:dyDescent="0.25">
      <c r="A2112" t="str">
        <v>high</v>
      </c>
      <c r="B2112" t="b" cm="1">
        <f t="array" ref="B2112">AND(Orders!R2110:R12103&gt;500,Orders!O2110:O12103="technology")</f>
        <v>0</v>
      </c>
      <c r="C2112" t="b" cm="1">
        <f t="array" ref="C2112">OR(Orders!R2110:R12103&gt;1000,Orders!O2110:O12103="furniture")</f>
        <v>1</v>
      </c>
      <c r="D2112" t="str">
        <v>no</v>
      </c>
      <c r="E2112" t="str">
        <v>false</v>
      </c>
      <c r="G2112" t="str" cm="1">
        <f t="array" ref="G2112">IFERROR(IF(AND(Orders!R2111:R12104&gt;1000,OR(Orders!M2111:M12104="East",Orders!M2111:M12104="south")),"bonus","no bonus"),"data error")</f>
        <v>no bonus</v>
      </c>
    </row>
    <row r="2113" spans="1:7" x14ac:dyDescent="0.25">
      <c r="A2113" t="str">
        <v>high</v>
      </c>
      <c r="B2113" t="b" cm="1">
        <f t="array" ref="B2113">AND(Orders!R2111:R12104&gt;500,Orders!O2111:O12104="technology")</f>
        <v>0</v>
      </c>
      <c r="C2113" t="b" cm="1">
        <f t="array" ref="C2113">OR(Orders!R2111:R12104&gt;1000,Orders!O2111:O12104="furniture")</f>
        <v>1</v>
      </c>
      <c r="D2113" t="str">
        <v>no</v>
      </c>
      <c r="E2113" t="str">
        <v>false</v>
      </c>
      <c r="G2113" t="str" cm="1">
        <f t="array" ref="G2113">IFERROR(IF(AND(Orders!R2112:R12105&gt;1000,OR(Orders!M2112:M12105="East",Orders!M2112:M12105="south")),"bonus","no bonus"),"data error")</f>
        <v>no bonus</v>
      </c>
    </row>
    <row r="2114" spans="1:7" x14ac:dyDescent="0.25">
      <c r="A2114" t="str">
        <v>high</v>
      </c>
      <c r="B2114" t="b" cm="1">
        <f t="array" ref="B2114">AND(Orders!R2112:R12105&gt;500,Orders!O2112:O12105="technology")</f>
        <v>0</v>
      </c>
      <c r="C2114" t="b" cm="1">
        <f t="array" ref="C2114">OR(Orders!R2112:R12105&gt;1000,Orders!O2112:O12105="furniture")</f>
        <v>1</v>
      </c>
      <c r="D2114" t="str">
        <v>no</v>
      </c>
      <c r="E2114" t="str">
        <v>false</v>
      </c>
      <c r="G2114" t="str" cm="1">
        <f t="array" ref="G2114">IFERROR(IF(AND(Orders!R2113:R12106&gt;1000,OR(Orders!M2113:M12106="East",Orders!M2113:M12106="south")),"bonus","no bonus"),"data error")</f>
        <v>no bonus</v>
      </c>
    </row>
    <row r="2115" spans="1:7" x14ac:dyDescent="0.25">
      <c r="A2115" t="str">
        <v>high</v>
      </c>
      <c r="B2115" t="b" cm="1">
        <f t="array" ref="B2115">AND(Orders!R2113:R12106&gt;500,Orders!O2113:O12106="technology")</f>
        <v>0</v>
      </c>
      <c r="C2115" t="b" cm="1">
        <f t="array" ref="C2115">OR(Orders!R2113:R12106&gt;1000,Orders!O2113:O12106="furniture")</f>
        <v>1</v>
      </c>
      <c r="D2115" t="str">
        <v>no</v>
      </c>
      <c r="E2115" t="str">
        <v>false</v>
      </c>
      <c r="G2115" t="str" cm="1">
        <f t="array" ref="G2115">IFERROR(IF(AND(Orders!R2114:R12107&gt;1000,OR(Orders!M2114:M12107="East",Orders!M2114:M12107="south")),"bonus","no bonus"),"data error")</f>
        <v>no bonus</v>
      </c>
    </row>
    <row r="2116" spans="1:7" x14ac:dyDescent="0.25">
      <c r="A2116" t="str">
        <v>high</v>
      </c>
      <c r="B2116" t="b" cm="1">
        <f t="array" ref="B2116">AND(Orders!R2114:R12107&gt;500,Orders!O2114:O12107="technology")</f>
        <v>0</v>
      </c>
      <c r="C2116" t="b" cm="1">
        <f t="array" ref="C2116">OR(Orders!R2114:R12107&gt;1000,Orders!O2114:O12107="furniture")</f>
        <v>1</v>
      </c>
      <c r="D2116" t="str">
        <v>no</v>
      </c>
      <c r="E2116" t="str">
        <v>false</v>
      </c>
      <c r="G2116" t="str" cm="1">
        <f t="array" ref="G2116">IFERROR(IF(AND(Orders!R2115:R12108&gt;1000,OR(Orders!M2115:M12108="East",Orders!M2115:M12108="south")),"bonus","no bonus"),"data error")</f>
        <v>no bonus</v>
      </c>
    </row>
    <row r="2117" spans="1:7" x14ac:dyDescent="0.25">
      <c r="A2117" t="str">
        <v>high</v>
      </c>
      <c r="B2117" t="b" cm="1">
        <f t="array" ref="B2117">AND(Orders!R2115:R12108&gt;500,Orders!O2115:O12108="technology")</f>
        <v>0</v>
      </c>
      <c r="C2117" t="b" cm="1">
        <f t="array" ref="C2117">OR(Orders!R2115:R12108&gt;1000,Orders!O2115:O12108="furniture")</f>
        <v>1</v>
      </c>
      <c r="D2117" t="str">
        <v>no</v>
      </c>
      <c r="E2117" t="str">
        <v>false</v>
      </c>
      <c r="G2117" t="str" cm="1">
        <f t="array" ref="G2117">IFERROR(IF(AND(Orders!R2116:R12109&gt;1000,OR(Orders!M2116:M12109="East",Orders!M2116:M12109="south")),"bonus","no bonus"),"data error")</f>
        <v>no bonus</v>
      </c>
    </row>
    <row r="2118" spans="1:7" x14ac:dyDescent="0.25">
      <c r="A2118" t="str">
        <v>high</v>
      </c>
      <c r="B2118" t="b" cm="1">
        <f t="array" ref="B2118">AND(Orders!R2116:R12109&gt;500,Orders!O2116:O12109="technology")</f>
        <v>0</v>
      </c>
      <c r="C2118" t="b" cm="1">
        <f t="array" ref="C2118">OR(Orders!R2116:R12109&gt;1000,Orders!O2116:O12109="furniture")</f>
        <v>1</v>
      </c>
      <c r="D2118" t="str">
        <v>no</v>
      </c>
      <c r="E2118" t="str">
        <v>false</v>
      </c>
      <c r="G2118" t="str" cm="1">
        <f t="array" ref="G2118">IFERROR(IF(AND(Orders!R2117:R12110&gt;1000,OR(Orders!M2117:M12110="East",Orders!M2117:M12110="south")),"bonus","no bonus"),"data error")</f>
        <v>no bonus</v>
      </c>
    </row>
    <row r="2119" spans="1:7" x14ac:dyDescent="0.25">
      <c r="A2119" t="str">
        <v>high</v>
      </c>
      <c r="B2119" t="b" cm="1">
        <f t="array" ref="B2119">AND(Orders!R2117:R12110&gt;500,Orders!O2117:O12110="technology")</f>
        <v>0</v>
      </c>
      <c r="C2119" t="b" cm="1">
        <f t="array" ref="C2119">OR(Orders!R2117:R12110&gt;1000,Orders!O2117:O12110="furniture")</f>
        <v>1</v>
      </c>
      <c r="D2119" t="str">
        <v>no</v>
      </c>
      <c r="E2119" t="str">
        <v>false</v>
      </c>
      <c r="G2119" t="str" cm="1">
        <f t="array" ref="G2119">IFERROR(IF(AND(Orders!R2118:R12111&gt;1000,OR(Orders!M2118:M12111="East",Orders!M2118:M12111="south")),"bonus","no bonus"),"data error")</f>
        <v>no bonus</v>
      </c>
    </row>
    <row r="2120" spans="1:7" x14ac:dyDescent="0.25">
      <c r="A2120" t="str">
        <v>high</v>
      </c>
      <c r="B2120" t="b" cm="1">
        <f t="array" ref="B2120">AND(Orders!R2118:R12111&gt;500,Orders!O2118:O12111="technology")</f>
        <v>0</v>
      </c>
      <c r="C2120" t="b" cm="1">
        <f t="array" ref="C2120">OR(Orders!R2118:R12111&gt;1000,Orders!O2118:O12111="furniture")</f>
        <v>1</v>
      </c>
      <c r="D2120" t="str">
        <v>no</v>
      </c>
      <c r="E2120" t="str">
        <v>false</v>
      </c>
      <c r="G2120" t="str" cm="1">
        <f t="array" ref="G2120">IFERROR(IF(AND(Orders!R2119:R12112&gt;1000,OR(Orders!M2119:M12112="East",Orders!M2119:M12112="south")),"bonus","no bonus"),"data error")</f>
        <v>no bonus</v>
      </c>
    </row>
    <row r="2121" spans="1:7" x14ac:dyDescent="0.25">
      <c r="A2121" t="str">
        <v>high</v>
      </c>
      <c r="B2121" t="b" cm="1">
        <f t="array" ref="B2121">AND(Orders!R2119:R12112&gt;500,Orders!O2119:O12112="technology")</f>
        <v>0</v>
      </c>
      <c r="C2121" t="b" cm="1">
        <f t="array" ref="C2121">OR(Orders!R2119:R12112&gt;1000,Orders!O2119:O12112="furniture")</f>
        <v>1</v>
      </c>
      <c r="D2121" t="str">
        <v>no</v>
      </c>
      <c r="E2121" t="str">
        <v>false</v>
      </c>
      <c r="G2121" t="str" cm="1">
        <f t="array" ref="G2121">IFERROR(IF(AND(Orders!R2120:R12113&gt;1000,OR(Orders!M2120:M12113="East",Orders!M2120:M12113="south")),"bonus","no bonus"),"data error")</f>
        <v>no bonus</v>
      </c>
    </row>
    <row r="2122" spans="1:7" x14ac:dyDescent="0.25">
      <c r="A2122" t="str">
        <v>high</v>
      </c>
      <c r="B2122" t="b" cm="1">
        <f t="array" ref="B2122">AND(Orders!R2120:R12113&gt;500,Orders!O2120:O12113="technology")</f>
        <v>0</v>
      </c>
      <c r="C2122" t="b" cm="1">
        <f t="array" ref="C2122">OR(Orders!R2120:R12113&gt;1000,Orders!O2120:O12113="furniture")</f>
        <v>1</v>
      </c>
      <c r="D2122" t="str">
        <v>no</v>
      </c>
      <c r="E2122" t="str">
        <v>false</v>
      </c>
      <c r="G2122" t="str" cm="1">
        <f t="array" ref="G2122">IFERROR(IF(AND(Orders!R2121:R12114&gt;1000,OR(Orders!M2121:M12114="East",Orders!M2121:M12114="south")),"bonus","no bonus"),"data error")</f>
        <v>no bonus</v>
      </c>
    </row>
    <row r="2123" spans="1:7" x14ac:dyDescent="0.25">
      <c r="A2123" t="str">
        <v>high</v>
      </c>
      <c r="B2123" t="b" cm="1">
        <f t="array" ref="B2123">AND(Orders!R2121:R12114&gt;500,Orders!O2121:O12114="technology")</f>
        <v>0</v>
      </c>
      <c r="C2123" t="b" cm="1">
        <f t="array" ref="C2123">OR(Orders!R2121:R12114&gt;1000,Orders!O2121:O12114="furniture")</f>
        <v>1</v>
      </c>
      <c r="D2123" t="str">
        <v>no</v>
      </c>
      <c r="E2123" t="str">
        <v>false</v>
      </c>
      <c r="G2123" t="str" cm="1">
        <f t="array" ref="G2123">IFERROR(IF(AND(Orders!R2122:R12115&gt;1000,OR(Orders!M2122:M12115="East",Orders!M2122:M12115="south")),"bonus","no bonus"),"data error")</f>
        <v>no bonus</v>
      </c>
    </row>
    <row r="2124" spans="1:7" x14ac:dyDescent="0.25">
      <c r="A2124" t="str">
        <v>high</v>
      </c>
      <c r="B2124" t="b" cm="1">
        <f t="array" ref="B2124">AND(Orders!R2122:R12115&gt;500,Orders!O2122:O12115="technology")</f>
        <v>0</v>
      </c>
      <c r="C2124" t="b" cm="1">
        <f t="array" ref="C2124">OR(Orders!R2122:R12115&gt;1000,Orders!O2122:O12115="furniture")</f>
        <v>1</v>
      </c>
      <c r="D2124" t="str">
        <v>no</v>
      </c>
      <c r="E2124" t="str">
        <v>false</v>
      </c>
      <c r="G2124" t="str" cm="1">
        <f t="array" ref="G2124">IFERROR(IF(AND(Orders!R2123:R12116&gt;1000,OR(Orders!M2123:M12116="East",Orders!M2123:M12116="south")),"bonus","no bonus"),"data error")</f>
        <v>no bonus</v>
      </c>
    </row>
    <row r="2125" spans="1:7" x14ac:dyDescent="0.25">
      <c r="A2125" t="str">
        <v>high</v>
      </c>
      <c r="B2125" t="b" cm="1">
        <f t="array" ref="B2125">AND(Orders!R2123:R12116&gt;500,Orders!O2123:O12116="technology")</f>
        <v>0</v>
      </c>
      <c r="C2125" t="b" cm="1">
        <f t="array" ref="C2125">OR(Orders!R2123:R12116&gt;1000,Orders!O2123:O12116="furniture")</f>
        <v>1</v>
      </c>
      <c r="D2125" t="str">
        <v>no</v>
      </c>
      <c r="E2125" t="str">
        <v>false</v>
      </c>
      <c r="G2125" t="str" cm="1">
        <f t="array" ref="G2125">IFERROR(IF(AND(Orders!R2124:R12117&gt;1000,OR(Orders!M2124:M12117="East",Orders!M2124:M12117="south")),"bonus","no bonus"),"data error")</f>
        <v>no bonus</v>
      </c>
    </row>
    <row r="2126" spans="1:7" x14ac:dyDescent="0.25">
      <c r="A2126" t="str">
        <v>high</v>
      </c>
      <c r="B2126" t="b" cm="1">
        <f t="array" ref="B2126">AND(Orders!R2124:R12117&gt;500,Orders!O2124:O12117="technology")</f>
        <v>0</v>
      </c>
      <c r="C2126" t="b" cm="1">
        <f t="array" ref="C2126">OR(Orders!R2124:R12117&gt;1000,Orders!O2124:O12117="furniture")</f>
        <v>1</v>
      </c>
      <c r="D2126" t="str">
        <v>no</v>
      </c>
      <c r="E2126" t="str">
        <v>false</v>
      </c>
      <c r="G2126" t="str" cm="1">
        <f t="array" ref="G2126">IFERROR(IF(AND(Orders!R2125:R12118&gt;1000,OR(Orders!M2125:M12118="East",Orders!M2125:M12118="south")),"bonus","no bonus"),"data error")</f>
        <v>no bonus</v>
      </c>
    </row>
    <row r="2127" spans="1:7" x14ac:dyDescent="0.25">
      <c r="A2127" t="str">
        <v>high</v>
      </c>
      <c r="B2127" t="b" cm="1">
        <f t="array" ref="B2127">AND(Orders!R2125:R12118&gt;500,Orders!O2125:O12118="technology")</f>
        <v>0</v>
      </c>
      <c r="C2127" t="b" cm="1">
        <f t="array" ref="C2127">OR(Orders!R2125:R12118&gt;1000,Orders!O2125:O12118="furniture")</f>
        <v>1</v>
      </c>
      <c r="D2127" t="str">
        <v>no</v>
      </c>
      <c r="E2127" t="str">
        <v>false</v>
      </c>
      <c r="G2127" t="str" cm="1">
        <f t="array" ref="G2127">IFERROR(IF(AND(Orders!R2126:R12119&gt;1000,OR(Orders!M2126:M12119="East",Orders!M2126:M12119="south")),"bonus","no bonus"),"data error")</f>
        <v>no bonus</v>
      </c>
    </row>
    <row r="2128" spans="1:7" x14ac:dyDescent="0.25">
      <c r="A2128" t="str">
        <v>high</v>
      </c>
      <c r="B2128" t="b" cm="1">
        <f t="array" ref="B2128">AND(Orders!R2126:R12119&gt;500,Orders!O2126:O12119="technology")</f>
        <v>0</v>
      </c>
      <c r="C2128" t="b" cm="1">
        <f t="array" ref="C2128">OR(Orders!R2126:R12119&gt;1000,Orders!O2126:O12119="furniture")</f>
        <v>1</v>
      </c>
      <c r="D2128" t="str">
        <v>no</v>
      </c>
      <c r="E2128" t="str">
        <v>false</v>
      </c>
      <c r="G2128" t="str" cm="1">
        <f t="array" ref="G2128">IFERROR(IF(AND(Orders!R2127:R12120&gt;1000,OR(Orders!M2127:M12120="East",Orders!M2127:M12120="south")),"bonus","no bonus"),"data error")</f>
        <v>no bonus</v>
      </c>
    </row>
    <row r="2129" spans="1:7" x14ac:dyDescent="0.25">
      <c r="A2129" t="str">
        <v>high</v>
      </c>
      <c r="B2129" t="b" cm="1">
        <f t="array" ref="B2129">AND(Orders!R2127:R12120&gt;500,Orders!O2127:O12120="technology")</f>
        <v>0</v>
      </c>
      <c r="C2129" t="b" cm="1">
        <f t="array" ref="C2129">OR(Orders!R2127:R12120&gt;1000,Orders!O2127:O12120="furniture")</f>
        <v>1</v>
      </c>
      <c r="D2129" t="str">
        <v>no</v>
      </c>
      <c r="E2129" t="str">
        <v>false</v>
      </c>
      <c r="G2129" t="str" cm="1">
        <f t="array" ref="G2129">IFERROR(IF(AND(Orders!R2128:R12121&gt;1000,OR(Orders!M2128:M12121="East",Orders!M2128:M12121="south")),"bonus","no bonus"),"data error")</f>
        <v>no bonus</v>
      </c>
    </row>
    <row r="2130" spans="1:7" x14ac:dyDescent="0.25">
      <c r="A2130" t="str">
        <v>high</v>
      </c>
      <c r="B2130" t="b" cm="1">
        <f t="array" ref="B2130">AND(Orders!R2128:R12121&gt;500,Orders!O2128:O12121="technology")</f>
        <v>0</v>
      </c>
      <c r="C2130" t="b" cm="1">
        <f t="array" ref="C2130">OR(Orders!R2128:R12121&gt;1000,Orders!O2128:O12121="furniture")</f>
        <v>1</v>
      </c>
      <c r="D2130" t="str">
        <v>no</v>
      </c>
      <c r="E2130" t="str">
        <v>false</v>
      </c>
      <c r="G2130" t="str" cm="1">
        <f t="array" ref="G2130">IFERROR(IF(AND(Orders!R2129:R12122&gt;1000,OR(Orders!M2129:M12122="East",Orders!M2129:M12122="south")),"bonus","no bonus"),"data error")</f>
        <v>no bonus</v>
      </c>
    </row>
    <row r="2131" spans="1:7" x14ac:dyDescent="0.25">
      <c r="A2131" t="str">
        <v>high</v>
      </c>
      <c r="B2131" t="b" cm="1">
        <f t="array" ref="B2131">AND(Orders!R2129:R12122&gt;500,Orders!O2129:O12122="technology")</f>
        <v>0</v>
      </c>
      <c r="C2131" t="b" cm="1">
        <f t="array" ref="C2131">OR(Orders!R2129:R12122&gt;1000,Orders!O2129:O12122="furniture")</f>
        <v>1</v>
      </c>
      <c r="D2131" t="str">
        <v>no</v>
      </c>
      <c r="E2131" t="str">
        <v>false</v>
      </c>
      <c r="G2131" t="str" cm="1">
        <f t="array" ref="G2131">IFERROR(IF(AND(Orders!R2130:R12123&gt;1000,OR(Orders!M2130:M12123="East",Orders!M2130:M12123="south")),"bonus","no bonus"),"data error")</f>
        <v>no bonus</v>
      </c>
    </row>
    <row r="2132" spans="1:7" x14ac:dyDescent="0.25">
      <c r="A2132" t="str">
        <v>high</v>
      </c>
      <c r="B2132" t="b" cm="1">
        <f t="array" ref="B2132">AND(Orders!R2130:R12123&gt;500,Orders!O2130:O12123="technology")</f>
        <v>0</v>
      </c>
      <c r="C2132" t="b" cm="1">
        <f t="array" ref="C2132">OR(Orders!R2130:R12123&gt;1000,Orders!O2130:O12123="furniture")</f>
        <v>1</v>
      </c>
      <c r="D2132" t="str">
        <v>no</v>
      </c>
      <c r="E2132" t="str">
        <v>false</v>
      </c>
      <c r="G2132" t="str" cm="1">
        <f t="array" ref="G2132">IFERROR(IF(AND(Orders!R2131:R12124&gt;1000,OR(Orders!M2131:M12124="East",Orders!M2131:M12124="south")),"bonus","no bonus"),"data error")</f>
        <v>no bonus</v>
      </c>
    </row>
    <row r="2133" spans="1:7" x14ac:dyDescent="0.25">
      <c r="A2133" t="str">
        <v>high</v>
      </c>
      <c r="B2133" t="b" cm="1">
        <f t="array" ref="B2133">AND(Orders!R2131:R12124&gt;500,Orders!O2131:O12124="technology")</f>
        <v>0</v>
      </c>
      <c r="C2133" t="b" cm="1">
        <f t="array" ref="C2133">OR(Orders!R2131:R12124&gt;1000,Orders!O2131:O12124="furniture")</f>
        <v>1</v>
      </c>
      <c r="D2133" t="str">
        <v>no</v>
      </c>
      <c r="E2133" t="str">
        <v>false</v>
      </c>
      <c r="G2133" t="str" cm="1">
        <f t="array" ref="G2133">IFERROR(IF(AND(Orders!R2132:R12125&gt;1000,OR(Orders!M2132:M12125="East",Orders!M2132:M12125="south")),"bonus","no bonus"),"data error")</f>
        <v>no bonus</v>
      </c>
    </row>
    <row r="2134" spans="1:7" x14ac:dyDescent="0.25">
      <c r="A2134" t="str">
        <v>high</v>
      </c>
      <c r="B2134" t="b" cm="1">
        <f t="array" ref="B2134">AND(Orders!R2132:R12125&gt;500,Orders!O2132:O12125="technology")</f>
        <v>0</v>
      </c>
      <c r="C2134" t="b" cm="1">
        <f t="array" ref="C2134">OR(Orders!R2132:R12125&gt;1000,Orders!O2132:O12125="furniture")</f>
        <v>1</v>
      </c>
      <c r="D2134" t="str">
        <v>no</v>
      </c>
      <c r="E2134" t="str">
        <v>false</v>
      </c>
      <c r="G2134" t="str" cm="1">
        <f t="array" ref="G2134">IFERROR(IF(AND(Orders!R2133:R12126&gt;1000,OR(Orders!M2133:M12126="East",Orders!M2133:M12126="south")),"bonus","no bonus"),"data error")</f>
        <v>no bonus</v>
      </c>
    </row>
    <row r="2135" spans="1:7" x14ac:dyDescent="0.25">
      <c r="A2135" t="str">
        <v>high</v>
      </c>
      <c r="B2135" t="b" cm="1">
        <f t="array" ref="B2135">AND(Orders!R2133:R12126&gt;500,Orders!O2133:O12126="technology")</f>
        <v>0</v>
      </c>
      <c r="C2135" t="b" cm="1">
        <f t="array" ref="C2135">OR(Orders!R2133:R12126&gt;1000,Orders!O2133:O12126="furniture")</f>
        <v>1</v>
      </c>
      <c r="D2135" t="str">
        <v>no</v>
      </c>
      <c r="E2135" t="str">
        <v>false</v>
      </c>
      <c r="G2135" t="str" cm="1">
        <f t="array" ref="G2135">IFERROR(IF(AND(Orders!R2134:R12127&gt;1000,OR(Orders!M2134:M12127="East",Orders!M2134:M12127="south")),"bonus","no bonus"),"data error")</f>
        <v>no bonus</v>
      </c>
    </row>
    <row r="2136" spans="1:7" x14ac:dyDescent="0.25">
      <c r="A2136" t="str">
        <v>high</v>
      </c>
      <c r="B2136" t="b" cm="1">
        <f t="array" ref="B2136">AND(Orders!R2134:R12127&gt;500,Orders!O2134:O12127="technology")</f>
        <v>0</v>
      </c>
      <c r="C2136" t="b" cm="1">
        <f t="array" ref="C2136">OR(Orders!R2134:R12127&gt;1000,Orders!O2134:O12127="furniture")</f>
        <v>1</v>
      </c>
      <c r="D2136" t="str">
        <v>no</v>
      </c>
      <c r="E2136" t="str">
        <v>false</v>
      </c>
      <c r="G2136" t="str" cm="1">
        <f t="array" ref="G2136">IFERROR(IF(AND(Orders!R2135:R12128&gt;1000,OR(Orders!M2135:M12128="East",Orders!M2135:M12128="south")),"bonus","no bonus"),"data error")</f>
        <v>no bonus</v>
      </c>
    </row>
    <row r="2137" spans="1:7" x14ac:dyDescent="0.25">
      <c r="A2137" t="str">
        <v>high</v>
      </c>
      <c r="B2137" t="b" cm="1">
        <f t="array" ref="B2137">AND(Orders!R2135:R12128&gt;500,Orders!O2135:O12128="technology")</f>
        <v>0</v>
      </c>
      <c r="C2137" t="b" cm="1">
        <f t="array" ref="C2137">OR(Orders!R2135:R12128&gt;1000,Orders!O2135:O12128="furniture")</f>
        <v>1</v>
      </c>
      <c r="D2137" t="str">
        <v>no</v>
      </c>
      <c r="E2137" t="str">
        <v>false</v>
      </c>
      <c r="G2137" t="str" cm="1">
        <f t="array" ref="G2137">IFERROR(IF(AND(Orders!R2136:R12129&gt;1000,OR(Orders!M2136:M12129="East",Orders!M2136:M12129="south")),"bonus","no bonus"),"data error")</f>
        <v>no bonus</v>
      </c>
    </row>
    <row r="2138" spans="1:7" x14ac:dyDescent="0.25">
      <c r="A2138" t="str">
        <v>high</v>
      </c>
      <c r="B2138" t="b" cm="1">
        <f t="array" ref="B2138">AND(Orders!R2136:R12129&gt;500,Orders!O2136:O12129="technology")</f>
        <v>0</v>
      </c>
      <c r="C2138" t="b" cm="1">
        <f t="array" ref="C2138">OR(Orders!R2136:R12129&gt;1000,Orders!O2136:O12129="furniture")</f>
        <v>1</v>
      </c>
      <c r="D2138" t="str">
        <v>no</v>
      </c>
      <c r="E2138" t="str">
        <v>false</v>
      </c>
      <c r="G2138" t="str" cm="1">
        <f t="array" ref="G2138">IFERROR(IF(AND(Orders!R2137:R12130&gt;1000,OR(Orders!M2137:M12130="East",Orders!M2137:M12130="south")),"bonus","no bonus"),"data error")</f>
        <v>no bonus</v>
      </c>
    </row>
    <row r="2139" spans="1:7" x14ac:dyDescent="0.25">
      <c r="A2139" t="str">
        <v>high</v>
      </c>
      <c r="B2139" t="b" cm="1">
        <f t="array" ref="B2139">AND(Orders!R2137:R12130&gt;500,Orders!O2137:O12130="technology")</f>
        <v>0</v>
      </c>
      <c r="C2139" t="b" cm="1">
        <f t="array" ref="C2139">OR(Orders!R2137:R12130&gt;1000,Orders!O2137:O12130="furniture")</f>
        <v>1</v>
      </c>
      <c r="D2139" t="str">
        <v>no</v>
      </c>
      <c r="E2139" t="str">
        <v>false</v>
      </c>
      <c r="G2139" t="str" cm="1">
        <f t="array" ref="G2139">IFERROR(IF(AND(Orders!R2138:R12131&gt;1000,OR(Orders!M2138:M12131="East",Orders!M2138:M12131="south")),"bonus","no bonus"),"data error")</f>
        <v>no bonus</v>
      </c>
    </row>
    <row r="2140" spans="1:7" x14ac:dyDescent="0.25">
      <c r="A2140" t="str">
        <v>high</v>
      </c>
      <c r="B2140" t="b" cm="1">
        <f t="array" ref="B2140">AND(Orders!R2138:R12131&gt;500,Orders!O2138:O12131="technology")</f>
        <v>0</v>
      </c>
      <c r="C2140" t="b" cm="1">
        <f t="array" ref="C2140">OR(Orders!R2138:R12131&gt;1000,Orders!O2138:O12131="furniture")</f>
        <v>1</v>
      </c>
      <c r="D2140" t="str">
        <v>no</v>
      </c>
      <c r="E2140" t="str">
        <v>false</v>
      </c>
      <c r="G2140" t="str" cm="1">
        <f t="array" ref="G2140">IFERROR(IF(AND(Orders!R2139:R12132&gt;1000,OR(Orders!M2139:M12132="East",Orders!M2139:M12132="south")),"bonus","no bonus"),"data error")</f>
        <v>no bonus</v>
      </c>
    </row>
    <row r="2141" spans="1:7" x14ac:dyDescent="0.25">
      <c r="A2141" t="str">
        <v>high</v>
      </c>
      <c r="B2141" t="b" cm="1">
        <f t="array" ref="B2141">AND(Orders!R2139:R12132&gt;500,Orders!O2139:O12132="technology")</f>
        <v>0</v>
      </c>
      <c r="C2141" t="b" cm="1">
        <f t="array" ref="C2141">OR(Orders!R2139:R12132&gt;1000,Orders!O2139:O12132="furniture")</f>
        <v>1</v>
      </c>
      <c r="D2141" t="str">
        <v>no</v>
      </c>
      <c r="E2141" t="str">
        <v>false</v>
      </c>
      <c r="G2141" t="str" cm="1">
        <f t="array" ref="G2141">IFERROR(IF(AND(Orders!R2140:R12133&gt;1000,OR(Orders!M2140:M12133="East",Orders!M2140:M12133="south")),"bonus","no bonus"),"data error")</f>
        <v>no bonus</v>
      </c>
    </row>
    <row r="2142" spans="1:7" x14ac:dyDescent="0.25">
      <c r="A2142" t="str">
        <v>high</v>
      </c>
      <c r="B2142" t="b" cm="1">
        <f t="array" ref="B2142">AND(Orders!R2140:R12133&gt;500,Orders!O2140:O12133="technology")</f>
        <v>0</v>
      </c>
      <c r="C2142" t="b" cm="1">
        <f t="array" ref="C2142">OR(Orders!R2140:R12133&gt;1000,Orders!O2140:O12133="furniture")</f>
        <v>1</v>
      </c>
      <c r="D2142" t="str">
        <v>no</v>
      </c>
      <c r="E2142" t="str">
        <v>false</v>
      </c>
      <c r="G2142" t="str" cm="1">
        <f t="array" ref="G2142">IFERROR(IF(AND(Orders!R2141:R12134&gt;1000,OR(Orders!M2141:M12134="East",Orders!M2141:M12134="south")),"bonus","no bonus"),"data error")</f>
        <v>no bonus</v>
      </c>
    </row>
    <row r="2143" spans="1:7" x14ac:dyDescent="0.25">
      <c r="A2143" t="str">
        <v>high</v>
      </c>
      <c r="B2143" t="b" cm="1">
        <f t="array" ref="B2143">AND(Orders!R2141:R12134&gt;500,Orders!O2141:O12134="technology")</f>
        <v>0</v>
      </c>
      <c r="C2143" t="b" cm="1">
        <f t="array" ref="C2143">OR(Orders!R2141:R12134&gt;1000,Orders!O2141:O12134="furniture")</f>
        <v>1</v>
      </c>
      <c r="D2143" t="str">
        <v>no</v>
      </c>
      <c r="E2143" t="str">
        <v>false</v>
      </c>
      <c r="G2143" t="str" cm="1">
        <f t="array" ref="G2143">IFERROR(IF(AND(Orders!R2142:R12135&gt;1000,OR(Orders!M2142:M12135="East",Orders!M2142:M12135="south")),"bonus","no bonus"),"data error")</f>
        <v>no bonus</v>
      </c>
    </row>
    <row r="2144" spans="1:7" x14ac:dyDescent="0.25">
      <c r="A2144" t="str">
        <v>high</v>
      </c>
      <c r="B2144" t="b" cm="1">
        <f t="array" ref="B2144">AND(Orders!R2142:R12135&gt;500,Orders!O2142:O12135="technology")</f>
        <v>0</v>
      </c>
      <c r="C2144" t="b" cm="1">
        <f t="array" ref="C2144">OR(Orders!R2142:R12135&gt;1000,Orders!O2142:O12135="furniture")</f>
        <v>1</v>
      </c>
      <c r="D2144" t="str">
        <v>no</v>
      </c>
      <c r="E2144" t="str">
        <v>false</v>
      </c>
      <c r="G2144" t="str" cm="1">
        <f t="array" ref="G2144">IFERROR(IF(AND(Orders!R2143:R12136&gt;1000,OR(Orders!M2143:M12136="East",Orders!M2143:M12136="south")),"bonus","no bonus"),"data error")</f>
        <v>no bonus</v>
      </c>
    </row>
    <row r="2145" spans="1:7" x14ac:dyDescent="0.25">
      <c r="A2145" t="str">
        <v>high</v>
      </c>
      <c r="B2145" t="b" cm="1">
        <f t="array" ref="B2145">AND(Orders!R2143:R12136&gt;500,Orders!O2143:O12136="technology")</f>
        <v>0</v>
      </c>
      <c r="C2145" t="b" cm="1">
        <f t="array" ref="C2145">OR(Orders!R2143:R12136&gt;1000,Orders!O2143:O12136="furniture")</f>
        <v>1</v>
      </c>
      <c r="D2145" t="str">
        <v>no</v>
      </c>
      <c r="E2145" t="str">
        <v>false</v>
      </c>
      <c r="G2145" t="str" cm="1">
        <f t="array" ref="G2145">IFERROR(IF(AND(Orders!R2144:R12137&gt;1000,OR(Orders!M2144:M12137="East",Orders!M2144:M12137="south")),"bonus","no bonus"),"data error")</f>
        <v>no bonus</v>
      </c>
    </row>
    <row r="2146" spans="1:7" x14ac:dyDescent="0.25">
      <c r="A2146" t="str">
        <v>high</v>
      </c>
      <c r="B2146" t="b" cm="1">
        <f t="array" ref="B2146">AND(Orders!R2144:R12137&gt;500,Orders!O2144:O12137="technology")</f>
        <v>0</v>
      </c>
      <c r="C2146" t="b" cm="1">
        <f t="array" ref="C2146">OR(Orders!R2144:R12137&gt;1000,Orders!O2144:O12137="furniture")</f>
        <v>1</v>
      </c>
      <c r="D2146" t="str">
        <v>no</v>
      </c>
      <c r="E2146" t="str">
        <v>false</v>
      </c>
      <c r="G2146" t="str" cm="1">
        <f t="array" ref="G2146">IFERROR(IF(AND(Orders!R2145:R12138&gt;1000,OR(Orders!M2145:M12138="East",Orders!M2145:M12138="south")),"bonus","no bonus"),"data error")</f>
        <v>no bonus</v>
      </c>
    </row>
    <row r="2147" spans="1:7" x14ac:dyDescent="0.25">
      <c r="A2147" t="str">
        <v>high</v>
      </c>
      <c r="B2147" t="b" cm="1">
        <f t="array" ref="B2147">AND(Orders!R2145:R12138&gt;500,Orders!O2145:O12138="technology")</f>
        <v>0</v>
      </c>
      <c r="C2147" t="b" cm="1">
        <f t="array" ref="C2147">OR(Orders!R2145:R12138&gt;1000,Orders!O2145:O12138="furniture")</f>
        <v>1</v>
      </c>
      <c r="D2147" t="str">
        <v>no</v>
      </c>
      <c r="E2147" t="str">
        <v>false</v>
      </c>
      <c r="G2147" t="str" cm="1">
        <f t="array" ref="G2147">IFERROR(IF(AND(Orders!R2146:R12139&gt;1000,OR(Orders!M2146:M12139="East",Orders!M2146:M12139="south")),"bonus","no bonus"),"data error")</f>
        <v>no bonus</v>
      </c>
    </row>
    <row r="2148" spans="1:7" x14ac:dyDescent="0.25">
      <c r="A2148" t="str">
        <v>high</v>
      </c>
      <c r="B2148" t="b" cm="1">
        <f t="array" ref="B2148">AND(Orders!R2146:R12139&gt;500,Orders!O2146:O12139="technology")</f>
        <v>0</v>
      </c>
      <c r="C2148" t="b" cm="1">
        <f t="array" ref="C2148">OR(Orders!R2146:R12139&gt;1000,Orders!O2146:O12139="furniture")</f>
        <v>1</v>
      </c>
      <c r="D2148" t="str">
        <v>no</v>
      </c>
      <c r="E2148" t="str">
        <v>false</v>
      </c>
      <c r="G2148" t="str" cm="1">
        <f t="array" ref="G2148">IFERROR(IF(AND(Orders!R2147:R12140&gt;1000,OR(Orders!M2147:M12140="East",Orders!M2147:M12140="south")),"bonus","no bonus"),"data error")</f>
        <v>no bonus</v>
      </c>
    </row>
    <row r="2149" spans="1:7" x14ac:dyDescent="0.25">
      <c r="A2149" t="str">
        <v>high</v>
      </c>
      <c r="B2149" t="b" cm="1">
        <f t="array" ref="B2149">AND(Orders!R2147:R12140&gt;500,Orders!O2147:O12140="technology")</f>
        <v>0</v>
      </c>
      <c r="C2149" t="b" cm="1">
        <f t="array" ref="C2149">OR(Orders!R2147:R12140&gt;1000,Orders!O2147:O12140="furniture")</f>
        <v>1</v>
      </c>
      <c r="D2149" t="str">
        <v>no</v>
      </c>
      <c r="E2149" t="str">
        <v>false</v>
      </c>
      <c r="G2149" t="str" cm="1">
        <f t="array" ref="G2149">IFERROR(IF(AND(Orders!R2148:R12141&gt;1000,OR(Orders!M2148:M12141="East",Orders!M2148:M12141="south")),"bonus","no bonus"),"data error")</f>
        <v>no bonus</v>
      </c>
    </row>
    <row r="2150" spans="1:7" x14ac:dyDescent="0.25">
      <c r="A2150" t="str">
        <v>high</v>
      </c>
      <c r="B2150" t="b" cm="1">
        <f t="array" ref="B2150">AND(Orders!R2148:R12141&gt;500,Orders!O2148:O12141="technology")</f>
        <v>0</v>
      </c>
      <c r="C2150" t="b" cm="1">
        <f t="array" ref="C2150">OR(Orders!R2148:R12141&gt;1000,Orders!O2148:O12141="furniture")</f>
        <v>1</v>
      </c>
      <c r="D2150" t="str">
        <v>no</v>
      </c>
      <c r="E2150" t="str">
        <v>false</v>
      </c>
      <c r="G2150" t="str" cm="1">
        <f t="array" ref="G2150">IFERROR(IF(AND(Orders!R2149:R12142&gt;1000,OR(Orders!M2149:M12142="East",Orders!M2149:M12142="south")),"bonus","no bonus"),"data error")</f>
        <v>no bonus</v>
      </c>
    </row>
    <row r="2151" spans="1:7" x14ac:dyDescent="0.25">
      <c r="A2151" t="str">
        <v>high</v>
      </c>
      <c r="B2151" t="b" cm="1">
        <f t="array" ref="B2151">AND(Orders!R2149:R12142&gt;500,Orders!O2149:O12142="technology")</f>
        <v>0</v>
      </c>
      <c r="C2151" t="b" cm="1">
        <f t="array" ref="C2151">OR(Orders!R2149:R12142&gt;1000,Orders!O2149:O12142="furniture")</f>
        <v>1</v>
      </c>
      <c r="D2151" t="str">
        <v>no</v>
      </c>
      <c r="E2151" t="str">
        <v>false</v>
      </c>
      <c r="G2151" t="str" cm="1">
        <f t="array" ref="G2151">IFERROR(IF(AND(Orders!R2150:R12143&gt;1000,OR(Orders!M2150:M12143="East",Orders!M2150:M12143="south")),"bonus","no bonus"),"data error")</f>
        <v>no bonus</v>
      </c>
    </row>
    <row r="2152" spans="1:7" x14ac:dyDescent="0.25">
      <c r="A2152" t="str">
        <v>high</v>
      </c>
      <c r="B2152" t="b" cm="1">
        <f t="array" ref="B2152">AND(Orders!R2150:R12143&gt;500,Orders!O2150:O12143="technology")</f>
        <v>0</v>
      </c>
      <c r="C2152" t="b" cm="1">
        <f t="array" ref="C2152">OR(Orders!R2150:R12143&gt;1000,Orders!O2150:O12143="furniture")</f>
        <v>1</v>
      </c>
      <c r="D2152" t="str">
        <v>no</v>
      </c>
      <c r="E2152" t="str">
        <v>false</v>
      </c>
      <c r="G2152" t="str" cm="1">
        <f t="array" ref="G2152">IFERROR(IF(AND(Orders!R2151:R12144&gt;1000,OR(Orders!M2151:M12144="East",Orders!M2151:M12144="south")),"bonus","no bonus"),"data error")</f>
        <v>no bonus</v>
      </c>
    </row>
    <row r="2153" spans="1:7" x14ac:dyDescent="0.25">
      <c r="A2153" t="str">
        <v>high</v>
      </c>
      <c r="B2153" t="b" cm="1">
        <f t="array" ref="B2153">AND(Orders!R2151:R12144&gt;500,Orders!O2151:O12144="technology")</f>
        <v>0</v>
      </c>
      <c r="C2153" t="b" cm="1">
        <f t="array" ref="C2153">OR(Orders!R2151:R12144&gt;1000,Orders!O2151:O12144="furniture")</f>
        <v>1</v>
      </c>
      <c r="D2153" t="str">
        <v>no</v>
      </c>
      <c r="E2153" t="str">
        <v>false</v>
      </c>
      <c r="G2153" t="str" cm="1">
        <f t="array" ref="G2153">IFERROR(IF(AND(Orders!R2152:R12145&gt;1000,OR(Orders!M2152:M12145="East",Orders!M2152:M12145="south")),"bonus","no bonus"),"data error")</f>
        <v>no bonus</v>
      </c>
    </row>
    <row r="2154" spans="1:7" x14ac:dyDescent="0.25">
      <c r="A2154" t="str">
        <v>high</v>
      </c>
      <c r="B2154" t="b" cm="1">
        <f t="array" ref="B2154">AND(Orders!R2152:R12145&gt;500,Orders!O2152:O12145="technology")</f>
        <v>0</v>
      </c>
      <c r="C2154" t="b" cm="1">
        <f t="array" ref="C2154">OR(Orders!R2152:R12145&gt;1000,Orders!O2152:O12145="furniture")</f>
        <v>1</v>
      </c>
      <c r="D2154" t="str">
        <v>no</v>
      </c>
      <c r="E2154" t="str">
        <v>false</v>
      </c>
      <c r="G2154" t="str" cm="1">
        <f t="array" ref="G2154">IFERROR(IF(AND(Orders!R2153:R12146&gt;1000,OR(Orders!M2153:M12146="East",Orders!M2153:M12146="south")),"bonus","no bonus"),"data error")</f>
        <v>no bonus</v>
      </c>
    </row>
    <row r="2155" spans="1:7" x14ac:dyDescent="0.25">
      <c r="A2155" t="str">
        <v>high</v>
      </c>
      <c r="B2155" t="b" cm="1">
        <f t="array" ref="B2155">AND(Orders!R2153:R12146&gt;500,Orders!O2153:O12146="technology")</f>
        <v>0</v>
      </c>
      <c r="C2155" t="b" cm="1">
        <f t="array" ref="C2155">OR(Orders!R2153:R12146&gt;1000,Orders!O2153:O12146="furniture")</f>
        <v>1</v>
      </c>
      <c r="D2155" t="str">
        <v>no</v>
      </c>
      <c r="E2155" t="str">
        <v>false</v>
      </c>
      <c r="G2155" t="str" cm="1">
        <f t="array" ref="G2155">IFERROR(IF(AND(Orders!R2154:R12147&gt;1000,OR(Orders!M2154:M12147="East",Orders!M2154:M12147="south")),"bonus","no bonus"),"data error")</f>
        <v>no bonus</v>
      </c>
    </row>
    <row r="2156" spans="1:7" x14ac:dyDescent="0.25">
      <c r="A2156" t="str">
        <v>high</v>
      </c>
      <c r="B2156" t="b" cm="1">
        <f t="array" ref="B2156">AND(Orders!R2154:R12147&gt;500,Orders!O2154:O12147="technology")</f>
        <v>0</v>
      </c>
      <c r="C2156" t="b" cm="1">
        <f t="array" ref="C2156">OR(Orders!R2154:R12147&gt;1000,Orders!O2154:O12147="furniture")</f>
        <v>1</v>
      </c>
      <c r="D2156" t="str">
        <v>no</v>
      </c>
      <c r="E2156" t="str">
        <v>false</v>
      </c>
      <c r="G2156" t="str" cm="1">
        <f t="array" ref="G2156">IFERROR(IF(AND(Orders!R2155:R12148&gt;1000,OR(Orders!M2155:M12148="East",Orders!M2155:M12148="south")),"bonus","no bonus"),"data error")</f>
        <v>no bonus</v>
      </c>
    </row>
    <row r="2157" spans="1:7" x14ac:dyDescent="0.25">
      <c r="A2157" t="str">
        <v>high</v>
      </c>
      <c r="B2157" t="b" cm="1">
        <f t="array" ref="B2157">AND(Orders!R2155:R12148&gt;500,Orders!O2155:O12148="technology")</f>
        <v>0</v>
      </c>
      <c r="C2157" t="b" cm="1">
        <f t="array" ref="C2157">OR(Orders!R2155:R12148&gt;1000,Orders!O2155:O12148="furniture")</f>
        <v>1</v>
      </c>
      <c r="D2157" t="str">
        <v>no</v>
      </c>
      <c r="E2157" t="str">
        <v>false</v>
      </c>
      <c r="G2157" t="str" cm="1">
        <f t="array" ref="G2157">IFERROR(IF(AND(Orders!R2156:R12149&gt;1000,OR(Orders!M2156:M12149="East",Orders!M2156:M12149="south")),"bonus","no bonus"),"data error")</f>
        <v>no bonus</v>
      </c>
    </row>
    <row r="2158" spans="1:7" x14ac:dyDescent="0.25">
      <c r="A2158" t="str">
        <v>high</v>
      </c>
      <c r="B2158" t="b" cm="1">
        <f t="array" ref="B2158">AND(Orders!R2156:R12149&gt;500,Orders!O2156:O12149="technology")</f>
        <v>0</v>
      </c>
      <c r="C2158" t="b" cm="1">
        <f t="array" ref="C2158">OR(Orders!R2156:R12149&gt;1000,Orders!O2156:O12149="furniture")</f>
        <v>1</v>
      </c>
      <c r="D2158" t="str">
        <v>no</v>
      </c>
      <c r="E2158" t="str">
        <v>false</v>
      </c>
      <c r="G2158" t="str" cm="1">
        <f t="array" ref="G2158">IFERROR(IF(AND(Orders!R2157:R12150&gt;1000,OR(Orders!M2157:M12150="East",Orders!M2157:M12150="south")),"bonus","no bonus"),"data error")</f>
        <v>no bonus</v>
      </c>
    </row>
    <row r="2159" spans="1:7" x14ac:dyDescent="0.25">
      <c r="A2159" t="str">
        <v>high</v>
      </c>
      <c r="B2159" t="b" cm="1">
        <f t="array" ref="B2159">AND(Orders!R2157:R12150&gt;500,Orders!O2157:O12150="technology")</f>
        <v>0</v>
      </c>
      <c r="C2159" t="b" cm="1">
        <f t="array" ref="C2159">OR(Orders!R2157:R12150&gt;1000,Orders!O2157:O12150="furniture")</f>
        <v>1</v>
      </c>
      <c r="D2159" t="str">
        <v>no</v>
      </c>
      <c r="E2159" t="str">
        <v>false</v>
      </c>
      <c r="G2159" t="str" cm="1">
        <f t="array" ref="G2159">IFERROR(IF(AND(Orders!R2158:R12151&gt;1000,OR(Orders!M2158:M12151="East",Orders!M2158:M12151="south")),"bonus","no bonus"),"data error")</f>
        <v>no bonus</v>
      </c>
    </row>
    <row r="2160" spans="1:7" x14ac:dyDescent="0.25">
      <c r="A2160" t="str">
        <v>high</v>
      </c>
      <c r="B2160" t="b" cm="1">
        <f t="array" ref="B2160">AND(Orders!R2158:R12151&gt;500,Orders!O2158:O12151="technology")</f>
        <v>0</v>
      </c>
      <c r="C2160" t="b" cm="1">
        <f t="array" ref="C2160">OR(Orders!R2158:R12151&gt;1000,Orders!O2158:O12151="furniture")</f>
        <v>1</v>
      </c>
      <c r="D2160" t="str">
        <v>no</v>
      </c>
      <c r="E2160" t="str">
        <v>false</v>
      </c>
      <c r="G2160" t="str" cm="1">
        <f t="array" ref="G2160">IFERROR(IF(AND(Orders!R2159:R12152&gt;1000,OR(Orders!M2159:M12152="East",Orders!M2159:M12152="south")),"bonus","no bonus"),"data error")</f>
        <v>no bonus</v>
      </c>
    </row>
    <row r="2161" spans="1:7" x14ac:dyDescent="0.25">
      <c r="A2161" t="str">
        <v>high</v>
      </c>
      <c r="B2161" t="b" cm="1">
        <f t="array" ref="B2161">AND(Orders!R2159:R12152&gt;500,Orders!O2159:O12152="technology")</f>
        <v>0</v>
      </c>
      <c r="C2161" t="b" cm="1">
        <f t="array" ref="C2161">OR(Orders!R2159:R12152&gt;1000,Orders!O2159:O12152="furniture")</f>
        <v>1</v>
      </c>
      <c r="D2161" t="str">
        <v>no</v>
      </c>
      <c r="E2161" t="str">
        <v>false</v>
      </c>
      <c r="G2161" t="str" cm="1">
        <f t="array" ref="G2161">IFERROR(IF(AND(Orders!R2160:R12153&gt;1000,OR(Orders!M2160:M12153="East",Orders!M2160:M12153="south")),"bonus","no bonus"),"data error")</f>
        <v>no bonus</v>
      </c>
    </row>
    <row r="2162" spans="1:7" x14ac:dyDescent="0.25">
      <c r="A2162" t="str">
        <v>high</v>
      </c>
      <c r="B2162" t="b" cm="1">
        <f t="array" ref="B2162">AND(Orders!R2160:R12153&gt;500,Orders!O2160:O12153="technology")</f>
        <v>0</v>
      </c>
      <c r="C2162" t="b" cm="1">
        <f t="array" ref="C2162">OR(Orders!R2160:R12153&gt;1000,Orders!O2160:O12153="furniture")</f>
        <v>1</v>
      </c>
      <c r="D2162" t="str">
        <v>no</v>
      </c>
      <c r="E2162" t="str">
        <v>false</v>
      </c>
      <c r="G2162" t="str" cm="1">
        <f t="array" ref="G2162">IFERROR(IF(AND(Orders!R2161:R12154&gt;1000,OR(Orders!M2161:M12154="East",Orders!M2161:M12154="south")),"bonus","no bonus"),"data error")</f>
        <v>no bonus</v>
      </c>
    </row>
    <row r="2163" spans="1:7" x14ac:dyDescent="0.25">
      <c r="A2163" t="str">
        <v>high</v>
      </c>
      <c r="B2163" t="b" cm="1">
        <f t="array" ref="B2163">AND(Orders!R2161:R12154&gt;500,Orders!O2161:O12154="technology")</f>
        <v>0</v>
      </c>
      <c r="C2163" t="b" cm="1">
        <f t="array" ref="C2163">OR(Orders!R2161:R12154&gt;1000,Orders!O2161:O12154="furniture")</f>
        <v>1</v>
      </c>
      <c r="D2163" t="str">
        <v>no</v>
      </c>
      <c r="E2163" t="str">
        <v>false</v>
      </c>
      <c r="G2163" t="str" cm="1">
        <f t="array" ref="G2163">IFERROR(IF(AND(Orders!R2162:R12155&gt;1000,OR(Orders!M2162:M12155="East",Orders!M2162:M12155="south")),"bonus","no bonus"),"data error")</f>
        <v>no bonus</v>
      </c>
    </row>
    <row r="2164" spans="1:7" x14ac:dyDescent="0.25">
      <c r="A2164" t="str">
        <v>high</v>
      </c>
      <c r="B2164" t="b" cm="1">
        <f t="array" ref="B2164">AND(Orders!R2162:R12155&gt;500,Orders!O2162:O12155="technology")</f>
        <v>0</v>
      </c>
      <c r="C2164" t="b" cm="1">
        <f t="array" ref="C2164">OR(Orders!R2162:R12155&gt;1000,Orders!O2162:O12155="furniture")</f>
        <v>1</v>
      </c>
      <c r="D2164" t="str">
        <v>no</v>
      </c>
      <c r="E2164" t="str">
        <v>false</v>
      </c>
      <c r="G2164" t="str" cm="1">
        <f t="array" ref="G2164">IFERROR(IF(AND(Orders!R2163:R12156&gt;1000,OR(Orders!M2163:M12156="East",Orders!M2163:M12156="south")),"bonus","no bonus"),"data error")</f>
        <v>no bonus</v>
      </c>
    </row>
    <row r="2165" spans="1:7" x14ac:dyDescent="0.25">
      <c r="A2165" t="str">
        <v>high</v>
      </c>
      <c r="B2165" t="b" cm="1">
        <f t="array" ref="B2165">AND(Orders!R2163:R12156&gt;500,Orders!O2163:O12156="technology")</f>
        <v>0</v>
      </c>
      <c r="C2165" t="b" cm="1">
        <f t="array" ref="C2165">OR(Orders!R2163:R12156&gt;1000,Orders!O2163:O12156="furniture")</f>
        <v>1</v>
      </c>
      <c r="D2165" t="str">
        <v>no</v>
      </c>
      <c r="E2165" t="str">
        <v>false</v>
      </c>
      <c r="G2165" t="str" cm="1">
        <f t="array" ref="G2165">IFERROR(IF(AND(Orders!R2164:R12157&gt;1000,OR(Orders!M2164:M12157="East",Orders!M2164:M12157="south")),"bonus","no bonus"),"data error")</f>
        <v>no bonus</v>
      </c>
    </row>
    <row r="2166" spans="1:7" x14ac:dyDescent="0.25">
      <c r="A2166" t="str">
        <v>high</v>
      </c>
      <c r="B2166" t="b" cm="1">
        <f t="array" ref="B2166">AND(Orders!R2164:R12157&gt;500,Orders!O2164:O12157="technology")</f>
        <v>0</v>
      </c>
      <c r="C2166" t="b" cm="1">
        <f t="array" ref="C2166">OR(Orders!R2164:R12157&gt;1000,Orders!O2164:O12157="furniture")</f>
        <v>1</v>
      </c>
      <c r="D2166" t="str">
        <v>no</v>
      </c>
      <c r="E2166" t="str">
        <v>false</v>
      </c>
      <c r="G2166" t="str" cm="1">
        <f t="array" ref="G2166">IFERROR(IF(AND(Orders!R2165:R12158&gt;1000,OR(Orders!M2165:M12158="East",Orders!M2165:M12158="south")),"bonus","no bonus"),"data error")</f>
        <v>no bonus</v>
      </c>
    </row>
    <row r="2167" spans="1:7" x14ac:dyDescent="0.25">
      <c r="A2167" t="str">
        <v>high</v>
      </c>
      <c r="B2167" t="b" cm="1">
        <f t="array" ref="B2167">AND(Orders!R2165:R12158&gt;500,Orders!O2165:O12158="technology")</f>
        <v>0</v>
      </c>
      <c r="C2167" t="b" cm="1">
        <f t="array" ref="C2167">OR(Orders!R2165:R12158&gt;1000,Orders!O2165:O12158="furniture")</f>
        <v>1</v>
      </c>
      <c r="D2167" t="str">
        <v>no</v>
      </c>
      <c r="E2167" t="str">
        <v>false</v>
      </c>
      <c r="G2167" t="str" cm="1">
        <f t="array" ref="G2167">IFERROR(IF(AND(Orders!R2166:R12159&gt;1000,OR(Orders!M2166:M12159="East",Orders!M2166:M12159="south")),"bonus","no bonus"),"data error")</f>
        <v>no bonus</v>
      </c>
    </row>
    <row r="2168" spans="1:7" x14ac:dyDescent="0.25">
      <c r="A2168" t="str">
        <v>high</v>
      </c>
      <c r="B2168" t="b" cm="1">
        <f t="array" ref="B2168">AND(Orders!R2166:R12159&gt;500,Orders!O2166:O12159="technology")</f>
        <v>0</v>
      </c>
      <c r="C2168" t="b" cm="1">
        <f t="array" ref="C2168">OR(Orders!R2166:R12159&gt;1000,Orders!O2166:O12159="furniture")</f>
        <v>1</v>
      </c>
      <c r="D2168" t="str">
        <v>no</v>
      </c>
      <c r="E2168" t="str">
        <v>false</v>
      </c>
      <c r="G2168" t="str" cm="1">
        <f t="array" ref="G2168">IFERROR(IF(AND(Orders!R2167:R12160&gt;1000,OR(Orders!M2167:M12160="East",Orders!M2167:M12160="south")),"bonus","no bonus"),"data error")</f>
        <v>no bonus</v>
      </c>
    </row>
    <row r="2169" spans="1:7" x14ac:dyDescent="0.25">
      <c r="A2169" t="str">
        <v>high</v>
      </c>
      <c r="B2169" t="b" cm="1">
        <f t="array" ref="B2169">AND(Orders!R2167:R12160&gt;500,Orders!O2167:O12160="technology")</f>
        <v>0</v>
      </c>
      <c r="C2169" t="b" cm="1">
        <f t="array" ref="C2169">OR(Orders!R2167:R12160&gt;1000,Orders!O2167:O12160="furniture")</f>
        <v>1</v>
      </c>
      <c r="D2169" t="str">
        <v>no</v>
      </c>
      <c r="E2169" t="str">
        <v>false</v>
      </c>
      <c r="G2169" t="str" cm="1">
        <f t="array" ref="G2169">IFERROR(IF(AND(Orders!R2168:R12161&gt;1000,OR(Orders!M2168:M12161="East",Orders!M2168:M12161="south")),"bonus","no bonus"),"data error")</f>
        <v>no bonus</v>
      </c>
    </row>
    <row r="2170" spans="1:7" x14ac:dyDescent="0.25">
      <c r="A2170" t="str">
        <v>high</v>
      </c>
      <c r="B2170" t="b" cm="1">
        <f t="array" ref="B2170">AND(Orders!R2168:R12161&gt;500,Orders!O2168:O12161="technology")</f>
        <v>0</v>
      </c>
      <c r="C2170" t="b" cm="1">
        <f t="array" ref="C2170">OR(Orders!R2168:R12161&gt;1000,Orders!O2168:O12161="furniture")</f>
        <v>1</v>
      </c>
      <c r="D2170" t="str">
        <v>no</v>
      </c>
      <c r="E2170" t="str">
        <v>false</v>
      </c>
      <c r="G2170" t="str" cm="1">
        <f t="array" ref="G2170">IFERROR(IF(AND(Orders!R2169:R12162&gt;1000,OR(Orders!M2169:M12162="East",Orders!M2169:M12162="south")),"bonus","no bonus"),"data error")</f>
        <v>no bonus</v>
      </c>
    </row>
    <row r="2171" spans="1:7" x14ac:dyDescent="0.25">
      <c r="A2171" t="str">
        <v>high</v>
      </c>
      <c r="B2171" t="b" cm="1">
        <f t="array" ref="B2171">AND(Orders!R2169:R12162&gt;500,Orders!O2169:O12162="technology")</f>
        <v>0</v>
      </c>
      <c r="C2171" t="b" cm="1">
        <f t="array" ref="C2171">OR(Orders!R2169:R12162&gt;1000,Orders!O2169:O12162="furniture")</f>
        <v>1</v>
      </c>
      <c r="D2171" t="str">
        <v>no</v>
      </c>
      <c r="E2171" t="str">
        <v>false</v>
      </c>
      <c r="G2171" t="str" cm="1">
        <f t="array" ref="G2171">IFERROR(IF(AND(Orders!R2170:R12163&gt;1000,OR(Orders!M2170:M12163="East",Orders!M2170:M12163="south")),"bonus","no bonus"),"data error")</f>
        <v>no bonus</v>
      </c>
    </row>
    <row r="2172" spans="1:7" x14ac:dyDescent="0.25">
      <c r="A2172" t="str">
        <v>high</v>
      </c>
      <c r="B2172" t="b" cm="1">
        <f t="array" ref="B2172">AND(Orders!R2170:R12163&gt;500,Orders!O2170:O12163="technology")</f>
        <v>0</v>
      </c>
      <c r="C2172" t="b" cm="1">
        <f t="array" ref="C2172">OR(Orders!R2170:R12163&gt;1000,Orders!O2170:O12163="furniture")</f>
        <v>1</v>
      </c>
      <c r="D2172" t="str">
        <v>no</v>
      </c>
      <c r="E2172" t="str">
        <v>false</v>
      </c>
      <c r="G2172" t="str" cm="1">
        <f t="array" ref="G2172">IFERROR(IF(AND(Orders!R2171:R12164&gt;1000,OR(Orders!M2171:M12164="East",Orders!M2171:M12164="south")),"bonus","no bonus"),"data error")</f>
        <v>no bonus</v>
      </c>
    </row>
    <row r="2173" spans="1:7" x14ac:dyDescent="0.25">
      <c r="A2173" t="str">
        <v>high</v>
      </c>
      <c r="B2173" t="b" cm="1">
        <f t="array" ref="B2173">AND(Orders!R2171:R12164&gt;500,Orders!O2171:O12164="technology")</f>
        <v>0</v>
      </c>
      <c r="C2173" t="b" cm="1">
        <f t="array" ref="C2173">OR(Orders!R2171:R12164&gt;1000,Orders!O2171:O12164="furniture")</f>
        <v>1</v>
      </c>
      <c r="D2173" t="str">
        <v>no</v>
      </c>
      <c r="E2173" t="str">
        <v>false</v>
      </c>
      <c r="G2173" t="str" cm="1">
        <f t="array" ref="G2173">IFERROR(IF(AND(Orders!R2172:R12165&gt;1000,OR(Orders!M2172:M12165="East",Orders!M2172:M12165="south")),"bonus","no bonus"),"data error")</f>
        <v>no bonus</v>
      </c>
    </row>
    <row r="2174" spans="1:7" x14ac:dyDescent="0.25">
      <c r="A2174" t="str">
        <v>high</v>
      </c>
      <c r="B2174" t="b" cm="1">
        <f t="array" ref="B2174">AND(Orders!R2172:R12165&gt;500,Orders!O2172:O12165="technology")</f>
        <v>0</v>
      </c>
      <c r="C2174" t="b" cm="1">
        <f t="array" ref="C2174">OR(Orders!R2172:R12165&gt;1000,Orders!O2172:O12165="furniture")</f>
        <v>1</v>
      </c>
      <c r="D2174" t="str">
        <v>no</v>
      </c>
      <c r="E2174" t="str">
        <v>false</v>
      </c>
      <c r="G2174" t="str" cm="1">
        <f t="array" ref="G2174">IFERROR(IF(AND(Orders!R2173:R12166&gt;1000,OR(Orders!M2173:M12166="East",Orders!M2173:M12166="south")),"bonus","no bonus"),"data error")</f>
        <v>no bonus</v>
      </c>
    </row>
    <row r="2175" spans="1:7" x14ac:dyDescent="0.25">
      <c r="A2175" t="str">
        <v>high</v>
      </c>
      <c r="B2175" t="b" cm="1">
        <f t="array" ref="B2175">AND(Orders!R2173:R12166&gt;500,Orders!O2173:O12166="technology")</f>
        <v>0</v>
      </c>
      <c r="C2175" t="b" cm="1">
        <f t="array" ref="C2175">OR(Orders!R2173:R12166&gt;1000,Orders!O2173:O12166="furniture")</f>
        <v>1</v>
      </c>
      <c r="D2175" t="str">
        <v>no</v>
      </c>
      <c r="E2175" t="str">
        <v>false</v>
      </c>
      <c r="G2175" t="str" cm="1">
        <f t="array" ref="G2175">IFERROR(IF(AND(Orders!R2174:R12167&gt;1000,OR(Orders!M2174:M12167="East",Orders!M2174:M12167="south")),"bonus","no bonus"),"data error")</f>
        <v>no bonus</v>
      </c>
    </row>
    <row r="2176" spans="1:7" x14ac:dyDescent="0.25">
      <c r="A2176" t="str">
        <v>high</v>
      </c>
      <c r="B2176" t="b" cm="1">
        <f t="array" ref="B2176">AND(Orders!R2174:R12167&gt;500,Orders!O2174:O12167="technology")</f>
        <v>0</v>
      </c>
      <c r="C2176" t="b" cm="1">
        <f t="array" ref="C2176">OR(Orders!R2174:R12167&gt;1000,Orders!O2174:O12167="furniture")</f>
        <v>1</v>
      </c>
      <c r="D2176" t="str">
        <v>no</v>
      </c>
      <c r="E2176" t="str">
        <v>false</v>
      </c>
      <c r="G2176" t="str" cm="1">
        <f t="array" ref="G2176">IFERROR(IF(AND(Orders!R2175:R12168&gt;1000,OR(Orders!M2175:M12168="East",Orders!M2175:M12168="south")),"bonus","no bonus"),"data error")</f>
        <v>no bonus</v>
      </c>
    </row>
    <row r="2177" spans="1:7" x14ac:dyDescent="0.25">
      <c r="A2177" t="str">
        <v>high</v>
      </c>
      <c r="B2177" t="b" cm="1">
        <f t="array" ref="B2177">AND(Orders!R2175:R12168&gt;500,Orders!O2175:O12168="technology")</f>
        <v>0</v>
      </c>
      <c r="C2177" t="b" cm="1">
        <f t="array" ref="C2177">OR(Orders!R2175:R12168&gt;1000,Orders!O2175:O12168="furniture")</f>
        <v>1</v>
      </c>
      <c r="D2177" t="str">
        <v>no</v>
      </c>
      <c r="E2177" t="str">
        <v>false</v>
      </c>
      <c r="G2177" t="str" cm="1">
        <f t="array" ref="G2177">IFERROR(IF(AND(Orders!R2176:R12169&gt;1000,OR(Orders!M2176:M12169="East",Orders!M2176:M12169="south")),"bonus","no bonus"),"data error")</f>
        <v>no bonus</v>
      </c>
    </row>
    <row r="2178" spans="1:7" x14ac:dyDescent="0.25">
      <c r="A2178" t="str">
        <v>high</v>
      </c>
      <c r="B2178" t="b" cm="1">
        <f t="array" ref="B2178">AND(Orders!R2176:R12169&gt;500,Orders!O2176:O12169="technology")</f>
        <v>0</v>
      </c>
      <c r="C2178" t="b" cm="1">
        <f t="array" ref="C2178">OR(Orders!R2176:R12169&gt;1000,Orders!O2176:O12169="furniture")</f>
        <v>1</v>
      </c>
      <c r="D2178" t="str">
        <v>no</v>
      </c>
      <c r="E2178" t="str">
        <v>false</v>
      </c>
      <c r="G2178" t="str" cm="1">
        <f t="array" ref="G2178">IFERROR(IF(AND(Orders!R2177:R12170&gt;1000,OR(Orders!M2177:M12170="East",Orders!M2177:M12170="south")),"bonus","no bonus"),"data error")</f>
        <v>no bonus</v>
      </c>
    </row>
    <row r="2179" spans="1:7" x14ac:dyDescent="0.25">
      <c r="A2179" t="str">
        <v>high</v>
      </c>
      <c r="B2179" t="b" cm="1">
        <f t="array" ref="B2179">AND(Orders!R2177:R12170&gt;500,Orders!O2177:O12170="technology")</f>
        <v>0</v>
      </c>
      <c r="C2179" t="b" cm="1">
        <f t="array" ref="C2179">OR(Orders!R2177:R12170&gt;1000,Orders!O2177:O12170="furniture")</f>
        <v>1</v>
      </c>
      <c r="D2179" t="str">
        <v>no</v>
      </c>
      <c r="E2179" t="str">
        <v>false</v>
      </c>
      <c r="G2179" t="str" cm="1">
        <f t="array" ref="G2179">IFERROR(IF(AND(Orders!R2178:R12171&gt;1000,OR(Orders!M2178:M12171="East",Orders!M2178:M12171="south")),"bonus","no bonus"),"data error")</f>
        <v>no bonus</v>
      </c>
    </row>
    <row r="2180" spans="1:7" x14ac:dyDescent="0.25">
      <c r="A2180" t="str">
        <v>high</v>
      </c>
      <c r="B2180" t="b" cm="1">
        <f t="array" ref="B2180">AND(Orders!R2178:R12171&gt;500,Orders!O2178:O12171="technology")</f>
        <v>0</v>
      </c>
      <c r="C2180" t="b" cm="1">
        <f t="array" ref="C2180">OR(Orders!R2178:R12171&gt;1000,Orders!O2178:O12171="furniture")</f>
        <v>1</v>
      </c>
      <c r="D2180" t="str">
        <v>no</v>
      </c>
      <c r="E2180" t="str">
        <v>false</v>
      </c>
      <c r="G2180" t="str" cm="1">
        <f t="array" ref="G2180">IFERROR(IF(AND(Orders!R2179:R12172&gt;1000,OR(Orders!M2179:M12172="East",Orders!M2179:M12172="south")),"bonus","no bonus"),"data error")</f>
        <v>no bonus</v>
      </c>
    </row>
    <row r="2181" spans="1:7" x14ac:dyDescent="0.25">
      <c r="A2181" t="str">
        <v>high</v>
      </c>
      <c r="B2181" t="b" cm="1">
        <f t="array" ref="B2181">AND(Orders!R2179:R12172&gt;500,Orders!O2179:O12172="technology")</f>
        <v>0</v>
      </c>
      <c r="C2181" t="b" cm="1">
        <f t="array" ref="C2181">OR(Orders!R2179:R12172&gt;1000,Orders!O2179:O12172="furniture")</f>
        <v>1</v>
      </c>
      <c r="D2181" t="str">
        <v>no</v>
      </c>
      <c r="E2181" t="str">
        <v>false</v>
      </c>
      <c r="G2181" t="str" cm="1">
        <f t="array" ref="G2181">IFERROR(IF(AND(Orders!R2180:R12173&gt;1000,OR(Orders!M2180:M12173="East",Orders!M2180:M12173="south")),"bonus","no bonus"),"data error")</f>
        <v>no bonus</v>
      </c>
    </row>
    <row r="2182" spans="1:7" x14ac:dyDescent="0.25">
      <c r="A2182" t="str">
        <v>high</v>
      </c>
      <c r="B2182" t="b" cm="1">
        <f t="array" ref="B2182">AND(Orders!R2180:R12173&gt;500,Orders!O2180:O12173="technology")</f>
        <v>0</v>
      </c>
      <c r="C2182" t="b" cm="1">
        <f t="array" ref="C2182">OR(Orders!R2180:R12173&gt;1000,Orders!O2180:O12173="furniture")</f>
        <v>1</v>
      </c>
      <c r="D2182" t="str">
        <v>no</v>
      </c>
      <c r="E2182" t="str">
        <v>false</v>
      </c>
      <c r="G2182" t="str" cm="1">
        <f t="array" ref="G2182">IFERROR(IF(AND(Orders!R2181:R12174&gt;1000,OR(Orders!M2181:M12174="East",Orders!M2181:M12174="south")),"bonus","no bonus"),"data error")</f>
        <v>no bonus</v>
      </c>
    </row>
    <row r="2183" spans="1:7" x14ac:dyDescent="0.25">
      <c r="A2183" t="str">
        <v>high</v>
      </c>
      <c r="B2183" t="b" cm="1">
        <f t="array" ref="B2183">AND(Orders!R2181:R12174&gt;500,Orders!O2181:O12174="technology")</f>
        <v>0</v>
      </c>
      <c r="C2183" t="b" cm="1">
        <f t="array" ref="C2183">OR(Orders!R2181:R12174&gt;1000,Orders!O2181:O12174="furniture")</f>
        <v>1</v>
      </c>
      <c r="D2183" t="str">
        <v>no</v>
      </c>
      <c r="E2183" t="str">
        <v>false</v>
      </c>
      <c r="G2183" t="str" cm="1">
        <f t="array" ref="G2183">IFERROR(IF(AND(Orders!R2182:R12175&gt;1000,OR(Orders!M2182:M12175="East",Orders!M2182:M12175="south")),"bonus","no bonus"),"data error")</f>
        <v>no bonus</v>
      </c>
    </row>
    <row r="2184" spans="1:7" x14ac:dyDescent="0.25">
      <c r="A2184" t="str">
        <v>high</v>
      </c>
      <c r="B2184" t="b" cm="1">
        <f t="array" ref="B2184">AND(Orders!R2182:R12175&gt;500,Orders!O2182:O12175="technology")</f>
        <v>0</v>
      </c>
      <c r="C2184" t="b" cm="1">
        <f t="array" ref="C2184">OR(Orders!R2182:R12175&gt;1000,Orders!O2182:O12175="furniture")</f>
        <v>1</v>
      </c>
      <c r="D2184" t="str">
        <v>no</v>
      </c>
      <c r="E2184" t="str">
        <v>false</v>
      </c>
      <c r="G2184" t="str" cm="1">
        <f t="array" ref="G2184">IFERROR(IF(AND(Orders!R2183:R12176&gt;1000,OR(Orders!M2183:M12176="East",Orders!M2183:M12176="south")),"bonus","no bonus"),"data error")</f>
        <v>no bonus</v>
      </c>
    </row>
    <row r="2185" spans="1:7" x14ac:dyDescent="0.25">
      <c r="A2185" t="str">
        <v>high</v>
      </c>
      <c r="B2185" t="b" cm="1">
        <f t="array" ref="B2185">AND(Orders!R2183:R12176&gt;500,Orders!O2183:O12176="technology")</f>
        <v>0</v>
      </c>
      <c r="C2185" t="b" cm="1">
        <f t="array" ref="C2185">OR(Orders!R2183:R12176&gt;1000,Orders!O2183:O12176="furniture")</f>
        <v>1</v>
      </c>
      <c r="D2185" t="str">
        <v>no</v>
      </c>
      <c r="E2185" t="str">
        <v>false</v>
      </c>
      <c r="G2185" t="str" cm="1">
        <f t="array" ref="G2185">IFERROR(IF(AND(Orders!R2184:R12177&gt;1000,OR(Orders!M2184:M12177="East",Orders!M2184:M12177="south")),"bonus","no bonus"),"data error")</f>
        <v>no bonus</v>
      </c>
    </row>
    <row r="2186" spans="1:7" x14ac:dyDescent="0.25">
      <c r="A2186" t="str">
        <v>high</v>
      </c>
      <c r="B2186" t="b" cm="1">
        <f t="array" ref="B2186">AND(Orders!R2184:R12177&gt;500,Orders!O2184:O12177="technology")</f>
        <v>0</v>
      </c>
      <c r="C2186" t="b" cm="1">
        <f t="array" ref="C2186">OR(Orders!R2184:R12177&gt;1000,Orders!O2184:O12177="furniture")</f>
        <v>1</v>
      </c>
      <c r="D2186" t="str">
        <v>no</v>
      </c>
      <c r="E2186" t="str">
        <v>false</v>
      </c>
      <c r="G2186" t="str" cm="1">
        <f t="array" ref="G2186">IFERROR(IF(AND(Orders!R2185:R12178&gt;1000,OR(Orders!M2185:M12178="East",Orders!M2185:M12178="south")),"bonus","no bonus"),"data error")</f>
        <v>no bonus</v>
      </c>
    </row>
    <row r="2187" spans="1:7" x14ac:dyDescent="0.25">
      <c r="A2187" t="str">
        <v>high</v>
      </c>
      <c r="B2187" t="b" cm="1">
        <f t="array" ref="B2187">AND(Orders!R2185:R12178&gt;500,Orders!O2185:O12178="technology")</f>
        <v>0</v>
      </c>
      <c r="C2187" t="b" cm="1">
        <f t="array" ref="C2187">OR(Orders!R2185:R12178&gt;1000,Orders!O2185:O12178="furniture")</f>
        <v>1</v>
      </c>
      <c r="D2187" t="str">
        <v>no</v>
      </c>
      <c r="E2187" t="str">
        <v>false</v>
      </c>
      <c r="G2187" t="str" cm="1">
        <f t="array" ref="G2187">IFERROR(IF(AND(Orders!R2186:R12179&gt;1000,OR(Orders!M2186:M12179="East",Orders!M2186:M12179="south")),"bonus","no bonus"),"data error")</f>
        <v>no bonus</v>
      </c>
    </row>
    <row r="2188" spans="1:7" x14ac:dyDescent="0.25">
      <c r="A2188" t="str">
        <v>high</v>
      </c>
      <c r="B2188" t="b" cm="1">
        <f t="array" ref="B2188">AND(Orders!R2186:R12179&gt;500,Orders!O2186:O12179="technology")</f>
        <v>0</v>
      </c>
      <c r="C2188" t="b" cm="1">
        <f t="array" ref="C2188">OR(Orders!R2186:R12179&gt;1000,Orders!O2186:O12179="furniture")</f>
        <v>1</v>
      </c>
      <c r="D2188" t="str">
        <v>no</v>
      </c>
      <c r="E2188" t="str">
        <v>false</v>
      </c>
      <c r="G2188" t="str" cm="1">
        <f t="array" ref="G2188">IFERROR(IF(AND(Orders!R2187:R12180&gt;1000,OR(Orders!M2187:M12180="East",Orders!M2187:M12180="south")),"bonus","no bonus"),"data error")</f>
        <v>no bonus</v>
      </c>
    </row>
    <row r="2189" spans="1:7" x14ac:dyDescent="0.25">
      <c r="A2189" t="str">
        <v>high</v>
      </c>
      <c r="B2189" t="b" cm="1">
        <f t="array" ref="B2189">AND(Orders!R2187:R12180&gt;500,Orders!O2187:O12180="technology")</f>
        <v>0</v>
      </c>
      <c r="C2189" t="b" cm="1">
        <f t="array" ref="C2189">OR(Orders!R2187:R12180&gt;1000,Orders!O2187:O12180="furniture")</f>
        <v>1</v>
      </c>
      <c r="D2189" t="str">
        <v>no</v>
      </c>
      <c r="E2189" t="str">
        <v>false</v>
      </c>
      <c r="G2189" t="str" cm="1">
        <f t="array" ref="G2189">IFERROR(IF(AND(Orders!R2188:R12181&gt;1000,OR(Orders!M2188:M12181="East",Orders!M2188:M12181="south")),"bonus","no bonus"),"data error")</f>
        <v>no bonus</v>
      </c>
    </row>
    <row r="2190" spans="1:7" x14ac:dyDescent="0.25">
      <c r="A2190" t="str">
        <v>high</v>
      </c>
      <c r="B2190" t="b" cm="1">
        <f t="array" ref="B2190">AND(Orders!R2188:R12181&gt;500,Orders!O2188:O12181="technology")</f>
        <v>0</v>
      </c>
      <c r="C2190" t="b" cm="1">
        <f t="array" ref="C2190">OR(Orders!R2188:R12181&gt;1000,Orders!O2188:O12181="furniture")</f>
        <v>1</v>
      </c>
      <c r="D2190" t="str">
        <v>no</v>
      </c>
      <c r="E2190" t="str">
        <v>false</v>
      </c>
      <c r="G2190" t="str" cm="1">
        <f t="array" ref="G2190">IFERROR(IF(AND(Orders!R2189:R12182&gt;1000,OR(Orders!M2189:M12182="East",Orders!M2189:M12182="south")),"bonus","no bonus"),"data error")</f>
        <v>no bonus</v>
      </c>
    </row>
    <row r="2191" spans="1:7" x14ac:dyDescent="0.25">
      <c r="A2191" t="str">
        <v>high</v>
      </c>
      <c r="B2191" t="b" cm="1">
        <f t="array" ref="B2191">AND(Orders!R2189:R12182&gt;500,Orders!O2189:O12182="technology")</f>
        <v>0</v>
      </c>
      <c r="C2191" t="b" cm="1">
        <f t="array" ref="C2191">OR(Orders!R2189:R12182&gt;1000,Orders!O2189:O12182="furniture")</f>
        <v>1</v>
      </c>
      <c r="D2191" t="str">
        <v>no</v>
      </c>
      <c r="E2191" t="str">
        <v>false</v>
      </c>
      <c r="G2191" t="str" cm="1">
        <f t="array" ref="G2191">IFERROR(IF(AND(Orders!R2190:R12183&gt;1000,OR(Orders!M2190:M12183="East",Orders!M2190:M12183="south")),"bonus","no bonus"),"data error")</f>
        <v>no bonus</v>
      </c>
    </row>
    <row r="2192" spans="1:7" x14ac:dyDescent="0.25">
      <c r="A2192" t="str">
        <v>high</v>
      </c>
      <c r="B2192" t="b" cm="1">
        <f t="array" ref="B2192">AND(Orders!R2190:R12183&gt;500,Orders!O2190:O12183="technology")</f>
        <v>0</v>
      </c>
      <c r="C2192" t="b" cm="1">
        <f t="array" ref="C2192">OR(Orders!R2190:R12183&gt;1000,Orders!O2190:O12183="furniture")</f>
        <v>1</v>
      </c>
      <c r="D2192" t="str">
        <v>no</v>
      </c>
      <c r="E2192" t="str">
        <v>false</v>
      </c>
      <c r="G2192" t="str" cm="1">
        <f t="array" ref="G2192">IFERROR(IF(AND(Orders!R2191:R12184&gt;1000,OR(Orders!M2191:M12184="East",Orders!M2191:M12184="south")),"bonus","no bonus"),"data error")</f>
        <v>no bonus</v>
      </c>
    </row>
    <row r="2193" spans="1:7" x14ac:dyDescent="0.25">
      <c r="A2193" t="str">
        <v>high</v>
      </c>
      <c r="B2193" t="b" cm="1">
        <f t="array" ref="B2193">AND(Orders!R2191:R12184&gt;500,Orders!O2191:O12184="technology")</f>
        <v>0</v>
      </c>
      <c r="C2193" t="b" cm="1">
        <f t="array" ref="C2193">OR(Orders!R2191:R12184&gt;1000,Orders!O2191:O12184="furniture")</f>
        <v>1</v>
      </c>
      <c r="D2193" t="str">
        <v>no</v>
      </c>
      <c r="E2193" t="str">
        <v>false</v>
      </c>
      <c r="G2193" t="str" cm="1">
        <f t="array" ref="G2193">IFERROR(IF(AND(Orders!R2192:R12185&gt;1000,OR(Orders!M2192:M12185="East",Orders!M2192:M12185="south")),"bonus","no bonus"),"data error")</f>
        <v>no bonus</v>
      </c>
    </row>
    <row r="2194" spans="1:7" x14ac:dyDescent="0.25">
      <c r="A2194" t="str">
        <v>high</v>
      </c>
      <c r="B2194" t="b" cm="1">
        <f t="array" ref="B2194">AND(Orders!R2192:R12185&gt;500,Orders!O2192:O12185="technology")</f>
        <v>0</v>
      </c>
      <c r="C2194" t="b" cm="1">
        <f t="array" ref="C2194">OR(Orders!R2192:R12185&gt;1000,Orders!O2192:O12185="furniture")</f>
        <v>1</v>
      </c>
      <c r="D2194" t="str">
        <v>no</v>
      </c>
      <c r="E2194" t="str">
        <v>false</v>
      </c>
      <c r="G2194" t="str" cm="1">
        <f t="array" ref="G2194">IFERROR(IF(AND(Orders!R2193:R12186&gt;1000,OR(Orders!M2193:M12186="East",Orders!M2193:M12186="south")),"bonus","no bonus"),"data error")</f>
        <v>no bonus</v>
      </c>
    </row>
    <row r="2195" spans="1:7" x14ac:dyDescent="0.25">
      <c r="A2195" t="str">
        <v>high</v>
      </c>
      <c r="B2195" t="b" cm="1">
        <f t="array" ref="B2195">AND(Orders!R2193:R12186&gt;500,Orders!O2193:O12186="technology")</f>
        <v>0</v>
      </c>
      <c r="C2195" t="b" cm="1">
        <f t="array" ref="C2195">OR(Orders!R2193:R12186&gt;1000,Orders!O2193:O12186="furniture")</f>
        <v>1</v>
      </c>
      <c r="D2195" t="str">
        <v>no</v>
      </c>
      <c r="E2195" t="str">
        <v>false</v>
      </c>
      <c r="G2195" t="str" cm="1">
        <f t="array" ref="G2195">IFERROR(IF(AND(Orders!R2194:R12187&gt;1000,OR(Orders!M2194:M12187="East",Orders!M2194:M12187="south")),"bonus","no bonus"),"data error")</f>
        <v>no bonus</v>
      </c>
    </row>
    <row r="2196" spans="1:7" x14ac:dyDescent="0.25">
      <c r="A2196" t="str">
        <v>high</v>
      </c>
      <c r="B2196" t="b" cm="1">
        <f t="array" ref="B2196">AND(Orders!R2194:R12187&gt;500,Orders!O2194:O12187="technology")</f>
        <v>0</v>
      </c>
      <c r="C2196" t="b" cm="1">
        <f t="array" ref="C2196">OR(Orders!R2194:R12187&gt;1000,Orders!O2194:O12187="furniture")</f>
        <v>1</v>
      </c>
      <c r="D2196" t="str">
        <v>no</v>
      </c>
      <c r="E2196" t="str">
        <v>false</v>
      </c>
      <c r="G2196" t="str" cm="1">
        <f t="array" ref="G2196">IFERROR(IF(AND(Orders!R2195:R12188&gt;1000,OR(Orders!M2195:M12188="East",Orders!M2195:M12188="south")),"bonus","no bonus"),"data error")</f>
        <v>no bonus</v>
      </c>
    </row>
    <row r="2197" spans="1:7" x14ac:dyDescent="0.25">
      <c r="A2197" t="str">
        <v>high</v>
      </c>
      <c r="B2197" t="b" cm="1">
        <f t="array" ref="B2197">AND(Orders!R2195:R12188&gt;500,Orders!O2195:O12188="technology")</f>
        <v>0</v>
      </c>
      <c r="C2197" t="b" cm="1">
        <f t="array" ref="C2197">OR(Orders!R2195:R12188&gt;1000,Orders!O2195:O12188="furniture")</f>
        <v>1</v>
      </c>
      <c r="D2197" t="str">
        <v>no</v>
      </c>
      <c r="E2197" t="str">
        <v>false</v>
      </c>
      <c r="G2197" t="str" cm="1">
        <f t="array" ref="G2197">IFERROR(IF(AND(Orders!R2196:R12189&gt;1000,OR(Orders!M2196:M12189="East",Orders!M2196:M12189="south")),"bonus","no bonus"),"data error")</f>
        <v>no bonus</v>
      </c>
    </row>
    <row r="2198" spans="1:7" x14ac:dyDescent="0.25">
      <c r="A2198" t="str">
        <v>high</v>
      </c>
      <c r="B2198" t="b" cm="1">
        <f t="array" ref="B2198">AND(Orders!R2196:R12189&gt;500,Orders!O2196:O12189="technology")</f>
        <v>0</v>
      </c>
      <c r="C2198" t="b" cm="1">
        <f t="array" ref="C2198">OR(Orders!R2196:R12189&gt;1000,Orders!O2196:O12189="furniture")</f>
        <v>1</v>
      </c>
      <c r="D2198" t="str">
        <v>no</v>
      </c>
      <c r="E2198" t="str">
        <v>false</v>
      </c>
      <c r="G2198" t="str" cm="1">
        <f t="array" ref="G2198">IFERROR(IF(AND(Orders!R2197:R12190&gt;1000,OR(Orders!M2197:M12190="East",Orders!M2197:M12190="south")),"bonus","no bonus"),"data error")</f>
        <v>no bonus</v>
      </c>
    </row>
    <row r="2199" spans="1:7" x14ac:dyDescent="0.25">
      <c r="A2199" t="str">
        <v>high</v>
      </c>
      <c r="B2199" t="b" cm="1">
        <f t="array" ref="B2199">AND(Orders!R2197:R12190&gt;500,Orders!O2197:O12190="technology")</f>
        <v>0</v>
      </c>
      <c r="C2199" t="b" cm="1">
        <f t="array" ref="C2199">OR(Orders!R2197:R12190&gt;1000,Orders!O2197:O12190="furniture")</f>
        <v>1</v>
      </c>
      <c r="D2199" t="str">
        <v>no</v>
      </c>
      <c r="E2199" t="str">
        <v>false</v>
      </c>
      <c r="G2199" t="str" cm="1">
        <f t="array" ref="G2199">IFERROR(IF(AND(Orders!R2198:R12191&gt;1000,OR(Orders!M2198:M12191="East",Orders!M2198:M12191="south")),"bonus","no bonus"),"data error")</f>
        <v>no bonus</v>
      </c>
    </row>
    <row r="2200" spans="1:7" x14ac:dyDescent="0.25">
      <c r="A2200" t="str">
        <v>high</v>
      </c>
      <c r="B2200" t="b" cm="1">
        <f t="array" ref="B2200">AND(Orders!R2198:R12191&gt;500,Orders!O2198:O12191="technology")</f>
        <v>0</v>
      </c>
      <c r="C2200" t="b" cm="1">
        <f t="array" ref="C2200">OR(Orders!R2198:R12191&gt;1000,Orders!O2198:O12191="furniture")</f>
        <v>1</v>
      </c>
      <c r="D2200" t="str">
        <v>no</v>
      </c>
      <c r="E2200" t="str">
        <v>false</v>
      </c>
      <c r="G2200" t="str" cm="1">
        <f t="array" ref="G2200">IFERROR(IF(AND(Orders!R2199:R12192&gt;1000,OR(Orders!M2199:M12192="East",Orders!M2199:M12192="south")),"bonus","no bonus"),"data error")</f>
        <v>no bonus</v>
      </c>
    </row>
    <row r="2201" spans="1:7" x14ac:dyDescent="0.25">
      <c r="A2201" t="str">
        <v>high</v>
      </c>
      <c r="B2201" t="b" cm="1">
        <f t="array" ref="B2201">AND(Orders!R2199:R12192&gt;500,Orders!O2199:O12192="technology")</f>
        <v>0</v>
      </c>
      <c r="C2201" t="b" cm="1">
        <f t="array" ref="C2201">OR(Orders!R2199:R12192&gt;1000,Orders!O2199:O12192="furniture")</f>
        <v>1</v>
      </c>
      <c r="D2201" t="str">
        <v>no</v>
      </c>
      <c r="E2201" t="str">
        <v>false</v>
      </c>
      <c r="G2201" t="str" cm="1">
        <f t="array" ref="G2201">IFERROR(IF(AND(Orders!R2200:R12193&gt;1000,OR(Orders!M2200:M12193="East",Orders!M2200:M12193="south")),"bonus","no bonus"),"data error")</f>
        <v>no bonus</v>
      </c>
    </row>
    <row r="2202" spans="1:7" x14ac:dyDescent="0.25">
      <c r="A2202" t="str">
        <v>high</v>
      </c>
      <c r="B2202" t="b" cm="1">
        <f t="array" ref="B2202">AND(Orders!R2200:R12193&gt;500,Orders!O2200:O12193="technology")</f>
        <v>0</v>
      </c>
      <c r="C2202" t="b" cm="1">
        <f t="array" ref="C2202">OR(Orders!R2200:R12193&gt;1000,Orders!O2200:O12193="furniture")</f>
        <v>1</v>
      </c>
      <c r="D2202" t="str">
        <v>no</v>
      </c>
      <c r="E2202" t="str">
        <v>false</v>
      </c>
      <c r="G2202" t="str" cm="1">
        <f t="array" ref="G2202">IFERROR(IF(AND(Orders!R2201:R12194&gt;1000,OR(Orders!M2201:M12194="East",Orders!M2201:M12194="south")),"bonus","no bonus"),"data error")</f>
        <v>no bonus</v>
      </c>
    </row>
    <row r="2203" spans="1:7" x14ac:dyDescent="0.25">
      <c r="A2203" t="str">
        <v>high</v>
      </c>
      <c r="B2203" t="b" cm="1">
        <f t="array" ref="B2203">AND(Orders!R2201:R12194&gt;500,Orders!O2201:O12194="technology")</f>
        <v>0</v>
      </c>
      <c r="C2203" t="b" cm="1">
        <f t="array" ref="C2203">OR(Orders!R2201:R12194&gt;1000,Orders!O2201:O12194="furniture")</f>
        <v>1</v>
      </c>
      <c r="D2203" t="str">
        <v>no</v>
      </c>
      <c r="E2203" t="str">
        <v>false</v>
      </c>
      <c r="G2203" t="str" cm="1">
        <f t="array" ref="G2203">IFERROR(IF(AND(Orders!R2202:R12195&gt;1000,OR(Orders!M2202:M12195="East",Orders!M2202:M12195="south")),"bonus","no bonus"),"data error")</f>
        <v>no bonus</v>
      </c>
    </row>
    <row r="2204" spans="1:7" x14ac:dyDescent="0.25">
      <c r="A2204" t="str">
        <v>high</v>
      </c>
      <c r="B2204" t="b" cm="1">
        <f t="array" ref="B2204">AND(Orders!R2202:R12195&gt;500,Orders!O2202:O12195="technology")</f>
        <v>0</v>
      </c>
      <c r="C2204" t="b" cm="1">
        <f t="array" ref="C2204">OR(Orders!R2202:R12195&gt;1000,Orders!O2202:O12195="furniture")</f>
        <v>1</v>
      </c>
      <c r="D2204" t="str">
        <v>no</v>
      </c>
      <c r="E2204" t="str">
        <v>false</v>
      </c>
      <c r="G2204" t="str" cm="1">
        <f t="array" ref="G2204">IFERROR(IF(AND(Orders!R2203:R12196&gt;1000,OR(Orders!M2203:M12196="East",Orders!M2203:M12196="south")),"bonus","no bonus"),"data error")</f>
        <v>no bonus</v>
      </c>
    </row>
    <row r="2205" spans="1:7" x14ac:dyDescent="0.25">
      <c r="A2205" t="str">
        <v>high</v>
      </c>
      <c r="B2205" t="b" cm="1">
        <f t="array" ref="B2205">AND(Orders!R2203:R12196&gt;500,Orders!O2203:O12196="technology")</f>
        <v>0</v>
      </c>
      <c r="C2205" t="b" cm="1">
        <f t="array" ref="C2205">OR(Orders!R2203:R12196&gt;1000,Orders!O2203:O12196="furniture")</f>
        <v>1</v>
      </c>
      <c r="D2205" t="str">
        <v>no</v>
      </c>
      <c r="E2205" t="str">
        <v>false</v>
      </c>
      <c r="G2205" t="str" cm="1">
        <f t="array" ref="G2205">IFERROR(IF(AND(Orders!R2204:R12197&gt;1000,OR(Orders!M2204:M12197="East",Orders!M2204:M12197="south")),"bonus","no bonus"),"data error")</f>
        <v>no bonus</v>
      </c>
    </row>
    <row r="2206" spans="1:7" x14ac:dyDescent="0.25">
      <c r="A2206" t="str">
        <v>high</v>
      </c>
      <c r="B2206" t="b" cm="1">
        <f t="array" ref="B2206">AND(Orders!R2204:R12197&gt;500,Orders!O2204:O12197="technology")</f>
        <v>0</v>
      </c>
      <c r="C2206" t="b" cm="1">
        <f t="array" ref="C2206">OR(Orders!R2204:R12197&gt;1000,Orders!O2204:O12197="furniture")</f>
        <v>1</v>
      </c>
      <c r="D2206" t="str">
        <v>no</v>
      </c>
      <c r="E2206" t="str">
        <v>false</v>
      </c>
      <c r="G2206" t="str" cm="1">
        <f t="array" ref="G2206">IFERROR(IF(AND(Orders!R2205:R12198&gt;1000,OR(Orders!M2205:M12198="East",Orders!M2205:M12198="south")),"bonus","no bonus"),"data error")</f>
        <v>no bonus</v>
      </c>
    </row>
    <row r="2207" spans="1:7" x14ac:dyDescent="0.25">
      <c r="A2207" t="str">
        <v>high</v>
      </c>
      <c r="B2207" t="b" cm="1">
        <f t="array" ref="B2207">AND(Orders!R2205:R12198&gt;500,Orders!O2205:O12198="technology")</f>
        <v>0</v>
      </c>
      <c r="C2207" t="b" cm="1">
        <f t="array" ref="C2207">OR(Orders!R2205:R12198&gt;1000,Orders!O2205:O12198="furniture")</f>
        <v>1</v>
      </c>
      <c r="D2207" t="str">
        <v>no</v>
      </c>
      <c r="E2207" t="str">
        <v>false</v>
      </c>
      <c r="G2207" t="str" cm="1">
        <f t="array" ref="G2207">IFERROR(IF(AND(Orders!R2206:R12199&gt;1000,OR(Orders!M2206:M12199="East",Orders!M2206:M12199="south")),"bonus","no bonus"),"data error")</f>
        <v>no bonus</v>
      </c>
    </row>
    <row r="2208" spans="1:7" x14ac:dyDescent="0.25">
      <c r="A2208" t="str">
        <v>high</v>
      </c>
      <c r="B2208" t="b" cm="1">
        <f t="array" ref="B2208">AND(Orders!R2206:R12199&gt;500,Orders!O2206:O12199="technology")</f>
        <v>0</v>
      </c>
      <c r="C2208" t="b" cm="1">
        <f t="array" ref="C2208">OR(Orders!R2206:R12199&gt;1000,Orders!O2206:O12199="furniture")</f>
        <v>1</v>
      </c>
      <c r="D2208" t="str">
        <v>no</v>
      </c>
      <c r="E2208" t="str">
        <v>false</v>
      </c>
      <c r="G2208" t="str" cm="1">
        <f t="array" ref="G2208">IFERROR(IF(AND(Orders!R2207:R12200&gt;1000,OR(Orders!M2207:M12200="East",Orders!M2207:M12200="south")),"bonus","no bonus"),"data error")</f>
        <v>no bonus</v>
      </c>
    </row>
    <row r="2209" spans="1:7" x14ac:dyDescent="0.25">
      <c r="A2209" t="str">
        <v>high</v>
      </c>
      <c r="B2209" t="b" cm="1">
        <f t="array" ref="B2209">AND(Orders!R2207:R12200&gt;500,Orders!O2207:O12200="technology")</f>
        <v>0</v>
      </c>
      <c r="C2209" t="b" cm="1">
        <f t="array" ref="C2209">OR(Orders!R2207:R12200&gt;1000,Orders!O2207:O12200="furniture")</f>
        <v>1</v>
      </c>
      <c r="D2209" t="str">
        <v>no</v>
      </c>
      <c r="E2209" t="str">
        <v>false</v>
      </c>
      <c r="G2209" t="str" cm="1">
        <f t="array" ref="G2209">IFERROR(IF(AND(Orders!R2208:R12201&gt;1000,OR(Orders!M2208:M12201="East",Orders!M2208:M12201="south")),"bonus","no bonus"),"data error")</f>
        <v>no bonus</v>
      </c>
    </row>
    <row r="2210" spans="1:7" x14ac:dyDescent="0.25">
      <c r="A2210" t="str">
        <v>high</v>
      </c>
      <c r="B2210" t="b" cm="1">
        <f t="array" ref="B2210">AND(Orders!R2208:R12201&gt;500,Orders!O2208:O12201="technology")</f>
        <v>0</v>
      </c>
      <c r="C2210" t="b" cm="1">
        <f t="array" ref="C2210">OR(Orders!R2208:R12201&gt;1000,Orders!O2208:O12201="furniture")</f>
        <v>1</v>
      </c>
      <c r="D2210" t="str">
        <v>no</v>
      </c>
      <c r="E2210" t="str">
        <v>false</v>
      </c>
      <c r="G2210" t="str" cm="1">
        <f t="array" ref="G2210">IFERROR(IF(AND(Orders!R2209:R12202&gt;1000,OR(Orders!M2209:M12202="East",Orders!M2209:M12202="south")),"bonus","no bonus"),"data error")</f>
        <v>no bonus</v>
      </c>
    </row>
    <row r="2211" spans="1:7" x14ac:dyDescent="0.25">
      <c r="A2211" t="str">
        <v>high</v>
      </c>
      <c r="B2211" t="b" cm="1">
        <f t="array" ref="B2211">AND(Orders!R2209:R12202&gt;500,Orders!O2209:O12202="technology")</f>
        <v>0</v>
      </c>
      <c r="C2211" t="b" cm="1">
        <f t="array" ref="C2211">OR(Orders!R2209:R12202&gt;1000,Orders!O2209:O12202="furniture")</f>
        <v>1</v>
      </c>
      <c r="D2211" t="str">
        <v>no</v>
      </c>
      <c r="E2211" t="str">
        <v>false</v>
      </c>
      <c r="G2211" t="str" cm="1">
        <f t="array" ref="G2211">IFERROR(IF(AND(Orders!R2210:R12203&gt;1000,OR(Orders!M2210:M12203="East",Orders!M2210:M12203="south")),"bonus","no bonus"),"data error")</f>
        <v>no bonus</v>
      </c>
    </row>
    <row r="2212" spans="1:7" x14ac:dyDescent="0.25">
      <c r="A2212" t="str">
        <v>high</v>
      </c>
      <c r="B2212" t="b" cm="1">
        <f t="array" ref="B2212">AND(Orders!R2210:R12203&gt;500,Orders!O2210:O12203="technology")</f>
        <v>0</v>
      </c>
      <c r="C2212" t="b" cm="1">
        <f t="array" ref="C2212">OR(Orders!R2210:R12203&gt;1000,Orders!O2210:O12203="furniture")</f>
        <v>1</v>
      </c>
      <c r="D2212" t="str">
        <v>no</v>
      </c>
      <c r="E2212" t="str">
        <v>false</v>
      </c>
      <c r="G2212" t="str" cm="1">
        <f t="array" ref="G2212">IFERROR(IF(AND(Orders!R2211:R12204&gt;1000,OR(Orders!M2211:M12204="East",Orders!M2211:M12204="south")),"bonus","no bonus"),"data error")</f>
        <v>no bonus</v>
      </c>
    </row>
    <row r="2213" spans="1:7" x14ac:dyDescent="0.25">
      <c r="A2213" t="str">
        <v>high</v>
      </c>
      <c r="B2213" t="b" cm="1">
        <f t="array" ref="B2213">AND(Orders!R2211:R12204&gt;500,Orders!O2211:O12204="technology")</f>
        <v>0</v>
      </c>
      <c r="C2213" t="b" cm="1">
        <f t="array" ref="C2213">OR(Orders!R2211:R12204&gt;1000,Orders!O2211:O12204="furniture")</f>
        <v>1</v>
      </c>
      <c r="D2213" t="str">
        <v>no</v>
      </c>
      <c r="E2213" t="str">
        <v>false</v>
      </c>
      <c r="G2213" t="str" cm="1">
        <f t="array" ref="G2213">IFERROR(IF(AND(Orders!R2212:R12205&gt;1000,OR(Orders!M2212:M12205="East",Orders!M2212:M12205="south")),"bonus","no bonus"),"data error")</f>
        <v>no bonus</v>
      </c>
    </row>
    <row r="2214" spans="1:7" x14ac:dyDescent="0.25">
      <c r="A2214" t="str">
        <v>high</v>
      </c>
      <c r="B2214" t="b" cm="1">
        <f t="array" ref="B2214">AND(Orders!R2212:R12205&gt;500,Orders!O2212:O12205="technology")</f>
        <v>0</v>
      </c>
      <c r="C2214" t="b" cm="1">
        <f t="array" ref="C2214">OR(Orders!R2212:R12205&gt;1000,Orders!O2212:O12205="furniture")</f>
        <v>1</v>
      </c>
      <c r="D2214" t="str">
        <v>no</v>
      </c>
      <c r="E2214" t="str">
        <v>false</v>
      </c>
      <c r="G2214" t="str" cm="1">
        <f t="array" ref="G2214">IFERROR(IF(AND(Orders!R2213:R12206&gt;1000,OR(Orders!M2213:M12206="East",Orders!M2213:M12206="south")),"bonus","no bonus"),"data error")</f>
        <v>no bonus</v>
      </c>
    </row>
    <row r="2215" spans="1:7" x14ac:dyDescent="0.25">
      <c r="A2215" t="str">
        <v>high</v>
      </c>
      <c r="B2215" t="b" cm="1">
        <f t="array" ref="B2215">AND(Orders!R2213:R12206&gt;500,Orders!O2213:O12206="technology")</f>
        <v>0</v>
      </c>
      <c r="C2215" t="b" cm="1">
        <f t="array" ref="C2215">OR(Orders!R2213:R12206&gt;1000,Orders!O2213:O12206="furniture")</f>
        <v>1</v>
      </c>
      <c r="D2215" t="str">
        <v>no</v>
      </c>
      <c r="E2215" t="str">
        <v>false</v>
      </c>
      <c r="G2215" t="str" cm="1">
        <f t="array" ref="G2215">IFERROR(IF(AND(Orders!R2214:R12207&gt;1000,OR(Orders!M2214:M12207="East",Orders!M2214:M12207="south")),"bonus","no bonus"),"data error")</f>
        <v>no bonus</v>
      </c>
    </row>
    <row r="2216" spans="1:7" x14ac:dyDescent="0.25">
      <c r="A2216" t="str">
        <v>high</v>
      </c>
      <c r="B2216" t="b" cm="1">
        <f t="array" ref="B2216">AND(Orders!R2214:R12207&gt;500,Orders!O2214:O12207="technology")</f>
        <v>0</v>
      </c>
      <c r="C2216" t="b" cm="1">
        <f t="array" ref="C2216">OR(Orders!R2214:R12207&gt;1000,Orders!O2214:O12207="furniture")</f>
        <v>1</v>
      </c>
      <c r="D2216" t="str">
        <v>no</v>
      </c>
      <c r="E2216" t="str">
        <v>false</v>
      </c>
      <c r="G2216" t="str" cm="1">
        <f t="array" ref="G2216">IFERROR(IF(AND(Orders!R2215:R12208&gt;1000,OR(Orders!M2215:M12208="East",Orders!M2215:M12208="south")),"bonus","no bonus"),"data error")</f>
        <v>no bonus</v>
      </c>
    </row>
    <row r="2217" spans="1:7" x14ac:dyDescent="0.25">
      <c r="A2217" t="str">
        <v>high</v>
      </c>
      <c r="B2217" t="b" cm="1">
        <f t="array" ref="B2217">AND(Orders!R2215:R12208&gt;500,Orders!O2215:O12208="technology")</f>
        <v>0</v>
      </c>
      <c r="C2217" t="b" cm="1">
        <f t="array" ref="C2217">OR(Orders!R2215:R12208&gt;1000,Orders!O2215:O12208="furniture")</f>
        <v>1</v>
      </c>
      <c r="D2217" t="str">
        <v>no</v>
      </c>
      <c r="E2217" t="str">
        <v>false</v>
      </c>
      <c r="G2217" t="str" cm="1">
        <f t="array" ref="G2217">IFERROR(IF(AND(Orders!R2216:R12209&gt;1000,OR(Orders!M2216:M12209="East",Orders!M2216:M12209="south")),"bonus","no bonus"),"data error")</f>
        <v>no bonus</v>
      </c>
    </row>
    <row r="2218" spans="1:7" x14ac:dyDescent="0.25">
      <c r="A2218" t="str">
        <v>high</v>
      </c>
      <c r="B2218" t="b" cm="1">
        <f t="array" ref="B2218">AND(Orders!R2216:R12209&gt;500,Orders!O2216:O12209="technology")</f>
        <v>0</v>
      </c>
      <c r="C2218" t="b" cm="1">
        <f t="array" ref="C2218">OR(Orders!R2216:R12209&gt;1000,Orders!O2216:O12209="furniture")</f>
        <v>1</v>
      </c>
      <c r="D2218" t="str">
        <v>no</v>
      </c>
      <c r="E2218" t="str">
        <v>false</v>
      </c>
      <c r="G2218" t="str" cm="1">
        <f t="array" ref="G2218">IFERROR(IF(AND(Orders!R2217:R12210&gt;1000,OR(Orders!M2217:M12210="East",Orders!M2217:M12210="south")),"bonus","no bonus"),"data error")</f>
        <v>no bonus</v>
      </c>
    </row>
    <row r="2219" spans="1:7" x14ac:dyDescent="0.25">
      <c r="A2219" t="str">
        <v>high</v>
      </c>
      <c r="B2219" t="b" cm="1">
        <f t="array" ref="B2219">AND(Orders!R2217:R12210&gt;500,Orders!O2217:O12210="technology")</f>
        <v>0</v>
      </c>
      <c r="C2219" t="b" cm="1">
        <f t="array" ref="C2219">OR(Orders!R2217:R12210&gt;1000,Orders!O2217:O12210="furniture")</f>
        <v>1</v>
      </c>
      <c r="D2219" t="str">
        <v>no</v>
      </c>
      <c r="E2219" t="str">
        <v>false</v>
      </c>
      <c r="G2219" t="str" cm="1">
        <f t="array" ref="G2219">IFERROR(IF(AND(Orders!R2218:R12211&gt;1000,OR(Orders!M2218:M12211="East",Orders!M2218:M12211="south")),"bonus","no bonus"),"data error")</f>
        <v>no bonus</v>
      </c>
    </row>
    <row r="2220" spans="1:7" x14ac:dyDescent="0.25">
      <c r="A2220" t="str">
        <v>high</v>
      </c>
      <c r="B2220" t="b" cm="1">
        <f t="array" ref="B2220">AND(Orders!R2218:R12211&gt;500,Orders!O2218:O12211="technology")</f>
        <v>0</v>
      </c>
      <c r="C2220" t="b" cm="1">
        <f t="array" ref="C2220">OR(Orders!R2218:R12211&gt;1000,Orders!O2218:O12211="furniture")</f>
        <v>1</v>
      </c>
      <c r="D2220" t="str">
        <v>no</v>
      </c>
      <c r="E2220" t="str">
        <v>false</v>
      </c>
      <c r="G2220" t="str" cm="1">
        <f t="array" ref="G2220">IFERROR(IF(AND(Orders!R2219:R12212&gt;1000,OR(Orders!M2219:M12212="East",Orders!M2219:M12212="south")),"bonus","no bonus"),"data error")</f>
        <v>no bonus</v>
      </c>
    </row>
    <row r="2221" spans="1:7" x14ac:dyDescent="0.25">
      <c r="A2221" t="str">
        <v>high</v>
      </c>
      <c r="B2221" t="b" cm="1">
        <f t="array" ref="B2221">AND(Orders!R2219:R12212&gt;500,Orders!O2219:O12212="technology")</f>
        <v>0</v>
      </c>
      <c r="C2221" t="b" cm="1">
        <f t="array" ref="C2221">OR(Orders!R2219:R12212&gt;1000,Orders!O2219:O12212="furniture")</f>
        <v>1</v>
      </c>
      <c r="D2221" t="str">
        <v>no</v>
      </c>
      <c r="E2221" t="str">
        <v>false</v>
      </c>
      <c r="G2221" t="str" cm="1">
        <f t="array" ref="G2221">IFERROR(IF(AND(Orders!R2220:R12213&gt;1000,OR(Orders!M2220:M12213="East",Orders!M2220:M12213="south")),"bonus","no bonus"),"data error")</f>
        <v>no bonus</v>
      </c>
    </row>
    <row r="2222" spans="1:7" x14ac:dyDescent="0.25">
      <c r="A2222" t="str">
        <v>high</v>
      </c>
      <c r="B2222" t="b" cm="1">
        <f t="array" ref="B2222">AND(Orders!R2220:R12213&gt;500,Orders!O2220:O12213="technology")</f>
        <v>0</v>
      </c>
      <c r="C2222" t="b" cm="1">
        <f t="array" ref="C2222">OR(Orders!R2220:R12213&gt;1000,Orders!O2220:O12213="furniture")</f>
        <v>1</v>
      </c>
      <c r="D2222" t="str">
        <v>no</v>
      </c>
      <c r="E2222" t="str">
        <v>false</v>
      </c>
      <c r="G2222" t="str" cm="1">
        <f t="array" ref="G2222">IFERROR(IF(AND(Orders!R2221:R12214&gt;1000,OR(Orders!M2221:M12214="East",Orders!M2221:M12214="south")),"bonus","no bonus"),"data error")</f>
        <v>no bonus</v>
      </c>
    </row>
    <row r="2223" spans="1:7" x14ac:dyDescent="0.25">
      <c r="A2223" t="str">
        <v>high</v>
      </c>
      <c r="B2223" t="b" cm="1">
        <f t="array" ref="B2223">AND(Orders!R2221:R12214&gt;500,Orders!O2221:O12214="technology")</f>
        <v>0</v>
      </c>
      <c r="C2223" t="b" cm="1">
        <f t="array" ref="C2223">OR(Orders!R2221:R12214&gt;1000,Orders!O2221:O12214="furniture")</f>
        <v>1</v>
      </c>
      <c r="D2223" t="str">
        <v>no</v>
      </c>
      <c r="E2223" t="str">
        <v>false</v>
      </c>
      <c r="G2223" t="str" cm="1">
        <f t="array" ref="G2223">IFERROR(IF(AND(Orders!R2222:R12215&gt;1000,OR(Orders!M2222:M12215="East",Orders!M2222:M12215="south")),"bonus","no bonus"),"data error")</f>
        <v>no bonus</v>
      </c>
    </row>
    <row r="2224" spans="1:7" x14ac:dyDescent="0.25">
      <c r="A2224" t="str">
        <v>high</v>
      </c>
      <c r="B2224" t="b" cm="1">
        <f t="array" ref="B2224">AND(Orders!R2222:R12215&gt;500,Orders!O2222:O12215="technology")</f>
        <v>0</v>
      </c>
      <c r="C2224" t="b" cm="1">
        <f t="array" ref="C2224">OR(Orders!R2222:R12215&gt;1000,Orders!O2222:O12215="furniture")</f>
        <v>1</v>
      </c>
      <c r="D2224" t="str">
        <v>no</v>
      </c>
      <c r="E2224" t="str">
        <v>false</v>
      </c>
      <c r="G2224" t="str" cm="1">
        <f t="array" ref="G2224">IFERROR(IF(AND(Orders!R2223:R12216&gt;1000,OR(Orders!M2223:M12216="East",Orders!M2223:M12216="south")),"bonus","no bonus"),"data error")</f>
        <v>no bonus</v>
      </c>
    </row>
    <row r="2225" spans="1:7" x14ac:dyDescent="0.25">
      <c r="A2225" t="str">
        <v>high</v>
      </c>
      <c r="B2225" t="b" cm="1">
        <f t="array" ref="B2225">AND(Orders!R2223:R12216&gt;500,Orders!O2223:O12216="technology")</f>
        <v>0</v>
      </c>
      <c r="C2225" t="b" cm="1">
        <f t="array" ref="C2225">OR(Orders!R2223:R12216&gt;1000,Orders!O2223:O12216="furniture")</f>
        <v>1</v>
      </c>
      <c r="D2225" t="str">
        <v>no</v>
      </c>
      <c r="E2225" t="str">
        <v>false</v>
      </c>
      <c r="G2225" t="str" cm="1">
        <f t="array" ref="G2225">IFERROR(IF(AND(Orders!R2224:R12217&gt;1000,OR(Orders!M2224:M12217="East",Orders!M2224:M12217="south")),"bonus","no bonus"),"data error")</f>
        <v>no bonus</v>
      </c>
    </row>
    <row r="2226" spans="1:7" x14ac:dyDescent="0.25">
      <c r="A2226" t="str">
        <v>high</v>
      </c>
      <c r="B2226" t="b" cm="1">
        <f t="array" ref="B2226">AND(Orders!R2224:R12217&gt;500,Orders!O2224:O12217="technology")</f>
        <v>0</v>
      </c>
      <c r="C2226" t="b" cm="1">
        <f t="array" ref="C2226">OR(Orders!R2224:R12217&gt;1000,Orders!O2224:O12217="furniture")</f>
        <v>1</v>
      </c>
      <c r="D2226" t="str">
        <v>no</v>
      </c>
      <c r="E2226" t="str">
        <v>false</v>
      </c>
      <c r="G2226" t="str" cm="1">
        <f t="array" ref="G2226">IFERROR(IF(AND(Orders!R2225:R12218&gt;1000,OR(Orders!M2225:M12218="East",Orders!M2225:M12218="south")),"bonus","no bonus"),"data error")</f>
        <v>no bonus</v>
      </c>
    </row>
    <row r="2227" spans="1:7" x14ac:dyDescent="0.25">
      <c r="A2227" t="str">
        <v>high</v>
      </c>
      <c r="B2227" t="b" cm="1">
        <f t="array" ref="B2227">AND(Orders!R2225:R12218&gt;500,Orders!O2225:O12218="technology")</f>
        <v>0</v>
      </c>
      <c r="C2227" t="b" cm="1">
        <f t="array" ref="C2227">OR(Orders!R2225:R12218&gt;1000,Orders!O2225:O12218="furniture")</f>
        <v>1</v>
      </c>
      <c r="D2227" t="str">
        <v>no</v>
      </c>
      <c r="E2227" t="str">
        <v>false</v>
      </c>
      <c r="G2227" t="str" cm="1">
        <f t="array" ref="G2227">IFERROR(IF(AND(Orders!R2226:R12219&gt;1000,OR(Orders!M2226:M12219="East",Orders!M2226:M12219="south")),"bonus","no bonus"),"data error")</f>
        <v>no bonus</v>
      </c>
    </row>
    <row r="2228" spans="1:7" x14ac:dyDescent="0.25">
      <c r="A2228" t="str">
        <v>high</v>
      </c>
      <c r="B2228" t="b" cm="1">
        <f t="array" ref="B2228">AND(Orders!R2226:R12219&gt;500,Orders!O2226:O12219="technology")</f>
        <v>0</v>
      </c>
      <c r="C2228" t="b" cm="1">
        <f t="array" ref="C2228">OR(Orders!R2226:R12219&gt;1000,Orders!O2226:O12219="furniture")</f>
        <v>1</v>
      </c>
      <c r="D2228" t="str">
        <v>no</v>
      </c>
      <c r="E2228" t="str">
        <v>false</v>
      </c>
      <c r="G2228" t="str" cm="1">
        <f t="array" ref="G2228">IFERROR(IF(AND(Orders!R2227:R12220&gt;1000,OR(Orders!M2227:M12220="East",Orders!M2227:M12220="south")),"bonus","no bonus"),"data error")</f>
        <v>no bonus</v>
      </c>
    </row>
    <row r="2229" spans="1:7" x14ac:dyDescent="0.25">
      <c r="A2229" t="str">
        <v>high</v>
      </c>
      <c r="B2229" t="b" cm="1">
        <f t="array" ref="B2229">AND(Orders!R2227:R12220&gt;500,Orders!O2227:O12220="technology")</f>
        <v>0</v>
      </c>
      <c r="C2229" t="b" cm="1">
        <f t="array" ref="C2229">OR(Orders!R2227:R12220&gt;1000,Orders!O2227:O12220="furniture")</f>
        <v>1</v>
      </c>
      <c r="D2229" t="str">
        <v>no</v>
      </c>
      <c r="E2229" t="str">
        <v>false</v>
      </c>
      <c r="G2229" t="str" cm="1">
        <f t="array" ref="G2229">IFERROR(IF(AND(Orders!R2228:R12221&gt;1000,OR(Orders!M2228:M12221="East",Orders!M2228:M12221="south")),"bonus","no bonus"),"data error")</f>
        <v>no bonus</v>
      </c>
    </row>
    <row r="2230" spans="1:7" x14ac:dyDescent="0.25">
      <c r="A2230" t="str">
        <v>high</v>
      </c>
      <c r="B2230" t="b" cm="1">
        <f t="array" ref="B2230">AND(Orders!R2228:R12221&gt;500,Orders!O2228:O12221="technology")</f>
        <v>0</v>
      </c>
      <c r="C2230" t="b" cm="1">
        <f t="array" ref="C2230">OR(Orders!R2228:R12221&gt;1000,Orders!O2228:O12221="furniture")</f>
        <v>1</v>
      </c>
      <c r="D2230" t="str">
        <v>no</v>
      </c>
      <c r="E2230" t="str">
        <v>false</v>
      </c>
      <c r="G2230" t="str" cm="1">
        <f t="array" ref="G2230">IFERROR(IF(AND(Orders!R2229:R12222&gt;1000,OR(Orders!M2229:M12222="East",Orders!M2229:M12222="south")),"bonus","no bonus"),"data error")</f>
        <v>no bonus</v>
      </c>
    </row>
    <row r="2231" spans="1:7" x14ac:dyDescent="0.25">
      <c r="A2231" t="str">
        <v>high</v>
      </c>
      <c r="B2231" t="b" cm="1">
        <f t="array" ref="B2231">AND(Orders!R2229:R12222&gt;500,Orders!O2229:O12222="technology")</f>
        <v>0</v>
      </c>
      <c r="C2231" t="b" cm="1">
        <f t="array" ref="C2231">OR(Orders!R2229:R12222&gt;1000,Orders!O2229:O12222="furniture")</f>
        <v>1</v>
      </c>
      <c r="D2231" t="str">
        <v>no</v>
      </c>
      <c r="E2231" t="str">
        <v>false</v>
      </c>
      <c r="G2231" t="str" cm="1">
        <f t="array" ref="G2231">IFERROR(IF(AND(Orders!R2230:R12223&gt;1000,OR(Orders!M2230:M12223="East",Orders!M2230:M12223="south")),"bonus","no bonus"),"data error")</f>
        <v>no bonus</v>
      </c>
    </row>
    <row r="2232" spans="1:7" x14ac:dyDescent="0.25">
      <c r="A2232" t="str">
        <v>high</v>
      </c>
      <c r="B2232" t="b" cm="1">
        <f t="array" ref="B2232">AND(Orders!R2230:R12223&gt;500,Orders!O2230:O12223="technology")</f>
        <v>0</v>
      </c>
      <c r="C2232" t="b" cm="1">
        <f t="array" ref="C2232">OR(Orders!R2230:R12223&gt;1000,Orders!O2230:O12223="furniture")</f>
        <v>1</v>
      </c>
      <c r="D2232" t="str">
        <v>no</v>
      </c>
      <c r="E2232" t="str">
        <v>false</v>
      </c>
      <c r="G2232" t="str" cm="1">
        <f t="array" ref="G2232">IFERROR(IF(AND(Orders!R2231:R12224&gt;1000,OR(Orders!M2231:M12224="East",Orders!M2231:M12224="south")),"bonus","no bonus"),"data error")</f>
        <v>no bonus</v>
      </c>
    </row>
    <row r="2233" spans="1:7" x14ac:dyDescent="0.25">
      <c r="A2233" t="str">
        <v>high</v>
      </c>
      <c r="B2233" t="b" cm="1">
        <f t="array" ref="B2233">AND(Orders!R2231:R12224&gt;500,Orders!O2231:O12224="technology")</f>
        <v>0</v>
      </c>
      <c r="C2233" t="b" cm="1">
        <f t="array" ref="C2233">OR(Orders!R2231:R12224&gt;1000,Orders!O2231:O12224="furniture")</f>
        <v>1</v>
      </c>
      <c r="D2233" t="str">
        <v>no</v>
      </c>
      <c r="E2233" t="str">
        <v>false</v>
      </c>
      <c r="G2233" t="str" cm="1">
        <f t="array" ref="G2233">IFERROR(IF(AND(Orders!R2232:R12225&gt;1000,OR(Orders!M2232:M12225="East",Orders!M2232:M12225="south")),"bonus","no bonus"),"data error")</f>
        <v>no bonus</v>
      </c>
    </row>
    <row r="2234" spans="1:7" x14ac:dyDescent="0.25">
      <c r="A2234" t="str">
        <v>high</v>
      </c>
      <c r="B2234" t="b" cm="1">
        <f t="array" ref="B2234">AND(Orders!R2232:R12225&gt;500,Orders!O2232:O12225="technology")</f>
        <v>0</v>
      </c>
      <c r="C2234" t="b" cm="1">
        <f t="array" ref="C2234">OR(Orders!R2232:R12225&gt;1000,Orders!O2232:O12225="furniture")</f>
        <v>1</v>
      </c>
      <c r="D2234" t="str">
        <v>no</v>
      </c>
      <c r="E2234" t="str">
        <v>false</v>
      </c>
      <c r="G2234" t="str" cm="1">
        <f t="array" ref="G2234">IFERROR(IF(AND(Orders!R2233:R12226&gt;1000,OR(Orders!M2233:M12226="East",Orders!M2233:M12226="south")),"bonus","no bonus"),"data error")</f>
        <v>no bonus</v>
      </c>
    </row>
    <row r="2235" spans="1:7" x14ac:dyDescent="0.25">
      <c r="A2235" t="str">
        <v>high</v>
      </c>
      <c r="B2235" t="b" cm="1">
        <f t="array" ref="B2235">AND(Orders!R2233:R12226&gt;500,Orders!O2233:O12226="technology")</f>
        <v>0</v>
      </c>
      <c r="C2235" t="b" cm="1">
        <f t="array" ref="C2235">OR(Orders!R2233:R12226&gt;1000,Orders!O2233:O12226="furniture")</f>
        <v>1</v>
      </c>
      <c r="D2235" t="str">
        <v>no</v>
      </c>
      <c r="E2235" t="str">
        <v>false</v>
      </c>
      <c r="G2235" t="str" cm="1">
        <f t="array" ref="G2235">IFERROR(IF(AND(Orders!R2234:R12227&gt;1000,OR(Orders!M2234:M12227="East",Orders!M2234:M12227="south")),"bonus","no bonus"),"data error")</f>
        <v>no bonus</v>
      </c>
    </row>
    <row r="2236" spans="1:7" x14ac:dyDescent="0.25">
      <c r="A2236" t="str">
        <v>high</v>
      </c>
      <c r="B2236" t="b" cm="1">
        <f t="array" ref="B2236">AND(Orders!R2234:R12227&gt;500,Orders!O2234:O12227="technology")</f>
        <v>0</v>
      </c>
      <c r="C2236" t="b" cm="1">
        <f t="array" ref="C2236">OR(Orders!R2234:R12227&gt;1000,Orders!O2234:O12227="furniture")</f>
        <v>1</v>
      </c>
      <c r="D2236" t="str">
        <v>no</v>
      </c>
      <c r="E2236" t="str">
        <v>false</v>
      </c>
      <c r="G2236" t="str" cm="1">
        <f t="array" ref="G2236">IFERROR(IF(AND(Orders!R2235:R12228&gt;1000,OR(Orders!M2235:M12228="East",Orders!M2235:M12228="south")),"bonus","no bonus"),"data error")</f>
        <v>no bonus</v>
      </c>
    </row>
    <row r="2237" spans="1:7" x14ac:dyDescent="0.25">
      <c r="A2237" t="str">
        <v>high</v>
      </c>
      <c r="B2237" t="b" cm="1">
        <f t="array" ref="B2237">AND(Orders!R2235:R12228&gt;500,Orders!O2235:O12228="technology")</f>
        <v>0</v>
      </c>
      <c r="C2237" t="b" cm="1">
        <f t="array" ref="C2237">OR(Orders!R2235:R12228&gt;1000,Orders!O2235:O12228="furniture")</f>
        <v>1</v>
      </c>
      <c r="D2237" t="str">
        <v>no</v>
      </c>
      <c r="E2237" t="str">
        <v>false</v>
      </c>
      <c r="G2237" t="str" cm="1">
        <f t="array" ref="G2237">IFERROR(IF(AND(Orders!R2236:R12229&gt;1000,OR(Orders!M2236:M12229="East",Orders!M2236:M12229="south")),"bonus","no bonus"),"data error")</f>
        <v>no bonus</v>
      </c>
    </row>
    <row r="2238" spans="1:7" x14ac:dyDescent="0.25">
      <c r="A2238" t="str">
        <v>high</v>
      </c>
      <c r="B2238" t="b" cm="1">
        <f t="array" ref="B2238">AND(Orders!R2236:R12229&gt;500,Orders!O2236:O12229="technology")</f>
        <v>0</v>
      </c>
      <c r="C2238" t="b" cm="1">
        <f t="array" ref="C2238">OR(Orders!R2236:R12229&gt;1000,Orders!O2236:O12229="furniture")</f>
        <v>1</v>
      </c>
      <c r="D2238" t="str">
        <v>no</v>
      </c>
      <c r="E2238" t="str">
        <v>false</v>
      </c>
      <c r="G2238" t="str" cm="1">
        <f t="array" ref="G2238">IFERROR(IF(AND(Orders!R2237:R12230&gt;1000,OR(Orders!M2237:M12230="East",Orders!M2237:M12230="south")),"bonus","no bonus"),"data error")</f>
        <v>no bonus</v>
      </c>
    </row>
    <row r="2239" spans="1:7" x14ac:dyDescent="0.25">
      <c r="A2239" t="str">
        <v>high</v>
      </c>
      <c r="B2239" t="b" cm="1">
        <f t="array" ref="B2239">AND(Orders!R2237:R12230&gt;500,Orders!O2237:O12230="technology")</f>
        <v>0</v>
      </c>
      <c r="C2239" t="b" cm="1">
        <f t="array" ref="C2239">OR(Orders!R2237:R12230&gt;1000,Orders!O2237:O12230="furniture")</f>
        <v>1</v>
      </c>
      <c r="D2239" t="str">
        <v>no</v>
      </c>
      <c r="E2239" t="str">
        <v>false</v>
      </c>
      <c r="G2239" t="str" cm="1">
        <f t="array" ref="G2239">IFERROR(IF(AND(Orders!R2238:R12231&gt;1000,OR(Orders!M2238:M12231="East",Orders!M2238:M12231="south")),"bonus","no bonus"),"data error")</f>
        <v>no bonus</v>
      </c>
    </row>
    <row r="2240" spans="1:7" x14ac:dyDescent="0.25">
      <c r="A2240" t="str">
        <v>high</v>
      </c>
      <c r="B2240" t="b" cm="1">
        <f t="array" ref="B2240">AND(Orders!R2238:R12231&gt;500,Orders!O2238:O12231="technology")</f>
        <v>0</v>
      </c>
      <c r="C2240" t="b" cm="1">
        <f t="array" ref="C2240">OR(Orders!R2238:R12231&gt;1000,Orders!O2238:O12231="furniture")</f>
        <v>1</v>
      </c>
      <c r="D2240" t="str">
        <v>no</v>
      </c>
      <c r="E2240" t="str">
        <v>false</v>
      </c>
      <c r="G2240" t="str" cm="1">
        <f t="array" ref="G2240">IFERROR(IF(AND(Orders!R2239:R12232&gt;1000,OR(Orders!M2239:M12232="East",Orders!M2239:M12232="south")),"bonus","no bonus"),"data error")</f>
        <v>no bonus</v>
      </c>
    </row>
    <row r="2241" spans="1:7" x14ac:dyDescent="0.25">
      <c r="A2241" t="str">
        <v>high</v>
      </c>
      <c r="B2241" t="b" cm="1">
        <f t="array" ref="B2241">AND(Orders!R2239:R12232&gt;500,Orders!O2239:O12232="technology")</f>
        <v>0</v>
      </c>
      <c r="C2241" t="b" cm="1">
        <f t="array" ref="C2241">OR(Orders!R2239:R12232&gt;1000,Orders!O2239:O12232="furniture")</f>
        <v>1</v>
      </c>
      <c r="D2241" t="str">
        <v>no</v>
      </c>
      <c r="E2241" t="str">
        <v>false</v>
      </c>
      <c r="G2241" t="str" cm="1">
        <f t="array" ref="G2241">IFERROR(IF(AND(Orders!R2240:R12233&gt;1000,OR(Orders!M2240:M12233="East",Orders!M2240:M12233="south")),"bonus","no bonus"),"data error")</f>
        <v>no bonus</v>
      </c>
    </row>
    <row r="2242" spans="1:7" x14ac:dyDescent="0.25">
      <c r="A2242" t="str">
        <v>high</v>
      </c>
      <c r="B2242" t="b" cm="1">
        <f t="array" ref="B2242">AND(Orders!R2240:R12233&gt;500,Orders!O2240:O12233="technology")</f>
        <v>0</v>
      </c>
      <c r="C2242" t="b" cm="1">
        <f t="array" ref="C2242">OR(Orders!R2240:R12233&gt;1000,Orders!O2240:O12233="furniture")</f>
        <v>1</v>
      </c>
      <c r="D2242" t="str">
        <v>no</v>
      </c>
      <c r="E2242" t="str">
        <v>false</v>
      </c>
      <c r="G2242" t="str" cm="1">
        <f t="array" ref="G2242">IFERROR(IF(AND(Orders!R2241:R12234&gt;1000,OR(Orders!M2241:M12234="East",Orders!M2241:M12234="south")),"bonus","no bonus"),"data error")</f>
        <v>no bonus</v>
      </c>
    </row>
    <row r="2243" spans="1:7" x14ac:dyDescent="0.25">
      <c r="A2243" t="str">
        <v>high</v>
      </c>
      <c r="B2243" t="b" cm="1">
        <f t="array" ref="B2243">AND(Orders!R2241:R12234&gt;500,Orders!O2241:O12234="technology")</f>
        <v>0</v>
      </c>
      <c r="C2243" t="b" cm="1">
        <f t="array" ref="C2243">OR(Orders!R2241:R12234&gt;1000,Orders!O2241:O12234="furniture")</f>
        <v>1</v>
      </c>
      <c r="D2243" t="str">
        <v>no</v>
      </c>
      <c r="E2243" t="str">
        <v>false</v>
      </c>
      <c r="G2243" t="str" cm="1">
        <f t="array" ref="G2243">IFERROR(IF(AND(Orders!R2242:R12235&gt;1000,OR(Orders!M2242:M12235="East",Orders!M2242:M12235="south")),"bonus","no bonus"),"data error")</f>
        <v>no bonus</v>
      </c>
    </row>
    <row r="2244" spans="1:7" x14ac:dyDescent="0.25">
      <c r="A2244" t="str">
        <v>high</v>
      </c>
      <c r="B2244" t="b" cm="1">
        <f t="array" ref="B2244">AND(Orders!R2242:R12235&gt;500,Orders!O2242:O12235="technology")</f>
        <v>0</v>
      </c>
      <c r="C2244" t="b" cm="1">
        <f t="array" ref="C2244">OR(Orders!R2242:R12235&gt;1000,Orders!O2242:O12235="furniture")</f>
        <v>1</v>
      </c>
      <c r="D2244" t="str">
        <v>no</v>
      </c>
      <c r="E2244" t="str">
        <v>false</v>
      </c>
      <c r="G2244" t="str" cm="1">
        <f t="array" ref="G2244">IFERROR(IF(AND(Orders!R2243:R12236&gt;1000,OR(Orders!M2243:M12236="East",Orders!M2243:M12236="south")),"bonus","no bonus"),"data error")</f>
        <v>no bonus</v>
      </c>
    </row>
    <row r="2245" spans="1:7" x14ac:dyDescent="0.25">
      <c r="A2245" t="str">
        <v>high</v>
      </c>
      <c r="B2245" t="b" cm="1">
        <f t="array" ref="B2245">AND(Orders!R2243:R12236&gt;500,Orders!O2243:O12236="technology")</f>
        <v>0</v>
      </c>
      <c r="C2245" t="b" cm="1">
        <f t="array" ref="C2245">OR(Orders!R2243:R12236&gt;1000,Orders!O2243:O12236="furniture")</f>
        <v>1</v>
      </c>
      <c r="D2245" t="str">
        <v>no</v>
      </c>
      <c r="E2245" t="str">
        <v>false</v>
      </c>
      <c r="G2245" t="str" cm="1">
        <f t="array" ref="G2245">IFERROR(IF(AND(Orders!R2244:R12237&gt;1000,OR(Orders!M2244:M12237="East",Orders!M2244:M12237="south")),"bonus","no bonus"),"data error")</f>
        <v>no bonus</v>
      </c>
    </row>
    <row r="2246" spans="1:7" x14ac:dyDescent="0.25">
      <c r="A2246" t="str">
        <v>high</v>
      </c>
      <c r="B2246" t="b" cm="1">
        <f t="array" ref="B2246">AND(Orders!R2244:R12237&gt;500,Orders!O2244:O12237="technology")</f>
        <v>0</v>
      </c>
      <c r="C2246" t="b" cm="1">
        <f t="array" ref="C2246">OR(Orders!R2244:R12237&gt;1000,Orders!O2244:O12237="furniture")</f>
        <v>1</v>
      </c>
      <c r="D2246" t="str">
        <v>no</v>
      </c>
      <c r="E2246" t="str">
        <v>false</v>
      </c>
      <c r="G2246" t="str" cm="1">
        <f t="array" ref="G2246">IFERROR(IF(AND(Orders!R2245:R12238&gt;1000,OR(Orders!M2245:M12238="East",Orders!M2245:M12238="south")),"bonus","no bonus"),"data error")</f>
        <v>no bonus</v>
      </c>
    </row>
    <row r="2247" spans="1:7" x14ac:dyDescent="0.25">
      <c r="A2247" t="str">
        <v>high</v>
      </c>
      <c r="B2247" t="b" cm="1">
        <f t="array" ref="B2247">AND(Orders!R2245:R12238&gt;500,Orders!O2245:O12238="technology")</f>
        <v>0</v>
      </c>
      <c r="C2247" t="b" cm="1">
        <f t="array" ref="C2247">OR(Orders!R2245:R12238&gt;1000,Orders!O2245:O12238="furniture")</f>
        <v>1</v>
      </c>
      <c r="D2247" t="str">
        <v>no</v>
      </c>
      <c r="E2247" t="str">
        <v>false</v>
      </c>
      <c r="G2247" t="str" cm="1">
        <f t="array" ref="G2247">IFERROR(IF(AND(Orders!R2246:R12239&gt;1000,OR(Orders!M2246:M12239="East",Orders!M2246:M12239="south")),"bonus","no bonus"),"data error")</f>
        <v>no bonus</v>
      </c>
    </row>
    <row r="2248" spans="1:7" x14ac:dyDescent="0.25">
      <c r="A2248" t="str">
        <v>high</v>
      </c>
      <c r="B2248" t="b" cm="1">
        <f t="array" ref="B2248">AND(Orders!R2246:R12239&gt;500,Orders!O2246:O12239="technology")</f>
        <v>0</v>
      </c>
      <c r="C2248" t="b" cm="1">
        <f t="array" ref="C2248">OR(Orders!R2246:R12239&gt;1000,Orders!O2246:O12239="furniture")</f>
        <v>1</v>
      </c>
      <c r="D2248" t="str">
        <v>no</v>
      </c>
      <c r="E2248" t="str">
        <v>false</v>
      </c>
      <c r="G2248" t="str" cm="1">
        <f t="array" ref="G2248">IFERROR(IF(AND(Orders!R2247:R12240&gt;1000,OR(Orders!M2247:M12240="East",Orders!M2247:M12240="south")),"bonus","no bonus"),"data error")</f>
        <v>no bonus</v>
      </c>
    </row>
    <row r="2249" spans="1:7" x14ac:dyDescent="0.25">
      <c r="A2249" t="str">
        <v>high</v>
      </c>
      <c r="B2249" t="b" cm="1">
        <f t="array" ref="B2249">AND(Orders!R2247:R12240&gt;500,Orders!O2247:O12240="technology")</f>
        <v>0</v>
      </c>
      <c r="C2249" t="b" cm="1">
        <f t="array" ref="C2249">OR(Orders!R2247:R12240&gt;1000,Orders!O2247:O12240="furniture")</f>
        <v>1</v>
      </c>
      <c r="D2249" t="str">
        <v>no</v>
      </c>
      <c r="E2249" t="str">
        <v>false</v>
      </c>
      <c r="G2249" t="str" cm="1">
        <f t="array" ref="G2249">IFERROR(IF(AND(Orders!R2248:R12241&gt;1000,OR(Orders!M2248:M12241="East",Orders!M2248:M12241="south")),"bonus","no bonus"),"data error")</f>
        <v>no bonus</v>
      </c>
    </row>
    <row r="2250" spans="1:7" x14ac:dyDescent="0.25">
      <c r="A2250" t="str">
        <v>high</v>
      </c>
      <c r="B2250" t="b" cm="1">
        <f t="array" ref="B2250">AND(Orders!R2248:R12241&gt;500,Orders!O2248:O12241="technology")</f>
        <v>0</v>
      </c>
      <c r="C2250" t="b" cm="1">
        <f t="array" ref="C2250">OR(Orders!R2248:R12241&gt;1000,Orders!O2248:O12241="furniture")</f>
        <v>1</v>
      </c>
      <c r="D2250" t="str">
        <v>no</v>
      </c>
      <c r="E2250" t="str">
        <v>false</v>
      </c>
      <c r="G2250" t="str" cm="1">
        <f t="array" ref="G2250">IFERROR(IF(AND(Orders!R2249:R12242&gt;1000,OR(Orders!M2249:M12242="East",Orders!M2249:M12242="south")),"bonus","no bonus"),"data error")</f>
        <v>no bonus</v>
      </c>
    </row>
    <row r="2251" spans="1:7" x14ac:dyDescent="0.25">
      <c r="A2251" t="str">
        <v>high</v>
      </c>
      <c r="B2251" t="b" cm="1">
        <f t="array" ref="B2251">AND(Orders!R2249:R12242&gt;500,Orders!O2249:O12242="technology")</f>
        <v>0</v>
      </c>
      <c r="C2251" t="b" cm="1">
        <f t="array" ref="C2251">OR(Orders!R2249:R12242&gt;1000,Orders!O2249:O12242="furniture")</f>
        <v>1</v>
      </c>
      <c r="D2251" t="str">
        <v>no</v>
      </c>
      <c r="E2251" t="str">
        <v>false</v>
      </c>
      <c r="G2251" t="str" cm="1">
        <f t="array" ref="G2251">IFERROR(IF(AND(Orders!R2250:R12243&gt;1000,OR(Orders!M2250:M12243="East",Orders!M2250:M12243="south")),"bonus","no bonus"),"data error")</f>
        <v>no bonus</v>
      </c>
    </row>
    <row r="2252" spans="1:7" x14ac:dyDescent="0.25">
      <c r="A2252" t="str">
        <v>high</v>
      </c>
      <c r="B2252" t="b" cm="1">
        <f t="array" ref="B2252">AND(Orders!R2250:R12243&gt;500,Orders!O2250:O12243="technology")</f>
        <v>0</v>
      </c>
      <c r="C2252" t="b" cm="1">
        <f t="array" ref="C2252">OR(Orders!R2250:R12243&gt;1000,Orders!O2250:O12243="furniture")</f>
        <v>1</v>
      </c>
      <c r="D2252" t="str">
        <v>no</v>
      </c>
      <c r="E2252" t="str">
        <v>false</v>
      </c>
      <c r="G2252" t="str" cm="1">
        <f t="array" ref="G2252">IFERROR(IF(AND(Orders!R2251:R12244&gt;1000,OR(Orders!M2251:M12244="East",Orders!M2251:M12244="south")),"bonus","no bonus"),"data error")</f>
        <v>no bonus</v>
      </c>
    </row>
    <row r="2253" spans="1:7" x14ac:dyDescent="0.25">
      <c r="A2253" t="str">
        <v>high</v>
      </c>
      <c r="B2253" t="b" cm="1">
        <f t="array" ref="B2253">AND(Orders!R2251:R12244&gt;500,Orders!O2251:O12244="technology")</f>
        <v>0</v>
      </c>
      <c r="C2253" t="b" cm="1">
        <f t="array" ref="C2253">OR(Orders!R2251:R12244&gt;1000,Orders!O2251:O12244="furniture")</f>
        <v>1</v>
      </c>
      <c r="D2253" t="str">
        <v>no</v>
      </c>
      <c r="E2253" t="str">
        <v>false</v>
      </c>
      <c r="G2253" t="str" cm="1">
        <f t="array" ref="G2253">IFERROR(IF(AND(Orders!R2252:R12245&gt;1000,OR(Orders!M2252:M12245="East",Orders!M2252:M12245="south")),"bonus","no bonus"),"data error")</f>
        <v>no bonus</v>
      </c>
    </row>
    <row r="2254" spans="1:7" x14ac:dyDescent="0.25">
      <c r="A2254" t="str">
        <v>high</v>
      </c>
      <c r="B2254" t="b" cm="1">
        <f t="array" ref="B2254">AND(Orders!R2252:R12245&gt;500,Orders!O2252:O12245="technology")</f>
        <v>0</v>
      </c>
      <c r="C2254" t="b" cm="1">
        <f t="array" ref="C2254">OR(Orders!R2252:R12245&gt;1000,Orders!O2252:O12245="furniture")</f>
        <v>1</v>
      </c>
      <c r="D2254" t="str">
        <v>no</v>
      </c>
      <c r="E2254" t="str">
        <v>false</v>
      </c>
      <c r="G2254" t="str" cm="1">
        <f t="array" ref="G2254">IFERROR(IF(AND(Orders!R2253:R12246&gt;1000,OR(Orders!M2253:M12246="East",Orders!M2253:M12246="south")),"bonus","no bonus"),"data error")</f>
        <v>no bonus</v>
      </c>
    </row>
    <row r="2255" spans="1:7" x14ac:dyDescent="0.25">
      <c r="A2255" t="str">
        <v>high</v>
      </c>
      <c r="B2255" t="b" cm="1">
        <f t="array" ref="B2255">AND(Orders!R2253:R12246&gt;500,Orders!O2253:O12246="technology")</f>
        <v>0</v>
      </c>
      <c r="C2255" t="b" cm="1">
        <f t="array" ref="C2255">OR(Orders!R2253:R12246&gt;1000,Orders!O2253:O12246="furniture")</f>
        <v>1</v>
      </c>
      <c r="D2255" t="str">
        <v>no</v>
      </c>
      <c r="E2255" t="str">
        <v>false</v>
      </c>
      <c r="G2255" t="str" cm="1">
        <f t="array" ref="G2255">IFERROR(IF(AND(Orders!R2254:R12247&gt;1000,OR(Orders!M2254:M12247="East",Orders!M2254:M12247="south")),"bonus","no bonus"),"data error")</f>
        <v>no bonus</v>
      </c>
    </row>
    <row r="2256" spans="1:7" x14ac:dyDescent="0.25">
      <c r="A2256" t="str">
        <v>high</v>
      </c>
      <c r="B2256" t="b" cm="1">
        <f t="array" ref="B2256">AND(Orders!R2254:R12247&gt;500,Orders!O2254:O12247="technology")</f>
        <v>0</v>
      </c>
      <c r="C2256" t="b" cm="1">
        <f t="array" ref="C2256">OR(Orders!R2254:R12247&gt;1000,Orders!O2254:O12247="furniture")</f>
        <v>1</v>
      </c>
      <c r="D2256" t="str">
        <v>no</v>
      </c>
      <c r="E2256" t="str">
        <v>false</v>
      </c>
      <c r="G2256" t="str" cm="1">
        <f t="array" ref="G2256">IFERROR(IF(AND(Orders!R2255:R12248&gt;1000,OR(Orders!M2255:M12248="East",Orders!M2255:M12248="south")),"bonus","no bonus"),"data error")</f>
        <v>no bonus</v>
      </c>
    </row>
    <row r="2257" spans="1:7" x14ac:dyDescent="0.25">
      <c r="A2257" t="str">
        <v>high</v>
      </c>
      <c r="B2257" t="b" cm="1">
        <f t="array" ref="B2257">AND(Orders!R2255:R12248&gt;500,Orders!O2255:O12248="technology")</f>
        <v>0</v>
      </c>
      <c r="C2257" t="b" cm="1">
        <f t="array" ref="C2257">OR(Orders!R2255:R12248&gt;1000,Orders!O2255:O12248="furniture")</f>
        <v>1</v>
      </c>
      <c r="D2257" t="str">
        <v>no</v>
      </c>
      <c r="E2257" t="str">
        <v>false</v>
      </c>
      <c r="G2257" t="str" cm="1">
        <f t="array" ref="G2257">IFERROR(IF(AND(Orders!R2256:R12249&gt;1000,OR(Orders!M2256:M12249="East",Orders!M2256:M12249="south")),"bonus","no bonus"),"data error")</f>
        <v>no bonus</v>
      </c>
    </row>
    <row r="2258" spans="1:7" x14ac:dyDescent="0.25">
      <c r="A2258" t="str">
        <v>high</v>
      </c>
      <c r="B2258" t="b" cm="1">
        <f t="array" ref="B2258">AND(Orders!R2256:R12249&gt;500,Orders!O2256:O12249="technology")</f>
        <v>0</v>
      </c>
      <c r="C2258" t="b" cm="1">
        <f t="array" ref="C2258">OR(Orders!R2256:R12249&gt;1000,Orders!O2256:O12249="furniture")</f>
        <v>1</v>
      </c>
      <c r="D2258" t="str">
        <v>no</v>
      </c>
      <c r="E2258" t="str">
        <v>false</v>
      </c>
      <c r="G2258" t="str" cm="1">
        <f t="array" ref="G2258">IFERROR(IF(AND(Orders!R2257:R12250&gt;1000,OR(Orders!M2257:M12250="East",Orders!M2257:M12250="south")),"bonus","no bonus"),"data error")</f>
        <v>no bonus</v>
      </c>
    </row>
    <row r="2259" spans="1:7" x14ac:dyDescent="0.25">
      <c r="A2259" t="str">
        <v>high</v>
      </c>
      <c r="B2259" t="b" cm="1">
        <f t="array" ref="B2259">AND(Orders!R2257:R12250&gt;500,Orders!O2257:O12250="technology")</f>
        <v>0</v>
      </c>
      <c r="C2259" t="b" cm="1">
        <f t="array" ref="C2259">OR(Orders!R2257:R12250&gt;1000,Orders!O2257:O12250="furniture")</f>
        <v>1</v>
      </c>
      <c r="D2259" t="str">
        <v>no</v>
      </c>
      <c r="E2259" t="str">
        <v>false</v>
      </c>
      <c r="G2259" t="str" cm="1">
        <f t="array" ref="G2259">IFERROR(IF(AND(Orders!R2258:R12251&gt;1000,OR(Orders!M2258:M12251="East",Orders!M2258:M12251="south")),"bonus","no bonus"),"data error")</f>
        <v>no bonus</v>
      </c>
    </row>
    <row r="2260" spans="1:7" x14ac:dyDescent="0.25">
      <c r="A2260" t="str">
        <v>high</v>
      </c>
      <c r="B2260" t="b" cm="1">
        <f t="array" ref="B2260">AND(Orders!R2258:R12251&gt;500,Orders!O2258:O12251="technology")</f>
        <v>0</v>
      </c>
      <c r="C2260" t="b" cm="1">
        <f t="array" ref="C2260">OR(Orders!R2258:R12251&gt;1000,Orders!O2258:O12251="furniture")</f>
        <v>1</v>
      </c>
      <c r="D2260" t="str">
        <v>no</v>
      </c>
      <c r="E2260" t="str">
        <v>false</v>
      </c>
      <c r="G2260" t="str" cm="1">
        <f t="array" ref="G2260">IFERROR(IF(AND(Orders!R2259:R12252&gt;1000,OR(Orders!M2259:M12252="East",Orders!M2259:M12252="south")),"bonus","no bonus"),"data error")</f>
        <v>no bonus</v>
      </c>
    </row>
    <row r="2261" spans="1:7" x14ac:dyDescent="0.25">
      <c r="A2261" t="str">
        <v>high</v>
      </c>
      <c r="B2261" t="b" cm="1">
        <f t="array" ref="B2261">AND(Orders!R2259:R12252&gt;500,Orders!O2259:O12252="technology")</f>
        <v>0</v>
      </c>
      <c r="C2261" t="b" cm="1">
        <f t="array" ref="C2261">OR(Orders!R2259:R12252&gt;1000,Orders!O2259:O12252="furniture")</f>
        <v>1</v>
      </c>
      <c r="D2261" t="str">
        <v>no</v>
      </c>
      <c r="E2261" t="str">
        <v>false</v>
      </c>
      <c r="G2261" t="str" cm="1">
        <f t="array" ref="G2261">IFERROR(IF(AND(Orders!R2260:R12253&gt;1000,OR(Orders!M2260:M12253="East",Orders!M2260:M12253="south")),"bonus","no bonus"),"data error")</f>
        <v>no bonus</v>
      </c>
    </row>
    <row r="2262" spans="1:7" x14ac:dyDescent="0.25">
      <c r="A2262" t="str">
        <v>high</v>
      </c>
      <c r="B2262" t="b" cm="1">
        <f t="array" ref="B2262">AND(Orders!R2260:R12253&gt;500,Orders!O2260:O12253="technology")</f>
        <v>0</v>
      </c>
      <c r="C2262" t="b" cm="1">
        <f t="array" ref="C2262">OR(Orders!R2260:R12253&gt;1000,Orders!O2260:O12253="furniture")</f>
        <v>1</v>
      </c>
      <c r="D2262" t="str">
        <v>no</v>
      </c>
      <c r="E2262" t="str">
        <v>false</v>
      </c>
      <c r="G2262" t="str" cm="1">
        <f t="array" ref="G2262">IFERROR(IF(AND(Orders!R2261:R12254&gt;1000,OR(Orders!M2261:M12254="East",Orders!M2261:M12254="south")),"bonus","no bonus"),"data error")</f>
        <v>no bonus</v>
      </c>
    </row>
    <row r="2263" spans="1:7" x14ac:dyDescent="0.25">
      <c r="A2263" t="str">
        <v>high</v>
      </c>
      <c r="B2263" t="b" cm="1">
        <f t="array" ref="B2263">AND(Orders!R2261:R12254&gt;500,Orders!O2261:O12254="technology")</f>
        <v>0</v>
      </c>
      <c r="C2263" t="b" cm="1">
        <f t="array" ref="C2263">OR(Orders!R2261:R12254&gt;1000,Orders!O2261:O12254="furniture")</f>
        <v>1</v>
      </c>
      <c r="D2263" t="str">
        <v>no</v>
      </c>
      <c r="E2263" t="str">
        <v>false</v>
      </c>
      <c r="G2263" t="str" cm="1">
        <f t="array" ref="G2263">IFERROR(IF(AND(Orders!R2262:R12255&gt;1000,OR(Orders!M2262:M12255="East",Orders!M2262:M12255="south")),"bonus","no bonus"),"data error")</f>
        <v>no bonus</v>
      </c>
    </row>
    <row r="2264" spans="1:7" x14ac:dyDescent="0.25">
      <c r="A2264" t="str">
        <v>high</v>
      </c>
      <c r="B2264" t="b" cm="1">
        <f t="array" ref="B2264">AND(Orders!R2262:R12255&gt;500,Orders!O2262:O12255="technology")</f>
        <v>0</v>
      </c>
      <c r="C2264" t="b" cm="1">
        <f t="array" ref="C2264">OR(Orders!R2262:R12255&gt;1000,Orders!O2262:O12255="furniture")</f>
        <v>1</v>
      </c>
      <c r="D2264" t="str">
        <v>no</v>
      </c>
      <c r="E2264" t="str">
        <v>false</v>
      </c>
      <c r="G2264" t="str" cm="1">
        <f t="array" ref="G2264">IFERROR(IF(AND(Orders!R2263:R12256&gt;1000,OR(Orders!M2263:M12256="East",Orders!M2263:M12256="south")),"bonus","no bonus"),"data error")</f>
        <v>no bonus</v>
      </c>
    </row>
    <row r="2265" spans="1:7" x14ac:dyDescent="0.25">
      <c r="A2265" t="str">
        <v>high</v>
      </c>
      <c r="B2265" t="b" cm="1">
        <f t="array" ref="B2265">AND(Orders!R2263:R12256&gt;500,Orders!O2263:O12256="technology")</f>
        <v>0</v>
      </c>
      <c r="C2265" t="b" cm="1">
        <f t="array" ref="C2265">OR(Orders!R2263:R12256&gt;1000,Orders!O2263:O12256="furniture")</f>
        <v>1</v>
      </c>
      <c r="D2265" t="str">
        <v>no</v>
      </c>
      <c r="E2265" t="str">
        <v>false</v>
      </c>
      <c r="G2265" t="str" cm="1">
        <f t="array" ref="G2265">IFERROR(IF(AND(Orders!R2264:R12257&gt;1000,OR(Orders!M2264:M12257="East",Orders!M2264:M12257="south")),"bonus","no bonus"),"data error")</f>
        <v>no bonus</v>
      </c>
    </row>
    <row r="2266" spans="1:7" x14ac:dyDescent="0.25">
      <c r="A2266" t="str">
        <v>high</v>
      </c>
      <c r="B2266" t="b" cm="1">
        <f t="array" ref="B2266">AND(Orders!R2264:R12257&gt;500,Orders!O2264:O12257="technology")</f>
        <v>0</v>
      </c>
      <c r="C2266" t="b" cm="1">
        <f t="array" ref="C2266">OR(Orders!R2264:R12257&gt;1000,Orders!O2264:O12257="furniture")</f>
        <v>1</v>
      </c>
      <c r="D2266" t="str">
        <v>no</v>
      </c>
      <c r="E2266" t="str">
        <v>false</v>
      </c>
      <c r="G2266" t="str" cm="1">
        <f t="array" ref="G2266">IFERROR(IF(AND(Orders!R2265:R12258&gt;1000,OR(Orders!M2265:M12258="East",Orders!M2265:M12258="south")),"bonus","no bonus"),"data error")</f>
        <v>no bonus</v>
      </c>
    </row>
    <row r="2267" spans="1:7" x14ac:dyDescent="0.25">
      <c r="A2267" t="str">
        <v>high</v>
      </c>
      <c r="B2267" t="b" cm="1">
        <f t="array" ref="B2267">AND(Orders!R2265:R12258&gt;500,Orders!O2265:O12258="technology")</f>
        <v>0</v>
      </c>
      <c r="C2267" t="b" cm="1">
        <f t="array" ref="C2267">OR(Orders!R2265:R12258&gt;1000,Orders!O2265:O12258="furniture")</f>
        <v>1</v>
      </c>
      <c r="D2267" t="str">
        <v>no</v>
      </c>
      <c r="E2267" t="str">
        <v>false</v>
      </c>
      <c r="G2267" t="str" cm="1">
        <f t="array" ref="G2267">IFERROR(IF(AND(Orders!R2266:R12259&gt;1000,OR(Orders!M2266:M12259="East",Orders!M2266:M12259="south")),"bonus","no bonus"),"data error")</f>
        <v>no bonus</v>
      </c>
    </row>
    <row r="2268" spans="1:7" x14ac:dyDescent="0.25">
      <c r="A2268" t="str">
        <v>high</v>
      </c>
      <c r="B2268" t="b" cm="1">
        <f t="array" ref="B2268">AND(Orders!R2266:R12259&gt;500,Orders!O2266:O12259="technology")</f>
        <v>0</v>
      </c>
      <c r="C2268" t="b" cm="1">
        <f t="array" ref="C2268">OR(Orders!R2266:R12259&gt;1000,Orders!O2266:O12259="furniture")</f>
        <v>1</v>
      </c>
      <c r="D2268" t="str">
        <v>no</v>
      </c>
      <c r="E2268" t="str">
        <v>false</v>
      </c>
      <c r="G2268" t="str" cm="1">
        <f t="array" ref="G2268">IFERROR(IF(AND(Orders!R2267:R12260&gt;1000,OR(Orders!M2267:M12260="East",Orders!M2267:M12260="south")),"bonus","no bonus"),"data error")</f>
        <v>no bonus</v>
      </c>
    </row>
    <row r="2269" spans="1:7" x14ac:dyDescent="0.25">
      <c r="A2269" t="str">
        <v>high</v>
      </c>
      <c r="B2269" t="b" cm="1">
        <f t="array" ref="B2269">AND(Orders!R2267:R12260&gt;500,Orders!O2267:O12260="technology")</f>
        <v>0</v>
      </c>
      <c r="C2269" t="b" cm="1">
        <f t="array" ref="C2269">OR(Orders!R2267:R12260&gt;1000,Orders!O2267:O12260="furniture")</f>
        <v>1</v>
      </c>
      <c r="D2269" t="str">
        <v>no</v>
      </c>
      <c r="E2269" t="str">
        <v>false</v>
      </c>
      <c r="G2269" t="str" cm="1">
        <f t="array" ref="G2269">IFERROR(IF(AND(Orders!R2268:R12261&gt;1000,OR(Orders!M2268:M12261="East",Orders!M2268:M12261="south")),"bonus","no bonus"),"data error")</f>
        <v>no bonus</v>
      </c>
    </row>
    <row r="2270" spans="1:7" x14ac:dyDescent="0.25">
      <c r="A2270" t="str">
        <v>high</v>
      </c>
      <c r="B2270" t="b" cm="1">
        <f t="array" ref="B2270">AND(Orders!R2268:R12261&gt;500,Orders!O2268:O12261="technology")</f>
        <v>0</v>
      </c>
      <c r="C2270" t="b" cm="1">
        <f t="array" ref="C2270">OR(Orders!R2268:R12261&gt;1000,Orders!O2268:O12261="furniture")</f>
        <v>1</v>
      </c>
      <c r="D2270" t="str">
        <v>no</v>
      </c>
      <c r="E2270" t="str">
        <v>false</v>
      </c>
      <c r="G2270" t="str" cm="1">
        <f t="array" ref="G2270">IFERROR(IF(AND(Orders!R2269:R12262&gt;1000,OR(Orders!M2269:M12262="East",Orders!M2269:M12262="south")),"bonus","no bonus"),"data error")</f>
        <v>no bonus</v>
      </c>
    </row>
    <row r="2271" spans="1:7" x14ac:dyDescent="0.25">
      <c r="A2271" t="str">
        <v>high</v>
      </c>
      <c r="B2271" t="b" cm="1">
        <f t="array" ref="B2271">AND(Orders!R2269:R12262&gt;500,Orders!O2269:O12262="technology")</f>
        <v>0</v>
      </c>
      <c r="C2271" t="b" cm="1">
        <f t="array" ref="C2271">OR(Orders!R2269:R12262&gt;1000,Orders!O2269:O12262="furniture")</f>
        <v>1</v>
      </c>
      <c r="D2271" t="str">
        <v>no</v>
      </c>
      <c r="E2271" t="str">
        <v>false</v>
      </c>
      <c r="G2271" t="str" cm="1">
        <f t="array" ref="G2271">IFERROR(IF(AND(Orders!R2270:R12263&gt;1000,OR(Orders!M2270:M12263="East",Orders!M2270:M12263="south")),"bonus","no bonus"),"data error")</f>
        <v>no bonus</v>
      </c>
    </row>
    <row r="2272" spans="1:7" x14ac:dyDescent="0.25">
      <c r="A2272" t="str">
        <v>high</v>
      </c>
      <c r="B2272" t="b" cm="1">
        <f t="array" ref="B2272">AND(Orders!R2270:R12263&gt;500,Orders!O2270:O12263="technology")</f>
        <v>0</v>
      </c>
      <c r="C2272" t="b" cm="1">
        <f t="array" ref="C2272">OR(Orders!R2270:R12263&gt;1000,Orders!O2270:O12263="furniture")</f>
        <v>1</v>
      </c>
      <c r="D2272" t="str">
        <v>no</v>
      </c>
      <c r="E2272" t="str">
        <v>false</v>
      </c>
      <c r="G2272" t="str" cm="1">
        <f t="array" ref="G2272">IFERROR(IF(AND(Orders!R2271:R12264&gt;1000,OR(Orders!M2271:M12264="East",Orders!M2271:M12264="south")),"bonus","no bonus"),"data error")</f>
        <v>no bonus</v>
      </c>
    </row>
    <row r="2273" spans="1:7" x14ac:dyDescent="0.25">
      <c r="A2273" t="str">
        <v>high</v>
      </c>
      <c r="B2273" t="b" cm="1">
        <f t="array" ref="B2273">AND(Orders!R2271:R12264&gt;500,Orders!O2271:O12264="technology")</f>
        <v>0</v>
      </c>
      <c r="C2273" t="b" cm="1">
        <f t="array" ref="C2273">OR(Orders!R2271:R12264&gt;1000,Orders!O2271:O12264="furniture")</f>
        <v>1</v>
      </c>
      <c r="D2273" t="str">
        <v>no</v>
      </c>
      <c r="E2273" t="str">
        <v>false</v>
      </c>
      <c r="G2273" t="str" cm="1">
        <f t="array" ref="G2273">IFERROR(IF(AND(Orders!R2272:R12265&gt;1000,OR(Orders!M2272:M12265="East",Orders!M2272:M12265="south")),"bonus","no bonus"),"data error")</f>
        <v>no bonus</v>
      </c>
    </row>
    <row r="2274" spans="1:7" x14ac:dyDescent="0.25">
      <c r="A2274" t="str">
        <v>high</v>
      </c>
      <c r="B2274" t="b" cm="1">
        <f t="array" ref="B2274">AND(Orders!R2272:R12265&gt;500,Orders!O2272:O12265="technology")</f>
        <v>0</v>
      </c>
      <c r="C2274" t="b" cm="1">
        <f t="array" ref="C2274">OR(Orders!R2272:R12265&gt;1000,Orders!O2272:O12265="furniture")</f>
        <v>1</v>
      </c>
      <c r="D2274" t="str">
        <v>no</v>
      </c>
      <c r="E2274" t="str">
        <v>false</v>
      </c>
      <c r="G2274" t="str" cm="1">
        <f t="array" ref="G2274">IFERROR(IF(AND(Orders!R2273:R12266&gt;1000,OR(Orders!M2273:M12266="East",Orders!M2273:M12266="south")),"bonus","no bonus"),"data error")</f>
        <v>no bonus</v>
      </c>
    </row>
    <row r="2275" spans="1:7" x14ac:dyDescent="0.25">
      <c r="A2275" t="str">
        <v>high</v>
      </c>
      <c r="B2275" t="b" cm="1">
        <f t="array" ref="B2275">AND(Orders!R2273:R12266&gt;500,Orders!O2273:O12266="technology")</f>
        <v>0</v>
      </c>
      <c r="C2275" t="b" cm="1">
        <f t="array" ref="C2275">OR(Orders!R2273:R12266&gt;1000,Orders!O2273:O12266="furniture")</f>
        <v>1</v>
      </c>
      <c r="D2275" t="str">
        <v>no</v>
      </c>
      <c r="E2275" t="str">
        <v>false</v>
      </c>
      <c r="G2275" t="str" cm="1">
        <f t="array" ref="G2275">IFERROR(IF(AND(Orders!R2274:R12267&gt;1000,OR(Orders!M2274:M12267="East",Orders!M2274:M12267="south")),"bonus","no bonus"),"data error")</f>
        <v>no bonus</v>
      </c>
    </row>
    <row r="2276" spans="1:7" x14ac:dyDescent="0.25">
      <c r="A2276" t="str">
        <v>high</v>
      </c>
      <c r="B2276" t="b" cm="1">
        <f t="array" ref="B2276">AND(Orders!R2274:R12267&gt;500,Orders!O2274:O12267="technology")</f>
        <v>0</v>
      </c>
      <c r="C2276" t="b" cm="1">
        <f t="array" ref="C2276">OR(Orders!R2274:R12267&gt;1000,Orders!O2274:O12267="furniture")</f>
        <v>1</v>
      </c>
      <c r="D2276" t="str">
        <v>no</v>
      </c>
      <c r="E2276" t="str">
        <v>false</v>
      </c>
      <c r="G2276" t="str" cm="1">
        <f t="array" ref="G2276">IFERROR(IF(AND(Orders!R2275:R12268&gt;1000,OR(Orders!M2275:M12268="East",Orders!M2275:M12268="south")),"bonus","no bonus"),"data error")</f>
        <v>no bonus</v>
      </c>
    </row>
    <row r="2277" spans="1:7" x14ac:dyDescent="0.25">
      <c r="A2277" t="str">
        <v>high</v>
      </c>
      <c r="B2277" t="b" cm="1">
        <f t="array" ref="B2277">AND(Orders!R2275:R12268&gt;500,Orders!O2275:O12268="technology")</f>
        <v>0</v>
      </c>
      <c r="C2277" t="b" cm="1">
        <f t="array" ref="C2277">OR(Orders!R2275:R12268&gt;1000,Orders!O2275:O12268="furniture")</f>
        <v>1</v>
      </c>
      <c r="D2277" t="str">
        <v>no</v>
      </c>
      <c r="E2277" t="str">
        <v>false</v>
      </c>
      <c r="G2277" t="str" cm="1">
        <f t="array" ref="G2277">IFERROR(IF(AND(Orders!R2276:R12269&gt;1000,OR(Orders!M2276:M12269="East",Orders!M2276:M12269="south")),"bonus","no bonus"),"data error")</f>
        <v>no bonus</v>
      </c>
    </row>
    <row r="2278" spans="1:7" x14ac:dyDescent="0.25">
      <c r="A2278" t="str">
        <v>high</v>
      </c>
      <c r="B2278" t="b" cm="1">
        <f t="array" ref="B2278">AND(Orders!R2276:R12269&gt;500,Orders!O2276:O12269="technology")</f>
        <v>0</v>
      </c>
      <c r="C2278" t="b" cm="1">
        <f t="array" ref="C2278">OR(Orders!R2276:R12269&gt;1000,Orders!O2276:O12269="furniture")</f>
        <v>1</v>
      </c>
      <c r="D2278" t="str">
        <v>no</v>
      </c>
      <c r="E2278" t="str">
        <v>false</v>
      </c>
      <c r="G2278" t="str" cm="1">
        <f t="array" ref="G2278">IFERROR(IF(AND(Orders!R2277:R12270&gt;1000,OR(Orders!M2277:M12270="East",Orders!M2277:M12270="south")),"bonus","no bonus"),"data error")</f>
        <v>no bonus</v>
      </c>
    </row>
    <row r="2279" spans="1:7" x14ac:dyDescent="0.25">
      <c r="A2279" t="str">
        <v>high</v>
      </c>
      <c r="B2279" t="b" cm="1">
        <f t="array" ref="B2279">AND(Orders!R2277:R12270&gt;500,Orders!O2277:O12270="technology")</f>
        <v>0</v>
      </c>
      <c r="C2279" t="b" cm="1">
        <f t="array" ref="C2279">OR(Orders!R2277:R12270&gt;1000,Orders!O2277:O12270="furniture")</f>
        <v>1</v>
      </c>
      <c r="D2279" t="str">
        <v>no</v>
      </c>
      <c r="E2279" t="str">
        <v>false</v>
      </c>
      <c r="G2279" t="str" cm="1">
        <f t="array" ref="G2279">IFERROR(IF(AND(Orders!R2278:R12271&gt;1000,OR(Orders!M2278:M12271="East",Orders!M2278:M12271="south")),"bonus","no bonus"),"data error")</f>
        <v>no bonus</v>
      </c>
    </row>
    <row r="2280" spans="1:7" x14ac:dyDescent="0.25">
      <c r="A2280" t="str">
        <v>high</v>
      </c>
      <c r="B2280" t="b" cm="1">
        <f t="array" ref="B2280">AND(Orders!R2278:R12271&gt;500,Orders!O2278:O12271="technology")</f>
        <v>0</v>
      </c>
      <c r="C2280" t="b" cm="1">
        <f t="array" ref="C2280">OR(Orders!R2278:R12271&gt;1000,Orders!O2278:O12271="furniture")</f>
        <v>1</v>
      </c>
      <c r="D2280" t="str">
        <v>no</v>
      </c>
      <c r="E2280" t="str">
        <v>false</v>
      </c>
      <c r="G2280" t="str" cm="1">
        <f t="array" ref="G2280">IFERROR(IF(AND(Orders!R2279:R12272&gt;1000,OR(Orders!M2279:M12272="East",Orders!M2279:M12272="south")),"bonus","no bonus"),"data error")</f>
        <v>no bonus</v>
      </c>
    </row>
    <row r="2281" spans="1:7" x14ac:dyDescent="0.25">
      <c r="A2281" t="str">
        <v>high</v>
      </c>
      <c r="B2281" t="b" cm="1">
        <f t="array" ref="B2281">AND(Orders!R2279:R12272&gt;500,Orders!O2279:O12272="technology")</f>
        <v>0</v>
      </c>
      <c r="C2281" t="b" cm="1">
        <f t="array" ref="C2281">OR(Orders!R2279:R12272&gt;1000,Orders!O2279:O12272="furniture")</f>
        <v>1</v>
      </c>
      <c r="D2281" t="str">
        <v>no</v>
      </c>
      <c r="E2281" t="str">
        <v>false</v>
      </c>
      <c r="G2281" t="str" cm="1">
        <f t="array" ref="G2281">IFERROR(IF(AND(Orders!R2280:R12273&gt;1000,OR(Orders!M2280:M12273="East",Orders!M2280:M12273="south")),"bonus","no bonus"),"data error")</f>
        <v>no bonus</v>
      </c>
    </row>
    <row r="2282" spans="1:7" x14ac:dyDescent="0.25">
      <c r="A2282" t="str">
        <v>high</v>
      </c>
      <c r="B2282" t="b" cm="1">
        <f t="array" ref="B2282">AND(Orders!R2280:R12273&gt;500,Orders!O2280:O12273="technology")</f>
        <v>0</v>
      </c>
      <c r="C2282" t="b" cm="1">
        <f t="array" ref="C2282">OR(Orders!R2280:R12273&gt;1000,Orders!O2280:O12273="furniture")</f>
        <v>1</v>
      </c>
      <c r="D2282" t="str">
        <v>no</v>
      </c>
      <c r="E2282" t="str">
        <v>false</v>
      </c>
      <c r="G2282" t="str" cm="1">
        <f t="array" ref="G2282">IFERROR(IF(AND(Orders!R2281:R12274&gt;1000,OR(Orders!M2281:M12274="East",Orders!M2281:M12274="south")),"bonus","no bonus"),"data error")</f>
        <v>no bonus</v>
      </c>
    </row>
    <row r="2283" spans="1:7" x14ac:dyDescent="0.25">
      <c r="A2283" t="str">
        <v>high</v>
      </c>
      <c r="B2283" t="b" cm="1">
        <f t="array" ref="B2283">AND(Orders!R2281:R12274&gt;500,Orders!O2281:O12274="technology")</f>
        <v>0</v>
      </c>
      <c r="C2283" t="b" cm="1">
        <f t="array" ref="C2283">OR(Orders!R2281:R12274&gt;1000,Orders!O2281:O12274="furniture")</f>
        <v>1</v>
      </c>
      <c r="D2283" t="str">
        <v>no</v>
      </c>
      <c r="E2283" t="str">
        <v>false</v>
      </c>
      <c r="G2283" t="str" cm="1">
        <f t="array" ref="G2283">IFERROR(IF(AND(Orders!R2282:R12275&gt;1000,OR(Orders!M2282:M12275="East",Orders!M2282:M12275="south")),"bonus","no bonus"),"data error")</f>
        <v>no bonus</v>
      </c>
    </row>
    <row r="2284" spans="1:7" x14ac:dyDescent="0.25">
      <c r="A2284" t="str">
        <v>high</v>
      </c>
      <c r="B2284" t="b" cm="1">
        <f t="array" ref="B2284">AND(Orders!R2282:R12275&gt;500,Orders!O2282:O12275="technology")</f>
        <v>0</v>
      </c>
      <c r="C2284" t="b" cm="1">
        <f t="array" ref="C2284">OR(Orders!R2282:R12275&gt;1000,Orders!O2282:O12275="furniture")</f>
        <v>1</v>
      </c>
      <c r="D2284" t="str">
        <v>no</v>
      </c>
      <c r="E2284" t="str">
        <v>false</v>
      </c>
      <c r="G2284" t="str" cm="1">
        <f t="array" ref="G2284">IFERROR(IF(AND(Orders!R2283:R12276&gt;1000,OR(Orders!M2283:M12276="East",Orders!M2283:M12276="south")),"bonus","no bonus"),"data error")</f>
        <v>no bonus</v>
      </c>
    </row>
    <row r="2285" spans="1:7" x14ac:dyDescent="0.25">
      <c r="A2285" t="str">
        <v>high</v>
      </c>
      <c r="B2285" t="b" cm="1">
        <f t="array" ref="B2285">AND(Orders!R2283:R12276&gt;500,Orders!O2283:O12276="technology")</f>
        <v>0</v>
      </c>
      <c r="C2285" t="b" cm="1">
        <f t="array" ref="C2285">OR(Orders!R2283:R12276&gt;1000,Orders!O2283:O12276="furniture")</f>
        <v>1</v>
      </c>
      <c r="D2285" t="str">
        <v>no</v>
      </c>
      <c r="E2285" t="str">
        <v>false</v>
      </c>
      <c r="G2285" t="str" cm="1">
        <f t="array" ref="G2285">IFERROR(IF(AND(Orders!R2284:R12277&gt;1000,OR(Orders!M2284:M12277="East",Orders!M2284:M12277="south")),"bonus","no bonus"),"data error")</f>
        <v>no bonus</v>
      </c>
    </row>
    <row r="2286" spans="1:7" x14ac:dyDescent="0.25">
      <c r="A2286" t="str">
        <v>high</v>
      </c>
      <c r="B2286" t="b" cm="1">
        <f t="array" ref="B2286">AND(Orders!R2284:R12277&gt;500,Orders!O2284:O12277="technology")</f>
        <v>0</v>
      </c>
      <c r="C2286" t="b" cm="1">
        <f t="array" ref="C2286">OR(Orders!R2284:R12277&gt;1000,Orders!O2284:O12277="furniture")</f>
        <v>1</v>
      </c>
      <c r="D2286" t="str">
        <v>no</v>
      </c>
      <c r="E2286" t="str">
        <v>false</v>
      </c>
      <c r="G2286" t="str" cm="1">
        <f t="array" ref="G2286">IFERROR(IF(AND(Orders!R2285:R12278&gt;1000,OR(Orders!M2285:M12278="East",Orders!M2285:M12278="south")),"bonus","no bonus"),"data error")</f>
        <v>no bonus</v>
      </c>
    </row>
    <row r="2287" spans="1:7" x14ac:dyDescent="0.25">
      <c r="A2287" t="str">
        <v>high</v>
      </c>
      <c r="B2287" t="b" cm="1">
        <f t="array" ref="B2287">AND(Orders!R2285:R12278&gt;500,Orders!O2285:O12278="technology")</f>
        <v>0</v>
      </c>
      <c r="C2287" t="b" cm="1">
        <f t="array" ref="C2287">OR(Orders!R2285:R12278&gt;1000,Orders!O2285:O12278="furniture")</f>
        <v>1</v>
      </c>
      <c r="D2287" t="str">
        <v>no</v>
      </c>
      <c r="E2287" t="str">
        <v>false</v>
      </c>
      <c r="G2287" t="str" cm="1">
        <f t="array" ref="G2287">IFERROR(IF(AND(Orders!R2286:R12279&gt;1000,OR(Orders!M2286:M12279="East",Orders!M2286:M12279="south")),"bonus","no bonus"),"data error")</f>
        <v>no bonus</v>
      </c>
    </row>
    <row r="2288" spans="1:7" x14ac:dyDescent="0.25">
      <c r="A2288" t="str">
        <v>high</v>
      </c>
      <c r="B2288" t="b" cm="1">
        <f t="array" ref="B2288">AND(Orders!R2286:R12279&gt;500,Orders!O2286:O12279="technology")</f>
        <v>0</v>
      </c>
      <c r="C2288" t="b" cm="1">
        <f t="array" ref="C2288">OR(Orders!R2286:R12279&gt;1000,Orders!O2286:O12279="furniture")</f>
        <v>1</v>
      </c>
      <c r="D2288" t="str">
        <v>no</v>
      </c>
      <c r="E2288" t="str">
        <v>false</v>
      </c>
      <c r="G2288" t="str" cm="1">
        <f t="array" ref="G2288">IFERROR(IF(AND(Orders!R2287:R12280&gt;1000,OR(Orders!M2287:M12280="East",Orders!M2287:M12280="south")),"bonus","no bonus"),"data error")</f>
        <v>no bonus</v>
      </c>
    </row>
    <row r="2289" spans="1:7" x14ac:dyDescent="0.25">
      <c r="A2289" t="str">
        <v>high</v>
      </c>
      <c r="B2289" t="b" cm="1">
        <f t="array" ref="B2289">AND(Orders!R2287:R12280&gt;500,Orders!O2287:O12280="technology")</f>
        <v>0</v>
      </c>
      <c r="C2289" t="b" cm="1">
        <f t="array" ref="C2289">OR(Orders!R2287:R12280&gt;1000,Orders!O2287:O12280="furniture")</f>
        <v>1</v>
      </c>
      <c r="D2289" t="str">
        <v>no</v>
      </c>
      <c r="E2289" t="str">
        <v>false</v>
      </c>
      <c r="G2289" t="str" cm="1">
        <f t="array" ref="G2289">IFERROR(IF(AND(Orders!R2288:R12281&gt;1000,OR(Orders!M2288:M12281="East",Orders!M2288:M12281="south")),"bonus","no bonus"),"data error")</f>
        <v>no bonus</v>
      </c>
    </row>
    <row r="2290" spans="1:7" x14ac:dyDescent="0.25">
      <c r="A2290" t="str">
        <v>high</v>
      </c>
      <c r="B2290" t="b" cm="1">
        <f t="array" ref="B2290">AND(Orders!R2288:R12281&gt;500,Orders!O2288:O12281="technology")</f>
        <v>0</v>
      </c>
      <c r="C2290" t="b" cm="1">
        <f t="array" ref="C2290">OR(Orders!R2288:R12281&gt;1000,Orders!O2288:O12281="furniture")</f>
        <v>1</v>
      </c>
      <c r="D2290" t="str">
        <v>no</v>
      </c>
      <c r="E2290" t="str">
        <v>false</v>
      </c>
      <c r="G2290" t="str" cm="1">
        <f t="array" ref="G2290">IFERROR(IF(AND(Orders!R2289:R12282&gt;1000,OR(Orders!M2289:M12282="East",Orders!M2289:M12282="south")),"bonus","no bonus"),"data error")</f>
        <v>no bonus</v>
      </c>
    </row>
    <row r="2291" spans="1:7" x14ac:dyDescent="0.25">
      <c r="A2291" t="str">
        <v>high</v>
      </c>
      <c r="B2291" t="b" cm="1">
        <f t="array" ref="B2291">AND(Orders!R2289:R12282&gt;500,Orders!O2289:O12282="technology")</f>
        <v>0</v>
      </c>
      <c r="C2291" t="b" cm="1">
        <f t="array" ref="C2291">OR(Orders!R2289:R12282&gt;1000,Orders!O2289:O12282="furniture")</f>
        <v>1</v>
      </c>
      <c r="D2291" t="str">
        <v>no</v>
      </c>
      <c r="E2291" t="str">
        <v>false</v>
      </c>
      <c r="G2291" t="str" cm="1">
        <f t="array" ref="G2291">IFERROR(IF(AND(Orders!R2290:R12283&gt;1000,OR(Orders!M2290:M12283="East",Orders!M2290:M12283="south")),"bonus","no bonus"),"data error")</f>
        <v>no bonus</v>
      </c>
    </row>
    <row r="2292" spans="1:7" x14ac:dyDescent="0.25">
      <c r="A2292" t="str">
        <v>high</v>
      </c>
      <c r="B2292" t="b" cm="1">
        <f t="array" ref="B2292">AND(Orders!R2290:R12283&gt;500,Orders!O2290:O12283="technology")</f>
        <v>0</v>
      </c>
      <c r="C2292" t="b" cm="1">
        <f t="array" ref="C2292">OR(Orders!R2290:R12283&gt;1000,Orders!O2290:O12283="furniture")</f>
        <v>1</v>
      </c>
      <c r="D2292" t="str">
        <v>no</v>
      </c>
      <c r="E2292" t="str">
        <v>false</v>
      </c>
      <c r="G2292" t="str" cm="1">
        <f t="array" ref="G2292">IFERROR(IF(AND(Orders!R2291:R12284&gt;1000,OR(Orders!M2291:M12284="East",Orders!M2291:M12284="south")),"bonus","no bonus"),"data error")</f>
        <v>no bonus</v>
      </c>
    </row>
    <row r="2293" spans="1:7" x14ac:dyDescent="0.25">
      <c r="A2293" t="str">
        <v>high</v>
      </c>
      <c r="B2293" t="b" cm="1">
        <f t="array" ref="B2293">AND(Orders!R2291:R12284&gt;500,Orders!O2291:O12284="technology")</f>
        <v>0</v>
      </c>
      <c r="C2293" t="b" cm="1">
        <f t="array" ref="C2293">OR(Orders!R2291:R12284&gt;1000,Orders!O2291:O12284="furniture")</f>
        <v>1</v>
      </c>
      <c r="D2293" t="str">
        <v>no</v>
      </c>
      <c r="E2293" t="str">
        <v>false</v>
      </c>
      <c r="G2293" t="str" cm="1">
        <f t="array" ref="G2293">IFERROR(IF(AND(Orders!R2292:R12285&gt;1000,OR(Orders!M2292:M12285="East",Orders!M2292:M12285="south")),"bonus","no bonus"),"data error")</f>
        <v>no bonus</v>
      </c>
    </row>
    <row r="2294" spans="1:7" x14ac:dyDescent="0.25">
      <c r="A2294" t="str">
        <v>high</v>
      </c>
      <c r="B2294" t="b" cm="1">
        <f t="array" ref="B2294">AND(Orders!R2292:R12285&gt;500,Orders!O2292:O12285="technology")</f>
        <v>0</v>
      </c>
      <c r="C2294" t="b" cm="1">
        <f t="array" ref="C2294">OR(Orders!R2292:R12285&gt;1000,Orders!O2292:O12285="furniture")</f>
        <v>1</v>
      </c>
      <c r="D2294" t="str">
        <v>no</v>
      </c>
      <c r="E2294" t="str">
        <v>false</v>
      </c>
      <c r="G2294" t="str" cm="1">
        <f t="array" ref="G2294">IFERROR(IF(AND(Orders!R2293:R12286&gt;1000,OR(Orders!M2293:M12286="East",Orders!M2293:M12286="south")),"bonus","no bonus"),"data error")</f>
        <v>no bonus</v>
      </c>
    </row>
    <row r="2295" spans="1:7" x14ac:dyDescent="0.25">
      <c r="A2295" t="str">
        <v>high</v>
      </c>
      <c r="B2295" t="b" cm="1">
        <f t="array" ref="B2295">AND(Orders!R2293:R12286&gt;500,Orders!O2293:O12286="technology")</f>
        <v>0</v>
      </c>
      <c r="C2295" t="b" cm="1">
        <f t="array" ref="C2295">OR(Orders!R2293:R12286&gt;1000,Orders!O2293:O12286="furniture")</f>
        <v>1</v>
      </c>
      <c r="D2295" t="str">
        <v>no</v>
      </c>
      <c r="E2295" t="str">
        <v>false</v>
      </c>
      <c r="G2295" t="str" cm="1">
        <f t="array" ref="G2295">IFERROR(IF(AND(Orders!R2294:R12287&gt;1000,OR(Orders!M2294:M12287="East",Orders!M2294:M12287="south")),"bonus","no bonus"),"data error")</f>
        <v>no bonus</v>
      </c>
    </row>
    <row r="2296" spans="1:7" x14ac:dyDescent="0.25">
      <c r="A2296" t="str">
        <v>high</v>
      </c>
      <c r="B2296" t="b" cm="1">
        <f t="array" ref="B2296">AND(Orders!R2294:R12287&gt;500,Orders!O2294:O12287="technology")</f>
        <v>0</v>
      </c>
      <c r="C2296" t="b" cm="1">
        <f t="array" ref="C2296">OR(Orders!R2294:R12287&gt;1000,Orders!O2294:O12287="furniture")</f>
        <v>1</v>
      </c>
      <c r="D2296" t="str">
        <v>no</v>
      </c>
      <c r="E2296" t="str">
        <v>false</v>
      </c>
      <c r="G2296" t="str" cm="1">
        <f t="array" ref="G2296">IFERROR(IF(AND(Orders!R2295:R12288&gt;1000,OR(Orders!M2295:M12288="East",Orders!M2295:M12288="south")),"bonus","no bonus"),"data error")</f>
        <v>no bonus</v>
      </c>
    </row>
    <row r="2297" spans="1:7" x14ac:dyDescent="0.25">
      <c r="A2297" t="str">
        <v>high</v>
      </c>
      <c r="B2297" t="b" cm="1">
        <f t="array" ref="B2297">AND(Orders!R2295:R12288&gt;500,Orders!O2295:O12288="technology")</f>
        <v>0</v>
      </c>
      <c r="C2297" t="b" cm="1">
        <f t="array" ref="C2297">OR(Orders!R2295:R12288&gt;1000,Orders!O2295:O12288="furniture")</f>
        <v>1</v>
      </c>
      <c r="D2297" t="str">
        <v>no</v>
      </c>
      <c r="E2297" t="str">
        <v>false</v>
      </c>
      <c r="G2297" t="str" cm="1">
        <f t="array" ref="G2297">IFERROR(IF(AND(Orders!R2296:R12289&gt;1000,OR(Orders!M2296:M12289="East",Orders!M2296:M12289="south")),"bonus","no bonus"),"data error")</f>
        <v>no bonus</v>
      </c>
    </row>
    <row r="2298" spans="1:7" x14ac:dyDescent="0.25">
      <c r="A2298" t="str">
        <v>high</v>
      </c>
      <c r="B2298" t="b" cm="1">
        <f t="array" ref="B2298">AND(Orders!R2296:R12289&gt;500,Orders!O2296:O12289="technology")</f>
        <v>0</v>
      </c>
      <c r="C2298" t="b" cm="1">
        <f t="array" ref="C2298">OR(Orders!R2296:R12289&gt;1000,Orders!O2296:O12289="furniture")</f>
        <v>1</v>
      </c>
      <c r="D2298" t="str">
        <v>no</v>
      </c>
      <c r="E2298" t="str">
        <v>false</v>
      </c>
      <c r="G2298" t="str" cm="1">
        <f t="array" ref="G2298">IFERROR(IF(AND(Orders!R2297:R12290&gt;1000,OR(Orders!M2297:M12290="East",Orders!M2297:M12290="south")),"bonus","no bonus"),"data error")</f>
        <v>no bonus</v>
      </c>
    </row>
    <row r="2299" spans="1:7" x14ac:dyDescent="0.25">
      <c r="A2299" t="str">
        <v>high</v>
      </c>
      <c r="B2299" t="b" cm="1">
        <f t="array" ref="B2299">AND(Orders!R2297:R12290&gt;500,Orders!O2297:O12290="technology")</f>
        <v>0</v>
      </c>
      <c r="C2299" t="b" cm="1">
        <f t="array" ref="C2299">OR(Orders!R2297:R12290&gt;1000,Orders!O2297:O12290="furniture")</f>
        <v>1</v>
      </c>
      <c r="D2299" t="str">
        <v>no</v>
      </c>
      <c r="E2299" t="str">
        <v>false</v>
      </c>
      <c r="G2299" t="str" cm="1">
        <f t="array" ref="G2299">IFERROR(IF(AND(Orders!R2298:R12291&gt;1000,OR(Orders!M2298:M12291="East",Orders!M2298:M12291="south")),"bonus","no bonus"),"data error")</f>
        <v>no bonus</v>
      </c>
    </row>
    <row r="2300" spans="1:7" x14ac:dyDescent="0.25">
      <c r="A2300" t="str">
        <v>high</v>
      </c>
      <c r="B2300" t="b" cm="1">
        <f t="array" ref="B2300">AND(Orders!R2298:R12291&gt;500,Orders!O2298:O12291="technology")</f>
        <v>0</v>
      </c>
      <c r="C2300" t="b" cm="1">
        <f t="array" ref="C2300">OR(Orders!R2298:R12291&gt;1000,Orders!O2298:O12291="furniture")</f>
        <v>1</v>
      </c>
      <c r="D2300" t="str">
        <v>no</v>
      </c>
      <c r="E2300" t="str">
        <v>false</v>
      </c>
      <c r="G2300" t="str" cm="1">
        <f t="array" ref="G2300">IFERROR(IF(AND(Orders!R2299:R12292&gt;1000,OR(Orders!M2299:M12292="East",Orders!M2299:M12292="south")),"bonus","no bonus"),"data error")</f>
        <v>no bonus</v>
      </c>
    </row>
    <row r="2301" spans="1:7" x14ac:dyDescent="0.25">
      <c r="A2301" t="str">
        <v>high</v>
      </c>
      <c r="B2301" t="b" cm="1">
        <f t="array" ref="B2301">AND(Orders!R2299:R12292&gt;500,Orders!O2299:O12292="technology")</f>
        <v>0</v>
      </c>
      <c r="C2301" t="b" cm="1">
        <f t="array" ref="C2301">OR(Orders!R2299:R12292&gt;1000,Orders!O2299:O12292="furniture")</f>
        <v>1</v>
      </c>
      <c r="D2301" t="str">
        <v>no</v>
      </c>
      <c r="E2301" t="str">
        <v>false</v>
      </c>
      <c r="G2301" t="str" cm="1">
        <f t="array" ref="G2301">IFERROR(IF(AND(Orders!R2300:R12293&gt;1000,OR(Orders!M2300:M12293="East",Orders!M2300:M12293="south")),"bonus","no bonus"),"data error")</f>
        <v>no bonus</v>
      </c>
    </row>
    <row r="2302" spans="1:7" x14ac:dyDescent="0.25">
      <c r="A2302" t="str">
        <v>high</v>
      </c>
      <c r="B2302" t="b" cm="1">
        <f t="array" ref="B2302">AND(Orders!R2300:R12293&gt;500,Orders!O2300:O12293="technology")</f>
        <v>0</v>
      </c>
      <c r="C2302" t="b" cm="1">
        <f t="array" ref="C2302">OR(Orders!R2300:R12293&gt;1000,Orders!O2300:O12293="furniture")</f>
        <v>1</v>
      </c>
      <c r="D2302" t="str">
        <v>no</v>
      </c>
      <c r="E2302" t="str">
        <v>false</v>
      </c>
      <c r="G2302" t="str" cm="1">
        <f t="array" ref="G2302">IFERROR(IF(AND(Orders!R2301:R12294&gt;1000,OR(Orders!M2301:M12294="East",Orders!M2301:M12294="south")),"bonus","no bonus"),"data error")</f>
        <v>no bonus</v>
      </c>
    </row>
    <row r="2303" spans="1:7" x14ac:dyDescent="0.25">
      <c r="A2303" t="str">
        <v>high</v>
      </c>
      <c r="B2303" t="b" cm="1">
        <f t="array" ref="B2303">AND(Orders!R2301:R12294&gt;500,Orders!O2301:O12294="technology")</f>
        <v>0</v>
      </c>
      <c r="C2303" t="b" cm="1">
        <f t="array" ref="C2303">OR(Orders!R2301:R12294&gt;1000,Orders!O2301:O12294="furniture")</f>
        <v>1</v>
      </c>
      <c r="D2303" t="str">
        <v>no</v>
      </c>
      <c r="E2303" t="str">
        <v>false</v>
      </c>
      <c r="G2303" t="str" cm="1">
        <f t="array" ref="G2303">IFERROR(IF(AND(Orders!R2302:R12295&gt;1000,OR(Orders!M2302:M12295="East",Orders!M2302:M12295="south")),"bonus","no bonus"),"data error")</f>
        <v>no bonus</v>
      </c>
    </row>
    <row r="2304" spans="1:7" x14ac:dyDescent="0.25">
      <c r="A2304" t="str">
        <v>high</v>
      </c>
      <c r="B2304" t="b" cm="1">
        <f t="array" ref="B2304">AND(Orders!R2302:R12295&gt;500,Orders!O2302:O12295="technology")</f>
        <v>0</v>
      </c>
      <c r="C2304" t="b" cm="1">
        <f t="array" ref="C2304">OR(Orders!R2302:R12295&gt;1000,Orders!O2302:O12295="furniture")</f>
        <v>1</v>
      </c>
      <c r="D2304" t="str">
        <v>no</v>
      </c>
      <c r="E2304" t="str">
        <v>false</v>
      </c>
      <c r="G2304" t="str" cm="1">
        <f t="array" ref="G2304">IFERROR(IF(AND(Orders!R2303:R12296&gt;1000,OR(Orders!M2303:M12296="East",Orders!M2303:M12296="south")),"bonus","no bonus"),"data error")</f>
        <v>no bonus</v>
      </c>
    </row>
    <row r="2305" spans="1:7" x14ac:dyDescent="0.25">
      <c r="A2305" t="str">
        <v>high</v>
      </c>
      <c r="B2305" t="b" cm="1">
        <f t="array" ref="B2305">AND(Orders!R2303:R12296&gt;500,Orders!O2303:O12296="technology")</f>
        <v>0</v>
      </c>
      <c r="C2305" t="b" cm="1">
        <f t="array" ref="C2305">OR(Orders!R2303:R12296&gt;1000,Orders!O2303:O12296="furniture")</f>
        <v>1</v>
      </c>
      <c r="D2305" t="str">
        <v>no</v>
      </c>
      <c r="E2305" t="str">
        <v>false</v>
      </c>
      <c r="G2305" t="str" cm="1">
        <f t="array" ref="G2305">IFERROR(IF(AND(Orders!R2304:R12297&gt;1000,OR(Orders!M2304:M12297="East",Orders!M2304:M12297="south")),"bonus","no bonus"),"data error")</f>
        <v>no bonus</v>
      </c>
    </row>
    <row r="2306" spans="1:7" x14ac:dyDescent="0.25">
      <c r="A2306" t="str">
        <v>high</v>
      </c>
      <c r="B2306" t="b" cm="1">
        <f t="array" ref="B2306">AND(Orders!R2304:R12297&gt;500,Orders!O2304:O12297="technology")</f>
        <v>0</v>
      </c>
      <c r="C2306" t="b" cm="1">
        <f t="array" ref="C2306">OR(Orders!R2304:R12297&gt;1000,Orders!O2304:O12297="furniture")</f>
        <v>1</v>
      </c>
      <c r="D2306" t="str">
        <v>no</v>
      </c>
      <c r="E2306" t="str">
        <v>false</v>
      </c>
      <c r="G2306" t="str" cm="1">
        <f t="array" ref="G2306">IFERROR(IF(AND(Orders!R2305:R12298&gt;1000,OR(Orders!M2305:M12298="East",Orders!M2305:M12298="south")),"bonus","no bonus"),"data error")</f>
        <v>no bonus</v>
      </c>
    </row>
    <row r="2307" spans="1:7" x14ac:dyDescent="0.25">
      <c r="A2307" t="str">
        <v>high</v>
      </c>
      <c r="B2307" t="b" cm="1">
        <f t="array" ref="B2307">AND(Orders!R2305:R12298&gt;500,Orders!O2305:O12298="technology")</f>
        <v>0</v>
      </c>
      <c r="C2307" t="b" cm="1">
        <f t="array" ref="C2307">OR(Orders!R2305:R12298&gt;1000,Orders!O2305:O12298="furniture")</f>
        <v>1</v>
      </c>
      <c r="D2307" t="str">
        <v>no</v>
      </c>
      <c r="E2307" t="str">
        <v>false</v>
      </c>
      <c r="G2307" t="str" cm="1">
        <f t="array" ref="G2307">IFERROR(IF(AND(Orders!R2306:R12299&gt;1000,OR(Orders!M2306:M12299="East",Orders!M2306:M12299="south")),"bonus","no bonus"),"data error")</f>
        <v>no bonus</v>
      </c>
    </row>
    <row r="2308" spans="1:7" x14ac:dyDescent="0.25">
      <c r="A2308" t="str">
        <v>high</v>
      </c>
      <c r="B2308" t="b" cm="1">
        <f t="array" ref="B2308">AND(Orders!R2306:R12299&gt;500,Orders!O2306:O12299="technology")</f>
        <v>0</v>
      </c>
      <c r="C2308" t="b" cm="1">
        <f t="array" ref="C2308">OR(Orders!R2306:R12299&gt;1000,Orders!O2306:O12299="furniture")</f>
        <v>1</v>
      </c>
      <c r="D2308" t="str">
        <v>no</v>
      </c>
      <c r="E2308" t="str">
        <v>false</v>
      </c>
      <c r="G2308" t="str" cm="1">
        <f t="array" ref="G2308">IFERROR(IF(AND(Orders!R2307:R12300&gt;1000,OR(Orders!M2307:M12300="East",Orders!M2307:M12300="south")),"bonus","no bonus"),"data error")</f>
        <v>no bonus</v>
      </c>
    </row>
    <row r="2309" spans="1:7" x14ac:dyDescent="0.25">
      <c r="A2309" t="str">
        <v>high</v>
      </c>
      <c r="B2309" t="b" cm="1">
        <f t="array" ref="B2309">AND(Orders!R2307:R12300&gt;500,Orders!O2307:O12300="technology")</f>
        <v>0</v>
      </c>
      <c r="C2309" t="b" cm="1">
        <f t="array" ref="C2309">OR(Orders!R2307:R12300&gt;1000,Orders!O2307:O12300="furniture")</f>
        <v>1</v>
      </c>
      <c r="D2309" t="str">
        <v>no</v>
      </c>
      <c r="E2309" t="str">
        <v>false</v>
      </c>
      <c r="G2309" t="str" cm="1">
        <f t="array" ref="G2309">IFERROR(IF(AND(Orders!R2308:R12301&gt;1000,OR(Orders!M2308:M12301="East",Orders!M2308:M12301="south")),"bonus","no bonus"),"data error")</f>
        <v>no bonus</v>
      </c>
    </row>
    <row r="2310" spans="1:7" x14ac:dyDescent="0.25">
      <c r="A2310" t="str">
        <v>high</v>
      </c>
      <c r="B2310" t="b" cm="1">
        <f t="array" ref="B2310">AND(Orders!R2308:R12301&gt;500,Orders!O2308:O12301="technology")</f>
        <v>0</v>
      </c>
      <c r="C2310" t="b" cm="1">
        <f t="array" ref="C2310">OR(Orders!R2308:R12301&gt;1000,Orders!O2308:O12301="furniture")</f>
        <v>1</v>
      </c>
      <c r="D2310" t="str">
        <v>no</v>
      </c>
      <c r="E2310" t="str">
        <v>false</v>
      </c>
      <c r="G2310" t="str" cm="1">
        <f t="array" ref="G2310">IFERROR(IF(AND(Orders!R2309:R12302&gt;1000,OR(Orders!M2309:M12302="East",Orders!M2309:M12302="south")),"bonus","no bonus"),"data error")</f>
        <v>no bonus</v>
      </c>
    </row>
    <row r="2311" spans="1:7" x14ac:dyDescent="0.25">
      <c r="A2311" t="str">
        <v>high</v>
      </c>
      <c r="B2311" t="b" cm="1">
        <f t="array" ref="B2311">AND(Orders!R2309:R12302&gt;500,Orders!O2309:O12302="technology")</f>
        <v>0</v>
      </c>
      <c r="C2311" t="b" cm="1">
        <f t="array" ref="C2311">OR(Orders!R2309:R12302&gt;1000,Orders!O2309:O12302="furniture")</f>
        <v>1</v>
      </c>
      <c r="D2311" t="str">
        <v>no</v>
      </c>
      <c r="E2311" t="str">
        <v>false</v>
      </c>
      <c r="G2311" t="str" cm="1">
        <f t="array" ref="G2311">IFERROR(IF(AND(Orders!R2310:R12303&gt;1000,OR(Orders!M2310:M12303="East",Orders!M2310:M12303="south")),"bonus","no bonus"),"data error")</f>
        <v>no bonus</v>
      </c>
    </row>
    <row r="2312" spans="1:7" x14ac:dyDescent="0.25">
      <c r="A2312" t="str">
        <v>high</v>
      </c>
      <c r="B2312" t="b" cm="1">
        <f t="array" ref="B2312">AND(Orders!R2310:R12303&gt;500,Orders!O2310:O12303="technology")</f>
        <v>0</v>
      </c>
      <c r="C2312" t="b" cm="1">
        <f t="array" ref="C2312">OR(Orders!R2310:R12303&gt;1000,Orders!O2310:O12303="furniture")</f>
        <v>1</v>
      </c>
      <c r="D2312" t="str">
        <v>no</v>
      </c>
      <c r="E2312" t="str">
        <v>false</v>
      </c>
      <c r="G2312" t="str" cm="1">
        <f t="array" ref="G2312">IFERROR(IF(AND(Orders!R2311:R12304&gt;1000,OR(Orders!M2311:M12304="East",Orders!M2311:M12304="south")),"bonus","no bonus"),"data error")</f>
        <v>no bonus</v>
      </c>
    </row>
    <row r="2313" spans="1:7" x14ac:dyDescent="0.25">
      <c r="A2313" t="str">
        <v>high</v>
      </c>
      <c r="B2313" t="b" cm="1">
        <f t="array" ref="B2313">AND(Orders!R2311:R12304&gt;500,Orders!O2311:O12304="technology")</f>
        <v>0</v>
      </c>
      <c r="C2313" t="b" cm="1">
        <f t="array" ref="C2313">OR(Orders!R2311:R12304&gt;1000,Orders!O2311:O12304="furniture")</f>
        <v>1</v>
      </c>
      <c r="D2313" t="str">
        <v>no</v>
      </c>
      <c r="E2313" t="str">
        <v>false</v>
      </c>
      <c r="G2313" t="str" cm="1">
        <f t="array" ref="G2313">IFERROR(IF(AND(Orders!R2312:R12305&gt;1000,OR(Orders!M2312:M12305="East",Orders!M2312:M12305="south")),"bonus","no bonus"),"data error")</f>
        <v>no bonus</v>
      </c>
    </row>
    <row r="2314" spans="1:7" x14ac:dyDescent="0.25">
      <c r="A2314" t="str">
        <v>high</v>
      </c>
      <c r="B2314" t="b" cm="1">
        <f t="array" ref="B2314">AND(Orders!R2312:R12305&gt;500,Orders!O2312:O12305="technology")</f>
        <v>0</v>
      </c>
      <c r="C2314" t="b" cm="1">
        <f t="array" ref="C2314">OR(Orders!R2312:R12305&gt;1000,Orders!O2312:O12305="furniture")</f>
        <v>1</v>
      </c>
      <c r="D2314" t="str">
        <v>no</v>
      </c>
      <c r="E2314" t="str">
        <v>false</v>
      </c>
      <c r="G2314" t="str" cm="1">
        <f t="array" ref="G2314">IFERROR(IF(AND(Orders!R2313:R12306&gt;1000,OR(Orders!M2313:M12306="East",Orders!M2313:M12306="south")),"bonus","no bonus"),"data error")</f>
        <v>no bonus</v>
      </c>
    </row>
    <row r="2315" spans="1:7" x14ac:dyDescent="0.25">
      <c r="A2315" t="str">
        <v>high</v>
      </c>
      <c r="B2315" t="b" cm="1">
        <f t="array" ref="B2315">AND(Orders!R2313:R12306&gt;500,Orders!O2313:O12306="technology")</f>
        <v>0</v>
      </c>
      <c r="C2315" t="b" cm="1">
        <f t="array" ref="C2315">OR(Orders!R2313:R12306&gt;1000,Orders!O2313:O12306="furniture")</f>
        <v>1</v>
      </c>
      <c r="D2315" t="str">
        <v>no</v>
      </c>
      <c r="E2315" t="str">
        <v>false</v>
      </c>
      <c r="G2315" t="str" cm="1">
        <f t="array" ref="G2315">IFERROR(IF(AND(Orders!R2314:R12307&gt;1000,OR(Orders!M2314:M12307="East",Orders!M2314:M12307="south")),"bonus","no bonus"),"data error")</f>
        <v>no bonus</v>
      </c>
    </row>
    <row r="2316" spans="1:7" x14ac:dyDescent="0.25">
      <c r="A2316" t="str">
        <v>high</v>
      </c>
      <c r="B2316" t="b" cm="1">
        <f t="array" ref="B2316">AND(Orders!R2314:R12307&gt;500,Orders!O2314:O12307="technology")</f>
        <v>0</v>
      </c>
      <c r="C2316" t="b" cm="1">
        <f t="array" ref="C2316">OR(Orders!R2314:R12307&gt;1000,Orders!O2314:O12307="furniture")</f>
        <v>1</v>
      </c>
      <c r="D2316" t="str">
        <v>no</v>
      </c>
      <c r="E2316" t="str">
        <v>false</v>
      </c>
      <c r="G2316" t="str" cm="1">
        <f t="array" ref="G2316">IFERROR(IF(AND(Orders!R2315:R12308&gt;1000,OR(Orders!M2315:M12308="East",Orders!M2315:M12308="south")),"bonus","no bonus"),"data error")</f>
        <v>no bonus</v>
      </c>
    </row>
    <row r="2317" spans="1:7" x14ac:dyDescent="0.25">
      <c r="A2317" t="str">
        <v>high</v>
      </c>
      <c r="B2317" t="b" cm="1">
        <f t="array" ref="B2317">AND(Orders!R2315:R12308&gt;500,Orders!O2315:O12308="technology")</f>
        <v>0</v>
      </c>
      <c r="C2317" t="b" cm="1">
        <f t="array" ref="C2317">OR(Orders!R2315:R12308&gt;1000,Orders!O2315:O12308="furniture")</f>
        <v>1</v>
      </c>
      <c r="D2317" t="str">
        <v>no</v>
      </c>
      <c r="E2317" t="str">
        <v>false</v>
      </c>
      <c r="G2317" t="str" cm="1">
        <f t="array" ref="G2317">IFERROR(IF(AND(Orders!R2316:R12309&gt;1000,OR(Orders!M2316:M12309="East",Orders!M2316:M12309="south")),"bonus","no bonus"),"data error")</f>
        <v>no bonus</v>
      </c>
    </row>
    <row r="2318" spans="1:7" x14ac:dyDescent="0.25">
      <c r="A2318" t="str">
        <v>high</v>
      </c>
      <c r="B2318" t="b" cm="1">
        <f t="array" ref="B2318">AND(Orders!R2316:R12309&gt;500,Orders!O2316:O12309="technology")</f>
        <v>0</v>
      </c>
      <c r="C2318" t="b" cm="1">
        <f t="array" ref="C2318">OR(Orders!R2316:R12309&gt;1000,Orders!O2316:O12309="furniture")</f>
        <v>1</v>
      </c>
      <c r="D2318" t="str">
        <v>no</v>
      </c>
      <c r="E2318" t="str">
        <v>false</v>
      </c>
      <c r="G2318" t="str" cm="1">
        <f t="array" ref="G2318">IFERROR(IF(AND(Orders!R2317:R12310&gt;1000,OR(Orders!M2317:M12310="East",Orders!M2317:M12310="south")),"bonus","no bonus"),"data error")</f>
        <v>no bonus</v>
      </c>
    </row>
    <row r="2319" spans="1:7" x14ac:dyDescent="0.25">
      <c r="A2319" t="str">
        <v>high</v>
      </c>
      <c r="B2319" t="b" cm="1">
        <f t="array" ref="B2319">AND(Orders!R2317:R12310&gt;500,Orders!O2317:O12310="technology")</f>
        <v>0</v>
      </c>
      <c r="C2319" t="b" cm="1">
        <f t="array" ref="C2319">OR(Orders!R2317:R12310&gt;1000,Orders!O2317:O12310="furniture")</f>
        <v>1</v>
      </c>
      <c r="D2319" t="str">
        <v>no</v>
      </c>
      <c r="E2319" t="str">
        <v>false</v>
      </c>
      <c r="G2319" t="str" cm="1">
        <f t="array" ref="G2319">IFERROR(IF(AND(Orders!R2318:R12311&gt;1000,OR(Orders!M2318:M12311="East",Orders!M2318:M12311="south")),"bonus","no bonus"),"data error")</f>
        <v>no bonus</v>
      </c>
    </row>
    <row r="2320" spans="1:7" x14ac:dyDescent="0.25">
      <c r="A2320" t="str">
        <v>high</v>
      </c>
      <c r="B2320" t="b" cm="1">
        <f t="array" ref="B2320">AND(Orders!R2318:R12311&gt;500,Orders!O2318:O12311="technology")</f>
        <v>0</v>
      </c>
      <c r="C2320" t="b" cm="1">
        <f t="array" ref="C2320">OR(Orders!R2318:R12311&gt;1000,Orders!O2318:O12311="furniture")</f>
        <v>1</v>
      </c>
      <c r="D2320" t="str">
        <v>no</v>
      </c>
      <c r="E2320" t="str">
        <v>false</v>
      </c>
      <c r="G2320" t="str" cm="1">
        <f t="array" ref="G2320">IFERROR(IF(AND(Orders!R2319:R12312&gt;1000,OR(Orders!M2319:M12312="East",Orders!M2319:M12312="south")),"bonus","no bonus"),"data error")</f>
        <v>no bonus</v>
      </c>
    </row>
    <row r="2321" spans="1:7" x14ac:dyDescent="0.25">
      <c r="A2321" t="str">
        <v>high</v>
      </c>
      <c r="B2321" t="b" cm="1">
        <f t="array" ref="B2321">AND(Orders!R2319:R12312&gt;500,Orders!O2319:O12312="technology")</f>
        <v>0</v>
      </c>
      <c r="C2321" t="b" cm="1">
        <f t="array" ref="C2321">OR(Orders!R2319:R12312&gt;1000,Orders!O2319:O12312="furniture")</f>
        <v>1</v>
      </c>
      <c r="D2321" t="str">
        <v>no</v>
      </c>
      <c r="E2321" t="str">
        <v>false</v>
      </c>
      <c r="G2321" t="str" cm="1">
        <f t="array" ref="G2321">IFERROR(IF(AND(Orders!R2320:R12313&gt;1000,OR(Orders!M2320:M12313="East",Orders!M2320:M12313="south")),"bonus","no bonus"),"data error")</f>
        <v>no bonus</v>
      </c>
    </row>
    <row r="2322" spans="1:7" x14ac:dyDescent="0.25">
      <c r="A2322" t="str">
        <v>high</v>
      </c>
      <c r="B2322" t="b" cm="1">
        <f t="array" ref="B2322">AND(Orders!R2320:R12313&gt;500,Orders!O2320:O12313="technology")</f>
        <v>0</v>
      </c>
      <c r="C2322" t="b" cm="1">
        <f t="array" ref="C2322">OR(Orders!R2320:R12313&gt;1000,Orders!O2320:O12313="furniture")</f>
        <v>1</v>
      </c>
      <c r="D2322" t="str">
        <v>no</v>
      </c>
      <c r="E2322" t="str">
        <v>false</v>
      </c>
      <c r="G2322" t="str" cm="1">
        <f t="array" ref="G2322">IFERROR(IF(AND(Orders!R2321:R12314&gt;1000,OR(Orders!M2321:M12314="East",Orders!M2321:M12314="south")),"bonus","no bonus"),"data error")</f>
        <v>no bonus</v>
      </c>
    </row>
    <row r="2323" spans="1:7" x14ac:dyDescent="0.25">
      <c r="A2323" t="str">
        <v>high</v>
      </c>
      <c r="B2323" t="b" cm="1">
        <f t="array" ref="B2323">AND(Orders!R2321:R12314&gt;500,Orders!O2321:O12314="technology")</f>
        <v>0</v>
      </c>
      <c r="C2323" t="b" cm="1">
        <f t="array" ref="C2323">OR(Orders!R2321:R12314&gt;1000,Orders!O2321:O12314="furniture")</f>
        <v>1</v>
      </c>
      <c r="D2323" t="str">
        <v>no</v>
      </c>
      <c r="E2323" t="str">
        <v>false</v>
      </c>
      <c r="G2323" t="str" cm="1">
        <f t="array" ref="G2323">IFERROR(IF(AND(Orders!R2322:R12315&gt;1000,OR(Orders!M2322:M12315="East",Orders!M2322:M12315="south")),"bonus","no bonus"),"data error")</f>
        <v>no bonus</v>
      </c>
    </row>
    <row r="2324" spans="1:7" x14ac:dyDescent="0.25">
      <c r="A2324" t="str">
        <v>high</v>
      </c>
      <c r="B2324" t="b" cm="1">
        <f t="array" ref="B2324">AND(Orders!R2322:R12315&gt;500,Orders!O2322:O12315="technology")</f>
        <v>0</v>
      </c>
      <c r="C2324" t="b" cm="1">
        <f t="array" ref="C2324">OR(Orders!R2322:R12315&gt;1000,Orders!O2322:O12315="furniture")</f>
        <v>1</v>
      </c>
      <c r="D2324" t="str">
        <v>no</v>
      </c>
      <c r="E2324" t="str">
        <v>false</v>
      </c>
      <c r="G2324" t="str" cm="1">
        <f t="array" ref="G2324">IFERROR(IF(AND(Orders!R2323:R12316&gt;1000,OR(Orders!M2323:M12316="East",Orders!M2323:M12316="south")),"bonus","no bonus"),"data error")</f>
        <v>no bonus</v>
      </c>
    </row>
    <row r="2325" spans="1:7" x14ac:dyDescent="0.25">
      <c r="A2325" t="str">
        <v>high</v>
      </c>
      <c r="B2325" t="b" cm="1">
        <f t="array" ref="B2325">AND(Orders!R2323:R12316&gt;500,Orders!O2323:O12316="technology")</f>
        <v>0</v>
      </c>
      <c r="C2325" t="b" cm="1">
        <f t="array" ref="C2325">OR(Orders!R2323:R12316&gt;1000,Orders!O2323:O12316="furniture")</f>
        <v>1</v>
      </c>
      <c r="D2325" t="str">
        <v>no</v>
      </c>
      <c r="E2325" t="str">
        <v>false</v>
      </c>
      <c r="G2325" t="str" cm="1">
        <f t="array" ref="G2325">IFERROR(IF(AND(Orders!R2324:R12317&gt;1000,OR(Orders!M2324:M12317="East",Orders!M2324:M12317="south")),"bonus","no bonus"),"data error")</f>
        <v>no bonus</v>
      </c>
    </row>
    <row r="2326" spans="1:7" x14ac:dyDescent="0.25">
      <c r="A2326" t="str">
        <v>high</v>
      </c>
      <c r="B2326" t="b" cm="1">
        <f t="array" ref="B2326">AND(Orders!R2324:R12317&gt;500,Orders!O2324:O12317="technology")</f>
        <v>0</v>
      </c>
      <c r="C2326" t="b" cm="1">
        <f t="array" ref="C2326">OR(Orders!R2324:R12317&gt;1000,Orders!O2324:O12317="furniture")</f>
        <v>1</v>
      </c>
      <c r="D2326" t="str">
        <v>no</v>
      </c>
      <c r="E2326" t="str">
        <v>false</v>
      </c>
      <c r="G2326" t="str" cm="1">
        <f t="array" ref="G2326">IFERROR(IF(AND(Orders!R2325:R12318&gt;1000,OR(Orders!M2325:M12318="East",Orders!M2325:M12318="south")),"bonus","no bonus"),"data error")</f>
        <v>no bonus</v>
      </c>
    </row>
    <row r="2327" spans="1:7" x14ac:dyDescent="0.25">
      <c r="A2327" t="str">
        <v>high</v>
      </c>
      <c r="B2327" t="b" cm="1">
        <f t="array" ref="B2327">AND(Orders!R2325:R12318&gt;500,Orders!O2325:O12318="technology")</f>
        <v>0</v>
      </c>
      <c r="C2327" t="b" cm="1">
        <f t="array" ref="C2327">OR(Orders!R2325:R12318&gt;1000,Orders!O2325:O12318="furniture")</f>
        <v>1</v>
      </c>
      <c r="D2327" t="str">
        <v>no</v>
      </c>
      <c r="E2327" t="str">
        <v>false</v>
      </c>
      <c r="G2327" t="str" cm="1">
        <f t="array" ref="G2327">IFERROR(IF(AND(Orders!R2326:R12319&gt;1000,OR(Orders!M2326:M12319="East",Orders!M2326:M12319="south")),"bonus","no bonus"),"data error")</f>
        <v>no bonus</v>
      </c>
    </row>
    <row r="2328" spans="1:7" x14ac:dyDescent="0.25">
      <c r="A2328" t="str">
        <v>high</v>
      </c>
      <c r="B2328" t="b" cm="1">
        <f t="array" ref="B2328">AND(Orders!R2326:R12319&gt;500,Orders!O2326:O12319="technology")</f>
        <v>0</v>
      </c>
      <c r="C2328" t="b" cm="1">
        <f t="array" ref="C2328">OR(Orders!R2326:R12319&gt;1000,Orders!O2326:O12319="furniture")</f>
        <v>1</v>
      </c>
      <c r="D2328" t="str">
        <v>no</v>
      </c>
      <c r="E2328" t="str">
        <v>false</v>
      </c>
      <c r="G2328" t="str" cm="1">
        <f t="array" ref="G2328">IFERROR(IF(AND(Orders!R2327:R12320&gt;1000,OR(Orders!M2327:M12320="East",Orders!M2327:M12320="south")),"bonus","no bonus"),"data error")</f>
        <v>no bonus</v>
      </c>
    </row>
    <row r="2329" spans="1:7" x14ac:dyDescent="0.25">
      <c r="A2329" t="str">
        <v>high</v>
      </c>
      <c r="B2329" t="b" cm="1">
        <f t="array" ref="B2329">AND(Orders!R2327:R12320&gt;500,Orders!O2327:O12320="technology")</f>
        <v>0</v>
      </c>
      <c r="C2329" t="b" cm="1">
        <f t="array" ref="C2329">OR(Orders!R2327:R12320&gt;1000,Orders!O2327:O12320="furniture")</f>
        <v>1</v>
      </c>
      <c r="D2329" t="str">
        <v>no</v>
      </c>
      <c r="E2329" t="str">
        <v>false</v>
      </c>
      <c r="G2329" t="str" cm="1">
        <f t="array" ref="G2329">IFERROR(IF(AND(Orders!R2328:R12321&gt;1000,OR(Orders!M2328:M12321="East",Orders!M2328:M12321="south")),"bonus","no bonus"),"data error")</f>
        <v>no bonus</v>
      </c>
    </row>
    <row r="2330" spans="1:7" x14ac:dyDescent="0.25">
      <c r="A2330" t="str">
        <v>high</v>
      </c>
      <c r="B2330" t="b" cm="1">
        <f t="array" ref="B2330">AND(Orders!R2328:R12321&gt;500,Orders!O2328:O12321="technology")</f>
        <v>0</v>
      </c>
      <c r="C2330" t="b" cm="1">
        <f t="array" ref="C2330">OR(Orders!R2328:R12321&gt;1000,Orders!O2328:O12321="furniture")</f>
        <v>1</v>
      </c>
      <c r="D2330" t="str">
        <v>no</v>
      </c>
      <c r="E2330" t="str">
        <v>false</v>
      </c>
      <c r="G2330" t="str" cm="1">
        <f t="array" ref="G2330">IFERROR(IF(AND(Orders!R2329:R12322&gt;1000,OR(Orders!M2329:M12322="East",Orders!M2329:M12322="south")),"bonus","no bonus"),"data error")</f>
        <v>no bonus</v>
      </c>
    </row>
    <row r="2331" spans="1:7" x14ac:dyDescent="0.25">
      <c r="A2331" t="str">
        <v>high</v>
      </c>
      <c r="B2331" t="b" cm="1">
        <f t="array" ref="B2331">AND(Orders!R2329:R12322&gt;500,Orders!O2329:O12322="technology")</f>
        <v>0</v>
      </c>
      <c r="C2331" t="b" cm="1">
        <f t="array" ref="C2331">OR(Orders!R2329:R12322&gt;1000,Orders!O2329:O12322="furniture")</f>
        <v>1</v>
      </c>
      <c r="D2331" t="str">
        <v>no</v>
      </c>
      <c r="E2331" t="str">
        <v>false</v>
      </c>
      <c r="G2331" t="str" cm="1">
        <f t="array" ref="G2331">IFERROR(IF(AND(Orders!R2330:R12323&gt;1000,OR(Orders!M2330:M12323="East",Orders!M2330:M12323="south")),"bonus","no bonus"),"data error")</f>
        <v>no bonus</v>
      </c>
    </row>
    <row r="2332" spans="1:7" x14ac:dyDescent="0.25">
      <c r="A2332" t="str">
        <v>high</v>
      </c>
      <c r="B2332" t="b" cm="1">
        <f t="array" ref="B2332">AND(Orders!R2330:R12323&gt;500,Orders!O2330:O12323="technology")</f>
        <v>0</v>
      </c>
      <c r="C2332" t="b" cm="1">
        <f t="array" ref="C2332">OR(Orders!R2330:R12323&gt;1000,Orders!O2330:O12323="furniture")</f>
        <v>1</v>
      </c>
      <c r="D2332" t="str">
        <v>no</v>
      </c>
      <c r="E2332" t="str">
        <v>false</v>
      </c>
      <c r="G2332" t="str" cm="1">
        <f t="array" ref="G2332">IFERROR(IF(AND(Orders!R2331:R12324&gt;1000,OR(Orders!M2331:M12324="East",Orders!M2331:M12324="south")),"bonus","no bonus"),"data error")</f>
        <v>no bonus</v>
      </c>
    </row>
    <row r="2333" spans="1:7" x14ac:dyDescent="0.25">
      <c r="A2333" t="str">
        <v>high</v>
      </c>
      <c r="B2333" t="b" cm="1">
        <f t="array" ref="B2333">AND(Orders!R2331:R12324&gt;500,Orders!O2331:O12324="technology")</f>
        <v>0</v>
      </c>
      <c r="C2333" t="b" cm="1">
        <f t="array" ref="C2333">OR(Orders!R2331:R12324&gt;1000,Orders!O2331:O12324="furniture")</f>
        <v>1</v>
      </c>
      <c r="D2333" t="str">
        <v>no</v>
      </c>
      <c r="E2333" t="str">
        <v>false</v>
      </c>
      <c r="G2333" t="str" cm="1">
        <f t="array" ref="G2333">IFERROR(IF(AND(Orders!R2332:R12325&gt;1000,OR(Orders!M2332:M12325="East",Orders!M2332:M12325="south")),"bonus","no bonus"),"data error")</f>
        <v>no bonus</v>
      </c>
    </row>
    <row r="2334" spans="1:7" x14ac:dyDescent="0.25">
      <c r="A2334" t="str">
        <v>high</v>
      </c>
      <c r="B2334" t="b" cm="1">
        <f t="array" ref="B2334">AND(Orders!R2332:R12325&gt;500,Orders!O2332:O12325="technology")</f>
        <v>0</v>
      </c>
      <c r="C2334" t="b" cm="1">
        <f t="array" ref="C2334">OR(Orders!R2332:R12325&gt;1000,Orders!O2332:O12325="furniture")</f>
        <v>1</v>
      </c>
      <c r="D2334" t="str">
        <v>no</v>
      </c>
      <c r="E2334" t="str">
        <v>false</v>
      </c>
      <c r="G2334" t="str" cm="1">
        <f t="array" ref="G2334">IFERROR(IF(AND(Orders!R2333:R12326&gt;1000,OR(Orders!M2333:M12326="East",Orders!M2333:M12326="south")),"bonus","no bonus"),"data error")</f>
        <v>no bonus</v>
      </c>
    </row>
    <row r="2335" spans="1:7" x14ac:dyDescent="0.25">
      <c r="A2335" t="str">
        <v>high</v>
      </c>
      <c r="B2335" t="b" cm="1">
        <f t="array" ref="B2335">AND(Orders!R2333:R12326&gt;500,Orders!O2333:O12326="technology")</f>
        <v>0</v>
      </c>
      <c r="C2335" t="b" cm="1">
        <f t="array" ref="C2335">OR(Orders!R2333:R12326&gt;1000,Orders!O2333:O12326="furniture")</f>
        <v>1</v>
      </c>
      <c r="D2335" t="str">
        <v>no</v>
      </c>
      <c r="E2335" t="str">
        <v>false</v>
      </c>
      <c r="G2335" t="str" cm="1">
        <f t="array" ref="G2335">IFERROR(IF(AND(Orders!R2334:R12327&gt;1000,OR(Orders!M2334:M12327="East",Orders!M2334:M12327="south")),"bonus","no bonus"),"data error")</f>
        <v>no bonus</v>
      </c>
    </row>
    <row r="2336" spans="1:7" x14ac:dyDescent="0.25">
      <c r="A2336" t="str">
        <v>high</v>
      </c>
      <c r="B2336" t="b" cm="1">
        <f t="array" ref="B2336">AND(Orders!R2334:R12327&gt;500,Orders!O2334:O12327="technology")</f>
        <v>0</v>
      </c>
      <c r="C2336" t="b" cm="1">
        <f t="array" ref="C2336">OR(Orders!R2334:R12327&gt;1000,Orders!O2334:O12327="furniture")</f>
        <v>1</v>
      </c>
      <c r="D2336" t="str">
        <v>no</v>
      </c>
      <c r="E2336" t="str">
        <v>false</v>
      </c>
      <c r="G2336" t="str" cm="1">
        <f t="array" ref="G2336">IFERROR(IF(AND(Orders!R2335:R12328&gt;1000,OR(Orders!M2335:M12328="East",Orders!M2335:M12328="south")),"bonus","no bonus"),"data error")</f>
        <v>no bonus</v>
      </c>
    </row>
    <row r="2337" spans="1:7" x14ac:dyDescent="0.25">
      <c r="A2337" t="str">
        <v>high</v>
      </c>
      <c r="B2337" t="b" cm="1">
        <f t="array" ref="B2337">AND(Orders!R2335:R12328&gt;500,Orders!O2335:O12328="technology")</f>
        <v>0</v>
      </c>
      <c r="C2337" t="b" cm="1">
        <f t="array" ref="C2337">OR(Orders!R2335:R12328&gt;1000,Orders!O2335:O12328="furniture")</f>
        <v>1</v>
      </c>
      <c r="D2337" t="str">
        <v>no</v>
      </c>
      <c r="E2337" t="str">
        <v>false</v>
      </c>
      <c r="G2337" t="str" cm="1">
        <f t="array" ref="G2337">IFERROR(IF(AND(Orders!R2336:R12329&gt;1000,OR(Orders!M2336:M12329="East",Orders!M2336:M12329="south")),"bonus","no bonus"),"data error")</f>
        <v>no bonus</v>
      </c>
    </row>
    <row r="2338" spans="1:7" x14ac:dyDescent="0.25">
      <c r="A2338" t="str">
        <v>high</v>
      </c>
      <c r="B2338" t="b" cm="1">
        <f t="array" ref="B2338">AND(Orders!R2336:R12329&gt;500,Orders!O2336:O12329="technology")</f>
        <v>0</v>
      </c>
      <c r="C2338" t="b" cm="1">
        <f t="array" ref="C2338">OR(Orders!R2336:R12329&gt;1000,Orders!O2336:O12329="furniture")</f>
        <v>1</v>
      </c>
      <c r="D2338" t="str">
        <v>no</v>
      </c>
      <c r="E2338" t="str">
        <v>false</v>
      </c>
      <c r="G2338" t="str" cm="1">
        <f t="array" ref="G2338">IFERROR(IF(AND(Orders!R2337:R12330&gt;1000,OR(Orders!M2337:M12330="East",Orders!M2337:M12330="south")),"bonus","no bonus"),"data error")</f>
        <v>no bonus</v>
      </c>
    </row>
    <row r="2339" spans="1:7" x14ac:dyDescent="0.25">
      <c r="A2339" t="str">
        <v>high</v>
      </c>
      <c r="B2339" t="b" cm="1">
        <f t="array" ref="B2339">AND(Orders!R2337:R12330&gt;500,Orders!O2337:O12330="technology")</f>
        <v>0</v>
      </c>
      <c r="C2339" t="b" cm="1">
        <f t="array" ref="C2339">OR(Orders!R2337:R12330&gt;1000,Orders!O2337:O12330="furniture")</f>
        <v>1</v>
      </c>
      <c r="D2339" t="str">
        <v>no</v>
      </c>
      <c r="E2339" t="str">
        <v>false</v>
      </c>
      <c r="G2339" t="str" cm="1">
        <f t="array" ref="G2339">IFERROR(IF(AND(Orders!R2338:R12331&gt;1000,OR(Orders!M2338:M12331="East",Orders!M2338:M12331="south")),"bonus","no bonus"),"data error")</f>
        <v>no bonus</v>
      </c>
    </row>
    <row r="2340" spans="1:7" x14ac:dyDescent="0.25">
      <c r="A2340" t="str">
        <v>high</v>
      </c>
      <c r="B2340" t="b" cm="1">
        <f t="array" ref="B2340">AND(Orders!R2338:R12331&gt;500,Orders!O2338:O12331="technology")</f>
        <v>0</v>
      </c>
      <c r="C2340" t="b" cm="1">
        <f t="array" ref="C2340">OR(Orders!R2338:R12331&gt;1000,Orders!O2338:O12331="furniture")</f>
        <v>1</v>
      </c>
      <c r="D2340" t="str">
        <v>no</v>
      </c>
      <c r="E2340" t="str">
        <v>false</v>
      </c>
      <c r="G2340" t="str" cm="1">
        <f t="array" ref="G2340">IFERROR(IF(AND(Orders!R2339:R12332&gt;1000,OR(Orders!M2339:M12332="East",Orders!M2339:M12332="south")),"bonus","no bonus"),"data error")</f>
        <v>no bonus</v>
      </c>
    </row>
    <row r="2341" spans="1:7" x14ac:dyDescent="0.25">
      <c r="A2341" t="str">
        <v>high</v>
      </c>
      <c r="B2341" t="b" cm="1">
        <f t="array" ref="B2341">AND(Orders!R2339:R12332&gt;500,Orders!O2339:O12332="technology")</f>
        <v>0</v>
      </c>
      <c r="C2341" t="b" cm="1">
        <f t="array" ref="C2341">OR(Orders!R2339:R12332&gt;1000,Orders!O2339:O12332="furniture")</f>
        <v>1</v>
      </c>
      <c r="D2341" t="str">
        <v>no</v>
      </c>
      <c r="E2341" t="str">
        <v>false</v>
      </c>
      <c r="G2341" t="str" cm="1">
        <f t="array" ref="G2341">IFERROR(IF(AND(Orders!R2340:R12333&gt;1000,OR(Orders!M2340:M12333="East",Orders!M2340:M12333="south")),"bonus","no bonus"),"data error")</f>
        <v>no bonus</v>
      </c>
    </row>
    <row r="2342" spans="1:7" x14ac:dyDescent="0.25">
      <c r="A2342" t="str">
        <v>high</v>
      </c>
      <c r="B2342" t="b" cm="1">
        <f t="array" ref="B2342">AND(Orders!R2340:R12333&gt;500,Orders!O2340:O12333="technology")</f>
        <v>0</v>
      </c>
      <c r="C2342" t="b" cm="1">
        <f t="array" ref="C2342">OR(Orders!R2340:R12333&gt;1000,Orders!O2340:O12333="furniture")</f>
        <v>1</v>
      </c>
      <c r="D2342" t="str">
        <v>no</v>
      </c>
      <c r="E2342" t="str">
        <v>false</v>
      </c>
      <c r="G2342" t="str" cm="1">
        <f t="array" ref="G2342">IFERROR(IF(AND(Orders!R2341:R12334&gt;1000,OR(Orders!M2341:M12334="East",Orders!M2341:M12334="south")),"bonus","no bonus"),"data error")</f>
        <v>no bonus</v>
      </c>
    </row>
    <row r="2343" spans="1:7" x14ac:dyDescent="0.25">
      <c r="A2343" t="str">
        <v>high</v>
      </c>
      <c r="B2343" t="b" cm="1">
        <f t="array" ref="B2343">AND(Orders!R2341:R12334&gt;500,Orders!O2341:O12334="technology")</f>
        <v>0</v>
      </c>
      <c r="C2343" t="b" cm="1">
        <f t="array" ref="C2343">OR(Orders!R2341:R12334&gt;1000,Orders!O2341:O12334="furniture")</f>
        <v>1</v>
      </c>
      <c r="D2343" t="str">
        <v>no</v>
      </c>
      <c r="E2343" t="str">
        <v>false</v>
      </c>
      <c r="G2343" t="str" cm="1">
        <f t="array" ref="G2343">IFERROR(IF(AND(Orders!R2342:R12335&gt;1000,OR(Orders!M2342:M12335="East",Orders!M2342:M12335="south")),"bonus","no bonus"),"data error")</f>
        <v>no bonus</v>
      </c>
    </row>
    <row r="2344" spans="1:7" x14ac:dyDescent="0.25">
      <c r="A2344" t="str">
        <v>high</v>
      </c>
      <c r="B2344" t="b" cm="1">
        <f t="array" ref="B2344">AND(Orders!R2342:R12335&gt;500,Orders!O2342:O12335="technology")</f>
        <v>0</v>
      </c>
      <c r="C2344" t="b" cm="1">
        <f t="array" ref="C2344">OR(Orders!R2342:R12335&gt;1000,Orders!O2342:O12335="furniture")</f>
        <v>1</v>
      </c>
      <c r="D2344" t="str">
        <v>no</v>
      </c>
      <c r="E2344" t="str">
        <v>false</v>
      </c>
      <c r="G2344" t="str" cm="1">
        <f t="array" ref="G2344">IFERROR(IF(AND(Orders!R2343:R12336&gt;1000,OR(Orders!M2343:M12336="East",Orders!M2343:M12336="south")),"bonus","no bonus"),"data error")</f>
        <v>no bonus</v>
      </c>
    </row>
    <row r="2345" spans="1:7" x14ac:dyDescent="0.25">
      <c r="A2345" t="str">
        <v>high</v>
      </c>
      <c r="B2345" t="b" cm="1">
        <f t="array" ref="B2345">AND(Orders!R2343:R12336&gt;500,Orders!O2343:O12336="technology")</f>
        <v>0</v>
      </c>
      <c r="C2345" t="b" cm="1">
        <f t="array" ref="C2345">OR(Orders!R2343:R12336&gt;1000,Orders!O2343:O12336="furniture")</f>
        <v>1</v>
      </c>
      <c r="D2345" t="str">
        <v>no</v>
      </c>
      <c r="E2345" t="str">
        <v>false</v>
      </c>
      <c r="G2345" t="str" cm="1">
        <f t="array" ref="G2345">IFERROR(IF(AND(Orders!R2344:R12337&gt;1000,OR(Orders!M2344:M12337="East",Orders!M2344:M12337="south")),"bonus","no bonus"),"data error")</f>
        <v>no bonus</v>
      </c>
    </row>
    <row r="2346" spans="1:7" x14ac:dyDescent="0.25">
      <c r="A2346" t="str">
        <v>high</v>
      </c>
      <c r="B2346" t="b" cm="1">
        <f t="array" ref="B2346">AND(Orders!R2344:R12337&gt;500,Orders!O2344:O12337="technology")</f>
        <v>0</v>
      </c>
      <c r="C2346" t="b" cm="1">
        <f t="array" ref="C2346">OR(Orders!R2344:R12337&gt;1000,Orders!O2344:O12337="furniture")</f>
        <v>1</v>
      </c>
      <c r="D2346" t="str">
        <v>no</v>
      </c>
      <c r="E2346" t="str">
        <v>false</v>
      </c>
      <c r="G2346" t="str" cm="1">
        <f t="array" ref="G2346">IFERROR(IF(AND(Orders!R2345:R12338&gt;1000,OR(Orders!M2345:M12338="East",Orders!M2345:M12338="south")),"bonus","no bonus"),"data error")</f>
        <v>no bonus</v>
      </c>
    </row>
    <row r="2347" spans="1:7" x14ac:dyDescent="0.25">
      <c r="A2347" t="str">
        <v>high</v>
      </c>
      <c r="B2347" t="b" cm="1">
        <f t="array" ref="B2347">AND(Orders!R2345:R12338&gt;500,Orders!O2345:O12338="technology")</f>
        <v>0</v>
      </c>
      <c r="C2347" t="b" cm="1">
        <f t="array" ref="C2347">OR(Orders!R2345:R12338&gt;1000,Orders!O2345:O12338="furniture")</f>
        <v>1</v>
      </c>
      <c r="D2347" t="str">
        <v>no</v>
      </c>
      <c r="E2347" t="str">
        <v>false</v>
      </c>
      <c r="G2347" t="str" cm="1">
        <f t="array" ref="G2347">IFERROR(IF(AND(Orders!R2346:R12339&gt;1000,OR(Orders!M2346:M12339="East",Orders!M2346:M12339="south")),"bonus","no bonus"),"data error")</f>
        <v>no bonus</v>
      </c>
    </row>
    <row r="2348" spans="1:7" x14ac:dyDescent="0.25">
      <c r="A2348" t="str">
        <v>high</v>
      </c>
      <c r="B2348" t="b" cm="1">
        <f t="array" ref="B2348">AND(Orders!R2346:R12339&gt;500,Orders!O2346:O12339="technology")</f>
        <v>0</v>
      </c>
      <c r="C2348" t="b" cm="1">
        <f t="array" ref="C2348">OR(Orders!R2346:R12339&gt;1000,Orders!O2346:O12339="furniture")</f>
        <v>1</v>
      </c>
      <c r="D2348" t="str">
        <v>no</v>
      </c>
      <c r="E2348" t="str">
        <v>false</v>
      </c>
      <c r="G2348" t="str" cm="1">
        <f t="array" ref="G2348">IFERROR(IF(AND(Orders!R2347:R12340&gt;1000,OR(Orders!M2347:M12340="East",Orders!M2347:M12340="south")),"bonus","no bonus"),"data error")</f>
        <v>no bonus</v>
      </c>
    </row>
    <row r="2349" spans="1:7" x14ac:dyDescent="0.25">
      <c r="A2349" t="str">
        <v>high</v>
      </c>
      <c r="B2349" t="b" cm="1">
        <f t="array" ref="B2349">AND(Orders!R2347:R12340&gt;500,Orders!O2347:O12340="technology")</f>
        <v>0</v>
      </c>
      <c r="C2349" t="b" cm="1">
        <f t="array" ref="C2349">OR(Orders!R2347:R12340&gt;1000,Orders!O2347:O12340="furniture")</f>
        <v>1</v>
      </c>
      <c r="D2349" t="str">
        <v>no</v>
      </c>
      <c r="E2349" t="str">
        <v>false</v>
      </c>
      <c r="G2349" t="str" cm="1">
        <f t="array" ref="G2349">IFERROR(IF(AND(Orders!R2348:R12341&gt;1000,OR(Orders!M2348:M12341="East",Orders!M2348:M12341="south")),"bonus","no bonus"),"data error")</f>
        <v>no bonus</v>
      </c>
    </row>
    <row r="2350" spans="1:7" x14ac:dyDescent="0.25">
      <c r="A2350" t="str">
        <v>high</v>
      </c>
      <c r="B2350" t="b" cm="1">
        <f t="array" ref="B2350">AND(Orders!R2348:R12341&gt;500,Orders!O2348:O12341="technology")</f>
        <v>0</v>
      </c>
      <c r="C2350" t="b" cm="1">
        <f t="array" ref="C2350">OR(Orders!R2348:R12341&gt;1000,Orders!O2348:O12341="furniture")</f>
        <v>1</v>
      </c>
      <c r="D2350" t="str">
        <v>no</v>
      </c>
      <c r="E2350" t="str">
        <v>false</v>
      </c>
      <c r="G2350" t="str" cm="1">
        <f t="array" ref="G2350">IFERROR(IF(AND(Orders!R2349:R12342&gt;1000,OR(Orders!M2349:M12342="East",Orders!M2349:M12342="south")),"bonus","no bonus"),"data error")</f>
        <v>no bonus</v>
      </c>
    </row>
    <row r="2351" spans="1:7" x14ac:dyDescent="0.25">
      <c r="A2351" t="str">
        <v>high</v>
      </c>
      <c r="B2351" t="b" cm="1">
        <f t="array" ref="B2351">AND(Orders!R2349:R12342&gt;500,Orders!O2349:O12342="technology")</f>
        <v>0</v>
      </c>
      <c r="C2351" t="b" cm="1">
        <f t="array" ref="C2351">OR(Orders!R2349:R12342&gt;1000,Orders!O2349:O12342="furniture")</f>
        <v>1</v>
      </c>
      <c r="D2351" t="str">
        <v>no</v>
      </c>
      <c r="E2351" t="str">
        <v>false</v>
      </c>
      <c r="G2351" t="str" cm="1">
        <f t="array" ref="G2351">IFERROR(IF(AND(Orders!R2350:R12343&gt;1000,OR(Orders!M2350:M12343="East",Orders!M2350:M12343="south")),"bonus","no bonus"),"data error")</f>
        <v>no bonus</v>
      </c>
    </row>
    <row r="2352" spans="1:7" x14ac:dyDescent="0.25">
      <c r="A2352" t="str">
        <v>high</v>
      </c>
      <c r="B2352" t="b" cm="1">
        <f t="array" ref="B2352">AND(Orders!R2350:R12343&gt;500,Orders!O2350:O12343="technology")</f>
        <v>0</v>
      </c>
      <c r="C2352" t="b" cm="1">
        <f t="array" ref="C2352">OR(Orders!R2350:R12343&gt;1000,Orders!O2350:O12343="furniture")</f>
        <v>1</v>
      </c>
      <c r="D2352" t="str">
        <v>no</v>
      </c>
      <c r="E2352" t="str">
        <v>false</v>
      </c>
      <c r="G2352" t="str" cm="1">
        <f t="array" ref="G2352">IFERROR(IF(AND(Orders!R2351:R12344&gt;1000,OR(Orders!M2351:M12344="East",Orders!M2351:M12344="south")),"bonus","no bonus"),"data error")</f>
        <v>no bonus</v>
      </c>
    </row>
    <row r="2353" spans="1:7" x14ac:dyDescent="0.25">
      <c r="A2353" t="str">
        <v>high</v>
      </c>
      <c r="B2353" t="b" cm="1">
        <f t="array" ref="B2353">AND(Orders!R2351:R12344&gt;500,Orders!O2351:O12344="technology")</f>
        <v>0</v>
      </c>
      <c r="C2353" t="b" cm="1">
        <f t="array" ref="C2353">OR(Orders!R2351:R12344&gt;1000,Orders!O2351:O12344="furniture")</f>
        <v>1</v>
      </c>
      <c r="D2353" t="str">
        <v>no</v>
      </c>
      <c r="E2353" t="str">
        <v>false</v>
      </c>
      <c r="G2353" t="str" cm="1">
        <f t="array" ref="G2353">IFERROR(IF(AND(Orders!R2352:R12345&gt;1000,OR(Orders!M2352:M12345="East",Orders!M2352:M12345="south")),"bonus","no bonus"),"data error")</f>
        <v>no bonus</v>
      </c>
    </row>
    <row r="2354" spans="1:7" x14ac:dyDescent="0.25">
      <c r="A2354" t="str">
        <v>high</v>
      </c>
      <c r="B2354" t="b" cm="1">
        <f t="array" ref="B2354">AND(Orders!R2352:R12345&gt;500,Orders!O2352:O12345="technology")</f>
        <v>0</v>
      </c>
      <c r="C2354" t="b" cm="1">
        <f t="array" ref="C2354">OR(Orders!R2352:R12345&gt;1000,Orders!O2352:O12345="furniture")</f>
        <v>1</v>
      </c>
      <c r="D2354" t="str">
        <v>no</v>
      </c>
      <c r="E2354" t="str">
        <v>false</v>
      </c>
      <c r="G2354" t="str" cm="1">
        <f t="array" ref="G2354">IFERROR(IF(AND(Orders!R2353:R12346&gt;1000,OR(Orders!M2353:M12346="East",Orders!M2353:M12346="south")),"bonus","no bonus"),"data error")</f>
        <v>no bonus</v>
      </c>
    </row>
    <row r="2355" spans="1:7" x14ac:dyDescent="0.25">
      <c r="A2355" t="str">
        <v>high</v>
      </c>
      <c r="B2355" t="b" cm="1">
        <f t="array" ref="B2355">AND(Orders!R2353:R12346&gt;500,Orders!O2353:O12346="technology")</f>
        <v>0</v>
      </c>
      <c r="C2355" t="b" cm="1">
        <f t="array" ref="C2355">OR(Orders!R2353:R12346&gt;1000,Orders!O2353:O12346="furniture")</f>
        <v>1</v>
      </c>
      <c r="D2355" t="str">
        <v>no</v>
      </c>
      <c r="E2355" t="str">
        <v>false</v>
      </c>
      <c r="G2355" t="str" cm="1">
        <f t="array" ref="G2355">IFERROR(IF(AND(Orders!R2354:R12347&gt;1000,OR(Orders!M2354:M12347="East",Orders!M2354:M12347="south")),"bonus","no bonus"),"data error")</f>
        <v>no bonus</v>
      </c>
    </row>
    <row r="2356" spans="1:7" x14ac:dyDescent="0.25">
      <c r="A2356" t="str">
        <v>high</v>
      </c>
      <c r="B2356" t="b" cm="1">
        <f t="array" ref="B2356">AND(Orders!R2354:R12347&gt;500,Orders!O2354:O12347="technology")</f>
        <v>0</v>
      </c>
      <c r="C2356" t="b" cm="1">
        <f t="array" ref="C2356">OR(Orders!R2354:R12347&gt;1000,Orders!O2354:O12347="furniture")</f>
        <v>1</v>
      </c>
      <c r="D2356" t="str">
        <v>no</v>
      </c>
      <c r="E2356" t="str">
        <v>false</v>
      </c>
      <c r="G2356" t="str" cm="1">
        <f t="array" ref="G2356">IFERROR(IF(AND(Orders!R2355:R12348&gt;1000,OR(Orders!M2355:M12348="East",Orders!M2355:M12348="south")),"bonus","no bonus"),"data error")</f>
        <v>no bonus</v>
      </c>
    </row>
    <row r="2357" spans="1:7" x14ac:dyDescent="0.25">
      <c r="A2357" t="str">
        <v>high</v>
      </c>
      <c r="B2357" t="b" cm="1">
        <f t="array" ref="B2357">AND(Orders!R2355:R12348&gt;500,Orders!O2355:O12348="technology")</f>
        <v>0</v>
      </c>
      <c r="C2357" t="b" cm="1">
        <f t="array" ref="C2357">OR(Orders!R2355:R12348&gt;1000,Orders!O2355:O12348="furniture")</f>
        <v>1</v>
      </c>
      <c r="D2357" t="str">
        <v>no</v>
      </c>
      <c r="E2357" t="str">
        <v>false</v>
      </c>
      <c r="G2357" t="str" cm="1">
        <f t="array" ref="G2357">IFERROR(IF(AND(Orders!R2356:R12349&gt;1000,OR(Orders!M2356:M12349="East",Orders!M2356:M12349="south")),"bonus","no bonus"),"data error")</f>
        <v>no bonus</v>
      </c>
    </row>
    <row r="2358" spans="1:7" x14ac:dyDescent="0.25">
      <c r="A2358" t="str">
        <v>high</v>
      </c>
      <c r="B2358" t="b" cm="1">
        <f t="array" ref="B2358">AND(Orders!R2356:R12349&gt;500,Orders!O2356:O12349="technology")</f>
        <v>0</v>
      </c>
      <c r="C2358" t="b" cm="1">
        <f t="array" ref="C2358">OR(Orders!R2356:R12349&gt;1000,Orders!O2356:O12349="furniture")</f>
        <v>1</v>
      </c>
      <c r="D2358" t="str">
        <v>no</v>
      </c>
      <c r="E2358" t="str">
        <v>false</v>
      </c>
      <c r="G2358" t="str" cm="1">
        <f t="array" ref="G2358">IFERROR(IF(AND(Orders!R2357:R12350&gt;1000,OR(Orders!M2357:M12350="East",Orders!M2357:M12350="south")),"bonus","no bonus"),"data error")</f>
        <v>no bonus</v>
      </c>
    </row>
    <row r="2359" spans="1:7" x14ac:dyDescent="0.25">
      <c r="A2359" t="str">
        <v>high</v>
      </c>
      <c r="B2359" t="b" cm="1">
        <f t="array" ref="B2359">AND(Orders!R2357:R12350&gt;500,Orders!O2357:O12350="technology")</f>
        <v>0</v>
      </c>
      <c r="C2359" t="b" cm="1">
        <f t="array" ref="C2359">OR(Orders!R2357:R12350&gt;1000,Orders!O2357:O12350="furniture")</f>
        <v>1</v>
      </c>
      <c r="D2359" t="str">
        <v>no</v>
      </c>
      <c r="E2359" t="str">
        <v>false</v>
      </c>
      <c r="G2359" t="str" cm="1">
        <f t="array" ref="G2359">IFERROR(IF(AND(Orders!R2358:R12351&gt;1000,OR(Orders!M2358:M12351="East",Orders!M2358:M12351="south")),"bonus","no bonus"),"data error")</f>
        <v>no bonus</v>
      </c>
    </row>
    <row r="2360" spans="1:7" x14ac:dyDescent="0.25">
      <c r="A2360" t="str">
        <v>high</v>
      </c>
      <c r="B2360" t="b" cm="1">
        <f t="array" ref="B2360">AND(Orders!R2358:R12351&gt;500,Orders!O2358:O12351="technology")</f>
        <v>0</v>
      </c>
      <c r="C2360" t="b" cm="1">
        <f t="array" ref="C2360">OR(Orders!R2358:R12351&gt;1000,Orders!O2358:O12351="furniture")</f>
        <v>1</v>
      </c>
      <c r="D2360" t="str">
        <v>no</v>
      </c>
      <c r="E2360" t="str">
        <v>false</v>
      </c>
      <c r="G2360" t="str" cm="1">
        <f t="array" ref="G2360">IFERROR(IF(AND(Orders!R2359:R12352&gt;1000,OR(Orders!M2359:M12352="East",Orders!M2359:M12352="south")),"bonus","no bonus"),"data error")</f>
        <v>no bonus</v>
      </c>
    </row>
    <row r="2361" spans="1:7" x14ac:dyDescent="0.25">
      <c r="A2361" t="str">
        <v>high</v>
      </c>
      <c r="B2361" t="b" cm="1">
        <f t="array" ref="B2361">AND(Orders!R2359:R12352&gt;500,Orders!O2359:O12352="technology")</f>
        <v>0</v>
      </c>
      <c r="C2361" t="b" cm="1">
        <f t="array" ref="C2361">OR(Orders!R2359:R12352&gt;1000,Orders!O2359:O12352="furniture")</f>
        <v>1</v>
      </c>
      <c r="D2361" t="str">
        <v>no</v>
      </c>
      <c r="E2361" t="str">
        <v>false</v>
      </c>
      <c r="G2361" t="str" cm="1">
        <f t="array" ref="G2361">IFERROR(IF(AND(Orders!R2360:R12353&gt;1000,OR(Orders!M2360:M12353="East",Orders!M2360:M12353="south")),"bonus","no bonus"),"data error")</f>
        <v>no bonus</v>
      </c>
    </row>
    <row r="2362" spans="1:7" x14ac:dyDescent="0.25">
      <c r="A2362" t="str">
        <v>high</v>
      </c>
      <c r="B2362" t="b" cm="1">
        <f t="array" ref="B2362">AND(Orders!R2360:R12353&gt;500,Orders!O2360:O12353="technology")</f>
        <v>0</v>
      </c>
      <c r="C2362" t="b" cm="1">
        <f t="array" ref="C2362">OR(Orders!R2360:R12353&gt;1000,Orders!O2360:O12353="furniture")</f>
        <v>1</v>
      </c>
      <c r="D2362" t="str">
        <v>no</v>
      </c>
      <c r="E2362" t="str">
        <v>false</v>
      </c>
      <c r="G2362" t="str" cm="1">
        <f t="array" ref="G2362">IFERROR(IF(AND(Orders!R2361:R12354&gt;1000,OR(Orders!M2361:M12354="East",Orders!M2361:M12354="south")),"bonus","no bonus"),"data error")</f>
        <v>no bonus</v>
      </c>
    </row>
    <row r="2363" spans="1:7" x14ac:dyDescent="0.25">
      <c r="A2363" t="str">
        <v>high</v>
      </c>
      <c r="B2363" t="b" cm="1">
        <f t="array" ref="B2363">AND(Orders!R2361:R12354&gt;500,Orders!O2361:O12354="technology")</f>
        <v>0</v>
      </c>
      <c r="C2363" t="b" cm="1">
        <f t="array" ref="C2363">OR(Orders!R2361:R12354&gt;1000,Orders!O2361:O12354="furniture")</f>
        <v>1</v>
      </c>
      <c r="D2363" t="str">
        <v>no</v>
      </c>
      <c r="E2363" t="str">
        <v>false</v>
      </c>
      <c r="G2363" t="str" cm="1">
        <f t="array" ref="G2363">IFERROR(IF(AND(Orders!R2362:R12355&gt;1000,OR(Orders!M2362:M12355="East",Orders!M2362:M12355="south")),"bonus","no bonus"),"data error")</f>
        <v>no bonus</v>
      </c>
    </row>
    <row r="2364" spans="1:7" x14ac:dyDescent="0.25">
      <c r="A2364" t="str">
        <v>high</v>
      </c>
      <c r="B2364" t="b" cm="1">
        <f t="array" ref="B2364">AND(Orders!R2362:R12355&gt;500,Orders!O2362:O12355="technology")</f>
        <v>0</v>
      </c>
      <c r="C2364" t="b" cm="1">
        <f t="array" ref="C2364">OR(Orders!R2362:R12355&gt;1000,Orders!O2362:O12355="furniture")</f>
        <v>1</v>
      </c>
      <c r="D2364" t="str">
        <v>no</v>
      </c>
      <c r="E2364" t="str">
        <v>false</v>
      </c>
      <c r="G2364" t="str" cm="1">
        <f t="array" ref="G2364">IFERROR(IF(AND(Orders!R2363:R12356&gt;1000,OR(Orders!M2363:M12356="East",Orders!M2363:M12356="south")),"bonus","no bonus"),"data error")</f>
        <v>no bonus</v>
      </c>
    </row>
    <row r="2365" spans="1:7" x14ac:dyDescent="0.25">
      <c r="A2365" t="str">
        <v>high</v>
      </c>
      <c r="B2365" t="b" cm="1">
        <f t="array" ref="B2365">AND(Orders!R2363:R12356&gt;500,Orders!O2363:O12356="technology")</f>
        <v>0</v>
      </c>
      <c r="C2365" t="b" cm="1">
        <f t="array" ref="C2365">OR(Orders!R2363:R12356&gt;1000,Orders!O2363:O12356="furniture")</f>
        <v>1</v>
      </c>
      <c r="D2365" t="str">
        <v>no</v>
      </c>
      <c r="E2365" t="str">
        <v>false</v>
      </c>
      <c r="G2365" t="str" cm="1">
        <f t="array" ref="G2365">IFERROR(IF(AND(Orders!R2364:R12357&gt;1000,OR(Orders!M2364:M12357="East",Orders!M2364:M12357="south")),"bonus","no bonus"),"data error")</f>
        <v>no bonus</v>
      </c>
    </row>
    <row r="2366" spans="1:7" x14ac:dyDescent="0.25">
      <c r="A2366" t="str">
        <v>high</v>
      </c>
      <c r="B2366" t="b" cm="1">
        <f t="array" ref="B2366">AND(Orders!R2364:R12357&gt;500,Orders!O2364:O12357="technology")</f>
        <v>0</v>
      </c>
      <c r="C2366" t="b" cm="1">
        <f t="array" ref="C2366">OR(Orders!R2364:R12357&gt;1000,Orders!O2364:O12357="furniture")</f>
        <v>1</v>
      </c>
      <c r="D2366" t="str">
        <v>no</v>
      </c>
      <c r="E2366" t="str">
        <v>false</v>
      </c>
      <c r="G2366" t="str" cm="1">
        <f t="array" ref="G2366">IFERROR(IF(AND(Orders!R2365:R12358&gt;1000,OR(Orders!M2365:M12358="East",Orders!M2365:M12358="south")),"bonus","no bonus"),"data error")</f>
        <v>no bonus</v>
      </c>
    </row>
    <row r="2367" spans="1:7" x14ac:dyDescent="0.25">
      <c r="A2367" t="str">
        <v>high</v>
      </c>
      <c r="B2367" t="b" cm="1">
        <f t="array" ref="B2367">AND(Orders!R2365:R12358&gt;500,Orders!O2365:O12358="technology")</f>
        <v>0</v>
      </c>
      <c r="C2367" t="b" cm="1">
        <f t="array" ref="C2367">OR(Orders!R2365:R12358&gt;1000,Orders!O2365:O12358="furniture")</f>
        <v>1</v>
      </c>
      <c r="D2367" t="str">
        <v>no</v>
      </c>
      <c r="E2367" t="str">
        <v>false</v>
      </c>
      <c r="G2367" t="str" cm="1">
        <f t="array" ref="G2367">IFERROR(IF(AND(Orders!R2366:R12359&gt;1000,OR(Orders!M2366:M12359="East",Orders!M2366:M12359="south")),"bonus","no bonus"),"data error")</f>
        <v>no bonus</v>
      </c>
    </row>
    <row r="2368" spans="1:7" x14ac:dyDescent="0.25">
      <c r="A2368" t="str">
        <v>high</v>
      </c>
      <c r="B2368" t="b" cm="1">
        <f t="array" ref="B2368">AND(Orders!R2366:R12359&gt;500,Orders!O2366:O12359="technology")</f>
        <v>0</v>
      </c>
      <c r="C2368" t="b" cm="1">
        <f t="array" ref="C2368">OR(Orders!R2366:R12359&gt;1000,Orders!O2366:O12359="furniture")</f>
        <v>1</v>
      </c>
      <c r="D2368" t="str">
        <v>no</v>
      </c>
      <c r="E2368" t="str">
        <v>false</v>
      </c>
      <c r="G2368" t="str" cm="1">
        <f t="array" ref="G2368">IFERROR(IF(AND(Orders!R2367:R12360&gt;1000,OR(Orders!M2367:M12360="East",Orders!M2367:M12360="south")),"bonus","no bonus"),"data error")</f>
        <v>no bonus</v>
      </c>
    </row>
    <row r="2369" spans="1:7" x14ac:dyDescent="0.25">
      <c r="A2369" t="str">
        <v>high</v>
      </c>
      <c r="B2369" t="b" cm="1">
        <f t="array" ref="B2369">AND(Orders!R2367:R12360&gt;500,Orders!O2367:O12360="technology")</f>
        <v>0</v>
      </c>
      <c r="C2369" t="b" cm="1">
        <f t="array" ref="C2369">OR(Orders!R2367:R12360&gt;1000,Orders!O2367:O12360="furniture")</f>
        <v>1</v>
      </c>
      <c r="D2369" t="str">
        <v>no</v>
      </c>
      <c r="E2369" t="str">
        <v>false</v>
      </c>
      <c r="G2369" t="str" cm="1">
        <f t="array" ref="G2369">IFERROR(IF(AND(Orders!R2368:R12361&gt;1000,OR(Orders!M2368:M12361="East",Orders!M2368:M12361="south")),"bonus","no bonus"),"data error")</f>
        <v>no bonus</v>
      </c>
    </row>
    <row r="2370" spans="1:7" x14ac:dyDescent="0.25">
      <c r="A2370" t="str">
        <v>high</v>
      </c>
      <c r="B2370" t="b" cm="1">
        <f t="array" ref="B2370">AND(Orders!R2368:R12361&gt;500,Orders!O2368:O12361="technology")</f>
        <v>0</v>
      </c>
      <c r="C2370" t="b" cm="1">
        <f t="array" ref="C2370">OR(Orders!R2368:R12361&gt;1000,Orders!O2368:O12361="furniture")</f>
        <v>1</v>
      </c>
      <c r="D2370" t="str">
        <v>no</v>
      </c>
      <c r="E2370" t="str">
        <v>false</v>
      </c>
      <c r="G2370" t="str" cm="1">
        <f t="array" ref="G2370">IFERROR(IF(AND(Orders!R2369:R12362&gt;1000,OR(Orders!M2369:M12362="East",Orders!M2369:M12362="south")),"bonus","no bonus"),"data error")</f>
        <v>no bonus</v>
      </c>
    </row>
    <row r="2371" spans="1:7" x14ac:dyDescent="0.25">
      <c r="A2371" t="str">
        <v>high</v>
      </c>
      <c r="B2371" t="b" cm="1">
        <f t="array" ref="B2371">AND(Orders!R2369:R12362&gt;500,Orders!O2369:O12362="technology")</f>
        <v>0</v>
      </c>
      <c r="C2371" t="b" cm="1">
        <f t="array" ref="C2371">OR(Orders!R2369:R12362&gt;1000,Orders!O2369:O12362="furniture")</f>
        <v>1</v>
      </c>
      <c r="D2371" t="str">
        <v>no</v>
      </c>
      <c r="E2371" t="str">
        <v>false</v>
      </c>
      <c r="G2371" t="str" cm="1">
        <f t="array" ref="G2371">IFERROR(IF(AND(Orders!R2370:R12363&gt;1000,OR(Orders!M2370:M12363="East",Orders!M2370:M12363="south")),"bonus","no bonus"),"data error")</f>
        <v>no bonus</v>
      </c>
    </row>
    <row r="2372" spans="1:7" x14ac:dyDescent="0.25">
      <c r="A2372" t="str">
        <v>high</v>
      </c>
      <c r="B2372" t="b" cm="1">
        <f t="array" ref="B2372">AND(Orders!R2370:R12363&gt;500,Orders!O2370:O12363="technology")</f>
        <v>0</v>
      </c>
      <c r="C2372" t="b" cm="1">
        <f t="array" ref="C2372">OR(Orders!R2370:R12363&gt;1000,Orders!O2370:O12363="furniture")</f>
        <v>1</v>
      </c>
      <c r="D2372" t="str">
        <v>no</v>
      </c>
      <c r="E2372" t="str">
        <v>false</v>
      </c>
      <c r="G2372" t="str" cm="1">
        <f t="array" ref="G2372">IFERROR(IF(AND(Orders!R2371:R12364&gt;1000,OR(Orders!M2371:M12364="East",Orders!M2371:M12364="south")),"bonus","no bonus"),"data error")</f>
        <v>no bonus</v>
      </c>
    </row>
    <row r="2373" spans="1:7" x14ac:dyDescent="0.25">
      <c r="A2373" t="str">
        <v>high</v>
      </c>
      <c r="B2373" t="b" cm="1">
        <f t="array" ref="B2373">AND(Orders!R2371:R12364&gt;500,Orders!O2371:O12364="technology")</f>
        <v>0</v>
      </c>
      <c r="C2373" t="b" cm="1">
        <f t="array" ref="C2373">OR(Orders!R2371:R12364&gt;1000,Orders!O2371:O12364="furniture")</f>
        <v>1</v>
      </c>
      <c r="D2373" t="str">
        <v>no</v>
      </c>
      <c r="E2373" t="str">
        <v>false</v>
      </c>
      <c r="G2373" t="str" cm="1">
        <f t="array" ref="G2373">IFERROR(IF(AND(Orders!R2372:R12365&gt;1000,OR(Orders!M2372:M12365="East",Orders!M2372:M12365="south")),"bonus","no bonus"),"data error")</f>
        <v>no bonus</v>
      </c>
    </row>
    <row r="2374" spans="1:7" x14ac:dyDescent="0.25">
      <c r="A2374" t="str">
        <v>high</v>
      </c>
      <c r="B2374" t="b" cm="1">
        <f t="array" ref="B2374">AND(Orders!R2372:R12365&gt;500,Orders!O2372:O12365="technology")</f>
        <v>0</v>
      </c>
      <c r="C2374" t="b" cm="1">
        <f t="array" ref="C2374">OR(Orders!R2372:R12365&gt;1000,Orders!O2372:O12365="furniture")</f>
        <v>1</v>
      </c>
      <c r="D2374" t="str">
        <v>no</v>
      </c>
      <c r="E2374" t="str">
        <v>false</v>
      </c>
      <c r="G2374" t="str" cm="1">
        <f t="array" ref="G2374">IFERROR(IF(AND(Orders!R2373:R12366&gt;1000,OR(Orders!M2373:M12366="East",Orders!M2373:M12366="south")),"bonus","no bonus"),"data error")</f>
        <v>no bonus</v>
      </c>
    </row>
    <row r="2375" spans="1:7" x14ac:dyDescent="0.25">
      <c r="A2375" t="str">
        <v>high</v>
      </c>
      <c r="B2375" t="b" cm="1">
        <f t="array" ref="B2375">AND(Orders!R2373:R12366&gt;500,Orders!O2373:O12366="technology")</f>
        <v>0</v>
      </c>
      <c r="C2375" t="b" cm="1">
        <f t="array" ref="C2375">OR(Orders!R2373:R12366&gt;1000,Orders!O2373:O12366="furniture")</f>
        <v>1</v>
      </c>
      <c r="D2375" t="str">
        <v>no</v>
      </c>
      <c r="E2375" t="str">
        <v>false</v>
      </c>
      <c r="G2375" t="str" cm="1">
        <f t="array" ref="G2375">IFERROR(IF(AND(Orders!R2374:R12367&gt;1000,OR(Orders!M2374:M12367="East",Orders!M2374:M12367="south")),"bonus","no bonus"),"data error")</f>
        <v>no bonus</v>
      </c>
    </row>
    <row r="2376" spans="1:7" x14ac:dyDescent="0.25">
      <c r="A2376" t="str">
        <v>high</v>
      </c>
      <c r="B2376" t="b" cm="1">
        <f t="array" ref="B2376">AND(Orders!R2374:R12367&gt;500,Orders!O2374:O12367="technology")</f>
        <v>0</v>
      </c>
      <c r="C2376" t="b" cm="1">
        <f t="array" ref="C2376">OR(Orders!R2374:R12367&gt;1000,Orders!O2374:O12367="furniture")</f>
        <v>1</v>
      </c>
      <c r="D2376" t="str">
        <v>no</v>
      </c>
      <c r="E2376" t="str">
        <v>false</v>
      </c>
      <c r="G2376" t="str" cm="1">
        <f t="array" ref="G2376">IFERROR(IF(AND(Orders!R2375:R12368&gt;1000,OR(Orders!M2375:M12368="East",Orders!M2375:M12368="south")),"bonus","no bonus"),"data error")</f>
        <v>no bonus</v>
      </c>
    </row>
    <row r="2377" spans="1:7" x14ac:dyDescent="0.25">
      <c r="A2377" t="str">
        <v>high</v>
      </c>
      <c r="B2377" t="b" cm="1">
        <f t="array" ref="B2377">AND(Orders!R2375:R12368&gt;500,Orders!O2375:O12368="technology")</f>
        <v>0</v>
      </c>
      <c r="C2377" t="b" cm="1">
        <f t="array" ref="C2377">OR(Orders!R2375:R12368&gt;1000,Orders!O2375:O12368="furniture")</f>
        <v>1</v>
      </c>
      <c r="D2377" t="str">
        <v>no</v>
      </c>
      <c r="E2377" t="str">
        <v>false</v>
      </c>
      <c r="G2377" t="str" cm="1">
        <f t="array" ref="G2377">IFERROR(IF(AND(Orders!R2376:R12369&gt;1000,OR(Orders!M2376:M12369="East",Orders!M2376:M12369="south")),"bonus","no bonus"),"data error")</f>
        <v>no bonus</v>
      </c>
    </row>
    <row r="2378" spans="1:7" x14ac:dyDescent="0.25">
      <c r="A2378" t="str">
        <v>high</v>
      </c>
      <c r="B2378" t="b" cm="1">
        <f t="array" ref="B2378">AND(Orders!R2376:R12369&gt;500,Orders!O2376:O12369="technology")</f>
        <v>0</v>
      </c>
      <c r="C2378" t="b" cm="1">
        <f t="array" ref="C2378">OR(Orders!R2376:R12369&gt;1000,Orders!O2376:O12369="furniture")</f>
        <v>1</v>
      </c>
      <c r="D2378" t="str">
        <v>no</v>
      </c>
      <c r="E2378" t="str">
        <v>false</v>
      </c>
      <c r="G2378" t="str" cm="1">
        <f t="array" ref="G2378">IFERROR(IF(AND(Orders!R2377:R12370&gt;1000,OR(Orders!M2377:M12370="East",Orders!M2377:M12370="south")),"bonus","no bonus"),"data error")</f>
        <v>no bonus</v>
      </c>
    </row>
    <row r="2379" spans="1:7" x14ac:dyDescent="0.25">
      <c r="A2379" t="str">
        <v>high</v>
      </c>
      <c r="B2379" t="b" cm="1">
        <f t="array" ref="B2379">AND(Orders!R2377:R12370&gt;500,Orders!O2377:O12370="technology")</f>
        <v>0</v>
      </c>
      <c r="C2379" t="b" cm="1">
        <f t="array" ref="C2379">OR(Orders!R2377:R12370&gt;1000,Orders!O2377:O12370="furniture")</f>
        <v>1</v>
      </c>
      <c r="D2379" t="str">
        <v>no</v>
      </c>
      <c r="E2379" t="str">
        <v>false</v>
      </c>
      <c r="G2379" t="str" cm="1">
        <f t="array" ref="G2379">IFERROR(IF(AND(Orders!R2378:R12371&gt;1000,OR(Orders!M2378:M12371="East",Orders!M2378:M12371="south")),"bonus","no bonus"),"data error")</f>
        <v>no bonus</v>
      </c>
    </row>
    <row r="2380" spans="1:7" x14ac:dyDescent="0.25">
      <c r="A2380" t="str">
        <v>high</v>
      </c>
      <c r="B2380" t="b" cm="1">
        <f t="array" ref="B2380">AND(Orders!R2378:R12371&gt;500,Orders!O2378:O12371="technology")</f>
        <v>0</v>
      </c>
      <c r="C2380" t="b" cm="1">
        <f t="array" ref="C2380">OR(Orders!R2378:R12371&gt;1000,Orders!O2378:O12371="furniture")</f>
        <v>1</v>
      </c>
      <c r="D2380" t="str">
        <v>no</v>
      </c>
      <c r="E2380" t="str">
        <v>false</v>
      </c>
      <c r="G2380" t="str" cm="1">
        <f t="array" ref="G2380">IFERROR(IF(AND(Orders!R2379:R12372&gt;1000,OR(Orders!M2379:M12372="East",Orders!M2379:M12372="south")),"bonus","no bonus"),"data error")</f>
        <v>no bonus</v>
      </c>
    </row>
    <row r="2381" spans="1:7" x14ac:dyDescent="0.25">
      <c r="A2381" t="str">
        <v>high</v>
      </c>
      <c r="B2381" t="b" cm="1">
        <f t="array" ref="B2381">AND(Orders!R2379:R12372&gt;500,Orders!O2379:O12372="technology")</f>
        <v>0</v>
      </c>
      <c r="C2381" t="b" cm="1">
        <f t="array" ref="C2381">OR(Orders!R2379:R12372&gt;1000,Orders!O2379:O12372="furniture")</f>
        <v>1</v>
      </c>
      <c r="D2381" t="str">
        <v>no</v>
      </c>
      <c r="E2381" t="str">
        <v>false</v>
      </c>
      <c r="G2381" t="str" cm="1">
        <f t="array" ref="G2381">IFERROR(IF(AND(Orders!R2380:R12373&gt;1000,OR(Orders!M2380:M12373="East",Orders!M2380:M12373="south")),"bonus","no bonus"),"data error")</f>
        <v>no bonus</v>
      </c>
    </row>
    <row r="2382" spans="1:7" x14ac:dyDescent="0.25">
      <c r="A2382" t="str">
        <v>high</v>
      </c>
      <c r="B2382" t="b" cm="1">
        <f t="array" ref="B2382">AND(Orders!R2380:R12373&gt;500,Orders!O2380:O12373="technology")</f>
        <v>0</v>
      </c>
      <c r="C2382" t="b" cm="1">
        <f t="array" ref="C2382">OR(Orders!R2380:R12373&gt;1000,Orders!O2380:O12373="furniture")</f>
        <v>1</v>
      </c>
      <c r="D2382" t="str">
        <v>no</v>
      </c>
      <c r="E2382" t="str">
        <v>false</v>
      </c>
      <c r="G2382" t="str" cm="1">
        <f t="array" ref="G2382">IFERROR(IF(AND(Orders!R2381:R12374&gt;1000,OR(Orders!M2381:M12374="East",Orders!M2381:M12374="south")),"bonus","no bonus"),"data error")</f>
        <v>no bonus</v>
      </c>
    </row>
    <row r="2383" spans="1:7" x14ac:dyDescent="0.25">
      <c r="A2383" t="str">
        <v>high</v>
      </c>
      <c r="B2383" t="b" cm="1">
        <f t="array" ref="B2383">AND(Orders!R2381:R12374&gt;500,Orders!O2381:O12374="technology")</f>
        <v>0</v>
      </c>
      <c r="C2383" t="b" cm="1">
        <f t="array" ref="C2383">OR(Orders!R2381:R12374&gt;1000,Orders!O2381:O12374="furniture")</f>
        <v>1</v>
      </c>
      <c r="D2383" t="str">
        <v>no</v>
      </c>
      <c r="E2383" t="str">
        <v>false</v>
      </c>
      <c r="G2383" t="str" cm="1">
        <f t="array" ref="G2383">IFERROR(IF(AND(Orders!R2382:R12375&gt;1000,OR(Orders!M2382:M12375="East",Orders!M2382:M12375="south")),"bonus","no bonus"),"data error")</f>
        <v>no bonus</v>
      </c>
    </row>
    <row r="2384" spans="1:7" x14ac:dyDescent="0.25">
      <c r="A2384" t="str">
        <v>high</v>
      </c>
      <c r="B2384" t="b" cm="1">
        <f t="array" ref="B2384">AND(Orders!R2382:R12375&gt;500,Orders!O2382:O12375="technology")</f>
        <v>0</v>
      </c>
      <c r="C2384" t="b" cm="1">
        <f t="array" ref="C2384">OR(Orders!R2382:R12375&gt;1000,Orders!O2382:O12375="furniture")</f>
        <v>1</v>
      </c>
      <c r="D2384" t="str">
        <v>no</v>
      </c>
      <c r="E2384" t="str">
        <v>false</v>
      </c>
      <c r="G2384" t="str" cm="1">
        <f t="array" ref="G2384">IFERROR(IF(AND(Orders!R2383:R12376&gt;1000,OR(Orders!M2383:M12376="East",Orders!M2383:M12376="south")),"bonus","no bonus"),"data error")</f>
        <v>no bonus</v>
      </c>
    </row>
    <row r="2385" spans="1:7" x14ac:dyDescent="0.25">
      <c r="A2385" t="str">
        <v>high</v>
      </c>
      <c r="B2385" t="b" cm="1">
        <f t="array" ref="B2385">AND(Orders!R2383:R12376&gt;500,Orders!O2383:O12376="technology")</f>
        <v>0</v>
      </c>
      <c r="C2385" t="b" cm="1">
        <f t="array" ref="C2385">OR(Orders!R2383:R12376&gt;1000,Orders!O2383:O12376="furniture")</f>
        <v>1</v>
      </c>
      <c r="D2385" t="str">
        <v>no</v>
      </c>
      <c r="E2385" t="str">
        <v>false</v>
      </c>
      <c r="G2385" t="str" cm="1">
        <f t="array" ref="G2385">IFERROR(IF(AND(Orders!R2384:R12377&gt;1000,OR(Orders!M2384:M12377="East",Orders!M2384:M12377="south")),"bonus","no bonus"),"data error")</f>
        <v>no bonus</v>
      </c>
    </row>
    <row r="2386" spans="1:7" x14ac:dyDescent="0.25">
      <c r="A2386" t="str">
        <v>high</v>
      </c>
      <c r="B2386" t="b" cm="1">
        <f t="array" ref="B2386">AND(Orders!R2384:R12377&gt;500,Orders!O2384:O12377="technology")</f>
        <v>0</v>
      </c>
      <c r="C2386" t="b" cm="1">
        <f t="array" ref="C2386">OR(Orders!R2384:R12377&gt;1000,Orders!O2384:O12377="furniture")</f>
        <v>1</v>
      </c>
      <c r="D2386" t="str">
        <v>no</v>
      </c>
      <c r="E2386" t="str">
        <v>false</v>
      </c>
      <c r="G2386" t="str" cm="1">
        <f t="array" ref="G2386">IFERROR(IF(AND(Orders!R2385:R12378&gt;1000,OR(Orders!M2385:M12378="East",Orders!M2385:M12378="south")),"bonus","no bonus"),"data error")</f>
        <v>no bonus</v>
      </c>
    </row>
    <row r="2387" spans="1:7" x14ac:dyDescent="0.25">
      <c r="A2387" t="str">
        <v>high</v>
      </c>
      <c r="B2387" t="b" cm="1">
        <f t="array" ref="B2387">AND(Orders!R2385:R12378&gt;500,Orders!O2385:O12378="technology")</f>
        <v>0</v>
      </c>
      <c r="C2387" t="b" cm="1">
        <f t="array" ref="C2387">OR(Orders!R2385:R12378&gt;1000,Orders!O2385:O12378="furniture")</f>
        <v>1</v>
      </c>
      <c r="D2387" t="str">
        <v>no</v>
      </c>
      <c r="E2387" t="str">
        <v>false</v>
      </c>
      <c r="G2387" t="str" cm="1">
        <f t="array" ref="G2387">IFERROR(IF(AND(Orders!R2386:R12379&gt;1000,OR(Orders!M2386:M12379="East",Orders!M2386:M12379="south")),"bonus","no bonus"),"data error")</f>
        <v>no bonus</v>
      </c>
    </row>
    <row r="2388" spans="1:7" x14ac:dyDescent="0.25">
      <c r="A2388" t="str">
        <v>high</v>
      </c>
      <c r="B2388" t="b" cm="1">
        <f t="array" ref="B2388">AND(Orders!R2386:R12379&gt;500,Orders!O2386:O12379="technology")</f>
        <v>0</v>
      </c>
      <c r="C2388" t="b" cm="1">
        <f t="array" ref="C2388">OR(Orders!R2386:R12379&gt;1000,Orders!O2386:O12379="furniture")</f>
        <v>1</v>
      </c>
      <c r="D2388" t="str">
        <v>no</v>
      </c>
      <c r="E2388" t="str">
        <v>false</v>
      </c>
      <c r="G2388" t="str" cm="1">
        <f t="array" ref="G2388">IFERROR(IF(AND(Orders!R2387:R12380&gt;1000,OR(Orders!M2387:M12380="East",Orders!M2387:M12380="south")),"bonus","no bonus"),"data error")</f>
        <v>no bonus</v>
      </c>
    </row>
    <row r="2389" spans="1:7" x14ac:dyDescent="0.25">
      <c r="A2389" t="str">
        <v>high</v>
      </c>
      <c r="B2389" t="b" cm="1">
        <f t="array" ref="B2389">AND(Orders!R2387:R12380&gt;500,Orders!O2387:O12380="technology")</f>
        <v>0</v>
      </c>
      <c r="C2389" t="b" cm="1">
        <f t="array" ref="C2389">OR(Orders!R2387:R12380&gt;1000,Orders!O2387:O12380="furniture")</f>
        <v>1</v>
      </c>
      <c r="D2389" t="str">
        <v>no</v>
      </c>
      <c r="E2389" t="str">
        <v>false</v>
      </c>
      <c r="G2389" t="str" cm="1">
        <f t="array" ref="G2389">IFERROR(IF(AND(Orders!R2388:R12381&gt;1000,OR(Orders!M2388:M12381="East",Orders!M2388:M12381="south")),"bonus","no bonus"),"data error")</f>
        <v>no bonus</v>
      </c>
    </row>
    <row r="2390" spans="1:7" x14ac:dyDescent="0.25">
      <c r="A2390" t="str">
        <v>high</v>
      </c>
      <c r="B2390" t="b" cm="1">
        <f t="array" ref="B2390">AND(Orders!R2388:R12381&gt;500,Orders!O2388:O12381="technology")</f>
        <v>0</v>
      </c>
      <c r="C2390" t="b" cm="1">
        <f t="array" ref="C2390">OR(Orders!R2388:R12381&gt;1000,Orders!O2388:O12381="furniture")</f>
        <v>1</v>
      </c>
      <c r="D2390" t="str">
        <v>no</v>
      </c>
      <c r="E2390" t="str">
        <v>false</v>
      </c>
      <c r="G2390" t="str" cm="1">
        <f t="array" ref="G2390">IFERROR(IF(AND(Orders!R2389:R12382&gt;1000,OR(Orders!M2389:M12382="East",Orders!M2389:M12382="south")),"bonus","no bonus"),"data error")</f>
        <v>no bonus</v>
      </c>
    </row>
    <row r="2391" spans="1:7" x14ac:dyDescent="0.25">
      <c r="A2391" t="str">
        <v>high</v>
      </c>
      <c r="B2391" t="b" cm="1">
        <f t="array" ref="B2391">AND(Orders!R2389:R12382&gt;500,Orders!O2389:O12382="technology")</f>
        <v>0</v>
      </c>
      <c r="C2391" t="b" cm="1">
        <f t="array" ref="C2391">OR(Orders!R2389:R12382&gt;1000,Orders!O2389:O12382="furniture")</f>
        <v>1</v>
      </c>
      <c r="D2391" t="str">
        <v>no</v>
      </c>
      <c r="E2391" t="str">
        <v>false</v>
      </c>
      <c r="G2391" t="str" cm="1">
        <f t="array" ref="G2391">IFERROR(IF(AND(Orders!R2390:R12383&gt;1000,OR(Orders!M2390:M12383="East",Orders!M2390:M12383="south")),"bonus","no bonus"),"data error")</f>
        <v>no bonus</v>
      </c>
    </row>
    <row r="2392" spans="1:7" x14ac:dyDescent="0.25">
      <c r="A2392" t="str">
        <v>high</v>
      </c>
      <c r="B2392" t="b" cm="1">
        <f t="array" ref="B2392">AND(Orders!R2390:R12383&gt;500,Orders!O2390:O12383="technology")</f>
        <v>0</v>
      </c>
      <c r="C2392" t="b" cm="1">
        <f t="array" ref="C2392">OR(Orders!R2390:R12383&gt;1000,Orders!O2390:O12383="furniture")</f>
        <v>1</v>
      </c>
      <c r="D2392" t="str">
        <v>no</v>
      </c>
      <c r="E2392" t="str">
        <v>false</v>
      </c>
      <c r="G2392" t="str" cm="1">
        <f t="array" ref="G2392">IFERROR(IF(AND(Orders!R2391:R12384&gt;1000,OR(Orders!M2391:M12384="East",Orders!M2391:M12384="south")),"bonus","no bonus"),"data error")</f>
        <v>no bonus</v>
      </c>
    </row>
    <row r="2393" spans="1:7" x14ac:dyDescent="0.25">
      <c r="A2393" t="str">
        <v>high</v>
      </c>
      <c r="B2393" t="b" cm="1">
        <f t="array" ref="B2393">AND(Orders!R2391:R12384&gt;500,Orders!O2391:O12384="technology")</f>
        <v>0</v>
      </c>
      <c r="C2393" t="b" cm="1">
        <f t="array" ref="C2393">OR(Orders!R2391:R12384&gt;1000,Orders!O2391:O12384="furniture")</f>
        <v>1</v>
      </c>
      <c r="D2393" t="str">
        <v>no</v>
      </c>
      <c r="E2393" t="str">
        <v>false</v>
      </c>
      <c r="G2393" t="str" cm="1">
        <f t="array" ref="G2393">IFERROR(IF(AND(Orders!R2392:R12385&gt;1000,OR(Orders!M2392:M12385="East",Orders!M2392:M12385="south")),"bonus","no bonus"),"data error")</f>
        <v>no bonus</v>
      </c>
    </row>
    <row r="2394" spans="1:7" x14ac:dyDescent="0.25">
      <c r="A2394" t="str">
        <v>high</v>
      </c>
      <c r="B2394" t="b" cm="1">
        <f t="array" ref="B2394">AND(Orders!R2392:R12385&gt;500,Orders!O2392:O12385="technology")</f>
        <v>0</v>
      </c>
      <c r="C2394" t="b" cm="1">
        <f t="array" ref="C2394">OR(Orders!R2392:R12385&gt;1000,Orders!O2392:O12385="furniture")</f>
        <v>1</v>
      </c>
      <c r="D2394" t="str">
        <v>no</v>
      </c>
      <c r="E2394" t="str">
        <v>false</v>
      </c>
      <c r="G2394" t="str" cm="1">
        <f t="array" ref="G2394">IFERROR(IF(AND(Orders!R2393:R12386&gt;1000,OR(Orders!M2393:M12386="East",Orders!M2393:M12386="south")),"bonus","no bonus"),"data error")</f>
        <v>no bonus</v>
      </c>
    </row>
    <row r="2395" spans="1:7" x14ac:dyDescent="0.25">
      <c r="A2395" t="str">
        <v>high</v>
      </c>
      <c r="B2395" t="b" cm="1">
        <f t="array" ref="B2395">AND(Orders!R2393:R12386&gt;500,Orders!O2393:O12386="technology")</f>
        <v>0</v>
      </c>
      <c r="C2395" t="b" cm="1">
        <f t="array" ref="C2395">OR(Orders!R2393:R12386&gt;1000,Orders!O2393:O12386="furniture")</f>
        <v>1</v>
      </c>
      <c r="D2395" t="str">
        <v>no</v>
      </c>
      <c r="E2395" t="str">
        <v>false</v>
      </c>
      <c r="G2395" t="str" cm="1">
        <f t="array" ref="G2395">IFERROR(IF(AND(Orders!R2394:R12387&gt;1000,OR(Orders!M2394:M12387="East",Orders!M2394:M12387="south")),"bonus","no bonus"),"data error")</f>
        <v>no bonus</v>
      </c>
    </row>
    <row r="2396" spans="1:7" x14ac:dyDescent="0.25">
      <c r="A2396" t="str">
        <v>high</v>
      </c>
      <c r="B2396" t="b" cm="1">
        <f t="array" ref="B2396">AND(Orders!R2394:R12387&gt;500,Orders!O2394:O12387="technology")</f>
        <v>0</v>
      </c>
      <c r="C2396" t="b" cm="1">
        <f t="array" ref="C2396">OR(Orders!R2394:R12387&gt;1000,Orders!O2394:O12387="furniture")</f>
        <v>1</v>
      </c>
      <c r="D2396" t="str">
        <v>no</v>
      </c>
      <c r="E2396" t="str">
        <v>false</v>
      </c>
      <c r="G2396" t="str" cm="1">
        <f t="array" ref="G2396">IFERROR(IF(AND(Orders!R2395:R12388&gt;1000,OR(Orders!M2395:M12388="East",Orders!M2395:M12388="south")),"bonus","no bonus"),"data error")</f>
        <v>no bonus</v>
      </c>
    </row>
    <row r="2397" spans="1:7" x14ac:dyDescent="0.25">
      <c r="A2397" t="str">
        <v>high</v>
      </c>
      <c r="B2397" t="b" cm="1">
        <f t="array" ref="B2397">AND(Orders!R2395:R12388&gt;500,Orders!O2395:O12388="technology")</f>
        <v>0</v>
      </c>
      <c r="C2397" t="b" cm="1">
        <f t="array" ref="C2397">OR(Orders!R2395:R12388&gt;1000,Orders!O2395:O12388="furniture")</f>
        <v>1</v>
      </c>
      <c r="D2397" t="str">
        <v>no</v>
      </c>
      <c r="E2397" t="str">
        <v>false</v>
      </c>
      <c r="G2397" t="str" cm="1">
        <f t="array" ref="G2397">IFERROR(IF(AND(Orders!R2396:R12389&gt;1000,OR(Orders!M2396:M12389="East",Orders!M2396:M12389="south")),"bonus","no bonus"),"data error")</f>
        <v>no bonus</v>
      </c>
    </row>
    <row r="2398" spans="1:7" x14ac:dyDescent="0.25">
      <c r="A2398" t="str">
        <v>high</v>
      </c>
      <c r="B2398" t="b" cm="1">
        <f t="array" ref="B2398">AND(Orders!R2396:R12389&gt;500,Orders!O2396:O12389="technology")</f>
        <v>0</v>
      </c>
      <c r="C2398" t="b" cm="1">
        <f t="array" ref="C2398">OR(Orders!R2396:R12389&gt;1000,Orders!O2396:O12389="furniture")</f>
        <v>1</v>
      </c>
      <c r="D2398" t="str">
        <v>no</v>
      </c>
      <c r="E2398" t="str">
        <v>false</v>
      </c>
      <c r="G2398" t="str" cm="1">
        <f t="array" ref="G2398">IFERROR(IF(AND(Orders!R2397:R12390&gt;1000,OR(Orders!M2397:M12390="East",Orders!M2397:M12390="south")),"bonus","no bonus"),"data error")</f>
        <v>no bonus</v>
      </c>
    </row>
    <row r="2399" spans="1:7" x14ac:dyDescent="0.25">
      <c r="A2399" t="str">
        <v>high</v>
      </c>
      <c r="B2399" t="b" cm="1">
        <f t="array" ref="B2399">AND(Orders!R2397:R12390&gt;500,Orders!O2397:O12390="technology")</f>
        <v>0</v>
      </c>
      <c r="C2399" t="b" cm="1">
        <f t="array" ref="C2399">OR(Orders!R2397:R12390&gt;1000,Orders!O2397:O12390="furniture")</f>
        <v>1</v>
      </c>
      <c r="D2399" t="str">
        <v>no</v>
      </c>
      <c r="E2399" t="str">
        <v>false</v>
      </c>
      <c r="G2399" t="str" cm="1">
        <f t="array" ref="G2399">IFERROR(IF(AND(Orders!R2398:R12391&gt;1000,OR(Orders!M2398:M12391="East",Orders!M2398:M12391="south")),"bonus","no bonus"),"data error")</f>
        <v>no bonus</v>
      </c>
    </row>
    <row r="2400" spans="1:7" x14ac:dyDescent="0.25">
      <c r="A2400" t="str">
        <v>high</v>
      </c>
      <c r="B2400" t="b" cm="1">
        <f t="array" ref="B2400">AND(Orders!R2398:R12391&gt;500,Orders!O2398:O12391="technology")</f>
        <v>0</v>
      </c>
      <c r="C2400" t="b" cm="1">
        <f t="array" ref="C2400">OR(Orders!R2398:R12391&gt;1000,Orders!O2398:O12391="furniture")</f>
        <v>1</v>
      </c>
      <c r="D2400" t="str">
        <v>no</v>
      </c>
      <c r="E2400" t="str">
        <v>false</v>
      </c>
      <c r="G2400" t="str" cm="1">
        <f t="array" ref="G2400">IFERROR(IF(AND(Orders!R2399:R12392&gt;1000,OR(Orders!M2399:M12392="East",Orders!M2399:M12392="south")),"bonus","no bonus"),"data error")</f>
        <v>no bonus</v>
      </c>
    </row>
    <row r="2401" spans="1:7" x14ac:dyDescent="0.25">
      <c r="A2401" t="str">
        <v>high</v>
      </c>
      <c r="B2401" t="b" cm="1">
        <f t="array" ref="B2401">AND(Orders!R2399:R12392&gt;500,Orders!O2399:O12392="technology")</f>
        <v>0</v>
      </c>
      <c r="C2401" t="b" cm="1">
        <f t="array" ref="C2401">OR(Orders!R2399:R12392&gt;1000,Orders!O2399:O12392="furniture")</f>
        <v>1</v>
      </c>
      <c r="D2401" t="str">
        <v>no</v>
      </c>
      <c r="E2401" t="str">
        <v>false</v>
      </c>
      <c r="G2401" t="str" cm="1">
        <f t="array" ref="G2401">IFERROR(IF(AND(Orders!R2400:R12393&gt;1000,OR(Orders!M2400:M12393="East",Orders!M2400:M12393="south")),"bonus","no bonus"),"data error")</f>
        <v>no bonus</v>
      </c>
    </row>
    <row r="2402" spans="1:7" x14ac:dyDescent="0.25">
      <c r="A2402" t="str">
        <v>high</v>
      </c>
      <c r="B2402" t="b" cm="1">
        <f t="array" ref="B2402">AND(Orders!R2400:R12393&gt;500,Orders!O2400:O12393="technology")</f>
        <v>0</v>
      </c>
      <c r="C2402" t="b" cm="1">
        <f t="array" ref="C2402">OR(Orders!R2400:R12393&gt;1000,Orders!O2400:O12393="furniture")</f>
        <v>1</v>
      </c>
      <c r="D2402" t="str">
        <v>no</v>
      </c>
      <c r="E2402" t="str">
        <v>false</v>
      </c>
      <c r="G2402" t="str" cm="1">
        <f t="array" ref="G2402">IFERROR(IF(AND(Orders!R2401:R12394&gt;1000,OR(Orders!M2401:M12394="East",Orders!M2401:M12394="south")),"bonus","no bonus"),"data error")</f>
        <v>no bonus</v>
      </c>
    </row>
    <row r="2403" spans="1:7" x14ac:dyDescent="0.25">
      <c r="A2403" t="str">
        <v>high</v>
      </c>
      <c r="B2403" t="b" cm="1">
        <f t="array" ref="B2403">AND(Orders!R2401:R12394&gt;500,Orders!O2401:O12394="technology")</f>
        <v>0</v>
      </c>
      <c r="C2403" t="b" cm="1">
        <f t="array" ref="C2403">OR(Orders!R2401:R12394&gt;1000,Orders!O2401:O12394="furniture")</f>
        <v>1</v>
      </c>
      <c r="D2403" t="str">
        <v>no</v>
      </c>
      <c r="E2403" t="str">
        <v>false</v>
      </c>
      <c r="G2403" t="str" cm="1">
        <f t="array" ref="G2403">IFERROR(IF(AND(Orders!R2402:R12395&gt;1000,OR(Orders!M2402:M12395="East",Orders!M2402:M12395="south")),"bonus","no bonus"),"data error")</f>
        <v>no bonus</v>
      </c>
    </row>
    <row r="2404" spans="1:7" x14ac:dyDescent="0.25">
      <c r="A2404" t="str">
        <v>high</v>
      </c>
      <c r="B2404" t="b" cm="1">
        <f t="array" ref="B2404">AND(Orders!R2402:R12395&gt;500,Orders!O2402:O12395="technology")</f>
        <v>0</v>
      </c>
      <c r="C2404" t="b" cm="1">
        <f t="array" ref="C2404">OR(Orders!R2402:R12395&gt;1000,Orders!O2402:O12395="furniture")</f>
        <v>1</v>
      </c>
      <c r="D2404" t="str">
        <v>no</v>
      </c>
      <c r="E2404" t="str">
        <v>false</v>
      </c>
      <c r="G2404" t="str" cm="1">
        <f t="array" ref="G2404">IFERROR(IF(AND(Orders!R2403:R12396&gt;1000,OR(Orders!M2403:M12396="East",Orders!M2403:M12396="south")),"bonus","no bonus"),"data error")</f>
        <v>no bonus</v>
      </c>
    </row>
    <row r="2405" spans="1:7" x14ac:dyDescent="0.25">
      <c r="A2405" t="str">
        <v>high</v>
      </c>
      <c r="B2405" t="b" cm="1">
        <f t="array" ref="B2405">AND(Orders!R2403:R12396&gt;500,Orders!O2403:O12396="technology")</f>
        <v>0</v>
      </c>
      <c r="C2405" t="b" cm="1">
        <f t="array" ref="C2405">OR(Orders!R2403:R12396&gt;1000,Orders!O2403:O12396="furniture")</f>
        <v>1</v>
      </c>
      <c r="D2405" t="str">
        <v>no</v>
      </c>
      <c r="E2405" t="str">
        <v>false</v>
      </c>
      <c r="G2405" t="str" cm="1">
        <f t="array" ref="G2405">IFERROR(IF(AND(Orders!R2404:R12397&gt;1000,OR(Orders!M2404:M12397="East",Orders!M2404:M12397="south")),"bonus","no bonus"),"data error")</f>
        <v>no bonus</v>
      </c>
    </row>
    <row r="2406" spans="1:7" x14ac:dyDescent="0.25">
      <c r="A2406" t="str">
        <v>high</v>
      </c>
      <c r="B2406" t="b" cm="1">
        <f t="array" ref="B2406">AND(Orders!R2404:R12397&gt;500,Orders!O2404:O12397="technology")</f>
        <v>0</v>
      </c>
      <c r="C2406" t="b" cm="1">
        <f t="array" ref="C2406">OR(Orders!R2404:R12397&gt;1000,Orders!O2404:O12397="furniture")</f>
        <v>1</v>
      </c>
      <c r="D2406" t="str">
        <v>no</v>
      </c>
      <c r="E2406" t="str">
        <v>false</v>
      </c>
      <c r="G2406" t="str" cm="1">
        <f t="array" ref="G2406">IFERROR(IF(AND(Orders!R2405:R12398&gt;1000,OR(Orders!M2405:M12398="East",Orders!M2405:M12398="south")),"bonus","no bonus"),"data error")</f>
        <v>no bonus</v>
      </c>
    </row>
    <row r="2407" spans="1:7" x14ac:dyDescent="0.25">
      <c r="A2407" t="str">
        <v>high</v>
      </c>
      <c r="B2407" t="b" cm="1">
        <f t="array" ref="B2407">AND(Orders!R2405:R12398&gt;500,Orders!O2405:O12398="technology")</f>
        <v>0</v>
      </c>
      <c r="C2407" t="b" cm="1">
        <f t="array" ref="C2407">OR(Orders!R2405:R12398&gt;1000,Orders!O2405:O12398="furniture")</f>
        <v>1</v>
      </c>
      <c r="D2407" t="str">
        <v>no</v>
      </c>
      <c r="E2407" t="str">
        <v>false</v>
      </c>
      <c r="G2407" t="str" cm="1">
        <f t="array" ref="G2407">IFERROR(IF(AND(Orders!R2406:R12399&gt;1000,OR(Orders!M2406:M12399="East",Orders!M2406:M12399="south")),"bonus","no bonus"),"data error")</f>
        <v>no bonus</v>
      </c>
    </row>
    <row r="2408" spans="1:7" x14ac:dyDescent="0.25">
      <c r="A2408" t="str">
        <v>high</v>
      </c>
      <c r="B2408" t="b" cm="1">
        <f t="array" ref="B2408">AND(Orders!R2406:R12399&gt;500,Orders!O2406:O12399="technology")</f>
        <v>0</v>
      </c>
      <c r="C2408" t="b" cm="1">
        <f t="array" ref="C2408">OR(Orders!R2406:R12399&gt;1000,Orders!O2406:O12399="furniture")</f>
        <v>1</v>
      </c>
      <c r="D2408" t="str">
        <v>no</v>
      </c>
      <c r="E2408" t="str">
        <v>false</v>
      </c>
      <c r="G2408" t="str" cm="1">
        <f t="array" ref="G2408">IFERROR(IF(AND(Orders!R2407:R12400&gt;1000,OR(Orders!M2407:M12400="East",Orders!M2407:M12400="south")),"bonus","no bonus"),"data error")</f>
        <v>no bonus</v>
      </c>
    </row>
    <row r="2409" spans="1:7" x14ac:dyDescent="0.25">
      <c r="A2409" t="str">
        <v>high</v>
      </c>
      <c r="B2409" t="b" cm="1">
        <f t="array" ref="B2409">AND(Orders!R2407:R12400&gt;500,Orders!O2407:O12400="technology")</f>
        <v>0</v>
      </c>
      <c r="C2409" t="b" cm="1">
        <f t="array" ref="C2409">OR(Orders!R2407:R12400&gt;1000,Orders!O2407:O12400="furniture")</f>
        <v>1</v>
      </c>
      <c r="D2409" t="str">
        <v>no</v>
      </c>
      <c r="E2409" t="str">
        <v>false</v>
      </c>
      <c r="G2409" t="str" cm="1">
        <f t="array" ref="G2409">IFERROR(IF(AND(Orders!R2408:R12401&gt;1000,OR(Orders!M2408:M12401="East",Orders!M2408:M12401="south")),"bonus","no bonus"),"data error")</f>
        <v>no bonus</v>
      </c>
    </row>
    <row r="2410" spans="1:7" x14ac:dyDescent="0.25">
      <c r="A2410" t="str">
        <v>high</v>
      </c>
      <c r="B2410" t="b" cm="1">
        <f t="array" ref="B2410">AND(Orders!R2408:R12401&gt;500,Orders!O2408:O12401="technology")</f>
        <v>0</v>
      </c>
      <c r="C2410" t="b" cm="1">
        <f t="array" ref="C2410">OR(Orders!R2408:R12401&gt;1000,Orders!O2408:O12401="furniture")</f>
        <v>1</v>
      </c>
      <c r="D2410" t="str">
        <v>no</v>
      </c>
      <c r="E2410" t="str">
        <v>false</v>
      </c>
      <c r="G2410" t="str" cm="1">
        <f t="array" ref="G2410">IFERROR(IF(AND(Orders!R2409:R12402&gt;1000,OR(Orders!M2409:M12402="East",Orders!M2409:M12402="south")),"bonus","no bonus"),"data error")</f>
        <v>no bonus</v>
      </c>
    </row>
    <row r="2411" spans="1:7" x14ac:dyDescent="0.25">
      <c r="A2411" t="str">
        <v>high</v>
      </c>
      <c r="B2411" t="b" cm="1">
        <f t="array" ref="B2411">AND(Orders!R2409:R12402&gt;500,Orders!O2409:O12402="technology")</f>
        <v>0</v>
      </c>
      <c r="C2411" t="b" cm="1">
        <f t="array" ref="C2411">OR(Orders!R2409:R12402&gt;1000,Orders!O2409:O12402="furniture")</f>
        <v>1</v>
      </c>
      <c r="D2411" t="str">
        <v>no</v>
      </c>
      <c r="E2411" t="str">
        <v>false</v>
      </c>
      <c r="G2411" t="str" cm="1">
        <f t="array" ref="G2411">IFERROR(IF(AND(Orders!R2410:R12403&gt;1000,OR(Orders!M2410:M12403="East",Orders!M2410:M12403="south")),"bonus","no bonus"),"data error")</f>
        <v>no bonus</v>
      </c>
    </row>
    <row r="2412" spans="1:7" x14ac:dyDescent="0.25">
      <c r="A2412" t="str">
        <v>high</v>
      </c>
      <c r="B2412" t="b" cm="1">
        <f t="array" ref="B2412">AND(Orders!R2410:R12403&gt;500,Orders!O2410:O12403="technology")</f>
        <v>0</v>
      </c>
      <c r="C2412" t="b" cm="1">
        <f t="array" ref="C2412">OR(Orders!R2410:R12403&gt;1000,Orders!O2410:O12403="furniture")</f>
        <v>1</v>
      </c>
      <c r="D2412" t="str">
        <v>no</v>
      </c>
      <c r="E2412" t="str">
        <v>false</v>
      </c>
      <c r="G2412" t="str" cm="1">
        <f t="array" ref="G2412">IFERROR(IF(AND(Orders!R2411:R12404&gt;1000,OR(Orders!M2411:M12404="East",Orders!M2411:M12404="south")),"bonus","no bonus"),"data error")</f>
        <v>no bonus</v>
      </c>
    </row>
    <row r="2413" spans="1:7" x14ac:dyDescent="0.25">
      <c r="A2413" t="str">
        <v>high</v>
      </c>
      <c r="B2413" t="b" cm="1">
        <f t="array" ref="B2413">AND(Orders!R2411:R12404&gt;500,Orders!O2411:O12404="technology")</f>
        <v>0</v>
      </c>
      <c r="C2413" t="b" cm="1">
        <f t="array" ref="C2413">OR(Orders!R2411:R12404&gt;1000,Orders!O2411:O12404="furniture")</f>
        <v>1</v>
      </c>
      <c r="D2413" t="str">
        <v>no</v>
      </c>
      <c r="E2413" t="str">
        <v>false</v>
      </c>
      <c r="G2413" t="str" cm="1">
        <f t="array" ref="G2413">IFERROR(IF(AND(Orders!R2412:R12405&gt;1000,OR(Orders!M2412:M12405="East",Orders!M2412:M12405="south")),"bonus","no bonus"),"data error")</f>
        <v>no bonus</v>
      </c>
    </row>
    <row r="2414" spans="1:7" x14ac:dyDescent="0.25">
      <c r="A2414" t="str">
        <v>high</v>
      </c>
      <c r="B2414" t="b" cm="1">
        <f t="array" ref="B2414">AND(Orders!R2412:R12405&gt;500,Orders!O2412:O12405="technology")</f>
        <v>0</v>
      </c>
      <c r="C2414" t="b" cm="1">
        <f t="array" ref="C2414">OR(Orders!R2412:R12405&gt;1000,Orders!O2412:O12405="furniture")</f>
        <v>1</v>
      </c>
      <c r="D2414" t="str">
        <v>no</v>
      </c>
      <c r="E2414" t="str">
        <v>false</v>
      </c>
      <c r="G2414" t="str" cm="1">
        <f t="array" ref="G2414">IFERROR(IF(AND(Orders!R2413:R12406&gt;1000,OR(Orders!M2413:M12406="East",Orders!M2413:M12406="south")),"bonus","no bonus"),"data error")</f>
        <v>no bonus</v>
      </c>
    </row>
    <row r="2415" spans="1:7" x14ac:dyDescent="0.25">
      <c r="A2415" t="str">
        <v>high</v>
      </c>
      <c r="B2415" t="b" cm="1">
        <f t="array" ref="B2415">AND(Orders!R2413:R12406&gt;500,Orders!O2413:O12406="technology")</f>
        <v>0</v>
      </c>
      <c r="C2415" t="b" cm="1">
        <f t="array" ref="C2415">OR(Orders!R2413:R12406&gt;1000,Orders!O2413:O12406="furniture")</f>
        <v>1</v>
      </c>
      <c r="D2415" t="str">
        <v>no</v>
      </c>
      <c r="E2415" t="str">
        <v>false</v>
      </c>
      <c r="G2415" t="str" cm="1">
        <f t="array" ref="G2415">IFERROR(IF(AND(Orders!R2414:R12407&gt;1000,OR(Orders!M2414:M12407="East",Orders!M2414:M12407="south")),"bonus","no bonus"),"data error")</f>
        <v>no bonus</v>
      </c>
    </row>
    <row r="2416" spans="1:7" x14ac:dyDescent="0.25">
      <c r="A2416" t="str">
        <v>high</v>
      </c>
      <c r="B2416" t="b" cm="1">
        <f t="array" ref="B2416">AND(Orders!R2414:R12407&gt;500,Orders!O2414:O12407="technology")</f>
        <v>0</v>
      </c>
      <c r="C2416" t="b" cm="1">
        <f t="array" ref="C2416">OR(Orders!R2414:R12407&gt;1000,Orders!O2414:O12407="furniture")</f>
        <v>1</v>
      </c>
      <c r="D2416" t="str">
        <v>no</v>
      </c>
      <c r="E2416" t="str">
        <v>false</v>
      </c>
      <c r="G2416" t="str" cm="1">
        <f t="array" ref="G2416">IFERROR(IF(AND(Orders!R2415:R12408&gt;1000,OR(Orders!M2415:M12408="East",Orders!M2415:M12408="south")),"bonus","no bonus"),"data error")</f>
        <v>no bonus</v>
      </c>
    </row>
    <row r="2417" spans="1:7" x14ac:dyDescent="0.25">
      <c r="A2417" t="str">
        <v>high</v>
      </c>
      <c r="B2417" t="b" cm="1">
        <f t="array" ref="B2417">AND(Orders!R2415:R12408&gt;500,Orders!O2415:O12408="technology")</f>
        <v>0</v>
      </c>
      <c r="C2417" t="b" cm="1">
        <f t="array" ref="C2417">OR(Orders!R2415:R12408&gt;1000,Orders!O2415:O12408="furniture")</f>
        <v>1</v>
      </c>
      <c r="D2417" t="str">
        <v>no</v>
      </c>
      <c r="E2417" t="str">
        <v>false</v>
      </c>
      <c r="G2417" t="str" cm="1">
        <f t="array" ref="G2417">IFERROR(IF(AND(Orders!R2416:R12409&gt;1000,OR(Orders!M2416:M12409="East",Orders!M2416:M12409="south")),"bonus","no bonus"),"data error")</f>
        <v>no bonus</v>
      </c>
    </row>
    <row r="2418" spans="1:7" x14ac:dyDescent="0.25">
      <c r="A2418" t="str">
        <v>high</v>
      </c>
      <c r="B2418" t="b" cm="1">
        <f t="array" ref="B2418">AND(Orders!R2416:R12409&gt;500,Orders!O2416:O12409="technology")</f>
        <v>0</v>
      </c>
      <c r="C2418" t="b" cm="1">
        <f t="array" ref="C2418">OR(Orders!R2416:R12409&gt;1000,Orders!O2416:O12409="furniture")</f>
        <v>1</v>
      </c>
      <c r="D2418" t="str">
        <v>no</v>
      </c>
      <c r="E2418" t="str">
        <v>false</v>
      </c>
      <c r="G2418" t="str" cm="1">
        <f t="array" ref="G2418">IFERROR(IF(AND(Orders!R2417:R12410&gt;1000,OR(Orders!M2417:M12410="East",Orders!M2417:M12410="south")),"bonus","no bonus"),"data error")</f>
        <v>no bonus</v>
      </c>
    </row>
    <row r="2419" spans="1:7" x14ac:dyDescent="0.25">
      <c r="A2419" t="str">
        <v>high</v>
      </c>
      <c r="B2419" t="b" cm="1">
        <f t="array" ref="B2419">AND(Orders!R2417:R12410&gt;500,Orders!O2417:O12410="technology")</f>
        <v>0</v>
      </c>
      <c r="C2419" t="b" cm="1">
        <f t="array" ref="C2419">OR(Orders!R2417:R12410&gt;1000,Orders!O2417:O12410="furniture")</f>
        <v>1</v>
      </c>
      <c r="D2419" t="str">
        <v>no</v>
      </c>
      <c r="E2419" t="str">
        <v>false</v>
      </c>
      <c r="G2419" t="str" cm="1">
        <f t="array" ref="G2419">IFERROR(IF(AND(Orders!R2418:R12411&gt;1000,OR(Orders!M2418:M12411="East",Orders!M2418:M12411="south")),"bonus","no bonus"),"data error")</f>
        <v>no bonus</v>
      </c>
    </row>
    <row r="2420" spans="1:7" x14ac:dyDescent="0.25">
      <c r="A2420" t="str">
        <v>high</v>
      </c>
      <c r="B2420" t="b" cm="1">
        <f t="array" ref="B2420">AND(Orders!R2418:R12411&gt;500,Orders!O2418:O12411="technology")</f>
        <v>0</v>
      </c>
      <c r="C2420" t="b" cm="1">
        <f t="array" ref="C2420">OR(Orders!R2418:R12411&gt;1000,Orders!O2418:O12411="furniture")</f>
        <v>1</v>
      </c>
      <c r="D2420" t="str">
        <v>no</v>
      </c>
      <c r="E2420" t="str">
        <v>false</v>
      </c>
      <c r="G2420" t="str" cm="1">
        <f t="array" ref="G2420">IFERROR(IF(AND(Orders!R2419:R12412&gt;1000,OR(Orders!M2419:M12412="East",Orders!M2419:M12412="south")),"bonus","no bonus"),"data error")</f>
        <v>no bonus</v>
      </c>
    </row>
    <row r="2421" spans="1:7" x14ac:dyDescent="0.25">
      <c r="A2421" t="str">
        <v>high</v>
      </c>
      <c r="B2421" t="b" cm="1">
        <f t="array" ref="B2421">AND(Orders!R2419:R12412&gt;500,Orders!O2419:O12412="technology")</f>
        <v>0</v>
      </c>
      <c r="C2421" t="b" cm="1">
        <f t="array" ref="C2421">OR(Orders!R2419:R12412&gt;1000,Orders!O2419:O12412="furniture")</f>
        <v>1</v>
      </c>
      <c r="D2421" t="str">
        <v>no</v>
      </c>
      <c r="E2421" t="str">
        <v>false</v>
      </c>
      <c r="G2421" t="str" cm="1">
        <f t="array" ref="G2421">IFERROR(IF(AND(Orders!R2420:R12413&gt;1000,OR(Orders!M2420:M12413="East",Orders!M2420:M12413="south")),"bonus","no bonus"),"data error")</f>
        <v>no bonus</v>
      </c>
    </row>
    <row r="2422" spans="1:7" x14ac:dyDescent="0.25">
      <c r="A2422" t="str">
        <v>high</v>
      </c>
      <c r="B2422" t="b" cm="1">
        <f t="array" ref="B2422">AND(Orders!R2420:R12413&gt;500,Orders!O2420:O12413="technology")</f>
        <v>0</v>
      </c>
      <c r="C2422" t="b" cm="1">
        <f t="array" ref="C2422">OR(Orders!R2420:R12413&gt;1000,Orders!O2420:O12413="furniture")</f>
        <v>1</v>
      </c>
      <c r="D2422" t="str">
        <v>no</v>
      </c>
      <c r="E2422" t="str">
        <v>false</v>
      </c>
      <c r="G2422" t="str" cm="1">
        <f t="array" ref="G2422">IFERROR(IF(AND(Orders!R2421:R12414&gt;1000,OR(Orders!M2421:M12414="East",Orders!M2421:M12414="south")),"bonus","no bonus"),"data error")</f>
        <v>no bonus</v>
      </c>
    </row>
    <row r="2423" spans="1:7" x14ac:dyDescent="0.25">
      <c r="A2423" t="str">
        <v>high</v>
      </c>
      <c r="B2423" t="b" cm="1">
        <f t="array" ref="B2423">AND(Orders!R2421:R12414&gt;500,Orders!O2421:O12414="technology")</f>
        <v>0</v>
      </c>
      <c r="C2423" t="b" cm="1">
        <f t="array" ref="C2423">OR(Orders!R2421:R12414&gt;1000,Orders!O2421:O12414="furniture")</f>
        <v>1</v>
      </c>
      <c r="D2423" t="str">
        <v>no</v>
      </c>
      <c r="E2423" t="str">
        <v>false</v>
      </c>
      <c r="G2423" t="str" cm="1">
        <f t="array" ref="G2423">IFERROR(IF(AND(Orders!R2422:R12415&gt;1000,OR(Orders!M2422:M12415="East",Orders!M2422:M12415="south")),"bonus","no bonus"),"data error")</f>
        <v>no bonus</v>
      </c>
    </row>
    <row r="2424" spans="1:7" x14ac:dyDescent="0.25">
      <c r="A2424" t="str">
        <v>high</v>
      </c>
      <c r="B2424" t="b" cm="1">
        <f t="array" ref="B2424">AND(Orders!R2422:R12415&gt;500,Orders!O2422:O12415="technology")</f>
        <v>0</v>
      </c>
      <c r="C2424" t="b" cm="1">
        <f t="array" ref="C2424">OR(Orders!R2422:R12415&gt;1000,Orders!O2422:O12415="furniture")</f>
        <v>1</v>
      </c>
      <c r="D2424" t="str">
        <v>no</v>
      </c>
      <c r="E2424" t="str">
        <v>false</v>
      </c>
      <c r="G2424" t="str" cm="1">
        <f t="array" ref="G2424">IFERROR(IF(AND(Orders!R2423:R12416&gt;1000,OR(Orders!M2423:M12416="East",Orders!M2423:M12416="south")),"bonus","no bonus"),"data error")</f>
        <v>no bonus</v>
      </c>
    </row>
    <row r="2425" spans="1:7" x14ac:dyDescent="0.25">
      <c r="A2425" t="str">
        <v>high</v>
      </c>
      <c r="B2425" t="b" cm="1">
        <f t="array" ref="B2425">AND(Orders!R2423:R12416&gt;500,Orders!O2423:O12416="technology")</f>
        <v>0</v>
      </c>
      <c r="C2425" t="b" cm="1">
        <f t="array" ref="C2425">OR(Orders!R2423:R12416&gt;1000,Orders!O2423:O12416="furniture")</f>
        <v>1</v>
      </c>
      <c r="D2425" t="str">
        <v>no</v>
      </c>
      <c r="E2425" t="str">
        <v>false</v>
      </c>
      <c r="G2425" t="str" cm="1">
        <f t="array" ref="G2425">IFERROR(IF(AND(Orders!R2424:R12417&gt;1000,OR(Orders!M2424:M12417="East",Orders!M2424:M12417="south")),"bonus","no bonus"),"data error")</f>
        <v>no bonus</v>
      </c>
    </row>
    <row r="2426" spans="1:7" x14ac:dyDescent="0.25">
      <c r="A2426" t="str">
        <v>high</v>
      </c>
      <c r="B2426" t="b" cm="1">
        <f t="array" ref="B2426">AND(Orders!R2424:R12417&gt;500,Orders!O2424:O12417="technology")</f>
        <v>0</v>
      </c>
      <c r="C2426" t="b" cm="1">
        <f t="array" ref="C2426">OR(Orders!R2424:R12417&gt;1000,Orders!O2424:O12417="furniture")</f>
        <v>1</v>
      </c>
      <c r="D2426" t="str">
        <v>no</v>
      </c>
      <c r="E2426" t="str">
        <v>false</v>
      </c>
      <c r="G2426" t="str" cm="1">
        <f t="array" ref="G2426">IFERROR(IF(AND(Orders!R2425:R12418&gt;1000,OR(Orders!M2425:M12418="East",Orders!M2425:M12418="south")),"bonus","no bonus"),"data error")</f>
        <v>no bonus</v>
      </c>
    </row>
    <row r="2427" spans="1:7" x14ac:dyDescent="0.25">
      <c r="A2427" t="str">
        <v>high</v>
      </c>
      <c r="B2427" t="b" cm="1">
        <f t="array" ref="B2427">AND(Orders!R2425:R12418&gt;500,Orders!O2425:O12418="technology")</f>
        <v>0</v>
      </c>
      <c r="C2427" t="b" cm="1">
        <f t="array" ref="C2427">OR(Orders!R2425:R12418&gt;1000,Orders!O2425:O12418="furniture")</f>
        <v>1</v>
      </c>
      <c r="D2427" t="str">
        <v>no</v>
      </c>
      <c r="E2427" t="str">
        <v>false</v>
      </c>
      <c r="G2427" t="str" cm="1">
        <f t="array" ref="G2427">IFERROR(IF(AND(Orders!R2426:R12419&gt;1000,OR(Orders!M2426:M12419="East",Orders!M2426:M12419="south")),"bonus","no bonus"),"data error")</f>
        <v>no bonus</v>
      </c>
    </row>
    <row r="2428" spans="1:7" x14ac:dyDescent="0.25">
      <c r="A2428" t="str">
        <v>high</v>
      </c>
      <c r="B2428" t="b" cm="1">
        <f t="array" ref="B2428">AND(Orders!R2426:R12419&gt;500,Orders!O2426:O12419="technology")</f>
        <v>0</v>
      </c>
      <c r="C2428" t="b" cm="1">
        <f t="array" ref="C2428">OR(Orders!R2426:R12419&gt;1000,Orders!O2426:O12419="furniture")</f>
        <v>1</v>
      </c>
      <c r="D2428" t="str">
        <v>no</v>
      </c>
      <c r="E2428" t="str">
        <v>false</v>
      </c>
      <c r="G2428" t="str" cm="1">
        <f t="array" ref="G2428">IFERROR(IF(AND(Orders!R2427:R12420&gt;1000,OR(Orders!M2427:M12420="East",Orders!M2427:M12420="south")),"bonus","no bonus"),"data error")</f>
        <v>no bonus</v>
      </c>
    </row>
    <row r="2429" spans="1:7" x14ac:dyDescent="0.25">
      <c r="A2429" t="str">
        <v>high</v>
      </c>
      <c r="B2429" t="b" cm="1">
        <f t="array" ref="B2429">AND(Orders!R2427:R12420&gt;500,Orders!O2427:O12420="technology")</f>
        <v>0</v>
      </c>
      <c r="C2429" t="b" cm="1">
        <f t="array" ref="C2429">OR(Orders!R2427:R12420&gt;1000,Orders!O2427:O12420="furniture")</f>
        <v>1</v>
      </c>
      <c r="D2429" t="str">
        <v>no</v>
      </c>
      <c r="E2429" t="str">
        <v>false</v>
      </c>
      <c r="G2429" t="str" cm="1">
        <f t="array" ref="G2429">IFERROR(IF(AND(Orders!R2428:R12421&gt;1000,OR(Orders!M2428:M12421="East",Orders!M2428:M12421="south")),"bonus","no bonus"),"data error")</f>
        <v>no bonus</v>
      </c>
    </row>
    <row r="2430" spans="1:7" x14ac:dyDescent="0.25">
      <c r="A2430" t="str">
        <v>high</v>
      </c>
      <c r="B2430" t="b" cm="1">
        <f t="array" ref="B2430">AND(Orders!R2428:R12421&gt;500,Orders!O2428:O12421="technology")</f>
        <v>0</v>
      </c>
      <c r="C2430" t="b" cm="1">
        <f t="array" ref="C2430">OR(Orders!R2428:R12421&gt;1000,Orders!O2428:O12421="furniture")</f>
        <v>1</v>
      </c>
      <c r="D2430" t="str">
        <v>no</v>
      </c>
      <c r="E2430" t="str">
        <v>false</v>
      </c>
      <c r="G2430" t="str" cm="1">
        <f t="array" ref="G2430">IFERROR(IF(AND(Orders!R2429:R12422&gt;1000,OR(Orders!M2429:M12422="East",Orders!M2429:M12422="south")),"bonus","no bonus"),"data error")</f>
        <v>no bonus</v>
      </c>
    </row>
    <row r="2431" spans="1:7" x14ac:dyDescent="0.25">
      <c r="A2431" t="str">
        <v>high</v>
      </c>
      <c r="B2431" t="b" cm="1">
        <f t="array" ref="B2431">AND(Orders!R2429:R12422&gt;500,Orders!O2429:O12422="technology")</f>
        <v>0</v>
      </c>
      <c r="C2431" t="b" cm="1">
        <f t="array" ref="C2431">OR(Orders!R2429:R12422&gt;1000,Orders!O2429:O12422="furniture")</f>
        <v>1</v>
      </c>
      <c r="D2431" t="str">
        <v>no</v>
      </c>
      <c r="E2431" t="str">
        <v>false</v>
      </c>
      <c r="G2431" t="str" cm="1">
        <f t="array" ref="G2431">IFERROR(IF(AND(Orders!R2430:R12423&gt;1000,OR(Orders!M2430:M12423="East",Orders!M2430:M12423="south")),"bonus","no bonus"),"data error")</f>
        <v>no bonus</v>
      </c>
    </row>
    <row r="2432" spans="1:7" x14ac:dyDescent="0.25">
      <c r="A2432" t="str">
        <v>high</v>
      </c>
      <c r="B2432" t="b" cm="1">
        <f t="array" ref="B2432">AND(Orders!R2430:R12423&gt;500,Orders!O2430:O12423="technology")</f>
        <v>0</v>
      </c>
      <c r="C2432" t="b" cm="1">
        <f t="array" ref="C2432">OR(Orders!R2430:R12423&gt;1000,Orders!O2430:O12423="furniture")</f>
        <v>1</v>
      </c>
      <c r="D2432" t="str">
        <v>no</v>
      </c>
      <c r="E2432" t="str">
        <v>false</v>
      </c>
      <c r="G2432" t="str" cm="1">
        <f t="array" ref="G2432">IFERROR(IF(AND(Orders!R2431:R12424&gt;1000,OR(Orders!M2431:M12424="East",Orders!M2431:M12424="south")),"bonus","no bonus"),"data error")</f>
        <v>no bonus</v>
      </c>
    </row>
    <row r="2433" spans="1:7" x14ac:dyDescent="0.25">
      <c r="A2433" t="str">
        <v>high</v>
      </c>
      <c r="B2433" t="b" cm="1">
        <f t="array" ref="B2433">AND(Orders!R2431:R12424&gt;500,Orders!O2431:O12424="technology")</f>
        <v>0</v>
      </c>
      <c r="C2433" t="b" cm="1">
        <f t="array" ref="C2433">OR(Orders!R2431:R12424&gt;1000,Orders!O2431:O12424="furniture")</f>
        <v>1</v>
      </c>
      <c r="D2433" t="str">
        <v>no</v>
      </c>
      <c r="E2433" t="str">
        <v>false</v>
      </c>
      <c r="G2433" t="str" cm="1">
        <f t="array" ref="G2433">IFERROR(IF(AND(Orders!R2432:R12425&gt;1000,OR(Orders!M2432:M12425="East",Orders!M2432:M12425="south")),"bonus","no bonus"),"data error")</f>
        <v>no bonus</v>
      </c>
    </row>
    <row r="2434" spans="1:7" x14ac:dyDescent="0.25">
      <c r="A2434" t="str">
        <v>high</v>
      </c>
      <c r="B2434" t="b" cm="1">
        <f t="array" ref="B2434">AND(Orders!R2432:R12425&gt;500,Orders!O2432:O12425="technology")</f>
        <v>0</v>
      </c>
      <c r="C2434" t="b" cm="1">
        <f t="array" ref="C2434">OR(Orders!R2432:R12425&gt;1000,Orders!O2432:O12425="furniture")</f>
        <v>1</v>
      </c>
      <c r="D2434" t="str">
        <v>no</v>
      </c>
      <c r="E2434" t="str">
        <v>false</v>
      </c>
      <c r="G2434" t="str" cm="1">
        <f t="array" ref="G2434">IFERROR(IF(AND(Orders!R2433:R12426&gt;1000,OR(Orders!M2433:M12426="East",Orders!M2433:M12426="south")),"bonus","no bonus"),"data error")</f>
        <v>no bonus</v>
      </c>
    </row>
    <row r="2435" spans="1:7" x14ac:dyDescent="0.25">
      <c r="A2435" t="str">
        <v>high</v>
      </c>
      <c r="B2435" t="b" cm="1">
        <f t="array" ref="B2435">AND(Orders!R2433:R12426&gt;500,Orders!O2433:O12426="technology")</f>
        <v>0</v>
      </c>
      <c r="C2435" t="b" cm="1">
        <f t="array" ref="C2435">OR(Orders!R2433:R12426&gt;1000,Orders!O2433:O12426="furniture")</f>
        <v>1</v>
      </c>
      <c r="D2435" t="str">
        <v>no</v>
      </c>
      <c r="E2435" t="str">
        <v>false</v>
      </c>
      <c r="G2435" t="str" cm="1">
        <f t="array" ref="G2435">IFERROR(IF(AND(Orders!R2434:R12427&gt;1000,OR(Orders!M2434:M12427="East",Orders!M2434:M12427="south")),"bonus","no bonus"),"data error")</f>
        <v>no bonus</v>
      </c>
    </row>
    <row r="2436" spans="1:7" x14ac:dyDescent="0.25">
      <c r="A2436" t="str">
        <v>high</v>
      </c>
      <c r="B2436" t="b" cm="1">
        <f t="array" ref="B2436">AND(Orders!R2434:R12427&gt;500,Orders!O2434:O12427="technology")</f>
        <v>0</v>
      </c>
      <c r="C2436" t="b" cm="1">
        <f t="array" ref="C2436">OR(Orders!R2434:R12427&gt;1000,Orders!O2434:O12427="furniture")</f>
        <v>1</v>
      </c>
      <c r="D2436" t="str">
        <v>no</v>
      </c>
      <c r="E2436" t="str">
        <v>false</v>
      </c>
      <c r="G2436" t="str" cm="1">
        <f t="array" ref="G2436">IFERROR(IF(AND(Orders!R2435:R12428&gt;1000,OR(Orders!M2435:M12428="East",Orders!M2435:M12428="south")),"bonus","no bonus"),"data error")</f>
        <v>no bonus</v>
      </c>
    </row>
    <row r="2437" spans="1:7" x14ac:dyDescent="0.25">
      <c r="A2437" t="str">
        <v>high</v>
      </c>
      <c r="B2437" t="b" cm="1">
        <f t="array" ref="B2437">AND(Orders!R2435:R12428&gt;500,Orders!O2435:O12428="technology")</f>
        <v>0</v>
      </c>
      <c r="C2437" t="b" cm="1">
        <f t="array" ref="C2437">OR(Orders!R2435:R12428&gt;1000,Orders!O2435:O12428="furniture")</f>
        <v>1</v>
      </c>
      <c r="D2437" t="str">
        <v>no</v>
      </c>
      <c r="E2437" t="str">
        <v>false</v>
      </c>
      <c r="G2437" t="str" cm="1">
        <f t="array" ref="G2437">IFERROR(IF(AND(Orders!R2436:R12429&gt;1000,OR(Orders!M2436:M12429="East",Orders!M2436:M12429="south")),"bonus","no bonus"),"data error")</f>
        <v>no bonus</v>
      </c>
    </row>
    <row r="2438" spans="1:7" x14ac:dyDescent="0.25">
      <c r="A2438" t="str">
        <v>high</v>
      </c>
      <c r="B2438" t="b" cm="1">
        <f t="array" ref="B2438">AND(Orders!R2436:R12429&gt;500,Orders!O2436:O12429="technology")</f>
        <v>0</v>
      </c>
      <c r="C2438" t="b" cm="1">
        <f t="array" ref="C2438">OR(Orders!R2436:R12429&gt;1000,Orders!O2436:O12429="furniture")</f>
        <v>1</v>
      </c>
      <c r="D2438" t="str">
        <v>no</v>
      </c>
      <c r="E2438" t="str">
        <v>false</v>
      </c>
      <c r="G2438" t="str" cm="1">
        <f t="array" ref="G2438">IFERROR(IF(AND(Orders!R2437:R12430&gt;1000,OR(Orders!M2437:M12430="East",Orders!M2437:M12430="south")),"bonus","no bonus"),"data error")</f>
        <v>no bonus</v>
      </c>
    </row>
    <row r="2439" spans="1:7" x14ac:dyDescent="0.25">
      <c r="A2439" t="str">
        <v>high</v>
      </c>
      <c r="B2439" t="b" cm="1">
        <f t="array" ref="B2439">AND(Orders!R2437:R12430&gt;500,Orders!O2437:O12430="technology")</f>
        <v>0</v>
      </c>
      <c r="C2439" t="b" cm="1">
        <f t="array" ref="C2439">OR(Orders!R2437:R12430&gt;1000,Orders!O2437:O12430="furniture")</f>
        <v>1</v>
      </c>
      <c r="D2439" t="str">
        <v>no</v>
      </c>
      <c r="E2439" t="str">
        <v>false</v>
      </c>
      <c r="G2439" t="str" cm="1">
        <f t="array" ref="G2439">IFERROR(IF(AND(Orders!R2438:R12431&gt;1000,OR(Orders!M2438:M12431="East",Orders!M2438:M12431="south")),"bonus","no bonus"),"data error")</f>
        <v>no bonus</v>
      </c>
    </row>
    <row r="2440" spans="1:7" x14ac:dyDescent="0.25">
      <c r="A2440" t="str">
        <v>high</v>
      </c>
      <c r="B2440" t="b" cm="1">
        <f t="array" ref="B2440">AND(Orders!R2438:R12431&gt;500,Orders!O2438:O12431="technology")</f>
        <v>0</v>
      </c>
      <c r="C2440" t="b" cm="1">
        <f t="array" ref="C2440">OR(Orders!R2438:R12431&gt;1000,Orders!O2438:O12431="furniture")</f>
        <v>1</v>
      </c>
      <c r="D2440" t="str">
        <v>no</v>
      </c>
      <c r="E2440" t="str">
        <v>false</v>
      </c>
      <c r="G2440" t="str" cm="1">
        <f t="array" ref="G2440">IFERROR(IF(AND(Orders!R2439:R12432&gt;1000,OR(Orders!M2439:M12432="East",Orders!M2439:M12432="south")),"bonus","no bonus"),"data error")</f>
        <v>no bonus</v>
      </c>
    </row>
    <row r="2441" spans="1:7" x14ac:dyDescent="0.25">
      <c r="A2441" t="str">
        <v>high</v>
      </c>
      <c r="B2441" t="b" cm="1">
        <f t="array" ref="B2441">AND(Orders!R2439:R12432&gt;500,Orders!O2439:O12432="technology")</f>
        <v>0</v>
      </c>
      <c r="C2441" t="b" cm="1">
        <f t="array" ref="C2441">OR(Orders!R2439:R12432&gt;1000,Orders!O2439:O12432="furniture")</f>
        <v>1</v>
      </c>
      <c r="D2441" t="str">
        <v>no</v>
      </c>
      <c r="E2441" t="str">
        <v>false</v>
      </c>
      <c r="G2441" t="str" cm="1">
        <f t="array" ref="G2441">IFERROR(IF(AND(Orders!R2440:R12433&gt;1000,OR(Orders!M2440:M12433="East",Orders!M2440:M12433="south")),"bonus","no bonus"),"data error")</f>
        <v>no bonus</v>
      </c>
    </row>
    <row r="2442" spans="1:7" x14ac:dyDescent="0.25">
      <c r="A2442" t="str">
        <v>high</v>
      </c>
      <c r="B2442" t="b" cm="1">
        <f t="array" ref="B2442">AND(Orders!R2440:R12433&gt;500,Orders!O2440:O12433="technology")</f>
        <v>0</v>
      </c>
      <c r="C2442" t="b" cm="1">
        <f t="array" ref="C2442">OR(Orders!R2440:R12433&gt;1000,Orders!O2440:O12433="furniture")</f>
        <v>1</v>
      </c>
      <c r="D2442" t="str">
        <v>no</v>
      </c>
      <c r="E2442" t="str">
        <v>false</v>
      </c>
      <c r="G2442" t="str" cm="1">
        <f t="array" ref="G2442">IFERROR(IF(AND(Orders!R2441:R12434&gt;1000,OR(Orders!M2441:M12434="East",Orders!M2441:M12434="south")),"bonus","no bonus"),"data error")</f>
        <v>no bonus</v>
      </c>
    </row>
    <row r="2443" spans="1:7" x14ac:dyDescent="0.25">
      <c r="A2443" t="str">
        <v>high</v>
      </c>
      <c r="B2443" t="b" cm="1">
        <f t="array" ref="B2443">AND(Orders!R2441:R12434&gt;500,Orders!O2441:O12434="technology")</f>
        <v>0</v>
      </c>
      <c r="C2443" t="b" cm="1">
        <f t="array" ref="C2443">OR(Orders!R2441:R12434&gt;1000,Orders!O2441:O12434="furniture")</f>
        <v>1</v>
      </c>
      <c r="D2443" t="str">
        <v>no</v>
      </c>
      <c r="E2443" t="str">
        <v>false</v>
      </c>
      <c r="G2443" t="str" cm="1">
        <f t="array" ref="G2443">IFERROR(IF(AND(Orders!R2442:R12435&gt;1000,OR(Orders!M2442:M12435="East",Orders!M2442:M12435="south")),"bonus","no bonus"),"data error")</f>
        <v>no bonus</v>
      </c>
    </row>
    <row r="2444" spans="1:7" x14ac:dyDescent="0.25">
      <c r="A2444" t="str">
        <v>high</v>
      </c>
      <c r="B2444" t="b" cm="1">
        <f t="array" ref="B2444">AND(Orders!R2442:R12435&gt;500,Orders!O2442:O12435="technology")</f>
        <v>0</v>
      </c>
      <c r="C2444" t="b" cm="1">
        <f t="array" ref="C2444">OR(Orders!R2442:R12435&gt;1000,Orders!O2442:O12435="furniture")</f>
        <v>1</v>
      </c>
      <c r="D2444" t="str">
        <v>no</v>
      </c>
      <c r="E2444" t="str">
        <v>false</v>
      </c>
      <c r="G2444" t="str" cm="1">
        <f t="array" ref="G2444">IFERROR(IF(AND(Orders!R2443:R12436&gt;1000,OR(Orders!M2443:M12436="East",Orders!M2443:M12436="south")),"bonus","no bonus"),"data error")</f>
        <v>no bonus</v>
      </c>
    </row>
    <row r="2445" spans="1:7" x14ac:dyDescent="0.25">
      <c r="A2445" t="str">
        <v>high</v>
      </c>
      <c r="B2445" t="b" cm="1">
        <f t="array" ref="B2445">AND(Orders!R2443:R12436&gt;500,Orders!O2443:O12436="technology")</f>
        <v>0</v>
      </c>
      <c r="C2445" t="b" cm="1">
        <f t="array" ref="C2445">OR(Orders!R2443:R12436&gt;1000,Orders!O2443:O12436="furniture")</f>
        <v>1</v>
      </c>
      <c r="D2445" t="str">
        <v>no</v>
      </c>
      <c r="E2445" t="str">
        <v>false</v>
      </c>
      <c r="G2445" t="str" cm="1">
        <f t="array" ref="G2445">IFERROR(IF(AND(Orders!R2444:R12437&gt;1000,OR(Orders!M2444:M12437="East",Orders!M2444:M12437="south")),"bonus","no bonus"),"data error")</f>
        <v>no bonus</v>
      </c>
    </row>
    <row r="2446" spans="1:7" x14ac:dyDescent="0.25">
      <c r="A2446" t="str">
        <v>high</v>
      </c>
      <c r="B2446" t="b" cm="1">
        <f t="array" ref="B2446">AND(Orders!R2444:R12437&gt;500,Orders!O2444:O12437="technology")</f>
        <v>0</v>
      </c>
      <c r="C2446" t="b" cm="1">
        <f t="array" ref="C2446">OR(Orders!R2444:R12437&gt;1000,Orders!O2444:O12437="furniture")</f>
        <v>1</v>
      </c>
      <c r="D2446" t="str">
        <v>no</v>
      </c>
      <c r="E2446" t="str">
        <v>false</v>
      </c>
      <c r="G2446" t="str" cm="1">
        <f t="array" ref="G2446">IFERROR(IF(AND(Orders!R2445:R12438&gt;1000,OR(Orders!M2445:M12438="East",Orders!M2445:M12438="south")),"bonus","no bonus"),"data error")</f>
        <v>no bonus</v>
      </c>
    </row>
    <row r="2447" spans="1:7" x14ac:dyDescent="0.25">
      <c r="A2447" t="str">
        <v>high</v>
      </c>
      <c r="B2447" t="b" cm="1">
        <f t="array" ref="B2447">AND(Orders!R2445:R12438&gt;500,Orders!O2445:O12438="technology")</f>
        <v>0</v>
      </c>
      <c r="C2447" t="b" cm="1">
        <f t="array" ref="C2447">OR(Orders!R2445:R12438&gt;1000,Orders!O2445:O12438="furniture")</f>
        <v>1</v>
      </c>
      <c r="D2447" t="str">
        <v>no</v>
      </c>
      <c r="E2447" t="str">
        <v>false</v>
      </c>
      <c r="G2447" t="str" cm="1">
        <f t="array" ref="G2447">IFERROR(IF(AND(Orders!R2446:R12439&gt;1000,OR(Orders!M2446:M12439="East",Orders!M2446:M12439="south")),"bonus","no bonus"),"data error")</f>
        <v>no bonus</v>
      </c>
    </row>
    <row r="2448" spans="1:7" x14ac:dyDescent="0.25">
      <c r="A2448" t="str">
        <v>high</v>
      </c>
      <c r="B2448" t="b" cm="1">
        <f t="array" ref="B2448">AND(Orders!R2446:R12439&gt;500,Orders!O2446:O12439="technology")</f>
        <v>0</v>
      </c>
      <c r="C2448" t="b" cm="1">
        <f t="array" ref="C2448">OR(Orders!R2446:R12439&gt;1000,Orders!O2446:O12439="furniture")</f>
        <v>1</v>
      </c>
      <c r="D2448" t="str">
        <v>no</v>
      </c>
      <c r="E2448" t="str">
        <v>false</v>
      </c>
      <c r="G2448" t="str" cm="1">
        <f t="array" ref="G2448">IFERROR(IF(AND(Orders!R2447:R12440&gt;1000,OR(Orders!M2447:M12440="East",Orders!M2447:M12440="south")),"bonus","no bonus"),"data error")</f>
        <v>no bonus</v>
      </c>
    </row>
    <row r="2449" spans="1:7" x14ac:dyDescent="0.25">
      <c r="A2449" t="str">
        <v>high</v>
      </c>
      <c r="B2449" t="b" cm="1">
        <f t="array" ref="B2449">AND(Orders!R2447:R12440&gt;500,Orders!O2447:O12440="technology")</f>
        <v>0</v>
      </c>
      <c r="C2449" t="b" cm="1">
        <f t="array" ref="C2449">OR(Orders!R2447:R12440&gt;1000,Orders!O2447:O12440="furniture")</f>
        <v>1</v>
      </c>
      <c r="D2449" t="str">
        <v>no</v>
      </c>
      <c r="E2449" t="str">
        <v>false</v>
      </c>
      <c r="G2449" t="str" cm="1">
        <f t="array" ref="G2449">IFERROR(IF(AND(Orders!R2448:R12441&gt;1000,OR(Orders!M2448:M12441="East",Orders!M2448:M12441="south")),"bonus","no bonus"),"data error")</f>
        <v>no bonus</v>
      </c>
    </row>
    <row r="2450" spans="1:7" x14ac:dyDescent="0.25">
      <c r="A2450" t="str">
        <v>high</v>
      </c>
      <c r="B2450" t="b" cm="1">
        <f t="array" ref="B2450">AND(Orders!R2448:R12441&gt;500,Orders!O2448:O12441="technology")</f>
        <v>0</v>
      </c>
      <c r="C2450" t="b" cm="1">
        <f t="array" ref="C2450">OR(Orders!R2448:R12441&gt;1000,Orders!O2448:O12441="furniture")</f>
        <v>1</v>
      </c>
      <c r="D2450" t="str">
        <v>no</v>
      </c>
      <c r="E2450" t="str">
        <v>false</v>
      </c>
      <c r="G2450" t="str" cm="1">
        <f t="array" ref="G2450">IFERROR(IF(AND(Orders!R2449:R12442&gt;1000,OR(Orders!M2449:M12442="East",Orders!M2449:M12442="south")),"bonus","no bonus"),"data error")</f>
        <v>no bonus</v>
      </c>
    </row>
    <row r="2451" spans="1:7" x14ac:dyDescent="0.25">
      <c r="A2451" t="str">
        <v>high</v>
      </c>
      <c r="B2451" t="b" cm="1">
        <f t="array" ref="B2451">AND(Orders!R2449:R12442&gt;500,Orders!O2449:O12442="technology")</f>
        <v>0</v>
      </c>
      <c r="C2451" t="b" cm="1">
        <f t="array" ref="C2451">OR(Orders!R2449:R12442&gt;1000,Orders!O2449:O12442="furniture")</f>
        <v>1</v>
      </c>
      <c r="D2451" t="str">
        <v>no</v>
      </c>
      <c r="E2451" t="str">
        <v>false</v>
      </c>
      <c r="G2451" t="str" cm="1">
        <f t="array" ref="G2451">IFERROR(IF(AND(Orders!R2450:R12443&gt;1000,OR(Orders!M2450:M12443="East",Orders!M2450:M12443="south")),"bonus","no bonus"),"data error")</f>
        <v>no bonus</v>
      </c>
    </row>
    <row r="2452" spans="1:7" x14ac:dyDescent="0.25">
      <c r="A2452" t="str">
        <v>high</v>
      </c>
      <c r="B2452" t="b" cm="1">
        <f t="array" ref="B2452">AND(Orders!R2450:R12443&gt;500,Orders!O2450:O12443="technology")</f>
        <v>0</v>
      </c>
      <c r="C2452" t="b" cm="1">
        <f t="array" ref="C2452">OR(Orders!R2450:R12443&gt;1000,Orders!O2450:O12443="furniture")</f>
        <v>1</v>
      </c>
      <c r="D2452" t="str">
        <v>no</v>
      </c>
      <c r="E2452" t="str">
        <v>false</v>
      </c>
      <c r="G2452" t="str" cm="1">
        <f t="array" ref="G2452">IFERROR(IF(AND(Orders!R2451:R12444&gt;1000,OR(Orders!M2451:M12444="East",Orders!M2451:M12444="south")),"bonus","no bonus"),"data error")</f>
        <v>no bonus</v>
      </c>
    </row>
    <row r="2453" spans="1:7" x14ac:dyDescent="0.25">
      <c r="A2453" t="str">
        <v>high</v>
      </c>
      <c r="B2453" t="b" cm="1">
        <f t="array" ref="B2453">AND(Orders!R2451:R12444&gt;500,Orders!O2451:O12444="technology")</f>
        <v>0</v>
      </c>
      <c r="C2453" t="b" cm="1">
        <f t="array" ref="C2453">OR(Orders!R2451:R12444&gt;1000,Orders!O2451:O12444="furniture")</f>
        <v>1</v>
      </c>
      <c r="D2453" t="str">
        <v>no</v>
      </c>
      <c r="E2453" t="str">
        <v>false</v>
      </c>
      <c r="G2453" t="str" cm="1">
        <f t="array" ref="G2453">IFERROR(IF(AND(Orders!R2452:R12445&gt;1000,OR(Orders!M2452:M12445="East",Orders!M2452:M12445="south")),"bonus","no bonus"),"data error")</f>
        <v>no bonus</v>
      </c>
    </row>
    <row r="2454" spans="1:7" x14ac:dyDescent="0.25">
      <c r="A2454" t="str">
        <v>high</v>
      </c>
      <c r="B2454" t="b" cm="1">
        <f t="array" ref="B2454">AND(Orders!R2452:R12445&gt;500,Orders!O2452:O12445="technology")</f>
        <v>0</v>
      </c>
      <c r="C2454" t="b" cm="1">
        <f t="array" ref="C2454">OR(Orders!R2452:R12445&gt;1000,Orders!O2452:O12445="furniture")</f>
        <v>1</v>
      </c>
      <c r="D2454" t="str">
        <v>no</v>
      </c>
      <c r="E2454" t="str">
        <v>false</v>
      </c>
      <c r="G2454" t="str" cm="1">
        <f t="array" ref="G2454">IFERROR(IF(AND(Orders!R2453:R12446&gt;1000,OR(Orders!M2453:M12446="East",Orders!M2453:M12446="south")),"bonus","no bonus"),"data error")</f>
        <v>no bonus</v>
      </c>
    </row>
    <row r="2455" spans="1:7" x14ac:dyDescent="0.25">
      <c r="A2455" t="str">
        <v>high</v>
      </c>
      <c r="B2455" t="b" cm="1">
        <f t="array" ref="B2455">AND(Orders!R2453:R12446&gt;500,Orders!O2453:O12446="technology")</f>
        <v>0</v>
      </c>
      <c r="C2455" t="b" cm="1">
        <f t="array" ref="C2455">OR(Orders!R2453:R12446&gt;1000,Orders!O2453:O12446="furniture")</f>
        <v>1</v>
      </c>
      <c r="D2455" t="str">
        <v>no</v>
      </c>
      <c r="E2455" t="str">
        <v>false</v>
      </c>
      <c r="G2455" t="str" cm="1">
        <f t="array" ref="G2455">IFERROR(IF(AND(Orders!R2454:R12447&gt;1000,OR(Orders!M2454:M12447="East",Orders!M2454:M12447="south")),"bonus","no bonus"),"data error")</f>
        <v>no bonus</v>
      </c>
    </row>
    <row r="2456" spans="1:7" x14ac:dyDescent="0.25">
      <c r="A2456" t="str">
        <v>high</v>
      </c>
      <c r="B2456" t="b" cm="1">
        <f t="array" ref="B2456">AND(Orders!R2454:R12447&gt;500,Orders!O2454:O12447="technology")</f>
        <v>0</v>
      </c>
      <c r="C2456" t="b" cm="1">
        <f t="array" ref="C2456">OR(Orders!R2454:R12447&gt;1000,Orders!O2454:O12447="furniture")</f>
        <v>1</v>
      </c>
      <c r="D2456" t="str">
        <v>no</v>
      </c>
      <c r="E2456" t="str">
        <v>false</v>
      </c>
      <c r="G2456" t="str" cm="1">
        <f t="array" ref="G2456">IFERROR(IF(AND(Orders!R2455:R12448&gt;1000,OR(Orders!M2455:M12448="East",Orders!M2455:M12448="south")),"bonus","no bonus"),"data error")</f>
        <v>no bonus</v>
      </c>
    </row>
    <row r="2457" spans="1:7" x14ac:dyDescent="0.25">
      <c r="A2457" t="str">
        <v>high</v>
      </c>
      <c r="B2457" t="b" cm="1">
        <f t="array" ref="B2457">AND(Orders!R2455:R12448&gt;500,Orders!O2455:O12448="technology")</f>
        <v>0</v>
      </c>
      <c r="C2457" t="b" cm="1">
        <f t="array" ref="C2457">OR(Orders!R2455:R12448&gt;1000,Orders!O2455:O12448="furniture")</f>
        <v>1</v>
      </c>
      <c r="D2457" t="str">
        <v>no</v>
      </c>
      <c r="E2457" t="str">
        <v>false</v>
      </c>
      <c r="G2457" t="str" cm="1">
        <f t="array" ref="G2457">IFERROR(IF(AND(Orders!R2456:R12449&gt;1000,OR(Orders!M2456:M12449="East",Orders!M2456:M12449="south")),"bonus","no bonus"),"data error")</f>
        <v>no bonus</v>
      </c>
    </row>
    <row r="2458" spans="1:7" x14ac:dyDescent="0.25">
      <c r="A2458" t="str">
        <v>high</v>
      </c>
      <c r="B2458" t="b" cm="1">
        <f t="array" ref="B2458">AND(Orders!R2456:R12449&gt;500,Orders!O2456:O12449="technology")</f>
        <v>0</v>
      </c>
      <c r="C2458" t="b" cm="1">
        <f t="array" ref="C2458">OR(Orders!R2456:R12449&gt;1000,Orders!O2456:O12449="furniture")</f>
        <v>1</v>
      </c>
      <c r="D2458" t="str">
        <v>no</v>
      </c>
      <c r="E2458" t="str">
        <v>false</v>
      </c>
      <c r="G2458" t="str" cm="1">
        <f t="array" ref="G2458">IFERROR(IF(AND(Orders!R2457:R12450&gt;1000,OR(Orders!M2457:M12450="East",Orders!M2457:M12450="south")),"bonus","no bonus"),"data error")</f>
        <v>no bonus</v>
      </c>
    </row>
    <row r="2459" spans="1:7" x14ac:dyDescent="0.25">
      <c r="A2459" t="str">
        <v>high</v>
      </c>
      <c r="B2459" t="b" cm="1">
        <f t="array" ref="B2459">AND(Orders!R2457:R12450&gt;500,Orders!O2457:O12450="technology")</f>
        <v>0</v>
      </c>
      <c r="C2459" t="b" cm="1">
        <f t="array" ref="C2459">OR(Orders!R2457:R12450&gt;1000,Orders!O2457:O12450="furniture")</f>
        <v>1</v>
      </c>
      <c r="D2459" t="str">
        <v>no</v>
      </c>
      <c r="E2459" t="str">
        <v>false</v>
      </c>
      <c r="G2459" t="str" cm="1">
        <f t="array" ref="G2459">IFERROR(IF(AND(Orders!R2458:R12451&gt;1000,OR(Orders!M2458:M12451="East",Orders!M2458:M12451="south")),"bonus","no bonus"),"data error")</f>
        <v>no bonus</v>
      </c>
    </row>
    <row r="2460" spans="1:7" x14ac:dyDescent="0.25">
      <c r="A2460" t="str">
        <v>high</v>
      </c>
      <c r="B2460" t="b" cm="1">
        <f t="array" ref="B2460">AND(Orders!R2458:R12451&gt;500,Orders!O2458:O12451="technology")</f>
        <v>0</v>
      </c>
      <c r="C2460" t="b" cm="1">
        <f t="array" ref="C2460">OR(Orders!R2458:R12451&gt;1000,Orders!O2458:O12451="furniture")</f>
        <v>1</v>
      </c>
      <c r="D2460" t="str">
        <v>no</v>
      </c>
      <c r="E2460" t="str">
        <v>false</v>
      </c>
      <c r="G2460" t="str" cm="1">
        <f t="array" ref="G2460">IFERROR(IF(AND(Orders!R2459:R12452&gt;1000,OR(Orders!M2459:M12452="East",Orders!M2459:M12452="south")),"bonus","no bonus"),"data error")</f>
        <v>no bonus</v>
      </c>
    </row>
    <row r="2461" spans="1:7" x14ac:dyDescent="0.25">
      <c r="A2461" t="str">
        <v>high</v>
      </c>
      <c r="B2461" t="b" cm="1">
        <f t="array" ref="B2461">AND(Orders!R2459:R12452&gt;500,Orders!O2459:O12452="technology")</f>
        <v>0</v>
      </c>
      <c r="C2461" t="b" cm="1">
        <f t="array" ref="C2461">OR(Orders!R2459:R12452&gt;1000,Orders!O2459:O12452="furniture")</f>
        <v>1</v>
      </c>
      <c r="D2461" t="str">
        <v>no</v>
      </c>
      <c r="E2461" t="str">
        <v>false</v>
      </c>
      <c r="G2461" t="str" cm="1">
        <f t="array" ref="G2461">IFERROR(IF(AND(Orders!R2460:R12453&gt;1000,OR(Orders!M2460:M12453="East",Orders!M2460:M12453="south")),"bonus","no bonus"),"data error")</f>
        <v>no bonus</v>
      </c>
    </row>
    <row r="2462" spans="1:7" x14ac:dyDescent="0.25">
      <c r="A2462" t="str">
        <v>high</v>
      </c>
      <c r="B2462" t="b" cm="1">
        <f t="array" ref="B2462">AND(Orders!R2460:R12453&gt;500,Orders!O2460:O12453="technology")</f>
        <v>0</v>
      </c>
      <c r="C2462" t="b" cm="1">
        <f t="array" ref="C2462">OR(Orders!R2460:R12453&gt;1000,Orders!O2460:O12453="furniture")</f>
        <v>1</v>
      </c>
      <c r="D2462" t="str">
        <v>no</v>
      </c>
      <c r="E2462" t="str">
        <v>false</v>
      </c>
      <c r="G2462" t="str" cm="1">
        <f t="array" ref="G2462">IFERROR(IF(AND(Orders!R2461:R12454&gt;1000,OR(Orders!M2461:M12454="East",Orders!M2461:M12454="south")),"bonus","no bonus"),"data error")</f>
        <v>no bonus</v>
      </c>
    </row>
    <row r="2463" spans="1:7" x14ac:dyDescent="0.25">
      <c r="A2463" t="str">
        <v>high</v>
      </c>
      <c r="B2463" t="b" cm="1">
        <f t="array" ref="B2463">AND(Orders!R2461:R12454&gt;500,Orders!O2461:O12454="technology")</f>
        <v>0</v>
      </c>
      <c r="C2463" t="b" cm="1">
        <f t="array" ref="C2463">OR(Orders!R2461:R12454&gt;1000,Orders!O2461:O12454="furniture")</f>
        <v>1</v>
      </c>
      <c r="D2463" t="str">
        <v>no</v>
      </c>
      <c r="E2463" t="str">
        <v>false</v>
      </c>
      <c r="G2463" t="str" cm="1">
        <f t="array" ref="G2463">IFERROR(IF(AND(Orders!R2462:R12455&gt;1000,OR(Orders!M2462:M12455="East",Orders!M2462:M12455="south")),"bonus","no bonus"),"data error")</f>
        <v>no bonus</v>
      </c>
    </row>
    <row r="2464" spans="1:7" x14ac:dyDescent="0.25">
      <c r="A2464" t="str">
        <v>high</v>
      </c>
      <c r="B2464" t="b" cm="1">
        <f t="array" ref="B2464">AND(Orders!R2462:R12455&gt;500,Orders!O2462:O12455="technology")</f>
        <v>0</v>
      </c>
      <c r="C2464" t="b" cm="1">
        <f t="array" ref="C2464">OR(Orders!R2462:R12455&gt;1000,Orders!O2462:O12455="furniture")</f>
        <v>1</v>
      </c>
      <c r="D2464" t="str">
        <v>no</v>
      </c>
      <c r="E2464" t="str">
        <v>false</v>
      </c>
      <c r="G2464" t="str" cm="1">
        <f t="array" ref="G2464">IFERROR(IF(AND(Orders!R2463:R12456&gt;1000,OR(Orders!M2463:M12456="East",Orders!M2463:M12456="south")),"bonus","no bonus"),"data error")</f>
        <v>no bonus</v>
      </c>
    </row>
    <row r="2465" spans="1:7" x14ac:dyDescent="0.25">
      <c r="A2465" t="str">
        <v>high</v>
      </c>
      <c r="B2465" t="b" cm="1">
        <f t="array" ref="B2465">AND(Orders!R2463:R12456&gt;500,Orders!O2463:O12456="technology")</f>
        <v>0</v>
      </c>
      <c r="C2465" t="b" cm="1">
        <f t="array" ref="C2465">OR(Orders!R2463:R12456&gt;1000,Orders!O2463:O12456="furniture")</f>
        <v>1</v>
      </c>
      <c r="D2465" t="str">
        <v>no</v>
      </c>
      <c r="E2465" t="str">
        <v>false</v>
      </c>
      <c r="G2465" t="str" cm="1">
        <f t="array" ref="G2465">IFERROR(IF(AND(Orders!R2464:R12457&gt;1000,OR(Orders!M2464:M12457="East",Orders!M2464:M12457="south")),"bonus","no bonus"),"data error")</f>
        <v>no bonus</v>
      </c>
    </row>
    <row r="2466" spans="1:7" x14ac:dyDescent="0.25">
      <c r="A2466" t="str">
        <v>high</v>
      </c>
      <c r="B2466" t="b" cm="1">
        <f t="array" ref="B2466">AND(Orders!R2464:R12457&gt;500,Orders!O2464:O12457="technology")</f>
        <v>0</v>
      </c>
      <c r="C2466" t="b" cm="1">
        <f t="array" ref="C2466">OR(Orders!R2464:R12457&gt;1000,Orders!O2464:O12457="furniture")</f>
        <v>1</v>
      </c>
      <c r="D2466" t="str">
        <v>no</v>
      </c>
      <c r="E2466" t="str">
        <v>false</v>
      </c>
      <c r="G2466" t="str" cm="1">
        <f t="array" ref="G2466">IFERROR(IF(AND(Orders!R2465:R12458&gt;1000,OR(Orders!M2465:M12458="East",Orders!M2465:M12458="south")),"bonus","no bonus"),"data error")</f>
        <v>no bonus</v>
      </c>
    </row>
    <row r="2467" spans="1:7" x14ac:dyDescent="0.25">
      <c r="A2467" t="str">
        <v>high</v>
      </c>
      <c r="B2467" t="b" cm="1">
        <f t="array" ref="B2467">AND(Orders!R2465:R12458&gt;500,Orders!O2465:O12458="technology")</f>
        <v>0</v>
      </c>
      <c r="C2467" t="b" cm="1">
        <f t="array" ref="C2467">OR(Orders!R2465:R12458&gt;1000,Orders!O2465:O12458="furniture")</f>
        <v>1</v>
      </c>
      <c r="D2467" t="str">
        <v>no</v>
      </c>
      <c r="E2467" t="str">
        <v>false</v>
      </c>
      <c r="G2467" t="str" cm="1">
        <f t="array" ref="G2467">IFERROR(IF(AND(Orders!R2466:R12459&gt;1000,OR(Orders!M2466:M12459="East",Orders!M2466:M12459="south")),"bonus","no bonus"),"data error")</f>
        <v>no bonus</v>
      </c>
    </row>
    <row r="2468" spans="1:7" x14ac:dyDescent="0.25">
      <c r="A2468" t="str">
        <v>high</v>
      </c>
      <c r="B2468" t="b" cm="1">
        <f t="array" ref="B2468">AND(Orders!R2466:R12459&gt;500,Orders!O2466:O12459="technology")</f>
        <v>0</v>
      </c>
      <c r="C2468" t="b" cm="1">
        <f t="array" ref="C2468">OR(Orders!R2466:R12459&gt;1000,Orders!O2466:O12459="furniture")</f>
        <v>1</v>
      </c>
      <c r="D2468" t="str">
        <v>no</v>
      </c>
      <c r="E2468" t="str">
        <v>false</v>
      </c>
      <c r="G2468" t="str" cm="1">
        <f t="array" ref="G2468">IFERROR(IF(AND(Orders!R2467:R12460&gt;1000,OR(Orders!M2467:M12460="East",Orders!M2467:M12460="south")),"bonus","no bonus"),"data error")</f>
        <v>no bonus</v>
      </c>
    </row>
    <row r="2469" spans="1:7" x14ac:dyDescent="0.25">
      <c r="A2469" t="str">
        <v>high</v>
      </c>
      <c r="B2469" t="b" cm="1">
        <f t="array" ref="B2469">AND(Orders!R2467:R12460&gt;500,Orders!O2467:O12460="technology")</f>
        <v>0</v>
      </c>
      <c r="C2469" t="b" cm="1">
        <f t="array" ref="C2469">OR(Orders!R2467:R12460&gt;1000,Orders!O2467:O12460="furniture")</f>
        <v>1</v>
      </c>
      <c r="D2469" t="str">
        <v>no</v>
      </c>
      <c r="E2469" t="str">
        <v>false</v>
      </c>
      <c r="G2469" t="str" cm="1">
        <f t="array" ref="G2469">IFERROR(IF(AND(Orders!R2468:R12461&gt;1000,OR(Orders!M2468:M12461="East",Orders!M2468:M12461="south")),"bonus","no bonus"),"data error")</f>
        <v>no bonus</v>
      </c>
    </row>
    <row r="2470" spans="1:7" x14ac:dyDescent="0.25">
      <c r="A2470" t="str">
        <v>high</v>
      </c>
      <c r="B2470" t="b" cm="1">
        <f t="array" ref="B2470">AND(Orders!R2468:R12461&gt;500,Orders!O2468:O12461="technology")</f>
        <v>0</v>
      </c>
      <c r="C2470" t="b" cm="1">
        <f t="array" ref="C2470">OR(Orders!R2468:R12461&gt;1000,Orders!O2468:O12461="furniture")</f>
        <v>1</v>
      </c>
      <c r="D2470" t="str">
        <v>no</v>
      </c>
      <c r="E2470" t="str">
        <v>false</v>
      </c>
      <c r="G2470" t="str" cm="1">
        <f t="array" ref="G2470">IFERROR(IF(AND(Orders!R2469:R12462&gt;1000,OR(Orders!M2469:M12462="East",Orders!M2469:M12462="south")),"bonus","no bonus"),"data error")</f>
        <v>no bonus</v>
      </c>
    </row>
    <row r="2471" spans="1:7" x14ac:dyDescent="0.25">
      <c r="A2471" t="str">
        <v>high</v>
      </c>
      <c r="B2471" t="b" cm="1">
        <f t="array" ref="B2471">AND(Orders!R2469:R12462&gt;500,Orders!O2469:O12462="technology")</f>
        <v>0</v>
      </c>
      <c r="C2471" t="b" cm="1">
        <f t="array" ref="C2471">OR(Orders!R2469:R12462&gt;1000,Orders!O2469:O12462="furniture")</f>
        <v>1</v>
      </c>
      <c r="D2471" t="str">
        <v>no</v>
      </c>
      <c r="E2471" t="str">
        <v>false</v>
      </c>
      <c r="G2471" t="str" cm="1">
        <f t="array" ref="G2471">IFERROR(IF(AND(Orders!R2470:R12463&gt;1000,OR(Orders!M2470:M12463="East",Orders!M2470:M12463="south")),"bonus","no bonus"),"data error")</f>
        <v>no bonus</v>
      </c>
    </row>
    <row r="2472" spans="1:7" x14ac:dyDescent="0.25">
      <c r="A2472" t="str">
        <v>high</v>
      </c>
      <c r="B2472" t="b" cm="1">
        <f t="array" ref="B2472">AND(Orders!R2470:R12463&gt;500,Orders!O2470:O12463="technology")</f>
        <v>0</v>
      </c>
      <c r="C2472" t="b" cm="1">
        <f t="array" ref="C2472">OR(Orders!R2470:R12463&gt;1000,Orders!O2470:O12463="furniture")</f>
        <v>1</v>
      </c>
      <c r="D2472" t="str">
        <v>no</v>
      </c>
      <c r="E2472" t="str">
        <v>false</v>
      </c>
      <c r="G2472" t="str" cm="1">
        <f t="array" ref="G2472">IFERROR(IF(AND(Orders!R2471:R12464&gt;1000,OR(Orders!M2471:M12464="East",Orders!M2471:M12464="south")),"bonus","no bonus"),"data error")</f>
        <v>no bonus</v>
      </c>
    </row>
    <row r="2473" spans="1:7" x14ac:dyDescent="0.25">
      <c r="A2473" t="str">
        <v>high</v>
      </c>
      <c r="B2473" t="b" cm="1">
        <f t="array" ref="B2473">AND(Orders!R2471:R12464&gt;500,Orders!O2471:O12464="technology")</f>
        <v>0</v>
      </c>
      <c r="C2473" t="b" cm="1">
        <f t="array" ref="C2473">OR(Orders!R2471:R12464&gt;1000,Orders!O2471:O12464="furniture")</f>
        <v>1</v>
      </c>
      <c r="D2473" t="str">
        <v>no</v>
      </c>
      <c r="E2473" t="str">
        <v>false</v>
      </c>
      <c r="G2473" t="str" cm="1">
        <f t="array" ref="G2473">IFERROR(IF(AND(Orders!R2472:R12465&gt;1000,OR(Orders!M2472:M12465="East",Orders!M2472:M12465="south")),"bonus","no bonus"),"data error")</f>
        <v>no bonus</v>
      </c>
    </row>
    <row r="2474" spans="1:7" x14ac:dyDescent="0.25">
      <c r="A2474" t="str">
        <v>high</v>
      </c>
      <c r="B2474" t="b" cm="1">
        <f t="array" ref="B2474">AND(Orders!R2472:R12465&gt;500,Orders!O2472:O12465="technology")</f>
        <v>0</v>
      </c>
      <c r="C2474" t="b" cm="1">
        <f t="array" ref="C2474">OR(Orders!R2472:R12465&gt;1000,Orders!O2472:O12465="furniture")</f>
        <v>1</v>
      </c>
      <c r="D2474" t="str">
        <v>no</v>
      </c>
      <c r="E2474" t="str">
        <v>false</v>
      </c>
      <c r="G2474" t="str" cm="1">
        <f t="array" ref="G2474">IFERROR(IF(AND(Orders!R2473:R12466&gt;1000,OR(Orders!M2473:M12466="East",Orders!M2473:M12466="south")),"bonus","no bonus"),"data error")</f>
        <v>no bonus</v>
      </c>
    </row>
    <row r="2475" spans="1:7" x14ac:dyDescent="0.25">
      <c r="A2475" t="str">
        <v>high</v>
      </c>
      <c r="B2475" t="b" cm="1">
        <f t="array" ref="B2475">AND(Orders!R2473:R12466&gt;500,Orders!O2473:O12466="technology")</f>
        <v>0</v>
      </c>
      <c r="C2475" t="b" cm="1">
        <f t="array" ref="C2475">OR(Orders!R2473:R12466&gt;1000,Orders!O2473:O12466="furniture")</f>
        <v>1</v>
      </c>
      <c r="D2475" t="str">
        <v>no</v>
      </c>
      <c r="E2475" t="str">
        <v>false</v>
      </c>
      <c r="G2475" t="str" cm="1">
        <f t="array" ref="G2475">IFERROR(IF(AND(Orders!R2474:R12467&gt;1000,OR(Orders!M2474:M12467="East",Orders!M2474:M12467="south")),"bonus","no bonus"),"data error")</f>
        <v>no bonus</v>
      </c>
    </row>
    <row r="2476" spans="1:7" x14ac:dyDescent="0.25">
      <c r="A2476" t="str">
        <v>high</v>
      </c>
      <c r="B2476" t="b" cm="1">
        <f t="array" ref="B2476">AND(Orders!R2474:R12467&gt;500,Orders!O2474:O12467="technology")</f>
        <v>0</v>
      </c>
      <c r="C2476" t="b" cm="1">
        <f t="array" ref="C2476">OR(Orders!R2474:R12467&gt;1000,Orders!O2474:O12467="furniture")</f>
        <v>1</v>
      </c>
      <c r="D2476" t="str">
        <v>no</v>
      </c>
      <c r="E2476" t="str">
        <v>false</v>
      </c>
      <c r="G2476" t="str" cm="1">
        <f t="array" ref="G2476">IFERROR(IF(AND(Orders!R2475:R12468&gt;1000,OR(Orders!M2475:M12468="East",Orders!M2475:M12468="south")),"bonus","no bonus"),"data error")</f>
        <v>no bonus</v>
      </c>
    </row>
    <row r="2477" spans="1:7" x14ac:dyDescent="0.25">
      <c r="A2477" t="str">
        <v>high</v>
      </c>
      <c r="B2477" t="b" cm="1">
        <f t="array" ref="B2477">AND(Orders!R2475:R12468&gt;500,Orders!O2475:O12468="technology")</f>
        <v>0</v>
      </c>
      <c r="C2477" t="b" cm="1">
        <f t="array" ref="C2477">OR(Orders!R2475:R12468&gt;1000,Orders!O2475:O12468="furniture")</f>
        <v>1</v>
      </c>
      <c r="D2477" t="str">
        <v>no</v>
      </c>
      <c r="E2477" t="str">
        <v>false</v>
      </c>
      <c r="G2477" t="str" cm="1">
        <f t="array" ref="G2477">IFERROR(IF(AND(Orders!R2476:R12469&gt;1000,OR(Orders!M2476:M12469="East",Orders!M2476:M12469="south")),"bonus","no bonus"),"data error")</f>
        <v>no bonus</v>
      </c>
    </row>
    <row r="2478" spans="1:7" x14ac:dyDescent="0.25">
      <c r="A2478" t="str">
        <v>high</v>
      </c>
      <c r="B2478" t="b" cm="1">
        <f t="array" ref="B2478">AND(Orders!R2476:R12469&gt;500,Orders!O2476:O12469="technology")</f>
        <v>0</v>
      </c>
      <c r="C2478" t="b" cm="1">
        <f t="array" ref="C2478">OR(Orders!R2476:R12469&gt;1000,Orders!O2476:O12469="furniture")</f>
        <v>1</v>
      </c>
      <c r="D2478" t="str">
        <v>no</v>
      </c>
      <c r="E2478" t="str">
        <v>false</v>
      </c>
      <c r="G2478" t="str" cm="1">
        <f t="array" ref="G2478">IFERROR(IF(AND(Orders!R2477:R12470&gt;1000,OR(Orders!M2477:M12470="East",Orders!M2477:M12470="south")),"bonus","no bonus"),"data error")</f>
        <v>no bonus</v>
      </c>
    </row>
    <row r="2479" spans="1:7" x14ac:dyDescent="0.25">
      <c r="A2479" t="str">
        <v>high</v>
      </c>
      <c r="B2479" t="b" cm="1">
        <f t="array" ref="B2479">AND(Orders!R2477:R12470&gt;500,Orders!O2477:O12470="technology")</f>
        <v>0</v>
      </c>
      <c r="C2479" t="b" cm="1">
        <f t="array" ref="C2479">OR(Orders!R2477:R12470&gt;1000,Orders!O2477:O12470="furniture")</f>
        <v>1</v>
      </c>
      <c r="D2479" t="str">
        <v>no</v>
      </c>
      <c r="E2479" t="str">
        <v>false</v>
      </c>
      <c r="G2479" t="str" cm="1">
        <f t="array" ref="G2479">IFERROR(IF(AND(Orders!R2478:R12471&gt;1000,OR(Orders!M2478:M12471="East",Orders!M2478:M12471="south")),"bonus","no bonus"),"data error")</f>
        <v>no bonus</v>
      </c>
    </row>
    <row r="2480" spans="1:7" x14ac:dyDescent="0.25">
      <c r="A2480" t="str">
        <v>high</v>
      </c>
      <c r="B2480" t="b" cm="1">
        <f t="array" ref="B2480">AND(Orders!R2478:R12471&gt;500,Orders!O2478:O12471="technology")</f>
        <v>0</v>
      </c>
      <c r="C2480" t="b" cm="1">
        <f t="array" ref="C2480">OR(Orders!R2478:R12471&gt;1000,Orders!O2478:O12471="furniture")</f>
        <v>1</v>
      </c>
      <c r="D2480" t="str">
        <v>no</v>
      </c>
      <c r="E2480" t="str">
        <v>false</v>
      </c>
      <c r="G2480" t="str" cm="1">
        <f t="array" ref="G2480">IFERROR(IF(AND(Orders!R2479:R12472&gt;1000,OR(Orders!M2479:M12472="East",Orders!M2479:M12472="south")),"bonus","no bonus"),"data error")</f>
        <v>no bonus</v>
      </c>
    </row>
    <row r="2481" spans="1:7" x14ac:dyDescent="0.25">
      <c r="A2481" t="str">
        <v>high</v>
      </c>
      <c r="B2481" t="b" cm="1">
        <f t="array" ref="B2481">AND(Orders!R2479:R12472&gt;500,Orders!O2479:O12472="technology")</f>
        <v>0</v>
      </c>
      <c r="C2481" t="b" cm="1">
        <f t="array" ref="C2481">OR(Orders!R2479:R12472&gt;1000,Orders!O2479:O12472="furniture")</f>
        <v>1</v>
      </c>
      <c r="D2481" t="str">
        <v>no</v>
      </c>
      <c r="E2481" t="str">
        <v>false</v>
      </c>
      <c r="G2481" t="str" cm="1">
        <f t="array" ref="G2481">IFERROR(IF(AND(Orders!R2480:R12473&gt;1000,OR(Orders!M2480:M12473="East",Orders!M2480:M12473="south")),"bonus","no bonus"),"data error")</f>
        <v>no bonus</v>
      </c>
    </row>
    <row r="2482" spans="1:7" x14ac:dyDescent="0.25">
      <c r="A2482" t="str">
        <v>high</v>
      </c>
      <c r="B2482" t="b" cm="1">
        <f t="array" ref="B2482">AND(Orders!R2480:R12473&gt;500,Orders!O2480:O12473="technology")</f>
        <v>0</v>
      </c>
      <c r="C2482" t="b" cm="1">
        <f t="array" ref="C2482">OR(Orders!R2480:R12473&gt;1000,Orders!O2480:O12473="furniture")</f>
        <v>1</v>
      </c>
      <c r="D2482" t="str">
        <v>no</v>
      </c>
      <c r="E2482" t="str">
        <v>false</v>
      </c>
      <c r="G2482" t="str" cm="1">
        <f t="array" ref="G2482">IFERROR(IF(AND(Orders!R2481:R12474&gt;1000,OR(Orders!M2481:M12474="East",Orders!M2481:M12474="south")),"bonus","no bonus"),"data error")</f>
        <v>no bonus</v>
      </c>
    </row>
    <row r="2483" spans="1:7" x14ac:dyDescent="0.25">
      <c r="A2483" t="str">
        <v>high</v>
      </c>
      <c r="B2483" t="b" cm="1">
        <f t="array" ref="B2483">AND(Orders!R2481:R12474&gt;500,Orders!O2481:O12474="technology")</f>
        <v>0</v>
      </c>
      <c r="C2483" t="b" cm="1">
        <f t="array" ref="C2483">OR(Orders!R2481:R12474&gt;1000,Orders!O2481:O12474="furniture")</f>
        <v>1</v>
      </c>
      <c r="D2483" t="str">
        <v>no</v>
      </c>
      <c r="E2483" t="str">
        <v>false</v>
      </c>
      <c r="G2483" t="str" cm="1">
        <f t="array" ref="G2483">IFERROR(IF(AND(Orders!R2482:R12475&gt;1000,OR(Orders!M2482:M12475="East",Orders!M2482:M12475="south")),"bonus","no bonus"),"data error")</f>
        <v>no bonus</v>
      </c>
    </row>
    <row r="2484" spans="1:7" x14ac:dyDescent="0.25">
      <c r="A2484" t="str">
        <v>high</v>
      </c>
      <c r="B2484" t="b" cm="1">
        <f t="array" ref="B2484">AND(Orders!R2482:R12475&gt;500,Orders!O2482:O12475="technology")</f>
        <v>0</v>
      </c>
      <c r="C2484" t="b" cm="1">
        <f t="array" ref="C2484">OR(Orders!R2482:R12475&gt;1000,Orders!O2482:O12475="furniture")</f>
        <v>1</v>
      </c>
      <c r="D2484" t="str">
        <v>no</v>
      </c>
      <c r="E2484" t="str">
        <v>false</v>
      </c>
      <c r="G2484" t="str" cm="1">
        <f t="array" ref="G2484">IFERROR(IF(AND(Orders!R2483:R12476&gt;1000,OR(Orders!M2483:M12476="East",Orders!M2483:M12476="south")),"bonus","no bonus"),"data error")</f>
        <v>no bonus</v>
      </c>
    </row>
    <row r="2485" spans="1:7" x14ac:dyDescent="0.25">
      <c r="A2485" t="str">
        <v>high</v>
      </c>
      <c r="B2485" t="b" cm="1">
        <f t="array" ref="B2485">AND(Orders!R2483:R12476&gt;500,Orders!O2483:O12476="technology")</f>
        <v>0</v>
      </c>
      <c r="C2485" t="b" cm="1">
        <f t="array" ref="C2485">OR(Orders!R2483:R12476&gt;1000,Orders!O2483:O12476="furniture")</f>
        <v>1</v>
      </c>
      <c r="D2485" t="str">
        <v>no</v>
      </c>
      <c r="E2485" t="str">
        <v>false</v>
      </c>
      <c r="G2485" t="str" cm="1">
        <f t="array" ref="G2485">IFERROR(IF(AND(Orders!R2484:R12477&gt;1000,OR(Orders!M2484:M12477="East",Orders!M2484:M12477="south")),"bonus","no bonus"),"data error")</f>
        <v>no bonus</v>
      </c>
    </row>
    <row r="2486" spans="1:7" x14ac:dyDescent="0.25">
      <c r="A2486" t="str">
        <v>high</v>
      </c>
      <c r="B2486" t="b" cm="1">
        <f t="array" ref="B2486">AND(Orders!R2484:R12477&gt;500,Orders!O2484:O12477="technology")</f>
        <v>0</v>
      </c>
      <c r="C2486" t="b" cm="1">
        <f t="array" ref="C2486">OR(Orders!R2484:R12477&gt;1000,Orders!O2484:O12477="furniture")</f>
        <v>1</v>
      </c>
      <c r="D2486" t="str">
        <v>no</v>
      </c>
      <c r="E2486" t="str">
        <v>false</v>
      </c>
      <c r="G2486" t="str" cm="1">
        <f t="array" ref="G2486">IFERROR(IF(AND(Orders!R2485:R12478&gt;1000,OR(Orders!M2485:M12478="East",Orders!M2485:M12478="south")),"bonus","no bonus"),"data error")</f>
        <v>no bonus</v>
      </c>
    </row>
    <row r="2487" spans="1:7" x14ac:dyDescent="0.25">
      <c r="A2487" t="str">
        <v>high</v>
      </c>
      <c r="B2487" t="b" cm="1">
        <f t="array" ref="B2487">AND(Orders!R2485:R12478&gt;500,Orders!O2485:O12478="technology")</f>
        <v>0</v>
      </c>
      <c r="C2487" t="b" cm="1">
        <f t="array" ref="C2487">OR(Orders!R2485:R12478&gt;1000,Orders!O2485:O12478="furniture")</f>
        <v>1</v>
      </c>
      <c r="D2487" t="str">
        <v>no</v>
      </c>
      <c r="E2487" t="str">
        <v>false</v>
      </c>
      <c r="G2487" t="str" cm="1">
        <f t="array" ref="G2487">IFERROR(IF(AND(Orders!R2486:R12479&gt;1000,OR(Orders!M2486:M12479="East",Orders!M2486:M12479="south")),"bonus","no bonus"),"data error")</f>
        <v>no bonus</v>
      </c>
    </row>
    <row r="2488" spans="1:7" x14ac:dyDescent="0.25">
      <c r="A2488" t="str">
        <v>high</v>
      </c>
      <c r="B2488" t="b" cm="1">
        <f t="array" ref="B2488">AND(Orders!R2486:R12479&gt;500,Orders!O2486:O12479="technology")</f>
        <v>0</v>
      </c>
      <c r="C2488" t="b" cm="1">
        <f t="array" ref="C2488">OR(Orders!R2486:R12479&gt;1000,Orders!O2486:O12479="furniture")</f>
        <v>1</v>
      </c>
      <c r="D2488" t="str">
        <v>no</v>
      </c>
      <c r="E2488" t="str">
        <v>false</v>
      </c>
      <c r="G2488" t="str" cm="1">
        <f t="array" ref="G2488">IFERROR(IF(AND(Orders!R2487:R12480&gt;1000,OR(Orders!M2487:M12480="East",Orders!M2487:M12480="south")),"bonus","no bonus"),"data error")</f>
        <v>no bonus</v>
      </c>
    </row>
    <row r="2489" spans="1:7" x14ac:dyDescent="0.25">
      <c r="A2489" t="str">
        <v>high</v>
      </c>
      <c r="B2489" t="b" cm="1">
        <f t="array" ref="B2489">AND(Orders!R2487:R12480&gt;500,Orders!O2487:O12480="technology")</f>
        <v>0</v>
      </c>
      <c r="C2489" t="b" cm="1">
        <f t="array" ref="C2489">OR(Orders!R2487:R12480&gt;1000,Orders!O2487:O12480="furniture")</f>
        <v>1</v>
      </c>
      <c r="D2489" t="str">
        <v>no</v>
      </c>
      <c r="E2489" t="str">
        <v>false</v>
      </c>
      <c r="G2489" t="str" cm="1">
        <f t="array" ref="G2489">IFERROR(IF(AND(Orders!R2488:R12481&gt;1000,OR(Orders!M2488:M12481="East",Orders!M2488:M12481="south")),"bonus","no bonus"),"data error")</f>
        <v>no bonus</v>
      </c>
    </row>
    <row r="2490" spans="1:7" x14ac:dyDescent="0.25">
      <c r="A2490" t="str">
        <v>high</v>
      </c>
      <c r="B2490" t="b" cm="1">
        <f t="array" ref="B2490">AND(Orders!R2488:R12481&gt;500,Orders!O2488:O12481="technology")</f>
        <v>0</v>
      </c>
      <c r="C2490" t="b" cm="1">
        <f t="array" ref="C2490">OR(Orders!R2488:R12481&gt;1000,Orders!O2488:O12481="furniture")</f>
        <v>1</v>
      </c>
      <c r="D2490" t="str">
        <v>no</v>
      </c>
      <c r="E2490" t="str">
        <v>false</v>
      </c>
      <c r="G2490" t="str" cm="1">
        <f t="array" ref="G2490">IFERROR(IF(AND(Orders!R2489:R12482&gt;1000,OR(Orders!M2489:M12482="East",Orders!M2489:M12482="south")),"bonus","no bonus"),"data error")</f>
        <v>no bonus</v>
      </c>
    </row>
    <row r="2491" spans="1:7" x14ac:dyDescent="0.25">
      <c r="A2491" t="str">
        <v>high</v>
      </c>
      <c r="B2491" t="b" cm="1">
        <f t="array" ref="B2491">AND(Orders!R2489:R12482&gt;500,Orders!O2489:O12482="technology")</f>
        <v>0</v>
      </c>
      <c r="C2491" t="b" cm="1">
        <f t="array" ref="C2491">OR(Orders!R2489:R12482&gt;1000,Orders!O2489:O12482="furniture")</f>
        <v>1</v>
      </c>
      <c r="D2491" t="str">
        <v>no</v>
      </c>
      <c r="E2491" t="str">
        <v>false</v>
      </c>
      <c r="G2491" t="str" cm="1">
        <f t="array" ref="G2491">IFERROR(IF(AND(Orders!R2490:R12483&gt;1000,OR(Orders!M2490:M12483="East",Orders!M2490:M12483="south")),"bonus","no bonus"),"data error")</f>
        <v>no bonus</v>
      </c>
    </row>
    <row r="2492" spans="1:7" x14ac:dyDescent="0.25">
      <c r="A2492" t="str">
        <v>high</v>
      </c>
      <c r="B2492" t="b" cm="1">
        <f t="array" ref="B2492">AND(Orders!R2490:R12483&gt;500,Orders!O2490:O12483="technology")</f>
        <v>0</v>
      </c>
      <c r="C2492" t="b" cm="1">
        <f t="array" ref="C2492">OR(Orders!R2490:R12483&gt;1000,Orders!O2490:O12483="furniture")</f>
        <v>1</v>
      </c>
      <c r="D2492" t="str">
        <v>no</v>
      </c>
      <c r="E2492" t="str">
        <v>false</v>
      </c>
      <c r="G2492" t="str" cm="1">
        <f t="array" ref="G2492">IFERROR(IF(AND(Orders!R2491:R12484&gt;1000,OR(Orders!M2491:M12484="East",Orders!M2491:M12484="south")),"bonus","no bonus"),"data error")</f>
        <v>no bonus</v>
      </c>
    </row>
    <row r="2493" spans="1:7" x14ac:dyDescent="0.25">
      <c r="A2493" t="str">
        <v>high</v>
      </c>
      <c r="B2493" t="b" cm="1">
        <f t="array" ref="B2493">AND(Orders!R2491:R12484&gt;500,Orders!O2491:O12484="technology")</f>
        <v>0</v>
      </c>
      <c r="C2493" t="b" cm="1">
        <f t="array" ref="C2493">OR(Orders!R2491:R12484&gt;1000,Orders!O2491:O12484="furniture")</f>
        <v>1</v>
      </c>
      <c r="D2493" t="str">
        <v>no</v>
      </c>
      <c r="E2493" t="str">
        <v>false</v>
      </c>
      <c r="G2493" t="str" cm="1">
        <f t="array" ref="G2493">IFERROR(IF(AND(Orders!R2492:R12485&gt;1000,OR(Orders!M2492:M12485="East",Orders!M2492:M12485="south")),"bonus","no bonus"),"data error")</f>
        <v>no bonus</v>
      </c>
    </row>
    <row r="2494" spans="1:7" x14ac:dyDescent="0.25">
      <c r="A2494" t="str">
        <v>high</v>
      </c>
      <c r="B2494" t="b" cm="1">
        <f t="array" ref="B2494">AND(Orders!R2492:R12485&gt;500,Orders!O2492:O12485="technology")</f>
        <v>0</v>
      </c>
      <c r="C2494" t="b" cm="1">
        <f t="array" ref="C2494">OR(Orders!R2492:R12485&gt;1000,Orders!O2492:O12485="furniture")</f>
        <v>1</v>
      </c>
      <c r="D2494" t="str">
        <v>no</v>
      </c>
      <c r="E2494" t="str">
        <v>false</v>
      </c>
      <c r="G2494" t="str" cm="1">
        <f t="array" ref="G2494">IFERROR(IF(AND(Orders!R2493:R12486&gt;1000,OR(Orders!M2493:M12486="East",Orders!M2493:M12486="south")),"bonus","no bonus"),"data error")</f>
        <v>no bonus</v>
      </c>
    </row>
    <row r="2495" spans="1:7" x14ac:dyDescent="0.25">
      <c r="A2495" t="str">
        <v>high</v>
      </c>
      <c r="B2495" t="b" cm="1">
        <f t="array" ref="B2495">AND(Orders!R2493:R12486&gt;500,Orders!O2493:O12486="technology")</f>
        <v>0</v>
      </c>
      <c r="C2495" t="b" cm="1">
        <f t="array" ref="C2495">OR(Orders!R2493:R12486&gt;1000,Orders!O2493:O12486="furniture")</f>
        <v>1</v>
      </c>
      <c r="D2495" t="str">
        <v>no</v>
      </c>
      <c r="E2495" t="str">
        <v>false</v>
      </c>
      <c r="G2495" t="str" cm="1">
        <f t="array" ref="G2495">IFERROR(IF(AND(Orders!R2494:R12487&gt;1000,OR(Orders!M2494:M12487="East",Orders!M2494:M12487="south")),"bonus","no bonus"),"data error")</f>
        <v>no bonus</v>
      </c>
    </row>
    <row r="2496" spans="1:7" x14ac:dyDescent="0.25">
      <c r="A2496" t="str">
        <v>high</v>
      </c>
      <c r="B2496" t="b" cm="1">
        <f t="array" ref="B2496">AND(Orders!R2494:R12487&gt;500,Orders!O2494:O12487="technology")</f>
        <v>0</v>
      </c>
      <c r="C2496" t="b" cm="1">
        <f t="array" ref="C2496">OR(Orders!R2494:R12487&gt;1000,Orders!O2494:O12487="furniture")</f>
        <v>1</v>
      </c>
      <c r="D2496" t="str">
        <v>no</v>
      </c>
      <c r="E2496" t="str">
        <v>false</v>
      </c>
      <c r="G2496" t="str" cm="1">
        <f t="array" ref="G2496">IFERROR(IF(AND(Orders!R2495:R12488&gt;1000,OR(Orders!M2495:M12488="East",Orders!M2495:M12488="south")),"bonus","no bonus"),"data error")</f>
        <v>no bonus</v>
      </c>
    </row>
    <row r="2497" spans="1:7" x14ac:dyDescent="0.25">
      <c r="A2497" t="str">
        <v>high</v>
      </c>
      <c r="B2497" t="b" cm="1">
        <f t="array" ref="B2497">AND(Orders!R2495:R12488&gt;500,Orders!O2495:O12488="technology")</f>
        <v>0</v>
      </c>
      <c r="C2497" t="b" cm="1">
        <f t="array" ref="C2497">OR(Orders!R2495:R12488&gt;1000,Orders!O2495:O12488="furniture")</f>
        <v>1</v>
      </c>
      <c r="D2497" t="str">
        <v>no</v>
      </c>
      <c r="E2497" t="str">
        <v>false</v>
      </c>
      <c r="G2497" t="str" cm="1">
        <f t="array" ref="G2497">IFERROR(IF(AND(Orders!R2496:R12489&gt;1000,OR(Orders!M2496:M12489="East",Orders!M2496:M12489="south")),"bonus","no bonus"),"data error")</f>
        <v>no bonus</v>
      </c>
    </row>
    <row r="2498" spans="1:7" x14ac:dyDescent="0.25">
      <c r="A2498" t="str">
        <v>high</v>
      </c>
      <c r="B2498" t="b" cm="1">
        <f t="array" ref="B2498">AND(Orders!R2496:R12489&gt;500,Orders!O2496:O12489="technology")</f>
        <v>0</v>
      </c>
      <c r="C2498" t="b" cm="1">
        <f t="array" ref="C2498">OR(Orders!R2496:R12489&gt;1000,Orders!O2496:O12489="furniture")</f>
        <v>1</v>
      </c>
      <c r="D2498" t="str">
        <v>no</v>
      </c>
      <c r="E2498" t="str">
        <v>false</v>
      </c>
      <c r="G2498" t="str" cm="1">
        <f t="array" ref="G2498">IFERROR(IF(AND(Orders!R2497:R12490&gt;1000,OR(Orders!M2497:M12490="East",Orders!M2497:M12490="south")),"bonus","no bonus"),"data error")</f>
        <v>no bonus</v>
      </c>
    </row>
    <row r="2499" spans="1:7" x14ac:dyDescent="0.25">
      <c r="A2499" t="str">
        <v>high</v>
      </c>
      <c r="B2499" t="b" cm="1">
        <f t="array" ref="B2499">AND(Orders!R2497:R12490&gt;500,Orders!O2497:O12490="technology")</f>
        <v>0</v>
      </c>
      <c r="C2499" t="b" cm="1">
        <f t="array" ref="C2499">OR(Orders!R2497:R12490&gt;1000,Orders!O2497:O12490="furniture")</f>
        <v>1</v>
      </c>
      <c r="D2499" t="str">
        <v>no</v>
      </c>
      <c r="E2499" t="str">
        <v>false</v>
      </c>
      <c r="G2499" t="str" cm="1">
        <f t="array" ref="G2499">IFERROR(IF(AND(Orders!R2498:R12491&gt;1000,OR(Orders!M2498:M12491="East",Orders!M2498:M12491="south")),"bonus","no bonus"),"data error")</f>
        <v>no bonus</v>
      </c>
    </row>
    <row r="2500" spans="1:7" x14ac:dyDescent="0.25">
      <c r="A2500" t="str">
        <v>high</v>
      </c>
      <c r="B2500" t="b" cm="1">
        <f t="array" ref="B2500">AND(Orders!R2498:R12491&gt;500,Orders!O2498:O12491="technology")</f>
        <v>0</v>
      </c>
      <c r="C2500" t="b" cm="1">
        <f t="array" ref="C2500">OR(Orders!R2498:R12491&gt;1000,Orders!O2498:O12491="furniture")</f>
        <v>1</v>
      </c>
      <c r="D2500" t="str">
        <v>no</v>
      </c>
      <c r="E2500" t="str">
        <v>false</v>
      </c>
      <c r="G2500" t="str" cm="1">
        <f t="array" ref="G2500">IFERROR(IF(AND(Orders!R2499:R12492&gt;1000,OR(Orders!M2499:M12492="East",Orders!M2499:M12492="south")),"bonus","no bonus"),"data error")</f>
        <v>no bonus</v>
      </c>
    </row>
    <row r="2501" spans="1:7" x14ac:dyDescent="0.25">
      <c r="A2501" t="str">
        <v>high</v>
      </c>
      <c r="B2501" t="b" cm="1">
        <f t="array" ref="B2501">AND(Orders!R2499:R12492&gt;500,Orders!O2499:O12492="technology")</f>
        <v>0</v>
      </c>
      <c r="C2501" t="b" cm="1">
        <f t="array" ref="C2501">OR(Orders!R2499:R12492&gt;1000,Orders!O2499:O12492="furniture")</f>
        <v>1</v>
      </c>
      <c r="D2501" t="str">
        <v>no</v>
      </c>
      <c r="E2501" t="str">
        <v>false</v>
      </c>
      <c r="G2501" t="str" cm="1">
        <f t="array" ref="G2501">IFERROR(IF(AND(Orders!R2500:R12493&gt;1000,OR(Orders!M2500:M12493="East",Orders!M2500:M12493="south")),"bonus","no bonus"),"data error")</f>
        <v>no bonus</v>
      </c>
    </row>
    <row r="2502" spans="1:7" x14ac:dyDescent="0.25">
      <c r="A2502" t="str">
        <v>high</v>
      </c>
      <c r="B2502" t="b" cm="1">
        <f t="array" ref="B2502">AND(Orders!R2500:R12493&gt;500,Orders!O2500:O12493="technology")</f>
        <v>0</v>
      </c>
      <c r="C2502" t="b" cm="1">
        <f t="array" ref="C2502">OR(Orders!R2500:R12493&gt;1000,Orders!O2500:O12493="furniture")</f>
        <v>1</v>
      </c>
      <c r="D2502" t="str">
        <v>no</v>
      </c>
      <c r="E2502" t="str">
        <v>false</v>
      </c>
      <c r="G2502" t="str" cm="1">
        <f t="array" ref="G2502">IFERROR(IF(AND(Orders!R2501:R12494&gt;1000,OR(Orders!M2501:M12494="East",Orders!M2501:M12494="south")),"bonus","no bonus"),"data error")</f>
        <v>no bonus</v>
      </c>
    </row>
    <row r="2503" spans="1:7" x14ac:dyDescent="0.25">
      <c r="A2503" t="str">
        <v>high</v>
      </c>
      <c r="B2503" t="b" cm="1">
        <f t="array" ref="B2503">AND(Orders!R2501:R12494&gt;500,Orders!O2501:O12494="technology")</f>
        <v>0</v>
      </c>
      <c r="C2503" t="b" cm="1">
        <f t="array" ref="C2503">OR(Orders!R2501:R12494&gt;1000,Orders!O2501:O12494="furniture")</f>
        <v>1</v>
      </c>
      <c r="D2503" t="str">
        <v>no</v>
      </c>
      <c r="E2503" t="str">
        <v>false</v>
      </c>
      <c r="G2503" t="str" cm="1">
        <f t="array" ref="G2503">IFERROR(IF(AND(Orders!R2502:R12495&gt;1000,OR(Orders!M2502:M12495="East",Orders!M2502:M12495="south")),"bonus","no bonus"),"data error")</f>
        <v>no bonus</v>
      </c>
    </row>
    <row r="2504" spans="1:7" x14ac:dyDescent="0.25">
      <c r="A2504" t="str">
        <v>high</v>
      </c>
      <c r="B2504" t="b" cm="1">
        <f t="array" ref="B2504">AND(Orders!R2502:R12495&gt;500,Orders!O2502:O12495="technology")</f>
        <v>0</v>
      </c>
      <c r="C2504" t="b" cm="1">
        <f t="array" ref="C2504">OR(Orders!R2502:R12495&gt;1000,Orders!O2502:O12495="furniture")</f>
        <v>1</v>
      </c>
      <c r="D2504" t="str">
        <v>no</v>
      </c>
      <c r="E2504" t="str">
        <v>false</v>
      </c>
      <c r="G2504" t="str" cm="1">
        <f t="array" ref="G2504">IFERROR(IF(AND(Orders!R2503:R12496&gt;1000,OR(Orders!M2503:M12496="East",Orders!M2503:M12496="south")),"bonus","no bonus"),"data error")</f>
        <v>no bonus</v>
      </c>
    </row>
    <row r="2505" spans="1:7" x14ac:dyDescent="0.25">
      <c r="A2505" t="str">
        <v>high</v>
      </c>
      <c r="B2505" t="b" cm="1">
        <f t="array" ref="B2505">AND(Orders!R2503:R12496&gt;500,Orders!O2503:O12496="technology")</f>
        <v>0</v>
      </c>
      <c r="C2505" t="b" cm="1">
        <f t="array" ref="C2505">OR(Orders!R2503:R12496&gt;1000,Orders!O2503:O12496="furniture")</f>
        <v>1</v>
      </c>
      <c r="D2505" t="str">
        <v>no</v>
      </c>
      <c r="E2505" t="str">
        <v>false</v>
      </c>
      <c r="G2505" t="str" cm="1">
        <f t="array" ref="G2505">IFERROR(IF(AND(Orders!R2504:R12497&gt;1000,OR(Orders!M2504:M12497="East",Orders!M2504:M12497="south")),"bonus","no bonus"),"data error")</f>
        <v>no bonus</v>
      </c>
    </row>
    <row r="2506" spans="1:7" x14ac:dyDescent="0.25">
      <c r="A2506" t="str">
        <v>high</v>
      </c>
      <c r="B2506" t="b" cm="1">
        <f t="array" ref="B2506">AND(Orders!R2504:R12497&gt;500,Orders!O2504:O12497="technology")</f>
        <v>0</v>
      </c>
      <c r="C2506" t="b" cm="1">
        <f t="array" ref="C2506">OR(Orders!R2504:R12497&gt;1000,Orders!O2504:O12497="furniture")</f>
        <v>1</v>
      </c>
      <c r="D2506" t="str">
        <v>no</v>
      </c>
      <c r="E2506" t="str">
        <v>false</v>
      </c>
      <c r="G2506" t="str" cm="1">
        <f t="array" ref="G2506">IFERROR(IF(AND(Orders!R2505:R12498&gt;1000,OR(Orders!M2505:M12498="East",Orders!M2505:M12498="south")),"bonus","no bonus"),"data error")</f>
        <v>no bonus</v>
      </c>
    </row>
    <row r="2507" spans="1:7" x14ac:dyDescent="0.25">
      <c r="A2507" t="str">
        <v>high</v>
      </c>
      <c r="B2507" t="b" cm="1">
        <f t="array" ref="B2507">AND(Orders!R2505:R12498&gt;500,Orders!O2505:O12498="technology")</f>
        <v>0</v>
      </c>
      <c r="C2507" t="b" cm="1">
        <f t="array" ref="C2507">OR(Orders!R2505:R12498&gt;1000,Orders!O2505:O12498="furniture")</f>
        <v>1</v>
      </c>
      <c r="D2507" t="str">
        <v>no</v>
      </c>
      <c r="E2507" t="str">
        <v>false</v>
      </c>
      <c r="G2507" t="str" cm="1">
        <f t="array" ref="G2507">IFERROR(IF(AND(Orders!R2506:R12499&gt;1000,OR(Orders!M2506:M12499="East",Orders!M2506:M12499="south")),"bonus","no bonus"),"data error")</f>
        <v>no bonus</v>
      </c>
    </row>
    <row r="2508" spans="1:7" x14ac:dyDescent="0.25">
      <c r="A2508" t="str">
        <v>high</v>
      </c>
      <c r="B2508" t="b" cm="1">
        <f t="array" ref="B2508">AND(Orders!R2506:R12499&gt;500,Orders!O2506:O12499="technology")</f>
        <v>0</v>
      </c>
      <c r="C2508" t="b" cm="1">
        <f t="array" ref="C2508">OR(Orders!R2506:R12499&gt;1000,Orders!O2506:O12499="furniture")</f>
        <v>1</v>
      </c>
      <c r="D2508" t="str">
        <v>no</v>
      </c>
      <c r="E2508" t="str">
        <v>false</v>
      </c>
      <c r="G2508" t="str" cm="1">
        <f t="array" ref="G2508">IFERROR(IF(AND(Orders!R2507:R12500&gt;1000,OR(Orders!M2507:M12500="East",Orders!M2507:M12500="south")),"bonus","no bonus"),"data error")</f>
        <v>no bonus</v>
      </c>
    </row>
    <row r="2509" spans="1:7" x14ac:dyDescent="0.25">
      <c r="A2509" t="str">
        <v>high</v>
      </c>
      <c r="B2509" t="b" cm="1">
        <f t="array" ref="B2509">AND(Orders!R2507:R12500&gt;500,Orders!O2507:O12500="technology")</f>
        <v>0</v>
      </c>
      <c r="C2509" t="b" cm="1">
        <f t="array" ref="C2509">OR(Orders!R2507:R12500&gt;1000,Orders!O2507:O12500="furniture")</f>
        <v>1</v>
      </c>
      <c r="D2509" t="str">
        <v>no</v>
      </c>
      <c r="E2509" t="str">
        <v>false</v>
      </c>
      <c r="G2509" t="str" cm="1">
        <f t="array" ref="G2509">IFERROR(IF(AND(Orders!R2508:R12501&gt;1000,OR(Orders!M2508:M12501="East",Orders!M2508:M12501="south")),"bonus","no bonus"),"data error")</f>
        <v>no bonus</v>
      </c>
    </row>
    <row r="2510" spans="1:7" x14ac:dyDescent="0.25">
      <c r="A2510" t="str">
        <v>high</v>
      </c>
      <c r="B2510" t="b" cm="1">
        <f t="array" ref="B2510">AND(Orders!R2508:R12501&gt;500,Orders!O2508:O12501="technology")</f>
        <v>0</v>
      </c>
      <c r="C2510" t="b" cm="1">
        <f t="array" ref="C2510">OR(Orders!R2508:R12501&gt;1000,Orders!O2508:O12501="furniture")</f>
        <v>1</v>
      </c>
      <c r="D2510" t="str">
        <v>no</v>
      </c>
      <c r="E2510" t="str">
        <v>false</v>
      </c>
      <c r="G2510" t="str" cm="1">
        <f t="array" ref="G2510">IFERROR(IF(AND(Orders!R2509:R12502&gt;1000,OR(Orders!M2509:M12502="East",Orders!M2509:M12502="south")),"bonus","no bonus"),"data error")</f>
        <v>no bonus</v>
      </c>
    </row>
    <row r="2511" spans="1:7" x14ac:dyDescent="0.25">
      <c r="A2511" t="str">
        <v>high</v>
      </c>
      <c r="B2511" t="b" cm="1">
        <f t="array" ref="B2511">AND(Orders!R2509:R12502&gt;500,Orders!O2509:O12502="technology")</f>
        <v>0</v>
      </c>
      <c r="C2511" t="b" cm="1">
        <f t="array" ref="C2511">OR(Orders!R2509:R12502&gt;1000,Orders!O2509:O12502="furniture")</f>
        <v>1</v>
      </c>
      <c r="D2511" t="str">
        <v>no</v>
      </c>
      <c r="E2511" t="str">
        <v>false</v>
      </c>
      <c r="G2511" t="str" cm="1">
        <f t="array" ref="G2511">IFERROR(IF(AND(Orders!R2510:R12503&gt;1000,OR(Orders!M2510:M12503="East",Orders!M2510:M12503="south")),"bonus","no bonus"),"data error")</f>
        <v>no bonus</v>
      </c>
    </row>
    <row r="2512" spans="1:7" x14ac:dyDescent="0.25">
      <c r="A2512" t="str">
        <v>high</v>
      </c>
      <c r="B2512" t="b" cm="1">
        <f t="array" ref="B2512">AND(Orders!R2510:R12503&gt;500,Orders!O2510:O12503="technology")</f>
        <v>0</v>
      </c>
      <c r="C2512" t="b" cm="1">
        <f t="array" ref="C2512">OR(Orders!R2510:R12503&gt;1000,Orders!O2510:O12503="furniture")</f>
        <v>1</v>
      </c>
      <c r="D2512" t="str">
        <v>no</v>
      </c>
      <c r="E2512" t="str">
        <v>false</v>
      </c>
      <c r="G2512" t="str" cm="1">
        <f t="array" ref="G2512">IFERROR(IF(AND(Orders!R2511:R12504&gt;1000,OR(Orders!M2511:M12504="East",Orders!M2511:M12504="south")),"bonus","no bonus"),"data error")</f>
        <v>no bonus</v>
      </c>
    </row>
    <row r="2513" spans="1:7" x14ac:dyDescent="0.25">
      <c r="A2513" t="str">
        <v>high</v>
      </c>
      <c r="B2513" t="b" cm="1">
        <f t="array" ref="B2513">AND(Orders!R2511:R12504&gt;500,Orders!O2511:O12504="technology")</f>
        <v>0</v>
      </c>
      <c r="C2513" t="b" cm="1">
        <f t="array" ref="C2513">OR(Orders!R2511:R12504&gt;1000,Orders!O2511:O12504="furniture")</f>
        <v>1</v>
      </c>
      <c r="D2513" t="str">
        <v>no</v>
      </c>
      <c r="E2513" t="str">
        <v>false</v>
      </c>
      <c r="G2513" t="str" cm="1">
        <f t="array" ref="G2513">IFERROR(IF(AND(Orders!R2512:R12505&gt;1000,OR(Orders!M2512:M12505="East",Orders!M2512:M12505="south")),"bonus","no bonus"),"data error")</f>
        <v>no bonus</v>
      </c>
    </row>
    <row r="2514" spans="1:7" x14ac:dyDescent="0.25">
      <c r="A2514" t="str">
        <v>high</v>
      </c>
      <c r="B2514" t="b" cm="1">
        <f t="array" ref="B2514">AND(Orders!R2512:R12505&gt;500,Orders!O2512:O12505="technology")</f>
        <v>0</v>
      </c>
      <c r="C2514" t="b" cm="1">
        <f t="array" ref="C2514">OR(Orders!R2512:R12505&gt;1000,Orders!O2512:O12505="furniture")</f>
        <v>1</v>
      </c>
      <c r="D2514" t="str">
        <v>no</v>
      </c>
      <c r="E2514" t="str">
        <v>false</v>
      </c>
      <c r="G2514" t="str" cm="1">
        <f t="array" ref="G2514">IFERROR(IF(AND(Orders!R2513:R12506&gt;1000,OR(Orders!M2513:M12506="East",Orders!M2513:M12506="south")),"bonus","no bonus"),"data error")</f>
        <v>no bonus</v>
      </c>
    </row>
    <row r="2515" spans="1:7" x14ac:dyDescent="0.25">
      <c r="A2515" t="str">
        <v>high</v>
      </c>
      <c r="B2515" t="b" cm="1">
        <f t="array" ref="B2515">AND(Orders!R2513:R12506&gt;500,Orders!O2513:O12506="technology")</f>
        <v>0</v>
      </c>
      <c r="C2515" t="b" cm="1">
        <f t="array" ref="C2515">OR(Orders!R2513:R12506&gt;1000,Orders!O2513:O12506="furniture")</f>
        <v>1</v>
      </c>
      <c r="D2515" t="str">
        <v>no</v>
      </c>
      <c r="E2515" t="str">
        <v>false</v>
      </c>
      <c r="G2515" t="str" cm="1">
        <f t="array" ref="G2515">IFERROR(IF(AND(Orders!R2514:R12507&gt;1000,OR(Orders!M2514:M12507="East",Orders!M2514:M12507="south")),"bonus","no bonus"),"data error")</f>
        <v>no bonus</v>
      </c>
    </row>
    <row r="2516" spans="1:7" x14ac:dyDescent="0.25">
      <c r="A2516" t="str">
        <v>high</v>
      </c>
      <c r="B2516" t="b" cm="1">
        <f t="array" ref="B2516">AND(Orders!R2514:R12507&gt;500,Orders!O2514:O12507="technology")</f>
        <v>0</v>
      </c>
      <c r="C2516" t="b" cm="1">
        <f t="array" ref="C2516">OR(Orders!R2514:R12507&gt;1000,Orders!O2514:O12507="furniture")</f>
        <v>1</v>
      </c>
      <c r="D2516" t="str">
        <v>no</v>
      </c>
      <c r="E2516" t="str">
        <v>false</v>
      </c>
      <c r="G2516" t="str" cm="1">
        <f t="array" ref="G2516">IFERROR(IF(AND(Orders!R2515:R12508&gt;1000,OR(Orders!M2515:M12508="East",Orders!M2515:M12508="south")),"bonus","no bonus"),"data error")</f>
        <v>no bonus</v>
      </c>
    </row>
    <row r="2517" spans="1:7" x14ac:dyDescent="0.25">
      <c r="A2517" t="str">
        <v>high</v>
      </c>
      <c r="B2517" t="b" cm="1">
        <f t="array" ref="B2517">AND(Orders!R2515:R12508&gt;500,Orders!O2515:O12508="technology")</f>
        <v>0</v>
      </c>
      <c r="C2517" t="b" cm="1">
        <f t="array" ref="C2517">OR(Orders!R2515:R12508&gt;1000,Orders!O2515:O12508="furniture")</f>
        <v>1</v>
      </c>
      <c r="D2517" t="str">
        <v>no</v>
      </c>
      <c r="E2517" t="str">
        <v>false</v>
      </c>
      <c r="G2517" t="str" cm="1">
        <f t="array" ref="G2517">IFERROR(IF(AND(Orders!R2516:R12509&gt;1000,OR(Orders!M2516:M12509="East",Orders!M2516:M12509="south")),"bonus","no bonus"),"data error")</f>
        <v>no bonus</v>
      </c>
    </row>
    <row r="2518" spans="1:7" x14ac:dyDescent="0.25">
      <c r="A2518" t="str">
        <v>high</v>
      </c>
      <c r="B2518" t="b" cm="1">
        <f t="array" ref="B2518">AND(Orders!R2516:R12509&gt;500,Orders!O2516:O12509="technology")</f>
        <v>0</v>
      </c>
      <c r="C2518" t="b" cm="1">
        <f t="array" ref="C2518">OR(Orders!R2516:R12509&gt;1000,Orders!O2516:O12509="furniture")</f>
        <v>1</v>
      </c>
      <c r="D2518" t="str">
        <v>no</v>
      </c>
      <c r="E2518" t="str">
        <v>false</v>
      </c>
      <c r="G2518" t="str" cm="1">
        <f t="array" ref="G2518">IFERROR(IF(AND(Orders!R2517:R12510&gt;1000,OR(Orders!M2517:M12510="East",Orders!M2517:M12510="south")),"bonus","no bonus"),"data error")</f>
        <v>no bonus</v>
      </c>
    </row>
    <row r="2519" spans="1:7" x14ac:dyDescent="0.25">
      <c r="A2519" t="str">
        <v>high</v>
      </c>
      <c r="B2519" t="b" cm="1">
        <f t="array" ref="B2519">AND(Orders!R2517:R12510&gt;500,Orders!O2517:O12510="technology")</f>
        <v>0</v>
      </c>
      <c r="C2519" t="b" cm="1">
        <f t="array" ref="C2519">OR(Orders!R2517:R12510&gt;1000,Orders!O2517:O12510="furniture")</f>
        <v>1</v>
      </c>
      <c r="D2519" t="str">
        <v>no</v>
      </c>
      <c r="E2519" t="str">
        <v>false</v>
      </c>
      <c r="G2519" t="str" cm="1">
        <f t="array" ref="G2519">IFERROR(IF(AND(Orders!R2518:R12511&gt;1000,OR(Orders!M2518:M12511="East",Orders!M2518:M12511="south")),"bonus","no bonus"),"data error")</f>
        <v>no bonus</v>
      </c>
    </row>
    <row r="2520" spans="1:7" x14ac:dyDescent="0.25">
      <c r="A2520" t="str">
        <v>high</v>
      </c>
      <c r="B2520" t="b" cm="1">
        <f t="array" ref="B2520">AND(Orders!R2518:R12511&gt;500,Orders!O2518:O12511="technology")</f>
        <v>0</v>
      </c>
      <c r="C2520" t="b" cm="1">
        <f t="array" ref="C2520">OR(Orders!R2518:R12511&gt;1000,Orders!O2518:O12511="furniture")</f>
        <v>1</v>
      </c>
      <c r="D2520" t="str">
        <v>no</v>
      </c>
      <c r="E2520" t="str">
        <v>false</v>
      </c>
      <c r="G2520" t="str" cm="1">
        <f t="array" ref="G2520">IFERROR(IF(AND(Orders!R2519:R12512&gt;1000,OR(Orders!M2519:M12512="East",Orders!M2519:M12512="south")),"bonus","no bonus"),"data error")</f>
        <v>no bonus</v>
      </c>
    </row>
    <row r="2521" spans="1:7" x14ac:dyDescent="0.25">
      <c r="A2521" t="str">
        <v>high</v>
      </c>
      <c r="B2521" t="b" cm="1">
        <f t="array" ref="B2521">AND(Orders!R2519:R12512&gt;500,Orders!O2519:O12512="technology")</f>
        <v>0</v>
      </c>
      <c r="C2521" t="b" cm="1">
        <f t="array" ref="C2521">OR(Orders!R2519:R12512&gt;1000,Orders!O2519:O12512="furniture")</f>
        <v>1</v>
      </c>
      <c r="D2521" t="str">
        <v>no</v>
      </c>
      <c r="E2521" t="str">
        <v>false</v>
      </c>
      <c r="G2521" t="str" cm="1">
        <f t="array" ref="G2521">IFERROR(IF(AND(Orders!R2520:R12513&gt;1000,OR(Orders!M2520:M12513="East",Orders!M2520:M12513="south")),"bonus","no bonus"),"data error")</f>
        <v>no bonus</v>
      </c>
    </row>
    <row r="2522" spans="1:7" x14ac:dyDescent="0.25">
      <c r="A2522" t="str">
        <v>high</v>
      </c>
      <c r="B2522" t="b" cm="1">
        <f t="array" ref="B2522">AND(Orders!R2520:R12513&gt;500,Orders!O2520:O12513="technology")</f>
        <v>0</v>
      </c>
      <c r="C2522" t="b" cm="1">
        <f t="array" ref="C2522">OR(Orders!R2520:R12513&gt;1000,Orders!O2520:O12513="furniture")</f>
        <v>1</v>
      </c>
      <c r="D2522" t="str">
        <v>no</v>
      </c>
      <c r="E2522" t="str">
        <v>false</v>
      </c>
      <c r="G2522" t="str" cm="1">
        <f t="array" ref="G2522">IFERROR(IF(AND(Orders!R2521:R12514&gt;1000,OR(Orders!M2521:M12514="East",Orders!M2521:M12514="south")),"bonus","no bonus"),"data error")</f>
        <v>no bonus</v>
      </c>
    </row>
    <row r="2523" spans="1:7" x14ac:dyDescent="0.25">
      <c r="A2523" t="str">
        <v>high</v>
      </c>
      <c r="B2523" t="b" cm="1">
        <f t="array" ref="B2523">AND(Orders!R2521:R12514&gt;500,Orders!O2521:O12514="technology")</f>
        <v>0</v>
      </c>
      <c r="C2523" t="b" cm="1">
        <f t="array" ref="C2523">OR(Orders!R2521:R12514&gt;1000,Orders!O2521:O12514="furniture")</f>
        <v>1</v>
      </c>
      <c r="D2523" t="str">
        <v>no</v>
      </c>
      <c r="E2523" t="str">
        <v>false</v>
      </c>
      <c r="G2523" t="str" cm="1">
        <f t="array" ref="G2523">IFERROR(IF(AND(Orders!R2522:R12515&gt;1000,OR(Orders!M2522:M12515="East",Orders!M2522:M12515="south")),"bonus","no bonus"),"data error")</f>
        <v>no bonus</v>
      </c>
    </row>
    <row r="2524" spans="1:7" x14ac:dyDescent="0.25">
      <c r="A2524" t="str">
        <v>high</v>
      </c>
      <c r="B2524" t="b" cm="1">
        <f t="array" ref="B2524">AND(Orders!R2522:R12515&gt;500,Orders!O2522:O12515="technology")</f>
        <v>0</v>
      </c>
      <c r="C2524" t="b" cm="1">
        <f t="array" ref="C2524">OR(Orders!R2522:R12515&gt;1000,Orders!O2522:O12515="furniture")</f>
        <v>1</v>
      </c>
      <c r="D2524" t="str">
        <v>no</v>
      </c>
      <c r="E2524" t="str">
        <v>false</v>
      </c>
      <c r="G2524" t="str" cm="1">
        <f t="array" ref="G2524">IFERROR(IF(AND(Orders!R2523:R12516&gt;1000,OR(Orders!M2523:M12516="East",Orders!M2523:M12516="south")),"bonus","no bonus"),"data error")</f>
        <v>no bonus</v>
      </c>
    </row>
    <row r="2525" spans="1:7" x14ac:dyDescent="0.25">
      <c r="A2525" t="str">
        <v>high</v>
      </c>
      <c r="B2525" t="b" cm="1">
        <f t="array" ref="B2525">AND(Orders!R2523:R12516&gt;500,Orders!O2523:O12516="technology")</f>
        <v>0</v>
      </c>
      <c r="C2525" t="b" cm="1">
        <f t="array" ref="C2525">OR(Orders!R2523:R12516&gt;1000,Orders!O2523:O12516="furniture")</f>
        <v>1</v>
      </c>
      <c r="D2525" t="str">
        <v>no</v>
      </c>
      <c r="E2525" t="str">
        <v>false</v>
      </c>
      <c r="G2525" t="str" cm="1">
        <f t="array" ref="G2525">IFERROR(IF(AND(Orders!R2524:R12517&gt;1000,OR(Orders!M2524:M12517="East",Orders!M2524:M12517="south")),"bonus","no bonus"),"data error")</f>
        <v>no bonus</v>
      </c>
    </row>
    <row r="2526" spans="1:7" x14ac:dyDescent="0.25">
      <c r="A2526" t="str">
        <v>high</v>
      </c>
      <c r="B2526" t="b" cm="1">
        <f t="array" ref="B2526">AND(Orders!R2524:R12517&gt;500,Orders!O2524:O12517="technology")</f>
        <v>0</v>
      </c>
      <c r="C2526" t="b" cm="1">
        <f t="array" ref="C2526">OR(Orders!R2524:R12517&gt;1000,Orders!O2524:O12517="furniture")</f>
        <v>1</v>
      </c>
      <c r="D2526" t="str">
        <v>no</v>
      </c>
      <c r="E2526" t="str">
        <v>false</v>
      </c>
      <c r="G2526" t="str" cm="1">
        <f t="array" ref="G2526">IFERROR(IF(AND(Orders!R2525:R12518&gt;1000,OR(Orders!M2525:M12518="East",Orders!M2525:M12518="south")),"bonus","no bonus"),"data error")</f>
        <v>no bonus</v>
      </c>
    </row>
    <row r="2527" spans="1:7" x14ac:dyDescent="0.25">
      <c r="A2527" t="str">
        <v>high</v>
      </c>
      <c r="B2527" t="b" cm="1">
        <f t="array" ref="B2527">AND(Orders!R2525:R12518&gt;500,Orders!O2525:O12518="technology")</f>
        <v>0</v>
      </c>
      <c r="C2527" t="b" cm="1">
        <f t="array" ref="C2527">OR(Orders!R2525:R12518&gt;1000,Orders!O2525:O12518="furniture")</f>
        <v>1</v>
      </c>
      <c r="D2527" t="str">
        <v>no</v>
      </c>
      <c r="E2527" t="str">
        <v>false</v>
      </c>
      <c r="G2527" t="str" cm="1">
        <f t="array" ref="G2527">IFERROR(IF(AND(Orders!R2526:R12519&gt;1000,OR(Orders!M2526:M12519="East",Orders!M2526:M12519="south")),"bonus","no bonus"),"data error")</f>
        <v>no bonus</v>
      </c>
    </row>
    <row r="2528" spans="1:7" x14ac:dyDescent="0.25">
      <c r="A2528" t="str">
        <v>high</v>
      </c>
      <c r="B2528" t="b" cm="1">
        <f t="array" ref="B2528">AND(Orders!R2526:R12519&gt;500,Orders!O2526:O12519="technology")</f>
        <v>0</v>
      </c>
      <c r="C2528" t="b" cm="1">
        <f t="array" ref="C2528">OR(Orders!R2526:R12519&gt;1000,Orders!O2526:O12519="furniture")</f>
        <v>1</v>
      </c>
      <c r="D2528" t="str">
        <v>no</v>
      </c>
      <c r="E2528" t="str">
        <v>false</v>
      </c>
      <c r="G2528" t="str" cm="1">
        <f t="array" ref="G2528">IFERROR(IF(AND(Orders!R2527:R12520&gt;1000,OR(Orders!M2527:M12520="East",Orders!M2527:M12520="south")),"bonus","no bonus"),"data error")</f>
        <v>no bonus</v>
      </c>
    </row>
    <row r="2529" spans="1:7" x14ac:dyDescent="0.25">
      <c r="A2529" t="str">
        <v>high</v>
      </c>
      <c r="B2529" t="b" cm="1">
        <f t="array" ref="B2529">AND(Orders!R2527:R12520&gt;500,Orders!O2527:O12520="technology")</f>
        <v>0</v>
      </c>
      <c r="C2529" t="b" cm="1">
        <f t="array" ref="C2529">OR(Orders!R2527:R12520&gt;1000,Orders!O2527:O12520="furniture")</f>
        <v>1</v>
      </c>
      <c r="D2529" t="str">
        <v>no</v>
      </c>
      <c r="E2529" t="str">
        <v>false</v>
      </c>
      <c r="G2529" t="str" cm="1">
        <f t="array" ref="G2529">IFERROR(IF(AND(Orders!R2528:R12521&gt;1000,OR(Orders!M2528:M12521="East",Orders!M2528:M12521="south")),"bonus","no bonus"),"data error")</f>
        <v>no bonus</v>
      </c>
    </row>
    <row r="2530" spans="1:7" x14ac:dyDescent="0.25">
      <c r="A2530" t="str">
        <v>high</v>
      </c>
      <c r="B2530" t="b" cm="1">
        <f t="array" ref="B2530">AND(Orders!R2528:R12521&gt;500,Orders!O2528:O12521="technology")</f>
        <v>0</v>
      </c>
      <c r="C2530" t="b" cm="1">
        <f t="array" ref="C2530">OR(Orders!R2528:R12521&gt;1000,Orders!O2528:O12521="furniture")</f>
        <v>1</v>
      </c>
      <c r="D2530" t="str">
        <v>no</v>
      </c>
      <c r="E2530" t="str">
        <v>false</v>
      </c>
      <c r="G2530" t="str" cm="1">
        <f t="array" ref="G2530">IFERROR(IF(AND(Orders!R2529:R12522&gt;1000,OR(Orders!M2529:M12522="East",Orders!M2529:M12522="south")),"bonus","no bonus"),"data error")</f>
        <v>no bonus</v>
      </c>
    </row>
    <row r="2531" spans="1:7" x14ac:dyDescent="0.25">
      <c r="A2531" t="str">
        <v>high</v>
      </c>
      <c r="B2531" t="b" cm="1">
        <f t="array" ref="B2531">AND(Orders!R2529:R12522&gt;500,Orders!O2529:O12522="technology")</f>
        <v>0</v>
      </c>
      <c r="C2531" t="b" cm="1">
        <f t="array" ref="C2531">OR(Orders!R2529:R12522&gt;1000,Orders!O2529:O12522="furniture")</f>
        <v>1</v>
      </c>
      <c r="D2531" t="str">
        <v>no</v>
      </c>
      <c r="E2531" t="str">
        <v>false</v>
      </c>
      <c r="G2531" t="str" cm="1">
        <f t="array" ref="G2531">IFERROR(IF(AND(Orders!R2530:R12523&gt;1000,OR(Orders!M2530:M12523="East",Orders!M2530:M12523="south")),"bonus","no bonus"),"data error")</f>
        <v>no bonus</v>
      </c>
    </row>
    <row r="2532" spans="1:7" x14ac:dyDescent="0.25">
      <c r="A2532" t="str">
        <v>high</v>
      </c>
      <c r="B2532" t="b" cm="1">
        <f t="array" ref="B2532">AND(Orders!R2530:R12523&gt;500,Orders!O2530:O12523="technology")</f>
        <v>0</v>
      </c>
      <c r="C2532" t="b" cm="1">
        <f t="array" ref="C2532">OR(Orders!R2530:R12523&gt;1000,Orders!O2530:O12523="furniture")</f>
        <v>1</v>
      </c>
      <c r="D2532" t="str">
        <v>no</v>
      </c>
      <c r="E2532" t="str">
        <v>false</v>
      </c>
      <c r="G2532" t="str" cm="1">
        <f t="array" ref="G2532">IFERROR(IF(AND(Orders!R2531:R12524&gt;1000,OR(Orders!M2531:M12524="East",Orders!M2531:M12524="south")),"bonus","no bonus"),"data error")</f>
        <v>no bonus</v>
      </c>
    </row>
    <row r="2533" spans="1:7" x14ac:dyDescent="0.25">
      <c r="A2533" t="str">
        <v>high</v>
      </c>
      <c r="B2533" t="b" cm="1">
        <f t="array" ref="B2533">AND(Orders!R2531:R12524&gt;500,Orders!O2531:O12524="technology")</f>
        <v>0</v>
      </c>
      <c r="C2533" t="b" cm="1">
        <f t="array" ref="C2533">OR(Orders!R2531:R12524&gt;1000,Orders!O2531:O12524="furniture")</f>
        <v>1</v>
      </c>
      <c r="D2533" t="str">
        <v>no</v>
      </c>
      <c r="E2533" t="str">
        <v>false</v>
      </c>
      <c r="G2533" t="str" cm="1">
        <f t="array" ref="G2533">IFERROR(IF(AND(Orders!R2532:R12525&gt;1000,OR(Orders!M2532:M12525="East",Orders!M2532:M12525="south")),"bonus","no bonus"),"data error")</f>
        <v>no bonus</v>
      </c>
    </row>
    <row r="2534" spans="1:7" x14ac:dyDescent="0.25">
      <c r="A2534" t="str">
        <v>high</v>
      </c>
      <c r="B2534" t="b" cm="1">
        <f t="array" ref="B2534">AND(Orders!R2532:R12525&gt;500,Orders!O2532:O12525="technology")</f>
        <v>0</v>
      </c>
      <c r="C2534" t="b" cm="1">
        <f t="array" ref="C2534">OR(Orders!R2532:R12525&gt;1000,Orders!O2532:O12525="furniture")</f>
        <v>1</v>
      </c>
      <c r="D2534" t="str">
        <v>no</v>
      </c>
      <c r="E2534" t="str">
        <v>false</v>
      </c>
      <c r="G2534" t="str" cm="1">
        <f t="array" ref="G2534">IFERROR(IF(AND(Orders!R2533:R12526&gt;1000,OR(Orders!M2533:M12526="East",Orders!M2533:M12526="south")),"bonus","no bonus"),"data error")</f>
        <v>no bonus</v>
      </c>
    </row>
    <row r="2535" spans="1:7" x14ac:dyDescent="0.25">
      <c r="A2535" t="str">
        <v>high</v>
      </c>
      <c r="B2535" t="b" cm="1">
        <f t="array" ref="B2535">AND(Orders!R2533:R12526&gt;500,Orders!O2533:O12526="technology")</f>
        <v>0</v>
      </c>
      <c r="C2535" t="b" cm="1">
        <f t="array" ref="C2535">OR(Orders!R2533:R12526&gt;1000,Orders!O2533:O12526="furniture")</f>
        <v>1</v>
      </c>
      <c r="D2535" t="str">
        <v>no</v>
      </c>
      <c r="E2535" t="str">
        <v>false</v>
      </c>
      <c r="G2535" t="str" cm="1">
        <f t="array" ref="G2535">IFERROR(IF(AND(Orders!R2534:R12527&gt;1000,OR(Orders!M2534:M12527="East",Orders!M2534:M12527="south")),"bonus","no bonus"),"data error")</f>
        <v>no bonus</v>
      </c>
    </row>
    <row r="2536" spans="1:7" x14ac:dyDescent="0.25">
      <c r="A2536" t="str">
        <v>high</v>
      </c>
      <c r="B2536" t="b" cm="1">
        <f t="array" ref="B2536">AND(Orders!R2534:R12527&gt;500,Orders!O2534:O12527="technology")</f>
        <v>0</v>
      </c>
      <c r="C2536" t="b" cm="1">
        <f t="array" ref="C2536">OR(Orders!R2534:R12527&gt;1000,Orders!O2534:O12527="furniture")</f>
        <v>1</v>
      </c>
      <c r="D2536" t="str">
        <v>no</v>
      </c>
      <c r="E2536" t="str">
        <v>false</v>
      </c>
      <c r="G2536" t="str" cm="1">
        <f t="array" ref="G2536">IFERROR(IF(AND(Orders!R2535:R12528&gt;1000,OR(Orders!M2535:M12528="East",Orders!M2535:M12528="south")),"bonus","no bonus"),"data error")</f>
        <v>no bonus</v>
      </c>
    </row>
    <row r="2537" spans="1:7" x14ac:dyDescent="0.25">
      <c r="A2537" t="str">
        <v>high</v>
      </c>
      <c r="B2537" t="b" cm="1">
        <f t="array" ref="B2537">AND(Orders!R2535:R12528&gt;500,Orders!O2535:O12528="technology")</f>
        <v>0</v>
      </c>
      <c r="C2537" t="b" cm="1">
        <f t="array" ref="C2537">OR(Orders!R2535:R12528&gt;1000,Orders!O2535:O12528="furniture")</f>
        <v>1</v>
      </c>
      <c r="D2537" t="str">
        <v>no</v>
      </c>
      <c r="E2537" t="str">
        <v>false</v>
      </c>
      <c r="G2537" t="str" cm="1">
        <f t="array" ref="G2537">IFERROR(IF(AND(Orders!R2536:R12529&gt;1000,OR(Orders!M2536:M12529="East",Orders!M2536:M12529="south")),"bonus","no bonus"),"data error")</f>
        <v>no bonus</v>
      </c>
    </row>
    <row r="2538" spans="1:7" x14ac:dyDescent="0.25">
      <c r="A2538" t="str">
        <v>high</v>
      </c>
      <c r="B2538" t="b" cm="1">
        <f t="array" ref="B2538">AND(Orders!R2536:R12529&gt;500,Orders!O2536:O12529="technology")</f>
        <v>0</v>
      </c>
      <c r="C2538" t="b" cm="1">
        <f t="array" ref="C2538">OR(Orders!R2536:R12529&gt;1000,Orders!O2536:O12529="furniture")</f>
        <v>1</v>
      </c>
      <c r="D2538" t="str">
        <v>no</v>
      </c>
      <c r="E2538" t="str">
        <v>false</v>
      </c>
      <c r="G2538" t="str" cm="1">
        <f t="array" ref="G2538">IFERROR(IF(AND(Orders!R2537:R12530&gt;1000,OR(Orders!M2537:M12530="East",Orders!M2537:M12530="south")),"bonus","no bonus"),"data error")</f>
        <v>no bonus</v>
      </c>
    </row>
    <row r="2539" spans="1:7" x14ac:dyDescent="0.25">
      <c r="A2539" t="str">
        <v>high</v>
      </c>
      <c r="B2539" t="b" cm="1">
        <f t="array" ref="B2539">AND(Orders!R2537:R12530&gt;500,Orders!O2537:O12530="technology")</f>
        <v>0</v>
      </c>
      <c r="C2539" t="b" cm="1">
        <f t="array" ref="C2539">OR(Orders!R2537:R12530&gt;1000,Orders!O2537:O12530="furniture")</f>
        <v>1</v>
      </c>
      <c r="D2539" t="str">
        <v>no</v>
      </c>
      <c r="E2539" t="str">
        <v>false</v>
      </c>
      <c r="G2539" t="str" cm="1">
        <f t="array" ref="G2539">IFERROR(IF(AND(Orders!R2538:R12531&gt;1000,OR(Orders!M2538:M12531="East",Orders!M2538:M12531="south")),"bonus","no bonus"),"data error")</f>
        <v>no bonus</v>
      </c>
    </row>
    <row r="2540" spans="1:7" x14ac:dyDescent="0.25">
      <c r="A2540" t="str">
        <v>high</v>
      </c>
      <c r="B2540" t="b" cm="1">
        <f t="array" ref="B2540">AND(Orders!R2538:R12531&gt;500,Orders!O2538:O12531="technology")</f>
        <v>0</v>
      </c>
      <c r="C2540" t="b" cm="1">
        <f t="array" ref="C2540">OR(Orders!R2538:R12531&gt;1000,Orders!O2538:O12531="furniture")</f>
        <v>1</v>
      </c>
      <c r="D2540" t="str">
        <v>no</v>
      </c>
      <c r="E2540" t="str">
        <v>false</v>
      </c>
      <c r="G2540" t="str" cm="1">
        <f t="array" ref="G2540">IFERROR(IF(AND(Orders!R2539:R12532&gt;1000,OR(Orders!M2539:M12532="East",Orders!M2539:M12532="south")),"bonus","no bonus"),"data error")</f>
        <v>no bonus</v>
      </c>
    </row>
    <row r="2541" spans="1:7" x14ac:dyDescent="0.25">
      <c r="A2541" t="str">
        <v>high</v>
      </c>
      <c r="B2541" t="b" cm="1">
        <f t="array" ref="B2541">AND(Orders!R2539:R12532&gt;500,Orders!O2539:O12532="technology")</f>
        <v>0</v>
      </c>
      <c r="C2541" t="b" cm="1">
        <f t="array" ref="C2541">OR(Orders!R2539:R12532&gt;1000,Orders!O2539:O12532="furniture")</f>
        <v>1</v>
      </c>
      <c r="D2541" t="str">
        <v>no</v>
      </c>
      <c r="E2541" t="str">
        <v>false</v>
      </c>
      <c r="G2541" t="str" cm="1">
        <f t="array" ref="G2541">IFERROR(IF(AND(Orders!R2540:R12533&gt;1000,OR(Orders!M2540:M12533="East",Orders!M2540:M12533="south")),"bonus","no bonus"),"data error")</f>
        <v>no bonus</v>
      </c>
    </row>
    <row r="2542" spans="1:7" x14ac:dyDescent="0.25">
      <c r="A2542" t="str">
        <v>high</v>
      </c>
      <c r="B2542" t="b" cm="1">
        <f t="array" ref="B2542">AND(Orders!R2540:R12533&gt;500,Orders!O2540:O12533="technology")</f>
        <v>0</v>
      </c>
      <c r="C2542" t="b" cm="1">
        <f t="array" ref="C2542">OR(Orders!R2540:R12533&gt;1000,Orders!O2540:O12533="furniture")</f>
        <v>1</v>
      </c>
      <c r="D2542" t="str">
        <v>no</v>
      </c>
      <c r="E2542" t="str">
        <v>false</v>
      </c>
      <c r="G2542" t="str" cm="1">
        <f t="array" ref="G2542">IFERROR(IF(AND(Orders!R2541:R12534&gt;1000,OR(Orders!M2541:M12534="East",Orders!M2541:M12534="south")),"bonus","no bonus"),"data error")</f>
        <v>no bonus</v>
      </c>
    </row>
    <row r="2543" spans="1:7" x14ac:dyDescent="0.25">
      <c r="A2543" t="str">
        <v>high</v>
      </c>
      <c r="B2543" t="b" cm="1">
        <f t="array" ref="B2543">AND(Orders!R2541:R12534&gt;500,Orders!O2541:O12534="technology")</f>
        <v>0</v>
      </c>
      <c r="C2543" t="b" cm="1">
        <f t="array" ref="C2543">OR(Orders!R2541:R12534&gt;1000,Orders!O2541:O12534="furniture")</f>
        <v>1</v>
      </c>
      <c r="D2543" t="str">
        <v>no</v>
      </c>
      <c r="E2543" t="str">
        <v>false</v>
      </c>
      <c r="G2543" t="str" cm="1">
        <f t="array" ref="G2543">IFERROR(IF(AND(Orders!R2542:R12535&gt;1000,OR(Orders!M2542:M12535="East",Orders!M2542:M12535="south")),"bonus","no bonus"),"data error")</f>
        <v>no bonus</v>
      </c>
    </row>
    <row r="2544" spans="1:7" x14ac:dyDescent="0.25">
      <c r="A2544" t="str">
        <v>high</v>
      </c>
      <c r="B2544" t="b" cm="1">
        <f t="array" ref="B2544">AND(Orders!R2542:R12535&gt;500,Orders!O2542:O12535="technology")</f>
        <v>0</v>
      </c>
      <c r="C2544" t="b" cm="1">
        <f t="array" ref="C2544">OR(Orders!R2542:R12535&gt;1000,Orders!O2542:O12535="furniture")</f>
        <v>1</v>
      </c>
      <c r="D2544" t="str">
        <v>no</v>
      </c>
      <c r="E2544" t="str">
        <v>false</v>
      </c>
      <c r="G2544" t="str" cm="1">
        <f t="array" ref="G2544">IFERROR(IF(AND(Orders!R2543:R12536&gt;1000,OR(Orders!M2543:M12536="East",Orders!M2543:M12536="south")),"bonus","no bonus"),"data error")</f>
        <v>no bonus</v>
      </c>
    </row>
    <row r="2545" spans="1:7" x14ac:dyDescent="0.25">
      <c r="A2545" t="str">
        <v>high</v>
      </c>
      <c r="B2545" t="b" cm="1">
        <f t="array" ref="B2545">AND(Orders!R2543:R12536&gt;500,Orders!O2543:O12536="technology")</f>
        <v>0</v>
      </c>
      <c r="C2545" t="b" cm="1">
        <f t="array" ref="C2545">OR(Orders!R2543:R12536&gt;1000,Orders!O2543:O12536="furniture")</f>
        <v>1</v>
      </c>
      <c r="D2545" t="str">
        <v>no</v>
      </c>
      <c r="E2545" t="str">
        <v>false</v>
      </c>
      <c r="G2545" t="str" cm="1">
        <f t="array" ref="G2545">IFERROR(IF(AND(Orders!R2544:R12537&gt;1000,OR(Orders!M2544:M12537="East",Orders!M2544:M12537="south")),"bonus","no bonus"),"data error")</f>
        <v>no bonus</v>
      </c>
    </row>
    <row r="2546" spans="1:7" x14ac:dyDescent="0.25">
      <c r="A2546" t="str">
        <v>high</v>
      </c>
      <c r="B2546" t="b" cm="1">
        <f t="array" ref="B2546">AND(Orders!R2544:R12537&gt;500,Orders!O2544:O12537="technology")</f>
        <v>0</v>
      </c>
      <c r="C2546" t="b" cm="1">
        <f t="array" ref="C2546">OR(Orders!R2544:R12537&gt;1000,Orders!O2544:O12537="furniture")</f>
        <v>1</v>
      </c>
      <c r="D2546" t="str">
        <v>no</v>
      </c>
      <c r="E2546" t="str">
        <v>false</v>
      </c>
      <c r="G2546" t="str" cm="1">
        <f t="array" ref="G2546">IFERROR(IF(AND(Orders!R2545:R12538&gt;1000,OR(Orders!M2545:M12538="East",Orders!M2545:M12538="south")),"bonus","no bonus"),"data error")</f>
        <v>no bonus</v>
      </c>
    </row>
    <row r="2547" spans="1:7" x14ac:dyDescent="0.25">
      <c r="A2547" t="str">
        <v>high</v>
      </c>
      <c r="B2547" t="b" cm="1">
        <f t="array" ref="B2547">AND(Orders!R2545:R12538&gt;500,Orders!O2545:O12538="technology")</f>
        <v>0</v>
      </c>
      <c r="C2547" t="b" cm="1">
        <f t="array" ref="C2547">OR(Orders!R2545:R12538&gt;1000,Orders!O2545:O12538="furniture")</f>
        <v>1</v>
      </c>
      <c r="D2547" t="str">
        <v>no</v>
      </c>
      <c r="E2547" t="str">
        <v>false</v>
      </c>
      <c r="G2547" t="str" cm="1">
        <f t="array" ref="G2547">IFERROR(IF(AND(Orders!R2546:R12539&gt;1000,OR(Orders!M2546:M12539="East",Orders!M2546:M12539="south")),"bonus","no bonus"),"data error")</f>
        <v>no bonus</v>
      </c>
    </row>
    <row r="2548" spans="1:7" x14ac:dyDescent="0.25">
      <c r="A2548" t="str">
        <v>high</v>
      </c>
      <c r="B2548" t="b" cm="1">
        <f t="array" ref="B2548">AND(Orders!R2546:R12539&gt;500,Orders!O2546:O12539="technology")</f>
        <v>0</v>
      </c>
      <c r="C2548" t="b" cm="1">
        <f t="array" ref="C2548">OR(Orders!R2546:R12539&gt;1000,Orders!O2546:O12539="furniture")</f>
        <v>1</v>
      </c>
      <c r="D2548" t="str">
        <v>no</v>
      </c>
      <c r="E2548" t="str">
        <v>false</v>
      </c>
      <c r="G2548" t="str" cm="1">
        <f t="array" ref="G2548">IFERROR(IF(AND(Orders!R2547:R12540&gt;1000,OR(Orders!M2547:M12540="East",Orders!M2547:M12540="south")),"bonus","no bonus"),"data error")</f>
        <v>no bonus</v>
      </c>
    </row>
    <row r="2549" spans="1:7" x14ac:dyDescent="0.25">
      <c r="A2549" t="str">
        <v>high</v>
      </c>
      <c r="B2549" t="b" cm="1">
        <f t="array" ref="B2549">AND(Orders!R2547:R12540&gt;500,Orders!O2547:O12540="technology")</f>
        <v>0</v>
      </c>
      <c r="C2549" t="b" cm="1">
        <f t="array" ref="C2549">OR(Orders!R2547:R12540&gt;1000,Orders!O2547:O12540="furniture")</f>
        <v>1</v>
      </c>
      <c r="D2549" t="str">
        <v>no</v>
      </c>
      <c r="E2549" t="str">
        <v>false</v>
      </c>
      <c r="G2549" t="str" cm="1">
        <f t="array" ref="G2549">IFERROR(IF(AND(Orders!R2548:R12541&gt;1000,OR(Orders!M2548:M12541="East",Orders!M2548:M12541="south")),"bonus","no bonus"),"data error")</f>
        <v>no bonus</v>
      </c>
    </row>
    <row r="2550" spans="1:7" x14ac:dyDescent="0.25">
      <c r="A2550" t="str">
        <v>high</v>
      </c>
      <c r="B2550" t="b" cm="1">
        <f t="array" ref="B2550">AND(Orders!R2548:R12541&gt;500,Orders!O2548:O12541="technology")</f>
        <v>0</v>
      </c>
      <c r="C2550" t="b" cm="1">
        <f t="array" ref="C2550">OR(Orders!R2548:R12541&gt;1000,Orders!O2548:O12541="furniture")</f>
        <v>1</v>
      </c>
      <c r="D2550" t="str">
        <v>no</v>
      </c>
      <c r="E2550" t="str">
        <v>false</v>
      </c>
      <c r="G2550" t="str" cm="1">
        <f t="array" ref="G2550">IFERROR(IF(AND(Orders!R2549:R12542&gt;1000,OR(Orders!M2549:M12542="East",Orders!M2549:M12542="south")),"bonus","no bonus"),"data error")</f>
        <v>no bonus</v>
      </c>
    </row>
    <row r="2551" spans="1:7" x14ac:dyDescent="0.25">
      <c r="A2551" t="str">
        <v>high</v>
      </c>
      <c r="B2551" t="b" cm="1">
        <f t="array" ref="B2551">AND(Orders!R2549:R12542&gt;500,Orders!O2549:O12542="technology")</f>
        <v>0</v>
      </c>
      <c r="C2551" t="b" cm="1">
        <f t="array" ref="C2551">OR(Orders!R2549:R12542&gt;1000,Orders!O2549:O12542="furniture")</f>
        <v>1</v>
      </c>
      <c r="D2551" t="str">
        <v>no</v>
      </c>
      <c r="E2551" t="str">
        <v>false</v>
      </c>
      <c r="G2551" t="str" cm="1">
        <f t="array" ref="G2551">IFERROR(IF(AND(Orders!R2550:R12543&gt;1000,OR(Orders!M2550:M12543="East",Orders!M2550:M12543="south")),"bonus","no bonus"),"data error")</f>
        <v>no bonus</v>
      </c>
    </row>
    <row r="2552" spans="1:7" x14ac:dyDescent="0.25">
      <c r="A2552" t="str">
        <v>high</v>
      </c>
      <c r="B2552" t="b" cm="1">
        <f t="array" ref="B2552">AND(Orders!R2550:R12543&gt;500,Orders!O2550:O12543="technology")</f>
        <v>0</v>
      </c>
      <c r="C2552" t="b" cm="1">
        <f t="array" ref="C2552">OR(Orders!R2550:R12543&gt;1000,Orders!O2550:O12543="furniture")</f>
        <v>1</v>
      </c>
      <c r="D2552" t="str">
        <v>no</v>
      </c>
      <c r="E2552" t="str">
        <v>false</v>
      </c>
      <c r="G2552" t="str" cm="1">
        <f t="array" ref="G2552">IFERROR(IF(AND(Orders!R2551:R12544&gt;1000,OR(Orders!M2551:M12544="East",Orders!M2551:M12544="south")),"bonus","no bonus"),"data error")</f>
        <v>no bonus</v>
      </c>
    </row>
    <row r="2553" spans="1:7" x14ac:dyDescent="0.25">
      <c r="A2553" t="str">
        <v>high</v>
      </c>
      <c r="B2553" t="b" cm="1">
        <f t="array" ref="B2553">AND(Orders!R2551:R12544&gt;500,Orders!O2551:O12544="technology")</f>
        <v>0</v>
      </c>
      <c r="C2553" t="b" cm="1">
        <f t="array" ref="C2553">OR(Orders!R2551:R12544&gt;1000,Orders!O2551:O12544="furniture")</f>
        <v>1</v>
      </c>
      <c r="D2553" t="str">
        <v>no</v>
      </c>
      <c r="E2553" t="str">
        <v>false</v>
      </c>
      <c r="G2553" t="str" cm="1">
        <f t="array" ref="G2553">IFERROR(IF(AND(Orders!R2552:R12545&gt;1000,OR(Orders!M2552:M12545="East",Orders!M2552:M12545="south")),"bonus","no bonus"),"data error")</f>
        <v>no bonus</v>
      </c>
    </row>
    <row r="2554" spans="1:7" x14ac:dyDescent="0.25">
      <c r="A2554" t="str">
        <v>high</v>
      </c>
      <c r="B2554" t="b" cm="1">
        <f t="array" ref="B2554">AND(Orders!R2552:R12545&gt;500,Orders!O2552:O12545="technology")</f>
        <v>0</v>
      </c>
      <c r="C2554" t="b" cm="1">
        <f t="array" ref="C2554">OR(Orders!R2552:R12545&gt;1000,Orders!O2552:O12545="furniture")</f>
        <v>1</v>
      </c>
      <c r="D2554" t="str">
        <v>no</v>
      </c>
      <c r="E2554" t="str">
        <v>false</v>
      </c>
      <c r="G2554" t="str" cm="1">
        <f t="array" ref="G2554">IFERROR(IF(AND(Orders!R2553:R12546&gt;1000,OR(Orders!M2553:M12546="East",Orders!M2553:M12546="south")),"bonus","no bonus"),"data error")</f>
        <v>no bonus</v>
      </c>
    </row>
    <row r="2555" spans="1:7" x14ac:dyDescent="0.25">
      <c r="A2555" t="str">
        <v>high</v>
      </c>
      <c r="B2555" t="b" cm="1">
        <f t="array" ref="B2555">AND(Orders!R2553:R12546&gt;500,Orders!O2553:O12546="technology")</f>
        <v>0</v>
      </c>
      <c r="C2555" t="b" cm="1">
        <f t="array" ref="C2555">OR(Orders!R2553:R12546&gt;1000,Orders!O2553:O12546="furniture")</f>
        <v>1</v>
      </c>
      <c r="D2555" t="str">
        <v>no</v>
      </c>
      <c r="E2555" t="str">
        <v>false</v>
      </c>
      <c r="G2555" t="str" cm="1">
        <f t="array" ref="G2555">IFERROR(IF(AND(Orders!R2554:R12547&gt;1000,OR(Orders!M2554:M12547="East",Orders!M2554:M12547="south")),"bonus","no bonus"),"data error")</f>
        <v>no bonus</v>
      </c>
    </row>
    <row r="2556" spans="1:7" x14ac:dyDescent="0.25">
      <c r="A2556" t="str">
        <v>high</v>
      </c>
      <c r="B2556" t="b" cm="1">
        <f t="array" ref="B2556">AND(Orders!R2554:R12547&gt;500,Orders!O2554:O12547="technology")</f>
        <v>0</v>
      </c>
      <c r="C2556" t="b" cm="1">
        <f t="array" ref="C2556">OR(Orders!R2554:R12547&gt;1000,Orders!O2554:O12547="furniture")</f>
        <v>1</v>
      </c>
      <c r="D2556" t="str">
        <v>no</v>
      </c>
      <c r="E2556" t="str">
        <v>false</v>
      </c>
      <c r="G2556" t="str" cm="1">
        <f t="array" ref="G2556">IFERROR(IF(AND(Orders!R2555:R12548&gt;1000,OR(Orders!M2555:M12548="East",Orders!M2555:M12548="south")),"bonus","no bonus"),"data error")</f>
        <v>no bonus</v>
      </c>
    </row>
    <row r="2557" spans="1:7" x14ac:dyDescent="0.25">
      <c r="A2557" t="str">
        <v>high</v>
      </c>
      <c r="B2557" t="b" cm="1">
        <f t="array" ref="B2557">AND(Orders!R2555:R12548&gt;500,Orders!O2555:O12548="technology")</f>
        <v>0</v>
      </c>
      <c r="C2557" t="b" cm="1">
        <f t="array" ref="C2557">OR(Orders!R2555:R12548&gt;1000,Orders!O2555:O12548="furniture")</f>
        <v>1</v>
      </c>
      <c r="D2557" t="str">
        <v>no</v>
      </c>
      <c r="E2557" t="str">
        <v>false</v>
      </c>
      <c r="G2557" t="str" cm="1">
        <f t="array" ref="G2557">IFERROR(IF(AND(Orders!R2556:R12549&gt;1000,OR(Orders!M2556:M12549="East",Orders!M2556:M12549="south")),"bonus","no bonus"),"data error")</f>
        <v>no bonus</v>
      </c>
    </row>
    <row r="2558" spans="1:7" x14ac:dyDescent="0.25">
      <c r="A2558" t="str">
        <v>high</v>
      </c>
      <c r="B2558" t="b" cm="1">
        <f t="array" ref="B2558">AND(Orders!R2556:R12549&gt;500,Orders!O2556:O12549="technology")</f>
        <v>0</v>
      </c>
      <c r="C2558" t="b" cm="1">
        <f t="array" ref="C2558">OR(Orders!R2556:R12549&gt;1000,Orders!O2556:O12549="furniture")</f>
        <v>1</v>
      </c>
      <c r="D2558" t="str">
        <v>no</v>
      </c>
      <c r="E2558" t="str">
        <v>false</v>
      </c>
      <c r="G2558" t="str" cm="1">
        <f t="array" ref="G2558">IFERROR(IF(AND(Orders!R2557:R12550&gt;1000,OR(Orders!M2557:M12550="East",Orders!M2557:M12550="south")),"bonus","no bonus"),"data error")</f>
        <v>no bonus</v>
      </c>
    </row>
    <row r="2559" spans="1:7" x14ac:dyDescent="0.25">
      <c r="A2559" t="str">
        <v>high</v>
      </c>
      <c r="B2559" t="b" cm="1">
        <f t="array" ref="B2559">AND(Orders!R2557:R12550&gt;500,Orders!O2557:O12550="technology")</f>
        <v>0</v>
      </c>
      <c r="C2559" t="b" cm="1">
        <f t="array" ref="C2559">OR(Orders!R2557:R12550&gt;1000,Orders!O2557:O12550="furniture")</f>
        <v>1</v>
      </c>
      <c r="D2559" t="str">
        <v>no</v>
      </c>
      <c r="E2559" t="str">
        <v>false</v>
      </c>
      <c r="G2559" t="str" cm="1">
        <f t="array" ref="G2559">IFERROR(IF(AND(Orders!R2558:R12551&gt;1000,OR(Orders!M2558:M12551="East",Orders!M2558:M12551="south")),"bonus","no bonus"),"data error")</f>
        <v>no bonus</v>
      </c>
    </row>
    <row r="2560" spans="1:7" x14ac:dyDescent="0.25">
      <c r="A2560" t="str">
        <v>high</v>
      </c>
      <c r="B2560" t="b" cm="1">
        <f t="array" ref="B2560">AND(Orders!R2558:R12551&gt;500,Orders!O2558:O12551="technology")</f>
        <v>0</v>
      </c>
      <c r="C2560" t="b" cm="1">
        <f t="array" ref="C2560">OR(Orders!R2558:R12551&gt;1000,Orders!O2558:O12551="furniture")</f>
        <v>1</v>
      </c>
      <c r="D2560" t="str">
        <v>no</v>
      </c>
      <c r="E2560" t="str">
        <v>false</v>
      </c>
      <c r="G2560" t="str" cm="1">
        <f t="array" ref="G2560">IFERROR(IF(AND(Orders!R2559:R12552&gt;1000,OR(Orders!M2559:M12552="East",Orders!M2559:M12552="south")),"bonus","no bonus"),"data error")</f>
        <v>no bonus</v>
      </c>
    </row>
    <row r="2561" spans="1:7" x14ac:dyDescent="0.25">
      <c r="A2561" t="str">
        <v>high</v>
      </c>
      <c r="B2561" t="b" cm="1">
        <f t="array" ref="B2561">AND(Orders!R2559:R12552&gt;500,Orders!O2559:O12552="technology")</f>
        <v>0</v>
      </c>
      <c r="C2561" t="b" cm="1">
        <f t="array" ref="C2561">OR(Orders!R2559:R12552&gt;1000,Orders!O2559:O12552="furniture")</f>
        <v>1</v>
      </c>
      <c r="D2561" t="str">
        <v>no</v>
      </c>
      <c r="E2561" t="str">
        <v>false</v>
      </c>
      <c r="G2561" t="str" cm="1">
        <f t="array" ref="G2561">IFERROR(IF(AND(Orders!R2560:R12553&gt;1000,OR(Orders!M2560:M12553="East",Orders!M2560:M12553="south")),"bonus","no bonus"),"data error")</f>
        <v>no bonus</v>
      </c>
    </row>
    <row r="2562" spans="1:7" x14ac:dyDescent="0.25">
      <c r="A2562" t="str">
        <v>high</v>
      </c>
      <c r="B2562" t="b" cm="1">
        <f t="array" ref="B2562">AND(Orders!R2560:R12553&gt;500,Orders!O2560:O12553="technology")</f>
        <v>0</v>
      </c>
      <c r="C2562" t="b" cm="1">
        <f t="array" ref="C2562">OR(Orders!R2560:R12553&gt;1000,Orders!O2560:O12553="furniture")</f>
        <v>1</v>
      </c>
      <c r="D2562" t="str">
        <v>no</v>
      </c>
      <c r="E2562" t="str">
        <v>false</v>
      </c>
      <c r="G2562" t="str" cm="1">
        <f t="array" ref="G2562">IFERROR(IF(AND(Orders!R2561:R12554&gt;1000,OR(Orders!M2561:M12554="East",Orders!M2561:M12554="south")),"bonus","no bonus"),"data error")</f>
        <v>no bonus</v>
      </c>
    </row>
    <row r="2563" spans="1:7" x14ac:dyDescent="0.25">
      <c r="A2563" t="str">
        <v>high</v>
      </c>
      <c r="B2563" t="b" cm="1">
        <f t="array" ref="B2563">AND(Orders!R2561:R12554&gt;500,Orders!O2561:O12554="technology")</f>
        <v>0</v>
      </c>
      <c r="C2563" t="b" cm="1">
        <f t="array" ref="C2563">OR(Orders!R2561:R12554&gt;1000,Orders!O2561:O12554="furniture")</f>
        <v>1</v>
      </c>
      <c r="D2563" t="str">
        <v>no</v>
      </c>
      <c r="E2563" t="str">
        <v>false</v>
      </c>
      <c r="G2563" t="str" cm="1">
        <f t="array" ref="G2563">IFERROR(IF(AND(Orders!R2562:R12555&gt;1000,OR(Orders!M2562:M12555="East",Orders!M2562:M12555="south")),"bonus","no bonus"),"data error")</f>
        <v>no bonus</v>
      </c>
    </row>
    <row r="2564" spans="1:7" x14ac:dyDescent="0.25">
      <c r="A2564" t="str">
        <v>high</v>
      </c>
      <c r="B2564" t="b" cm="1">
        <f t="array" ref="B2564">AND(Orders!R2562:R12555&gt;500,Orders!O2562:O12555="technology")</f>
        <v>0</v>
      </c>
      <c r="C2564" t="b" cm="1">
        <f t="array" ref="C2564">OR(Orders!R2562:R12555&gt;1000,Orders!O2562:O12555="furniture")</f>
        <v>1</v>
      </c>
      <c r="D2564" t="str">
        <v>no</v>
      </c>
      <c r="E2564" t="str">
        <v>false</v>
      </c>
      <c r="G2564" t="str" cm="1">
        <f t="array" ref="G2564">IFERROR(IF(AND(Orders!R2563:R12556&gt;1000,OR(Orders!M2563:M12556="East",Orders!M2563:M12556="south")),"bonus","no bonus"),"data error")</f>
        <v>no bonus</v>
      </c>
    </row>
    <row r="2565" spans="1:7" x14ac:dyDescent="0.25">
      <c r="A2565" t="str">
        <v>high</v>
      </c>
      <c r="B2565" t="b" cm="1">
        <f t="array" ref="B2565">AND(Orders!R2563:R12556&gt;500,Orders!O2563:O12556="technology")</f>
        <v>0</v>
      </c>
      <c r="C2565" t="b" cm="1">
        <f t="array" ref="C2565">OR(Orders!R2563:R12556&gt;1000,Orders!O2563:O12556="furniture")</f>
        <v>1</v>
      </c>
      <c r="D2565" t="str">
        <v>no</v>
      </c>
      <c r="E2565" t="str">
        <v>false</v>
      </c>
      <c r="G2565" t="str" cm="1">
        <f t="array" ref="G2565">IFERROR(IF(AND(Orders!R2564:R12557&gt;1000,OR(Orders!M2564:M12557="East",Orders!M2564:M12557="south")),"bonus","no bonus"),"data error")</f>
        <v>no bonus</v>
      </c>
    </row>
    <row r="2566" spans="1:7" x14ac:dyDescent="0.25">
      <c r="A2566" t="str">
        <v>high</v>
      </c>
      <c r="B2566" t="b" cm="1">
        <f t="array" ref="B2566">AND(Orders!R2564:R12557&gt;500,Orders!O2564:O12557="technology")</f>
        <v>0</v>
      </c>
      <c r="C2566" t="b" cm="1">
        <f t="array" ref="C2566">OR(Orders!R2564:R12557&gt;1000,Orders!O2564:O12557="furniture")</f>
        <v>1</v>
      </c>
      <c r="D2566" t="str">
        <v>no</v>
      </c>
      <c r="E2566" t="str">
        <v>false</v>
      </c>
      <c r="G2566" t="str" cm="1">
        <f t="array" ref="G2566">IFERROR(IF(AND(Orders!R2565:R12558&gt;1000,OR(Orders!M2565:M12558="East",Orders!M2565:M12558="south")),"bonus","no bonus"),"data error")</f>
        <v>no bonus</v>
      </c>
    </row>
    <row r="2567" spans="1:7" x14ac:dyDescent="0.25">
      <c r="A2567" t="str">
        <v>high</v>
      </c>
      <c r="B2567" t="b" cm="1">
        <f t="array" ref="B2567">AND(Orders!R2565:R12558&gt;500,Orders!O2565:O12558="technology")</f>
        <v>0</v>
      </c>
      <c r="C2567" t="b" cm="1">
        <f t="array" ref="C2567">OR(Orders!R2565:R12558&gt;1000,Orders!O2565:O12558="furniture")</f>
        <v>1</v>
      </c>
      <c r="D2567" t="str">
        <v>no</v>
      </c>
      <c r="E2567" t="str">
        <v>false</v>
      </c>
      <c r="G2567" t="str" cm="1">
        <f t="array" ref="G2567">IFERROR(IF(AND(Orders!R2566:R12559&gt;1000,OR(Orders!M2566:M12559="East",Orders!M2566:M12559="south")),"bonus","no bonus"),"data error")</f>
        <v>no bonus</v>
      </c>
    </row>
    <row r="2568" spans="1:7" x14ac:dyDescent="0.25">
      <c r="A2568" t="str">
        <v>high</v>
      </c>
      <c r="B2568" t="b" cm="1">
        <f t="array" ref="B2568">AND(Orders!R2566:R12559&gt;500,Orders!O2566:O12559="technology")</f>
        <v>0</v>
      </c>
      <c r="C2568" t="b" cm="1">
        <f t="array" ref="C2568">OR(Orders!R2566:R12559&gt;1000,Orders!O2566:O12559="furniture")</f>
        <v>1</v>
      </c>
      <c r="D2568" t="str">
        <v>no</v>
      </c>
      <c r="E2568" t="str">
        <v>false</v>
      </c>
      <c r="G2568" t="str" cm="1">
        <f t="array" ref="G2568">IFERROR(IF(AND(Orders!R2567:R12560&gt;1000,OR(Orders!M2567:M12560="East",Orders!M2567:M12560="south")),"bonus","no bonus"),"data error")</f>
        <v>no bonus</v>
      </c>
    </row>
    <row r="2569" spans="1:7" x14ac:dyDescent="0.25">
      <c r="A2569" t="str">
        <v>high</v>
      </c>
      <c r="B2569" t="b" cm="1">
        <f t="array" ref="B2569">AND(Orders!R2567:R12560&gt;500,Orders!O2567:O12560="technology")</f>
        <v>0</v>
      </c>
      <c r="C2569" t="b" cm="1">
        <f t="array" ref="C2569">OR(Orders!R2567:R12560&gt;1000,Orders!O2567:O12560="furniture")</f>
        <v>1</v>
      </c>
      <c r="D2569" t="str">
        <v>no</v>
      </c>
      <c r="E2569" t="str">
        <v>false</v>
      </c>
      <c r="G2569" t="str" cm="1">
        <f t="array" ref="G2569">IFERROR(IF(AND(Orders!R2568:R12561&gt;1000,OR(Orders!M2568:M12561="East",Orders!M2568:M12561="south")),"bonus","no bonus"),"data error")</f>
        <v>no bonus</v>
      </c>
    </row>
    <row r="2570" spans="1:7" x14ac:dyDescent="0.25">
      <c r="A2570" t="str">
        <v>high</v>
      </c>
      <c r="B2570" t="b" cm="1">
        <f t="array" ref="B2570">AND(Orders!R2568:R12561&gt;500,Orders!O2568:O12561="technology")</f>
        <v>0</v>
      </c>
      <c r="C2570" t="b" cm="1">
        <f t="array" ref="C2570">OR(Orders!R2568:R12561&gt;1000,Orders!O2568:O12561="furniture")</f>
        <v>1</v>
      </c>
      <c r="D2570" t="str">
        <v>no</v>
      </c>
      <c r="E2570" t="str">
        <v>false</v>
      </c>
      <c r="G2570" t="str" cm="1">
        <f t="array" ref="G2570">IFERROR(IF(AND(Orders!R2569:R12562&gt;1000,OR(Orders!M2569:M12562="East",Orders!M2569:M12562="south")),"bonus","no bonus"),"data error")</f>
        <v>no bonus</v>
      </c>
    </row>
    <row r="2571" spans="1:7" x14ac:dyDescent="0.25">
      <c r="A2571" t="str">
        <v>high</v>
      </c>
      <c r="B2571" t="b" cm="1">
        <f t="array" ref="B2571">AND(Orders!R2569:R12562&gt;500,Orders!O2569:O12562="technology")</f>
        <v>0</v>
      </c>
      <c r="C2571" t="b" cm="1">
        <f t="array" ref="C2571">OR(Orders!R2569:R12562&gt;1000,Orders!O2569:O12562="furniture")</f>
        <v>1</v>
      </c>
      <c r="D2571" t="str">
        <v>no</v>
      </c>
      <c r="E2571" t="str">
        <v>false</v>
      </c>
      <c r="G2571" t="str" cm="1">
        <f t="array" ref="G2571">IFERROR(IF(AND(Orders!R2570:R12563&gt;1000,OR(Orders!M2570:M12563="East",Orders!M2570:M12563="south")),"bonus","no bonus"),"data error")</f>
        <v>no bonus</v>
      </c>
    </row>
    <row r="2572" spans="1:7" x14ac:dyDescent="0.25">
      <c r="A2572" t="str">
        <v>high</v>
      </c>
      <c r="B2572" t="b" cm="1">
        <f t="array" ref="B2572">AND(Orders!R2570:R12563&gt;500,Orders!O2570:O12563="technology")</f>
        <v>0</v>
      </c>
      <c r="C2572" t="b" cm="1">
        <f t="array" ref="C2572">OR(Orders!R2570:R12563&gt;1000,Orders!O2570:O12563="furniture")</f>
        <v>1</v>
      </c>
      <c r="D2572" t="str">
        <v>no</v>
      </c>
      <c r="E2572" t="str">
        <v>false</v>
      </c>
      <c r="G2572" t="str" cm="1">
        <f t="array" ref="G2572">IFERROR(IF(AND(Orders!R2571:R12564&gt;1000,OR(Orders!M2571:M12564="East",Orders!M2571:M12564="south")),"bonus","no bonus"),"data error")</f>
        <v>no bonus</v>
      </c>
    </row>
    <row r="2573" spans="1:7" x14ac:dyDescent="0.25">
      <c r="A2573" t="str">
        <v>high</v>
      </c>
      <c r="B2573" t="b" cm="1">
        <f t="array" ref="B2573">AND(Orders!R2571:R12564&gt;500,Orders!O2571:O12564="technology")</f>
        <v>0</v>
      </c>
      <c r="C2573" t="b" cm="1">
        <f t="array" ref="C2573">OR(Orders!R2571:R12564&gt;1000,Orders!O2571:O12564="furniture")</f>
        <v>1</v>
      </c>
      <c r="D2573" t="str">
        <v>no</v>
      </c>
      <c r="E2573" t="str">
        <v>false</v>
      </c>
      <c r="G2573" t="str" cm="1">
        <f t="array" ref="G2573">IFERROR(IF(AND(Orders!R2572:R12565&gt;1000,OR(Orders!M2572:M12565="East",Orders!M2572:M12565="south")),"bonus","no bonus"),"data error")</f>
        <v>no bonus</v>
      </c>
    </row>
    <row r="2574" spans="1:7" x14ac:dyDescent="0.25">
      <c r="A2574" t="str">
        <v>high</v>
      </c>
      <c r="B2574" t="b" cm="1">
        <f t="array" ref="B2574">AND(Orders!R2572:R12565&gt;500,Orders!O2572:O12565="technology")</f>
        <v>0</v>
      </c>
      <c r="C2574" t="b" cm="1">
        <f t="array" ref="C2574">OR(Orders!R2572:R12565&gt;1000,Orders!O2572:O12565="furniture")</f>
        <v>1</v>
      </c>
      <c r="D2574" t="str">
        <v>no</v>
      </c>
      <c r="E2574" t="str">
        <v>false</v>
      </c>
      <c r="G2574" t="str" cm="1">
        <f t="array" ref="G2574">IFERROR(IF(AND(Orders!R2573:R12566&gt;1000,OR(Orders!M2573:M12566="East",Orders!M2573:M12566="south")),"bonus","no bonus"),"data error")</f>
        <v>no bonus</v>
      </c>
    </row>
    <row r="2575" spans="1:7" x14ac:dyDescent="0.25">
      <c r="A2575" t="str">
        <v>high</v>
      </c>
      <c r="B2575" t="b" cm="1">
        <f t="array" ref="B2575">AND(Orders!R2573:R12566&gt;500,Orders!O2573:O12566="technology")</f>
        <v>0</v>
      </c>
      <c r="C2575" t="b" cm="1">
        <f t="array" ref="C2575">OR(Orders!R2573:R12566&gt;1000,Orders!O2573:O12566="furniture")</f>
        <v>1</v>
      </c>
      <c r="D2575" t="str">
        <v>no</v>
      </c>
      <c r="E2575" t="str">
        <v>false</v>
      </c>
      <c r="G2575" t="str" cm="1">
        <f t="array" ref="G2575">IFERROR(IF(AND(Orders!R2574:R12567&gt;1000,OR(Orders!M2574:M12567="East",Orders!M2574:M12567="south")),"bonus","no bonus"),"data error")</f>
        <v>no bonus</v>
      </c>
    </row>
    <row r="2576" spans="1:7" x14ac:dyDescent="0.25">
      <c r="A2576" t="str">
        <v>high</v>
      </c>
      <c r="B2576" t="b" cm="1">
        <f t="array" ref="B2576">AND(Orders!R2574:R12567&gt;500,Orders!O2574:O12567="technology")</f>
        <v>0</v>
      </c>
      <c r="C2576" t="b" cm="1">
        <f t="array" ref="C2576">OR(Orders!R2574:R12567&gt;1000,Orders!O2574:O12567="furniture")</f>
        <v>1</v>
      </c>
      <c r="D2576" t="str">
        <v>no</v>
      </c>
      <c r="E2576" t="str">
        <v>false</v>
      </c>
      <c r="G2576" t="str" cm="1">
        <f t="array" ref="G2576">IFERROR(IF(AND(Orders!R2575:R12568&gt;1000,OR(Orders!M2575:M12568="East",Orders!M2575:M12568="south")),"bonus","no bonus"),"data error")</f>
        <v>no bonus</v>
      </c>
    </row>
    <row r="2577" spans="1:7" x14ac:dyDescent="0.25">
      <c r="A2577" t="str">
        <v>high</v>
      </c>
      <c r="B2577" t="b" cm="1">
        <f t="array" ref="B2577">AND(Orders!R2575:R12568&gt;500,Orders!O2575:O12568="technology")</f>
        <v>0</v>
      </c>
      <c r="C2577" t="b" cm="1">
        <f t="array" ref="C2577">OR(Orders!R2575:R12568&gt;1000,Orders!O2575:O12568="furniture")</f>
        <v>1</v>
      </c>
      <c r="D2577" t="str">
        <v>no</v>
      </c>
      <c r="E2577" t="str">
        <v>false</v>
      </c>
      <c r="G2577" t="str" cm="1">
        <f t="array" ref="G2577">IFERROR(IF(AND(Orders!R2576:R12569&gt;1000,OR(Orders!M2576:M12569="East",Orders!M2576:M12569="south")),"bonus","no bonus"),"data error")</f>
        <v>no bonus</v>
      </c>
    </row>
    <row r="2578" spans="1:7" x14ac:dyDescent="0.25">
      <c r="A2578" t="str">
        <v>high</v>
      </c>
      <c r="B2578" t="b" cm="1">
        <f t="array" ref="B2578">AND(Orders!R2576:R12569&gt;500,Orders!O2576:O12569="technology")</f>
        <v>0</v>
      </c>
      <c r="C2578" t="b" cm="1">
        <f t="array" ref="C2578">OR(Orders!R2576:R12569&gt;1000,Orders!O2576:O12569="furniture")</f>
        <v>1</v>
      </c>
      <c r="D2578" t="str">
        <v>no</v>
      </c>
      <c r="E2578" t="str">
        <v>false</v>
      </c>
      <c r="G2578" t="str" cm="1">
        <f t="array" ref="G2578">IFERROR(IF(AND(Orders!R2577:R12570&gt;1000,OR(Orders!M2577:M12570="East",Orders!M2577:M12570="south")),"bonus","no bonus"),"data error")</f>
        <v>no bonus</v>
      </c>
    </row>
    <row r="2579" spans="1:7" x14ac:dyDescent="0.25">
      <c r="A2579" t="str">
        <v>high</v>
      </c>
      <c r="B2579" t="b" cm="1">
        <f t="array" ref="B2579">AND(Orders!R2577:R12570&gt;500,Orders!O2577:O12570="technology")</f>
        <v>0</v>
      </c>
      <c r="C2579" t="b" cm="1">
        <f t="array" ref="C2579">OR(Orders!R2577:R12570&gt;1000,Orders!O2577:O12570="furniture")</f>
        <v>1</v>
      </c>
      <c r="D2579" t="str">
        <v>no</v>
      </c>
      <c r="E2579" t="str">
        <v>false</v>
      </c>
      <c r="G2579" t="str" cm="1">
        <f t="array" ref="G2579">IFERROR(IF(AND(Orders!R2578:R12571&gt;1000,OR(Orders!M2578:M12571="East",Orders!M2578:M12571="south")),"bonus","no bonus"),"data error")</f>
        <v>no bonus</v>
      </c>
    </row>
    <row r="2580" spans="1:7" x14ac:dyDescent="0.25">
      <c r="A2580" t="str">
        <v>high</v>
      </c>
      <c r="B2580" t="b" cm="1">
        <f t="array" ref="B2580">AND(Orders!R2578:R12571&gt;500,Orders!O2578:O12571="technology")</f>
        <v>0</v>
      </c>
      <c r="C2580" t="b" cm="1">
        <f t="array" ref="C2580">OR(Orders!R2578:R12571&gt;1000,Orders!O2578:O12571="furniture")</f>
        <v>1</v>
      </c>
      <c r="D2580" t="str">
        <v>no</v>
      </c>
      <c r="E2580" t="str">
        <v>false</v>
      </c>
      <c r="G2580" t="str" cm="1">
        <f t="array" ref="G2580">IFERROR(IF(AND(Orders!R2579:R12572&gt;1000,OR(Orders!M2579:M12572="East",Orders!M2579:M12572="south")),"bonus","no bonus"),"data error")</f>
        <v>no bonus</v>
      </c>
    </row>
    <row r="2581" spans="1:7" x14ac:dyDescent="0.25">
      <c r="A2581" t="str">
        <v>high</v>
      </c>
      <c r="B2581" t="b" cm="1">
        <f t="array" ref="B2581">AND(Orders!R2579:R12572&gt;500,Orders!O2579:O12572="technology")</f>
        <v>0</v>
      </c>
      <c r="C2581" t="b" cm="1">
        <f t="array" ref="C2581">OR(Orders!R2579:R12572&gt;1000,Orders!O2579:O12572="furniture")</f>
        <v>1</v>
      </c>
      <c r="D2581" t="str">
        <v>no</v>
      </c>
      <c r="E2581" t="str">
        <v>false</v>
      </c>
      <c r="G2581" t="str" cm="1">
        <f t="array" ref="G2581">IFERROR(IF(AND(Orders!R2580:R12573&gt;1000,OR(Orders!M2580:M12573="East",Orders!M2580:M12573="south")),"bonus","no bonus"),"data error")</f>
        <v>no bonus</v>
      </c>
    </row>
    <row r="2582" spans="1:7" x14ac:dyDescent="0.25">
      <c r="A2582" t="str">
        <v>high</v>
      </c>
      <c r="B2582" t="b" cm="1">
        <f t="array" ref="B2582">AND(Orders!R2580:R12573&gt;500,Orders!O2580:O12573="technology")</f>
        <v>0</v>
      </c>
      <c r="C2582" t="b" cm="1">
        <f t="array" ref="C2582">OR(Orders!R2580:R12573&gt;1000,Orders!O2580:O12573="furniture")</f>
        <v>1</v>
      </c>
      <c r="D2582" t="str">
        <v>no</v>
      </c>
      <c r="E2582" t="str">
        <v>false</v>
      </c>
      <c r="G2582" t="str" cm="1">
        <f t="array" ref="G2582">IFERROR(IF(AND(Orders!R2581:R12574&gt;1000,OR(Orders!M2581:M12574="East",Orders!M2581:M12574="south")),"bonus","no bonus"),"data error")</f>
        <v>no bonus</v>
      </c>
    </row>
    <row r="2583" spans="1:7" x14ac:dyDescent="0.25">
      <c r="A2583" t="str">
        <v>high</v>
      </c>
      <c r="B2583" t="b" cm="1">
        <f t="array" ref="B2583">AND(Orders!R2581:R12574&gt;500,Orders!O2581:O12574="technology")</f>
        <v>0</v>
      </c>
      <c r="C2583" t="b" cm="1">
        <f t="array" ref="C2583">OR(Orders!R2581:R12574&gt;1000,Orders!O2581:O12574="furniture")</f>
        <v>1</v>
      </c>
      <c r="D2583" t="str">
        <v>no</v>
      </c>
      <c r="E2583" t="str">
        <v>false</v>
      </c>
      <c r="G2583" t="str" cm="1">
        <f t="array" ref="G2583">IFERROR(IF(AND(Orders!R2582:R12575&gt;1000,OR(Orders!M2582:M12575="East",Orders!M2582:M12575="south")),"bonus","no bonus"),"data error")</f>
        <v>no bonus</v>
      </c>
    </row>
    <row r="2584" spans="1:7" x14ac:dyDescent="0.25">
      <c r="A2584" t="str">
        <v>high</v>
      </c>
      <c r="B2584" t="b" cm="1">
        <f t="array" ref="B2584">AND(Orders!R2582:R12575&gt;500,Orders!O2582:O12575="technology")</f>
        <v>0</v>
      </c>
      <c r="C2584" t="b" cm="1">
        <f t="array" ref="C2584">OR(Orders!R2582:R12575&gt;1000,Orders!O2582:O12575="furniture")</f>
        <v>1</v>
      </c>
      <c r="D2584" t="str">
        <v>no</v>
      </c>
      <c r="E2584" t="str">
        <v>false</v>
      </c>
      <c r="G2584" t="str" cm="1">
        <f t="array" ref="G2584">IFERROR(IF(AND(Orders!R2583:R12576&gt;1000,OR(Orders!M2583:M12576="East",Orders!M2583:M12576="south")),"bonus","no bonus"),"data error")</f>
        <v>no bonus</v>
      </c>
    </row>
    <row r="2585" spans="1:7" x14ac:dyDescent="0.25">
      <c r="A2585" t="str">
        <v>high</v>
      </c>
      <c r="B2585" t="b" cm="1">
        <f t="array" ref="B2585">AND(Orders!R2583:R12576&gt;500,Orders!O2583:O12576="technology")</f>
        <v>0</v>
      </c>
      <c r="C2585" t="b" cm="1">
        <f t="array" ref="C2585">OR(Orders!R2583:R12576&gt;1000,Orders!O2583:O12576="furniture")</f>
        <v>1</v>
      </c>
      <c r="D2585" t="str">
        <v>no</v>
      </c>
      <c r="E2585" t="str">
        <v>false</v>
      </c>
      <c r="G2585" t="str" cm="1">
        <f t="array" ref="G2585">IFERROR(IF(AND(Orders!R2584:R12577&gt;1000,OR(Orders!M2584:M12577="East",Orders!M2584:M12577="south")),"bonus","no bonus"),"data error")</f>
        <v>no bonus</v>
      </c>
    </row>
    <row r="2586" spans="1:7" x14ac:dyDescent="0.25">
      <c r="A2586" t="str">
        <v>high</v>
      </c>
      <c r="B2586" t="b" cm="1">
        <f t="array" ref="B2586">AND(Orders!R2584:R12577&gt;500,Orders!O2584:O12577="technology")</f>
        <v>0</v>
      </c>
      <c r="C2586" t="b" cm="1">
        <f t="array" ref="C2586">OR(Orders!R2584:R12577&gt;1000,Orders!O2584:O12577="furniture")</f>
        <v>1</v>
      </c>
      <c r="D2586" t="str">
        <v>no</v>
      </c>
      <c r="E2586" t="str">
        <v>false</v>
      </c>
      <c r="G2586" t="str" cm="1">
        <f t="array" ref="G2586">IFERROR(IF(AND(Orders!R2585:R12578&gt;1000,OR(Orders!M2585:M12578="East",Orders!M2585:M12578="south")),"bonus","no bonus"),"data error")</f>
        <v>no bonus</v>
      </c>
    </row>
    <row r="2587" spans="1:7" x14ac:dyDescent="0.25">
      <c r="A2587" t="str">
        <v>high</v>
      </c>
      <c r="B2587" t="b" cm="1">
        <f t="array" ref="B2587">AND(Orders!R2585:R12578&gt;500,Orders!O2585:O12578="technology")</f>
        <v>0</v>
      </c>
      <c r="C2587" t="b" cm="1">
        <f t="array" ref="C2587">OR(Orders!R2585:R12578&gt;1000,Orders!O2585:O12578="furniture")</f>
        <v>1</v>
      </c>
      <c r="D2587" t="str">
        <v>no</v>
      </c>
      <c r="E2587" t="str">
        <v>false</v>
      </c>
      <c r="G2587" t="str" cm="1">
        <f t="array" ref="G2587">IFERROR(IF(AND(Orders!R2586:R12579&gt;1000,OR(Orders!M2586:M12579="East",Orders!M2586:M12579="south")),"bonus","no bonus"),"data error")</f>
        <v>no bonus</v>
      </c>
    </row>
    <row r="2588" spans="1:7" x14ac:dyDescent="0.25">
      <c r="A2588" t="str">
        <v>high</v>
      </c>
      <c r="B2588" t="b" cm="1">
        <f t="array" ref="B2588">AND(Orders!R2586:R12579&gt;500,Orders!O2586:O12579="technology")</f>
        <v>0</v>
      </c>
      <c r="C2588" t="b" cm="1">
        <f t="array" ref="C2588">OR(Orders!R2586:R12579&gt;1000,Orders!O2586:O12579="furniture")</f>
        <v>1</v>
      </c>
      <c r="D2588" t="str">
        <v>no</v>
      </c>
      <c r="E2588" t="str">
        <v>false</v>
      </c>
      <c r="G2588" t="str" cm="1">
        <f t="array" ref="G2588">IFERROR(IF(AND(Orders!R2587:R12580&gt;1000,OR(Orders!M2587:M12580="East",Orders!M2587:M12580="south")),"bonus","no bonus"),"data error")</f>
        <v>no bonus</v>
      </c>
    </row>
    <row r="2589" spans="1:7" x14ac:dyDescent="0.25">
      <c r="A2589" t="str">
        <v>high</v>
      </c>
      <c r="B2589" t="b" cm="1">
        <f t="array" ref="B2589">AND(Orders!R2587:R12580&gt;500,Orders!O2587:O12580="technology")</f>
        <v>0</v>
      </c>
      <c r="C2589" t="b" cm="1">
        <f t="array" ref="C2589">OR(Orders!R2587:R12580&gt;1000,Orders!O2587:O12580="furniture")</f>
        <v>1</v>
      </c>
      <c r="D2589" t="str">
        <v>no</v>
      </c>
      <c r="E2589" t="str">
        <v>false</v>
      </c>
      <c r="G2589" t="str" cm="1">
        <f t="array" ref="G2589">IFERROR(IF(AND(Orders!R2588:R12581&gt;1000,OR(Orders!M2588:M12581="East",Orders!M2588:M12581="south")),"bonus","no bonus"),"data error")</f>
        <v>no bonus</v>
      </c>
    </row>
    <row r="2590" spans="1:7" x14ac:dyDescent="0.25">
      <c r="A2590" t="str">
        <v>high</v>
      </c>
      <c r="B2590" t="b" cm="1">
        <f t="array" ref="B2590">AND(Orders!R2588:R12581&gt;500,Orders!O2588:O12581="technology")</f>
        <v>0</v>
      </c>
      <c r="C2590" t="b" cm="1">
        <f t="array" ref="C2590">OR(Orders!R2588:R12581&gt;1000,Orders!O2588:O12581="furniture")</f>
        <v>1</v>
      </c>
      <c r="D2590" t="str">
        <v>no</v>
      </c>
      <c r="E2590" t="str">
        <v>false</v>
      </c>
      <c r="G2590" t="str" cm="1">
        <f t="array" ref="G2590">IFERROR(IF(AND(Orders!R2589:R12582&gt;1000,OR(Orders!M2589:M12582="East",Orders!M2589:M12582="south")),"bonus","no bonus"),"data error")</f>
        <v>no bonus</v>
      </c>
    </row>
    <row r="2591" spans="1:7" x14ac:dyDescent="0.25">
      <c r="A2591" t="str">
        <v>high</v>
      </c>
      <c r="B2591" t="b" cm="1">
        <f t="array" ref="B2591">AND(Orders!R2589:R12582&gt;500,Orders!O2589:O12582="technology")</f>
        <v>0</v>
      </c>
      <c r="C2591" t="b" cm="1">
        <f t="array" ref="C2591">OR(Orders!R2589:R12582&gt;1000,Orders!O2589:O12582="furniture")</f>
        <v>1</v>
      </c>
      <c r="D2591" t="str">
        <v>no</v>
      </c>
      <c r="E2591" t="str">
        <v>false</v>
      </c>
      <c r="G2591" t="str" cm="1">
        <f t="array" ref="G2591">IFERROR(IF(AND(Orders!R2590:R12583&gt;1000,OR(Orders!M2590:M12583="East",Orders!M2590:M12583="south")),"bonus","no bonus"),"data error")</f>
        <v>no bonus</v>
      </c>
    </row>
    <row r="2592" spans="1:7" x14ac:dyDescent="0.25">
      <c r="A2592" t="str">
        <v>high</v>
      </c>
      <c r="B2592" t="b" cm="1">
        <f t="array" ref="B2592">AND(Orders!R2590:R12583&gt;500,Orders!O2590:O12583="technology")</f>
        <v>0</v>
      </c>
      <c r="C2592" t="b" cm="1">
        <f t="array" ref="C2592">OR(Orders!R2590:R12583&gt;1000,Orders!O2590:O12583="furniture")</f>
        <v>1</v>
      </c>
      <c r="D2592" t="str">
        <v>no</v>
      </c>
      <c r="E2592" t="str">
        <v>false</v>
      </c>
      <c r="G2592" t="str" cm="1">
        <f t="array" ref="G2592">IFERROR(IF(AND(Orders!R2591:R12584&gt;1000,OR(Orders!M2591:M12584="East",Orders!M2591:M12584="south")),"bonus","no bonus"),"data error")</f>
        <v>no bonus</v>
      </c>
    </row>
    <row r="2593" spans="1:7" x14ac:dyDescent="0.25">
      <c r="A2593" t="str">
        <v>high</v>
      </c>
      <c r="B2593" t="b" cm="1">
        <f t="array" ref="B2593">AND(Orders!R2591:R12584&gt;500,Orders!O2591:O12584="technology")</f>
        <v>0</v>
      </c>
      <c r="C2593" t="b" cm="1">
        <f t="array" ref="C2593">OR(Orders!R2591:R12584&gt;1000,Orders!O2591:O12584="furniture")</f>
        <v>1</v>
      </c>
      <c r="D2593" t="str">
        <v>no</v>
      </c>
      <c r="E2593" t="str">
        <v>false</v>
      </c>
      <c r="G2593" t="str" cm="1">
        <f t="array" ref="G2593">IFERROR(IF(AND(Orders!R2592:R12585&gt;1000,OR(Orders!M2592:M12585="East",Orders!M2592:M12585="south")),"bonus","no bonus"),"data error")</f>
        <v>no bonus</v>
      </c>
    </row>
    <row r="2594" spans="1:7" x14ac:dyDescent="0.25">
      <c r="A2594" t="str">
        <v>high</v>
      </c>
      <c r="B2594" t="b" cm="1">
        <f t="array" ref="B2594">AND(Orders!R2592:R12585&gt;500,Orders!O2592:O12585="technology")</f>
        <v>0</v>
      </c>
      <c r="C2594" t="b" cm="1">
        <f t="array" ref="C2594">OR(Orders!R2592:R12585&gt;1000,Orders!O2592:O12585="furniture")</f>
        <v>1</v>
      </c>
      <c r="D2594" t="str">
        <v>no</v>
      </c>
      <c r="E2594" t="str">
        <v>false</v>
      </c>
      <c r="G2594" t="str" cm="1">
        <f t="array" ref="G2594">IFERROR(IF(AND(Orders!R2593:R12586&gt;1000,OR(Orders!M2593:M12586="East",Orders!M2593:M12586="south")),"bonus","no bonus"),"data error")</f>
        <v>no bonus</v>
      </c>
    </row>
    <row r="2595" spans="1:7" x14ac:dyDescent="0.25">
      <c r="A2595" t="str">
        <v>high</v>
      </c>
      <c r="B2595" t="b" cm="1">
        <f t="array" ref="B2595">AND(Orders!R2593:R12586&gt;500,Orders!O2593:O12586="technology")</f>
        <v>0</v>
      </c>
      <c r="C2595" t="b" cm="1">
        <f t="array" ref="C2595">OR(Orders!R2593:R12586&gt;1000,Orders!O2593:O12586="furniture")</f>
        <v>1</v>
      </c>
      <c r="D2595" t="str">
        <v>no</v>
      </c>
      <c r="E2595" t="str">
        <v>false</v>
      </c>
      <c r="G2595" t="str" cm="1">
        <f t="array" ref="G2595">IFERROR(IF(AND(Orders!R2594:R12587&gt;1000,OR(Orders!M2594:M12587="East",Orders!M2594:M12587="south")),"bonus","no bonus"),"data error")</f>
        <v>no bonus</v>
      </c>
    </row>
    <row r="2596" spans="1:7" x14ac:dyDescent="0.25">
      <c r="A2596" t="str">
        <v>high</v>
      </c>
      <c r="B2596" t="b" cm="1">
        <f t="array" ref="B2596">AND(Orders!R2594:R12587&gt;500,Orders!O2594:O12587="technology")</f>
        <v>0</v>
      </c>
      <c r="C2596" t="b" cm="1">
        <f t="array" ref="C2596">OR(Orders!R2594:R12587&gt;1000,Orders!O2594:O12587="furniture")</f>
        <v>1</v>
      </c>
      <c r="D2596" t="str">
        <v>no</v>
      </c>
      <c r="E2596" t="str">
        <v>false</v>
      </c>
      <c r="G2596" t="str" cm="1">
        <f t="array" ref="G2596">IFERROR(IF(AND(Orders!R2595:R12588&gt;1000,OR(Orders!M2595:M12588="East",Orders!M2595:M12588="south")),"bonus","no bonus"),"data error")</f>
        <v>no bonus</v>
      </c>
    </row>
    <row r="2597" spans="1:7" x14ac:dyDescent="0.25">
      <c r="A2597" t="str">
        <v>high</v>
      </c>
      <c r="B2597" t="b" cm="1">
        <f t="array" ref="B2597">AND(Orders!R2595:R12588&gt;500,Orders!O2595:O12588="technology")</f>
        <v>0</v>
      </c>
      <c r="C2597" t="b" cm="1">
        <f t="array" ref="C2597">OR(Orders!R2595:R12588&gt;1000,Orders!O2595:O12588="furniture")</f>
        <v>1</v>
      </c>
      <c r="D2597" t="str">
        <v>no</v>
      </c>
      <c r="E2597" t="str">
        <v>false</v>
      </c>
      <c r="G2597" t="str" cm="1">
        <f t="array" ref="G2597">IFERROR(IF(AND(Orders!R2596:R12589&gt;1000,OR(Orders!M2596:M12589="East",Orders!M2596:M12589="south")),"bonus","no bonus"),"data error")</f>
        <v>no bonus</v>
      </c>
    </row>
    <row r="2598" spans="1:7" x14ac:dyDescent="0.25">
      <c r="A2598" t="str">
        <v>high</v>
      </c>
      <c r="B2598" t="b" cm="1">
        <f t="array" ref="B2598">AND(Orders!R2596:R12589&gt;500,Orders!O2596:O12589="technology")</f>
        <v>0</v>
      </c>
      <c r="C2598" t="b" cm="1">
        <f t="array" ref="C2598">OR(Orders!R2596:R12589&gt;1000,Orders!O2596:O12589="furniture")</f>
        <v>1</v>
      </c>
      <c r="D2598" t="str">
        <v>no</v>
      </c>
      <c r="E2598" t="str">
        <v>false</v>
      </c>
      <c r="G2598" t="str" cm="1">
        <f t="array" ref="G2598">IFERROR(IF(AND(Orders!R2597:R12590&gt;1000,OR(Orders!M2597:M12590="East",Orders!M2597:M12590="south")),"bonus","no bonus"),"data error")</f>
        <v>no bonus</v>
      </c>
    </row>
    <row r="2599" spans="1:7" x14ac:dyDescent="0.25">
      <c r="A2599" t="str">
        <v>high</v>
      </c>
      <c r="B2599" t="b" cm="1">
        <f t="array" ref="B2599">AND(Orders!R2597:R12590&gt;500,Orders!O2597:O12590="technology")</f>
        <v>0</v>
      </c>
      <c r="C2599" t="b" cm="1">
        <f t="array" ref="C2599">OR(Orders!R2597:R12590&gt;1000,Orders!O2597:O12590="furniture")</f>
        <v>1</v>
      </c>
      <c r="D2599" t="str">
        <v>no</v>
      </c>
      <c r="E2599" t="str">
        <v>false</v>
      </c>
      <c r="G2599" t="str" cm="1">
        <f t="array" ref="G2599">IFERROR(IF(AND(Orders!R2598:R12591&gt;1000,OR(Orders!M2598:M12591="East",Orders!M2598:M12591="south")),"bonus","no bonus"),"data error")</f>
        <v>no bonus</v>
      </c>
    </row>
    <row r="2600" spans="1:7" x14ac:dyDescent="0.25">
      <c r="A2600" t="str">
        <v>high</v>
      </c>
      <c r="B2600" t="b" cm="1">
        <f t="array" ref="B2600">AND(Orders!R2598:R12591&gt;500,Orders!O2598:O12591="technology")</f>
        <v>0</v>
      </c>
      <c r="C2600" t="b" cm="1">
        <f t="array" ref="C2600">OR(Orders!R2598:R12591&gt;1000,Orders!O2598:O12591="furniture")</f>
        <v>1</v>
      </c>
      <c r="D2600" t="str">
        <v>no</v>
      </c>
      <c r="E2600" t="str">
        <v>false</v>
      </c>
      <c r="G2600" t="str" cm="1">
        <f t="array" ref="G2600">IFERROR(IF(AND(Orders!R2599:R12592&gt;1000,OR(Orders!M2599:M12592="East",Orders!M2599:M12592="south")),"bonus","no bonus"),"data error")</f>
        <v>no bonus</v>
      </c>
    </row>
    <row r="2601" spans="1:7" x14ac:dyDescent="0.25">
      <c r="A2601" t="str">
        <v>high</v>
      </c>
      <c r="B2601" t="b" cm="1">
        <f t="array" ref="B2601">AND(Orders!R2599:R12592&gt;500,Orders!O2599:O12592="technology")</f>
        <v>0</v>
      </c>
      <c r="C2601" t="b" cm="1">
        <f t="array" ref="C2601">OR(Orders!R2599:R12592&gt;1000,Orders!O2599:O12592="furniture")</f>
        <v>1</v>
      </c>
      <c r="D2601" t="str">
        <v>no</v>
      </c>
      <c r="E2601" t="str">
        <v>false</v>
      </c>
      <c r="G2601" t="str" cm="1">
        <f t="array" ref="G2601">IFERROR(IF(AND(Orders!R2600:R12593&gt;1000,OR(Orders!M2600:M12593="East",Orders!M2600:M12593="south")),"bonus","no bonus"),"data error")</f>
        <v>no bonus</v>
      </c>
    </row>
    <row r="2602" spans="1:7" x14ac:dyDescent="0.25">
      <c r="A2602" t="str">
        <v>high</v>
      </c>
      <c r="B2602" t="b" cm="1">
        <f t="array" ref="B2602">AND(Orders!R2600:R12593&gt;500,Orders!O2600:O12593="technology")</f>
        <v>0</v>
      </c>
      <c r="C2602" t="b" cm="1">
        <f t="array" ref="C2602">OR(Orders!R2600:R12593&gt;1000,Orders!O2600:O12593="furniture")</f>
        <v>1</v>
      </c>
      <c r="D2602" t="str">
        <v>no</v>
      </c>
      <c r="E2602" t="str">
        <v>false</v>
      </c>
      <c r="G2602" t="str" cm="1">
        <f t="array" ref="G2602">IFERROR(IF(AND(Orders!R2601:R12594&gt;1000,OR(Orders!M2601:M12594="East",Orders!M2601:M12594="south")),"bonus","no bonus"),"data error")</f>
        <v>no bonus</v>
      </c>
    </row>
    <row r="2603" spans="1:7" x14ac:dyDescent="0.25">
      <c r="A2603" t="str">
        <v>high</v>
      </c>
      <c r="B2603" t="b" cm="1">
        <f t="array" ref="B2603">AND(Orders!R2601:R12594&gt;500,Orders!O2601:O12594="technology")</f>
        <v>0</v>
      </c>
      <c r="C2603" t="b" cm="1">
        <f t="array" ref="C2603">OR(Orders!R2601:R12594&gt;1000,Orders!O2601:O12594="furniture")</f>
        <v>1</v>
      </c>
      <c r="D2603" t="str">
        <v>no</v>
      </c>
      <c r="E2603" t="str">
        <v>false</v>
      </c>
      <c r="G2603" t="str" cm="1">
        <f t="array" ref="G2603">IFERROR(IF(AND(Orders!R2602:R12595&gt;1000,OR(Orders!M2602:M12595="East",Orders!M2602:M12595="south")),"bonus","no bonus"),"data error")</f>
        <v>no bonus</v>
      </c>
    </row>
    <row r="2604" spans="1:7" x14ac:dyDescent="0.25">
      <c r="A2604" t="str">
        <v>high</v>
      </c>
      <c r="B2604" t="b" cm="1">
        <f t="array" ref="B2604">AND(Orders!R2602:R12595&gt;500,Orders!O2602:O12595="technology")</f>
        <v>0</v>
      </c>
      <c r="C2604" t="b" cm="1">
        <f t="array" ref="C2604">OR(Orders!R2602:R12595&gt;1000,Orders!O2602:O12595="furniture")</f>
        <v>1</v>
      </c>
      <c r="D2604" t="str">
        <v>no</v>
      </c>
      <c r="E2604" t="str">
        <v>false</v>
      </c>
      <c r="G2604" t="str" cm="1">
        <f t="array" ref="G2604">IFERROR(IF(AND(Orders!R2603:R12596&gt;1000,OR(Orders!M2603:M12596="East",Orders!M2603:M12596="south")),"bonus","no bonus"),"data error")</f>
        <v>no bonus</v>
      </c>
    </row>
    <row r="2605" spans="1:7" x14ac:dyDescent="0.25">
      <c r="A2605" t="str">
        <v>high</v>
      </c>
      <c r="B2605" t="b" cm="1">
        <f t="array" ref="B2605">AND(Orders!R2603:R12596&gt;500,Orders!O2603:O12596="technology")</f>
        <v>0</v>
      </c>
      <c r="C2605" t="b" cm="1">
        <f t="array" ref="C2605">OR(Orders!R2603:R12596&gt;1000,Orders!O2603:O12596="furniture")</f>
        <v>1</v>
      </c>
      <c r="D2605" t="str">
        <v>no</v>
      </c>
      <c r="E2605" t="str">
        <v>false</v>
      </c>
      <c r="G2605" t="str" cm="1">
        <f t="array" ref="G2605">IFERROR(IF(AND(Orders!R2604:R12597&gt;1000,OR(Orders!M2604:M12597="East",Orders!M2604:M12597="south")),"bonus","no bonus"),"data error")</f>
        <v>no bonus</v>
      </c>
    </row>
    <row r="2606" spans="1:7" x14ac:dyDescent="0.25">
      <c r="A2606" t="str">
        <v>high</v>
      </c>
      <c r="B2606" t="b" cm="1">
        <f t="array" ref="B2606">AND(Orders!R2604:R12597&gt;500,Orders!O2604:O12597="technology")</f>
        <v>0</v>
      </c>
      <c r="C2606" t="b" cm="1">
        <f t="array" ref="C2606">OR(Orders!R2604:R12597&gt;1000,Orders!O2604:O12597="furniture")</f>
        <v>1</v>
      </c>
      <c r="D2606" t="str">
        <v>no</v>
      </c>
      <c r="E2606" t="str">
        <v>false</v>
      </c>
      <c r="G2606" t="str" cm="1">
        <f t="array" ref="G2606">IFERROR(IF(AND(Orders!R2605:R12598&gt;1000,OR(Orders!M2605:M12598="East",Orders!M2605:M12598="south")),"bonus","no bonus"),"data error")</f>
        <v>no bonus</v>
      </c>
    </row>
    <row r="2607" spans="1:7" x14ac:dyDescent="0.25">
      <c r="A2607" t="str">
        <v>high</v>
      </c>
      <c r="B2607" t="b" cm="1">
        <f t="array" ref="B2607">AND(Orders!R2605:R12598&gt;500,Orders!O2605:O12598="technology")</f>
        <v>0</v>
      </c>
      <c r="C2607" t="b" cm="1">
        <f t="array" ref="C2607">OR(Orders!R2605:R12598&gt;1000,Orders!O2605:O12598="furniture")</f>
        <v>1</v>
      </c>
      <c r="D2607" t="str">
        <v>no</v>
      </c>
      <c r="E2607" t="str">
        <v>false</v>
      </c>
      <c r="G2607" t="str" cm="1">
        <f t="array" ref="G2607">IFERROR(IF(AND(Orders!R2606:R12599&gt;1000,OR(Orders!M2606:M12599="East",Orders!M2606:M12599="south")),"bonus","no bonus"),"data error")</f>
        <v>no bonus</v>
      </c>
    </row>
    <row r="2608" spans="1:7" x14ac:dyDescent="0.25">
      <c r="A2608" t="str">
        <v>high</v>
      </c>
      <c r="B2608" t="b" cm="1">
        <f t="array" ref="B2608">AND(Orders!R2606:R12599&gt;500,Orders!O2606:O12599="technology")</f>
        <v>0</v>
      </c>
      <c r="C2608" t="b" cm="1">
        <f t="array" ref="C2608">OR(Orders!R2606:R12599&gt;1000,Orders!O2606:O12599="furniture")</f>
        <v>1</v>
      </c>
      <c r="D2608" t="str">
        <v>no</v>
      </c>
      <c r="E2608" t="str">
        <v>false</v>
      </c>
      <c r="G2608" t="str" cm="1">
        <f t="array" ref="G2608">IFERROR(IF(AND(Orders!R2607:R12600&gt;1000,OR(Orders!M2607:M12600="East",Orders!M2607:M12600="south")),"bonus","no bonus"),"data error")</f>
        <v>no bonus</v>
      </c>
    </row>
    <row r="2609" spans="1:7" x14ac:dyDescent="0.25">
      <c r="A2609" t="str">
        <v>high</v>
      </c>
      <c r="B2609" t="b" cm="1">
        <f t="array" ref="B2609">AND(Orders!R2607:R12600&gt;500,Orders!O2607:O12600="technology")</f>
        <v>0</v>
      </c>
      <c r="C2609" t="b" cm="1">
        <f t="array" ref="C2609">OR(Orders!R2607:R12600&gt;1000,Orders!O2607:O12600="furniture")</f>
        <v>1</v>
      </c>
      <c r="D2609" t="str">
        <v>no</v>
      </c>
      <c r="E2609" t="str">
        <v>false</v>
      </c>
      <c r="G2609" t="str" cm="1">
        <f t="array" ref="G2609">IFERROR(IF(AND(Orders!R2608:R12601&gt;1000,OR(Orders!M2608:M12601="East",Orders!M2608:M12601="south")),"bonus","no bonus"),"data error")</f>
        <v>no bonus</v>
      </c>
    </row>
    <row r="2610" spans="1:7" x14ac:dyDescent="0.25">
      <c r="A2610" t="str">
        <v>high</v>
      </c>
      <c r="B2610" t="b" cm="1">
        <f t="array" ref="B2610">AND(Orders!R2608:R12601&gt;500,Orders!O2608:O12601="technology")</f>
        <v>0</v>
      </c>
      <c r="C2610" t="b" cm="1">
        <f t="array" ref="C2610">OR(Orders!R2608:R12601&gt;1000,Orders!O2608:O12601="furniture")</f>
        <v>1</v>
      </c>
      <c r="D2610" t="str">
        <v>no</v>
      </c>
      <c r="E2610" t="str">
        <v>false</v>
      </c>
      <c r="G2610" t="str" cm="1">
        <f t="array" ref="G2610">IFERROR(IF(AND(Orders!R2609:R12602&gt;1000,OR(Orders!M2609:M12602="East",Orders!M2609:M12602="south")),"bonus","no bonus"),"data error")</f>
        <v>no bonus</v>
      </c>
    </row>
    <row r="2611" spans="1:7" x14ac:dyDescent="0.25">
      <c r="A2611" t="str">
        <v>high</v>
      </c>
      <c r="B2611" t="b" cm="1">
        <f t="array" ref="B2611">AND(Orders!R2609:R12602&gt;500,Orders!O2609:O12602="technology")</f>
        <v>0</v>
      </c>
      <c r="C2611" t="b" cm="1">
        <f t="array" ref="C2611">OR(Orders!R2609:R12602&gt;1000,Orders!O2609:O12602="furniture")</f>
        <v>1</v>
      </c>
      <c r="D2611" t="str">
        <v>no</v>
      </c>
      <c r="E2611" t="str">
        <v>false</v>
      </c>
      <c r="G2611" t="str" cm="1">
        <f t="array" ref="G2611">IFERROR(IF(AND(Orders!R2610:R12603&gt;1000,OR(Orders!M2610:M12603="East",Orders!M2610:M12603="south")),"bonus","no bonus"),"data error")</f>
        <v>no bonus</v>
      </c>
    </row>
    <row r="2612" spans="1:7" x14ac:dyDescent="0.25">
      <c r="A2612" t="str">
        <v>high</v>
      </c>
      <c r="B2612" t="b" cm="1">
        <f t="array" ref="B2612">AND(Orders!R2610:R12603&gt;500,Orders!O2610:O12603="technology")</f>
        <v>0</v>
      </c>
      <c r="C2612" t="b" cm="1">
        <f t="array" ref="C2612">OR(Orders!R2610:R12603&gt;1000,Orders!O2610:O12603="furniture")</f>
        <v>1</v>
      </c>
      <c r="D2612" t="str">
        <v>no</v>
      </c>
      <c r="E2612" t="str">
        <v>false</v>
      </c>
      <c r="G2612" t="str" cm="1">
        <f t="array" ref="G2612">IFERROR(IF(AND(Orders!R2611:R12604&gt;1000,OR(Orders!M2611:M12604="East",Orders!M2611:M12604="south")),"bonus","no bonus"),"data error")</f>
        <v>no bonus</v>
      </c>
    </row>
    <row r="2613" spans="1:7" x14ac:dyDescent="0.25">
      <c r="A2613" t="str">
        <v>high</v>
      </c>
      <c r="B2613" t="b" cm="1">
        <f t="array" ref="B2613">AND(Orders!R2611:R12604&gt;500,Orders!O2611:O12604="technology")</f>
        <v>0</v>
      </c>
      <c r="C2613" t="b" cm="1">
        <f t="array" ref="C2613">OR(Orders!R2611:R12604&gt;1000,Orders!O2611:O12604="furniture")</f>
        <v>1</v>
      </c>
      <c r="D2613" t="str">
        <v>no</v>
      </c>
      <c r="E2613" t="str">
        <v>false</v>
      </c>
      <c r="G2613" t="str" cm="1">
        <f t="array" ref="G2613">IFERROR(IF(AND(Orders!R2612:R12605&gt;1000,OR(Orders!M2612:M12605="East",Orders!M2612:M12605="south")),"bonus","no bonus"),"data error")</f>
        <v>no bonus</v>
      </c>
    </row>
    <row r="2614" spans="1:7" x14ac:dyDescent="0.25">
      <c r="A2614" t="str">
        <v>high</v>
      </c>
      <c r="B2614" t="b" cm="1">
        <f t="array" ref="B2614">AND(Orders!R2612:R12605&gt;500,Orders!O2612:O12605="technology")</f>
        <v>0</v>
      </c>
      <c r="C2614" t="b" cm="1">
        <f t="array" ref="C2614">OR(Orders!R2612:R12605&gt;1000,Orders!O2612:O12605="furniture")</f>
        <v>1</v>
      </c>
      <c r="D2614" t="str">
        <v>no</v>
      </c>
      <c r="E2614" t="str">
        <v>false</v>
      </c>
      <c r="G2614" t="str" cm="1">
        <f t="array" ref="G2614">IFERROR(IF(AND(Orders!R2613:R12606&gt;1000,OR(Orders!M2613:M12606="East",Orders!M2613:M12606="south")),"bonus","no bonus"),"data error")</f>
        <v>no bonus</v>
      </c>
    </row>
    <row r="2615" spans="1:7" x14ac:dyDescent="0.25">
      <c r="A2615" t="str">
        <v>high</v>
      </c>
      <c r="B2615" t="b" cm="1">
        <f t="array" ref="B2615">AND(Orders!R2613:R12606&gt;500,Orders!O2613:O12606="technology")</f>
        <v>0</v>
      </c>
      <c r="C2615" t="b" cm="1">
        <f t="array" ref="C2615">OR(Orders!R2613:R12606&gt;1000,Orders!O2613:O12606="furniture")</f>
        <v>1</v>
      </c>
      <c r="D2615" t="str">
        <v>no</v>
      </c>
      <c r="E2615" t="str">
        <v>false</v>
      </c>
      <c r="G2615" t="str" cm="1">
        <f t="array" ref="G2615">IFERROR(IF(AND(Orders!R2614:R12607&gt;1000,OR(Orders!M2614:M12607="East",Orders!M2614:M12607="south")),"bonus","no bonus"),"data error")</f>
        <v>no bonus</v>
      </c>
    </row>
    <row r="2616" spans="1:7" x14ac:dyDescent="0.25">
      <c r="A2616" t="str">
        <v>high</v>
      </c>
      <c r="B2616" t="b" cm="1">
        <f t="array" ref="B2616">AND(Orders!R2614:R12607&gt;500,Orders!O2614:O12607="technology")</f>
        <v>0</v>
      </c>
      <c r="C2616" t="b" cm="1">
        <f t="array" ref="C2616">OR(Orders!R2614:R12607&gt;1000,Orders!O2614:O12607="furniture")</f>
        <v>1</v>
      </c>
      <c r="D2616" t="str">
        <v>no</v>
      </c>
      <c r="E2616" t="str">
        <v>false</v>
      </c>
      <c r="G2616" t="str" cm="1">
        <f t="array" ref="G2616">IFERROR(IF(AND(Orders!R2615:R12608&gt;1000,OR(Orders!M2615:M12608="East",Orders!M2615:M12608="south")),"bonus","no bonus"),"data error")</f>
        <v>no bonus</v>
      </c>
    </row>
    <row r="2617" spans="1:7" x14ac:dyDescent="0.25">
      <c r="A2617" t="str">
        <v>high</v>
      </c>
      <c r="B2617" t="b" cm="1">
        <f t="array" ref="B2617">AND(Orders!R2615:R12608&gt;500,Orders!O2615:O12608="technology")</f>
        <v>0</v>
      </c>
      <c r="C2617" t="b" cm="1">
        <f t="array" ref="C2617">OR(Orders!R2615:R12608&gt;1000,Orders!O2615:O12608="furniture")</f>
        <v>1</v>
      </c>
      <c r="D2617" t="str">
        <v>no</v>
      </c>
      <c r="E2617" t="str">
        <v>false</v>
      </c>
      <c r="G2617" t="str" cm="1">
        <f t="array" ref="G2617">IFERROR(IF(AND(Orders!R2616:R12609&gt;1000,OR(Orders!M2616:M12609="East",Orders!M2616:M12609="south")),"bonus","no bonus"),"data error")</f>
        <v>no bonus</v>
      </c>
    </row>
    <row r="2618" spans="1:7" x14ac:dyDescent="0.25">
      <c r="A2618" t="str">
        <v>high</v>
      </c>
      <c r="B2618" t="b" cm="1">
        <f t="array" ref="B2618">AND(Orders!R2616:R12609&gt;500,Orders!O2616:O12609="technology")</f>
        <v>0</v>
      </c>
      <c r="C2618" t="b" cm="1">
        <f t="array" ref="C2618">OR(Orders!R2616:R12609&gt;1000,Orders!O2616:O12609="furniture")</f>
        <v>1</v>
      </c>
      <c r="D2618" t="str">
        <v>no</v>
      </c>
      <c r="E2618" t="str">
        <v>false</v>
      </c>
      <c r="G2618" t="str" cm="1">
        <f t="array" ref="G2618">IFERROR(IF(AND(Orders!R2617:R12610&gt;1000,OR(Orders!M2617:M12610="East",Orders!M2617:M12610="south")),"bonus","no bonus"),"data error")</f>
        <v>no bonus</v>
      </c>
    </row>
    <row r="2619" spans="1:7" x14ac:dyDescent="0.25">
      <c r="A2619" t="str">
        <v>high</v>
      </c>
      <c r="B2619" t="b" cm="1">
        <f t="array" ref="B2619">AND(Orders!R2617:R12610&gt;500,Orders!O2617:O12610="technology")</f>
        <v>0</v>
      </c>
      <c r="C2619" t="b" cm="1">
        <f t="array" ref="C2619">OR(Orders!R2617:R12610&gt;1000,Orders!O2617:O12610="furniture")</f>
        <v>1</v>
      </c>
      <c r="D2619" t="str">
        <v>no</v>
      </c>
      <c r="E2619" t="str">
        <v>false</v>
      </c>
      <c r="G2619" t="str" cm="1">
        <f t="array" ref="G2619">IFERROR(IF(AND(Orders!R2618:R12611&gt;1000,OR(Orders!M2618:M12611="East",Orders!M2618:M12611="south")),"bonus","no bonus"),"data error")</f>
        <v>no bonus</v>
      </c>
    </row>
    <row r="2620" spans="1:7" x14ac:dyDescent="0.25">
      <c r="A2620" t="str">
        <v>high</v>
      </c>
      <c r="B2620" t="b" cm="1">
        <f t="array" ref="B2620">AND(Orders!R2618:R12611&gt;500,Orders!O2618:O12611="technology")</f>
        <v>0</v>
      </c>
      <c r="C2620" t="b" cm="1">
        <f t="array" ref="C2620">OR(Orders!R2618:R12611&gt;1000,Orders!O2618:O12611="furniture")</f>
        <v>1</v>
      </c>
      <c r="D2620" t="str">
        <v>no</v>
      </c>
      <c r="E2620" t="str">
        <v>false</v>
      </c>
      <c r="G2620" t="str" cm="1">
        <f t="array" ref="G2620">IFERROR(IF(AND(Orders!R2619:R12612&gt;1000,OR(Orders!M2619:M12612="East",Orders!M2619:M12612="south")),"bonus","no bonus"),"data error")</f>
        <v>no bonus</v>
      </c>
    </row>
    <row r="2621" spans="1:7" x14ac:dyDescent="0.25">
      <c r="A2621" t="str">
        <v>high</v>
      </c>
      <c r="B2621" t="b" cm="1">
        <f t="array" ref="B2621">AND(Orders!R2619:R12612&gt;500,Orders!O2619:O12612="technology")</f>
        <v>0</v>
      </c>
      <c r="C2621" t="b" cm="1">
        <f t="array" ref="C2621">OR(Orders!R2619:R12612&gt;1000,Orders!O2619:O12612="furniture")</f>
        <v>1</v>
      </c>
      <c r="D2621" t="str">
        <v>no</v>
      </c>
      <c r="E2621" t="str">
        <v>false</v>
      </c>
      <c r="G2621" t="str" cm="1">
        <f t="array" ref="G2621">IFERROR(IF(AND(Orders!R2620:R12613&gt;1000,OR(Orders!M2620:M12613="East",Orders!M2620:M12613="south")),"bonus","no bonus"),"data error")</f>
        <v>no bonus</v>
      </c>
    </row>
    <row r="2622" spans="1:7" x14ac:dyDescent="0.25">
      <c r="A2622" t="str">
        <v>high</v>
      </c>
      <c r="B2622" t="b" cm="1">
        <f t="array" ref="B2622">AND(Orders!R2620:R12613&gt;500,Orders!O2620:O12613="technology")</f>
        <v>0</v>
      </c>
      <c r="C2622" t="b" cm="1">
        <f t="array" ref="C2622">OR(Orders!R2620:R12613&gt;1000,Orders!O2620:O12613="furniture")</f>
        <v>1</v>
      </c>
      <c r="D2622" t="str">
        <v>no</v>
      </c>
      <c r="E2622" t="str">
        <v>false</v>
      </c>
      <c r="G2622" t="str" cm="1">
        <f t="array" ref="G2622">IFERROR(IF(AND(Orders!R2621:R12614&gt;1000,OR(Orders!M2621:M12614="East",Orders!M2621:M12614="south")),"bonus","no bonus"),"data error")</f>
        <v>no bonus</v>
      </c>
    </row>
    <row r="2623" spans="1:7" x14ac:dyDescent="0.25">
      <c r="A2623" t="str">
        <v>high</v>
      </c>
      <c r="B2623" t="b" cm="1">
        <f t="array" ref="B2623">AND(Orders!R2621:R12614&gt;500,Orders!O2621:O12614="technology")</f>
        <v>0</v>
      </c>
      <c r="C2623" t="b" cm="1">
        <f t="array" ref="C2623">OR(Orders!R2621:R12614&gt;1000,Orders!O2621:O12614="furniture")</f>
        <v>1</v>
      </c>
      <c r="D2623" t="str">
        <v>no</v>
      </c>
      <c r="E2623" t="str">
        <v>false</v>
      </c>
      <c r="G2623" t="str" cm="1">
        <f t="array" ref="G2623">IFERROR(IF(AND(Orders!R2622:R12615&gt;1000,OR(Orders!M2622:M12615="East",Orders!M2622:M12615="south")),"bonus","no bonus"),"data error")</f>
        <v>no bonus</v>
      </c>
    </row>
    <row r="2624" spans="1:7" x14ac:dyDescent="0.25">
      <c r="A2624" t="str">
        <v>high</v>
      </c>
      <c r="B2624" t="b" cm="1">
        <f t="array" ref="B2624">AND(Orders!R2622:R12615&gt;500,Orders!O2622:O12615="technology")</f>
        <v>0</v>
      </c>
      <c r="C2624" t="b" cm="1">
        <f t="array" ref="C2624">OR(Orders!R2622:R12615&gt;1000,Orders!O2622:O12615="furniture")</f>
        <v>1</v>
      </c>
      <c r="D2624" t="str">
        <v>no</v>
      </c>
      <c r="E2624" t="str">
        <v>false</v>
      </c>
      <c r="G2624" t="str" cm="1">
        <f t="array" ref="G2624">IFERROR(IF(AND(Orders!R2623:R12616&gt;1000,OR(Orders!M2623:M12616="East",Orders!M2623:M12616="south")),"bonus","no bonus"),"data error")</f>
        <v>no bonus</v>
      </c>
    </row>
    <row r="2625" spans="1:7" x14ac:dyDescent="0.25">
      <c r="A2625" t="str">
        <v>high</v>
      </c>
      <c r="B2625" t="b" cm="1">
        <f t="array" ref="B2625">AND(Orders!R2623:R12616&gt;500,Orders!O2623:O12616="technology")</f>
        <v>0</v>
      </c>
      <c r="C2625" t="b" cm="1">
        <f t="array" ref="C2625">OR(Orders!R2623:R12616&gt;1000,Orders!O2623:O12616="furniture")</f>
        <v>1</v>
      </c>
      <c r="D2625" t="str">
        <v>no</v>
      </c>
      <c r="E2625" t="str">
        <v>false</v>
      </c>
      <c r="G2625" t="str" cm="1">
        <f t="array" ref="G2625">IFERROR(IF(AND(Orders!R2624:R12617&gt;1000,OR(Orders!M2624:M12617="East",Orders!M2624:M12617="south")),"bonus","no bonus"),"data error")</f>
        <v>no bonus</v>
      </c>
    </row>
    <row r="2626" spans="1:7" x14ac:dyDescent="0.25">
      <c r="A2626" t="str">
        <v>high</v>
      </c>
      <c r="B2626" t="b" cm="1">
        <f t="array" ref="B2626">AND(Orders!R2624:R12617&gt;500,Orders!O2624:O12617="technology")</f>
        <v>0</v>
      </c>
      <c r="C2626" t="b" cm="1">
        <f t="array" ref="C2626">OR(Orders!R2624:R12617&gt;1000,Orders!O2624:O12617="furniture")</f>
        <v>1</v>
      </c>
      <c r="D2626" t="str">
        <v>no</v>
      </c>
      <c r="E2626" t="str">
        <v>false</v>
      </c>
      <c r="G2626" t="str" cm="1">
        <f t="array" ref="G2626">IFERROR(IF(AND(Orders!R2625:R12618&gt;1000,OR(Orders!M2625:M12618="East",Orders!M2625:M12618="south")),"bonus","no bonus"),"data error")</f>
        <v>no bonus</v>
      </c>
    </row>
    <row r="2627" spans="1:7" x14ac:dyDescent="0.25">
      <c r="A2627" t="str">
        <v>high</v>
      </c>
      <c r="B2627" t="b" cm="1">
        <f t="array" ref="B2627">AND(Orders!R2625:R12618&gt;500,Orders!O2625:O12618="technology")</f>
        <v>0</v>
      </c>
      <c r="C2627" t="b" cm="1">
        <f t="array" ref="C2627">OR(Orders!R2625:R12618&gt;1000,Orders!O2625:O12618="furniture")</f>
        <v>1</v>
      </c>
      <c r="D2627" t="str">
        <v>no</v>
      </c>
      <c r="E2627" t="str">
        <v>false</v>
      </c>
      <c r="G2627" t="str" cm="1">
        <f t="array" ref="G2627">IFERROR(IF(AND(Orders!R2626:R12619&gt;1000,OR(Orders!M2626:M12619="East",Orders!M2626:M12619="south")),"bonus","no bonus"),"data error")</f>
        <v>no bonus</v>
      </c>
    </row>
    <row r="2628" spans="1:7" x14ac:dyDescent="0.25">
      <c r="A2628" t="str">
        <v>high</v>
      </c>
      <c r="B2628" t="b" cm="1">
        <f t="array" ref="B2628">AND(Orders!R2626:R12619&gt;500,Orders!O2626:O12619="technology")</f>
        <v>0</v>
      </c>
      <c r="C2628" t="b" cm="1">
        <f t="array" ref="C2628">OR(Orders!R2626:R12619&gt;1000,Orders!O2626:O12619="furniture")</f>
        <v>1</v>
      </c>
      <c r="D2628" t="str">
        <v>no</v>
      </c>
      <c r="E2628" t="str">
        <v>false</v>
      </c>
      <c r="G2628" t="str" cm="1">
        <f t="array" ref="G2628">IFERROR(IF(AND(Orders!R2627:R12620&gt;1000,OR(Orders!M2627:M12620="East",Orders!M2627:M12620="south")),"bonus","no bonus"),"data error")</f>
        <v>no bonus</v>
      </c>
    </row>
    <row r="2629" spans="1:7" x14ac:dyDescent="0.25">
      <c r="A2629" t="str">
        <v>high</v>
      </c>
      <c r="B2629" t="b" cm="1">
        <f t="array" ref="B2629">AND(Orders!R2627:R12620&gt;500,Orders!O2627:O12620="technology")</f>
        <v>0</v>
      </c>
      <c r="C2629" t="b" cm="1">
        <f t="array" ref="C2629">OR(Orders!R2627:R12620&gt;1000,Orders!O2627:O12620="furniture")</f>
        <v>1</v>
      </c>
      <c r="D2629" t="str">
        <v>no</v>
      </c>
      <c r="E2629" t="str">
        <v>false</v>
      </c>
      <c r="G2629" t="str" cm="1">
        <f t="array" ref="G2629">IFERROR(IF(AND(Orders!R2628:R12621&gt;1000,OR(Orders!M2628:M12621="East",Orders!M2628:M12621="south")),"bonus","no bonus"),"data error")</f>
        <v>no bonus</v>
      </c>
    </row>
    <row r="2630" spans="1:7" x14ac:dyDescent="0.25">
      <c r="A2630" t="str">
        <v>high</v>
      </c>
      <c r="B2630" t="b" cm="1">
        <f t="array" ref="B2630">AND(Orders!R2628:R12621&gt;500,Orders!O2628:O12621="technology")</f>
        <v>0</v>
      </c>
      <c r="C2630" t="b" cm="1">
        <f t="array" ref="C2630">OR(Orders!R2628:R12621&gt;1000,Orders!O2628:O12621="furniture")</f>
        <v>1</v>
      </c>
      <c r="D2630" t="str">
        <v>no</v>
      </c>
      <c r="E2630" t="str">
        <v>false</v>
      </c>
      <c r="G2630" t="str" cm="1">
        <f t="array" ref="G2630">IFERROR(IF(AND(Orders!R2629:R12622&gt;1000,OR(Orders!M2629:M12622="East",Orders!M2629:M12622="south")),"bonus","no bonus"),"data error")</f>
        <v>no bonus</v>
      </c>
    </row>
    <row r="2631" spans="1:7" x14ac:dyDescent="0.25">
      <c r="A2631" t="str">
        <v>high</v>
      </c>
      <c r="B2631" t="b" cm="1">
        <f t="array" ref="B2631">AND(Orders!R2629:R12622&gt;500,Orders!O2629:O12622="technology")</f>
        <v>0</v>
      </c>
      <c r="C2631" t="b" cm="1">
        <f t="array" ref="C2631">OR(Orders!R2629:R12622&gt;1000,Orders!O2629:O12622="furniture")</f>
        <v>1</v>
      </c>
      <c r="D2631" t="str">
        <v>no</v>
      </c>
      <c r="E2631" t="str">
        <v>false</v>
      </c>
      <c r="G2631" t="str" cm="1">
        <f t="array" ref="G2631">IFERROR(IF(AND(Orders!R2630:R12623&gt;1000,OR(Orders!M2630:M12623="East",Orders!M2630:M12623="south")),"bonus","no bonus"),"data error")</f>
        <v>no bonus</v>
      </c>
    </row>
    <row r="2632" spans="1:7" x14ac:dyDescent="0.25">
      <c r="A2632" t="str">
        <v>high</v>
      </c>
      <c r="B2632" t="b" cm="1">
        <f t="array" ref="B2632">AND(Orders!R2630:R12623&gt;500,Orders!O2630:O12623="technology")</f>
        <v>0</v>
      </c>
      <c r="C2632" t="b" cm="1">
        <f t="array" ref="C2632">OR(Orders!R2630:R12623&gt;1000,Orders!O2630:O12623="furniture")</f>
        <v>1</v>
      </c>
      <c r="D2632" t="str">
        <v>no</v>
      </c>
      <c r="E2632" t="str">
        <v>false</v>
      </c>
      <c r="G2632" t="str" cm="1">
        <f t="array" ref="G2632">IFERROR(IF(AND(Orders!R2631:R12624&gt;1000,OR(Orders!M2631:M12624="East",Orders!M2631:M12624="south")),"bonus","no bonus"),"data error")</f>
        <v>no bonus</v>
      </c>
    </row>
    <row r="2633" spans="1:7" x14ac:dyDescent="0.25">
      <c r="A2633" t="str">
        <v>high</v>
      </c>
      <c r="B2633" t="b" cm="1">
        <f t="array" ref="B2633">AND(Orders!R2631:R12624&gt;500,Orders!O2631:O12624="technology")</f>
        <v>0</v>
      </c>
      <c r="C2633" t="b" cm="1">
        <f t="array" ref="C2633">OR(Orders!R2631:R12624&gt;1000,Orders!O2631:O12624="furniture")</f>
        <v>1</v>
      </c>
      <c r="D2633" t="str">
        <v>no</v>
      </c>
      <c r="E2633" t="str">
        <v>false</v>
      </c>
      <c r="G2633" t="str" cm="1">
        <f t="array" ref="G2633">IFERROR(IF(AND(Orders!R2632:R12625&gt;1000,OR(Orders!M2632:M12625="East",Orders!M2632:M12625="south")),"bonus","no bonus"),"data error")</f>
        <v>no bonus</v>
      </c>
    </row>
    <row r="2634" spans="1:7" x14ac:dyDescent="0.25">
      <c r="A2634" t="str">
        <v>high</v>
      </c>
      <c r="B2634" t="b" cm="1">
        <f t="array" ref="B2634">AND(Orders!R2632:R12625&gt;500,Orders!O2632:O12625="technology")</f>
        <v>0</v>
      </c>
      <c r="C2634" t="b" cm="1">
        <f t="array" ref="C2634">OR(Orders!R2632:R12625&gt;1000,Orders!O2632:O12625="furniture")</f>
        <v>1</v>
      </c>
      <c r="D2634" t="str">
        <v>no</v>
      </c>
      <c r="E2634" t="str">
        <v>false</v>
      </c>
      <c r="G2634" t="str" cm="1">
        <f t="array" ref="G2634">IFERROR(IF(AND(Orders!R2633:R12626&gt;1000,OR(Orders!M2633:M12626="East",Orders!M2633:M12626="south")),"bonus","no bonus"),"data error")</f>
        <v>no bonus</v>
      </c>
    </row>
    <row r="2635" spans="1:7" x14ac:dyDescent="0.25">
      <c r="A2635" t="str">
        <v>high</v>
      </c>
      <c r="B2635" t="b" cm="1">
        <f t="array" ref="B2635">AND(Orders!R2633:R12626&gt;500,Orders!O2633:O12626="technology")</f>
        <v>0</v>
      </c>
      <c r="C2635" t="b" cm="1">
        <f t="array" ref="C2635">OR(Orders!R2633:R12626&gt;1000,Orders!O2633:O12626="furniture")</f>
        <v>1</v>
      </c>
      <c r="D2635" t="str">
        <v>no</v>
      </c>
      <c r="E2635" t="str">
        <v>false</v>
      </c>
      <c r="G2635" t="str" cm="1">
        <f t="array" ref="G2635">IFERROR(IF(AND(Orders!R2634:R12627&gt;1000,OR(Orders!M2634:M12627="East",Orders!M2634:M12627="south")),"bonus","no bonus"),"data error")</f>
        <v>no bonus</v>
      </c>
    </row>
    <row r="2636" spans="1:7" x14ac:dyDescent="0.25">
      <c r="A2636" t="str">
        <v>high</v>
      </c>
      <c r="B2636" t="b" cm="1">
        <f t="array" ref="B2636">AND(Orders!R2634:R12627&gt;500,Orders!O2634:O12627="technology")</f>
        <v>0</v>
      </c>
      <c r="C2636" t="b" cm="1">
        <f t="array" ref="C2636">OR(Orders!R2634:R12627&gt;1000,Orders!O2634:O12627="furniture")</f>
        <v>1</v>
      </c>
      <c r="D2636" t="str">
        <v>no</v>
      </c>
      <c r="E2636" t="str">
        <v>false</v>
      </c>
      <c r="G2636" t="str" cm="1">
        <f t="array" ref="G2636">IFERROR(IF(AND(Orders!R2635:R12628&gt;1000,OR(Orders!M2635:M12628="East",Orders!M2635:M12628="south")),"bonus","no bonus"),"data error")</f>
        <v>no bonus</v>
      </c>
    </row>
    <row r="2637" spans="1:7" x14ac:dyDescent="0.25">
      <c r="A2637" t="str">
        <v>high</v>
      </c>
      <c r="B2637" t="b" cm="1">
        <f t="array" ref="B2637">AND(Orders!R2635:R12628&gt;500,Orders!O2635:O12628="technology")</f>
        <v>0</v>
      </c>
      <c r="C2637" t="b" cm="1">
        <f t="array" ref="C2637">OR(Orders!R2635:R12628&gt;1000,Orders!O2635:O12628="furniture")</f>
        <v>1</v>
      </c>
      <c r="D2637" t="str">
        <v>no</v>
      </c>
      <c r="E2637" t="str">
        <v>false</v>
      </c>
      <c r="G2637" t="str" cm="1">
        <f t="array" ref="G2637">IFERROR(IF(AND(Orders!R2636:R12629&gt;1000,OR(Orders!M2636:M12629="East",Orders!M2636:M12629="south")),"bonus","no bonus"),"data error")</f>
        <v>no bonus</v>
      </c>
    </row>
    <row r="2638" spans="1:7" x14ac:dyDescent="0.25">
      <c r="A2638" t="str">
        <v>high</v>
      </c>
      <c r="B2638" t="b" cm="1">
        <f t="array" ref="B2638">AND(Orders!R2636:R12629&gt;500,Orders!O2636:O12629="technology")</f>
        <v>0</v>
      </c>
      <c r="C2638" t="b" cm="1">
        <f t="array" ref="C2638">OR(Orders!R2636:R12629&gt;1000,Orders!O2636:O12629="furniture")</f>
        <v>1</v>
      </c>
      <c r="D2638" t="str">
        <v>no</v>
      </c>
      <c r="E2638" t="str">
        <v>false</v>
      </c>
      <c r="G2638" t="str" cm="1">
        <f t="array" ref="G2638">IFERROR(IF(AND(Orders!R2637:R12630&gt;1000,OR(Orders!M2637:M12630="East",Orders!M2637:M12630="south")),"bonus","no bonus"),"data error")</f>
        <v>no bonus</v>
      </c>
    </row>
    <row r="2639" spans="1:7" x14ac:dyDescent="0.25">
      <c r="A2639" t="str">
        <v>high</v>
      </c>
      <c r="B2639" t="b" cm="1">
        <f t="array" ref="B2639">AND(Orders!R2637:R12630&gt;500,Orders!O2637:O12630="technology")</f>
        <v>0</v>
      </c>
      <c r="C2639" t="b" cm="1">
        <f t="array" ref="C2639">OR(Orders!R2637:R12630&gt;1000,Orders!O2637:O12630="furniture")</f>
        <v>1</v>
      </c>
      <c r="D2639" t="str">
        <v>no</v>
      </c>
      <c r="E2639" t="str">
        <v>false</v>
      </c>
      <c r="G2639" t="str" cm="1">
        <f t="array" ref="G2639">IFERROR(IF(AND(Orders!R2638:R12631&gt;1000,OR(Orders!M2638:M12631="East",Orders!M2638:M12631="south")),"bonus","no bonus"),"data error")</f>
        <v>no bonus</v>
      </c>
    </row>
    <row r="2640" spans="1:7" x14ac:dyDescent="0.25">
      <c r="A2640" t="str">
        <v>high</v>
      </c>
      <c r="B2640" t="b" cm="1">
        <f t="array" ref="B2640">AND(Orders!R2638:R12631&gt;500,Orders!O2638:O12631="technology")</f>
        <v>0</v>
      </c>
      <c r="C2640" t="b" cm="1">
        <f t="array" ref="C2640">OR(Orders!R2638:R12631&gt;1000,Orders!O2638:O12631="furniture")</f>
        <v>1</v>
      </c>
      <c r="D2640" t="str">
        <v>no</v>
      </c>
      <c r="E2640" t="str">
        <v>false</v>
      </c>
      <c r="G2640" t="str" cm="1">
        <f t="array" ref="G2640">IFERROR(IF(AND(Orders!R2639:R12632&gt;1000,OR(Orders!M2639:M12632="East",Orders!M2639:M12632="south")),"bonus","no bonus"),"data error")</f>
        <v>no bonus</v>
      </c>
    </row>
    <row r="2641" spans="1:7" x14ac:dyDescent="0.25">
      <c r="A2641" t="str">
        <v>high</v>
      </c>
      <c r="B2641" t="b" cm="1">
        <f t="array" ref="B2641">AND(Orders!R2639:R12632&gt;500,Orders!O2639:O12632="technology")</f>
        <v>0</v>
      </c>
      <c r="C2641" t="b" cm="1">
        <f t="array" ref="C2641">OR(Orders!R2639:R12632&gt;1000,Orders!O2639:O12632="furniture")</f>
        <v>1</v>
      </c>
      <c r="D2641" t="str">
        <v>no</v>
      </c>
      <c r="E2641" t="str">
        <v>false</v>
      </c>
      <c r="G2641" t="str" cm="1">
        <f t="array" ref="G2641">IFERROR(IF(AND(Orders!R2640:R12633&gt;1000,OR(Orders!M2640:M12633="East",Orders!M2640:M12633="south")),"bonus","no bonus"),"data error")</f>
        <v>no bonus</v>
      </c>
    </row>
    <row r="2642" spans="1:7" x14ac:dyDescent="0.25">
      <c r="A2642" t="str">
        <v>high</v>
      </c>
      <c r="B2642" t="b" cm="1">
        <f t="array" ref="B2642">AND(Orders!R2640:R12633&gt;500,Orders!O2640:O12633="technology")</f>
        <v>0</v>
      </c>
      <c r="C2642" t="b" cm="1">
        <f t="array" ref="C2642">OR(Orders!R2640:R12633&gt;1000,Orders!O2640:O12633="furniture")</f>
        <v>1</v>
      </c>
      <c r="D2642" t="str">
        <v>no</v>
      </c>
      <c r="E2642" t="str">
        <v>false</v>
      </c>
      <c r="G2642" t="str" cm="1">
        <f t="array" ref="G2642">IFERROR(IF(AND(Orders!R2641:R12634&gt;1000,OR(Orders!M2641:M12634="East",Orders!M2641:M12634="south")),"bonus","no bonus"),"data error")</f>
        <v>no bonus</v>
      </c>
    </row>
    <row r="2643" spans="1:7" x14ac:dyDescent="0.25">
      <c r="A2643" t="str">
        <v>high</v>
      </c>
      <c r="B2643" t="b" cm="1">
        <f t="array" ref="B2643">AND(Orders!R2641:R12634&gt;500,Orders!O2641:O12634="technology")</f>
        <v>0</v>
      </c>
      <c r="C2643" t="b" cm="1">
        <f t="array" ref="C2643">OR(Orders!R2641:R12634&gt;1000,Orders!O2641:O12634="furniture")</f>
        <v>1</v>
      </c>
      <c r="D2643" t="str">
        <v>no</v>
      </c>
      <c r="E2643" t="str">
        <v>false</v>
      </c>
      <c r="G2643" t="str" cm="1">
        <f t="array" ref="G2643">IFERROR(IF(AND(Orders!R2642:R12635&gt;1000,OR(Orders!M2642:M12635="East",Orders!M2642:M12635="south")),"bonus","no bonus"),"data error")</f>
        <v>no bonus</v>
      </c>
    </row>
    <row r="2644" spans="1:7" x14ac:dyDescent="0.25">
      <c r="A2644" t="str">
        <v>high</v>
      </c>
      <c r="B2644" t="b" cm="1">
        <f t="array" ref="B2644">AND(Orders!R2642:R12635&gt;500,Orders!O2642:O12635="technology")</f>
        <v>0</v>
      </c>
      <c r="C2644" t="b" cm="1">
        <f t="array" ref="C2644">OR(Orders!R2642:R12635&gt;1000,Orders!O2642:O12635="furniture")</f>
        <v>1</v>
      </c>
      <c r="D2644" t="str">
        <v>no</v>
      </c>
      <c r="E2644" t="str">
        <v>false</v>
      </c>
      <c r="G2644" t="str" cm="1">
        <f t="array" ref="G2644">IFERROR(IF(AND(Orders!R2643:R12636&gt;1000,OR(Orders!M2643:M12636="East",Orders!M2643:M12636="south")),"bonus","no bonus"),"data error")</f>
        <v>no bonus</v>
      </c>
    </row>
    <row r="2645" spans="1:7" x14ac:dyDescent="0.25">
      <c r="A2645" t="str">
        <v>high</v>
      </c>
      <c r="B2645" t="b" cm="1">
        <f t="array" ref="B2645">AND(Orders!R2643:R12636&gt;500,Orders!O2643:O12636="technology")</f>
        <v>0</v>
      </c>
      <c r="C2645" t="b" cm="1">
        <f t="array" ref="C2645">OR(Orders!R2643:R12636&gt;1000,Orders!O2643:O12636="furniture")</f>
        <v>1</v>
      </c>
      <c r="D2645" t="str">
        <v>no</v>
      </c>
      <c r="E2645" t="str">
        <v>false</v>
      </c>
      <c r="G2645" t="str" cm="1">
        <f t="array" ref="G2645">IFERROR(IF(AND(Orders!R2644:R12637&gt;1000,OR(Orders!M2644:M12637="East",Orders!M2644:M12637="south")),"bonus","no bonus"),"data error")</f>
        <v>no bonus</v>
      </c>
    </row>
    <row r="2646" spans="1:7" x14ac:dyDescent="0.25">
      <c r="A2646" t="str">
        <v>high</v>
      </c>
      <c r="B2646" t="b" cm="1">
        <f t="array" ref="B2646">AND(Orders!R2644:R12637&gt;500,Orders!O2644:O12637="technology")</f>
        <v>0</v>
      </c>
      <c r="C2646" t="b" cm="1">
        <f t="array" ref="C2646">OR(Orders!R2644:R12637&gt;1000,Orders!O2644:O12637="furniture")</f>
        <v>1</v>
      </c>
      <c r="D2646" t="str">
        <v>no</v>
      </c>
      <c r="E2646" t="str">
        <v>false</v>
      </c>
      <c r="G2646" t="str" cm="1">
        <f t="array" ref="G2646">IFERROR(IF(AND(Orders!R2645:R12638&gt;1000,OR(Orders!M2645:M12638="East",Orders!M2645:M12638="south")),"bonus","no bonus"),"data error")</f>
        <v>no bonus</v>
      </c>
    </row>
    <row r="2647" spans="1:7" x14ac:dyDescent="0.25">
      <c r="A2647" t="str">
        <v>high</v>
      </c>
      <c r="B2647" t="b" cm="1">
        <f t="array" ref="B2647">AND(Orders!R2645:R12638&gt;500,Orders!O2645:O12638="technology")</f>
        <v>0</v>
      </c>
      <c r="C2647" t="b" cm="1">
        <f t="array" ref="C2647">OR(Orders!R2645:R12638&gt;1000,Orders!O2645:O12638="furniture")</f>
        <v>1</v>
      </c>
      <c r="D2647" t="str">
        <v>no</v>
      </c>
      <c r="E2647" t="str">
        <v>false</v>
      </c>
      <c r="G2647" t="str" cm="1">
        <f t="array" ref="G2647">IFERROR(IF(AND(Orders!R2646:R12639&gt;1000,OR(Orders!M2646:M12639="East",Orders!M2646:M12639="south")),"bonus","no bonus"),"data error")</f>
        <v>no bonus</v>
      </c>
    </row>
    <row r="2648" spans="1:7" x14ac:dyDescent="0.25">
      <c r="A2648" t="str">
        <v>high</v>
      </c>
      <c r="B2648" t="b" cm="1">
        <f t="array" ref="B2648">AND(Orders!R2646:R12639&gt;500,Orders!O2646:O12639="technology")</f>
        <v>0</v>
      </c>
      <c r="C2648" t="b" cm="1">
        <f t="array" ref="C2648">OR(Orders!R2646:R12639&gt;1000,Orders!O2646:O12639="furniture")</f>
        <v>1</v>
      </c>
      <c r="D2648" t="str">
        <v>no</v>
      </c>
      <c r="E2648" t="str">
        <v>false</v>
      </c>
      <c r="G2648" t="str" cm="1">
        <f t="array" ref="G2648">IFERROR(IF(AND(Orders!R2647:R12640&gt;1000,OR(Orders!M2647:M12640="East",Orders!M2647:M12640="south")),"bonus","no bonus"),"data error")</f>
        <v>no bonus</v>
      </c>
    </row>
    <row r="2649" spans="1:7" x14ac:dyDescent="0.25">
      <c r="A2649" t="str">
        <v>high</v>
      </c>
      <c r="B2649" t="b" cm="1">
        <f t="array" ref="B2649">AND(Orders!R2647:R12640&gt;500,Orders!O2647:O12640="technology")</f>
        <v>0</v>
      </c>
      <c r="C2649" t="b" cm="1">
        <f t="array" ref="C2649">OR(Orders!R2647:R12640&gt;1000,Orders!O2647:O12640="furniture")</f>
        <v>1</v>
      </c>
      <c r="D2649" t="str">
        <v>no</v>
      </c>
      <c r="E2649" t="str">
        <v>false</v>
      </c>
      <c r="G2649" t="str" cm="1">
        <f t="array" ref="G2649">IFERROR(IF(AND(Orders!R2648:R12641&gt;1000,OR(Orders!M2648:M12641="East",Orders!M2648:M12641="south")),"bonus","no bonus"),"data error")</f>
        <v>no bonus</v>
      </c>
    </row>
    <row r="2650" spans="1:7" x14ac:dyDescent="0.25">
      <c r="A2650" t="str">
        <v>high</v>
      </c>
      <c r="B2650" t="b" cm="1">
        <f t="array" ref="B2650">AND(Orders!R2648:R12641&gt;500,Orders!O2648:O12641="technology")</f>
        <v>0</v>
      </c>
      <c r="C2650" t="b" cm="1">
        <f t="array" ref="C2650">OR(Orders!R2648:R12641&gt;1000,Orders!O2648:O12641="furniture")</f>
        <v>1</v>
      </c>
      <c r="D2650" t="str">
        <v>no</v>
      </c>
      <c r="E2650" t="str">
        <v>false</v>
      </c>
      <c r="G2650" t="str" cm="1">
        <f t="array" ref="G2650">IFERROR(IF(AND(Orders!R2649:R12642&gt;1000,OR(Orders!M2649:M12642="East",Orders!M2649:M12642="south")),"bonus","no bonus"),"data error")</f>
        <v>no bonus</v>
      </c>
    </row>
    <row r="2651" spans="1:7" x14ac:dyDescent="0.25">
      <c r="A2651" t="str">
        <v>high</v>
      </c>
      <c r="B2651" t="b" cm="1">
        <f t="array" ref="B2651">AND(Orders!R2649:R12642&gt;500,Orders!O2649:O12642="technology")</f>
        <v>0</v>
      </c>
      <c r="C2651" t="b" cm="1">
        <f t="array" ref="C2651">OR(Orders!R2649:R12642&gt;1000,Orders!O2649:O12642="furniture")</f>
        <v>1</v>
      </c>
      <c r="D2651" t="str">
        <v>no</v>
      </c>
      <c r="E2651" t="str">
        <v>false</v>
      </c>
      <c r="G2651" t="str" cm="1">
        <f t="array" ref="G2651">IFERROR(IF(AND(Orders!R2650:R12643&gt;1000,OR(Orders!M2650:M12643="East",Orders!M2650:M12643="south")),"bonus","no bonus"),"data error")</f>
        <v>no bonus</v>
      </c>
    </row>
    <row r="2652" spans="1:7" x14ac:dyDescent="0.25">
      <c r="A2652" t="str">
        <v>high</v>
      </c>
      <c r="B2652" t="b" cm="1">
        <f t="array" ref="B2652">AND(Orders!R2650:R12643&gt;500,Orders!O2650:O12643="technology")</f>
        <v>0</v>
      </c>
      <c r="C2652" t="b" cm="1">
        <f t="array" ref="C2652">OR(Orders!R2650:R12643&gt;1000,Orders!O2650:O12643="furniture")</f>
        <v>1</v>
      </c>
      <c r="D2652" t="str">
        <v>no</v>
      </c>
      <c r="E2652" t="str">
        <v>false</v>
      </c>
      <c r="G2652" t="str" cm="1">
        <f t="array" ref="G2652">IFERROR(IF(AND(Orders!R2651:R12644&gt;1000,OR(Orders!M2651:M12644="East",Orders!M2651:M12644="south")),"bonus","no bonus"),"data error")</f>
        <v>no bonus</v>
      </c>
    </row>
    <row r="2653" spans="1:7" x14ac:dyDescent="0.25">
      <c r="A2653" t="str">
        <v>high</v>
      </c>
      <c r="B2653" t="b" cm="1">
        <f t="array" ref="B2653">AND(Orders!R2651:R12644&gt;500,Orders!O2651:O12644="technology")</f>
        <v>0</v>
      </c>
      <c r="C2653" t="b" cm="1">
        <f t="array" ref="C2653">OR(Orders!R2651:R12644&gt;1000,Orders!O2651:O12644="furniture")</f>
        <v>1</v>
      </c>
      <c r="D2653" t="str">
        <v>no</v>
      </c>
      <c r="E2653" t="str">
        <v>false</v>
      </c>
      <c r="G2653" t="str" cm="1">
        <f t="array" ref="G2653">IFERROR(IF(AND(Orders!R2652:R12645&gt;1000,OR(Orders!M2652:M12645="East",Orders!M2652:M12645="south")),"bonus","no bonus"),"data error")</f>
        <v>no bonus</v>
      </c>
    </row>
    <row r="2654" spans="1:7" x14ac:dyDescent="0.25">
      <c r="A2654" t="str">
        <v>high</v>
      </c>
      <c r="B2654" t="b" cm="1">
        <f t="array" ref="B2654">AND(Orders!R2652:R12645&gt;500,Orders!O2652:O12645="technology")</f>
        <v>0</v>
      </c>
      <c r="C2654" t="b" cm="1">
        <f t="array" ref="C2654">OR(Orders!R2652:R12645&gt;1000,Orders!O2652:O12645="furniture")</f>
        <v>1</v>
      </c>
      <c r="D2654" t="str">
        <v>no</v>
      </c>
      <c r="E2654" t="str">
        <v>false</v>
      </c>
      <c r="G2654" t="str" cm="1">
        <f t="array" ref="G2654">IFERROR(IF(AND(Orders!R2653:R12646&gt;1000,OR(Orders!M2653:M12646="East",Orders!M2653:M12646="south")),"bonus","no bonus"),"data error")</f>
        <v>no bonus</v>
      </c>
    </row>
    <row r="2655" spans="1:7" x14ac:dyDescent="0.25">
      <c r="A2655" t="str">
        <v>high</v>
      </c>
      <c r="B2655" t="b" cm="1">
        <f t="array" ref="B2655">AND(Orders!R2653:R12646&gt;500,Orders!O2653:O12646="technology")</f>
        <v>0</v>
      </c>
      <c r="C2655" t="b" cm="1">
        <f t="array" ref="C2655">OR(Orders!R2653:R12646&gt;1000,Orders!O2653:O12646="furniture")</f>
        <v>1</v>
      </c>
      <c r="D2655" t="str">
        <v>no</v>
      </c>
      <c r="E2655" t="str">
        <v>false</v>
      </c>
      <c r="G2655" t="str" cm="1">
        <f t="array" ref="G2655">IFERROR(IF(AND(Orders!R2654:R12647&gt;1000,OR(Orders!M2654:M12647="East",Orders!M2654:M12647="south")),"bonus","no bonus"),"data error")</f>
        <v>no bonus</v>
      </c>
    </row>
    <row r="2656" spans="1:7" x14ac:dyDescent="0.25">
      <c r="A2656" t="str">
        <v>high</v>
      </c>
      <c r="B2656" t="b" cm="1">
        <f t="array" ref="B2656">AND(Orders!R2654:R12647&gt;500,Orders!O2654:O12647="technology")</f>
        <v>0</v>
      </c>
      <c r="C2656" t="b" cm="1">
        <f t="array" ref="C2656">OR(Orders!R2654:R12647&gt;1000,Orders!O2654:O12647="furniture")</f>
        <v>1</v>
      </c>
      <c r="D2656" t="str">
        <v>no</v>
      </c>
      <c r="E2656" t="str">
        <v>false</v>
      </c>
      <c r="G2656" t="str" cm="1">
        <f t="array" ref="G2656">IFERROR(IF(AND(Orders!R2655:R12648&gt;1000,OR(Orders!M2655:M12648="East",Orders!M2655:M12648="south")),"bonus","no bonus"),"data error")</f>
        <v>no bonus</v>
      </c>
    </row>
    <row r="2657" spans="1:7" x14ac:dyDescent="0.25">
      <c r="A2657" t="str">
        <v>high</v>
      </c>
      <c r="B2657" t="b" cm="1">
        <f t="array" ref="B2657">AND(Orders!R2655:R12648&gt;500,Orders!O2655:O12648="technology")</f>
        <v>0</v>
      </c>
      <c r="C2657" t="b" cm="1">
        <f t="array" ref="C2657">OR(Orders!R2655:R12648&gt;1000,Orders!O2655:O12648="furniture")</f>
        <v>1</v>
      </c>
      <c r="D2657" t="str">
        <v>no</v>
      </c>
      <c r="E2657" t="str">
        <v>false</v>
      </c>
      <c r="G2657" t="str" cm="1">
        <f t="array" ref="G2657">IFERROR(IF(AND(Orders!R2656:R12649&gt;1000,OR(Orders!M2656:M12649="East",Orders!M2656:M12649="south")),"bonus","no bonus"),"data error")</f>
        <v>no bonus</v>
      </c>
    </row>
    <row r="2658" spans="1:7" x14ac:dyDescent="0.25">
      <c r="A2658" t="str">
        <v>high</v>
      </c>
      <c r="B2658" t="b" cm="1">
        <f t="array" ref="B2658">AND(Orders!R2656:R12649&gt;500,Orders!O2656:O12649="technology")</f>
        <v>0</v>
      </c>
      <c r="C2658" t="b" cm="1">
        <f t="array" ref="C2658">OR(Orders!R2656:R12649&gt;1000,Orders!O2656:O12649="furniture")</f>
        <v>1</v>
      </c>
      <c r="D2658" t="str">
        <v>no</v>
      </c>
      <c r="E2658" t="str">
        <v>false</v>
      </c>
      <c r="G2658" t="str" cm="1">
        <f t="array" ref="G2658">IFERROR(IF(AND(Orders!R2657:R12650&gt;1000,OR(Orders!M2657:M12650="East",Orders!M2657:M12650="south")),"bonus","no bonus"),"data error")</f>
        <v>no bonus</v>
      </c>
    </row>
    <row r="2659" spans="1:7" x14ac:dyDescent="0.25">
      <c r="A2659" t="str">
        <v>high</v>
      </c>
      <c r="B2659" t="b" cm="1">
        <f t="array" ref="B2659">AND(Orders!R2657:R12650&gt;500,Orders!O2657:O12650="technology")</f>
        <v>0</v>
      </c>
      <c r="C2659" t="b" cm="1">
        <f t="array" ref="C2659">OR(Orders!R2657:R12650&gt;1000,Orders!O2657:O12650="furniture")</f>
        <v>1</v>
      </c>
      <c r="D2659" t="str">
        <v>no</v>
      </c>
      <c r="E2659" t="str">
        <v>false</v>
      </c>
      <c r="G2659" t="str" cm="1">
        <f t="array" ref="G2659">IFERROR(IF(AND(Orders!R2658:R12651&gt;1000,OR(Orders!M2658:M12651="East",Orders!M2658:M12651="south")),"bonus","no bonus"),"data error")</f>
        <v>no bonus</v>
      </c>
    </row>
    <row r="2660" spans="1:7" x14ac:dyDescent="0.25">
      <c r="A2660" t="str">
        <v>high</v>
      </c>
      <c r="B2660" t="b" cm="1">
        <f t="array" ref="B2660">AND(Orders!R2658:R12651&gt;500,Orders!O2658:O12651="technology")</f>
        <v>0</v>
      </c>
      <c r="C2660" t="b" cm="1">
        <f t="array" ref="C2660">OR(Orders!R2658:R12651&gt;1000,Orders!O2658:O12651="furniture")</f>
        <v>1</v>
      </c>
      <c r="D2660" t="str">
        <v>no</v>
      </c>
      <c r="E2660" t="str">
        <v>false</v>
      </c>
      <c r="G2660" t="str" cm="1">
        <f t="array" ref="G2660">IFERROR(IF(AND(Orders!R2659:R12652&gt;1000,OR(Orders!M2659:M12652="East",Orders!M2659:M12652="south")),"bonus","no bonus"),"data error")</f>
        <v>no bonus</v>
      </c>
    </row>
    <row r="2661" spans="1:7" x14ac:dyDescent="0.25">
      <c r="A2661" t="str">
        <v>high</v>
      </c>
      <c r="B2661" t="b" cm="1">
        <f t="array" ref="B2661">AND(Orders!R2659:R12652&gt;500,Orders!O2659:O12652="technology")</f>
        <v>0</v>
      </c>
      <c r="C2661" t="b" cm="1">
        <f t="array" ref="C2661">OR(Orders!R2659:R12652&gt;1000,Orders!O2659:O12652="furniture")</f>
        <v>1</v>
      </c>
      <c r="D2661" t="str">
        <v>no</v>
      </c>
      <c r="E2661" t="str">
        <v>false</v>
      </c>
      <c r="G2661" t="str" cm="1">
        <f t="array" ref="G2661">IFERROR(IF(AND(Orders!R2660:R12653&gt;1000,OR(Orders!M2660:M12653="East",Orders!M2660:M12653="south")),"bonus","no bonus"),"data error")</f>
        <v>no bonus</v>
      </c>
    </row>
    <row r="2662" spans="1:7" x14ac:dyDescent="0.25">
      <c r="A2662" t="str">
        <v>high</v>
      </c>
      <c r="B2662" t="b" cm="1">
        <f t="array" ref="B2662">AND(Orders!R2660:R12653&gt;500,Orders!O2660:O12653="technology")</f>
        <v>0</v>
      </c>
      <c r="C2662" t="b" cm="1">
        <f t="array" ref="C2662">OR(Orders!R2660:R12653&gt;1000,Orders!O2660:O12653="furniture")</f>
        <v>1</v>
      </c>
      <c r="D2662" t="str">
        <v>no</v>
      </c>
      <c r="E2662" t="str">
        <v>false</v>
      </c>
      <c r="G2662" t="str" cm="1">
        <f t="array" ref="G2662">IFERROR(IF(AND(Orders!R2661:R12654&gt;1000,OR(Orders!M2661:M12654="East",Orders!M2661:M12654="south")),"bonus","no bonus"),"data error")</f>
        <v>no bonus</v>
      </c>
    </row>
    <row r="2663" spans="1:7" x14ac:dyDescent="0.25">
      <c r="A2663" t="str">
        <v>high</v>
      </c>
      <c r="B2663" t="b" cm="1">
        <f t="array" ref="B2663">AND(Orders!R2661:R12654&gt;500,Orders!O2661:O12654="technology")</f>
        <v>0</v>
      </c>
      <c r="C2663" t="b" cm="1">
        <f t="array" ref="C2663">OR(Orders!R2661:R12654&gt;1000,Orders!O2661:O12654="furniture")</f>
        <v>1</v>
      </c>
      <c r="D2663" t="str">
        <v>no</v>
      </c>
      <c r="E2663" t="str">
        <v>false</v>
      </c>
      <c r="G2663" t="str" cm="1">
        <f t="array" ref="G2663">IFERROR(IF(AND(Orders!R2662:R12655&gt;1000,OR(Orders!M2662:M12655="East",Orders!M2662:M12655="south")),"bonus","no bonus"),"data error")</f>
        <v>no bonus</v>
      </c>
    </row>
    <row r="2664" spans="1:7" x14ac:dyDescent="0.25">
      <c r="A2664" t="str">
        <v>high</v>
      </c>
      <c r="B2664" t="b" cm="1">
        <f t="array" ref="B2664">AND(Orders!R2662:R12655&gt;500,Orders!O2662:O12655="technology")</f>
        <v>0</v>
      </c>
      <c r="C2664" t="b" cm="1">
        <f t="array" ref="C2664">OR(Orders!R2662:R12655&gt;1000,Orders!O2662:O12655="furniture")</f>
        <v>1</v>
      </c>
      <c r="D2664" t="str">
        <v>no</v>
      </c>
      <c r="E2664" t="str">
        <v>false</v>
      </c>
      <c r="G2664" t="str" cm="1">
        <f t="array" ref="G2664">IFERROR(IF(AND(Orders!R2663:R12656&gt;1000,OR(Orders!M2663:M12656="East",Orders!M2663:M12656="south")),"bonus","no bonus"),"data error")</f>
        <v>no bonus</v>
      </c>
    </row>
    <row r="2665" spans="1:7" x14ac:dyDescent="0.25">
      <c r="A2665" t="str">
        <v>high</v>
      </c>
      <c r="B2665" t="b" cm="1">
        <f t="array" ref="B2665">AND(Orders!R2663:R12656&gt;500,Orders!O2663:O12656="technology")</f>
        <v>0</v>
      </c>
      <c r="C2665" t="b" cm="1">
        <f t="array" ref="C2665">OR(Orders!R2663:R12656&gt;1000,Orders!O2663:O12656="furniture")</f>
        <v>1</v>
      </c>
      <c r="D2665" t="str">
        <v>no</v>
      </c>
      <c r="E2665" t="str">
        <v>false</v>
      </c>
      <c r="G2665" t="str" cm="1">
        <f t="array" ref="G2665">IFERROR(IF(AND(Orders!R2664:R12657&gt;1000,OR(Orders!M2664:M12657="East",Orders!M2664:M12657="south")),"bonus","no bonus"),"data error")</f>
        <v>no bonus</v>
      </c>
    </row>
    <row r="2666" spans="1:7" x14ac:dyDescent="0.25">
      <c r="A2666" t="str">
        <v>high</v>
      </c>
      <c r="B2666" t="b" cm="1">
        <f t="array" ref="B2666">AND(Orders!R2664:R12657&gt;500,Orders!O2664:O12657="technology")</f>
        <v>0</v>
      </c>
      <c r="C2666" t="b" cm="1">
        <f t="array" ref="C2666">OR(Orders!R2664:R12657&gt;1000,Orders!O2664:O12657="furniture")</f>
        <v>1</v>
      </c>
      <c r="D2666" t="str">
        <v>no</v>
      </c>
      <c r="E2666" t="str">
        <v>false</v>
      </c>
      <c r="G2666" t="str" cm="1">
        <f t="array" ref="G2666">IFERROR(IF(AND(Orders!R2665:R12658&gt;1000,OR(Orders!M2665:M12658="East",Orders!M2665:M12658="south")),"bonus","no bonus"),"data error")</f>
        <v>no bonus</v>
      </c>
    </row>
    <row r="2667" spans="1:7" x14ac:dyDescent="0.25">
      <c r="A2667" t="str">
        <v>high</v>
      </c>
      <c r="B2667" t="b" cm="1">
        <f t="array" ref="B2667">AND(Orders!R2665:R12658&gt;500,Orders!O2665:O12658="technology")</f>
        <v>0</v>
      </c>
      <c r="C2667" t="b" cm="1">
        <f t="array" ref="C2667">OR(Orders!R2665:R12658&gt;1000,Orders!O2665:O12658="furniture")</f>
        <v>1</v>
      </c>
      <c r="D2667" t="str">
        <v>no</v>
      </c>
      <c r="E2667" t="str">
        <v>false</v>
      </c>
      <c r="G2667" t="str" cm="1">
        <f t="array" ref="G2667">IFERROR(IF(AND(Orders!R2666:R12659&gt;1000,OR(Orders!M2666:M12659="East",Orders!M2666:M12659="south")),"bonus","no bonus"),"data error")</f>
        <v>no bonus</v>
      </c>
    </row>
    <row r="2668" spans="1:7" x14ac:dyDescent="0.25">
      <c r="A2668" t="str">
        <v>high</v>
      </c>
      <c r="B2668" t="b" cm="1">
        <f t="array" ref="B2668">AND(Orders!R2666:R12659&gt;500,Orders!O2666:O12659="technology")</f>
        <v>0</v>
      </c>
      <c r="C2668" t="b" cm="1">
        <f t="array" ref="C2668">OR(Orders!R2666:R12659&gt;1000,Orders!O2666:O12659="furniture")</f>
        <v>1</v>
      </c>
      <c r="D2668" t="str">
        <v>no</v>
      </c>
      <c r="E2668" t="str">
        <v>false</v>
      </c>
      <c r="G2668" t="str" cm="1">
        <f t="array" ref="G2668">IFERROR(IF(AND(Orders!R2667:R12660&gt;1000,OR(Orders!M2667:M12660="East",Orders!M2667:M12660="south")),"bonus","no bonus"),"data error")</f>
        <v>no bonus</v>
      </c>
    </row>
    <row r="2669" spans="1:7" x14ac:dyDescent="0.25">
      <c r="A2669" t="str">
        <v>high</v>
      </c>
      <c r="B2669" t="b" cm="1">
        <f t="array" ref="B2669">AND(Orders!R2667:R12660&gt;500,Orders!O2667:O12660="technology")</f>
        <v>0</v>
      </c>
      <c r="C2669" t="b" cm="1">
        <f t="array" ref="C2669">OR(Orders!R2667:R12660&gt;1000,Orders!O2667:O12660="furniture")</f>
        <v>1</v>
      </c>
      <c r="D2669" t="str">
        <v>no</v>
      </c>
      <c r="E2669" t="str">
        <v>false</v>
      </c>
      <c r="G2669" t="str" cm="1">
        <f t="array" ref="G2669">IFERROR(IF(AND(Orders!R2668:R12661&gt;1000,OR(Orders!M2668:M12661="East",Orders!M2668:M12661="south")),"bonus","no bonus"),"data error")</f>
        <v>no bonus</v>
      </c>
    </row>
    <row r="2670" spans="1:7" x14ac:dyDescent="0.25">
      <c r="A2670" t="str">
        <v>high</v>
      </c>
      <c r="B2670" t="b" cm="1">
        <f t="array" ref="B2670">AND(Orders!R2668:R12661&gt;500,Orders!O2668:O12661="technology")</f>
        <v>0</v>
      </c>
      <c r="C2670" t="b" cm="1">
        <f t="array" ref="C2670">OR(Orders!R2668:R12661&gt;1000,Orders!O2668:O12661="furniture")</f>
        <v>1</v>
      </c>
      <c r="D2670" t="str">
        <v>no</v>
      </c>
      <c r="E2670" t="str">
        <v>false</v>
      </c>
      <c r="G2670" t="str" cm="1">
        <f t="array" ref="G2670">IFERROR(IF(AND(Orders!R2669:R12662&gt;1000,OR(Orders!M2669:M12662="East",Orders!M2669:M12662="south")),"bonus","no bonus"),"data error")</f>
        <v>no bonus</v>
      </c>
    </row>
    <row r="2671" spans="1:7" x14ac:dyDescent="0.25">
      <c r="A2671" t="str">
        <v>high</v>
      </c>
      <c r="B2671" t="b" cm="1">
        <f t="array" ref="B2671">AND(Orders!R2669:R12662&gt;500,Orders!O2669:O12662="technology")</f>
        <v>0</v>
      </c>
      <c r="C2671" t="b" cm="1">
        <f t="array" ref="C2671">OR(Orders!R2669:R12662&gt;1000,Orders!O2669:O12662="furniture")</f>
        <v>1</v>
      </c>
      <c r="D2671" t="str">
        <v>no</v>
      </c>
      <c r="E2671" t="str">
        <v>false</v>
      </c>
      <c r="G2671" t="str" cm="1">
        <f t="array" ref="G2671">IFERROR(IF(AND(Orders!R2670:R12663&gt;1000,OR(Orders!M2670:M12663="East",Orders!M2670:M12663="south")),"bonus","no bonus"),"data error")</f>
        <v>no bonus</v>
      </c>
    </row>
    <row r="2672" spans="1:7" x14ac:dyDescent="0.25">
      <c r="A2672" t="str">
        <v>high</v>
      </c>
      <c r="B2672" t="b" cm="1">
        <f t="array" ref="B2672">AND(Orders!R2670:R12663&gt;500,Orders!O2670:O12663="technology")</f>
        <v>0</v>
      </c>
      <c r="C2672" t="b" cm="1">
        <f t="array" ref="C2672">OR(Orders!R2670:R12663&gt;1000,Orders!O2670:O12663="furniture")</f>
        <v>1</v>
      </c>
      <c r="D2672" t="str">
        <v>no</v>
      </c>
      <c r="E2672" t="str">
        <v>false</v>
      </c>
      <c r="G2672" t="str" cm="1">
        <f t="array" ref="G2672">IFERROR(IF(AND(Orders!R2671:R12664&gt;1000,OR(Orders!M2671:M12664="East",Orders!M2671:M12664="south")),"bonus","no bonus"),"data error")</f>
        <v>no bonus</v>
      </c>
    </row>
    <row r="2673" spans="1:7" x14ac:dyDescent="0.25">
      <c r="A2673" t="str">
        <v>high</v>
      </c>
      <c r="B2673" t="b" cm="1">
        <f t="array" ref="B2673">AND(Orders!R2671:R12664&gt;500,Orders!O2671:O12664="technology")</f>
        <v>0</v>
      </c>
      <c r="C2673" t="b" cm="1">
        <f t="array" ref="C2673">OR(Orders!R2671:R12664&gt;1000,Orders!O2671:O12664="furniture")</f>
        <v>1</v>
      </c>
      <c r="D2673" t="str">
        <v>no</v>
      </c>
      <c r="E2673" t="str">
        <v>false</v>
      </c>
      <c r="G2673" t="str" cm="1">
        <f t="array" ref="G2673">IFERROR(IF(AND(Orders!R2672:R12665&gt;1000,OR(Orders!M2672:M12665="East",Orders!M2672:M12665="south")),"bonus","no bonus"),"data error")</f>
        <v>no bonus</v>
      </c>
    </row>
    <row r="2674" spans="1:7" x14ac:dyDescent="0.25">
      <c r="A2674" t="str">
        <v>high</v>
      </c>
      <c r="B2674" t="b" cm="1">
        <f t="array" ref="B2674">AND(Orders!R2672:R12665&gt;500,Orders!O2672:O12665="technology")</f>
        <v>0</v>
      </c>
      <c r="C2674" t="b" cm="1">
        <f t="array" ref="C2674">OR(Orders!R2672:R12665&gt;1000,Orders!O2672:O12665="furniture")</f>
        <v>1</v>
      </c>
      <c r="D2674" t="str">
        <v>no</v>
      </c>
      <c r="E2674" t="str">
        <v>false</v>
      </c>
      <c r="G2674" t="str" cm="1">
        <f t="array" ref="G2674">IFERROR(IF(AND(Orders!R2673:R12666&gt;1000,OR(Orders!M2673:M12666="East",Orders!M2673:M12666="south")),"bonus","no bonus"),"data error")</f>
        <v>no bonus</v>
      </c>
    </row>
    <row r="2675" spans="1:7" x14ac:dyDescent="0.25">
      <c r="A2675" t="str">
        <v>high</v>
      </c>
      <c r="B2675" t="b" cm="1">
        <f t="array" ref="B2675">AND(Orders!R2673:R12666&gt;500,Orders!O2673:O12666="technology")</f>
        <v>0</v>
      </c>
      <c r="C2675" t="b" cm="1">
        <f t="array" ref="C2675">OR(Orders!R2673:R12666&gt;1000,Orders!O2673:O12666="furniture")</f>
        <v>1</v>
      </c>
      <c r="D2675" t="str">
        <v>no</v>
      </c>
      <c r="E2675" t="str">
        <v>false</v>
      </c>
      <c r="G2675" t="str" cm="1">
        <f t="array" ref="G2675">IFERROR(IF(AND(Orders!R2674:R12667&gt;1000,OR(Orders!M2674:M12667="East",Orders!M2674:M12667="south")),"bonus","no bonus"),"data error")</f>
        <v>no bonus</v>
      </c>
    </row>
    <row r="2676" spans="1:7" x14ac:dyDescent="0.25">
      <c r="A2676" t="str">
        <v>high</v>
      </c>
      <c r="B2676" t="b" cm="1">
        <f t="array" ref="B2676">AND(Orders!R2674:R12667&gt;500,Orders!O2674:O12667="technology")</f>
        <v>0</v>
      </c>
      <c r="C2676" t="b" cm="1">
        <f t="array" ref="C2676">OR(Orders!R2674:R12667&gt;1000,Orders!O2674:O12667="furniture")</f>
        <v>1</v>
      </c>
      <c r="D2676" t="str">
        <v>no</v>
      </c>
      <c r="E2676" t="str">
        <v>false</v>
      </c>
      <c r="G2676" t="str" cm="1">
        <f t="array" ref="G2676">IFERROR(IF(AND(Orders!R2675:R12668&gt;1000,OR(Orders!M2675:M12668="East",Orders!M2675:M12668="south")),"bonus","no bonus"),"data error")</f>
        <v>no bonus</v>
      </c>
    </row>
    <row r="2677" spans="1:7" x14ac:dyDescent="0.25">
      <c r="A2677" t="str">
        <v>high</v>
      </c>
      <c r="B2677" t="b" cm="1">
        <f t="array" ref="B2677">AND(Orders!R2675:R12668&gt;500,Orders!O2675:O12668="technology")</f>
        <v>0</v>
      </c>
      <c r="C2677" t="b" cm="1">
        <f t="array" ref="C2677">OR(Orders!R2675:R12668&gt;1000,Orders!O2675:O12668="furniture")</f>
        <v>1</v>
      </c>
      <c r="D2677" t="str">
        <v>no</v>
      </c>
      <c r="E2677" t="str">
        <v>false</v>
      </c>
      <c r="G2677" t="str" cm="1">
        <f t="array" ref="G2677">IFERROR(IF(AND(Orders!R2676:R12669&gt;1000,OR(Orders!M2676:M12669="East",Orders!M2676:M12669="south")),"bonus","no bonus"),"data error")</f>
        <v>no bonus</v>
      </c>
    </row>
    <row r="2678" spans="1:7" x14ac:dyDescent="0.25">
      <c r="A2678" t="str">
        <v>high</v>
      </c>
      <c r="B2678" t="b" cm="1">
        <f t="array" ref="B2678">AND(Orders!R2676:R12669&gt;500,Orders!O2676:O12669="technology")</f>
        <v>0</v>
      </c>
      <c r="C2678" t="b" cm="1">
        <f t="array" ref="C2678">OR(Orders!R2676:R12669&gt;1000,Orders!O2676:O12669="furniture")</f>
        <v>1</v>
      </c>
      <c r="D2678" t="str">
        <v>no</v>
      </c>
      <c r="E2678" t="str">
        <v>false</v>
      </c>
      <c r="G2678" t="str" cm="1">
        <f t="array" ref="G2678">IFERROR(IF(AND(Orders!R2677:R12670&gt;1000,OR(Orders!M2677:M12670="East",Orders!M2677:M12670="south")),"bonus","no bonus"),"data error")</f>
        <v>no bonus</v>
      </c>
    </row>
    <row r="2679" spans="1:7" x14ac:dyDescent="0.25">
      <c r="A2679" t="str">
        <v>high</v>
      </c>
      <c r="B2679" t="b" cm="1">
        <f t="array" ref="B2679">AND(Orders!R2677:R12670&gt;500,Orders!O2677:O12670="technology")</f>
        <v>0</v>
      </c>
      <c r="C2679" t="b" cm="1">
        <f t="array" ref="C2679">OR(Orders!R2677:R12670&gt;1000,Orders!O2677:O12670="furniture")</f>
        <v>1</v>
      </c>
      <c r="D2679" t="str">
        <v>no</v>
      </c>
      <c r="E2679" t="str">
        <v>false</v>
      </c>
      <c r="G2679" t="str" cm="1">
        <f t="array" ref="G2679">IFERROR(IF(AND(Orders!R2678:R12671&gt;1000,OR(Orders!M2678:M12671="East",Orders!M2678:M12671="south")),"bonus","no bonus"),"data error")</f>
        <v>no bonus</v>
      </c>
    </row>
    <row r="2680" spans="1:7" x14ac:dyDescent="0.25">
      <c r="A2680" t="str">
        <v>high</v>
      </c>
      <c r="B2680" t="b" cm="1">
        <f t="array" ref="B2680">AND(Orders!R2678:R12671&gt;500,Orders!O2678:O12671="technology")</f>
        <v>0</v>
      </c>
      <c r="C2680" t="b" cm="1">
        <f t="array" ref="C2680">OR(Orders!R2678:R12671&gt;1000,Orders!O2678:O12671="furniture")</f>
        <v>1</v>
      </c>
      <c r="D2680" t="str">
        <v>no</v>
      </c>
      <c r="E2680" t="str">
        <v>false</v>
      </c>
      <c r="G2680" t="str" cm="1">
        <f t="array" ref="G2680">IFERROR(IF(AND(Orders!R2679:R12672&gt;1000,OR(Orders!M2679:M12672="East",Orders!M2679:M12672="south")),"bonus","no bonus"),"data error")</f>
        <v>no bonus</v>
      </c>
    </row>
    <row r="2681" spans="1:7" x14ac:dyDescent="0.25">
      <c r="A2681" t="str">
        <v>high</v>
      </c>
      <c r="B2681" t="b" cm="1">
        <f t="array" ref="B2681">AND(Orders!R2679:R12672&gt;500,Orders!O2679:O12672="technology")</f>
        <v>0</v>
      </c>
      <c r="C2681" t="b" cm="1">
        <f t="array" ref="C2681">OR(Orders!R2679:R12672&gt;1000,Orders!O2679:O12672="furniture")</f>
        <v>1</v>
      </c>
      <c r="D2681" t="str">
        <v>no</v>
      </c>
      <c r="E2681" t="str">
        <v>false</v>
      </c>
      <c r="G2681" t="str" cm="1">
        <f t="array" ref="G2681">IFERROR(IF(AND(Orders!R2680:R12673&gt;1000,OR(Orders!M2680:M12673="East",Orders!M2680:M12673="south")),"bonus","no bonus"),"data error")</f>
        <v>no bonus</v>
      </c>
    </row>
    <row r="2682" spans="1:7" x14ac:dyDescent="0.25">
      <c r="A2682" t="str">
        <v>high</v>
      </c>
      <c r="B2682" t="b" cm="1">
        <f t="array" ref="B2682">AND(Orders!R2680:R12673&gt;500,Orders!O2680:O12673="technology")</f>
        <v>0</v>
      </c>
      <c r="C2682" t="b" cm="1">
        <f t="array" ref="C2682">OR(Orders!R2680:R12673&gt;1000,Orders!O2680:O12673="furniture")</f>
        <v>1</v>
      </c>
      <c r="D2682" t="str">
        <v>no</v>
      </c>
      <c r="E2682" t="str">
        <v>false</v>
      </c>
      <c r="G2682" t="str" cm="1">
        <f t="array" ref="G2682">IFERROR(IF(AND(Orders!R2681:R12674&gt;1000,OR(Orders!M2681:M12674="East",Orders!M2681:M12674="south")),"bonus","no bonus"),"data error")</f>
        <v>no bonus</v>
      </c>
    </row>
    <row r="2683" spans="1:7" x14ac:dyDescent="0.25">
      <c r="A2683" t="str">
        <v>high</v>
      </c>
      <c r="B2683" t="b" cm="1">
        <f t="array" ref="B2683">AND(Orders!R2681:R12674&gt;500,Orders!O2681:O12674="technology")</f>
        <v>0</v>
      </c>
      <c r="C2683" t="b" cm="1">
        <f t="array" ref="C2683">OR(Orders!R2681:R12674&gt;1000,Orders!O2681:O12674="furniture")</f>
        <v>1</v>
      </c>
      <c r="D2683" t="str">
        <v>no</v>
      </c>
      <c r="E2683" t="str">
        <v>false</v>
      </c>
      <c r="G2683" t="str" cm="1">
        <f t="array" ref="G2683">IFERROR(IF(AND(Orders!R2682:R12675&gt;1000,OR(Orders!M2682:M12675="East",Orders!M2682:M12675="south")),"bonus","no bonus"),"data error")</f>
        <v>no bonus</v>
      </c>
    </row>
    <row r="2684" spans="1:7" x14ac:dyDescent="0.25">
      <c r="A2684" t="str">
        <v>high</v>
      </c>
      <c r="B2684" t="b" cm="1">
        <f t="array" ref="B2684">AND(Orders!R2682:R12675&gt;500,Orders!O2682:O12675="technology")</f>
        <v>0</v>
      </c>
      <c r="C2684" t="b" cm="1">
        <f t="array" ref="C2684">OR(Orders!R2682:R12675&gt;1000,Orders!O2682:O12675="furniture")</f>
        <v>1</v>
      </c>
      <c r="D2684" t="str">
        <v>no</v>
      </c>
      <c r="E2684" t="str">
        <v>false</v>
      </c>
      <c r="G2684" t="str" cm="1">
        <f t="array" ref="G2684">IFERROR(IF(AND(Orders!R2683:R12676&gt;1000,OR(Orders!M2683:M12676="East",Orders!M2683:M12676="south")),"bonus","no bonus"),"data error")</f>
        <v>no bonus</v>
      </c>
    </row>
    <row r="2685" spans="1:7" x14ac:dyDescent="0.25">
      <c r="A2685" t="str">
        <v>high</v>
      </c>
      <c r="B2685" t="b" cm="1">
        <f t="array" ref="B2685">AND(Orders!R2683:R12676&gt;500,Orders!O2683:O12676="technology")</f>
        <v>0</v>
      </c>
      <c r="C2685" t="b" cm="1">
        <f t="array" ref="C2685">OR(Orders!R2683:R12676&gt;1000,Orders!O2683:O12676="furniture")</f>
        <v>1</v>
      </c>
      <c r="D2685" t="str">
        <v>no</v>
      </c>
      <c r="E2685" t="str">
        <v>false</v>
      </c>
      <c r="G2685" t="str" cm="1">
        <f t="array" ref="G2685">IFERROR(IF(AND(Orders!R2684:R12677&gt;1000,OR(Orders!M2684:M12677="East",Orders!M2684:M12677="south")),"bonus","no bonus"),"data error")</f>
        <v>no bonus</v>
      </c>
    </row>
    <row r="2686" spans="1:7" x14ac:dyDescent="0.25">
      <c r="A2686" t="str">
        <v>high</v>
      </c>
      <c r="B2686" t="b" cm="1">
        <f t="array" ref="B2686">AND(Orders!R2684:R12677&gt;500,Orders!O2684:O12677="technology")</f>
        <v>0</v>
      </c>
      <c r="C2686" t="b" cm="1">
        <f t="array" ref="C2686">OR(Orders!R2684:R12677&gt;1000,Orders!O2684:O12677="furniture")</f>
        <v>1</v>
      </c>
      <c r="D2686" t="str">
        <v>no</v>
      </c>
      <c r="E2686" t="str">
        <v>false</v>
      </c>
      <c r="G2686" t="str" cm="1">
        <f t="array" ref="G2686">IFERROR(IF(AND(Orders!R2685:R12678&gt;1000,OR(Orders!M2685:M12678="East",Orders!M2685:M12678="south")),"bonus","no bonus"),"data error")</f>
        <v>no bonus</v>
      </c>
    </row>
    <row r="2687" spans="1:7" x14ac:dyDescent="0.25">
      <c r="A2687" t="str">
        <v>high</v>
      </c>
      <c r="B2687" t="b" cm="1">
        <f t="array" ref="B2687">AND(Orders!R2685:R12678&gt;500,Orders!O2685:O12678="technology")</f>
        <v>0</v>
      </c>
      <c r="C2687" t="b" cm="1">
        <f t="array" ref="C2687">OR(Orders!R2685:R12678&gt;1000,Orders!O2685:O12678="furniture")</f>
        <v>1</v>
      </c>
      <c r="D2687" t="str">
        <v>no</v>
      </c>
      <c r="E2687" t="str">
        <v>false</v>
      </c>
      <c r="G2687" t="str" cm="1">
        <f t="array" ref="G2687">IFERROR(IF(AND(Orders!R2686:R12679&gt;1000,OR(Orders!M2686:M12679="East",Orders!M2686:M12679="south")),"bonus","no bonus"),"data error")</f>
        <v>no bonus</v>
      </c>
    </row>
    <row r="2688" spans="1:7" x14ac:dyDescent="0.25">
      <c r="A2688" t="str">
        <v>high</v>
      </c>
      <c r="B2688" t="b" cm="1">
        <f t="array" ref="B2688">AND(Orders!R2686:R12679&gt;500,Orders!O2686:O12679="technology")</f>
        <v>0</v>
      </c>
      <c r="C2688" t="b" cm="1">
        <f t="array" ref="C2688">OR(Orders!R2686:R12679&gt;1000,Orders!O2686:O12679="furniture")</f>
        <v>1</v>
      </c>
      <c r="D2688" t="str">
        <v>no</v>
      </c>
      <c r="E2688" t="str">
        <v>false</v>
      </c>
      <c r="G2688" t="str" cm="1">
        <f t="array" ref="G2688">IFERROR(IF(AND(Orders!R2687:R12680&gt;1000,OR(Orders!M2687:M12680="East",Orders!M2687:M12680="south")),"bonus","no bonus"),"data error")</f>
        <v>no bonus</v>
      </c>
    </row>
    <row r="2689" spans="1:7" x14ac:dyDescent="0.25">
      <c r="A2689" t="str">
        <v>high</v>
      </c>
      <c r="B2689" t="b" cm="1">
        <f t="array" ref="B2689">AND(Orders!R2687:R12680&gt;500,Orders!O2687:O12680="technology")</f>
        <v>0</v>
      </c>
      <c r="C2689" t="b" cm="1">
        <f t="array" ref="C2689">OR(Orders!R2687:R12680&gt;1000,Orders!O2687:O12680="furniture")</f>
        <v>1</v>
      </c>
      <c r="D2689" t="str">
        <v>no</v>
      </c>
      <c r="E2689" t="str">
        <v>false</v>
      </c>
      <c r="G2689" t="str" cm="1">
        <f t="array" ref="G2689">IFERROR(IF(AND(Orders!R2688:R12681&gt;1000,OR(Orders!M2688:M12681="East",Orders!M2688:M12681="south")),"bonus","no bonus"),"data error")</f>
        <v>no bonus</v>
      </c>
    </row>
    <row r="2690" spans="1:7" x14ac:dyDescent="0.25">
      <c r="A2690" t="str">
        <v>high</v>
      </c>
      <c r="B2690" t="b" cm="1">
        <f t="array" ref="B2690">AND(Orders!R2688:R12681&gt;500,Orders!O2688:O12681="technology")</f>
        <v>0</v>
      </c>
      <c r="C2690" t="b" cm="1">
        <f t="array" ref="C2690">OR(Orders!R2688:R12681&gt;1000,Orders!O2688:O12681="furniture")</f>
        <v>1</v>
      </c>
      <c r="D2690" t="str">
        <v>no</v>
      </c>
      <c r="E2690" t="str">
        <v>false</v>
      </c>
      <c r="G2690" t="str" cm="1">
        <f t="array" ref="G2690">IFERROR(IF(AND(Orders!R2689:R12682&gt;1000,OR(Orders!M2689:M12682="East",Orders!M2689:M12682="south")),"bonus","no bonus"),"data error")</f>
        <v>no bonus</v>
      </c>
    </row>
    <row r="2691" spans="1:7" x14ac:dyDescent="0.25">
      <c r="A2691" t="str">
        <v>high</v>
      </c>
      <c r="B2691" t="b" cm="1">
        <f t="array" ref="B2691">AND(Orders!R2689:R12682&gt;500,Orders!O2689:O12682="technology")</f>
        <v>0</v>
      </c>
      <c r="C2691" t="b" cm="1">
        <f t="array" ref="C2691">OR(Orders!R2689:R12682&gt;1000,Orders!O2689:O12682="furniture")</f>
        <v>1</v>
      </c>
      <c r="D2691" t="str">
        <v>no</v>
      </c>
      <c r="E2691" t="str">
        <v>false</v>
      </c>
      <c r="G2691" t="str" cm="1">
        <f t="array" ref="G2691">IFERROR(IF(AND(Orders!R2690:R12683&gt;1000,OR(Orders!M2690:M12683="East",Orders!M2690:M12683="south")),"bonus","no bonus"),"data error")</f>
        <v>no bonus</v>
      </c>
    </row>
    <row r="2692" spans="1:7" x14ac:dyDescent="0.25">
      <c r="A2692" t="str">
        <v>high</v>
      </c>
      <c r="B2692" t="b" cm="1">
        <f t="array" ref="B2692">AND(Orders!R2690:R12683&gt;500,Orders!O2690:O12683="technology")</f>
        <v>0</v>
      </c>
      <c r="C2692" t="b" cm="1">
        <f t="array" ref="C2692">OR(Orders!R2690:R12683&gt;1000,Orders!O2690:O12683="furniture")</f>
        <v>1</v>
      </c>
      <c r="D2692" t="str">
        <v>no</v>
      </c>
      <c r="E2692" t="str">
        <v>false</v>
      </c>
      <c r="G2692" t="str" cm="1">
        <f t="array" ref="G2692">IFERROR(IF(AND(Orders!R2691:R12684&gt;1000,OR(Orders!M2691:M12684="East",Orders!M2691:M12684="south")),"bonus","no bonus"),"data error")</f>
        <v>no bonus</v>
      </c>
    </row>
    <row r="2693" spans="1:7" x14ac:dyDescent="0.25">
      <c r="A2693" t="str">
        <v>high</v>
      </c>
      <c r="B2693" t="b" cm="1">
        <f t="array" ref="B2693">AND(Orders!R2691:R12684&gt;500,Orders!O2691:O12684="technology")</f>
        <v>0</v>
      </c>
      <c r="C2693" t="b" cm="1">
        <f t="array" ref="C2693">OR(Orders!R2691:R12684&gt;1000,Orders!O2691:O12684="furniture")</f>
        <v>1</v>
      </c>
      <c r="D2693" t="str">
        <v>no</v>
      </c>
      <c r="E2693" t="str">
        <v>false</v>
      </c>
      <c r="G2693" t="str" cm="1">
        <f t="array" ref="G2693">IFERROR(IF(AND(Orders!R2692:R12685&gt;1000,OR(Orders!M2692:M12685="East",Orders!M2692:M12685="south")),"bonus","no bonus"),"data error")</f>
        <v>no bonus</v>
      </c>
    </row>
    <row r="2694" spans="1:7" x14ac:dyDescent="0.25">
      <c r="A2694" t="str">
        <v>high</v>
      </c>
      <c r="B2694" t="b" cm="1">
        <f t="array" ref="B2694">AND(Orders!R2692:R12685&gt;500,Orders!O2692:O12685="technology")</f>
        <v>0</v>
      </c>
      <c r="C2694" t="b" cm="1">
        <f t="array" ref="C2694">OR(Orders!R2692:R12685&gt;1000,Orders!O2692:O12685="furniture")</f>
        <v>1</v>
      </c>
      <c r="D2694" t="str">
        <v>no</v>
      </c>
      <c r="E2694" t="str">
        <v>false</v>
      </c>
      <c r="G2694" t="str" cm="1">
        <f t="array" ref="G2694">IFERROR(IF(AND(Orders!R2693:R12686&gt;1000,OR(Orders!M2693:M12686="East",Orders!M2693:M12686="south")),"bonus","no bonus"),"data error")</f>
        <v>no bonus</v>
      </c>
    </row>
    <row r="2695" spans="1:7" x14ac:dyDescent="0.25">
      <c r="A2695" t="str">
        <v>high</v>
      </c>
      <c r="B2695" t="b" cm="1">
        <f t="array" ref="B2695">AND(Orders!R2693:R12686&gt;500,Orders!O2693:O12686="technology")</f>
        <v>0</v>
      </c>
      <c r="C2695" t="b" cm="1">
        <f t="array" ref="C2695">OR(Orders!R2693:R12686&gt;1000,Orders!O2693:O12686="furniture")</f>
        <v>1</v>
      </c>
      <c r="D2695" t="str">
        <v>no</v>
      </c>
      <c r="E2695" t="str">
        <v>false</v>
      </c>
      <c r="G2695" t="str" cm="1">
        <f t="array" ref="G2695">IFERROR(IF(AND(Orders!R2694:R12687&gt;1000,OR(Orders!M2694:M12687="East",Orders!M2694:M12687="south")),"bonus","no bonus"),"data error")</f>
        <v>no bonus</v>
      </c>
    </row>
    <row r="2696" spans="1:7" x14ac:dyDescent="0.25">
      <c r="A2696" t="str">
        <v>high</v>
      </c>
      <c r="B2696" t="b" cm="1">
        <f t="array" ref="B2696">AND(Orders!R2694:R12687&gt;500,Orders!O2694:O12687="technology")</f>
        <v>0</v>
      </c>
      <c r="C2696" t="b" cm="1">
        <f t="array" ref="C2696">OR(Orders!R2694:R12687&gt;1000,Orders!O2694:O12687="furniture")</f>
        <v>1</v>
      </c>
      <c r="D2696" t="str">
        <v>no</v>
      </c>
      <c r="E2696" t="str">
        <v>false</v>
      </c>
      <c r="G2696" t="str" cm="1">
        <f t="array" ref="G2696">IFERROR(IF(AND(Orders!R2695:R12688&gt;1000,OR(Orders!M2695:M12688="East",Orders!M2695:M12688="south")),"bonus","no bonus"),"data error")</f>
        <v>no bonus</v>
      </c>
    </row>
    <row r="2697" spans="1:7" x14ac:dyDescent="0.25">
      <c r="A2697" t="str">
        <v>high</v>
      </c>
      <c r="B2697" t="b" cm="1">
        <f t="array" ref="B2697">AND(Orders!R2695:R12688&gt;500,Orders!O2695:O12688="technology")</f>
        <v>0</v>
      </c>
      <c r="C2697" t="b" cm="1">
        <f t="array" ref="C2697">OR(Orders!R2695:R12688&gt;1000,Orders!O2695:O12688="furniture")</f>
        <v>1</v>
      </c>
      <c r="D2697" t="str">
        <v>no</v>
      </c>
      <c r="E2697" t="str">
        <v>false</v>
      </c>
      <c r="G2697" t="str" cm="1">
        <f t="array" ref="G2697">IFERROR(IF(AND(Orders!R2696:R12689&gt;1000,OR(Orders!M2696:M12689="East",Orders!M2696:M12689="south")),"bonus","no bonus"),"data error")</f>
        <v>no bonus</v>
      </c>
    </row>
    <row r="2698" spans="1:7" x14ac:dyDescent="0.25">
      <c r="A2698" t="str">
        <v>high</v>
      </c>
      <c r="B2698" t="b" cm="1">
        <f t="array" ref="B2698">AND(Orders!R2696:R12689&gt;500,Orders!O2696:O12689="technology")</f>
        <v>0</v>
      </c>
      <c r="C2698" t="b" cm="1">
        <f t="array" ref="C2698">OR(Orders!R2696:R12689&gt;1000,Orders!O2696:O12689="furniture")</f>
        <v>1</v>
      </c>
      <c r="D2698" t="str">
        <v>no</v>
      </c>
      <c r="E2698" t="str">
        <v>false</v>
      </c>
      <c r="G2698" t="str" cm="1">
        <f t="array" ref="G2698">IFERROR(IF(AND(Orders!R2697:R12690&gt;1000,OR(Orders!M2697:M12690="East",Orders!M2697:M12690="south")),"bonus","no bonus"),"data error")</f>
        <v>no bonus</v>
      </c>
    </row>
    <row r="2699" spans="1:7" x14ac:dyDescent="0.25">
      <c r="A2699" t="str">
        <v>high</v>
      </c>
      <c r="B2699" t="b" cm="1">
        <f t="array" ref="B2699">AND(Orders!R2697:R12690&gt;500,Orders!O2697:O12690="technology")</f>
        <v>0</v>
      </c>
      <c r="C2699" t="b" cm="1">
        <f t="array" ref="C2699">OR(Orders!R2697:R12690&gt;1000,Orders!O2697:O12690="furniture")</f>
        <v>1</v>
      </c>
      <c r="D2699" t="str">
        <v>no</v>
      </c>
      <c r="E2699" t="str">
        <v>false</v>
      </c>
      <c r="G2699" t="str" cm="1">
        <f t="array" ref="G2699">IFERROR(IF(AND(Orders!R2698:R12691&gt;1000,OR(Orders!M2698:M12691="East",Orders!M2698:M12691="south")),"bonus","no bonus"),"data error")</f>
        <v>no bonus</v>
      </c>
    </row>
    <row r="2700" spans="1:7" x14ac:dyDescent="0.25">
      <c r="A2700" t="str">
        <v>high</v>
      </c>
      <c r="B2700" t="b" cm="1">
        <f t="array" ref="B2700">AND(Orders!R2698:R12691&gt;500,Orders!O2698:O12691="technology")</f>
        <v>0</v>
      </c>
      <c r="C2700" t="b" cm="1">
        <f t="array" ref="C2700">OR(Orders!R2698:R12691&gt;1000,Orders!O2698:O12691="furniture")</f>
        <v>1</v>
      </c>
      <c r="D2700" t="str">
        <v>no</v>
      </c>
      <c r="E2700" t="str">
        <v>false</v>
      </c>
      <c r="G2700" t="str" cm="1">
        <f t="array" ref="G2700">IFERROR(IF(AND(Orders!R2699:R12692&gt;1000,OR(Orders!M2699:M12692="East",Orders!M2699:M12692="south")),"bonus","no bonus"),"data error")</f>
        <v>no bonus</v>
      </c>
    </row>
    <row r="2701" spans="1:7" x14ac:dyDescent="0.25">
      <c r="A2701" t="str">
        <v>high</v>
      </c>
      <c r="B2701" t="b" cm="1">
        <f t="array" ref="B2701">AND(Orders!R2699:R12692&gt;500,Orders!O2699:O12692="technology")</f>
        <v>0</v>
      </c>
      <c r="C2701" t="b" cm="1">
        <f t="array" ref="C2701">OR(Orders!R2699:R12692&gt;1000,Orders!O2699:O12692="furniture")</f>
        <v>1</v>
      </c>
      <c r="D2701" t="str">
        <v>no</v>
      </c>
      <c r="E2701" t="str">
        <v>false</v>
      </c>
      <c r="G2701" t="str" cm="1">
        <f t="array" ref="G2701">IFERROR(IF(AND(Orders!R2700:R12693&gt;1000,OR(Orders!M2700:M12693="East",Orders!M2700:M12693="south")),"bonus","no bonus"),"data error")</f>
        <v>no bonus</v>
      </c>
    </row>
    <row r="2702" spans="1:7" x14ac:dyDescent="0.25">
      <c r="A2702" t="str">
        <v>high</v>
      </c>
      <c r="B2702" t="b" cm="1">
        <f t="array" ref="B2702">AND(Orders!R2700:R12693&gt;500,Orders!O2700:O12693="technology")</f>
        <v>0</v>
      </c>
      <c r="C2702" t="b" cm="1">
        <f t="array" ref="C2702">OR(Orders!R2700:R12693&gt;1000,Orders!O2700:O12693="furniture")</f>
        <v>1</v>
      </c>
      <c r="D2702" t="str">
        <v>no</v>
      </c>
      <c r="E2702" t="str">
        <v>false</v>
      </c>
      <c r="G2702" t="str" cm="1">
        <f t="array" ref="G2702">IFERROR(IF(AND(Orders!R2701:R12694&gt;1000,OR(Orders!M2701:M12694="East",Orders!M2701:M12694="south")),"bonus","no bonus"),"data error")</f>
        <v>no bonus</v>
      </c>
    </row>
    <row r="2703" spans="1:7" x14ac:dyDescent="0.25">
      <c r="A2703" t="str">
        <v>high</v>
      </c>
      <c r="B2703" t="b" cm="1">
        <f t="array" ref="B2703">AND(Orders!R2701:R12694&gt;500,Orders!O2701:O12694="technology")</f>
        <v>0</v>
      </c>
      <c r="C2703" t="b" cm="1">
        <f t="array" ref="C2703">OR(Orders!R2701:R12694&gt;1000,Orders!O2701:O12694="furniture")</f>
        <v>1</v>
      </c>
      <c r="D2703" t="str">
        <v>no</v>
      </c>
      <c r="E2703" t="str">
        <v>false</v>
      </c>
      <c r="G2703" t="str" cm="1">
        <f t="array" ref="G2703">IFERROR(IF(AND(Orders!R2702:R12695&gt;1000,OR(Orders!M2702:M12695="East",Orders!M2702:M12695="south")),"bonus","no bonus"),"data error")</f>
        <v>no bonus</v>
      </c>
    </row>
    <row r="2704" spans="1:7" x14ac:dyDescent="0.25">
      <c r="A2704" t="str">
        <v>high</v>
      </c>
      <c r="B2704" t="b" cm="1">
        <f t="array" ref="B2704">AND(Orders!R2702:R12695&gt;500,Orders!O2702:O12695="technology")</f>
        <v>0</v>
      </c>
      <c r="C2704" t="b" cm="1">
        <f t="array" ref="C2704">OR(Orders!R2702:R12695&gt;1000,Orders!O2702:O12695="furniture")</f>
        <v>1</v>
      </c>
      <c r="D2704" t="str">
        <v>no</v>
      </c>
      <c r="E2704" t="str">
        <v>false</v>
      </c>
      <c r="G2704" t="str" cm="1">
        <f t="array" ref="G2704">IFERROR(IF(AND(Orders!R2703:R12696&gt;1000,OR(Orders!M2703:M12696="East",Orders!M2703:M12696="south")),"bonus","no bonus"),"data error")</f>
        <v>no bonus</v>
      </c>
    </row>
    <row r="2705" spans="1:7" x14ac:dyDescent="0.25">
      <c r="A2705" t="str">
        <v>high</v>
      </c>
      <c r="B2705" t="b" cm="1">
        <f t="array" ref="B2705">AND(Orders!R2703:R12696&gt;500,Orders!O2703:O12696="technology")</f>
        <v>0</v>
      </c>
      <c r="C2705" t="b" cm="1">
        <f t="array" ref="C2705">OR(Orders!R2703:R12696&gt;1000,Orders!O2703:O12696="furniture")</f>
        <v>1</v>
      </c>
      <c r="D2705" t="str">
        <v>no</v>
      </c>
      <c r="E2705" t="str">
        <v>false</v>
      </c>
      <c r="G2705" t="str" cm="1">
        <f t="array" ref="G2705">IFERROR(IF(AND(Orders!R2704:R12697&gt;1000,OR(Orders!M2704:M12697="East",Orders!M2704:M12697="south")),"bonus","no bonus"),"data error")</f>
        <v>no bonus</v>
      </c>
    </row>
    <row r="2706" spans="1:7" x14ac:dyDescent="0.25">
      <c r="A2706" t="str">
        <v>high</v>
      </c>
      <c r="B2706" t="b" cm="1">
        <f t="array" ref="B2706">AND(Orders!R2704:R12697&gt;500,Orders!O2704:O12697="technology")</f>
        <v>0</v>
      </c>
      <c r="C2706" t="b" cm="1">
        <f t="array" ref="C2706">OR(Orders!R2704:R12697&gt;1000,Orders!O2704:O12697="furniture")</f>
        <v>1</v>
      </c>
      <c r="D2706" t="str">
        <v>no</v>
      </c>
      <c r="E2706" t="str">
        <v>false</v>
      </c>
      <c r="G2706" t="str" cm="1">
        <f t="array" ref="G2706">IFERROR(IF(AND(Orders!R2705:R12698&gt;1000,OR(Orders!M2705:M12698="East",Orders!M2705:M12698="south")),"bonus","no bonus"),"data error")</f>
        <v>no bonus</v>
      </c>
    </row>
    <row r="2707" spans="1:7" x14ac:dyDescent="0.25">
      <c r="A2707" t="str">
        <v>high</v>
      </c>
      <c r="B2707" t="b" cm="1">
        <f t="array" ref="B2707">AND(Orders!R2705:R12698&gt;500,Orders!O2705:O12698="technology")</f>
        <v>0</v>
      </c>
      <c r="C2707" t="b" cm="1">
        <f t="array" ref="C2707">OR(Orders!R2705:R12698&gt;1000,Orders!O2705:O12698="furniture")</f>
        <v>1</v>
      </c>
      <c r="D2707" t="str">
        <v>no</v>
      </c>
      <c r="E2707" t="str">
        <v>false</v>
      </c>
      <c r="G2707" t="str" cm="1">
        <f t="array" ref="G2707">IFERROR(IF(AND(Orders!R2706:R12699&gt;1000,OR(Orders!M2706:M12699="East",Orders!M2706:M12699="south")),"bonus","no bonus"),"data error")</f>
        <v>no bonus</v>
      </c>
    </row>
    <row r="2708" spans="1:7" x14ac:dyDescent="0.25">
      <c r="A2708" t="str">
        <v>high</v>
      </c>
      <c r="B2708" t="b" cm="1">
        <f t="array" ref="B2708">AND(Orders!R2706:R12699&gt;500,Orders!O2706:O12699="technology")</f>
        <v>0</v>
      </c>
      <c r="C2708" t="b" cm="1">
        <f t="array" ref="C2708">OR(Orders!R2706:R12699&gt;1000,Orders!O2706:O12699="furniture")</f>
        <v>1</v>
      </c>
      <c r="D2708" t="str">
        <v>no</v>
      </c>
      <c r="E2708" t="str">
        <v>false</v>
      </c>
      <c r="G2708" t="str" cm="1">
        <f t="array" ref="G2708">IFERROR(IF(AND(Orders!R2707:R12700&gt;1000,OR(Orders!M2707:M12700="East",Orders!M2707:M12700="south")),"bonus","no bonus"),"data error")</f>
        <v>no bonus</v>
      </c>
    </row>
    <row r="2709" spans="1:7" x14ac:dyDescent="0.25">
      <c r="A2709" t="str">
        <v>high</v>
      </c>
      <c r="B2709" t="b" cm="1">
        <f t="array" ref="B2709">AND(Orders!R2707:R12700&gt;500,Orders!O2707:O12700="technology")</f>
        <v>0</v>
      </c>
      <c r="C2709" t="b" cm="1">
        <f t="array" ref="C2709">OR(Orders!R2707:R12700&gt;1000,Orders!O2707:O12700="furniture")</f>
        <v>1</v>
      </c>
      <c r="D2709" t="str">
        <v>no</v>
      </c>
      <c r="E2709" t="str">
        <v>false</v>
      </c>
      <c r="G2709" t="str" cm="1">
        <f t="array" ref="G2709">IFERROR(IF(AND(Orders!R2708:R12701&gt;1000,OR(Orders!M2708:M12701="East",Orders!M2708:M12701="south")),"bonus","no bonus"),"data error")</f>
        <v>no bonus</v>
      </c>
    </row>
    <row r="2710" spans="1:7" x14ac:dyDescent="0.25">
      <c r="A2710" t="str">
        <v>high</v>
      </c>
      <c r="B2710" t="b" cm="1">
        <f t="array" ref="B2710">AND(Orders!R2708:R12701&gt;500,Orders!O2708:O12701="technology")</f>
        <v>0</v>
      </c>
      <c r="C2710" t="b" cm="1">
        <f t="array" ref="C2710">OR(Orders!R2708:R12701&gt;1000,Orders!O2708:O12701="furniture")</f>
        <v>1</v>
      </c>
      <c r="D2710" t="str">
        <v>no</v>
      </c>
      <c r="E2710" t="str">
        <v>false</v>
      </c>
      <c r="G2710" t="str" cm="1">
        <f t="array" ref="G2710">IFERROR(IF(AND(Orders!R2709:R12702&gt;1000,OR(Orders!M2709:M12702="East",Orders!M2709:M12702="south")),"bonus","no bonus"),"data error")</f>
        <v>no bonus</v>
      </c>
    </row>
    <row r="2711" spans="1:7" x14ac:dyDescent="0.25">
      <c r="A2711" t="str">
        <v>high</v>
      </c>
      <c r="B2711" t="b" cm="1">
        <f t="array" ref="B2711">AND(Orders!R2709:R12702&gt;500,Orders!O2709:O12702="technology")</f>
        <v>0</v>
      </c>
      <c r="C2711" t="b" cm="1">
        <f t="array" ref="C2711">OR(Orders!R2709:R12702&gt;1000,Orders!O2709:O12702="furniture")</f>
        <v>1</v>
      </c>
      <c r="D2711" t="str">
        <v>no</v>
      </c>
      <c r="E2711" t="str">
        <v>false</v>
      </c>
      <c r="G2711" t="str" cm="1">
        <f t="array" ref="G2711">IFERROR(IF(AND(Orders!R2710:R12703&gt;1000,OR(Orders!M2710:M12703="East",Orders!M2710:M12703="south")),"bonus","no bonus"),"data error")</f>
        <v>no bonus</v>
      </c>
    </row>
    <row r="2712" spans="1:7" x14ac:dyDescent="0.25">
      <c r="A2712" t="str">
        <v>high</v>
      </c>
      <c r="B2712" t="b" cm="1">
        <f t="array" ref="B2712">AND(Orders!R2710:R12703&gt;500,Orders!O2710:O12703="technology")</f>
        <v>0</v>
      </c>
      <c r="C2712" t="b" cm="1">
        <f t="array" ref="C2712">OR(Orders!R2710:R12703&gt;1000,Orders!O2710:O12703="furniture")</f>
        <v>1</v>
      </c>
      <c r="D2712" t="str">
        <v>no</v>
      </c>
      <c r="E2712" t="str">
        <v>false</v>
      </c>
      <c r="G2712" t="str" cm="1">
        <f t="array" ref="G2712">IFERROR(IF(AND(Orders!R2711:R12704&gt;1000,OR(Orders!M2711:M12704="East",Orders!M2711:M12704="south")),"bonus","no bonus"),"data error")</f>
        <v>no bonus</v>
      </c>
    </row>
    <row r="2713" spans="1:7" x14ac:dyDescent="0.25">
      <c r="A2713" t="str">
        <v>high</v>
      </c>
      <c r="B2713" t="b" cm="1">
        <f t="array" ref="B2713">AND(Orders!R2711:R12704&gt;500,Orders!O2711:O12704="technology")</f>
        <v>0</v>
      </c>
      <c r="C2713" t="b" cm="1">
        <f t="array" ref="C2713">OR(Orders!R2711:R12704&gt;1000,Orders!O2711:O12704="furniture")</f>
        <v>1</v>
      </c>
      <c r="D2713" t="str">
        <v>no</v>
      </c>
      <c r="E2713" t="str">
        <v>false</v>
      </c>
      <c r="G2713" t="str" cm="1">
        <f t="array" ref="G2713">IFERROR(IF(AND(Orders!R2712:R12705&gt;1000,OR(Orders!M2712:M12705="East",Orders!M2712:M12705="south")),"bonus","no bonus"),"data error")</f>
        <v>no bonus</v>
      </c>
    </row>
    <row r="2714" spans="1:7" x14ac:dyDescent="0.25">
      <c r="A2714" t="str">
        <v>high</v>
      </c>
      <c r="B2714" t="b" cm="1">
        <f t="array" ref="B2714">AND(Orders!R2712:R12705&gt;500,Orders!O2712:O12705="technology")</f>
        <v>0</v>
      </c>
      <c r="C2714" t="b" cm="1">
        <f t="array" ref="C2714">OR(Orders!R2712:R12705&gt;1000,Orders!O2712:O12705="furniture")</f>
        <v>1</v>
      </c>
      <c r="D2714" t="str">
        <v>no</v>
      </c>
      <c r="E2714" t="str">
        <v>false</v>
      </c>
      <c r="G2714" t="str" cm="1">
        <f t="array" ref="G2714">IFERROR(IF(AND(Orders!R2713:R12706&gt;1000,OR(Orders!M2713:M12706="East",Orders!M2713:M12706="south")),"bonus","no bonus"),"data error")</f>
        <v>no bonus</v>
      </c>
    </row>
    <row r="2715" spans="1:7" x14ac:dyDescent="0.25">
      <c r="A2715" t="str">
        <v>high</v>
      </c>
      <c r="B2715" t="b" cm="1">
        <f t="array" ref="B2715">AND(Orders!R2713:R12706&gt;500,Orders!O2713:O12706="technology")</f>
        <v>0</v>
      </c>
      <c r="C2715" t="b" cm="1">
        <f t="array" ref="C2715">OR(Orders!R2713:R12706&gt;1000,Orders!O2713:O12706="furniture")</f>
        <v>1</v>
      </c>
      <c r="D2715" t="str">
        <v>no</v>
      </c>
      <c r="E2715" t="str">
        <v>false</v>
      </c>
      <c r="G2715" t="str" cm="1">
        <f t="array" ref="G2715">IFERROR(IF(AND(Orders!R2714:R12707&gt;1000,OR(Orders!M2714:M12707="East",Orders!M2714:M12707="south")),"bonus","no bonus"),"data error")</f>
        <v>no bonus</v>
      </c>
    </row>
    <row r="2716" spans="1:7" x14ac:dyDescent="0.25">
      <c r="A2716" t="str">
        <v>high</v>
      </c>
      <c r="B2716" t="b" cm="1">
        <f t="array" ref="B2716">AND(Orders!R2714:R12707&gt;500,Orders!O2714:O12707="technology")</f>
        <v>0</v>
      </c>
      <c r="C2716" t="b" cm="1">
        <f t="array" ref="C2716">OR(Orders!R2714:R12707&gt;1000,Orders!O2714:O12707="furniture")</f>
        <v>1</v>
      </c>
      <c r="D2716" t="str">
        <v>no</v>
      </c>
      <c r="E2716" t="str">
        <v>false</v>
      </c>
      <c r="G2716" t="str" cm="1">
        <f t="array" ref="G2716">IFERROR(IF(AND(Orders!R2715:R12708&gt;1000,OR(Orders!M2715:M12708="East",Orders!M2715:M12708="south")),"bonus","no bonus"),"data error")</f>
        <v>no bonus</v>
      </c>
    </row>
    <row r="2717" spans="1:7" x14ac:dyDescent="0.25">
      <c r="A2717" t="str">
        <v>high</v>
      </c>
      <c r="B2717" t="b" cm="1">
        <f t="array" ref="B2717">AND(Orders!R2715:R12708&gt;500,Orders!O2715:O12708="technology")</f>
        <v>0</v>
      </c>
      <c r="C2717" t="b" cm="1">
        <f t="array" ref="C2717">OR(Orders!R2715:R12708&gt;1000,Orders!O2715:O12708="furniture")</f>
        <v>1</v>
      </c>
      <c r="D2717" t="str">
        <v>no</v>
      </c>
      <c r="E2717" t="str">
        <v>false</v>
      </c>
      <c r="G2717" t="str" cm="1">
        <f t="array" ref="G2717">IFERROR(IF(AND(Orders!R2716:R12709&gt;1000,OR(Orders!M2716:M12709="East",Orders!M2716:M12709="south")),"bonus","no bonus"),"data error")</f>
        <v>no bonus</v>
      </c>
    </row>
    <row r="2718" spans="1:7" x14ac:dyDescent="0.25">
      <c r="A2718" t="str">
        <v>high</v>
      </c>
      <c r="B2718" t="b" cm="1">
        <f t="array" ref="B2718">AND(Orders!R2716:R12709&gt;500,Orders!O2716:O12709="technology")</f>
        <v>0</v>
      </c>
      <c r="C2718" t="b" cm="1">
        <f t="array" ref="C2718">OR(Orders!R2716:R12709&gt;1000,Orders!O2716:O12709="furniture")</f>
        <v>1</v>
      </c>
      <c r="D2718" t="str">
        <v>no</v>
      </c>
      <c r="E2718" t="str">
        <v>false</v>
      </c>
      <c r="G2718" t="str" cm="1">
        <f t="array" ref="G2718">IFERROR(IF(AND(Orders!R2717:R12710&gt;1000,OR(Orders!M2717:M12710="East",Orders!M2717:M12710="south")),"bonus","no bonus"),"data error")</f>
        <v>no bonus</v>
      </c>
    </row>
    <row r="2719" spans="1:7" x14ac:dyDescent="0.25">
      <c r="A2719" t="str">
        <v>high</v>
      </c>
      <c r="B2719" t="b" cm="1">
        <f t="array" ref="B2719">AND(Orders!R2717:R12710&gt;500,Orders!O2717:O12710="technology")</f>
        <v>0</v>
      </c>
      <c r="C2719" t="b" cm="1">
        <f t="array" ref="C2719">OR(Orders!R2717:R12710&gt;1000,Orders!O2717:O12710="furniture")</f>
        <v>1</v>
      </c>
      <c r="D2719" t="str">
        <v>no</v>
      </c>
      <c r="E2719" t="str">
        <v>false</v>
      </c>
      <c r="G2719" t="str" cm="1">
        <f t="array" ref="G2719">IFERROR(IF(AND(Orders!R2718:R12711&gt;1000,OR(Orders!M2718:M12711="East",Orders!M2718:M12711="south")),"bonus","no bonus"),"data error")</f>
        <v>no bonus</v>
      </c>
    </row>
    <row r="2720" spans="1:7" x14ac:dyDescent="0.25">
      <c r="A2720" t="str">
        <v>high</v>
      </c>
      <c r="B2720" t="b" cm="1">
        <f t="array" ref="B2720">AND(Orders!R2718:R12711&gt;500,Orders!O2718:O12711="technology")</f>
        <v>0</v>
      </c>
      <c r="C2720" t="b" cm="1">
        <f t="array" ref="C2720">OR(Orders!R2718:R12711&gt;1000,Orders!O2718:O12711="furniture")</f>
        <v>1</v>
      </c>
      <c r="D2720" t="str">
        <v>no</v>
      </c>
      <c r="E2720" t="str">
        <v>false</v>
      </c>
      <c r="G2720" t="str" cm="1">
        <f t="array" ref="G2720">IFERROR(IF(AND(Orders!R2719:R12712&gt;1000,OR(Orders!M2719:M12712="East",Orders!M2719:M12712="south")),"bonus","no bonus"),"data error")</f>
        <v>no bonus</v>
      </c>
    </row>
    <row r="2721" spans="1:7" x14ac:dyDescent="0.25">
      <c r="A2721" t="str">
        <v>high</v>
      </c>
      <c r="B2721" t="b" cm="1">
        <f t="array" ref="B2721">AND(Orders!R2719:R12712&gt;500,Orders!O2719:O12712="technology")</f>
        <v>0</v>
      </c>
      <c r="C2721" t="b" cm="1">
        <f t="array" ref="C2721">OR(Orders!R2719:R12712&gt;1000,Orders!O2719:O12712="furniture")</f>
        <v>1</v>
      </c>
      <c r="D2721" t="str">
        <v>no</v>
      </c>
      <c r="E2721" t="str">
        <v>false</v>
      </c>
      <c r="G2721" t="str" cm="1">
        <f t="array" ref="G2721">IFERROR(IF(AND(Orders!R2720:R12713&gt;1000,OR(Orders!M2720:M12713="East",Orders!M2720:M12713="south")),"bonus","no bonus"),"data error")</f>
        <v>no bonus</v>
      </c>
    </row>
    <row r="2722" spans="1:7" x14ac:dyDescent="0.25">
      <c r="A2722" t="str">
        <v>high</v>
      </c>
      <c r="B2722" t="b" cm="1">
        <f t="array" ref="B2722">AND(Orders!R2720:R12713&gt;500,Orders!O2720:O12713="technology")</f>
        <v>0</v>
      </c>
      <c r="C2722" t="b" cm="1">
        <f t="array" ref="C2722">OR(Orders!R2720:R12713&gt;1000,Orders!O2720:O12713="furniture")</f>
        <v>1</v>
      </c>
      <c r="D2722" t="str">
        <v>no</v>
      </c>
      <c r="E2722" t="str">
        <v>false</v>
      </c>
      <c r="G2722" t="str" cm="1">
        <f t="array" ref="G2722">IFERROR(IF(AND(Orders!R2721:R12714&gt;1000,OR(Orders!M2721:M12714="East",Orders!M2721:M12714="south")),"bonus","no bonus"),"data error")</f>
        <v>no bonus</v>
      </c>
    </row>
    <row r="2723" spans="1:7" x14ac:dyDescent="0.25">
      <c r="A2723" t="str">
        <v>high</v>
      </c>
      <c r="B2723" t="b" cm="1">
        <f t="array" ref="B2723">AND(Orders!R2721:R12714&gt;500,Orders!O2721:O12714="technology")</f>
        <v>0</v>
      </c>
      <c r="C2723" t="b" cm="1">
        <f t="array" ref="C2723">OR(Orders!R2721:R12714&gt;1000,Orders!O2721:O12714="furniture")</f>
        <v>1</v>
      </c>
      <c r="D2723" t="str">
        <v>no</v>
      </c>
      <c r="E2723" t="str">
        <v>false</v>
      </c>
      <c r="G2723" t="str" cm="1">
        <f t="array" ref="G2723">IFERROR(IF(AND(Orders!R2722:R12715&gt;1000,OR(Orders!M2722:M12715="East",Orders!M2722:M12715="south")),"bonus","no bonus"),"data error")</f>
        <v>no bonus</v>
      </c>
    </row>
    <row r="2724" spans="1:7" x14ac:dyDescent="0.25">
      <c r="A2724" t="str">
        <v>high</v>
      </c>
      <c r="B2724" t="b" cm="1">
        <f t="array" ref="B2724">AND(Orders!R2722:R12715&gt;500,Orders!O2722:O12715="technology")</f>
        <v>0</v>
      </c>
      <c r="C2724" t="b" cm="1">
        <f t="array" ref="C2724">OR(Orders!R2722:R12715&gt;1000,Orders!O2722:O12715="furniture")</f>
        <v>1</v>
      </c>
      <c r="D2724" t="str">
        <v>no</v>
      </c>
      <c r="E2724" t="str">
        <v>false</v>
      </c>
      <c r="G2724" t="str" cm="1">
        <f t="array" ref="G2724">IFERROR(IF(AND(Orders!R2723:R12716&gt;1000,OR(Orders!M2723:M12716="East",Orders!M2723:M12716="south")),"bonus","no bonus"),"data error")</f>
        <v>no bonus</v>
      </c>
    </row>
    <row r="2725" spans="1:7" x14ac:dyDescent="0.25">
      <c r="A2725" t="str">
        <v>high</v>
      </c>
      <c r="B2725" t="b" cm="1">
        <f t="array" ref="B2725">AND(Orders!R2723:R12716&gt;500,Orders!O2723:O12716="technology")</f>
        <v>0</v>
      </c>
      <c r="C2725" t="b" cm="1">
        <f t="array" ref="C2725">OR(Orders!R2723:R12716&gt;1000,Orders!O2723:O12716="furniture")</f>
        <v>1</v>
      </c>
      <c r="D2725" t="str">
        <v>no</v>
      </c>
      <c r="E2725" t="str">
        <v>false</v>
      </c>
      <c r="G2725" t="str" cm="1">
        <f t="array" ref="G2725">IFERROR(IF(AND(Orders!R2724:R12717&gt;1000,OR(Orders!M2724:M12717="East",Orders!M2724:M12717="south")),"bonus","no bonus"),"data error")</f>
        <v>no bonus</v>
      </c>
    </row>
    <row r="2726" spans="1:7" x14ac:dyDescent="0.25">
      <c r="A2726" t="str">
        <v>high</v>
      </c>
      <c r="B2726" t="b" cm="1">
        <f t="array" ref="B2726">AND(Orders!R2724:R12717&gt;500,Orders!O2724:O12717="technology")</f>
        <v>0</v>
      </c>
      <c r="C2726" t="b" cm="1">
        <f t="array" ref="C2726">OR(Orders!R2724:R12717&gt;1000,Orders!O2724:O12717="furniture")</f>
        <v>1</v>
      </c>
      <c r="D2726" t="str">
        <v>no</v>
      </c>
      <c r="E2726" t="str">
        <v>false</v>
      </c>
      <c r="G2726" t="str" cm="1">
        <f t="array" ref="G2726">IFERROR(IF(AND(Orders!R2725:R12718&gt;1000,OR(Orders!M2725:M12718="East",Orders!M2725:M12718="south")),"bonus","no bonus"),"data error")</f>
        <v>no bonus</v>
      </c>
    </row>
    <row r="2727" spans="1:7" x14ac:dyDescent="0.25">
      <c r="A2727" t="str">
        <v>high</v>
      </c>
      <c r="B2727" t="b" cm="1">
        <f t="array" ref="B2727">AND(Orders!R2725:R12718&gt;500,Orders!O2725:O12718="technology")</f>
        <v>0</v>
      </c>
      <c r="C2727" t="b" cm="1">
        <f t="array" ref="C2727">OR(Orders!R2725:R12718&gt;1000,Orders!O2725:O12718="furniture")</f>
        <v>1</v>
      </c>
      <c r="D2727" t="str">
        <v>no</v>
      </c>
      <c r="E2727" t="str">
        <v>false</v>
      </c>
      <c r="G2727" t="str" cm="1">
        <f t="array" ref="G2727">IFERROR(IF(AND(Orders!R2726:R12719&gt;1000,OR(Orders!M2726:M12719="East",Orders!M2726:M12719="south")),"bonus","no bonus"),"data error")</f>
        <v>no bonus</v>
      </c>
    </row>
    <row r="2728" spans="1:7" x14ac:dyDescent="0.25">
      <c r="A2728" t="str">
        <v>high</v>
      </c>
      <c r="B2728" t="b" cm="1">
        <f t="array" ref="B2728">AND(Orders!R2726:R12719&gt;500,Orders!O2726:O12719="technology")</f>
        <v>0</v>
      </c>
      <c r="C2728" t="b" cm="1">
        <f t="array" ref="C2728">OR(Orders!R2726:R12719&gt;1000,Orders!O2726:O12719="furniture")</f>
        <v>1</v>
      </c>
      <c r="D2728" t="str">
        <v>no</v>
      </c>
      <c r="E2728" t="str">
        <v>false</v>
      </c>
      <c r="G2728" t="str" cm="1">
        <f t="array" ref="G2728">IFERROR(IF(AND(Orders!R2727:R12720&gt;1000,OR(Orders!M2727:M12720="East",Orders!M2727:M12720="south")),"bonus","no bonus"),"data error")</f>
        <v>no bonus</v>
      </c>
    </row>
    <row r="2729" spans="1:7" x14ac:dyDescent="0.25">
      <c r="A2729" t="str">
        <v>high</v>
      </c>
      <c r="B2729" t="b" cm="1">
        <f t="array" ref="B2729">AND(Orders!R2727:R12720&gt;500,Orders!O2727:O12720="technology")</f>
        <v>0</v>
      </c>
      <c r="C2729" t="b" cm="1">
        <f t="array" ref="C2729">OR(Orders!R2727:R12720&gt;1000,Orders!O2727:O12720="furniture")</f>
        <v>1</v>
      </c>
      <c r="D2729" t="str">
        <v>no</v>
      </c>
      <c r="E2729" t="str">
        <v>false</v>
      </c>
      <c r="G2729" t="str" cm="1">
        <f t="array" ref="G2729">IFERROR(IF(AND(Orders!R2728:R12721&gt;1000,OR(Orders!M2728:M12721="East",Orders!M2728:M12721="south")),"bonus","no bonus"),"data error")</f>
        <v>no bonus</v>
      </c>
    </row>
    <row r="2730" spans="1:7" x14ac:dyDescent="0.25">
      <c r="A2730" t="str">
        <v>high</v>
      </c>
      <c r="B2730" t="b" cm="1">
        <f t="array" ref="B2730">AND(Orders!R2728:R12721&gt;500,Orders!O2728:O12721="technology")</f>
        <v>0</v>
      </c>
      <c r="C2730" t="b" cm="1">
        <f t="array" ref="C2730">OR(Orders!R2728:R12721&gt;1000,Orders!O2728:O12721="furniture")</f>
        <v>1</v>
      </c>
      <c r="D2730" t="str">
        <v>no</v>
      </c>
      <c r="E2730" t="str">
        <v>false</v>
      </c>
      <c r="G2730" t="str" cm="1">
        <f t="array" ref="G2730">IFERROR(IF(AND(Orders!R2729:R12722&gt;1000,OR(Orders!M2729:M12722="East",Orders!M2729:M12722="south")),"bonus","no bonus"),"data error")</f>
        <v>no bonus</v>
      </c>
    </row>
    <row r="2731" spans="1:7" x14ac:dyDescent="0.25">
      <c r="A2731" t="str">
        <v>high</v>
      </c>
      <c r="B2731" t="b" cm="1">
        <f t="array" ref="B2731">AND(Orders!R2729:R12722&gt;500,Orders!O2729:O12722="technology")</f>
        <v>0</v>
      </c>
      <c r="C2731" t="b" cm="1">
        <f t="array" ref="C2731">OR(Orders!R2729:R12722&gt;1000,Orders!O2729:O12722="furniture")</f>
        <v>1</v>
      </c>
      <c r="D2731" t="str">
        <v>no</v>
      </c>
      <c r="E2731" t="str">
        <v>false</v>
      </c>
      <c r="G2731" t="str" cm="1">
        <f t="array" ref="G2731">IFERROR(IF(AND(Orders!R2730:R12723&gt;1000,OR(Orders!M2730:M12723="East",Orders!M2730:M12723="south")),"bonus","no bonus"),"data error")</f>
        <v>no bonus</v>
      </c>
    </row>
    <row r="2732" spans="1:7" x14ac:dyDescent="0.25">
      <c r="A2732" t="str">
        <v>high</v>
      </c>
      <c r="B2732" t="b" cm="1">
        <f t="array" ref="B2732">AND(Orders!R2730:R12723&gt;500,Orders!O2730:O12723="technology")</f>
        <v>0</v>
      </c>
      <c r="C2732" t="b" cm="1">
        <f t="array" ref="C2732">OR(Orders!R2730:R12723&gt;1000,Orders!O2730:O12723="furniture")</f>
        <v>1</v>
      </c>
      <c r="D2732" t="str">
        <v>no</v>
      </c>
      <c r="E2732" t="str">
        <v>false</v>
      </c>
      <c r="G2732" t="str" cm="1">
        <f t="array" ref="G2732">IFERROR(IF(AND(Orders!R2731:R12724&gt;1000,OR(Orders!M2731:M12724="East",Orders!M2731:M12724="south")),"bonus","no bonus"),"data error")</f>
        <v>no bonus</v>
      </c>
    </row>
    <row r="2733" spans="1:7" x14ac:dyDescent="0.25">
      <c r="A2733" t="str">
        <v>high</v>
      </c>
      <c r="B2733" t="b" cm="1">
        <f t="array" ref="B2733">AND(Orders!R2731:R12724&gt;500,Orders!O2731:O12724="technology")</f>
        <v>0</v>
      </c>
      <c r="C2733" t="b" cm="1">
        <f t="array" ref="C2733">OR(Orders!R2731:R12724&gt;1000,Orders!O2731:O12724="furniture")</f>
        <v>1</v>
      </c>
      <c r="D2733" t="str">
        <v>no</v>
      </c>
      <c r="E2733" t="str">
        <v>false</v>
      </c>
      <c r="G2733" t="str" cm="1">
        <f t="array" ref="G2733">IFERROR(IF(AND(Orders!R2732:R12725&gt;1000,OR(Orders!M2732:M12725="East",Orders!M2732:M12725="south")),"bonus","no bonus"),"data error")</f>
        <v>no bonus</v>
      </c>
    </row>
    <row r="2734" spans="1:7" x14ac:dyDescent="0.25">
      <c r="A2734" t="str">
        <v>high</v>
      </c>
      <c r="B2734" t="b" cm="1">
        <f t="array" ref="B2734">AND(Orders!R2732:R12725&gt;500,Orders!O2732:O12725="technology")</f>
        <v>0</v>
      </c>
      <c r="C2734" t="b" cm="1">
        <f t="array" ref="C2734">OR(Orders!R2732:R12725&gt;1000,Orders!O2732:O12725="furniture")</f>
        <v>1</v>
      </c>
      <c r="D2734" t="str">
        <v>no</v>
      </c>
      <c r="E2734" t="str">
        <v>false</v>
      </c>
      <c r="G2734" t="str" cm="1">
        <f t="array" ref="G2734">IFERROR(IF(AND(Orders!R2733:R12726&gt;1000,OR(Orders!M2733:M12726="East",Orders!M2733:M12726="south")),"bonus","no bonus"),"data error")</f>
        <v>no bonus</v>
      </c>
    </row>
    <row r="2735" spans="1:7" x14ac:dyDescent="0.25">
      <c r="A2735" t="str">
        <v>high</v>
      </c>
      <c r="B2735" t="b" cm="1">
        <f t="array" ref="B2735">AND(Orders!R2733:R12726&gt;500,Orders!O2733:O12726="technology")</f>
        <v>0</v>
      </c>
      <c r="C2735" t="b" cm="1">
        <f t="array" ref="C2735">OR(Orders!R2733:R12726&gt;1000,Orders!O2733:O12726="furniture")</f>
        <v>1</v>
      </c>
      <c r="D2735" t="str">
        <v>no</v>
      </c>
      <c r="E2735" t="str">
        <v>false</v>
      </c>
      <c r="G2735" t="str" cm="1">
        <f t="array" ref="G2735">IFERROR(IF(AND(Orders!R2734:R12727&gt;1000,OR(Orders!M2734:M12727="East",Orders!M2734:M12727="south")),"bonus","no bonus"),"data error")</f>
        <v>no bonus</v>
      </c>
    </row>
    <row r="2736" spans="1:7" x14ac:dyDescent="0.25">
      <c r="A2736" t="str">
        <v>high</v>
      </c>
      <c r="B2736" t="b" cm="1">
        <f t="array" ref="B2736">AND(Orders!R2734:R12727&gt;500,Orders!O2734:O12727="technology")</f>
        <v>0</v>
      </c>
      <c r="C2736" t="b" cm="1">
        <f t="array" ref="C2736">OR(Orders!R2734:R12727&gt;1000,Orders!O2734:O12727="furniture")</f>
        <v>1</v>
      </c>
      <c r="D2736" t="str">
        <v>no</v>
      </c>
      <c r="E2736" t="str">
        <v>false</v>
      </c>
      <c r="G2736" t="str" cm="1">
        <f t="array" ref="G2736">IFERROR(IF(AND(Orders!R2735:R12728&gt;1000,OR(Orders!M2735:M12728="East",Orders!M2735:M12728="south")),"bonus","no bonus"),"data error")</f>
        <v>no bonus</v>
      </c>
    </row>
    <row r="2737" spans="1:7" x14ac:dyDescent="0.25">
      <c r="A2737" t="str">
        <v>high</v>
      </c>
      <c r="B2737" t="b" cm="1">
        <f t="array" ref="B2737">AND(Orders!R2735:R12728&gt;500,Orders!O2735:O12728="technology")</f>
        <v>0</v>
      </c>
      <c r="C2737" t="b" cm="1">
        <f t="array" ref="C2737">OR(Orders!R2735:R12728&gt;1000,Orders!O2735:O12728="furniture")</f>
        <v>1</v>
      </c>
      <c r="D2737" t="str">
        <v>no</v>
      </c>
      <c r="E2737" t="str">
        <v>false</v>
      </c>
      <c r="G2737" t="str" cm="1">
        <f t="array" ref="G2737">IFERROR(IF(AND(Orders!R2736:R12729&gt;1000,OR(Orders!M2736:M12729="East",Orders!M2736:M12729="south")),"bonus","no bonus"),"data error")</f>
        <v>no bonus</v>
      </c>
    </row>
    <row r="2738" spans="1:7" x14ac:dyDescent="0.25">
      <c r="A2738" t="str">
        <v>high</v>
      </c>
      <c r="B2738" t="b" cm="1">
        <f t="array" ref="B2738">AND(Orders!R2736:R12729&gt;500,Orders!O2736:O12729="technology")</f>
        <v>0</v>
      </c>
      <c r="C2738" t="b" cm="1">
        <f t="array" ref="C2738">OR(Orders!R2736:R12729&gt;1000,Orders!O2736:O12729="furniture")</f>
        <v>1</v>
      </c>
      <c r="D2738" t="str">
        <v>no</v>
      </c>
      <c r="E2738" t="str">
        <v>false</v>
      </c>
      <c r="G2738" t="str" cm="1">
        <f t="array" ref="G2738">IFERROR(IF(AND(Orders!R2737:R12730&gt;1000,OR(Orders!M2737:M12730="East",Orders!M2737:M12730="south")),"bonus","no bonus"),"data error")</f>
        <v>no bonus</v>
      </c>
    </row>
    <row r="2739" spans="1:7" x14ac:dyDescent="0.25">
      <c r="A2739" t="str">
        <v>high</v>
      </c>
      <c r="B2739" t="b" cm="1">
        <f t="array" ref="B2739">AND(Orders!R2737:R12730&gt;500,Orders!O2737:O12730="technology")</f>
        <v>0</v>
      </c>
      <c r="C2739" t="b" cm="1">
        <f t="array" ref="C2739">OR(Orders!R2737:R12730&gt;1000,Orders!O2737:O12730="furniture")</f>
        <v>1</v>
      </c>
      <c r="D2739" t="str">
        <v>no</v>
      </c>
      <c r="E2739" t="str">
        <v>false</v>
      </c>
      <c r="G2739" t="str" cm="1">
        <f t="array" ref="G2739">IFERROR(IF(AND(Orders!R2738:R12731&gt;1000,OR(Orders!M2738:M12731="East",Orders!M2738:M12731="south")),"bonus","no bonus"),"data error")</f>
        <v>no bonus</v>
      </c>
    </row>
    <row r="2740" spans="1:7" x14ac:dyDescent="0.25">
      <c r="A2740" t="str">
        <v>high</v>
      </c>
      <c r="B2740" t="b" cm="1">
        <f t="array" ref="B2740">AND(Orders!R2738:R12731&gt;500,Orders!O2738:O12731="technology")</f>
        <v>0</v>
      </c>
      <c r="C2740" t="b" cm="1">
        <f t="array" ref="C2740">OR(Orders!R2738:R12731&gt;1000,Orders!O2738:O12731="furniture")</f>
        <v>1</v>
      </c>
      <c r="D2740" t="str">
        <v>no</v>
      </c>
      <c r="E2740" t="str">
        <v>false</v>
      </c>
      <c r="G2740" t="str" cm="1">
        <f t="array" ref="G2740">IFERROR(IF(AND(Orders!R2739:R12732&gt;1000,OR(Orders!M2739:M12732="East",Orders!M2739:M12732="south")),"bonus","no bonus"),"data error")</f>
        <v>no bonus</v>
      </c>
    </row>
    <row r="2741" spans="1:7" x14ac:dyDescent="0.25">
      <c r="A2741" t="str">
        <v>high</v>
      </c>
      <c r="B2741" t="b" cm="1">
        <f t="array" ref="B2741">AND(Orders!R2739:R12732&gt;500,Orders!O2739:O12732="technology")</f>
        <v>0</v>
      </c>
      <c r="C2741" t="b" cm="1">
        <f t="array" ref="C2741">OR(Orders!R2739:R12732&gt;1000,Orders!O2739:O12732="furniture")</f>
        <v>1</v>
      </c>
      <c r="D2741" t="str">
        <v>no</v>
      </c>
      <c r="E2741" t="str">
        <v>false</v>
      </c>
      <c r="G2741" t="str" cm="1">
        <f t="array" ref="G2741">IFERROR(IF(AND(Orders!R2740:R12733&gt;1000,OR(Orders!M2740:M12733="East",Orders!M2740:M12733="south")),"bonus","no bonus"),"data error")</f>
        <v>no bonus</v>
      </c>
    </row>
    <row r="2742" spans="1:7" x14ac:dyDescent="0.25">
      <c r="A2742" t="str">
        <v>high</v>
      </c>
      <c r="B2742" t="b" cm="1">
        <f t="array" ref="B2742">AND(Orders!R2740:R12733&gt;500,Orders!O2740:O12733="technology")</f>
        <v>0</v>
      </c>
      <c r="C2742" t="b" cm="1">
        <f t="array" ref="C2742">OR(Orders!R2740:R12733&gt;1000,Orders!O2740:O12733="furniture")</f>
        <v>1</v>
      </c>
      <c r="D2742" t="str">
        <v>no</v>
      </c>
      <c r="E2742" t="str">
        <v>false</v>
      </c>
      <c r="G2742" t="str" cm="1">
        <f t="array" ref="G2742">IFERROR(IF(AND(Orders!R2741:R12734&gt;1000,OR(Orders!M2741:M12734="East",Orders!M2741:M12734="south")),"bonus","no bonus"),"data error")</f>
        <v>no bonus</v>
      </c>
    </row>
    <row r="2743" spans="1:7" x14ac:dyDescent="0.25">
      <c r="A2743" t="str">
        <v>high</v>
      </c>
      <c r="B2743" t="b" cm="1">
        <f t="array" ref="B2743">AND(Orders!R2741:R12734&gt;500,Orders!O2741:O12734="technology")</f>
        <v>0</v>
      </c>
      <c r="C2743" t="b" cm="1">
        <f t="array" ref="C2743">OR(Orders!R2741:R12734&gt;1000,Orders!O2741:O12734="furniture")</f>
        <v>1</v>
      </c>
      <c r="D2743" t="str">
        <v>no</v>
      </c>
      <c r="E2743" t="str">
        <v>false</v>
      </c>
      <c r="G2743" t="str" cm="1">
        <f t="array" ref="G2743">IFERROR(IF(AND(Orders!R2742:R12735&gt;1000,OR(Orders!M2742:M12735="East",Orders!M2742:M12735="south")),"bonus","no bonus"),"data error")</f>
        <v>no bonus</v>
      </c>
    </row>
    <row r="2744" spans="1:7" x14ac:dyDescent="0.25">
      <c r="A2744" t="str">
        <v>high</v>
      </c>
      <c r="B2744" t="b" cm="1">
        <f t="array" ref="B2744">AND(Orders!R2742:R12735&gt;500,Orders!O2742:O12735="technology")</f>
        <v>0</v>
      </c>
      <c r="C2744" t="b" cm="1">
        <f t="array" ref="C2744">OR(Orders!R2742:R12735&gt;1000,Orders!O2742:O12735="furniture")</f>
        <v>1</v>
      </c>
      <c r="D2744" t="str">
        <v>no</v>
      </c>
      <c r="E2744" t="str">
        <v>false</v>
      </c>
      <c r="G2744" t="str" cm="1">
        <f t="array" ref="G2744">IFERROR(IF(AND(Orders!R2743:R12736&gt;1000,OR(Orders!M2743:M12736="East",Orders!M2743:M12736="south")),"bonus","no bonus"),"data error")</f>
        <v>no bonus</v>
      </c>
    </row>
    <row r="2745" spans="1:7" x14ac:dyDescent="0.25">
      <c r="A2745" t="str">
        <v>high</v>
      </c>
      <c r="B2745" t="b" cm="1">
        <f t="array" ref="B2745">AND(Orders!R2743:R12736&gt;500,Orders!O2743:O12736="technology")</f>
        <v>0</v>
      </c>
      <c r="C2745" t="b" cm="1">
        <f t="array" ref="C2745">OR(Orders!R2743:R12736&gt;1000,Orders!O2743:O12736="furniture")</f>
        <v>1</v>
      </c>
      <c r="D2745" t="str">
        <v>no</v>
      </c>
      <c r="E2745" t="str">
        <v>false</v>
      </c>
      <c r="G2745" t="str" cm="1">
        <f t="array" ref="G2745">IFERROR(IF(AND(Orders!R2744:R12737&gt;1000,OR(Orders!M2744:M12737="East",Orders!M2744:M12737="south")),"bonus","no bonus"),"data error")</f>
        <v>no bonus</v>
      </c>
    </row>
    <row r="2746" spans="1:7" x14ac:dyDescent="0.25">
      <c r="A2746" t="str">
        <v>high</v>
      </c>
      <c r="B2746" t="b" cm="1">
        <f t="array" ref="B2746">AND(Orders!R2744:R12737&gt;500,Orders!O2744:O12737="technology")</f>
        <v>0</v>
      </c>
      <c r="C2746" t="b" cm="1">
        <f t="array" ref="C2746">OR(Orders!R2744:R12737&gt;1000,Orders!O2744:O12737="furniture")</f>
        <v>1</v>
      </c>
      <c r="D2746" t="str">
        <v>no</v>
      </c>
      <c r="E2746" t="str">
        <v>false</v>
      </c>
      <c r="G2746" t="str" cm="1">
        <f t="array" ref="G2746">IFERROR(IF(AND(Orders!R2745:R12738&gt;1000,OR(Orders!M2745:M12738="East",Orders!M2745:M12738="south")),"bonus","no bonus"),"data error")</f>
        <v>no bonus</v>
      </c>
    </row>
    <row r="2747" spans="1:7" x14ac:dyDescent="0.25">
      <c r="A2747" t="str">
        <v>high</v>
      </c>
      <c r="B2747" t="b" cm="1">
        <f t="array" ref="B2747">AND(Orders!R2745:R12738&gt;500,Orders!O2745:O12738="technology")</f>
        <v>0</v>
      </c>
      <c r="C2747" t="b" cm="1">
        <f t="array" ref="C2747">OR(Orders!R2745:R12738&gt;1000,Orders!O2745:O12738="furniture")</f>
        <v>1</v>
      </c>
      <c r="D2747" t="str">
        <v>no</v>
      </c>
      <c r="E2747" t="str">
        <v>false</v>
      </c>
      <c r="G2747" t="str" cm="1">
        <f t="array" ref="G2747">IFERROR(IF(AND(Orders!R2746:R12739&gt;1000,OR(Orders!M2746:M12739="East",Orders!M2746:M12739="south")),"bonus","no bonus"),"data error")</f>
        <v>no bonus</v>
      </c>
    </row>
    <row r="2748" spans="1:7" x14ac:dyDescent="0.25">
      <c r="A2748" t="str">
        <v>high</v>
      </c>
      <c r="B2748" t="b" cm="1">
        <f t="array" ref="B2748">AND(Orders!R2746:R12739&gt;500,Orders!O2746:O12739="technology")</f>
        <v>0</v>
      </c>
      <c r="C2748" t="b" cm="1">
        <f t="array" ref="C2748">OR(Orders!R2746:R12739&gt;1000,Orders!O2746:O12739="furniture")</f>
        <v>1</v>
      </c>
      <c r="D2748" t="str">
        <v>no</v>
      </c>
      <c r="E2748" t="str">
        <v>false</v>
      </c>
      <c r="G2748" t="str" cm="1">
        <f t="array" ref="G2748">IFERROR(IF(AND(Orders!R2747:R12740&gt;1000,OR(Orders!M2747:M12740="East",Orders!M2747:M12740="south")),"bonus","no bonus"),"data error")</f>
        <v>no bonus</v>
      </c>
    </row>
    <row r="2749" spans="1:7" x14ac:dyDescent="0.25">
      <c r="A2749" t="str">
        <v>high</v>
      </c>
      <c r="B2749" t="b" cm="1">
        <f t="array" ref="B2749">AND(Orders!R2747:R12740&gt;500,Orders!O2747:O12740="technology")</f>
        <v>0</v>
      </c>
      <c r="C2749" t="b" cm="1">
        <f t="array" ref="C2749">OR(Orders!R2747:R12740&gt;1000,Orders!O2747:O12740="furniture")</f>
        <v>1</v>
      </c>
      <c r="D2749" t="str">
        <v>no</v>
      </c>
      <c r="E2749" t="str">
        <v>false</v>
      </c>
      <c r="G2749" t="str" cm="1">
        <f t="array" ref="G2749">IFERROR(IF(AND(Orders!R2748:R12741&gt;1000,OR(Orders!M2748:M12741="East",Orders!M2748:M12741="south")),"bonus","no bonus"),"data error")</f>
        <v>no bonus</v>
      </c>
    </row>
    <row r="2750" spans="1:7" x14ac:dyDescent="0.25">
      <c r="A2750" t="str">
        <v>high</v>
      </c>
      <c r="B2750" t="b" cm="1">
        <f t="array" ref="B2750">AND(Orders!R2748:R12741&gt;500,Orders!O2748:O12741="technology")</f>
        <v>0</v>
      </c>
      <c r="C2750" t="b" cm="1">
        <f t="array" ref="C2750">OR(Orders!R2748:R12741&gt;1000,Orders!O2748:O12741="furniture")</f>
        <v>1</v>
      </c>
      <c r="D2750" t="str">
        <v>no</v>
      </c>
      <c r="E2750" t="str">
        <v>false</v>
      </c>
      <c r="G2750" t="str" cm="1">
        <f t="array" ref="G2750">IFERROR(IF(AND(Orders!R2749:R12742&gt;1000,OR(Orders!M2749:M12742="East",Orders!M2749:M12742="south")),"bonus","no bonus"),"data error")</f>
        <v>no bonus</v>
      </c>
    </row>
    <row r="2751" spans="1:7" x14ac:dyDescent="0.25">
      <c r="A2751" t="str">
        <v>high</v>
      </c>
      <c r="B2751" t="b" cm="1">
        <f t="array" ref="B2751">AND(Orders!R2749:R12742&gt;500,Orders!O2749:O12742="technology")</f>
        <v>0</v>
      </c>
      <c r="C2751" t="b" cm="1">
        <f t="array" ref="C2751">OR(Orders!R2749:R12742&gt;1000,Orders!O2749:O12742="furniture")</f>
        <v>1</v>
      </c>
      <c r="D2751" t="str">
        <v>no</v>
      </c>
      <c r="E2751" t="str">
        <v>false</v>
      </c>
      <c r="G2751" t="str" cm="1">
        <f t="array" ref="G2751">IFERROR(IF(AND(Orders!R2750:R12743&gt;1000,OR(Orders!M2750:M12743="East",Orders!M2750:M12743="south")),"bonus","no bonus"),"data error")</f>
        <v>no bonus</v>
      </c>
    </row>
    <row r="2752" spans="1:7" x14ac:dyDescent="0.25">
      <c r="A2752" t="str">
        <v>high</v>
      </c>
      <c r="B2752" t="b" cm="1">
        <f t="array" ref="B2752">AND(Orders!R2750:R12743&gt;500,Orders!O2750:O12743="technology")</f>
        <v>0</v>
      </c>
      <c r="C2752" t="b" cm="1">
        <f t="array" ref="C2752">OR(Orders!R2750:R12743&gt;1000,Orders!O2750:O12743="furniture")</f>
        <v>1</v>
      </c>
      <c r="D2752" t="str">
        <v>no</v>
      </c>
      <c r="E2752" t="str">
        <v>false</v>
      </c>
      <c r="G2752" t="str" cm="1">
        <f t="array" ref="G2752">IFERROR(IF(AND(Orders!R2751:R12744&gt;1000,OR(Orders!M2751:M12744="East",Orders!M2751:M12744="south")),"bonus","no bonus"),"data error")</f>
        <v>no bonus</v>
      </c>
    </row>
    <row r="2753" spans="1:7" x14ac:dyDescent="0.25">
      <c r="A2753" t="str">
        <v>high</v>
      </c>
      <c r="B2753" t="b" cm="1">
        <f t="array" ref="B2753">AND(Orders!R2751:R12744&gt;500,Orders!O2751:O12744="technology")</f>
        <v>0</v>
      </c>
      <c r="C2753" t="b" cm="1">
        <f t="array" ref="C2753">OR(Orders!R2751:R12744&gt;1000,Orders!O2751:O12744="furniture")</f>
        <v>1</v>
      </c>
      <c r="D2753" t="str">
        <v>no</v>
      </c>
      <c r="E2753" t="str">
        <v>false</v>
      </c>
      <c r="G2753" t="str" cm="1">
        <f t="array" ref="G2753">IFERROR(IF(AND(Orders!R2752:R12745&gt;1000,OR(Orders!M2752:M12745="East",Orders!M2752:M12745="south")),"bonus","no bonus"),"data error")</f>
        <v>no bonus</v>
      </c>
    </row>
    <row r="2754" spans="1:7" x14ac:dyDescent="0.25">
      <c r="A2754" t="str">
        <v>high</v>
      </c>
      <c r="B2754" t="b" cm="1">
        <f t="array" ref="B2754">AND(Orders!R2752:R12745&gt;500,Orders!O2752:O12745="technology")</f>
        <v>0</v>
      </c>
      <c r="C2754" t="b" cm="1">
        <f t="array" ref="C2754">OR(Orders!R2752:R12745&gt;1000,Orders!O2752:O12745="furniture")</f>
        <v>1</v>
      </c>
      <c r="D2754" t="str">
        <v>no</v>
      </c>
      <c r="E2754" t="str">
        <v>false</v>
      </c>
      <c r="G2754" t="str" cm="1">
        <f t="array" ref="G2754">IFERROR(IF(AND(Orders!R2753:R12746&gt;1000,OR(Orders!M2753:M12746="East",Orders!M2753:M12746="south")),"bonus","no bonus"),"data error")</f>
        <v>no bonus</v>
      </c>
    </row>
    <row r="2755" spans="1:7" x14ac:dyDescent="0.25">
      <c r="A2755" t="str">
        <v>high</v>
      </c>
      <c r="B2755" t="b" cm="1">
        <f t="array" ref="B2755">AND(Orders!R2753:R12746&gt;500,Orders!O2753:O12746="technology")</f>
        <v>0</v>
      </c>
      <c r="C2755" t="b" cm="1">
        <f t="array" ref="C2755">OR(Orders!R2753:R12746&gt;1000,Orders!O2753:O12746="furniture")</f>
        <v>1</v>
      </c>
      <c r="D2755" t="str">
        <v>no</v>
      </c>
      <c r="E2755" t="str">
        <v>false</v>
      </c>
      <c r="G2755" t="str" cm="1">
        <f t="array" ref="G2755">IFERROR(IF(AND(Orders!R2754:R12747&gt;1000,OR(Orders!M2754:M12747="East",Orders!M2754:M12747="south")),"bonus","no bonus"),"data error")</f>
        <v>no bonus</v>
      </c>
    </row>
    <row r="2756" spans="1:7" x14ac:dyDescent="0.25">
      <c r="A2756" t="str">
        <v>high</v>
      </c>
      <c r="B2756" t="b" cm="1">
        <f t="array" ref="B2756">AND(Orders!R2754:R12747&gt;500,Orders!O2754:O12747="technology")</f>
        <v>0</v>
      </c>
      <c r="C2756" t="b" cm="1">
        <f t="array" ref="C2756">OR(Orders!R2754:R12747&gt;1000,Orders!O2754:O12747="furniture")</f>
        <v>1</v>
      </c>
      <c r="D2756" t="str">
        <v>no</v>
      </c>
      <c r="E2756" t="str">
        <v>false</v>
      </c>
      <c r="G2756" t="str" cm="1">
        <f t="array" ref="G2756">IFERROR(IF(AND(Orders!R2755:R12748&gt;1000,OR(Orders!M2755:M12748="East",Orders!M2755:M12748="south")),"bonus","no bonus"),"data error")</f>
        <v>no bonus</v>
      </c>
    </row>
    <row r="2757" spans="1:7" x14ac:dyDescent="0.25">
      <c r="A2757" t="str">
        <v>high</v>
      </c>
      <c r="B2757" t="b" cm="1">
        <f t="array" ref="B2757">AND(Orders!R2755:R12748&gt;500,Orders!O2755:O12748="technology")</f>
        <v>0</v>
      </c>
      <c r="C2757" t="b" cm="1">
        <f t="array" ref="C2757">OR(Orders!R2755:R12748&gt;1000,Orders!O2755:O12748="furniture")</f>
        <v>1</v>
      </c>
      <c r="D2757" t="str">
        <v>no</v>
      </c>
      <c r="E2757" t="str">
        <v>false</v>
      </c>
      <c r="G2757" t="str" cm="1">
        <f t="array" ref="G2757">IFERROR(IF(AND(Orders!R2756:R12749&gt;1000,OR(Orders!M2756:M12749="East",Orders!M2756:M12749="south")),"bonus","no bonus"),"data error")</f>
        <v>no bonus</v>
      </c>
    </row>
    <row r="2758" spans="1:7" x14ac:dyDescent="0.25">
      <c r="A2758" t="str">
        <v>high</v>
      </c>
      <c r="B2758" t="b" cm="1">
        <f t="array" ref="B2758">AND(Orders!R2756:R12749&gt;500,Orders!O2756:O12749="technology")</f>
        <v>0</v>
      </c>
      <c r="C2758" t="b" cm="1">
        <f t="array" ref="C2758">OR(Orders!R2756:R12749&gt;1000,Orders!O2756:O12749="furniture")</f>
        <v>1</v>
      </c>
      <c r="D2758" t="str">
        <v>no</v>
      </c>
      <c r="E2758" t="str">
        <v>false</v>
      </c>
      <c r="G2758" t="str" cm="1">
        <f t="array" ref="G2758">IFERROR(IF(AND(Orders!R2757:R12750&gt;1000,OR(Orders!M2757:M12750="East",Orders!M2757:M12750="south")),"bonus","no bonus"),"data error")</f>
        <v>no bonus</v>
      </c>
    </row>
    <row r="2759" spans="1:7" x14ac:dyDescent="0.25">
      <c r="A2759" t="str">
        <v>high</v>
      </c>
      <c r="B2759" t="b" cm="1">
        <f t="array" ref="B2759">AND(Orders!R2757:R12750&gt;500,Orders!O2757:O12750="technology")</f>
        <v>0</v>
      </c>
      <c r="C2759" t="b" cm="1">
        <f t="array" ref="C2759">OR(Orders!R2757:R12750&gt;1000,Orders!O2757:O12750="furniture")</f>
        <v>1</v>
      </c>
      <c r="D2759" t="str">
        <v>no</v>
      </c>
      <c r="E2759" t="str">
        <v>false</v>
      </c>
      <c r="G2759" t="str" cm="1">
        <f t="array" ref="G2759">IFERROR(IF(AND(Orders!R2758:R12751&gt;1000,OR(Orders!M2758:M12751="East",Orders!M2758:M12751="south")),"bonus","no bonus"),"data error")</f>
        <v>no bonus</v>
      </c>
    </row>
    <row r="2760" spans="1:7" x14ac:dyDescent="0.25">
      <c r="A2760" t="str">
        <v>high</v>
      </c>
      <c r="B2760" t="b" cm="1">
        <f t="array" ref="B2760">AND(Orders!R2758:R12751&gt;500,Orders!O2758:O12751="technology")</f>
        <v>0</v>
      </c>
      <c r="C2760" t="b" cm="1">
        <f t="array" ref="C2760">OR(Orders!R2758:R12751&gt;1000,Orders!O2758:O12751="furniture")</f>
        <v>1</v>
      </c>
      <c r="D2760" t="str">
        <v>no</v>
      </c>
      <c r="E2760" t="str">
        <v>false</v>
      </c>
      <c r="G2760" t="str" cm="1">
        <f t="array" ref="G2760">IFERROR(IF(AND(Orders!R2759:R12752&gt;1000,OR(Orders!M2759:M12752="East",Orders!M2759:M12752="south")),"bonus","no bonus"),"data error")</f>
        <v>no bonus</v>
      </c>
    </row>
    <row r="2761" spans="1:7" x14ac:dyDescent="0.25">
      <c r="A2761" t="str">
        <v>high</v>
      </c>
      <c r="B2761" t="b" cm="1">
        <f t="array" ref="B2761">AND(Orders!R2759:R12752&gt;500,Orders!O2759:O12752="technology")</f>
        <v>0</v>
      </c>
      <c r="C2761" t="b" cm="1">
        <f t="array" ref="C2761">OR(Orders!R2759:R12752&gt;1000,Orders!O2759:O12752="furniture")</f>
        <v>1</v>
      </c>
      <c r="D2761" t="str">
        <v>no</v>
      </c>
      <c r="E2761" t="str">
        <v>false</v>
      </c>
      <c r="G2761" t="str" cm="1">
        <f t="array" ref="G2761">IFERROR(IF(AND(Orders!R2760:R12753&gt;1000,OR(Orders!M2760:M12753="East",Orders!M2760:M12753="south")),"bonus","no bonus"),"data error")</f>
        <v>no bonus</v>
      </c>
    </row>
    <row r="2762" spans="1:7" x14ac:dyDescent="0.25">
      <c r="A2762" t="str">
        <v>high</v>
      </c>
      <c r="B2762" t="b" cm="1">
        <f t="array" ref="B2762">AND(Orders!R2760:R12753&gt;500,Orders!O2760:O12753="technology")</f>
        <v>0</v>
      </c>
      <c r="C2762" t="b" cm="1">
        <f t="array" ref="C2762">OR(Orders!R2760:R12753&gt;1000,Orders!O2760:O12753="furniture")</f>
        <v>1</v>
      </c>
      <c r="D2762" t="str">
        <v>no</v>
      </c>
      <c r="E2762" t="str">
        <v>false</v>
      </c>
      <c r="G2762" t="str" cm="1">
        <f t="array" ref="G2762">IFERROR(IF(AND(Orders!R2761:R12754&gt;1000,OR(Orders!M2761:M12754="East",Orders!M2761:M12754="south")),"bonus","no bonus"),"data error")</f>
        <v>no bonus</v>
      </c>
    </row>
    <row r="2763" spans="1:7" x14ac:dyDescent="0.25">
      <c r="A2763" t="str">
        <v>high</v>
      </c>
      <c r="B2763" t="b" cm="1">
        <f t="array" ref="B2763">AND(Orders!R2761:R12754&gt;500,Orders!O2761:O12754="technology")</f>
        <v>0</v>
      </c>
      <c r="C2763" t="b" cm="1">
        <f t="array" ref="C2763">OR(Orders!R2761:R12754&gt;1000,Orders!O2761:O12754="furniture")</f>
        <v>1</v>
      </c>
      <c r="D2763" t="str">
        <v>no</v>
      </c>
      <c r="E2763" t="str">
        <v>false</v>
      </c>
      <c r="G2763" t="str" cm="1">
        <f t="array" ref="G2763">IFERROR(IF(AND(Orders!R2762:R12755&gt;1000,OR(Orders!M2762:M12755="East",Orders!M2762:M12755="south")),"bonus","no bonus"),"data error")</f>
        <v>no bonus</v>
      </c>
    </row>
    <row r="2764" spans="1:7" x14ac:dyDescent="0.25">
      <c r="A2764" t="str">
        <v>high</v>
      </c>
      <c r="B2764" t="b" cm="1">
        <f t="array" ref="B2764">AND(Orders!R2762:R12755&gt;500,Orders!O2762:O12755="technology")</f>
        <v>0</v>
      </c>
      <c r="C2764" t="b" cm="1">
        <f t="array" ref="C2764">OR(Orders!R2762:R12755&gt;1000,Orders!O2762:O12755="furniture")</f>
        <v>1</v>
      </c>
      <c r="D2764" t="str">
        <v>no</v>
      </c>
      <c r="E2764" t="str">
        <v>false</v>
      </c>
      <c r="G2764" t="str" cm="1">
        <f t="array" ref="G2764">IFERROR(IF(AND(Orders!R2763:R12756&gt;1000,OR(Orders!M2763:M12756="East",Orders!M2763:M12756="south")),"bonus","no bonus"),"data error")</f>
        <v>no bonus</v>
      </c>
    </row>
    <row r="2765" spans="1:7" x14ac:dyDescent="0.25">
      <c r="A2765" t="str">
        <v>high</v>
      </c>
      <c r="B2765" t="b" cm="1">
        <f t="array" ref="B2765">AND(Orders!R2763:R12756&gt;500,Orders!O2763:O12756="technology")</f>
        <v>0</v>
      </c>
      <c r="C2765" t="b" cm="1">
        <f t="array" ref="C2765">OR(Orders!R2763:R12756&gt;1000,Orders!O2763:O12756="furniture")</f>
        <v>1</v>
      </c>
      <c r="D2765" t="str">
        <v>no</v>
      </c>
      <c r="E2765" t="str">
        <v>false</v>
      </c>
      <c r="G2765" t="str" cm="1">
        <f t="array" ref="G2765">IFERROR(IF(AND(Orders!R2764:R12757&gt;1000,OR(Orders!M2764:M12757="East",Orders!M2764:M12757="south")),"bonus","no bonus"),"data error")</f>
        <v>no bonus</v>
      </c>
    </row>
    <row r="2766" spans="1:7" x14ac:dyDescent="0.25">
      <c r="A2766" t="str">
        <v>high</v>
      </c>
      <c r="B2766" t="b" cm="1">
        <f t="array" ref="B2766">AND(Orders!R2764:R12757&gt;500,Orders!O2764:O12757="technology")</f>
        <v>0</v>
      </c>
      <c r="C2766" t="b" cm="1">
        <f t="array" ref="C2766">OR(Orders!R2764:R12757&gt;1000,Orders!O2764:O12757="furniture")</f>
        <v>1</v>
      </c>
      <c r="D2766" t="str">
        <v>no</v>
      </c>
      <c r="E2766" t="str">
        <v>false</v>
      </c>
      <c r="G2766" t="str" cm="1">
        <f t="array" ref="G2766">IFERROR(IF(AND(Orders!R2765:R12758&gt;1000,OR(Orders!M2765:M12758="East",Orders!M2765:M12758="south")),"bonus","no bonus"),"data error")</f>
        <v>no bonus</v>
      </c>
    </row>
    <row r="2767" spans="1:7" x14ac:dyDescent="0.25">
      <c r="A2767" t="str">
        <v>high</v>
      </c>
      <c r="B2767" t="b" cm="1">
        <f t="array" ref="B2767">AND(Orders!R2765:R12758&gt;500,Orders!O2765:O12758="technology")</f>
        <v>0</v>
      </c>
      <c r="C2767" t="b" cm="1">
        <f t="array" ref="C2767">OR(Orders!R2765:R12758&gt;1000,Orders!O2765:O12758="furniture")</f>
        <v>1</v>
      </c>
      <c r="D2767" t="str">
        <v>no</v>
      </c>
      <c r="E2767" t="str">
        <v>false</v>
      </c>
      <c r="G2767" t="str" cm="1">
        <f t="array" ref="G2767">IFERROR(IF(AND(Orders!R2766:R12759&gt;1000,OR(Orders!M2766:M12759="East",Orders!M2766:M12759="south")),"bonus","no bonus"),"data error")</f>
        <v>no bonus</v>
      </c>
    </row>
    <row r="2768" spans="1:7" x14ac:dyDescent="0.25">
      <c r="A2768" t="str">
        <v>high</v>
      </c>
      <c r="B2768" t="b" cm="1">
        <f t="array" ref="B2768">AND(Orders!R2766:R12759&gt;500,Orders!O2766:O12759="technology")</f>
        <v>0</v>
      </c>
      <c r="C2768" t="b" cm="1">
        <f t="array" ref="C2768">OR(Orders!R2766:R12759&gt;1000,Orders!O2766:O12759="furniture")</f>
        <v>1</v>
      </c>
      <c r="D2768" t="str">
        <v>no</v>
      </c>
      <c r="E2768" t="str">
        <v>false</v>
      </c>
      <c r="G2768" t="str" cm="1">
        <f t="array" ref="G2768">IFERROR(IF(AND(Orders!R2767:R12760&gt;1000,OR(Orders!M2767:M12760="East",Orders!M2767:M12760="south")),"bonus","no bonus"),"data error")</f>
        <v>no bonus</v>
      </c>
    </row>
    <row r="2769" spans="1:7" x14ac:dyDescent="0.25">
      <c r="A2769" t="str">
        <v>high</v>
      </c>
      <c r="B2769" t="b" cm="1">
        <f t="array" ref="B2769">AND(Orders!R2767:R12760&gt;500,Orders!O2767:O12760="technology")</f>
        <v>0</v>
      </c>
      <c r="C2769" t="b" cm="1">
        <f t="array" ref="C2769">OR(Orders!R2767:R12760&gt;1000,Orders!O2767:O12760="furniture")</f>
        <v>1</v>
      </c>
      <c r="D2769" t="str">
        <v>no</v>
      </c>
      <c r="E2769" t="str">
        <v>false</v>
      </c>
      <c r="G2769" t="str" cm="1">
        <f t="array" ref="G2769">IFERROR(IF(AND(Orders!R2768:R12761&gt;1000,OR(Orders!M2768:M12761="East",Orders!M2768:M12761="south")),"bonus","no bonus"),"data error")</f>
        <v>no bonus</v>
      </c>
    </row>
    <row r="2770" spans="1:7" x14ac:dyDescent="0.25">
      <c r="A2770" t="str">
        <v>high</v>
      </c>
      <c r="B2770" t="b" cm="1">
        <f t="array" ref="B2770">AND(Orders!R2768:R12761&gt;500,Orders!O2768:O12761="technology")</f>
        <v>0</v>
      </c>
      <c r="C2770" t="b" cm="1">
        <f t="array" ref="C2770">OR(Orders!R2768:R12761&gt;1000,Orders!O2768:O12761="furniture")</f>
        <v>1</v>
      </c>
      <c r="D2770" t="str">
        <v>no</v>
      </c>
      <c r="E2770" t="str">
        <v>false</v>
      </c>
      <c r="G2770" t="str" cm="1">
        <f t="array" ref="G2770">IFERROR(IF(AND(Orders!R2769:R12762&gt;1000,OR(Orders!M2769:M12762="East",Orders!M2769:M12762="south")),"bonus","no bonus"),"data error")</f>
        <v>no bonus</v>
      </c>
    </row>
    <row r="2771" spans="1:7" x14ac:dyDescent="0.25">
      <c r="A2771" t="str">
        <v>high</v>
      </c>
      <c r="B2771" t="b" cm="1">
        <f t="array" ref="B2771">AND(Orders!R2769:R12762&gt;500,Orders!O2769:O12762="technology")</f>
        <v>0</v>
      </c>
      <c r="C2771" t="b" cm="1">
        <f t="array" ref="C2771">OR(Orders!R2769:R12762&gt;1000,Orders!O2769:O12762="furniture")</f>
        <v>1</v>
      </c>
      <c r="D2771" t="str">
        <v>no</v>
      </c>
      <c r="E2771" t="str">
        <v>false</v>
      </c>
      <c r="G2771" t="str" cm="1">
        <f t="array" ref="G2771">IFERROR(IF(AND(Orders!R2770:R12763&gt;1000,OR(Orders!M2770:M12763="East",Orders!M2770:M12763="south")),"bonus","no bonus"),"data error")</f>
        <v>no bonus</v>
      </c>
    </row>
    <row r="2772" spans="1:7" x14ac:dyDescent="0.25">
      <c r="A2772" t="str">
        <v>high</v>
      </c>
      <c r="B2772" t="b" cm="1">
        <f t="array" ref="B2772">AND(Orders!R2770:R12763&gt;500,Orders!O2770:O12763="technology")</f>
        <v>0</v>
      </c>
      <c r="C2772" t="b" cm="1">
        <f t="array" ref="C2772">OR(Orders!R2770:R12763&gt;1000,Orders!O2770:O12763="furniture")</f>
        <v>1</v>
      </c>
      <c r="D2772" t="str">
        <v>no</v>
      </c>
      <c r="E2772" t="str">
        <v>false</v>
      </c>
      <c r="G2772" t="str" cm="1">
        <f t="array" ref="G2772">IFERROR(IF(AND(Orders!R2771:R12764&gt;1000,OR(Orders!M2771:M12764="East",Orders!M2771:M12764="south")),"bonus","no bonus"),"data error")</f>
        <v>no bonus</v>
      </c>
    </row>
    <row r="2773" spans="1:7" x14ac:dyDescent="0.25">
      <c r="A2773" t="str">
        <v>high</v>
      </c>
      <c r="B2773" t="b" cm="1">
        <f t="array" ref="B2773">AND(Orders!R2771:R12764&gt;500,Orders!O2771:O12764="technology")</f>
        <v>0</v>
      </c>
      <c r="C2773" t="b" cm="1">
        <f t="array" ref="C2773">OR(Orders!R2771:R12764&gt;1000,Orders!O2771:O12764="furniture")</f>
        <v>1</v>
      </c>
      <c r="D2773" t="str">
        <v>no</v>
      </c>
      <c r="E2773" t="str">
        <v>false</v>
      </c>
      <c r="G2773" t="str" cm="1">
        <f t="array" ref="G2773">IFERROR(IF(AND(Orders!R2772:R12765&gt;1000,OR(Orders!M2772:M12765="East",Orders!M2772:M12765="south")),"bonus","no bonus"),"data error")</f>
        <v>no bonus</v>
      </c>
    </row>
    <row r="2774" spans="1:7" x14ac:dyDescent="0.25">
      <c r="A2774" t="str">
        <v>high</v>
      </c>
      <c r="B2774" t="b" cm="1">
        <f t="array" ref="B2774">AND(Orders!R2772:R12765&gt;500,Orders!O2772:O12765="technology")</f>
        <v>0</v>
      </c>
      <c r="C2774" t="b" cm="1">
        <f t="array" ref="C2774">OR(Orders!R2772:R12765&gt;1000,Orders!O2772:O12765="furniture")</f>
        <v>1</v>
      </c>
      <c r="D2774" t="str">
        <v>no</v>
      </c>
      <c r="E2774" t="str">
        <v>false</v>
      </c>
      <c r="G2774" t="str" cm="1">
        <f t="array" ref="G2774">IFERROR(IF(AND(Orders!R2773:R12766&gt;1000,OR(Orders!M2773:M12766="East",Orders!M2773:M12766="south")),"bonus","no bonus"),"data error")</f>
        <v>no bonus</v>
      </c>
    </row>
    <row r="2775" spans="1:7" x14ac:dyDescent="0.25">
      <c r="A2775" t="str">
        <v>high</v>
      </c>
      <c r="B2775" t="b" cm="1">
        <f t="array" ref="B2775">AND(Orders!R2773:R12766&gt;500,Orders!O2773:O12766="technology")</f>
        <v>0</v>
      </c>
      <c r="C2775" t="b" cm="1">
        <f t="array" ref="C2775">OR(Orders!R2773:R12766&gt;1000,Orders!O2773:O12766="furniture")</f>
        <v>1</v>
      </c>
      <c r="D2775" t="str">
        <v>no</v>
      </c>
      <c r="E2775" t="str">
        <v>false</v>
      </c>
      <c r="G2775" t="str" cm="1">
        <f t="array" ref="G2775">IFERROR(IF(AND(Orders!R2774:R12767&gt;1000,OR(Orders!M2774:M12767="East",Orders!M2774:M12767="south")),"bonus","no bonus"),"data error")</f>
        <v>no bonus</v>
      </c>
    </row>
    <row r="2776" spans="1:7" x14ac:dyDescent="0.25">
      <c r="A2776" t="str">
        <v>high</v>
      </c>
      <c r="B2776" t="b" cm="1">
        <f t="array" ref="B2776">AND(Orders!R2774:R12767&gt;500,Orders!O2774:O12767="technology")</f>
        <v>0</v>
      </c>
      <c r="C2776" t="b" cm="1">
        <f t="array" ref="C2776">OR(Orders!R2774:R12767&gt;1000,Orders!O2774:O12767="furniture")</f>
        <v>1</v>
      </c>
      <c r="D2776" t="str">
        <v>no</v>
      </c>
      <c r="E2776" t="str">
        <v>false</v>
      </c>
      <c r="G2776" t="str" cm="1">
        <f t="array" ref="G2776">IFERROR(IF(AND(Orders!R2775:R12768&gt;1000,OR(Orders!M2775:M12768="East",Orders!M2775:M12768="south")),"bonus","no bonus"),"data error")</f>
        <v>no bonus</v>
      </c>
    </row>
    <row r="2777" spans="1:7" x14ac:dyDescent="0.25">
      <c r="A2777" t="str">
        <v>high</v>
      </c>
      <c r="B2777" t="b" cm="1">
        <f t="array" ref="B2777">AND(Orders!R2775:R12768&gt;500,Orders!O2775:O12768="technology")</f>
        <v>0</v>
      </c>
      <c r="C2777" t="b" cm="1">
        <f t="array" ref="C2777">OR(Orders!R2775:R12768&gt;1000,Orders!O2775:O12768="furniture")</f>
        <v>1</v>
      </c>
      <c r="D2777" t="str">
        <v>no</v>
      </c>
      <c r="E2777" t="str">
        <v>false</v>
      </c>
      <c r="G2777" t="str" cm="1">
        <f t="array" ref="G2777">IFERROR(IF(AND(Orders!R2776:R12769&gt;1000,OR(Orders!M2776:M12769="East",Orders!M2776:M12769="south")),"bonus","no bonus"),"data error")</f>
        <v>no bonus</v>
      </c>
    </row>
    <row r="2778" spans="1:7" x14ac:dyDescent="0.25">
      <c r="A2778" t="str">
        <v>high</v>
      </c>
      <c r="B2778" t="b" cm="1">
        <f t="array" ref="B2778">AND(Orders!R2776:R12769&gt;500,Orders!O2776:O12769="technology")</f>
        <v>0</v>
      </c>
      <c r="C2778" t="b" cm="1">
        <f t="array" ref="C2778">OR(Orders!R2776:R12769&gt;1000,Orders!O2776:O12769="furniture")</f>
        <v>1</v>
      </c>
      <c r="D2778" t="str">
        <v>no</v>
      </c>
      <c r="E2778" t="str">
        <v>false</v>
      </c>
      <c r="G2778" t="str" cm="1">
        <f t="array" ref="G2778">IFERROR(IF(AND(Orders!R2777:R12770&gt;1000,OR(Orders!M2777:M12770="East",Orders!M2777:M12770="south")),"bonus","no bonus"),"data error")</f>
        <v>no bonus</v>
      </c>
    </row>
    <row r="2779" spans="1:7" x14ac:dyDescent="0.25">
      <c r="A2779" t="str">
        <v>high</v>
      </c>
      <c r="B2779" t="b" cm="1">
        <f t="array" ref="B2779">AND(Orders!R2777:R12770&gt;500,Orders!O2777:O12770="technology")</f>
        <v>0</v>
      </c>
      <c r="C2779" t="b" cm="1">
        <f t="array" ref="C2779">OR(Orders!R2777:R12770&gt;1000,Orders!O2777:O12770="furniture")</f>
        <v>1</v>
      </c>
      <c r="D2779" t="str">
        <v>no</v>
      </c>
      <c r="E2779" t="str">
        <v>false</v>
      </c>
      <c r="G2779" t="str" cm="1">
        <f t="array" ref="G2779">IFERROR(IF(AND(Orders!R2778:R12771&gt;1000,OR(Orders!M2778:M12771="East",Orders!M2778:M12771="south")),"bonus","no bonus"),"data error")</f>
        <v>no bonus</v>
      </c>
    </row>
    <row r="2780" spans="1:7" x14ac:dyDescent="0.25">
      <c r="A2780" t="str">
        <v>high</v>
      </c>
      <c r="B2780" t="b" cm="1">
        <f t="array" ref="B2780">AND(Orders!R2778:R12771&gt;500,Orders!O2778:O12771="technology")</f>
        <v>0</v>
      </c>
      <c r="C2780" t="b" cm="1">
        <f t="array" ref="C2780">OR(Orders!R2778:R12771&gt;1000,Orders!O2778:O12771="furniture")</f>
        <v>1</v>
      </c>
      <c r="D2780" t="str">
        <v>no</v>
      </c>
      <c r="E2780" t="str">
        <v>false</v>
      </c>
      <c r="G2780" t="str" cm="1">
        <f t="array" ref="G2780">IFERROR(IF(AND(Orders!R2779:R12772&gt;1000,OR(Orders!M2779:M12772="East",Orders!M2779:M12772="south")),"bonus","no bonus"),"data error")</f>
        <v>no bonus</v>
      </c>
    </row>
    <row r="2781" spans="1:7" x14ac:dyDescent="0.25">
      <c r="A2781" t="str">
        <v>high</v>
      </c>
      <c r="B2781" t="b" cm="1">
        <f t="array" ref="B2781">AND(Orders!R2779:R12772&gt;500,Orders!O2779:O12772="technology")</f>
        <v>0</v>
      </c>
      <c r="C2781" t="b" cm="1">
        <f t="array" ref="C2781">OR(Orders!R2779:R12772&gt;1000,Orders!O2779:O12772="furniture")</f>
        <v>1</v>
      </c>
      <c r="D2781" t="str">
        <v>no</v>
      </c>
      <c r="E2781" t="str">
        <v>false</v>
      </c>
      <c r="G2781" t="str" cm="1">
        <f t="array" ref="G2781">IFERROR(IF(AND(Orders!R2780:R12773&gt;1000,OR(Orders!M2780:M12773="East",Orders!M2780:M12773="south")),"bonus","no bonus"),"data error")</f>
        <v>no bonus</v>
      </c>
    </row>
    <row r="2782" spans="1:7" x14ac:dyDescent="0.25">
      <c r="A2782" t="str">
        <v>high</v>
      </c>
      <c r="B2782" t="b" cm="1">
        <f t="array" ref="B2782">AND(Orders!R2780:R12773&gt;500,Orders!O2780:O12773="technology")</f>
        <v>0</v>
      </c>
      <c r="C2782" t="b" cm="1">
        <f t="array" ref="C2782">OR(Orders!R2780:R12773&gt;1000,Orders!O2780:O12773="furniture")</f>
        <v>1</v>
      </c>
      <c r="D2782" t="str">
        <v>no</v>
      </c>
      <c r="E2782" t="str">
        <v>false</v>
      </c>
      <c r="G2782" t="str" cm="1">
        <f t="array" ref="G2782">IFERROR(IF(AND(Orders!R2781:R12774&gt;1000,OR(Orders!M2781:M12774="East",Orders!M2781:M12774="south")),"bonus","no bonus"),"data error")</f>
        <v>no bonus</v>
      </c>
    </row>
    <row r="2783" spans="1:7" x14ac:dyDescent="0.25">
      <c r="A2783" t="str">
        <v>high</v>
      </c>
      <c r="B2783" t="b" cm="1">
        <f t="array" ref="B2783">AND(Orders!R2781:R12774&gt;500,Orders!O2781:O12774="technology")</f>
        <v>0</v>
      </c>
      <c r="C2783" t="b" cm="1">
        <f t="array" ref="C2783">OR(Orders!R2781:R12774&gt;1000,Orders!O2781:O12774="furniture")</f>
        <v>1</v>
      </c>
      <c r="D2783" t="str">
        <v>no</v>
      </c>
      <c r="E2783" t="str">
        <v>false</v>
      </c>
      <c r="G2783" t="str" cm="1">
        <f t="array" ref="G2783">IFERROR(IF(AND(Orders!R2782:R12775&gt;1000,OR(Orders!M2782:M12775="East",Orders!M2782:M12775="south")),"bonus","no bonus"),"data error")</f>
        <v>no bonus</v>
      </c>
    </row>
    <row r="2784" spans="1:7" x14ac:dyDescent="0.25">
      <c r="A2784" t="str">
        <v>high</v>
      </c>
      <c r="B2784" t="b" cm="1">
        <f t="array" ref="B2784">AND(Orders!R2782:R12775&gt;500,Orders!O2782:O12775="technology")</f>
        <v>0</v>
      </c>
      <c r="C2784" t="b" cm="1">
        <f t="array" ref="C2784">OR(Orders!R2782:R12775&gt;1000,Orders!O2782:O12775="furniture")</f>
        <v>1</v>
      </c>
      <c r="D2784" t="str">
        <v>no</v>
      </c>
      <c r="E2784" t="str">
        <v>false</v>
      </c>
      <c r="G2784" t="str" cm="1">
        <f t="array" ref="G2784">IFERROR(IF(AND(Orders!R2783:R12776&gt;1000,OR(Orders!M2783:M12776="East",Orders!M2783:M12776="south")),"bonus","no bonus"),"data error")</f>
        <v>no bonus</v>
      </c>
    </row>
    <row r="2785" spans="1:7" x14ac:dyDescent="0.25">
      <c r="A2785" t="str">
        <v>high</v>
      </c>
      <c r="B2785" t="b" cm="1">
        <f t="array" ref="B2785">AND(Orders!R2783:R12776&gt;500,Orders!O2783:O12776="technology")</f>
        <v>0</v>
      </c>
      <c r="C2785" t="b" cm="1">
        <f t="array" ref="C2785">OR(Orders!R2783:R12776&gt;1000,Orders!O2783:O12776="furniture")</f>
        <v>1</v>
      </c>
      <c r="D2785" t="str">
        <v>no</v>
      </c>
      <c r="E2785" t="str">
        <v>false</v>
      </c>
      <c r="G2785" t="str" cm="1">
        <f t="array" ref="G2785">IFERROR(IF(AND(Orders!R2784:R12777&gt;1000,OR(Orders!M2784:M12777="East",Orders!M2784:M12777="south")),"bonus","no bonus"),"data error")</f>
        <v>no bonus</v>
      </c>
    </row>
    <row r="2786" spans="1:7" x14ac:dyDescent="0.25">
      <c r="A2786" t="str">
        <v>high</v>
      </c>
      <c r="B2786" t="b" cm="1">
        <f t="array" ref="B2786">AND(Orders!R2784:R12777&gt;500,Orders!O2784:O12777="technology")</f>
        <v>0</v>
      </c>
      <c r="C2786" t="b" cm="1">
        <f t="array" ref="C2786">OR(Orders!R2784:R12777&gt;1000,Orders!O2784:O12777="furniture")</f>
        <v>1</v>
      </c>
      <c r="D2786" t="str">
        <v>no</v>
      </c>
      <c r="E2786" t="str">
        <v>false</v>
      </c>
      <c r="G2786" t="str" cm="1">
        <f t="array" ref="G2786">IFERROR(IF(AND(Orders!R2785:R12778&gt;1000,OR(Orders!M2785:M12778="East",Orders!M2785:M12778="south")),"bonus","no bonus"),"data error")</f>
        <v>no bonus</v>
      </c>
    </row>
    <row r="2787" spans="1:7" x14ac:dyDescent="0.25">
      <c r="A2787" t="str">
        <v>high</v>
      </c>
      <c r="B2787" t="b" cm="1">
        <f t="array" ref="B2787">AND(Orders!R2785:R12778&gt;500,Orders!O2785:O12778="technology")</f>
        <v>0</v>
      </c>
      <c r="C2787" t="b" cm="1">
        <f t="array" ref="C2787">OR(Orders!R2785:R12778&gt;1000,Orders!O2785:O12778="furniture")</f>
        <v>1</v>
      </c>
      <c r="D2787" t="str">
        <v>no</v>
      </c>
      <c r="E2787" t="str">
        <v>false</v>
      </c>
      <c r="G2787" t="str" cm="1">
        <f t="array" ref="G2787">IFERROR(IF(AND(Orders!R2786:R12779&gt;1000,OR(Orders!M2786:M12779="East",Orders!M2786:M12779="south")),"bonus","no bonus"),"data error")</f>
        <v>no bonus</v>
      </c>
    </row>
    <row r="2788" spans="1:7" x14ac:dyDescent="0.25">
      <c r="A2788" t="str">
        <v>high</v>
      </c>
      <c r="B2788" t="b" cm="1">
        <f t="array" ref="B2788">AND(Orders!R2786:R12779&gt;500,Orders!O2786:O12779="technology")</f>
        <v>0</v>
      </c>
      <c r="C2788" t="b" cm="1">
        <f t="array" ref="C2788">OR(Orders!R2786:R12779&gt;1000,Orders!O2786:O12779="furniture")</f>
        <v>1</v>
      </c>
      <c r="D2788" t="str">
        <v>no</v>
      </c>
      <c r="E2788" t="str">
        <v>false</v>
      </c>
      <c r="G2788" t="str" cm="1">
        <f t="array" ref="G2788">IFERROR(IF(AND(Orders!R2787:R12780&gt;1000,OR(Orders!M2787:M12780="East",Orders!M2787:M12780="south")),"bonus","no bonus"),"data error")</f>
        <v>no bonus</v>
      </c>
    </row>
    <row r="2789" spans="1:7" x14ac:dyDescent="0.25">
      <c r="A2789" t="str">
        <v>high</v>
      </c>
      <c r="B2789" t="b" cm="1">
        <f t="array" ref="B2789">AND(Orders!R2787:R12780&gt;500,Orders!O2787:O12780="technology")</f>
        <v>0</v>
      </c>
      <c r="C2789" t="b" cm="1">
        <f t="array" ref="C2789">OR(Orders!R2787:R12780&gt;1000,Orders!O2787:O12780="furniture")</f>
        <v>1</v>
      </c>
      <c r="D2789" t="str">
        <v>no</v>
      </c>
      <c r="E2789" t="str">
        <v>false</v>
      </c>
      <c r="G2789" t="str" cm="1">
        <f t="array" ref="G2789">IFERROR(IF(AND(Orders!R2788:R12781&gt;1000,OR(Orders!M2788:M12781="East",Orders!M2788:M12781="south")),"bonus","no bonus"),"data error")</f>
        <v>no bonus</v>
      </c>
    </row>
    <row r="2790" spans="1:7" x14ac:dyDescent="0.25">
      <c r="A2790" t="str">
        <v>high</v>
      </c>
      <c r="B2790" t="b" cm="1">
        <f t="array" ref="B2790">AND(Orders!R2788:R12781&gt;500,Orders!O2788:O12781="technology")</f>
        <v>0</v>
      </c>
      <c r="C2790" t="b" cm="1">
        <f t="array" ref="C2790">OR(Orders!R2788:R12781&gt;1000,Orders!O2788:O12781="furniture")</f>
        <v>1</v>
      </c>
      <c r="D2790" t="str">
        <v>no</v>
      </c>
      <c r="E2790" t="str">
        <v>false</v>
      </c>
      <c r="G2790" t="str" cm="1">
        <f t="array" ref="G2790">IFERROR(IF(AND(Orders!R2789:R12782&gt;1000,OR(Orders!M2789:M12782="East",Orders!M2789:M12782="south")),"bonus","no bonus"),"data error")</f>
        <v>no bonus</v>
      </c>
    </row>
    <row r="2791" spans="1:7" x14ac:dyDescent="0.25">
      <c r="A2791" t="str">
        <v>high</v>
      </c>
      <c r="B2791" t="b" cm="1">
        <f t="array" ref="B2791">AND(Orders!R2789:R12782&gt;500,Orders!O2789:O12782="technology")</f>
        <v>0</v>
      </c>
      <c r="C2791" t="b" cm="1">
        <f t="array" ref="C2791">OR(Orders!R2789:R12782&gt;1000,Orders!O2789:O12782="furniture")</f>
        <v>1</v>
      </c>
      <c r="D2791" t="str">
        <v>no</v>
      </c>
      <c r="E2791" t="str">
        <v>false</v>
      </c>
      <c r="G2791" t="str" cm="1">
        <f t="array" ref="G2791">IFERROR(IF(AND(Orders!R2790:R12783&gt;1000,OR(Orders!M2790:M12783="East",Orders!M2790:M12783="south")),"bonus","no bonus"),"data error")</f>
        <v>no bonus</v>
      </c>
    </row>
    <row r="2792" spans="1:7" x14ac:dyDescent="0.25">
      <c r="A2792" t="str">
        <v>high</v>
      </c>
      <c r="B2792" t="b" cm="1">
        <f t="array" ref="B2792">AND(Orders!R2790:R12783&gt;500,Orders!O2790:O12783="technology")</f>
        <v>0</v>
      </c>
      <c r="C2792" t="b" cm="1">
        <f t="array" ref="C2792">OR(Orders!R2790:R12783&gt;1000,Orders!O2790:O12783="furniture")</f>
        <v>1</v>
      </c>
      <c r="D2792" t="str">
        <v>no</v>
      </c>
      <c r="E2792" t="str">
        <v>false</v>
      </c>
      <c r="G2792" t="str" cm="1">
        <f t="array" ref="G2792">IFERROR(IF(AND(Orders!R2791:R12784&gt;1000,OR(Orders!M2791:M12784="East",Orders!M2791:M12784="south")),"bonus","no bonus"),"data error")</f>
        <v>no bonus</v>
      </c>
    </row>
    <row r="2793" spans="1:7" x14ac:dyDescent="0.25">
      <c r="A2793" t="str">
        <v>high</v>
      </c>
      <c r="B2793" t="b" cm="1">
        <f t="array" ref="B2793">AND(Orders!R2791:R12784&gt;500,Orders!O2791:O12784="technology")</f>
        <v>0</v>
      </c>
      <c r="C2793" t="b" cm="1">
        <f t="array" ref="C2793">OR(Orders!R2791:R12784&gt;1000,Orders!O2791:O12784="furniture")</f>
        <v>1</v>
      </c>
      <c r="D2793" t="str">
        <v>no</v>
      </c>
      <c r="E2793" t="str">
        <v>false</v>
      </c>
      <c r="G2793" t="str" cm="1">
        <f t="array" ref="G2793">IFERROR(IF(AND(Orders!R2792:R12785&gt;1000,OR(Orders!M2792:M12785="East",Orders!M2792:M12785="south")),"bonus","no bonus"),"data error")</f>
        <v>no bonus</v>
      </c>
    </row>
    <row r="2794" spans="1:7" x14ac:dyDescent="0.25">
      <c r="A2794" t="str">
        <v>high</v>
      </c>
      <c r="B2794" t="b" cm="1">
        <f t="array" ref="B2794">AND(Orders!R2792:R12785&gt;500,Orders!O2792:O12785="technology")</f>
        <v>0</v>
      </c>
      <c r="C2794" t="b" cm="1">
        <f t="array" ref="C2794">OR(Orders!R2792:R12785&gt;1000,Orders!O2792:O12785="furniture")</f>
        <v>1</v>
      </c>
      <c r="D2794" t="str">
        <v>no</v>
      </c>
      <c r="E2794" t="str">
        <v>false</v>
      </c>
      <c r="G2794" t="str" cm="1">
        <f t="array" ref="G2794">IFERROR(IF(AND(Orders!R2793:R12786&gt;1000,OR(Orders!M2793:M12786="East",Orders!M2793:M12786="south")),"bonus","no bonus"),"data error")</f>
        <v>no bonus</v>
      </c>
    </row>
    <row r="2795" spans="1:7" x14ac:dyDescent="0.25">
      <c r="A2795" t="str">
        <v>high</v>
      </c>
      <c r="B2795" t="b" cm="1">
        <f t="array" ref="B2795">AND(Orders!R2793:R12786&gt;500,Orders!O2793:O12786="technology")</f>
        <v>0</v>
      </c>
      <c r="C2795" t="b" cm="1">
        <f t="array" ref="C2795">OR(Orders!R2793:R12786&gt;1000,Orders!O2793:O12786="furniture")</f>
        <v>1</v>
      </c>
      <c r="D2795" t="str">
        <v>no</v>
      </c>
      <c r="E2795" t="str">
        <v>false</v>
      </c>
      <c r="G2795" t="str" cm="1">
        <f t="array" ref="G2795">IFERROR(IF(AND(Orders!R2794:R12787&gt;1000,OR(Orders!M2794:M12787="East",Orders!M2794:M12787="south")),"bonus","no bonus"),"data error")</f>
        <v>no bonus</v>
      </c>
    </row>
    <row r="2796" spans="1:7" x14ac:dyDescent="0.25">
      <c r="A2796" t="str">
        <v>high</v>
      </c>
      <c r="B2796" t="b" cm="1">
        <f t="array" ref="B2796">AND(Orders!R2794:R12787&gt;500,Orders!O2794:O12787="technology")</f>
        <v>0</v>
      </c>
      <c r="C2796" t="b" cm="1">
        <f t="array" ref="C2796">OR(Orders!R2794:R12787&gt;1000,Orders!O2794:O12787="furniture")</f>
        <v>1</v>
      </c>
      <c r="D2796" t="str">
        <v>no</v>
      </c>
      <c r="E2796" t="str">
        <v>false</v>
      </c>
      <c r="G2796" t="str" cm="1">
        <f t="array" ref="G2796">IFERROR(IF(AND(Orders!R2795:R12788&gt;1000,OR(Orders!M2795:M12788="East",Orders!M2795:M12788="south")),"bonus","no bonus"),"data error")</f>
        <v>no bonus</v>
      </c>
    </row>
    <row r="2797" spans="1:7" x14ac:dyDescent="0.25">
      <c r="A2797" t="str">
        <v>high</v>
      </c>
      <c r="B2797" t="b" cm="1">
        <f t="array" ref="B2797">AND(Orders!R2795:R12788&gt;500,Orders!O2795:O12788="technology")</f>
        <v>0</v>
      </c>
      <c r="C2797" t="b" cm="1">
        <f t="array" ref="C2797">OR(Orders!R2795:R12788&gt;1000,Orders!O2795:O12788="furniture")</f>
        <v>1</v>
      </c>
      <c r="D2797" t="str">
        <v>no</v>
      </c>
      <c r="E2797" t="str">
        <v>false</v>
      </c>
      <c r="G2797" t="str" cm="1">
        <f t="array" ref="G2797">IFERROR(IF(AND(Orders!R2796:R12789&gt;1000,OR(Orders!M2796:M12789="East",Orders!M2796:M12789="south")),"bonus","no bonus"),"data error")</f>
        <v>no bonus</v>
      </c>
    </row>
    <row r="2798" spans="1:7" x14ac:dyDescent="0.25">
      <c r="A2798" t="str">
        <v>high</v>
      </c>
      <c r="B2798" t="b" cm="1">
        <f t="array" ref="B2798">AND(Orders!R2796:R12789&gt;500,Orders!O2796:O12789="technology")</f>
        <v>0</v>
      </c>
      <c r="C2798" t="b" cm="1">
        <f t="array" ref="C2798">OR(Orders!R2796:R12789&gt;1000,Orders!O2796:O12789="furniture")</f>
        <v>1</v>
      </c>
      <c r="D2798" t="str">
        <v>no</v>
      </c>
      <c r="E2798" t="str">
        <v>false</v>
      </c>
      <c r="G2798" t="str" cm="1">
        <f t="array" ref="G2798">IFERROR(IF(AND(Orders!R2797:R12790&gt;1000,OR(Orders!M2797:M12790="East",Orders!M2797:M12790="south")),"bonus","no bonus"),"data error")</f>
        <v>no bonus</v>
      </c>
    </row>
    <row r="2799" spans="1:7" x14ac:dyDescent="0.25">
      <c r="A2799" t="str">
        <v>high</v>
      </c>
      <c r="B2799" t="b" cm="1">
        <f t="array" ref="B2799">AND(Orders!R2797:R12790&gt;500,Orders!O2797:O12790="technology")</f>
        <v>0</v>
      </c>
      <c r="C2799" t="b" cm="1">
        <f t="array" ref="C2799">OR(Orders!R2797:R12790&gt;1000,Orders!O2797:O12790="furniture")</f>
        <v>1</v>
      </c>
      <c r="D2799" t="str">
        <v>no</v>
      </c>
      <c r="E2799" t="str">
        <v>false</v>
      </c>
      <c r="G2799" t="str" cm="1">
        <f t="array" ref="G2799">IFERROR(IF(AND(Orders!R2798:R12791&gt;1000,OR(Orders!M2798:M12791="East",Orders!M2798:M12791="south")),"bonus","no bonus"),"data error")</f>
        <v>no bonus</v>
      </c>
    </row>
    <row r="2800" spans="1:7" x14ac:dyDescent="0.25">
      <c r="A2800" t="str">
        <v>high</v>
      </c>
      <c r="B2800" t="b" cm="1">
        <f t="array" ref="B2800">AND(Orders!R2798:R12791&gt;500,Orders!O2798:O12791="technology")</f>
        <v>0</v>
      </c>
      <c r="C2800" t="b" cm="1">
        <f t="array" ref="C2800">OR(Orders!R2798:R12791&gt;1000,Orders!O2798:O12791="furniture")</f>
        <v>1</v>
      </c>
      <c r="D2800" t="str">
        <v>no</v>
      </c>
      <c r="E2800" t="str">
        <v>false</v>
      </c>
      <c r="G2800" t="str" cm="1">
        <f t="array" ref="G2800">IFERROR(IF(AND(Orders!R2799:R12792&gt;1000,OR(Orders!M2799:M12792="East",Orders!M2799:M12792="south")),"bonus","no bonus"),"data error")</f>
        <v>no bonus</v>
      </c>
    </row>
    <row r="2801" spans="1:7" x14ac:dyDescent="0.25">
      <c r="A2801" t="str">
        <v>high</v>
      </c>
      <c r="B2801" t="b" cm="1">
        <f t="array" ref="B2801">AND(Orders!R2799:R12792&gt;500,Orders!O2799:O12792="technology")</f>
        <v>0</v>
      </c>
      <c r="C2801" t="b" cm="1">
        <f t="array" ref="C2801">OR(Orders!R2799:R12792&gt;1000,Orders!O2799:O12792="furniture")</f>
        <v>1</v>
      </c>
      <c r="D2801" t="str">
        <v>no</v>
      </c>
      <c r="E2801" t="str">
        <v>false</v>
      </c>
      <c r="G2801" t="str" cm="1">
        <f t="array" ref="G2801">IFERROR(IF(AND(Orders!R2800:R12793&gt;1000,OR(Orders!M2800:M12793="East",Orders!M2800:M12793="south")),"bonus","no bonus"),"data error")</f>
        <v>no bonus</v>
      </c>
    </row>
    <row r="2802" spans="1:7" x14ac:dyDescent="0.25">
      <c r="A2802" t="str">
        <v>high</v>
      </c>
      <c r="B2802" t="b" cm="1">
        <f t="array" ref="B2802">AND(Orders!R2800:R12793&gt;500,Orders!O2800:O12793="technology")</f>
        <v>0</v>
      </c>
      <c r="C2802" t="b" cm="1">
        <f t="array" ref="C2802">OR(Orders!R2800:R12793&gt;1000,Orders!O2800:O12793="furniture")</f>
        <v>1</v>
      </c>
      <c r="D2802" t="str">
        <v>no</v>
      </c>
      <c r="E2802" t="str">
        <v>false</v>
      </c>
      <c r="G2802" t="str" cm="1">
        <f t="array" ref="G2802">IFERROR(IF(AND(Orders!R2801:R12794&gt;1000,OR(Orders!M2801:M12794="East",Orders!M2801:M12794="south")),"bonus","no bonus"),"data error")</f>
        <v>no bonus</v>
      </c>
    </row>
    <row r="2803" spans="1:7" x14ac:dyDescent="0.25">
      <c r="A2803" t="str">
        <v>high</v>
      </c>
      <c r="B2803" t="b" cm="1">
        <f t="array" ref="B2803">AND(Orders!R2801:R12794&gt;500,Orders!O2801:O12794="technology")</f>
        <v>0</v>
      </c>
      <c r="C2803" t="b" cm="1">
        <f t="array" ref="C2803">OR(Orders!R2801:R12794&gt;1000,Orders!O2801:O12794="furniture")</f>
        <v>1</v>
      </c>
      <c r="D2803" t="str">
        <v>no</v>
      </c>
      <c r="E2803" t="str">
        <v>false</v>
      </c>
      <c r="G2803" t="str" cm="1">
        <f t="array" ref="G2803">IFERROR(IF(AND(Orders!R2802:R12795&gt;1000,OR(Orders!M2802:M12795="East",Orders!M2802:M12795="south")),"bonus","no bonus"),"data error")</f>
        <v>no bonus</v>
      </c>
    </row>
    <row r="2804" spans="1:7" x14ac:dyDescent="0.25">
      <c r="A2804" t="str">
        <v>high</v>
      </c>
      <c r="B2804" t="b" cm="1">
        <f t="array" ref="B2804">AND(Orders!R2802:R12795&gt;500,Orders!O2802:O12795="technology")</f>
        <v>0</v>
      </c>
      <c r="C2804" t="b" cm="1">
        <f t="array" ref="C2804">OR(Orders!R2802:R12795&gt;1000,Orders!O2802:O12795="furniture")</f>
        <v>1</v>
      </c>
      <c r="D2804" t="str">
        <v>no</v>
      </c>
      <c r="E2804" t="str">
        <v>false</v>
      </c>
      <c r="G2804" t="str" cm="1">
        <f t="array" ref="G2804">IFERROR(IF(AND(Orders!R2803:R12796&gt;1000,OR(Orders!M2803:M12796="East",Orders!M2803:M12796="south")),"bonus","no bonus"),"data error")</f>
        <v>no bonus</v>
      </c>
    </row>
    <row r="2805" spans="1:7" x14ac:dyDescent="0.25">
      <c r="A2805" t="str">
        <v>high</v>
      </c>
      <c r="B2805" t="b" cm="1">
        <f t="array" ref="B2805">AND(Orders!R2803:R12796&gt;500,Orders!O2803:O12796="technology")</f>
        <v>0</v>
      </c>
      <c r="C2805" t="b" cm="1">
        <f t="array" ref="C2805">OR(Orders!R2803:R12796&gt;1000,Orders!O2803:O12796="furniture")</f>
        <v>1</v>
      </c>
      <c r="D2805" t="str">
        <v>no</v>
      </c>
      <c r="E2805" t="str">
        <v>false</v>
      </c>
      <c r="G2805" t="str" cm="1">
        <f t="array" ref="G2805">IFERROR(IF(AND(Orders!R2804:R12797&gt;1000,OR(Orders!M2804:M12797="East",Orders!M2804:M12797="south")),"bonus","no bonus"),"data error")</f>
        <v>no bonus</v>
      </c>
    </row>
    <row r="2806" spans="1:7" x14ac:dyDescent="0.25">
      <c r="A2806" t="str">
        <v>high</v>
      </c>
      <c r="B2806" t="b" cm="1">
        <f t="array" ref="B2806">AND(Orders!R2804:R12797&gt;500,Orders!O2804:O12797="technology")</f>
        <v>0</v>
      </c>
      <c r="C2806" t="b" cm="1">
        <f t="array" ref="C2806">OR(Orders!R2804:R12797&gt;1000,Orders!O2804:O12797="furniture")</f>
        <v>1</v>
      </c>
      <c r="D2806" t="str">
        <v>no</v>
      </c>
      <c r="E2806" t="str">
        <v>false</v>
      </c>
      <c r="G2806" t="str" cm="1">
        <f t="array" ref="G2806">IFERROR(IF(AND(Orders!R2805:R12798&gt;1000,OR(Orders!M2805:M12798="East",Orders!M2805:M12798="south")),"bonus","no bonus"),"data error")</f>
        <v>no bonus</v>
      </c>
    </row>
    <row r="2807" spans="1:7" x14ac:dyDescent="0.25">
      <c r="A2807" t="str">
        <v>high</v>
      </c>
      <c r="B2807" t="b" cm="1">
        <f t="array" ref="B2807">AND(Orders!R2805:R12798&gt;500,Orders!O2805:O12798="technology")</f>
        <v>0</v>
      </c>
      <c r="C2807" t="b" cm="1">
        <f t="array" ref="C2807">OR(Orders!R2805:R12798&gt;1000,Orders!O2805:O12798="furniture")</f>
        <v>1</v>
      </c>
      <c r="D2807" t="str">
        <v>no</v>
      </c>
      <c r="E2807" t="str">
        <v>false</v>
      </c>
      <c r="G2807" t="str" cm="1">
        <f t="array" ref="G2807">IFERROR(IF(AND(Orders!R2806:R12799&gt;1000,OR(Orders!M2806:M12799="East",Orders!M2806:M12799="south")),"bonus","no bonus"),"data error")</f>
        <v>no bonus</v>
      </c>
    </row>
    <row r="2808" spans="1:7" x14ac:dyDescent="0.25">
      <c r="A2808" t="str">
        <v>high</v>
      </c>
      <c r="B2808" t="b" cm="1">
        <f t="array" ref="B2808">AND(Orders!R2806:R12799&gt;500,Orders!O2806:O12799="technology")</f>
        <v>0</v>
      </c>
      <c r="C2808" t="b" cm="1">
        <f t="array" ref="C2808">OR(Orders!R2806:R12799&gt;1000,Orders!O2806:O12799="furniture")</f>
        <v>1</v>
      </c>
      <c r="D2808" t="str">
        <v>no</v>
      </c>
      <c r="E2808" t="str">
        <v>false</v>
      </c>
      <c r="G2808" t="str" cm="1">
        <f t="array" ref="G2808">IFERROR(IF(AND(Orders!R2807:R12800&gt;1000,OR(Orders!M2807:M12800="East",Orders!M2807:M12800="south")),"bonus","no bonus"),"data error")</f>
        <v>no bonus</v>
      </c>
    </row>
    <row r="2809" spans="1:7" x14ac:dyDescent="0.25">
      <c r="A2809" t="str">
        <v>high</v>
      </c>
      <c r="B2809" t="b" cm="1">
        <f t="array" ref="B2809">AND(Orders!R2807:R12800&gt;500,Orders!O2807:O12800="technology")</f>
        <v>0</v>
      </c>
      <c r="C2809" t="b" cm="1">
        <f t="array" ref="C2809">OR(Orders!R2807:R12800&gt;1000,Orders!O2807:O12800="furniture")</f>
        <v>1</v>
      </c>
      <c r="D2809" t="str">
        <v>no</v>
      </c>
      <c r="E2809" t="str">
        <v>false</v>
      </c>
      <c r="G2809" t="str" cm="1">
        <f t="array" ref="G2809">IFERROR(IF(AND(Orders!R2808:R12801&gt;1000,OR(Orders!M2808:M12801="East",Orders!M2808:M12801="south")),"bonus","no bonus"),"data error")</f>
        <v>no bonus</v>
      </c>
    </row>
    <row r="2810" spans="1:7" x14ac:dyDescent="0.25">
      <c r="A2810" t="str">
        <v>high</v>
      </c>
      <c r="B2810" t="b" cm="1">
        <f t="array" ref="B2810">AND(Orders!R2808:R12801&gt;500,Orders!O2808:O12801="technology")</f>
        <v>0</v>
      </c>
      <c r="C2810" t="b" cm="1">
        <f t="array" ref="C2810">OR(Orders!R2808:R12801&gt;1000,Orders!O2808:O12801="furniture")</f>
        <v>1</v>
      </c>
      <c r="D2810" t="str">
        <v>no</v>
      </c>
      <c r="E2810" t="str">
        <v>false</v>
      </c>
      <c r="G2810" t="str" cm="1">
        <f t="array" ref="G2810">IFERROR(IF(AND(Orders!R2809:R12802&gt;1000,OR(Orders!M2809:M12802="East",Orders!M2809:M12802="south")),"bonus","no bonus"),"data error")</f>
        <v>no bonus</v>
      </c>
    </row>
    <row r="2811" spans="1:7" x14ac:dyDescent="0.25">
      <c r="A2811" t="str">
        <v>high</v>
      </c>
      <c r="B2811" t="b" cm="1">
        <f t="array" ref="B2811">AND(Orders!R2809:R12802&gt;500,Orders!O2809:O12802="technology")</f>
        <v>0</v>
      </c>
      <c r="C2811" t="b" cm="1">
        <f t="array" ref="C2811">OR(Orders!R2809:R12802&gt;1000,Orders!O2809:O12802="furniture")</f>
        <v>1</v>
      </c>
      <c r="D2811" t="str">
        <v>no</v>
      </c>
      <c r="E2811" t="str">
        <v>false</v>
      </c>
      <c r="G2811" t="str" cm="1">
        <f t="array" ref="G2811">IFERROR(IF(AND(Orders!R2810:R12803&gt;1000,OR(Orders!M2810:M12803="East",Orders!M2810:M12803="south")),"bonus","no bonus"),"data error")</f>
        <v>no bonus</v>
      </c>
    </row>
    <row r="2812" spans="1:7" x14ac:dyDescent="0.25">
      <c r="A2812" t="str">
        <v>high</v>
      </c>
      <c r="B2812" t="b" cm="1">
        <f t="array" ref="B2812">AND(Orders!R2810:R12803&gt;500,Orders!O2810:O12803="technology")</f>
        <v>0</v>
      </c>
      <c r="C2812" t="b" cm="1">
        <f t="array" ref="C2812">OR(Orders!R2810:R12803&gt;1000,Orders!O2810:O12803="furniture")</f>
        <v>1</v>
      </c>
      <c r="D2812" t="str">
        <v>no</v>
      </c>
      <c r="E2812" t="str">
        <v>false</v>
      </c>
      <c r="G2812" t="str" cm="1">
        <f t="array" ref="G2812">IFERROR(IF(AND(Orders!R2811:R12804&gt;1000,OR(Orders!M2811:M12804="East",Orders!M2811:M12804="south")),"bonus","no bonus"),"data error")</f>
        <v>no bonus</v>
      </c>
    </row>
    <row r="2813" spans="1:7" x14ac:dyDescent="0.25">
      <c r="A2813" t="str">
        <v>high</v>
      </c>
      <c r="B2813" t="b" cm="1">
        <f t="array" ref="B2813">AND(Orders!R2811:R12804&gt;500,Orders!O2811:O12804="technology")</f>
        <v>0</v>
      </c>
      <c r="C2813" t="b" cm="1">
        <f t="array" ref="C2813">OR(Orders!R2811:R12804&gt;1000,Orders!O2811:O12804="furniture")</f>
        <v>1</v>
      </c>
      <c r="D2813" t="str">
        <v>no</v>
      </c>
      <c r="E2813" t="str">
        <v>false</v>
      </c>
      <c r="G2813" t="str" cm="1">
        <f t="array" ref="G2813">IFERROR(IF(AND(Orders!R2812:R12805&gt;1000,OR(Orders!M2812:M12805="East",Orders!M2812:M12805="south")),"bonus","no bonus"),"data error")</f>
        <v>no bonus</v>
      </c>
    </row>
    <row r="2814" spans="1:7" x14ac:dyDescent="0.25">
      <c r="A2814" t="str">
        <v>high</v>
      </c>
      <c r="B2814" t="b" cm="1">
        <f t="array" ref="B2814">AND(Orders!R2812:R12805&gt;500,Orders!O2812:O12805="technology")</f>
        <v>0</v>
      </c>
      <c r="C2814" t="b" cm="1">
        <f t="array" ref="C2814">OR(Orders!R2812:R12805&gt;1000,Orders!O2812:O12805="furniture")</f>
        <v>1</v>
      </c>
      <c r="D2814" t="str">
        <v>no</v>
      </c>
      <c r="E2814" t="str">
        <v>false</v>
      </c>
      <c r="G2814" t="str" cm="1">
        <f t="array" ref="G2814">IFERROR(IF(AND(Orders!R2813:R12806&gt;1000,OR(Orders!M2813:M12806="East",Orders!M2813:M12806="south")),"bonus","no bonus"),"data error")</f>
        <v>no bonus</v>
      </c>
    </row>
    <row r="2815" spans="1:7" x14ac:dyDescent="0.25">
      <c r="A2815" t="str">
        <v>high</v>
      </c>
      <c r="B2815" t="b" cm="1">
        <f t="array" ref="B2815">AND(Orders!R2813:R12806&gt;500,Orders!O2813:O12806="technology")</f>
        <v>0</v>
      </c>
      <c r="C2815" t="b" cm="1">
        <f t="array" ref="C2815">OR(Orders!R2813:R12806&gt;1000,Orders!O2813:O12806="furniture")</f>
        <v>1</v>
      </c>
      <c r="D2815" t="str">
        <v>no</v>
      </c>
      <c r="E2815" t="str">
        <v>false</v>
      </c>
      <c r="G2815" t="str" cm="1">
        <f t="array" ref="G2815">IFERROR(IF(AND(Orders!R2814:R12807&gt;1000,OR(Orders!M2814:M12807="East",Orders!M2814:M12807="south")),"bonus","no bonus"),"data error")</f>
        <v>no bonus</v>
      </c>
    </row>
    <row r="2816" spans="1:7" x14ac:dyDescent="0.25">
      <c r="A2816" t="str">
        <v>high</v>
      </c>
      <c r="B2816" t="b" cm="1">
        <f t="array" ref="B2816">AND(Orders!R2814:R12807&gt;500,Orders!O2814:O12807="technology")</f>
        <v>0</v>
      </c>
      <c r="C2816" t="b" cm="1">
        <f t="array" ref="C2816">OR(Orders!R2814:R12807&gt;1000,Orders!O2814:O12807="furniture")</f>
        <v>1</v>
      </c>
      <c r="D2816" t="str">
        <v>no</v>
      </c>
      <c r="E2816" t="str">
        <v>false</v>
      </c>
      <c r="G2816" t="str" cm="1">
        <f t="array" ref="G2816">IFERROR(IF(AND(Orders!R2815:R12808&gt;1000,OR(Orders!M2815:M12808="East",Orders!M2815:M12808="south")),"bonus","no bonus"),"data error")</f>
        <v>no bonus</v>
      </c>
    </row>
    <row r="2817" spans="1:7" x14ac:dyDescent="0.25">
      <c r="A2817" t="str">
        <v>high</v>
      </c>
      <c r="B2817" t="b" cm="1">
        <f t="array" ref="B2817">AND(Orders!R2815:R12808&gt;500,Orders!O2815:O12808="technology")</f>
        <v>0</v>
      </c>
      <c r="C2817" t="b" cm="1">
        <f t="array" ref="C2817">OR(Orders!R2815:R12808&gt;1000,Orders!O2815:O12808="furniture")</f>
        <v>1</v>
      </c>
      <c r="D2817" t="str">
        <v>no</v>
      </c>
      <c r="E2817" t="str">
        <v>false</v>
      </c>
      <c r="G2817" t="str" cm="1">
        <f t="array" ref="G2817">IFERROR(IF(AND(Orders!R2816:R12809&gt;1000,OR(Orders!M2816:M12809="East",Orders!M2816:M12809="south")),"bonus","no bonus"),"data error")</f>
        <v>no bonus</v>
      </c>
    </row>
    <row r="2818" spans="1:7" x14ac:dyDescent="0.25">
      <c r="A2818" t="str">
        <v>high</v>
      </c>
      <c r="B2818" t="b" cm="1">
        <f t="array" ref="B2818">AND(Orders!R2816:R12809&gt;500,Orders!O2816:O12809="technology")</f>
        <v>0</v>
      </c>
      <c r="C2818" t="b" cm="1">
        <f t="array" ref="C2818">OR(Orders!R2816:R12809&gt;1000,Orders!O2816:O12809="furniture")</f>
        <v>1</v>
      </c>
      <c r="D2818" t="str">
        <v>no</v>
      </c>
      <c r="E2818" t="str">
        <v>false</v>
      </c>
      <c r="G2818" t="str" cm="1">
        <f t="array" ref="G2818">IFERROR(IF(AND(Orders!R2817:R12810&gt;1000,OR(Orders!M2817:M12810="East",Orders!M2817:M12810="south")),"bonus","no bonus"),"data error")</f>
        <v>no bonus</v>
      </c>
    </row>
    <row r="2819" spans="1:7" x14ac:dyDescent="0.25">
      <c r="A2819" t="str">
        <v>high</v>
      </c>
      <c r="B2819" t="b" cm="1">
        <f t="array" ref="B2819">AND(Orders!R2817:R12810&gt;500,Orders!O2817:O12810="technology")</f>
        <v>0</v>
      </c>
      <c r="C2819" t="b" cm="1">
        <f t="array" ref="C2819">OR(Orders!R2817:R12810&gt;1000,Orders!O2817:O12810="furniture")</f>
        <v>1</v>
      </c>
      <c r="D2819" t="str">
        <v>no</v>
      </c>
      <c r="E2819" t="str">
        <v>false</v>
      </c>
      <c r="G2819" t="str" cm="1">
        <f t="array" ref="G2819">IFERROR(IF(AND(Orders!R2818:R12811&gt;1000,OR(Orders!M2818:M12811="East",Orders!M2818:M12811="south")),"bonus","no bonus"),"data error")</f>
        <v>no bonus</v>
      </c>
    </row>
    <row r="2820" spans="1:7" x14ac:dyDescent="0.25">
      <c r="A2820" t="str">
        <v>high</v>
      </c>
      <c r="B2820" t="b" cm="1">
        <f t="array" ref="B2820">AND(Orders!R2818:R12811&gt;500,Orders!O2818:O12811="technology")</f>
        <v>0</v>
      </c>
      <c r="C2820" t="b" cm="1">
        <f t="array" ref="C2820">OR(Orders!R2818:R12811&gt;1000,Orders!O2818:O12811="furniture")</f>
        <v>1</v>
      </c>
      <c r="D2820" t="str">
        <v>no</v>
      </c>
      <c r="E2820" t="str">
        <v>false</v>
      </c>
      <c r="G2820" t="str" cm="1">
        <f t="array" ref="G2820">IFERROR(IF(AND(Orders!R2819:R12812&gt;1000,OR(Orders!M2819:M12812="East",Orders!M2819:M12812="south")),"bonus","no bonus"),"data error")</f>
        <v>no bonus</v>
      </c>
    </row>
    <row r="2821" spans="1:7" x14ac:dyDescent="0.25">
      <c r="A2821" t="str">
        <v>high</v>
      </c>
      <c r="B2821" t="b" cm="1">
        <f t="array" ref="B2821">AND(Orders!R2819:R12812&gt;500,Orders!O2819:O12812="technology")</f>
        <v>0</v>
      </c>
      <c r="C2821" t="b" cm="1">
        <f t="array" ref="C2821">OR(Orders!R2819:R12812&gt;1000,Orders!O2819:O12812="furniture")</f>
        <v>1</v>
      </c>
      <c r="D2821" t="str">
        <v>no</v>
      </c>
      <c r="E2821" t="str">
        <v>false</v>
      </c>
      <c r="G2821" t="str" cm="1">
        <f t="array" ref="G2821">IFERROR(IF(AND(Orders!R2820:R12813&gt;1000,OR(Orders!M2820:M12813="East",Orders!M2820:M12813="south")),"bonus","no bonus"),"data error")</f>
        <v>no bonus</v>
      </c>
    </row>
    <row r="2822" spans="1:7" x14ac:dyDescent="0.25">
      <c r="A2822" t="str">
        <v>high</v>
      </c>
      <c r="B2822" t="b" cm="1">
        <f t="array" ref="B2822">AND(Orders!R2820:R12813&gt;500,Orders!O2820:O12813="technology")</f>
        <v>0</v>
      </c>
      <c r="C2822" t="b" cm="1">
        <f t="array" ref="C2822">OR(Orders!R2820:R12813&gt;1000,Orders!O2820:O12813="furniture")</f>
        <v>1</v>
      </c>
      <c r="D2822" t="str">
        <v>no</v>
      </c>
      <c r="E2822" t="str">
        <v>false</v>
      </c>
      <c r="G2822" t="str" cm="1">
        <f t="array" ref="G2822">IFERROR(IF(AND(Orders!R2821:R12814&gt;1000,OR(Orders!M2821:M12814="East",Orders!M2821:M12814="south")),"bonus","no bonus"),"data error")</f>
        <v>no bonus</v>
      </c>
    </row>
    <row r="2823" spans="1:7" x14ac:dyDescent="0.25">
      <c r="A2823" t="str">
        <v>high</v>
      </c>
      <c r="B2823" t="b" cm="1">
        <f t="array" ref="B2823">AND(Orders!R2821:R12814&gt;500,Orders!O2821:O12814="technology")</f>
        <v>0</v>
      </c>
      <c r="C2823" t="b" cm="1">
        <f t="array" ref="C2823">OR(Orders!R2821:R12814&gt;1000,Orders!O2821:O12814="furniture")</f>
        <v>1</v>
      </c>
      <c r="D2823" t="str">
        <v>no</v>
      </c>
      <c r="E2823" t="str">
        <v>false</v>
      </c>
      <c r="G2823" t="str" cm="1">
        <f t="array" ref="G2823">IFERROR(IF(AND(Orders!R2822:R12815&gt;1000,OR(Orders!M2822:M12815="East",Orders!M2822:M12815="south")),"bonus","no bonus"),"data error")</f>
        <v>no bonus</v>
      </c>
    </row>
    <row r="2824" spans="1:7" x14ac:dyDescent="0.25">
      <c r="A2824" t="str">
        <v>high</v>
      </c>
      <c r="B2824" t="b" cm="1">
        <f t="array" ref="B2824">AND(Orders!R2822:R12815&gt;500,Orders!O2822:O12815="technology")</f>
        <v>0</v>
      </c>
      <c r="C2824" t="b" cm="1">
        <f t="array" ref="C2824">OR(Orders!R2822:R12815&gt;1000,Orders!O2822:O12815="furniture")</f>
        <v>1</v>
      </c>
      <c r="D2824" t="str">
        <v>no</v>
      </c>
      <c r="E2824" t="str">
        <v>false</v>
      </c>
      <c r="G2824" t="str" cm="1">
        <f t="array" ref="G2824">IFERROR(IF(AND(Orders!R2823:R12816&gt;1000,OR(Orders!M2823:M12816="East",Orders!M2823:M12816="south")),"bonus","no bonus"),"data error")</f>
        <v>no bonus</v>
      </c>
    </row>
    <row r="2825" spans="1:7" x14ac:dyDescent="0.25">
      <c r="A2825" t="str">
        <v>high</v>
      </c>
      <c r="B2825" t="b" cm="1">
        <f t="array" ref="B2825">AND(Orders!R2823:R12816&gt;500,Orders!O2823:O12816="technology")</f>
        <v>0</v>
      </c>
      <c r="C2825" t="b" cm="1">
        <f t="array" ref="C2825">OR(Orders!R2823:R12816&gt;1000,Orders!O2823:O12816="furniture")</f>
        <v>1</v>
      </c>
      <c r="D2825" t="str">
        <v>no</v>
      </c>
      <c r="E2825" t="str">
        <v>false</v>
      </c>
      <c r="G2825" t="str" cm="1">
        <f t="array" ref="G2825">IFERROR(IF(AND(Orders!R2824:R12817&gt;1000,OR(Orders!M2824:M12817="East",Orders!M2824:M12817="south")),"bonus","no bonus"),"data error")</f>
        <v>no bonus</v>
      </c>
    </row>
    <row r="2826" spans="1:7" x14ac:dyDescent="0.25">
      <c r="A2826" t="str">
        <v>high</v>
      </c>
      <c r="B2826" t="b" cm="1">
        <f t="array" ref="B2826">AND(Orders!R2824:R12817&gt;500,Orders!O2824:O12817="technology")</f>
        <v>0</v>
      </c>
      <c r="C2826" t="b" cm="1">
        <f t="array" ref="C2826">OR(Orders!R2824:R12817&gt;1000,Orders!O2824:O12817="furniture")</f>
        <v>1</v>
      </c>
      <c r="D2826" t="str">
        <v>no</v>
      </c>
      <c r="E2826" t="str">
        <v>false</v>
      </c>
      <c r="G2826" t="str" cm="1">
        <f t="array" ref="G2826">IFERROR(IF(AND(Orders!R2825:R12818&gt;1000,OR(Orders!M2825:M12818="East",Orders!M2825:M12818="south")),"bonus","no bonus"),"data error")</f>
        <v>no bonus</v>
      </c>
    </row>
    <row r="2827" spans="1:7" x14ac:dyDescent="0.25">
      <c r="A2827" t="str">
        <v>high</v>
      </c>
      <c r="B2827" t="b" cm="1">
        <f t="array" ref="B2827">AND(Orders!R2825:R12818&gt;500,Orders!O2825:O12818="technology")</f>
        <v>0</v>
      </c>
      <c r="C2827" t="b" cm="1">
        <f t="array" ref="C2827">OR(Orders!R2825:R12818&gt;1000,Orders!O2825:O12818="furniture")</f>
        <v>1</v>
      </c>
      <c r="D2827" t="str">
        <v>no</v>
      </c>
      <c r="E2827" t="str">
        <v>false</v>
      </c>
      <c r="G2827" t="str" cm="1">
        <f t="array" ref="G2827">IFERROR(IF(AND(Orders!R2826:R12819&gt;1000,OR(Orders!M2826:M12819="East",Orders!M2826:M12819="south")),"bonus","no bonus"),"data error")</f>
        <v>no bonus</v>
      </c>
    </row>
    <row r="2828" spans="1:7" x14ac:dyDescent="0.25">
      <c r="A2828" t="str">
        <v>high</v>
      </c>
      <c r="B2828" t="b" cm="1">
        <f t="array" ref="B2828">AND(Orders!R2826:R12819&gt;500,Orders!O2826:O12819="technology")</f>
        <v>0</v>
      </c>
      <c r="C2828" t="b" cm="1">
        <f t="array" ref="C2828">OR(Orders!R2826:R12819&gt;1000,Orders!O2826:O12819="furniture")</f>
        <v>1</v>
      </c>
      <c r="D2828" t="str">
        <v>no</v>
      </c>
      <c r="E2828" t="str">
        <v>false</v>
      </c>
      <c r="G2828" t="str" cm="1">
        <f t="array" ref="G2828">IFERROR(IF(AND(Orders!R2827:R12820&gt;1000,OR(Orders!M2827:M12820="East",Orders!M2827:M12820="south")),"bonus","no bonus"),"data error")</f>
        <v>no bonus</v>
      </c>
    </row>
    <row r="2829" spans="1:7" x14ac:dyDescent="0.25">
      <c r="A2829" t="str">
        <v>high</v>
      </c>
      <c r="B2829" t="b" cm="1">
        <f t="array" ref="B2829">AND(Orders!R2827:R12820&gt;500,Orders!O2827:O12820="technology")</f>
        <v>0</v>
      </c>
      <c r="C2829" t="b" cm="1">
        <f t="array" ref="C2829">OR(Orders!R2827:R12820&gt;1000,Orders!O2827:O12820="furniture")</f>
        <v>1</v>
      </c>
      <c r="D2829" t="str">
        <v>no</v>
      </c>
      <c r="E2829" t="str">
        <v>false</v>
      </c>
      <c r="G2829" t="str" cm="1">
        <f t="array" ref="G2829">IFERROR(IF(AND(Orders!R2828:R12821&gt;1000,OR(Orders!M2828:M12821="East",Orders!M2828:M12821="south")),"bonus","no bonus"),"data error")</f>
        <v>no bonus</v>
      </c>
    </row>
    <row r="2830" spans="1:7" x14ac:dyDescent="0.25">
      <c r="A2830" t="str">
        <v>high</v>
      </c>
      <c r="B2830" t="b" cm="1">
        <f t="array" ref="B2830">AND(Orders!R2828:R12821&gt;500,Orders!O2828:O12821="technology")</f>
        <v>0</v>
      </c>
      <c r="C2830" t="b" cm="1">
        <f t="array" ref="C2830">OR(Orders!R2828:R12821&gt;1000,Orders!O2828:O12821="furniture")</f>
        <v>1</v>
      </c>
      <c r="D2830" t="str">
        <v>no</v>
      </c>
      <c r="E2830" t="str">
        <v>false</v>
      </c>
      <c r="G2830" t="str" cm="1">
        <f t="array" ref="G2830">IFERROR(IF(AND(Orders!R2829:R12822&gt;1000,OR(Orders!M2829:M12822="East",Orders!M2829:M12822="south")),"bonus","no bonus"),"data error")</f>
        <v>no bonus</v>
      </c>
    </row>
    <row r="2831" spans="1:7" x14ac:dyDescent="0.25">
      <c r="A2831" t="str">
        <v>high</v>
      </c>
      <c r="B2831" t="b" cm="1">
        <f t="array" ref="B2831">AND(Orders!R2829:R12822&gt;500,Orders!O2829:O12822="technology")</f>
        <v>0</v>
      </c>
      <c r="C2831" t="b" cm="1">
        <f t="array" ref="C2831">OR(Orders!R2829:R12822&gt;1000,Orders!O2829:O12822="furniture")</f>
        <v>1</v>
      </c>
      <c r="D2831" t="str">
        <v>no</v>
      </c>
      <c r="E2831" t="str">
        <v>false</v>
      </c>
      <c r="G2831" t="str" cm="1">
        <f t="array" ref="G2831">IFERROR(IF(AND(Orders!R2830:R12823&gt;1000,OR(Orders!M2830:M12823="East",Orders!M2830:M12823="south")),"bonus","no bonus"),"data error")</f>
        <v>no bonus</v>
      </c>
    </row>
    <row r="2832" spans="1:7" x14ac:dyDescent="0.25">
      <c r="A2832" t="str">
        <v>high</v>
      </c>
      <c r="B2832" t="b" cm="1">
        <f t="array" ref="B2832">AND(Orders!R2830:R12823&gt;500,Orders!O2830:O12823="technology")</f>
        <v>0</v>
      </c>
      <c r="C2832" t="b" cm="1">
        <f t="array" ref="C2832">OR(Orders!R2830:R12823&gt;1000,Orders!O2830:O12823="furniture")</f>
        <v>1</v>
      </c>
      <c r="D2832" t="str">
        <v>no</v>
      </c>
      <c r="E2832" t="str">
        <v>false</v>
      </c>
      <c r="G2832" t="str" cm="1">
        <f t="array" ref="G2832">IFERROR(IF(AND(Orders!R2831:R12824&gt;1000,OR(Orders!M2831:M12824="East",Orders!M2831:M12824="south")),"bonus","no bonus"),"data error")</f>
        <v>no bonus</v>
      </c>
    </row>
    <row r="2833" spans="1:7" x14ac:dyDescent="0.25">
      <c r="A2833" t="str">
        <v>high</v>
      </c>
      <c r="B2833" t="b" cm="1">
        <f t="array" ref="B2833">AND(Orders!R2831:R12824&gt;500,Orders!O2831:O12824="technology")</f>
        <v>0</v>
      </c>
      <c r="C2833" t="b" cm="1">
        <f t="array" ref="C2833">OR(Orders!R2831:R12824&gt;1000,Orders!O2831:O12824="furniture")</f>
        <v>1</v>
      </c>
      <c r="D2833" t="str">
        <v>no</v>
      </c>
      <c r="E2833" t="str">
        <v>false</v>
      </c>
      <c r="G2833" t="str" cm="1">
        <f t="array" ref="G2833">IFERROR(IF(AND(Orders!R2832:R12825&gt;1000,OR(Orders!M2832:M12825="East",Orders!M2832:M12825="south")),"bonus","no bonus"),"data error")</f>
        <v>no bonus</v>
      </c>
    </row>
    <row r="2834" spans="1:7" x14ac:dyDescent="0.25">
      <c r="A2834" t="str">
        <v>high</v>
      </c>
      <c r="B2834" t="b" cm="1">
        <f t="array" ref="B2834">AND(Orders!R2832:R12825&gt;500,Orders!O2832:O12825="technology")</f>
        <v>0</v>
      </c>
      <c r="C2834" t="b" cm="1">
        <f t="array" ref="C2834">OR(Orders!R2832:R12825&gt;1000,Orders!O2832:O12825="furniture")</f>
        <v>1</v>
      </c>
      <c r="D2834" t="str">
        <v>no</v>
      </c>
      <c r="E2834" t="str">
        <v>false</v>
      </c>
      <c r="G2834" t="str" cm="1">
        <f t="array" ref="G2834">IFERROR(IF(AND(Orders!R2833:R12826&gt;1000,OR(Orders!M2833:M12826="East",Orders!M2833:M12826="south")),"bonus","no bonus"),"data error")</f>
        <v>no bonus</v>
      </c>
    </row>
    <row r="2835" spans="1:7" x14ac:dyDescent="0.25">
      <c r="A2835" t="str">
        <v>high</v>
      </c>
      <c r="B2835" t="b" cm="1">
        <f t="array" ref="B2835">AND(Orders!R2833:R12826&gt;500,Orders!O2833:O12826="technology")</f>
        <v>0</v>
      </c>
      <c r="C2835" t="b" cm="1">
        <f t="array" ref="C2835">OR(Orders!R2833:R12826&gt;1000,Orders!O2833:O12826="furniture")</f>
        <v>1</v>
      </c>
      <c r="D2835" t="str">
        <v>no</v>
      </c>
      <c r="E2835" t="str">
        <v>false</v>
      </c>
      <c r="G2835" t="str" cm="1">
        <f t="array" ref="G2835">IFERROR(IF(AND(Orders!R2834:R12827&gt;1000,OR(Orders!M2834:M12827="East",Orders!M2834:M12827="south")),"bonus","no bonus"),"data error")</f>
        <v>no bonus</v>
      </c>
    </row>
    <row r="2836" spans="1:7" x14ac:dyDescent="0.25">
      <c r="A2836" t="str">
        <v>high</v>
      </c>
      <c r="B2836" t="b" cm="1">
        <f t="array" ref="B2836">AND(Orders!R2834:R12827&gt;500,Orders!O2834:O12827="technology")</f>
        <v>0</v>
      </c>
      <c r="C2836" t="b" cm="1">
        <f t="array" ref="C2836">OR(Orders!R2834:R12827&gt;1000,Orders!O2834:O12827="furniture")</f>
        <v>1</v>
      </c>
      <c r="D2836" t="str">
        <v>no</v>
      </c>
      <c r="E2836" t="str">
        <v>false</v>
      </c>
      <c r="G2836" t="str" cm="1">
        <f t="array" ref="G2836">IFERROR(IF(AND(Orders!R2835:R12828&gt;1000,OR(Orders!M2835:M12828="East",Orders!M2835:M12828="south")),"bonus","no bonus"),"data error")</f>
        <v>no bonus</v>
      </c>
    </row>
    <row r="2837" spans="1:7" x14ac:dyDescent="0.25">
      <c r="A2837" t="str">
        <v>high</v>
      </c>
      <c r="B2837" t="b" cm="1">
        <f t="array" ref="B2837">AND(Orders!R2835:R12828&gt;500,Orders!O2835:O12828="technology")</f>
        <v>0</v>
      </c>
      <c r="C2837" t="b" cm="1">
        <f t="array" ref="C2837">OR(Orders!R2835:R12828&gt;1000,Orders!O2835:O12828="furniture")</f>
        <v>1</v>
      </c>
      <c r="D2837" t="str">
        <v>no</v>
      </c>
      <c r="E2837" t="str">
        <v>false</v>
      </c>
      <c r="G2837" t="str" cm="1">
        <f t="array" ref="G2837">IFERROR(IF(AND(Orders!R2836:R12829&gt;1000,OR(Orders!M2836:M12829="East",Orders!M2836:M12829="south")),"bonus","no bonus"),"data error")</f>
        <v>no bonus</v>
      </c>
    </row>
    <row r="2838" spans="1:7" x14ac:dyDescent="0.25">
      <c r="A2838" t="str">
        <v>high</v>
      </c>
      <c r="B2838" t="b" cm="1">
        <f t="array" ref="B2838">AND(Orders!R2836:R12829&gt;500,Orders!O2836:O12829="technology")</f>
        <v>0</v>
      </c>
      <c r="C2838" t="b" cm="1">
        <f t="array" ref="C2838">OR(Orders!R2836:R12829&gt;1000,Orders!O2836:O12829="furniture")</f>
        <v>1</v>
      </c>
      <c r="D2838" t="str">
        <v>no</v>
      </c>
      <c r="E2838" t="str">
        <v>false</v>
      </c>
      <c r="G2838" t="str" cm="1">
        <f t="array" ref="G2838">IFERROR(IF(AND(Orders!R2837:R12830&gt;1000,OR(Orders!M2837:M12830="East",Orders!M2837:M12830="south")),"bonus","no bonus"),"data error")</f>
        <v>no bonus</v>
      </c>
    </row>
    <row r="2839" spans="1:7" x14ac:dyDescent="0.25">
      <c r="A2839" t="str">
        <v>high</v>
      </c>
      <c r="B2839" t="b" cm="1">
        <f t="array" ref="B2839">AND(Orders!R2837:R12830&gt;500,Orders!O2837:O12830="technology")</f>
        <v>0</v>
      </c>
      <c r="C2839" t="b" cm="1">
        <f t="array" ref="C2839">OR(Orders!R2837:R12830&gt;1000,Orders!O2837:O12830="furniture")</f>
        <v>1</v>
      </c>
      <c r="D2839" t="str">
        <v>no</v>
      </c>
      <c r="E2839" t="str">
        <v>false</v>
      </c>
      <c r="G2839" t="str" cm="1">
        <f t="array" ref="G2839">IFERROR(IF(AND(Orders!R2838:R12831&gt;1000,OR(Orders!M2838:M12831="East",Orders!M2838:M12831="south")),"bonus","no bonus"),"data error")</f>
        <v>no bonus</v>
      </c>
    </row>
    <row r="2840" spans="1:7" x14ac:dyDescent="0.25">
      <c r="A2840" t="str">
        <v>high</v>
      </c>
      <c r="B2840" t="b" cm="1">
        <f t="array" ref="B2840">AND(Orders!R2838:R12831&gt;500,Orders!O2838:O12831="technology")</f>
        <v>0</v>
      </c>
      <c r="C2840" t="b" cm="1">
        <f t="array" ref="C2840">OR(Orders!R2838:R12831&gt;1000,Orders!O2838:O12831="furniture")</f>
        <v>1</v>
      </c>
      <c r="D2840" t="str">
        <v>no</v>
      </c>
      <c r="E2840" t="str">
        <v>false</v>
      </c>
      <c r="G2840" t="str" cm="1">
        <f t="array" ref="G2840">IFERROR(IF(AND(Orders!R2839:R12832&gt;1000,OR(Orders!M2839:M12832="East",Orders!M2839:M12832="south")),"bonus","no bonus"),"data error")</f>
        <v>no bonus</v>
      </c>
    </row>
    <row r="2841" spans="1:7" x14ac:dyDescent="0.25">
      <c r="A2841" t="str">
        <v>high</v>
      </c>
      <c r="B2841" t="b" cm="1">
        <f t="array" ref="B2841">AND(Orders!R2839:R12832&gt;500,Orders!O2839:O12832="technology")</f>
        <v>0</v>
      </c>
      <c r="C2841" t="b" cm="1">
        <f t="array" ref="C2841">OR(Orders!R2839:R12832&gt;1000,Orders!O2839:O12832="furniture")</f>
        <v>1</v>
      </c>
      <c r="D2841" t="str">
        <v>no</v>
      </c>
      <c r="E2841" t="str">
        <v>false</v>
      </c>
      <c r="G2841" t="str" cm="1">
        <f t="array" ref="G2841">IFERROR(IF(AND(Orders!R2840:R12833&gt;1000,OR(Orders!M2840:M12833="East",Orders!M2840:M12833="south")),"bonus","no bonus"),"data error")</f>
        <v>no bonus</v>
      </c>
    </row>
    <row r="2842" spans="1:7" x14ac:dyDescent="0.25">
      <c r="A2842" t="str">
        <v>high</v>
      </c>
      <c r="B2842" t="b" cm="1">
        <f t="array" ref="B2842">AND(Orders!R2840:R12833&gt;500,Orders!O2840:O12833="technology")</f>
        <v>0</v>
      </c>
      <c r="C2842" t="b" cm="1">
        <f t="array" ref="C2842">OR(Orders!R2840:R12833&gt;1000,Orders!O2840:O12833="furniture")</f>
        <v>1</v>
      </c>
      <c r="D2842" t="str">
        <v>no</v>
      </c>
      <c r="E2842" t="str">
        <v>false</v>
      </c>
      <c r="G2842" t="str" cm="1">
        <f t="array" ref="G2842">IFERROR(IF(AND(Orders!R2841:R12834&gt;1000,OR(Orders!M2841:M12834="East",Orders!M2841:M12834="south")),"bonus","no bonus"),"data error")</f>
        <v>no bonus</v>
      </c>
    </row>
    <row r="2843" spans="1:7" x14ac:dyDescent="0.25">
      <c r="A2843" t="str">
        <v>high</v>
      </c>
      <c r="B2843" t="b" cm="1">
        <f t="array" ref="B2843">AND(Orders!R2841:R12834&gt;500,Orders!O2841:O12834="technology")</f>
        <v>0</v>
      </c>
      <c r="C2843" t="b" cm="1">
        <f t="array" ref="C2843">OR(Orders!R2841:R12834&gt;1000,Orders!O2841:O12834="furniture")</f>
        <v>1</v>
      </c>
      <c r="D2843" t="str">
        <v>no</v>
      </c>
      <c r="E2843" t="str">
        <v>false</v>
      </c>
      <c r="G2843" t="str" cm="1">
        <f t="array" ref="G2843">IFERROR(IF(AND(Orders!R2842:R12835&gt;1000,OR(Orders!M2842:M12835="East",Orders!M2842:M12835="south")),"bonus","no bonus"),"data error")</f>
        <v>no bonus</v>
      </c>
    </row>
    <row r="2844" spans="1:7" x14ac:dyDescent="0.25">
      <c r="A2844" t="str">
        <v>high</v>
      </c>
      <c r="B2844" t="b" cm="1">
        <f t="array" ref="B2844">AND(Orders!R2842:R12835&gt;500,Orders!O2842:O12835="technology")</f>
        <v>0</v>
      </c>
      <c r="C2844" t="b" cm="1">
        <f t="array" ref="C2844">OR(Orders!R2842:R12835&gt;1000,Orders!O2842:O12835="furniture")</f>
        <v>1</v>
      </c>
      <c r="D2844" t="str">
        <v>no</v>
      </c>
      <c r="E2844" t="str">
        <v>false</v>
      </c>
      <c r="G2844" t="str" cm="1">
        <f t="array" ref="G2844">IFERROR(IF(AND(Orders!R2843:R12836&gt;1000,OR(Orders!M2843:M12836="East",Orders!M2843:M12836="south")),"bonus","no bonus"),"data error")</f>
        <v>no bonus</v>
      </c>
    </row>
    <row r="2845" spans="1:7" x14ac:dyDescent="0.25">
      <c r="A2845" t="str">
        <v>high</v>
      </c>
      <c r="B2845" t="b" cm="1">
        <f t="array" ref="B2845">AND(Orders!R2843:R12836&gt;500,Orders!O2843:O12836="technology")</f>
        <v>0</v>
      </c>
      <c r="C2845" t="b" cm="1">
        <f t="array" ref="C2845">OR(Orders!R2843:R12836&gt;1000,Orders!O2843:O12836="furniture")</f>
        <v>1</v>
      </c>
      <c r="D2845" t="str">
        <v>no</v>
      </c>
      <c r="E2845" t="str">
        <v>false</v>
      </c>
      <c r="G2845" t="str" cm="1">
        <f t="array" ref="G2845">IFERROR(IF(AND(Orders!R2844:R12837&gt;1000,OR(Orders!M2844:M12837="East",Orders!M2844:M12837="south")),"bonus","no bonus"),"data error")</f>
        <v>no bonus</v>
      </c>
    </row>
    <row r="2846" spans="1:7" x14ac:dyDescent="0.25">
      <c r="A2846" t="str">
        <v>high</v>
      </c>
      <c r="B2846" t="b" cm="1">
        <f t="array" ref="B2846">AND(Orders!R2844:R12837&gt;500,Orders!O2844:O12837="technology")</f>
        <v>0</v>
      </c>
      <c r="C2846" t="b" cm="1">
        <f t="array" ref="C2846">OR(Orders!R2844:R12837&gt;1000,Orders!O2844:O12837="furniture")</f>
        <v>1</v>
      </c>
      <c r="D2846" t="str">
        <v>no</v>
      </c>
      <c r="E2846" t="str">
        <v>false</v>
      </c>
      <c r="G2846" t="str" cm="1">
        <f t="array" ref="G2846">IFERROR(IF(AND(Orders!R2845:R12838&gt;1000,OR(Orders!M2845:M12838="East",Orders!M2845:M12838="south")),"bonus","no bonus"),"data error")</f>
        <v>no bonus</v>
      </c>
    </row>
    <row r="2847" spans="1:7" x14ac:dyDescent="0.25">
      <c r="A2847" t="str">
        <v>high</v>
      </c>
      <c r="B2847" t="b" cm="1">
        <f t="array" ref="B2847">AND(Orders!R2845:R12838&gt;500,Orders!O2845:O12838="technology")</f>
        <v>0</v>
      </c>
      <c r="C2847" t="b" cm="1">
        <f t="array" ref="C2847">OR(Orders!R2845:R12838&gt;1000,Orders!O2845:O12838="furniture")</f>
        <v>1</v>
      </c>
      <c r="D2847" t="str">
        <v>no</v>
      </c>
      <c r="E2847" t="str">
        <v>false</v>
      </c>
      <c r="G2847" t="str" cm="1">
        <f t="array" ref="G2847">IFERROR(IF(AND(Orders!R2846:R12839&gt;1000,OR(Orders!M2846:M12839="East",Orders!M2846:M12839="south")),"bonus","no bonus"),"data error")</f>
        <v>no bonus</v>
      </c>
    </row>
    <row r="2848" spans="1:7" x14ac:dyDescent="0.25">
      <c r="A2848" t="str">
        <v>high</v>
      </c>
      <c r="B2848" t="b" cm="1">
        <f t="array" ref="B2848">AND(Orders!R2846:R12839&gt;500,Orders!O2846:O12839="technology")</f>
        <v>0</v>
      </c>
      <c r="C2848" t="b" cm="1">
        <f t="array" ref="C2848">OR(Orders!R2846:R12839&gt;1000,Orders!O2846:O12839="furniture")</f>
        <v>1</v>
      </c>
      <c r="D2848" t="str">
        <v>no</v>
      </c>
      <c r="E2848" t="str">
        <v>false</v>
      </c>
      <c r="G2848" t="str" cm="1">
        <f t="array" ref="G2848">IFERROR(IF(AND(Orders!R2847:R12840&gt;1000,OR(Orders!M2847:M12840="East",Orders!M2847:M12840="south")),"bonus","no bonus"),"data error")</f>
        <v>no bonus</v>
      </c>
    </row>
    <row r="2849" spans="1:7" x14ac:dyDescent="0.25">
      <c r="A2849" t="str">
        <v>high</v>
      </c>
      <c r="B2849" t="b" cm="1">
        <f t="array" ref="B2849">AND(Orders!R2847:R12840&gt;500,Orders!O2847:O12840="technology")</f>
        <v>0</v>
      </c>
      <c r="C2849" t="b" cm="1">
        <f t="array" ref="C2849">OR(Orders!R2847:R12840&gt;1000,Orders!O2847:O12840="furniture")</f>
        <v>1</v>
      </c>
      <c r="D2849" t="str">
        <v>no</v>
      </c>
      <c r="E2849" t="str">
        <v>false</v>
      </c>
      <c r="G2849" t="str" cm="1">
        <f t="array" ref="G2849">IFERROR(IF(AND(Orders!R2848:R12841&gt;1000,OR(Orders!M2848:M12841="East",Orders!M2848:M12841="south")),"bonus","no bonus"),"data error")</f>
        <v>no bonus</v>
      </c>
    </row>
    <row r="2850" spans="1:7" x14ac:dyDescent="0.25">
      <c r="A2850" t="str">
        <v>high</v>
      </c>
      <c r="B2850" t="b" cm="1">
        <f t="array" ref="B2850">AND(Orders!R2848:R12841&gt;500,Orders!O2848:O12841="technology")</f>
        <v>0</v>
      </c>
      <c r="C2850" t="b" cm="1">
        <f t="array" ref="C2850">OR(Orders!R2848:R12841&gt;1000,Orders!O2848:O12841="furniture")</f>
        <v>1</v>
      </c>
      <c r="D2850" t="str">
        <v>no</v>
      </c>
      <c r="E2850" t="str">
        <v>false</v>
      </c>
      <c r="G2850" t="str" cm="1">
        <f t="array" ref="G2850">IFERROR(IF(AND(Orders!R2849:R12842&gt;1000,OR(Orders!M2849:M12842="East",Orders!M2849:M12842="south")),"bonus","no bonus"),"data error")</f>
        <v>no bonus</v>
      </c>
    </row>
    <row r="2851" spans="1:7" x14ac:dyDescent="0.25">
      <c r="A2851" t="str">
        <v>high</v>
      </c>
      <c r="B2851" t="b" cm="1">
        <f t="array" ref="B2851">AND(Orders!R2849:R12842&gt;500,Orders!O2849:O12842="technology")</f>
        <v>0</v>
      </c>
      <c r="C2851" t="b" cm="1">
        <f t="array" ref="C2851">OR(Orders!R2849:R12842&gt;1000,Orders!O2849:O12842="furniture")</f>
        <v>1</v>
      </c>
      <c r="D2851" t="str">
        <v>no</v>
      </c>
      <c r="E2851" t="str">
        <v>false</v>
      </c>
      <c r="G2851" t="str" cm="1">
        <f t="array" ref="G2851">IFERROR(IF(AND(Orders!R2850:R12843&gt;1000,OR(Orders!M2850:M12843="East",Orders!M2850:M12843="south")),"bonus","no bonus"),"data error")</f>
        <v>no bonus</v>
      </c>
    </row>
    <row r="2852" spans="1:7" x14ac:dyDescent="0.25">
      <c r="A2852" t="str">
        <v>high</v>
      </c>
      <c r="B2852" t="b" cm="1">
        <f t="array" ref="B2852">AND(Orders!R2850:R12843&gt;500,Orders!O2850:O12843="technology")</f>
        <v>0</v>
      </c>
      <c r="C2852" t="b" cm="1">
        <f t="array" ref="C2852">OR(Orders!R2850:R12843&gt;1000,Orders!O2850:O12843="furniture")</f>
        <v>1</v>
      </c>
      <c r="D2852" t="str">
        <v>no</v>
      </c>
      <c r="E2852" t="str">
        <v>false</v>
      </c>
      <c r="G2852" t="str" cm="1">
        <f t="array" ref="G2852">IFERROR(IF(AND(Orders!R2851:R12844&gt;1000,OR(Orders!M2851:M12844="East",Orders!M2851:M12844="south")),"bonus","no bonus"),"data error")</f>
        <v>no bonus</v>
      </c>
    </row>
    <row r="2853" spans="1:7" x14ac:dyDescent="0.25">
      <c r="A2853" t="str">
        <v>high</v>
      </c>
      <c r="B2853" t="b" cm="1">
        <f t="array" ref="B2853">AND(Orders!R2851:R12844&gt;500,Orders!O2851:O12844="technology")</f>
        <v>0</v>
      </c>
      <c r="C2853" t="b" cm="1">
        <f t="array" ref="C2853">OR(Orders!R2851:R12844&gt;1000,Orders!O2851:O12844="furniture")</f>
        <v>1</v>
      </c>
      <c r="D2853" t="str">
        <v>no</v>
      </c>
      <c r="E2853" t="str">
        <v>false</v>
      </c>
      <c r="G2853" t="str" cm="1">
        <f t="array" ref="G2853">IFERROR(IF(AND(Orders!R2852:R12845&gt;1000,OR(Orders!M2852:M12845="East",Orders!M2852:M12845="south")),"bonus","no bonus"),"data error")</f>
        <v>no bonus</v>
      </c>
    </row>
    <row r="2854" spans="1:7" x14ac:dyDescent="0.25">
      <c r="A2854" t="str">
        <v>high</v>
      </c>
      <c r="B2854" t="b" cm="1">
        <f t="array" ref="B2854">AND(Orders!R2852:R12845&gt;500,Orders!O2852:O12845="technology")</f>
        <v>0</v>
      </c>
      <c r="C2854" t="b" cm="1">
        <f t="array" ref="C2854">OR(Orders!R2852:R12845&gt;1000,Orders!O2852:O12845="furniture")</f>
        <v>1</v>
      </c>
      <c r="D2854" t="str">
        <v>no</v>
      </c>
      <c r="E2854" t="str">
        <v>false</v>
      </c>
      <c r="G2854" t="str" cm="1">
        <f t="array" ref="G2854">IFERROR(IF(AND(Orders!R2853:R12846&gt;1000,OR(Orders!M2853:M12846="East",Orders!M2853:M12846="south")),"bonus","no bonus"),"data error")</f>
        <v>no bonus</v>
      </c>
    </row>
    <row r="2855" spans="1:7" x14ac:dyDescent="0.25">
      <c r="A2855" t="str">
        <v>high</v>
      </c>
      <c r="B2855" t="b" cm="1">
        <f t="array" ref="B2855">AND(Orders!R2853:R12846&gt;500,Orders!O2853:O12846="technology")</f>
        <v>0</v>
      </c>
      <c r="C2855" t="b" cm="1">
        <f t="array" ref="C2855">OR(Orders!R2853:R12846&gt;1000,Orders!O2853:O12846="furniture")</f>
        <v>1</v>
      </c>
      <c r="D2855" t="str">
        <v>no</v>
      </c>
      <c r="E2855" t="str">
        <v>false</v>
      </c>
      <c r="G2855" t="str" cm="1">
        <f t="array" ref="G2855">IFERROR(IF(AND(Orders!R2854:R12847&gt;1000,OR(Orders!M2854:M12847="East",Orders!M2854:M12847="south")),"bonus","no bonus"),"data error")</f>
        <v>no bonus</v>
      </c>
    </row>
    <row r="2856" spans="1:7" x14ac:dyDescent="0.25">
      <c r="A2856" t="str">
        <v>high</v>
      </c>
      <c r="B2856" t="b" cm="1">
        <f t="array" ref="B2856">AND(Orders!R2854:R12847&gt;500,Orders!O2854:O12847="technology")</f>
        <v>0</v>
      </c>
      <c r="C2856" t="b" cm="1">
        <f t="array" ref="C2856">OR(Orders!R2854:R12847&gt;1000,Orders!O2854:O12847="furniture")</f>
        <v>1</v>
      </c>
      <c r="D2856" t="str">
        <v>no</v>
      </c>
      <c r="E2856" t="str">
        <v>false</v>
      </c>
      <c r="G2856" t="str" cm="1">
        <f t="array" ref="G2856">IFERROR(IF(AND(Orders!R2855:R12848&gt;1000,OR(Orders!M2855:M12848="East",Orders!M2855:M12848="south")),"bonus","no bonus"),"data error")</f>
        <v>no bonus</v>
      </c>
    </row>
    <row r="2857" spans="1:7" x14ac:dyDescent="0.25">
      <c r="A2857" t="str">
        <v>high</v>
      </c>
      <c r="B2857" t="b" cm="1">
        <f t="array" ref="B2857">AND(Orders!R2855:R12848&gt;500,Orders!O2855:O12848="technology")</f>
        <v>0</v>
      </c>
      <c r="C2857" t="b" cm="1">
        <f t="array" ref="C2857">OR(Orders!R2855:R12848&gt;1000,Orders!O2855:O12848="furniture")</f>
        <v>1</v>
      </c>
      <c r="D2857" t="str">
        <v>no</v>
      </c>
      <c r="E2857" t="str">
        <v>false</v>
      </c>
      <c r="G2857" t="str" cm="1">
        <f t="array" ref="G2857">IFERROR(IF(AND(Orders!R2856:R12849&gt;1000,OR(Orders!M2856:M12849="East",Orders!M2856:M12849="south")),"bonus","no bonus"),"data error")</f>
        <v>no bonus</v>
      </c>
    </row>
    <row r="2858" spans="1:7" x14ac:dyDescent="0.25">
      <c r="A2858" t="str">
        <v>high</v>
      </c>
      <c r="B2858" t="b" cm="1">
        <f t="array" ref="B2858">AND(Orders!R2856:R12849&gt;500,Orders!O2856:O12849="technology")</f>
        <v>0</v>
      </c>
      <c r="C2858" t="b" cm="1">
        <f t="array" ref="C2858">OR(Orders!R2856:R12849&gt;1000,Orders!O2856:O12849="furniture")</f>
        <v>1</v>
      </c>
      <c r="D2858" t="str">
        <v>no</v>
      </c>
      <c r="E2858" t="str">
        <v>false</v>
      </c>
      <c r="G2858" t="str" cm="1">
        <f t="array" ref="G2858">IFERROR(IF(AND(Orders!R2857:R12850&gt;1000,OR(Orders!M2857:M12850="East",Orders!M2857:M12850="south")),"bonus","no bonus"),"data error")</f>
        <v>no bonus</v>
      </c>
    </row>
    <row r="2859" spans="1:7" x14ac:dyDescent="0.25">
      <c r="A2859" t="str">
        <v>high</v>
      </c>
      <c r="B2859" t="b" cm="1">
        <f t="array" ref="B2859">AND(Orders!R2857:R12850&gt;500,Orders!O2857:O12850="technology")</f>
        <v>0</v>
      </c>
      <c r="C2859" t="b" cm="1">
        <f t="array" ref="C2859">OR(Orders!R2857:R12850&gt;1000,Orders!O2857:O12850="furniture")</f>
        <v>1</v>
      </c>
      <c r="D2859" t="str">
        <v>no</v>
      </c>
      <c r="E2859" t="str">
        <v>false</v>
      </c>
      <c r="G2859" t="str" cm="1">
        <f t="array" ref="G2859">IFERROR(IF(AND(Orders!R2858:R12851&gt;1000,OR(Orders!M2858:M12851="East",Orders!M2858:M12851="south")),"bonus","no bonus"),"data error")</f>
        <v>no bonus</v>
      </c>
    </row>
    <row r="2860" spans="1:7" x14ac:dyDescent="0.25">
      <c r="A2860" t="str">
        <v>high</v>
      </c>
      <c r="B2860" t="b" cm="1">
        <f t="array" ref="B2860">AND(Orders!R2858:R12851&gt;500,Orders!O2858:O12851="technology")</f>
        <v>0</v>
      </c>
      <c r="C2860" t="b" cm="1">
        <f t="array" ref="C2860">OR(Orders!R2858:R12851&gt;1000,Orders!O2858:O12851="furniture")</f>
        <v>1</v>
      </c>
      <c r="D2860" t="str">
        <v>no</v>
      </c>
      <c r="E2860" t="str">
        <v>false</v>
      </c>
      <c r="G2860" t="str" cm="1">
        <f t="array" ref="G2860">IFERROR(IF(AND(Orders!R2859:R12852&gt;1000,OR(Orders!M2859:M12852="East",Orders!M2859:M12852="south")),"bonus","no bonus"),"data error")</f>
        <v>no bonus</v>
      </c>
    </row>
    <row r="2861" spans="1:7" x14ac:dyDescent="0.25">
      <c r="A2861" t="str">
        <v>high</v>
      </c>
      <c r="B2861" t="b" cm="1">
        <f t="array" ref="B2861">AND(Orders!R2859:R12852&gt;500,Orders!O2859:O12852="technology")</f>
        <v>0</v>
      </c>
      <c r="C2861" t="b" cm="1">
        <f t="array" ref="C2861">OR(Orders!R2859:R12852&gt;1000,Orders!O2859:O12852="furniture")</f>
        <v>1</v>
      </c>
      <c r="D2861" t="str">
        <v>no</v>
      </c>
      <c r="E2861" t="str">
        <v>false</v>
      </c>
      <c r="G2861" t="str" cm="1">
        <f t="array" ref="G2861">IFERROR(IF(AND(Orders!R2860:R12853&gt;1000,OR(Orders!M2860:M12853="East",Orders!M2860:M12853="south")),"bonus","no bonus"),"data error")</f>
        <v>no bonus</v>
      </c>
    </row>
    <row r="2862" spans="1:7" x14ac:dyDescent="0.25">
      <c r="A2862" t="str">
        <v>high</v>
      </c>
      <c r="B2862" t="b" cm="1">
        <f t="array" ref="B2862">AND(Orders!R2860:R12853&gt;500,Orders!O2860:O12853="technology")</f>
        <v>0</v>
      </c>
      <c r="C2862" t="b" cm="1">
        <f t="array" ref="C2862">OR(Orders!R2860:R12853&gt;1000,Orders!O2860:O12853="furniture")</f>
        <v>1</v>
      </c>
      <c r="D2862" t="str">
        <v>no</v>
      </c>
      <c r="E2862" t="str">
        <v>false</v>
      </c>
      <c r="G2862" t="str" cm="1">
        <f t="array" ref="G2862">IFERROR(IF(AND(Orders!R2861:R12854&gt;1000,OR(Orders!M2861:M12854="East",Orders!M2861:M12854="south")),"bonus","no bonus"),"data error")</f>
        <v>no bonus</v>
      </c>
    </row>
    <row r="2863" spans="1:7" x14ac:dyDescent="0.25">
      <c r="A2863" t="str">
        <v>high</v>
      </c>
      <c r="B2863" t="b" cm="1">
        <f t="array" ref="B2863">AND(Orders!R2861:R12854&gt;500,Orders!O2861:O12854="technology")</f>
        <v>0</v>
      </c>
      <c r="C2863" t="b" cm="1">
        <f t="array" ref="C2863">OR(Orders!R2861:R12854&gt;1000,Orders!O2861:O12854="furniture")</f>
        <v>1</v>
      </c>
      <c r="D2863" t="str">
        <v>no</v>
      </c>
      <c r="E2863" t="str">
        <v>false</v>
      </c>
      <c r="G2863" t="str" cm="1">
        <f t="array" ref="G2863">IFERROR(IF(AND(Orders!R2862:R12855&gt;1000,OR(Orders!M2862:M12855="East",Orders!M2862:M12855="south")),"bonus","no bonus"),"data error")</f>
        <v>no bonus</v>
      </c>
    </row>
    <row r="2864" spans="1:7" x14ac:dyDescent="0.25">
      <c r="A2864" t="str">
        <v>high</v>
      </c>
      <c r="B2864" t="b" cm="1">
        <f t="array" ref="B2864">AND(Orders!R2862:R12855&gt;500,Orders!O2862:O12855="technology")</f>
        <v>0</v>
      </c>
      <c r="C2864" t="b" cm="1">
        <f t="array" ref="C2864">OR(Orders!R2862:R12855&gt;1000,Orders!O2862:O12855="furniture")</f>
        <v>1</v>
      </c>
      <c r="D2864" t="str">
        <v>no</v>
      </c>
      <c r="E2864" t="str">
        <v>false</v>
      </c>
      <c r="G2864" t="str" cm="1">
        <f t="array" ref="G2864">IFERROR(IF(AND(Orders!R2863:R12856&gt;1000,OR(Orders!M2863:M12856="East",Orders!M2863:M12856="south")),"bonus","no bonus"),"data error")</f>
        <v>no bonus</v>
      </c>
    </row>
    <row r="2865" spans="1:7" x14ac:dyDescent="0.25">
      <c r="A2865" t="str">
        <v>high</v>
      </c>
      <c r="B2865" t="b" cm="1">
        <f t="array" ref="B2865">AND(Orders!R2863:R12856&gt;500,Orders!O2863:O12856="technology")</f>
        <v>0</v>
      </c>
      <c r="C2865" t="b" cm="1">
        <f t="array" ref="C2865">OR(Orders!R2863:R12856&gt;1000,Orders!O2863:O12856="furniture")</f>
        <v>1</v>
      </c>
      <c r="D2865" t="str">
        <v>no</v>
      </c>
      <c r="E2865" t="str">
        <v>false</v>
      </c>
      <c r="G2865" t="str" cm="1">
        <f t="array" ref="G2865">IFERROR(IF(AND(Orders!R2864:R12857&gt;1000,OR(Orders!M2864:M12857="East",Orders!M2864:M12857="south")),"bonus","no bonus"),"data error")</f>
        <v>no bonus</v>
      </c>
    </row>
    <row r="2866" spans="1:7" x14ac:dyDescent="0.25">
      <c r="A2866" t="str">
        <v>high</v>
      </c>
      <c r="B2866" t="b" cm="1">
        <f t="array" ref="B2866">AND(Orders!R2864:R12857&gt;500,Orders!O2864:O12857="technology")</f>
        <v>0</v>
      </c>
      <c r="C2866" t="b" cm="1">
        <f t="array" ref="C2866">OR(Orders!R2864:R12857&gt;1000,Orders!O2864:O12857="furniture")</f>
        <v>1</v>
      </c>
      <c r="D2866" t="str">
        <v>no</v>
      </c>
      <c r="E2866" t="str">
        <v>false</v>
      </c>
      <c r="G2866" t="str" cm="1">
        <f t="array" ref="G2866">IFERROR(IF(AND(Orders!R2865:R12858&gt;1000,OR(Orders!M2865:M12858="East",Orders!M2865:M12858="south")),"bonus","no bonus"),"data error")</f>
        <v>no bonus</v>
      </c>
    </row>
    <row r="2867" spans="1:7" x14ac:dyDescent="0.25">
      <c r="A2867" t="str">
        <v>high</v>
      </c>
      <c r="B2867" t="b" cm="1">
        <f t="array" ref="B2867">AND(Orders!R2865:R12858&gt;500,Orders!O2865:O12858="technology")</f>
        <v>0</v>
      </c>
      <c r="C2867" t="b" cm="1">
        <f t="array" ref="C2867">OR(Orders!R2865:R12858&gt;1000,Orders!O2865:O12858="furniture")</f>
        <v>1</v>
      </c>
      <c r="D2867" t="str">
        <v>no</v>
      </c>
      <c r="E2867" t="str">
        <v>false</v>
      </c>
      <c r="G2867" t="str" cm="1">
        <f t="array" ref="G2867">IFERROR(IF(AND(Orders!R2866:R12859&gt;1000,OR(Orders!M2866:M12859="East",Orders!M2866:M12859="south")),"bonus","no bonus"),"data error")</f>
        <v>no bonus</v>
      </c>
    </row>
    <row r="2868" spans="1:7" x14ac:dyDescent="0.25">
      <c r="A2868" t="str">
        <v>high</v>
      </c>
      <c r="B2868" t="b" cm="1">
        <f t="array" ref="B2868">AND(Orders!R2866:R12859&gt;500,Orders!O2866:O12859="technology")</f>
        <v>0</v>
      </c>
      <c r="C2868" t="b" cm="1">
        <f t="array" ref="C2868">OR(Orders!R2866:R12859&gt;1000,Orders!O2866:O12859="furniture")</f>
        <v>1</v>
      </c>
      <c r="D2868" t="str">
        <v>no</v>
      </c>
      <c r="E2868" t="str">
        <v>false</v>
      </c>
      <c r="G2868" t="str" cm="1">
        <f t="array" ref="G2868">IFERROR(IF(AND(Orders!R2867:R12860&gt;1000,OR(Orders!M2867:M12860="East",Orders!M2867:M12860="south")),"bonus","no bonus"),"data error")</f>
        <v>no bonus</v>
      </c>
    </row>
    <row r="2869" spans="1:7" x14ac:dyDescent="0.25">
      <c r="A2869" t="str">
        <v>high</v>
      </c>
      <c r="B2869" t="b" cm="1">
        <f t="array" ref="B2869">AND(Orders!R2867:R12860&gt;500,Orders!O2867:O12860="technology")</f>
        <v>0</v>
      </c>
      <c r="C2869" t="b" cm="1">
        <f t="array" ref="C2869">OR(Orders!R2867:R12860&gt;1000,Orders!O2867:O12860="furniture")</f>
        <v>1</v>
      </c>
      <c r="D2869" t="str">
        <v>no</v>
      </c>
      <c r="E2869" t="str">
        <v>false</v>
      </c>
      <c r="G2869" t="str" cm="1">
        <f t="array" ref="G2869">IFERROR(IF(AND(Orders!R2868:R12861&gt;1000,OR(Orders!M2868:M12861="East",Orders!M2868:M12861="south")),"bonus","no bonus"),"data error")</f>
        <v>no bonus</v>
      </c>
    </row>
    <row r="2870" spans="1:7" x14ac:dyDescent="0.25">
      <c r="A2870" t="str">
        <v>high</v>
      </c>
      <c r="B2870" t="b" cm="1">
        <f t="array" ref="B2870">AND(Orders!R2868:R12861&gt;500,Orders!O2868:O12861="technology")</f>
        <v>0</v>
      </c>
      <c r="C2870" t="b" cm="1">
        <f t="array" ref="C2870">OR(Orders!R2868:R12861&gt;1000,Orders!O2868:O12861="furniture")</f>
        <v>1</v>
      </c>
      <c r="D2870" t="str">
        <v>no</v>
      </c>
      <c r="E2870" t="str">
        <v>false</v>
      </c>
      <c r="G2870" t="str" cm="1">
        <f t="array" ref="G2870">IFERROR(IF(AND(Orders!R2869:R12862&gt;1000,OR(Orders!M2869:M12862="East",Orders!M2869:M12862="south")),"bonus","no bonus"),"data error")</f>
        <v>no bonus</v>
      </c>
    </row>
    <row r="2871" spans="1:7" x14ac:dyDescent="0.25">
      <c r="A2871" t="str">
        <v>high</v>
      </c>
      <c r="B2871" t="b" cm="1">
        <f t="array" ref="B2871">AND(Orders!R2869:R12862&gt;500,Orders!O2869:O12862="technology")</f>
        <v>0</v>
      </c>
      <c r="C2871" t="b" cm="1">
        <f t="array" ref="C2871">OR(Orders!R2869:R12862&gt;1000,Orders!O2869:O12862="furniture")</f>
        <v>1</v>
      </c>
      <c r="D2871" t="str">
        <v>no</v>
      </c>
      <c r="E2871" t="str">
        <v>false</v>
      </c>
      <c r="G2871" t="str" cm="1">
        <f t="array" ref="G2871">IFERROR(IF(AND(Orders!R2870:R12863&gt;1000,OR(Orders!M2870:M12863="East",Orders!M2870:M12863="south")),"bonus","no bonus"),"data error")</f>
        <v>no bonus</v>
      </c>
    </row>
    <row r="2872" spans="1:7" x14ac:dyDescent="0.25">
      <c r="A2872" t="str">
        <v>high</v>
      </c>
      <c r="B2872" t="b" cm="1">
        <f t="array" ref="B2872">AND(Orders!R2870:R12863&gt;500,Orders!O2870:O12863="technology")</f>
        <v>0</v>
      </c>
      <c r="C2872" t="b" cm="1">
        <f t="array" ref="C2872">OR(Orders!R2870:R12863&gt;1000,Orders!O2870:O12863="furniture")</f>
        <v>1</v>
      </c>
      <c r="D2872" t="str">
        <v>no</v>
      </c>
      <c r="E2872" t="str">
        <v>false</v>
      </c>
      <c r="G2872" t="str" cm="1">
        <f t="array" ref="G2872">IFERROR(IF(AND(Orders!R2871:R12864&gt;1000,OR(Orders!M2871:M12864="East",Orders!M2871:M12864="south")),"bonus","no bonus"),"data error")</f>
        <v>no bonus</v>
      </c>
    </row>
    <row r="2873" spans="1:7" x14ac:dyDescent="0.25">
      <c r="A2873" t="str">
        <v>high</v>
      </c>
      <c r="B2873" t="b" cm="1">
        <f t="array" ref="B2873">AND(Orders!R2871:R12864&gt;500,Orders!O2871:O12864="technology")</f>
        <v>0</v>
      </c>
      <c r="C2873" t="b" cm="1">
        <f t="array" ref="C2873">OR(Orders!R2871:R12864&gt;1000,Orders!O2871:O12864="furniture")</f>
        <v>1</v>
      </c>
      <c r="D2873" t="str">
        <v>no</v>
      </c>
      <c r="E2873" t="str">
        <v>false</v>
      </c>
      <c r="G2873" t="str" cm="1">
        <f t="array" ref="G2873">IFERROR(IF(AND(Orders!R2872:R12865&gt;1000,OR(Orders!M2872:M12865="East",Orders!M2872:M12865="south")),"bonus","no bonus"),"data error")</f>
        <v>no bonus</v>
      </c>
    </row>
    <row r="2874" spans="1:7" x14ac:dyDescent="0.25">
      <c r="A2874" t="str">
        <v>high</v>
      </c>
      <c r="B2874" t="b" cm="1">
        <f t="array" ref="B2874">AND(Orders!R2872:R12865&gt;500,Orders!O2872:O12865="technology")</f>
        <v>0</v>
      </c>
      <c r="C2874" t="b" cm="1">
        <f t="array" ref="C2874">OR(Orders!R2872:R12865&gt;1000,Orders!O2872:O12865="furniture")</f>
        <v>1</v>
      </c>
      <c r="D2874" t="str">
        <v>no</v>
      </c>
      <c r="E2874" t="str">
        <v>false</v>
      </c>
      <c r="G2874" t="str" cm="1">
        <f t="array" ref="G2874">IFERROR(IF(AND(Orders!R2873:R12866&gt;1000,OR(Orders!M2873:M12866="East",Orders!M2873:M12866="south")),"bonus","no bonus"),"data error")</f>
        <v>no bonus</v>
      </c>
    </row>
    <row r="2875" spans="1:7" x14ac:dyDescent="0.25">
      <c r="A2875" t="str">
        <v>high</v>
      </c>
      <c r="B2875" t="b" cm="1">
        <f t="array" ref="B2875">AND(Orders!R2873:R12866&gt;500,Orders!O2873:O12866="technology")</f>
        <v>0</v>
      </c>
      <c r="C2875" t="b" cm="1">
        <f t="array" ref="C2875">OR(Orders!R2873:R12866&gt;1000,Orders!O2873:O12866="furniture")</f>
        <v>1</v>
      </c>
      <c r="D2875" t="str">
        <v>no</v>
      </c>
      <c r="E2875" t="str">
        <v>false</v>
      </c>
      <c r="G2875" t="str" cm="1">
        <f t="array" ref="G2875">IFERROR(IF(AND(Orders!R2874:R12867&gt;1000,OR(Orders!M2874:M12867="East",Orders!M2874:M12867="south")),"bonus","no bonus"),"data error")</f>
        <v>no bonus</v>
      </c>
    </row>
    <row r="2876" spans="1:7" x14ac:dyDescent="0.25">
      <c r="A2876" t="str">
        <v>high</v>
      </c>
      <c r="B2876" t="b" cm="1">
        <f t="array" ref="B2876">AND(Orders!R2874:R12867&gt;500,Orders!O2874:O12867="technology")</f>
        <v>0</v>
      </c>
      <c r="C2876" t="b" cm="1">
        <f t="array" ref="C2876">OR(Orders!R2874:R12867&gt;1000,Orders!O2874:O12867="furniture")</f>
        <v>1</v>
      </c>
      <c r="D2876" t="str">
        <v>no</v>
      </c>
      <c r="E2876" t="str">
        <v>false</v>
      </c>
      <c r="G2876" t="str" cm="1">
        <f t="array" ref="G2876">IFERROR(IF(AND(Orders!R2875:R12868&gt;1000,OR(Orders!M2875:M12868="East",Orders!M2875:M12868="south")),"bonus","no bonus"),"data error")</f>
        <v>no bonus</v>
      </c>
    </row>
    <row r="2877" spans="1:7" x14ac:dyDescent="0.25">
      <c r="A2877" t="str">
        <v>high</v>
      </c>
      <c r="B2877" t="b" cm="1">
        <f t="array" ref="B2877">AND(Orders!R2875:R12868&gt;500,Orders!O2875:O12868="technology")</f>
        <v>0</v>
      </c>
      <c r="C2877" t="b" cm="1">
        <f t="array" ref="C2877">OR(Orders!R2875:R12868&gt;1000,Orders!O2875:O12868="furniture")</f>
        <v>1</v>
      </c>
      <c r="D2877" t="str">
        <v>no</v>
      </c>
      <c r="E2877" t="str">
        <v>false</v>
      </c>
      <c r="G2877" t="str" cm="1">
        <f t="array" ref="G2877">IFERROR(IF(AND(Orders!R2876:R12869&gt;1000,OR(Orders!M2876:M12869="East",Orders!M2876:M12869="south")),"bonus","no bonus"),"data error")</f>
        <v>no bonus</v>
      </c>
    </row>
    <row r="2878" spans="1:7" x14ac:dyDescent="0.25">
      <c r="A2878" t="str">
        <v>high</v>
      </c>
      <c r="B2878" t="b" cm="1">
        <f t="array" ref="B2878">AND(Orders!R2876:R12869&gt;500,Orders!O2876:O12869="technology")</f>
        <v>0</v>
      </c>
      <c r="C2878" t="b" cm="1">
        <f t="array" ref="C2878">OR(Orders!R2876:R12869&gt;1000,Orders!O2876:O12869="furniture")</f>
        <v>1</v>
      </c>
      <c r="D2878" t="str">
        <v>no</v>
      </c>
      <c r="E2878" t="str">
        <v>false</v>
      </c>
      <c r="G2878" t="str" cm="1">
        <f t="array" ref="G2878">IFERROR(IF(AND(Orders!R2877:R12870&gt;1000,OR(Orders!M2877:M12870="East",Orders!M2877:M12870="south")),"bonus","no bonus"),"data error")</f>
        <v>no bonus</v>
      </c>
    </row>
    <row r="2879" spans="1:7" x14ac:dyDescent="0.25">
      <c r="A2879" t="str">
        <v>high</v>
      </c>
      <c r="B2879" t="b" cm="1">
        <f t="array" ref="B2879">AND(Orders!R2877:R12870&gt;500,Orders!O2877:O12870="technology")</f>
        <v>0</v>
      </c>
      <c r="C2879" t="b" cm="1">
        <f t="array" ref="C2879">OR(Orders!R2877:R12870&gt;1000,Orders!O2877:O12870="furniture")</f>
        <v>1</v>
      </c>
      <c r="D2879" t="str">
        <v>no</v>
      </c>
      <c r="E2879" t="str">
        <v>false</v>
      </c>
      <c r="G2879" t="str" cm="1">
        <f t="array" ref="G2879">IFERROR(IF(AND(Orders!R2878:R12871&gt;1000,OR(Orders!M2878:M12871="East",Orders!M2878:M12871="south")),"bonus","no bonus"),"data error")</f>
        <v>no bonus</v>
      </c>
    </row>
    <row r="2880" spans="1:7" x14ac:dyDescent="0.25">
      <c r="A2880" t="str">
        <v>high</v>
      </c>
      <c r="B2880" t="b" cm="1">
        <f t="array" ref="B2880">AND(Orders!R2878:R12871&gt;500,Orders!O2878:O12871="technology")</f>
        <v>0</v>
      </c>
      <c r="C2880" t="b" cm="1">
        <f t="array" ref="C2880">OR(Orders!R2878:R12871&gt;1000,Orders!O2878:O12871="furniture")</f>
        <v>1</v>
      </c>
      <c r="D2880" t="str">
        <v>no</v>
      </c>
      <c r="E2880" t="str">
        <v>false</v>
      </c>
      <c r="G2880" t="str" cm="1">
        <f t="array" ref="G2880">IFERROR(IF(AND(Orders!R2879:R12872&gt;1000,OR(Orders!M2879:M12872="East",Orders!M2879:M12872="south")),"bonus","no bonus"),"data error")</f>
        <v>no bonus</v>
      </c>
    </row>
    <row r="2881" spans="1:7" x14ac:dyDescent="0.25">
      <c r="A2881" t="str">
        <v>high</v>
      </c>
      <c r="B2881" t="b" cm="1">
        <f t="array" ref="B2881">AND(Orders!R2879:R12872&gt;500,Orders!O2879:O12872="technology")</f>
        <v>0</v>
      </c>
      <c r="C2881" t="b" cm="1">
        <f t="array" ref="C2881">OR(Orders!R2879:R12872&gt;1000,Orders!O2879:O12872="furniture")</f>
        <v>1</v>
      </c>
      <c r="D2881" t="str">
        <v>no</v>
      </c>
      <c r="E2881" t="str">
        <v>false</v>
      </c>
      <c r="G2881" t="str" cm="1">
        <f t="array" ref="G2881">IFERROR(IF(AND(Orders!R2880:R12873&gt;1000,OR(Orders!M2880:M12873="East",Orders!M2880:M12873="south")),"bonus","no bonus"),"data error")</f>
        <v>no bonus</v>
      </c>
    </row>
    <row r="2882" spans="1:7" x14ac:dyDescent="0.25">
      <c r="A2882" t="str">
        <v>high</v>
      </c>
      <c r="B2882" t="b" cm="1">
        <f t="array" ref="B2882">AND(Orders!R2880:R12873&gt;500,Orders!O2880:O12873="technology")</f>
        <v>0</v>
      </c>
      <c r="C2882" t="b" cm="1">
        <f t="array" ref="C2882">OR(Orders!R2880:R12873&gt;1000,Orders!O2880:O12873="furniture")</f>
        <v>1</v>
      </c>
      <c r="D2882" t="str">
        <v>no</v>
      </c>
      <c r="E2882" t="str">
        <v>false</v>
      </c>
      <c r="G2882" t="str" cm="1">
        <f t="array" ref="G2882">IFERROR(IF(AND(Orders!R2881:R12874&gt;1000,OR(Orders!M2881:M12874="East",Orders!M2881:M12874="south")),"bonus","no bonus"),"data error")</f>
        <v>no bonus</v>
      </c>
    </row>
    <row r="2883" spans="1:7" x14ac:dyDescent="0.25">
      <c r="A2883" t="str">
        <v>high</v>
      </c>
      <c r="B2883" t="b" cm="1">
        <f t="array" ref="B2883">AND(Orders!R2881:R12874&gt;500,Orders!O2881:O12874="technology")</f>
        <v>0</v>
      </c>
      <c r="C2883" t="b" cm="1">
        <f t="array" ref="C2883">OR(Orders!R2881:R12874&gt;1000,Orders!O2881:O12874="furniture")</f>
        <v>1</v>
      </c>
      <c r="D2883" t="str">
        <v>no</v>
      </c>
      <c r="E2883" t="str">
        <v>false</v>
      </c>
      <c r="G2883" t="str" cm="1">
        <f t="array" ref="G2883">IFERROR(IF(AND(Orders!R2882:R12875&gt;1000,OR(Orders!M2882:M12875="East",Orders!M2882:M12875="south")),"bonus","no bonus"),"data error")</f>
        <v>no bonus</v>
      </c>
    </row>
    <row r="2884" spans="1:7" x14ac:dyDescent="0.25">
      <c r="A2884" t="str">
        <v>high</v>
      </c>
      <c r="B2884" t="b" cm="1">
        <f t="array" ref="B2884">AND(Orders!R2882:R12875&gt;500,Orders!O2882:O12875="technology")</f>
        <v>0</v>
      </c>
      <c r="C2884" t="b" cm="1">
        <f t="array" ref="C2884">OR(Orders!R2882:R12875&gt;1000,Orders!O2882:O12875="furniture")</f>
        <v>1</v>
      </c>
      <c r="D2884" t="str">
        <v>no</v>
      </c>
      <c r="E2884" t="str">
        <v>false</v>
      </c>
      <c r="G2884" t="str" cm="1">
        <f t="array" ref="G2884">IFERROR(IF(AND(Orders!R2883:R12876&gt;1000,OR(Orders!M2883:M12876="East",Orders!M2883:M12876="south")),"bonus","no bonus"),"data error")</f>
        <v>no bonus</v>
      </c>
    </row>
    <row r="2885" spans="1:7" x14ac:dyDescent="0.25">
      <c r="A2885" t="str">
        <v>high</v>
      </c>
      <c r="B2885" t="b" cm="1">
        <f t="array" ref="B2885">AND(Orders!R2883:R12876&gt;500,Orders!O2883:O12876="technology")</f>
        <v>0</v>
      </c>
      <c r="C2885" t="b" cm="1">
        <f t="array" ref="C2885">OR(Orders!R2883:R12876&gt;1000,Orders!O2883:O12876="furniture")</f>
        <v>1</v>
      </c>
      <c r="D2885" t="str">
        <v>no</v>
      </c>
      <c r="E2885" t="str">
        <v>false</v>
      </c>
      <c r="G2885" t="str" cm="1">
        <f t="array" ref="G2885">IFERROR(IF(AND(Orders!R2884:R12877&gt;1000,OR(Orders!M2884:M12877="East",Orders!M2884:M12877="south")),"bonus","no bonus"),"data error")</f>
        <v>no bonus</v>
      </c>
    </row>
    <row r="2886" spans="1:7" x14ac:dyDescent="0.25">
      <c r="A2886" t="str">
        <v>high</v>
      </c>
      <c r="B2886" t="b" cm="1">
        <f t="array" ref="B2886">AND(Orders!R2884:R12877&gt;500,Orders!O2884:O12877="technology")</f>
        <v>0</v>
      </c>
      <c r="C2886" t="b" cm="1">
        <f t="array" ref="C2886">OR(Orders!R2884:R12877&gt;1000,Orders!O2884:O12877="furniture")</f>
        <v>1</v>
      </c>
      <c r="D2886" t="str">
        <v>no</v>
      </c>
      <c r="E2886" t="str">
        <v>false</v>
      </c>
      <c r="G2886" t="str" cm="1">
        <f t="array" ref="G2886">IFERROR(IF(AND(Orders!R2885:R12878&gt;1000,OR(Orders!M2885:M12878="East",Orders!M2885:M12878="south")),"bonus","no bonus"),"data error")</f>
        <v>no bonus</v>
      </c>
    </row>
    <row r="2887" spans="1:7" x14ac:dyDescent="0.25">
      <c r="A2887" t="str">
        <v>high</v>
      </c>
      <c r="B2887" t="b" cm="1">
        <f t="array" ref="B2887">AND(Orders!R2885:R12878&gt;500,Orders!O2885:O12878="technology")</f>
        <v>0</v>
      </c>
      <c r="C2887" t="b" cm="1">
        <f t="array" ref="C2887">OR(Orders!R2885:R12878&gt;1000,Orders!O2885:O12878="furniture")</f>
        <v>1</v>
      </c>
      <c r="D2887" t="str">
        <v>no</v>
      </c>
      <c r="E2887" t="str">
        <v>false</v>
      </c>
      <c r="G2887" t="str" cm="1">
        <f t="array" ref="G2887">IFERROR(IF(AND(Orders!R2886:R12879&gt;1000,OR(Orders!M2886:M12879="East",Orders!M2886:M12879="south")),"bonus","no bonus"),"data error")</f>
        <v>no bonus</v>
      </c>
    </row>
    <row r="2888" spans="1:7" x14ac:dyDescent="0.25">
      <c r="A2888" t="str">
        <v>high</v>
      </c>
      <c r="B2888" t="b" cm="1">
        <f t="array" ref="B2888">AND(Orders!R2886:R12879&gt;500,Orders!O2886:O12879="technology")</f>
        <v>0</v>
      </c>
      <c r="C2888" t="b" cm="1">
        <f t="array" ref="C2888">OR(Orders!R2886:R12879&gt;1000,Orders!O2886:O12879="furniture")</f>
        <v>1</v>
      </c>
      <c r="D2888" t="str">
        <v>no</v>
      </c>
      <c r="E2888" t="str">
        <v>false</v>
      </c>
      <c r="G2888" t="str" cm="1">
        <f t="array" ref="G2888">IFERROR(IF(AND(Orders!R2887:R12880&gt;1000,OR(Orders!M2887:M12880="East",Orders!M2887:M12880="south")),"bonus","no bonus"),"data error")</f>
        <v>no bonus</v>
      </c>
    </row>
    <row r="2889" spans="1:7" x14ac:dyDescent="0.25">
      <c r="A2889" t="str">
        <v>high</v>
      </c>
      <c r="B2889" t="b" cm="1">
        <f t="array" ref="B2889">AND(Orders!R2887:R12880&gt;500,Orders!O2887:O12880="technology")</f>
        <v>0</v>
      </c>
      <c r="C2889" t="b" cm="1">
        <f t="array" ref="C2889">OR(Orders!R2887:R12880&gt;1000,Orders!O2887:O12880="furniture")</f>
        <v>1</v>
      </c>
      <c r="D2889" t="str">
        <v>no</v>
      </c>
      <c r="E2889" t="str">
        <v>false</v>
      </c>
      <c r="G2889" t="str" cm="1">
        <f t="array" ref="G2889">IFERROR(IF(AND(Orders!R2888:R12881&gt;1000,OR(Orders!M2888:M12881="East",Orders!M2888:M12881="south")),"bonus","no bonus"),"data error")</f>
        <v>no bonus</v>
      </c>
    </row>
    <row r="2890" spans="1:7" x14ac:dyDescent="0.25">
      <c r="A2890" t="str">
        <v>high</v>
      </c>
      <c r="B2890" t="b" cm="1">
        <f t="array" ref="B2890">AND(Orders!R2888:R12881&gt;500,Orders!O2888:O12881="technology")</f>
        <v>0</v>
      </c>
      <c r="C2890" t="b" cm="1">
        <f t="array" ref="C2890">OR(Orders!R2888:R12881&gt;1000,Orders!O2888:O12881="furniture")</f>
        <v>1</v>
      </c>
      <c r="D2890" t="str">
        <v>no</v>
      </c>
      <c r="E2890" t="str">
        <v>false</v>
      </c>
      <c r="G2890" t="str" cm="1">
        <f t="array" ref="G2890">IFERROR(IF(AND(Orders!R2889:R12882&gt;1000,OR(Orders!M2889:M12882="East",Orders!M2889:M12882="south")),"bonus","no bonus"),"data error")</f>
        <v>no bonus</v>
      </c>
    </row>
    <row r="2891" spans="1:7" x14ac:dyDescent="0.25">
      <c r="A2891" t="str">
        <v>high</v>
      </c>
      <c r="B2891" t="b" cm="1">
        <f t="array" ref="B2891">AND(Orders!R2889:R12882&gt;500,Orders!O2889:O12882="technology")</f>
        <v>0</v>
      </c>
      <c r="C2891" t="b" cm="1">
        <f t="array" ref="C2891">OR(Orders!R2889:R12882&gt;1000,Orders!O2889:O12882="furniture")</f>
        <v>1</v>
      </c>
      <c r="D2891" t="str">
        <v>no</v>
      </c>
      <c r="E2891" t="str">
        <v>false</v>
      </c>
      <c r="G2891" t="str" cm="1">
        <f t="array" ref="G2891">IFERROR(IF(AND(Orders!R2890:R12883&gt;1000,OR(Orders!M2890:M12883="East",Orders!M2890:M12883="south")),"bonus","no bonus"),"data error")</f>
        <v>no bonus</v>
      </c>
    </row>
    <row r="2892" spans="1:7" x14ac:dyDescent="0.25">
      <c r="A2892" t="str">
        <v>high</v>
      </c>
      <c r="B2892" t="b" cm="1">
        <f t="array" ref="B2892">AND(Orders!R2890:R12883&gt;500,Orders!O2890:O12883="technology")</f>
        <v>0</v>
      </c>
      <c r="C2892" t="b" cm="1">
        <f t="array" ref="C2892">OR(Orders!R2890:R12883&gt;1000,Orders!O2890:O12883="furniture")</f>
        <v>1</v>
      </c>
      <c r="D2892" t="str">
        <v>no</v>
      </c>
      <c r="E2892" t="str">
        <v>false</v>
      </c>
      <c r="G2892" t="str" cm="1">
        <f t="array" ref="G2892">IFERROR(IF(AND(Orders!R2891:R12884&gt;1000,OR(Orders!M2891:M12884="East",Orders!M2891:M12884="south")),"bonus","no bonus"),"data error")</f>
        <v>no bonus</v>
      </c>
    </row>
    <row r="2893" spans="1:7" x14ac:dyDescent="0.25">
      <c r="A2893" t="str">
        <v>high</v>
      </c>
      <c r="B2893" t="b" cm="1">
        <f t="array" ref="B2893">AND(Orders!R2891:R12884&gt;500,Orders!O2891:O12884="technology")</f>
        <v>0</v>
      </c>
      <c r="C2893" t="b" cm="1">
        <f t="array" ref="C2893">OR(Orders!R2891:R12884&gt;1000,Orders!O2891:O12884="furniture")</f>
        <v>1</v>
      </c>
      <c r="D2893" t="str">
        <v>no</v>
      </c>
      <c r="E2893" t="str">
        <v>false</v>
      </c>
      <c r="G2893" t="str" cm="1">
        <f t="array" ref="G2893">IFERROR(IF(AND(Orders!R2892:R12885&gt;1000,OR(Orders!M2892:M12885="East",Orders!M2892:M12885="south")),"bonus","no bonus"),"data error")</f>
        <v>no bonus</v>
      </c>
    </row>
    <row r="2894" spans="1:7" x14ac:dyDescent="0.25">
      <c r="A2894" t="str">
        <v>high</v>
      </c>
      <c r="B2894" t="b" cm="1">
        <f t="array" ref="B2894">AND(Orders!R2892:R12885&gt;500,Orders!O2892:O12885="technology")</f>
        <v>0</v>
      </c>
      <c r="C2894" t="b" cm="1">
        <f t="array" ref="C2894">OR(Orders!R2892:R12885&gt;1000,Orders!O2892:O12885="furniture")</f>
        <v>1</v>
      </c>
      <c r="D2894" t="str">
        <v>no</v>
      </c>
      <c r="E2894" t="str">
        <v>false</v>
      </c>
      <c r="G2894" t="str" cm="1">
        <f t="array" ref="G2894">IFERROR(IF(AND(Orders!R2893:R12886&gt;1000,OR(Orders!M2893:M12886="East",Orders!M2893:M12886="south")),"bonus","no bonus"),"data error")</f>
        <v>no bonus</v>
      </c>
    </row>
    <row r="2895" spans="1:7" x14ac:dyDescent="0.25">
      <c r="A2895" t="str">
        <v>high</v>
      </c>
      <c r="B2895" t="b" cm="1">
        <f t="array" ref="B2895">AND(Orders!R2893:R12886&gt;500,Orders!O2893:O12886="technology")</f>
        <v>0</v>
      </c>
      <c r="C2895" t="b" cm="1">
        <f t="array" ref="C2895">OR(Orders!R2893:R12886&gt;1000,Orders!O2893:O12886="furniture")</f>
        <v>1</v>
      </c>
      <c r="D2895" t="str">
        <v>no</v>
      </c>
      <c r="E2895" t="str">
        <v>false</v>
      </c>
      <c r="G2895" t="str" cm="1">
        <f t="array" ref="G2895">IFERROR(IF(AND(Orders!R2894:R12887&gt;1000,OR(Orders!M2894:M12887="East",Orders!M2894:M12887="south")),"bonus","no bonus"),"data error")</f>
        <v>no bonus</v>
      </c>
    </row>
    <row r="2896" spans="1:7" x14ac:dyDescent="0.25">
      <c r="A2896" t="str">
        <v>high</v>
      </c>
      <c r="B2896" t="b" cm="1">
        <f t="array" ref="B2896">AND(Orders!R2894:R12887&gt;500,Orders!O2894:O12887="technology")</f>
        <v>0</v>
      </c>
      <c r="C2896" t="b" cm="1">
        <f t="array" ref="C2896">OR(Orders!R2894:R12887&gt;1000,Orders!O2894:O12887="furniture")</f>
        <v>1</v>
      </c>
      <c r="D2896" t="str">
        <v>no</v>
      </c>
      <c r="E2896" t="str">
        <v>false</v>
      </c>
      <c r="G2896" t="str" cm="1">
        <f t="array" ref="G2896">IFERROR(IF(AND(Orders!R2895:R12888&gt;1000,OR(Orders!M2895:M12888="East",Orders!M2895:M12888="south")),"bonus","no bonus"),"data error")</f>
        <v>no bonus</v>
      </c>
    </row>
    <row r="2897" spans="1:7" x14ac:dyDescent="0.25">
      <c r="A2897" t="str">
        <v>high</v>
      </c>
      <c r="B2897" t="b" cm="1">
        <f t="array" ref="B2897">AND(Orders!R2895:R12888&gt;500,Orders!O2895:O12888="technology")</f>
        <v>0</v>
      </c>
      <c r="C2897" t="b" cm="1">
        <f t="array" ref="C2897">OR(Orders!R2895:R12888&gt;1000,Orders!O2895:O12888="furniture")</f>
        <v>1</v>
      </c>
      <c r="D2897" t="str">
        <v>no</v>
      </c>
      <c r="E2897" t="str">
        <v>false</v>
      </c>
      <c r="G2897" t="str" cm="1">
        <f t="array" ref="G2897">IFERROR(IF(AND(Orders!R2896:R12889&gt;1000,OR(Orders!M2896:M12889="East",Orders!M2896:M12889="south")),"bonus","no bonus"),"data error")</f>
        <v>no bonus</v>
      </c>
    </row>
    <row r="2898" spans="1:7" x14ac:dyDescent="0.25">
      <c r="A2898" t="str">
        <v>high</v>
      </c>
      <c r="B2898" t="b" cm="1">
        <f t="array" ref="B2898">AND(Orders!R2896:R12889&gt;500,Orders!O2896:O12889="technology")</f>
        <v>0</v>
      </c>
      <c r="C2898" t="b" cm="1">
        <f t="array" ref="C2898">OR(Orders!R2896:R12889&gt;1000,Orders!O2896:O12889="furniture")</f>
        <v>1</v>
      </c>
      <c r="D2898" t="str">
        <v>no</v>
      </c>
      <c r="E2898" t="str">
        <v>false</v>
      </c>
      <c r="G2898" t="str" cm="1">
        <f t="array" ref="G2898">IFERROR(IF(AND(Orders!R2897:R12890&gt;1000,OR(Orders!M2897:M12890="East",Orders!M2897:M12890="south")),"bonus","no bonus"),"data error")</f>
        <v>no bonus</v>
      </c>
    </row>
    <row r="2899" spans="1:7" x14ac:dyDescent="0.25">
      <c r="A2899" t="str">
        <v>high</v>
      </c>
      <c r="B2899" t="b" cm="1">
        <f t="array" ref="B2899">AND(Orders!R2897:R12890&gt;500,Orders!O2897:O12890="technology")</f>
        <v>0</v>
      </c>
      <c r="C2899" t="b" cm="1">
        <f t="array" ref="C2899">OR(Orders!R2897:R12890&gt;1000,Orders!O2897:O12890="furniture")</f>
        <v>1</v>
      </c>
      <c r="D2899" t="str">
        <v>no</v>
      </c>
      <c r="E2899" t="str">
        <v>false</v>
      </c>
      <c r="G2899" t="str" cm="1">
        <f t="array" ref="G2899">IFERROR(IF(AND(Orders!R2898:R12891&gt;1000,OR(Orders!M2898:M12891="East",Orders!M2898:M12891="south")),"bonus","no bonus"),"data error")</f>
        <v>no bonus</v>
      </c>
    </row>
    <row r="2900" spans="1:7" x14ac:dyDescent="0.25">
      <c r="A2900" t="str">
        <v>high</v>
      </c>
      <c r="B2900" t="b" cm="1">
        <f t="array" ref="B2900">AND(Orders!R2898:R12891&gt;500,Orders!O2898:O12891="technology")</f>
        <v>0</v>
      </c>
      <c r="C2900" t="b" cm="1">
        <f t="array" ref="C2900">OR(Orders!R2898:R12891&gt;1000,Orders!O2898:O12891="furniture")</f>
        <v>1</v>
      </c>
      <c r="D2900" t="str">
        <v>no</v>
      </c>
      <c r="E2900" t="str">
        <v>false</v>
      </c>
      <c r="G2900" t="str" cm="1">
        <f t="array" ref="G2900">IFERROR(IF(AND(Orders!R2899:R12892&gt;1000,OR(Orders!M2899:M12892="East",Orders!M2899:M12892="south")),"bonus","no bonus"),"data error")</f>
        <v>no bonus</v>
      </c>
    </row>
    <row r="2901" spans="1:7" x14ac:dyDescent="0.25">
      <c r="A2901" t="str">
        <v>high</v>
      </c>
      <c r="B2901" t="b" cm="1">
        <f t="array" ref="B2901">AND(Orders!R2899:R12892&gt;500,Orders!O2899:O12892="technology")</f>
        <v>0</v>
      </c>
      <c r="C2901" t="b" cm="1">
        <f t="array" ref="C2901">OR(Orders!R2899:R12892&gt;1000,Orders!O2899:O12892="furniture")</f>
        <v>1</v>
      </c>
      <c r="D2901" t="str">
        <v>no</v>
      </c>
      <c r="E2901" t="str">
        <v>false</v>
      </c>
      <c r="G2901" t="str" cm="1">
        <f t="array" ref="G2901">IFERROR(IF(AND(Orders!R2900:R12893&gt;1000,OR(Orders!M2900:M12893="East",Orders!M2900:M12893="south")),"bonus","no bonus"),"data error")</f>
        <v>no bonus</v>
      </c>
    </row>
    <row r="2902" spans="1:7" x14ac:dyDescent="0.25">
      <c r="A2902" t="str">
        <v>high</v>
      </c>
      <c r="B2902" t="b" cm="1">
        <f t="array" ref="B2902">AND(Orders!R2900:R12893&gt;500,Orders!O2900:O12893="technology")</f>
        <v>0</v>
      </c>
      <c r="C2902" t="b" cm="1">
        <f t="array" ref="C2902">OR(Orders!R2900:R12893&gt;1000,Orders!O2900:O12893="furniture")</f>
        <v>1</v>
      </c>
      <c r="D2902" t="str">
        <v>no</v>
      </c>
      <c r="E2902" t="str">
        <v>false</v>
      </c>
      <c r="G2902" t="str" cm="1">
        <f t="array" ref="G2902">IFERROR(IF(AND(Orders!R2901:R12894&gt;1000,OR(Orders!M2901:M12894="East",Orders!M2901:M12894="south")),"bonus","no bonus"),"data error")</f>
        <v>no bonus</v>
      </c>
    </row>
    <row r="2903" spans="1:7" x14ac:dyDescent="0.25">
      <c r="A2903" t="str">
        <v>high</v>
      </c>
      <c r="B2903" t="b" cm="1">
        <f t="array" ref="B2903">AND(Orders!R2901:R12894&gt;500,Orders!O2901:O12894="technology")</f>
        <v>0</v>
      </c>
      <c r="C2903" t="b" cm="1">
        <f t="array" ref="C2903">OR(Orders!R2901:R12894&gt;1000,Orders!O2901:O12894="furniture")</f>
        <v>1</v>
      </c>
      <c r="D2903" t="str">
        <v>no</v>
      </c>
      <c r="E2903" t="str">
        <v>false</v>
      </c>
      <c r="G2903" t="str" cm="1">
        <f t="array" ref="G2903">IFERROR(IF(AND(Orders!R2902:R12895&gt;1000,OR(Orders!M2902:M12895="East",Orders!M2902:M12895="south")),"bonus","no bonus"),"data error")</f>
        <v>no bonus</v>
      </c>
    </row>
    <row r="2904" spans="1:7" x14ac:dyDescent="0.25">
      <c r="A2904" t="str">
        <v>high</v>
      </c>
      <c r="B2904" t="b" cm="1">
        <f t="array" ref="B2904">AND(Orders!R2902:R12895&gt;500,Orders!O2902:O12895="technology")</f>
        <v>0</v>
      </c>
      <c r="C2904" t="b" cm="1">
        <f t="array" ref="C2904">OR(Orders!R2902:R12895&gt;1000,Orders!O2902:O12895="furniture")</f>
        <v>1</v>
      </c>
      <c r="D2904" t="str">
        <v>no</v>
      </c>
      <c r="E2904" t="str">
        <v>false</v>
      </c>
      <c r="G2904" t="str" cm="1">
        <f t="array" ref="G2904">IFERROR(IF(AND(Orders!R2903:R12896&gt;1000,OR(Orders!M2903:M12896="East",Orders!M2903:M12896="south")),"bonus","no bonus"),"data error")</f>
        <v>no bonus</v>
      </c>
    </row>
    <row r="2905" spans="1:7" x14ac:dyDescent="0.25">
      <c r="A2905" t="str">
        <v>high</v>
      </c>
      <c r="B2905" t="b" cm="1">
        <f t="array" ref="B2905">AND(Orders!R2903:R12896&gt;500,Orders!O2903:O12896="technology")</f>
        <v>0</v>
      </c>
      <c r="C2905" t="b" cm="1">
        <f t="array" ref="C2905">OR(Orders!R2903:R12896&gt;1000,Orders!O2903:O12896="furniture")</f>
        <v>1</v>
      </c>
      <c r="D2905" t="str">
        <v>no</v>
      </c>
      <c r="E2905" t="str">
        <v>false</v>
      </c>
      <c r="G2905" t="str" cm="1">
        <f t="array" ref="G2905">IFERROR(IF(AND(Orders!R2904:R12897&gt;1000,OR(Orders!M2904:M12897="East",Orders!M2904:M12897="south")),"bonus","no bonus"),"data error")</f>
        <v>no bonus</v>
      </c>
    </row>
    <row r="2906" spans="1:7" x14ac:dyDescent="0.25">
      <c r="A2906" t="str">
        <v>high</v>
      </c>
      <c r="B2906" t="b" cm="1">
        <f t="array" ref="B2906">AND(Orders!R2904:R12897&gt;500,Orders!O2904:O12897="technology")</f>
        <v>0</v>
      </c>
      <c r="C2906" t="b" cm="1">
        <f t="array" ref="C2906">OR(Orders!R2904:R12897&gt;1000,Orders!O2904:O12897="furniture")</f>
        <v>1</v>
      </c>
      <c r="D2906" t="str">
        <v>no</v>
      </c>
      <c r="E2906" t="str">
        <v>false</v>
      </c>
      <c r="G2906" t="str" cm="1">
        <f t="array" ref="G2906">IFERROR(IF(AND(Orders!R2905:R12898&gt;1000,OR(Orders!M2905:M12898="East",Orders!M2905:M12898="south")),"bonus","no bonus"),"data error")</f>
        <v>no bonus</v>
      </c>
    </row>
    <row r="2907" spans="1:7" x14ac:dyDescent="0.25">
      <c r="A2907" t="str">
        <v>high</v>
      </c>
      <c r="B2907" t="b" cm="1">
        <f t="array" ref="B2907">AND(Orders!R2905:R12898&gt;500,Orders!O2905:O12898="technology")</f>
        <v>0</v>
      </c>
      <c r="C2907" t="b" cm="1">
        <f t="array" ref="C2907">OR(Orders!R2905:R12898&gt;1000,Orders!O2905:O12898="furniture")</f>
        <v>1</v>
      </c>
      <c r="D2907" t="str">
        <v>no</v>
      </c>
      <c r="E2907" t="str">
        <v>false</v>
      </c>
      <c r="G2907" t="str" cm="1">
        <f t="array" ref="G2907">IFERROR(IF(AND(Orders!R2906:R12899&gt;1000,OR(Orders!M2906:M12899="East",Orders!M2906:M12899="south")),"bonus","no bonus"),"data error")</f>
        <v>no bonus</v>
      </c>
    </row>
    <row r="2908" spans="1:7" x14ac:dyDescent="0.25">
      <c r="A2908" t="str">
        <v>high</v>
      </c>
      <c r="B2908" t="b" cm="1">
        <f t="array" ref="B2908">AND(Orders!R2906:R12899&gt;500,Orders!O2906:O12899="technology")</f>
        <v>0</v>
      </c>
      <c r="C2908" t="b" cm="1">
        <f t="array" ref="C2908">OR(Orders!R2906:R12899&gt;1000,Orders!O2906:O12899="furniture")</f>
        <v>1</v>
      </c>
      <c r="D2908" t="str">
        <v>no</v>
      </c>
      <c r="E2908" t="str">
        <v>false</v>
      </c>
      <c r="G2908" t="str" cm="1">
        <f t="array" ref="G2908">IFERROR(IF(AND(Orders!R2907:R12900&gt;1000,OR(Orders!M2907:M12900="East",Orders!M2907:M12900="south")),"bonus","no bonus"),"data error")</f>
        <v>no bonus</v>
      </c>
    </row>
    <row r="2909" spans="1:7" x14ac:dyDescent="0.25">
      <c r="A2909" t="str">
        <v>high</v>
      </c>
      <c r="B2909" t="b" cm="1">
        <f t="array" ref="B2909">AND(Orders!R2907:R12900&gt;500,Orders!O2907:O12900="technology")</f>
        <v>0</v>
      </c>
      <c r="C2909" t="b" cm="1">
        <f t="array" ref="C2909">OR(Orders!R2907:R12900&gt;1000,Orders!O2907:O12900="furniture")</f>
        <v>1</v>
      </c>
      <c r="D2909" t="str">
        <v>no</v>
      </c>
      <c r="E2909" t="str">
        <v>false</v>
      </c>
      <c r="G2909" t="str" cm="1">
        <f t="array" ref="G2909">IFERROR(IF(AND(Orders!R2908:R12901&gt;1000,OR(Orders!M2908:M12901="East",Orders!M2908:M12901="south")),"bonus","no bonus"),"data error")</f>
        <v>no bonus</v>
      </c>
    </row>
    <row r="2910" spans="1:7" x14ac:dyDescent="0.25">
      <c r="A2910" t="str">
        <v>high</v>
      </c>
      <c r="B2910" t="b" cm="1">
        <f t="array" ref="B2910">AND(Orders!R2908:R12901&gt;500,Orders!O2908:O12901="technology")</f>
        <v>0</v>
      </c>
      <c r="C2910" t="b" cm="1">
        <f t="array" ref="C2910">OR(Orders!R2908:R12901&gt;1000,Orders!O2908:O12901="furniture")</f>
        <v>1</v>
      </c>
      <c r="D2910" t="str">
        <v>no</v>
      </c>
      <c r="E2910" t="str">
        <v>false</v>
      </c>
      <c r="G2910" t="str" cm="1">
        <f t="array" ref="G2910">IFERROR(IF(AND(Orders!R2909:R12902&gt;1000,OR(Orders!M2909:M12902="East",Orders!M2909:M12902="south")),"bonus","no bonus"),"data error")</f>
        <v>no bonus</v>
      </c>
    </row>
    <row r="2911" spans="1:7" x14ac:dyDescent="0.25">
      <c r="A2911" t="str">
        <v>high</v>
      </c>
      <c r="B2911" t="b" cm="1">
        <f t="array" ref="B2911">AND(Orders!R2909:R12902&gt;500,Orders!O2909:O12902="technology")</f>
        <v>0</v>
      </c>
      <c r="C2911" t="b" cm="1">
        <f t="array" ref="C2911">OR(Orders!R2909:R12902&gt;1000,Orders!O2909:O12902="furniture")</f>
        <v>1</v>
      </c>
      <c r="D2911" t="str">
        <v>no</v>
      </c>
      <c r="E2911" t="str">
        <v>false</v>
      </c>
      <c r="G2911" t="str" cm="1">
        <f t="array" ref="G2911">IFERROR(IF(AND(Orders!R2910:R12903&gt;1000,OR(Orders!M2910:M12903="East",Orders!M2910:M12903="south")),"bonus","no bonus"),"data error")</f>
        <v>no bonus</v>
      </c>
    </row>
    <row r="2912" spans="1:7" x14ac:dyDescent="0.25">
      <c r="A2912" t="str">
        <v>high</v>
      </c>
      <c r="B2912" t="b" cm="1">
        <f t="array" ref="B2912">AND(Orders!R2910:R12903&gt;500,Orders!O2910:O12903="technology")</f>
        <v>0</v>
      </c>
      <c r="C2912" t="b" cm="1">
        <f t="array" ref="C2912">OR(Orders!R2910:R12903&gt;1000,Orders!O2910:O12903="furniture")</f>
        <v>1</v>
      </c>
      <c r="D2912" t="str">
        <v>no</v>
      </c>
      <c r="E2912" t="str">
        <v>false</v>
      </c>
      <c r="G2912" t="str" cm="1">
        <f t="array" ref="G2912">IFERROR(IF(AND(Orders!R2911:R12904&gt;1000,OR(Orders!M2911:M12904="East",Orders!M2911:M12904="south")),"bonus","no bonus"),"data error")</f>
        <v>no bonus</v>
      </c>
    </row>
    <row r="2913" spans="1:7" x14ac:dyDescent="0.25">
      <c r="A2913" t="str">
        <v>high</v>
      </c>
      <c r="B2913" t="b" cm="1">
        <f t="array" ref="B2913">AND(Orders!R2911:R12904&gt;500,Orders!O2911:O12904="technology")</f>
        <v>0</v>
      </c>
      <c r="C2913" t="b" cm="1">
        <f t="array" ref="C2913">OR(Orders!R2911:R12904&gt;1000,Orders!O2911:O12904="furniture")</f>
        <v>1</v>
      </c>
      <c r="D2913" t="str">
        <v>no</v>
      </c>
      <c r="E2913" t="str">
        <v>false</v>
      </c>
      <c r="G2913" t="str" cm="1">
        <f t="array" ref="G2913">IFERROR(IF(AND(Orders!R2912:R12905&gt;1000,OR(Orders!M2912:M12905="East",Orders!M2912:M12905="south")),"bonus","no bonus"),"data error")</f>
        <v>no bonus</v>
      </c>
    </row>
    <row r="2914" spans="1:7" x14ac:dyDescent="0.25">
      <c r="A2914" t="str">
        <v>high</v>
      </c>
      <c r="B2914" t="b" cm="1">
        <f t="array" ref="B2914">AND(Orders!R2912:R12905&gt;500,Orders!O2912:O12905="technology")</f>
        <v>0</v>
      </c>
      <c r="C2914" t="b" cm="1">
        <f t="array" ref="C2914">OR(Orders!R2912:R12905&gt;1000,Orders!O2912:O12905="furniture")</f>
        <v>1</v>
      </c>
      <c r="D2914" t="str">
        <v>no</v>
      </c>
      <c r="E2914" t="str">
        <v>false</v>
      </c>
      <c r="G2914" t="str" cm="1">
        <f t="array" ref="G2914">IFERROR(IF(AND(Orders!R2913:R12906&gt;1000,OR(Orders!M2913:M12906="East",Orders!M2913:M12906="south")),"bonus","no bonus"),"data error")</f>
        <v>no bonus</v>
      </c>
    </row>
    <row r="2915" spans="1:7" x14ac:dyDescent="0.25">
      <c r="A2915" t="str">
        <v>high</v>
      </c>
      <c r="B2915" t="b" cm="1">
        <f t="array" ref="B2915">AND(Orders!R2913:R12906&gt;500,Orders!O2913:O12906="technology")</f>
        <v>0</v>
      </c>
      <c r="C2915" t="b" cm="1">
        <f t="array" ref="C2915">OR(Orders!R2913:R12906&gt;1000,Orders!O2913:O12906="furniture")</f>
        <v>1</v>
      </c>
      <c r="D2915" t="str">
        <v>no</v>
      </c>
      <c r="E2915" t="str">
        <v>false</v>
      </c>
      <c r="G2915" t="str" cm="1">
        <f t="array" ref="G2915">IFERROR(IF(AND(Orders!R2914:R12907&gt;1000,OR(Orders!M2914:M12907="East",Orders!M2914:M12907="south")),"bonus","no bonus"),"data error")</f>
        <v>no bonus</v>
      </c>
    </row>
    <row r="2916" spans="1:7" x14ac:dyDescent="0.25">
      <c r="A2916" t="str">
        <v>high</v>
      </c>
      <c r="B2916" t="b" cm="1">
        <f t="array" ref="B2916">AND(Orders!R2914:R12907&gt;500,Orders!O2914:O12907="technology")</f>
        <v>0</v>
      </c>
      <c r="C2916" t="b" cm="1">
        <f t="array" ref="C2916">OR(Orders!R2914:R12907&gt;1000,Orders!O2914:O12907="furniture")</f>
        <v>1</v>
      </c>
      <c r="D2916" t="str">
        <v>no</v>
      </c>
      <c r="E2916" t="str">
        <v>false</v>
      </c>
      <c r="G2916" t="str" cm="1">
        <f t="array" ref="G2916">IFERROR(IF(AND(Orders!R2915:R12908&gt;1000,OR(Orders!M2915:M12908="East",Orders!M2915:M12908="south")),"bonus","no bonus"),"data error")</f>
        <v>no bonus</v>
      </c>
    </row>
    <row r="2917" spans="1:7" x14ac:dyDescent="0.25">
      <c r="A2917" t="str">
        <v>high</v>
      </c>
      <c r="B2917" t="b" cm="1">
        <f t="array" ref="B2917">AND(Orders!R2915:R12908&gt;500,Orders!O2915:O12908="technology")</f>
        <v>0</v>
      </c>
      <c r="C2917" t="b" cm="1">
        <f t="array" ref="C2917">OR(Orders!R2915:R12908&gt;1000,Orders!O2915:O12908="furniture")</f>
        <v>1</v>
      </c>
      <c r="D2917" t="str">
        <v>no</v>
      </c>
      <c r="E2917" t="str">
        <v>false</v>
      </c>
      <c r="G2917" t="str" cm="1">
        <f t="array" ref="G2917">IFERROR(IF(AND(Orders!R2916:R12909&gt;1000,OR(Orders!M2916:M12909="East",Orders!M2916:M12909="south")),"bonus","no bonus"),"data error")</f>
        <v>no bonus</v>
      </c>
    </row>
    <row r="2918" spans="1:7" x14ac:dyDescent="0.25">
      <c r="A2918" t="str">
        <v>high</v>
      </c>
      <c r="B2918" t="b" cm="1">
        <f t="array" ref="B2918">AND(Orders!R2916:R12909&gt;500,Orders!O2916:O12909="technology")</f>
        <v>0</v>
      </c>
      <c r="C2918" t="b" cm="1">
        <f t="array" ref="C2918">OR(Orders!R2916:R12909&gt;1000,Orders!O2916:O12909="furniture")</f>
        <v>1</v>
      </c>
      <c r="D2918" t="str">
        <v>no</v>
      </c>
      <c r="E2918" t="str">
        <v>false</v>
      </c>
      <c r="G2918" t="str" cm="1">
        <f t="array" ref="G2918">IFERROR(IF(AND(Orders!R2917:R12910&gt;1000,OR(Orders!M2917:M12910="East",Orders!M2917:M12910="south")),"bonus","no bonus"),"data error")</f>
        <v>no bonus</v>
      </c>
    </row>
    <row r="2919" spans="1:7" x14ac:dyDescent="0.25">
      <c r="A2919" t="str">
        <v>high</v>
      </c>
      <c r="B2919" t="b" cm="1">
        <f t="array" ref="B2919">AND(Orders!R2917:R12910&gt;500,Orders!O2917:O12910="technology")</f>
        <v>0</v>
      </c>
      <c r="C2919" t="b" cm="1">
        <f t="array" ref="C2919">OR(Orders!R2917:R12910&gt;1000,Orders!O2917:O12910="furniture")</f>
        <v>1</v>
      </c>
      <c r="D2919" t="str">
        <v>no</v>
      </c>
      <c r="E2919" t="str">
        <v>false</v>
      </c>
      <c r="G2919" t="str" cm="1">
        <f t="array" ref="G2919">IFERROR(IF(AND(Orders!R2918:R12911&gt;1000,OR(Orders!M2918:M12911="East",Orders!M2918:M12911="south")),"bonus","no bonus"),"data error")</f>
        <v>no bonus</v>
      </c>
    </row>
    <row r="2920" spans="1:7" x14ac:dyDescent="0.25">
      <c r="A2920" t="str">
        <v>high</v>
      </c>
      <c r="B2920" t="b" cm="1">
        <f t="array" ref="B2920">AND(Orders!R2918:R12911&gt;500,Orders!O2918:O12911="technology")</f>
        <v>0</v>
      </c>
      <c r="C2920" t="b" cm="1">
        <f t="array" ref="C2920">OR(Orders!R2918:R12911&gt;1000,Orders!O2918:O12911="furniture")</f>
        <v>1</v>
      </c>
      <c r="D2920" t="str">
        <v>no</v>
      </c>
      <c r="E2920" t="str">
        <v>false</v>
      </c>
      <c r="G2920" t="str" cm="1">
        <f t="array" ref="G2920">IFERROR(IF(AND(Orders!R2919:R12912&gt;1000,OR(Orders!M2919:M12912="East",Orders!M2919:M12912="south")),"bonus","no bonus"),"data error")</f>
        <v>no bonus</v>
      </c>
    </row>
    <row r="2921" spans="1:7" x14ac:dyDescent="0.25">
      <c r="A2921" t="str">
        <v>high</v>
      </c>
      <c r="B2921" t="b" cm="1">
        <f t="array" ref="B2921">AND(Orders!R2919:R12912&gt;500,Orders!O2919:O12912="technology")</f>
        <v>0</v>
      </c>
      <c r="C2921" t="b" cm="1">
        <f t="array" ref="C2921">OR(Orders!R2919:R12912&gt;1000,Orders!O2919:O12912="furniture")</f>
        <v>1</v>
      </c>
      <c r="D2921" t="str">
        <v>no</v>
      </c>
      <c r="E2921" t="str">
        <v>false</v>
      </c>
      <c r="G2921" t="str" cm="1">
        <f t="array" ref="G2921">IFERROR(IF(AND(Orders!R2920:R12913&gt;1000,OR(Orders!M2920:M12913="East",Orders!M2920:M12913="south")),"bonus","no bonus"),"data error")</f>
        <v>no bonus</v>
      </c>
    </row>
    <row r="2922" spans="1:7" x14ac:dyDescent="0.25">
      <c r="A2922" t="str">
        <v>high</v>
      </c>
      <c r="B2922" t="b" cm="1">
        <f t="array" ref="B2922">AND(Orders!R2920:R12913&gt;500,Orders!O2920:O12913="technology")</f>
        <v>0</v>
      </c>
      <c r="C2922" t="b" cm="1">
        <f t="array" ref="C2922">OR(Orders!R2920:R12913&gt;1000,Orders!O2920:O12913="furniture")</f>
        <v>1</v>
      </c>
      <c r="D2922" t="str">
        <v>no</v>
      </c>
      <c r="E2922" t="str">
        <v>false</v>
      </c>
      <c r="G2922" t="str" cm="1">
        <f t="array" ref="G2922">IFERROR(IF(AND(Orders!R2921:R12914&gt;1000,OR(Orders!M2921:M12914="East",Orders!M2921:M12914="south")),"bonus","no bonus"),"data error")</f>
        <v>no bonus</v>
      </c>
    </row>
    <row r="2923" spans="1:7" x14ac:dyDescent="0.25">
      <c r="A2923" t="str">
        <v>high</v>
      </c>
      <c r="B2923" t="b" cm="1">
        <f t="array" ref="B2923">AND(Orders!R2921:R12914&gt;500,Orders!O2921:O12914="technology")</f>
        <v>0</v>
      </c>
      <c r="C2923" t="b" cm="1">
        <f t="array" ref="C2923">OR(Orders!R2921:R12914&gt;1000,Orders!O2921:O12914="furniture")</f>
        <v>1</v>
      </c>
      <c r="D2923" t="str">
        <v>no</v>
      </c>
      <c r="E2923" t="str">
        <v>false</v>
      </c>
      <c r="G2923" t="str" cm="1">
        <f t="array" ref="G2923">IFERROR(IF(AND(Orders!R2922:R12915&gt;1000,OR(Orders!M2922:M12915="East",Orders!M2922:M12915="south")),"bonus","no bonus"),"data error")</f>
        <v>no bonus</v>
      </c>
    </row>
    <row r="2924" spans="1:7" x14ac:dyDescent="0.25">
      <c r="A2924" t="str">
        <v>high</v>
      </c>
      <c r="B2924" t="b" cm="1">
        <f t="array" ref="B2924">AND(Orders!R2922:R12915&gt;500,Orders!O2922:O12915="technology")</f>
        <v>0</v>
      </c>
      <c r="C2924" t="b" cm="1">
        <f t="array" ref="C2924">OR(Orders!R2922:R12915&gt;1000,Orders!O2922:O12915="furniture")</f>
        <v>1</v>
      </c>
      <c r="D2924" t="str">
        <v>no</v>
      </c>
      <c r="E2924" t="str">
        <v>false</v>
      </c>
      <c r="G2924" t="str" cm="1">
        <f t="array" ref="G2924">IFERROR(IF(AND(Orders!R2923:R12916&gt;1000,OR(Orders!M2923:M12916="East",Orders!M2923:M12916="south")),"bonus","no bonus"),"data error")</f>
        <v>no bonus</v>
      </c>
    </row>
    <row r="2925" spans="1:7" x14ac:dyDescent="0.25">
      <c r="A2925" t="str">
        <v>high</v>
      </c>
      <c r="B2925" t="b" cm="1">
        <f t="array" ref="B2925">AND(Orders!R2923:R12916&gt;500,Orders!O2923:O12916="technology")</f>
        <v>0</v>
      </c>
      <c r="C2925" t="b" cm="1">
        <f t="array" ref="C2925">OR(Orders!R2923:R12916&gt;1000,Orders!O2923:O12916="furniture")</f>
        <v>1</v>
      </c>
      <c r="D2925" t="str">
        <v>no</v>
      </c>
      <c r="E2925" t="str">
        <v>false</v>
      </c>
      <c r="G2925" t="str" cm="1">
        <f t="array" ref="G2925">IFERROR(IF(AND(Orders!R2924:R12917&gt;1000,OR(Orders!M2924:M12917="East",Orders!M2924:M12917="south")),"bonus","no bonus"),"data error")</f>
        <v>no bonus</v>
      </c>
    </row>
    <row r="2926" spans="1:7" x14ac:dyDescent="0.25">
      <c r="A2926" t="str">
        <v>high</v>
      </c>
      <c r="B2926" t="b" cm="1">
        <f t="array" ref="B2926">AND(Orders!R2924:R12917&gt;500,Orders!O2924:O12917="technology")</f>
        <v>0</v>
      </c>
      <c r="C2926" t="b" cm="1">
        <f t="array" ref="C2926">OR(Orders!R2924:R12917&gt;1000,Orders!O2924:O12917="furniture")</f>
        <v>1</v>
      </c>
      <c r="D2926" t="str">
        <v>no</v>
      </c>
      <c r="E2926" t="str">
        <v>false</v>
      </c>
      <c r="G2926" t="str" cm="1">
        <f t="array" ref="G2926">IFERROR(IF(AND(Orders!R2925:R12918&gt;1000,OR(Orders!M2925:M12918="East",Orders!M2925:M12918="south")),"bonus","no bonus"),"data error")</f>
        <v>no bonus</v>
      </c>
    </row>
    <row r="2927" spans="1:7" x14ac:dyDescent="0.25">
      <c r="A2927" t="str">
        <v>high</v>
      </c>
      <c r="B2927" t="b" cm="1">
        <f t="array" ref="B2927">AND(Orders!R2925:R12918&gt;500,Orders!O2925:O12918="technology")</f>
        <v>0</v>
      </c>
      <c r="C2927" t="b" cm="1">
        <f t="array" ref="C2927">OR(Orders!R2925:R12918&gt;1000,Orders!O2925:O12918="furniture")</f>
        <v>1</v>
      </c>
      <c r="D2927" t="str">
        <v>no</v>
      </c>
      <c r="E2927" t="str">
        <v>false</v>
      </c>
      <c r="G2927" t="str" cm="1">
        <f t="array" ref="G2927">IFERROR(IF(AND(Orders!R2926:R12919&gt;1000,OR(Orders!M2926:M12919="East",Orders!M2926:M12919="south")),"bonus","no bonus"),"data error")</f>
        <v>no bonus</v>
      </c>
    </row>
    <row r="2928" spans="1:7" x14ac:dyDescent="0.25">
      <c r="A2928" t="str">
        <v>high</v>
      </c>
      <c r="B2928" t="b" cm="1">
        <f t="array" ref="B2928">AND(Orders!R2926:R12919&gt;500,Orders!O2926:O12919="technology")</f>
        <v>0</v>
      </c>
      <c r="C2928" t="b" cm="1">
        <f t="array" ref="C2928">OR(Orders!R2926:R12919&gt;1000,Orders!O2926:O12919="furniture")</f>
        <v>1</v>
      </c>
      <c r="D2928" t="str">
        <v>no</v>
      </c>
      <c r="E2928" t="str">
        <v>false</v>
      </c>
      <c r="G2928" t="str" cm="1">
        <f t="array" ref="G2928">IFERROR(IF(AND(Orders!R2927:R12920&gt;1000,OR(Orders!M2927:M12920="East",Orders!M2927:M12920="south")),"bonus","no bonus"),"data error")</f>
        <v>no bonus</v>
      </c>
    </row>
    <row r="2929" spans="1:7" x14ac:dyDescent="0.25">
      <c r="A2929" t="str">
        <v>high</v>
      </c>
      <c r="B2929" t="b" cm="1">
        <f t="array" ref="B2929">AND(Orders!R2927:R12920&gt;500,Orders!O2927:O12920="technology")</f>
        <v>0</v>
      </c>
      <c r="C2929" t="b" cm="1">
        <f t="array" ref="C2929">OR(Orders!R2927:R12920&gt;1000,Orders!O2927:O12920="furniture")</f>
        <v>1</v>
      </c>
      <c r="D2929" t="str">
        <v>no</v>
      </c>
      <c r="E2929" t="str">
        <v>false</v>
      </c>
      <c r="G2929" t="str" cm="1">
        <f t="array" ref="G2929">IFERROR(IF(AND(Orders!R2928:R12921&gt;1000,OR(Orders!M2928:M12921="East",Orders!M2928:M12921="south")),"bonus","no bonus"),"data error")</f>
        <v>no bonus</v>
      </c>
    </row>
    <row r="2930" spans="1:7" x14ac:dyDescent="0.25">
      <c r="A2930" t="str">
        <v>high</v>
      </c>
      <c r="B2930" t="b" cm="1">
        <f t="array" ref="B2930">AND(Orders!R2928:R12921&gt;500,Orders!O2928:O12921="technology")</f>
        <v>0</v>
      </c>
      <c r="C2930" t="b" cm="1">
        <f t="array" ref="C2930">OR(Orders!R2928:R12921&gt;1000,Orders!O2928:O12921="furniture")</f>
        <v>1</v>
      </c>
      <c r="D2930" t="str">
        <v>no</v>
      </c>
      <c r="E2930" t="str">
        <v>false</v>
      </c>
      <c r="G2930" t="str" cm="1">
        <f t="array" ref="G2930">IFERROR(IF(AND(Orders!R2929:R12922&gt;1000,OR(Orders!M2929:M12922="East",Orders!M2929:M12922="south")),"bonus","no bonus"),"data error")</f>
        <v>no bonus</v>
      </c>
    </row>
    <row r="2931" spans="1:7" x14ac:dyDescent="0.25">
      <c r="A2931" t="str">
        <v>high</v>
      </c>
      <c r="B2931" t="b" cm="1">
        <f t="array" ref="B2931">AND(Orders!R2929:R12922&gt;500,Orders!O2929:O12922="technology")</f>
        <v>0</v>
      </c>
      <c r="C2931" t="b" cm="1">
        <f t="array" ref="C2931">OR(Orders!R2929:R12922&gt;1000,Orders!O2929:O12922="furniture")</f>
        <v>1</v>
      </c>
      <c r="D2931" t="str">
        <v>no</v>
      </c>
      <c r="E2931" t="str">
        <v>false</v>
      </c>
      <c r="G2931" t="str" cm="1">
        <f t="array" ref="G2931">IFERROR(IF(AND(Orders!R2930:R12923&gt;1000,OR(Orders!M2930:M12923="East",Orders!M2930:M12923="south")),"bonus","no bonus"),"data error")</f>
        <v>no bonus</v>
      </c>
    </row>
    <row r="2932" spans="1:7" x14ac:dyDescent="0.25">
      <c r="A2932" t="str">
        <v>high</v>
      </c>
      <c r="B2932" t="b" cm="1">
        <f t="array" ref="B2932">AND(Orders!R2930:R12923&gt;500,Orders!O2930:O12923="technology")</f>
        <v>0</v>
      </c>
      <c r="C2932" t="b" cm="1">
        <f t="array" ref="C2932">OR(Orders!R2930:R12923&gt;1000,Orders!O2930:O12923="furniture")</f>
        <v>1</v>
      </c>
      <c r="D2932" t="str">
        <v>no</v>
      </c>
      <c r="E2932" t="str">
        <v>false</v>
      </c>
      <c r="G2932" t="str" cm="1">
        <f t="array" ref="G2932">IFERROR(IF(AND(Orders!R2931:R12924&gt;1000,OR(Orders!M2931:M12924="East",Orders!M2931:M12924="south")),"bonus","no bonus"),"data error")</f>
        <v>no bonus</v>
      </c>
    </row>
    <row r="2933" spans="1:7" x14ac:dyDescent="0.25">
      <c r="A2933" t="str">
        <v>high</v>
      </c>
      <c r="B2933" t="b" cm="1">
        <f t="array" ref="B2933">AND(Orders!R2931:R12924&gt;500,Orders!O2931:O12924="technology")</f>
        <v>0</v>
      </c>
      <c r="C2933" t="b" cm="1">
        <f t="array" ref="C2933">OR(Orders!R2931:R12924&gt;1000,Orders!O2931:O12924="furniture")</f>
        <v>1</v>
      </c>
      <c r="D2933" t="str">
        <v>no</v>
      </c>
      <c r="E2933" t="str">
        <v>false</v>
      </c>
      <c r="G2933" t="str" cm="1">
        <f t="array" ref="G2933">IFERROR(IF(AND(Orders!R2932:R12925&gt;1000,OR(Orders!M2932:M12925="East",Orders!M2932:M12925="south")),"bonus","no bonus"),"data error")</f>
        <v>no bonus</v>
      </c>
    </row>
    <row r="2934" spans="1:7" x14ac:dyDescent="0.25">
      <c r="A2934" t="str">
        <v>high</v>
      </c>
      <c r="B2934" t="b" cm="1">
        <f t="array" ref="B2934">AND(Orders!R2932:R12925&gt;500,Orders!O2932:O12925="technology")</f>
        <v>0</v>
      </c>
      <c r="C2934" t="b" cm="1">
        <f t="array" ref="C2934">OR(Orders!R2932:R12925&gt;1000,Orders!O2932:O12925="furniture")</f>
        <v>1</v>
      </c>
      <c r="D2934" t="str">
        <v>no</v>
      </c>
      <c r="E2934" t="str">
        <v>false</v>
      </c>
      <c r="G2934" t="str" cm="1">
        <f t="array" ref="G2934">IFERROR(IF(AND(Orders!R2933:R12926&gt;1000,OR(Orders!M2933:M12926="East",Orders!M2933:M12926="south")),"bonus","no bonus"),"data error")</f>
        <v>no bonus</v>
      </c>
    </row>
    <row r="2935" spans="1:7" x14ac:dyDescent="0.25">
      <c r="A2935" t="str">
        <v>high</v>
      </c>
      <c r="B2935" t="b" cm="1">
        <f t="array" ref="B2935">AND(Orders!R2933:R12926&gt;500,Orders!O2933:O12926="technology")</f>
        <v>0</v>
      </c>
      <c r="C2935" t="b" cm="1">
        <f t="array" ref="C2935">OR(Orders!R2933:R12926&gt;1000,Orders!O2933:O12926="furniture")</f>
        <v>1</v>
      </c>
      <c r="D2935" t="str">
        <v>no</v>
      </c>
      <c r="E2935" t="str">
        <v>false</v>
      </c>
      <c r="G2935" t="str" cm="1">
        <f t="array" ref="G2935">IFERROR(IF(AND(Orders!R2934:R12927&gt;1000,OR(Orders!M2934:M12927="East",Orders!M2934:M12927="south")),"bonus","no bonus"),"data error")</f>
        <v>no bonus</v>
      </c>
    </row>
    <row r="2936" spans="1:7" x14ac:dyDescent="0.25">
      <c r="A2936" t="str">
        <v>high</v>
      </c>
      <c r="B2936" t="b" cm="1">
        <f t="array" ref="B2936">AND(Orders!R2934:R12927&gt;500,Orders!O2934:O12927="technology")</f>
        <v>0</v>
      </c>
      <c r="C2936" t="b" cm="1">
        <f t="array" ref="C2936">OR(Orders!R2934:R12927&gt;1000,Orders!O2934:O12927="furniture")</f>
        <v>1</v>
      </c>
      <c r="D2936" t="str">
        <v>no</v>
      </c>
      <c r="E2936" t="str">
        <v>false</v>
      </c>
      <c r="G2936" t="str" cm="1">
        <f t="array" ref="G2936">IFERROR(IF(AND(Orders!R2935:R12928&gt;1000,OR(Orders!M2935:M12928="East",Orders!M2935:M12928="south")),"bonus","no bonus"),"data error")</f>
        <v>no bonus</v>
      </c>
    </row>
    <row r="2937" spans="1:7" x14ac:dyDescent="0.25">
      <c r="A2937" t="str">
        <v>high</v>
      </c>
      <c r="B2937" t="b" cm="1">
        <f t="array" ref="B2937">AND(Orders!R2935:R12928&gt;500,Orders!O2935:O12928="technology")</f>
        <v>0</v>
      </c>
      <c r="C2937" t="b" cm="1">
        <f t="array" ref="C2937">OR(Orders!R2935:R12928&gt;1000,Orders!O2935:O12928="furniture")</f>
        <v>1</v>
      </c>
      <c r="D2937" t="str">
        <v>no</v>
      </c>
      <c r="E2937" t="str">
        <v>false</v>
      </c>
      <c r="G2937" t="str" cm="1">
        <f t="array" ref="G2937">IFERROR(IF(AND(Orders!R2936:R12929&gt;1000,OR(Orders!M2936:M12929="East",Orders!M2936:M12929="south")),"bonus","no bonus"),"data error")</f>
        <v>no bonus</v>
      </c>
    </row>
    <row r="2938" spans="1:7" x14ac:dyDescent="0.25">
      <c r="A2938" t="str">
        <v>high</v>
      </c>
      <c r="B2938" t="b" cm="1">
        <f t="array" ref="B2938">AND(Orders!R2936:R12929&gt;500,Orders!O2936:O12929="technology")</f>
        <v>0</v>
      </c>
      <c r="C2938" t="b" cm="1">
        <f t="array" ref="C2938">OR(Orders!R2936:R12929&gt;1000,Orders!O2936:O12929="furniture")</f>
        <v>1</v>
      </c>
      <c r="D2938" t="str">
        <v>no</v>
      </c>
      <c r="E2938" t="str">
        <v>false</v>
      </c>
      <c r="G2938" t="str" cm="1">
        <f t="array" ref="G2938">IFERROR(IF(AND(Orders!R2937:R12930&gt;1000,OR(Orders!M2937:M12930="East",Orders!M2937:M12930="south")),"bonus","no bonus"),"data error")</f>
        <v>no bonus</v>
      </c>
    </row>
    <row r="2939" spans="1:7" x14ac:dyDescent="0.25">
      <c r="A2939" t="str">
        <v>high</v>
      </c>
      <c r="B2939" t="b" cm="1">
        <f t="array" ref="B2939">AND(Orders!R2937:R12930&gt;500,Orders!O2937:O12930="technology")</f>
        <v>0</v>
      </c>
      <c r="C2939" t="b" cm="1">
        <f t="array" ref="C2939">OR(Orders!R2937:R12930&gt;1000,Orders!O2937:O12930="furniture")</f>
        <v>1</v>
      </c>
      <c r="D2939" t="str">
        <v>no</v>
      </c>
      <c r="E2939" t="str">
        <v>false</v>
      </c>
      <c r="G2939" t="str" cm="1">
        <f t="array" ref="G2939">IFERROR(IF(AND(Orders!R2938:R12931&gt;1000,OR(Orders!M2938:M12931="East",Orders!M2938:M12931="south")),"bonus","no bonus"),"data error")</f>
        <v>no bonus</v>
      </c>
    </row>
    <row r="2940" spans="1:7" x14ac:dyDescent="0.25">
      <c r="A2940" t="str">
        <v>high</v>
      </c>
      <c r="B2940" t="b" cm="1">
        <f t="array" ref="B2940">AND(Orders!R2938:R12931&gt;500,Orders!O2938:O12931="technology")</f>
        <v>0</v>
      </c>
      <c r="C2940" t="b" cm="1">
        <f t="array" ref="C2940">OR(Orders!R2938:R12931&gt;1000,Orders!O2938:O12931="furniture")</f>
        <v>1</v>
      </c>
      <c r="D2940" t="str">
        <v>no</v>
      </c>
      <c r="E2940" t="str">
        <v>false</v>
      </c>
      <c r="G2940" t="str" cm="1">
        <f t="array" ref="G2940">IFERROR(IF(AND(Orders!R2939:R12932&gt;1000,OR(Orders!M2939:M12932="East",Orders!M2939:M12932="south")),"bonus","no bonus"),"data error")</f>
        <v>no bonus</v>
      </c>
    </row>
    <row r="2941" spans="1:7" x14ac:dyDescent="0.25">
      <c r="A2941" t="str">
        <v>high</v>
      </c>
      <c r="B2941" t="b" cm="1">
        <f t="array" ref="B2941">AND(Orders!R2939:R12932&gt;500,Orders!O2939:O12932="technology")</f>
        <v>0</v>
      </c>
      <c r="C2941" t="b" cm="1">
        <f t="array" ref="C2941">OR(Orders!R2939:R12932&gt;1000,Orders!O2939:O12932="furniture")</f>
        <v>1</v>
      </c>
      <c r="D2941" t="str">
        <v>no</v>
      </c>
      <c r="E2941" t="str">
        <v>false</v>
      </c>
      <c r="G2941" t="str" cm="1">
        <f t="array" ref="G2941">IFERROR(IF(AND(Orders!R2940:R12933&gt;1000,OR(Orders!M2940:M12933="East",Orders!M2940:M12933="south")),"bonus","no bonus"),"data error")</f>
        <v>no bonus</v>
      </c>
    </row>
    <row r="2942" spans="1:7" x14ac:dyDescent="0.25">
      <c r="A2942" t="str">
        <v>high</v>
      </c>
      <c r="B2942" t="b" cm="1">
        <f t="array" ref="B2942">AND(Orders!R2940:R12933&gt;500,Orders!O2940:O12933="technology")</f>
        <v>0</v>
      </c>
      <c r="C2942" t="b" cm="1">
        <f t="array" ref="C2942">OR(Orders!R2940:R12933&gt;1000,Orders!O2940:O12933="furniture")</f>
        <v>1</v>
      </c>
      <c r="D2942" t="str">
        <v>no</v>
      </c>
      <c r="E2942" t="str">
        <v>false</v>
      </c>
      <c r="G2942" t="str" cm="1">
        <f t="array" ref="G2942">IFERROR(IF(AND(Orders!R2941:R12934&gt;1000,OR(Orders!M2941:M12934="East",Orders!M2941:M12934="south")),"bonus","no bonus"),"data error")</f>
        <v>no bonus</v>
      </c>
    </row>
    <row r="2943" spans="1:7" x14ac:dyDescent="0.25">
      <c r="A2943" t="str">
        <v>high</v>
      </c>
      <c r="B2943" t="b" cm="1">
        <f t="array" ref="B2943">AND(Orders!R2941:R12934&gt;500,Orders!O2941:O12934="technology")</f>
        <v>0</v>
      </c>
      <c r="C2943" t="b" cm="1">
        <f t="array" ref="C2943">OR(Orders!R2941:R12934&gt;1000,Orders!O2941:O12934="furniture")</f>
        <v>1</v>
      </c>
      <c r="D2943" t="str">
        <v>no</v>
      </c>
      <c r="E2943" t="str">
        <v>false</v>
      </c>
      <c r="G2943" t="str" cm="1">
        <f t="array" ref="G2943">IFERROR(IF(AND(Orders!R2942:R12935&gt;1000,OR(Orders!M2942:M12935="East",Orders!M2942:M12935="south")),"bonus","no bonus"),"data error")</f>
        <v>no bonus</v>
      </c>
    </row>
    <row r="2944" spans="1:7" x14ac:dyDescent="0.25">
      <c r="A2944" t="str">
        <v>high</v>
      </c>
      <c r="B2944" t="b" cm="1">
        <f t="array" ref="B2944">AND(Orders!R2942:R12935&gt;500,Orders!O2942:O12935="technology")</f>
        <v>0</v>
      </c>
      <c r="C2944" t="b" cm="1">
        <f t="array" ref="C2944">OR(Orders!R2942:R12935&gt;1000,Orders!O2942:O12935="furniture")</f>
        <v>1</v>
      </c>
      <c r="D2944" t="str">
        <v>no</v>
      </c>
      <c r="E2944" t="str">
        <v>false</v>
      </c>
      <c r="G2944" t="str" cm="1">
        <f t="array" ref="G2944">IFERROR(IF(AND(Orders!R2943:R12936&gt;1000,OR(Orders!M2943:M12936="East",Orders!M2943:M12936="south")),"bonus","no bonus"),"data error")</f>
        <v>no bonus</v>
      </c>
    </row>
    <row r="2945" spans="1:7" x14ac:dyDescent="0.25">
      <c r="A2945" t="str">
        <v>high</v>
      </c>
      <c r="B2945" t="b" cm="1">
        <f t="array" ref="B2945">AND(Orders!R2943:R12936&gt;500,Orders!O2943:O12936="technology")</f>
        <v>0</v>
      </c>
      <c r="C2945" t="b" cm="1">
        <f t="array" ref="C2945">OR(Orders!R2943:R12936&gt;1000,Orders!O2943:O12936="furniture")</f>
        <v>1</v>
      </c>
      <c r="D2945" t="str">
        <v>no</v>
      </c>
      <c r="E2945" t="str">
        <v>false</v>
      </c>
      <c r="G2945" t="str" cm="1">
        <f t="array" ref="G2945">IFERROR(IF(AND(Orders!R2944:R12937&gt;1000,OR(Orders!M2944:M12937="East",Orders!M2944:M12937="south")),"bonus","no bonus"),"data error")</f>
        <v>no bonus</v>
      </c>
    </row>
    <row r="2946" spans="1:7" x14ac:dyDescent="0.25">
      <c r="A2946" t="str">
        <v>high</v>
      </c>
      <c r="B2946" t="b" cm="1">
        <f t="array" ref="B2946">AND(Orders!R2944:R12937&gt;500,Orders!O2944:O12937="technology")</f>
        <v>0</v>
      </c>
      <c r="C2946" t="b" cm="1">
        <f t="array" ref="C2946">OR(Orders!R2944:R12937&gt;1000,Orders!O2944:O12937="furniture")</f>
        <v>1</v>
      </c>
      <c r="D2946" t="str">
        <v>no</v>
      </c>
      <c r="E2946" t="str">
        <v>false</v>
      </c>
      <c r="G2946" t="str" cm="1">
        <f t="array" ref="G2946">IFERROR(IF(AND(Orders!R2945:R12938&gt;1000,OR(Orders!M2945:M12938="East",Orders!M2945:M12938="south")),"bonus","no bonus"),"data error")</f>
        <v>no bonus</v>
      </c>
    </row>
    <row r="2947" spans="1:7" x14ac:dyDescent="0.25">
      <c r="A2947" t="str">
        <v>high</v>
      </c>
      <c r="B2947" t="b" cm="1">
        <f t="array" ref="B2947">AND(Orders!R2945:R12938&gt;500,Orders!O2945:O12938="technology")</f>
        <v>0</v>
      </c>
      <c r="C2947" t="b" cm="1">
        <f t="array" ref="C2947">OR(Orders!R2945:R12938&gt;1000,Orders!O2945:O12938="furniture")</f>
        <v>1</v>
      </c>
      <c r="D2947" t="str">
        <v>no</v>
      </c>
      <c r="E2947" t="str">
        <v>false</v>
      </c>
      <c r="G2947" t="str" cm="1">
        <f t="array" ref="G2947">IFERROR(IF(AND(Orders!R2946:R12939&gt;1000,OR(Orders!M2946:M12939="East",Orders!M2946:M12939="south")),"bonus","no bonus"),"data error")</f>
        <v>no bonus</v>
      </c>
    </row>
    <row r="2948" spans="1:7" x14ac:dyDescent="0.25">
      <c r="A2948" t="str">
        <v>high</v>
      </c>
      <c r="B2948" t="b" cm="1">
        <f t="array" ref="B2948">AND(Orders!R2946:R12939&gt;500,Orders!O2946:O12939="technology")</f>
        <v>0</v>
      </c>
      <c r="C2948" t="b" cm="1">
        <f t="array" ref="C2948">OR(Orders!R2946:R12939&gt;1000,Orders!O2946:O12939="furniture")</f>
        <v>1</v>
      </c>
      <c r="D2948" t="str">
        <v>no</v>
      </c>
      <c r="E2948" t="str">
        <v>false</v>
      </c>
      <c r="G2948" t="str" cm="1">
        <f t="array" ref="G2948">IFERROR(IF(AND(Orders!R2947:R12940&gt;1000,OR(Orders!M2947:M12940="East",Orders!M2947:M12940="south")),"bonus","no bonus"),"data error")</f>
        <v>no bonus</v>
      </c>
    </row>
    <row r="2949" spans="1:7" x14ac:dyDescent="0.25">
      <c r="A2949" t="str">
        <v>high</v>
      </c>
      <c r="B2949" t="b" cm="1">
        <f t="array" ref="B2949">AND(Orders!R2947:R12940&gt;500,Orders!O2947:O12940="technology")</f>
        <v>0</v>
      </c>
      <c r="C2949" t="b" cm="1">
        <f t="array" ref="C2949">OR(Orders!R2947:R12940&gt;1000,Orders!O2947:O12940="furniture")</f>
        <v>1</v>
      </c>
      <c r="D2949" t="str">
        <v>no</v>
      </c>
      <c r="E2949" t="str">
        <v>false</v>
      </c>
      <c r="G2949" t="str" cm="1">
        <f t="array" ref="G2949">IFERROR(IF(AND(Orders!R2948:R12941&gt;1000,OR(Orders!M2948:M12941="East",Orders!M2948:M12941="south")),"bonus","no bonus"),"data error")</f>
        <v>no bonus</v>
      </c>
    </row>
    <row r="2950" spans="1:7" x14ac:dyDescent="0.25">
      <c r="A2950" t="str">
        <v>high</v>
      </c>
      <c r="B2950" t="b" cm="1">
        <f t="array" ref="B2950">AND(Orders!R2948:R12941&gt;500,Orders!O2948:O12941="technology")</f>
        <v>0</v>
      </c>
      <c r="C2950" t="b" cm="1">
        <f t="array" ref="C2950">OR(Orders!R2948:R12941&gt;1000,Orders!O2948:O12941="furniture")</f>
        <v>1</v>
      </c>
      <c r="D2950" t="str">
        <v>no</v>
      </c>
      <c r="E2950" t="str">
        <v>false</v>
      </c>
      <c r="G2950" t="str" cm="1">
        <f t="array" ref="G2950">IFERROR(IF(AND(Orders!R2949:R12942&gt;1000,OR(Orders!M2949:M12942="East",Orders!M2949:M12942="south")),"bonus","no bonus"),"data error")</f>
        <v>no bonus</v>
      </c>
    </row>
    <row r="2951" spans="1:7" x14ac:dyDescent="0.25">
      <c r="A2951" t="str">
        <v>high</v>
      </c>
      <c r="B2951" t="b" cm="1">
        <f t="array" ref="B2951">AND(Orders!R2949:R12942&gt;500,Orders!O2949:O12942="technology")</f>
        <v>0</v>
      </c>
      <c r="C2951" t="b" cm="1">
        <f t="array" ref="C2951">OR(Orders!R2949:R12942&gt;1000,Orders!O2949:O12942="furniture")</f>
        <v>1</v>
      </c>
      <c r="D2951" t="str">
        <v>no</v>
      </c>
      <c r="E2951" t="str">
        <v>false</v>
      </c>
      <c r="G2951" t="str" cm="1">
        <f t="array" ref="G2951">IFERROR(IF(AND(Orders!R2950:R12943&gt;1000,OR(Orders!M2950:M12943="East",Orders!M2950:M12943="south")),"bonus","no bonus"),"data error")</f>
        <v>no bonus</v>
      </c>
    </row>
    <row r="2952" spans="1:7" x14ac:dyDescent="0.25">
      <c r="A2952" t="str">
        <v>high</v>
      </c>
      <c r="B2952" t="b" cm="1">
        <f t="array" ref="B2952">AND(Orders!R2950:R12943&gt;500,Orders!O2950:O12943="technology")</f>
        <v>0</v>
      </c>
      <c r="C2952" t="b" cm="1">
        <f t="array" ref="C2952">OR(Orders!R2950:R12943&gt;1000,Orders!O2950:O12943="furniture")</f>
        <v>1</v>
      </c>
      <c r="D2952" t="str">
        <v>no</v>
      </c>
      <c r="E2952" t="str">
        <v>false</v>
      </c>
      <c r="G2952" t="str" cm="1">
        <f t="array" ref="G2952">IFERROR(IF(AND(Orders!R2951:R12944&gt;1000,OR(Orders!M2951:M12944="East",Orders!M2951:M12944="south")),"bonus","no bonus"),"data error")</f>
        <v>no bonus</v>
      </c>
    </row>
    <row r="2953" spans="1:7" x14ac:dyDescent="0.25">
      <c r="A2953" t="str">
        <v>high</v>
      </c>
      <c r="B2953" t="b" cm="1">
        <f t="array" ref="B2953">AND(Orders!R2951:R12944&gt;500,Orders!O2951:O12944="technology")</f>
        <v>0</v>
      </c>
      <c r="C2953" t="b" cm="1">
        <f t="array" ref="C2953">OR(Orders!R2951:R12944&gt;1000,Orders!O2951:O12944="furniture")</f>
        <v>1</v>
      </c>
      <c r="D2953" t="str">
        <v>no</v>
      </c>
      <c r="E2953" t="str">
        <v>false</v>
      </c>
      <c r="G2953" t="str" cm="1">
        <f t="array" ref="G2953">IFERROR(IF(AND(Orders!R2952:R12945&gt;1000,OR(Orders!M2952:M12945="East",Orders!M2952:M12945="south")),"bonus","no bonus"),"data error")</f>
        <v>no bonus</v>
      </c>
    </row>
    <row r="2954" spans="1:7" x14ac:dyDescent="0.25">
      <c r="A2954" t="str">
        <v>high</v>
      </c>
      <c r="B2954" t="b" cm="1">
        <f t="array" ref="B2954">AND(Orders!R2952:R12945&gt;500,Orders!O2952:O12945="technology")</f>
        <v>0</v>
      </c>
      <c r="C2954" t="b" cm="1">
        <f t="array" ref="C2954">OR(Orders!R2952:R12945&gt;1000,Orders!O2952:O12945="furniture")</f>
        <v>1</v>
      </c>
      <c r="D2954" t="str">
        <v>no</v>
      </c>
      <c r="E2954" t="str">
        <v>false</v>
      </c>
      <c r="G2954" t="str" cm="1">
        <f t="array" ref="G2954">IFERROR(IF(AND(Orders!R2953:R12946&gt;1000,OR(Orders!M2953:M12946="East",Orders!M2953:M12946="south")),"bonus","no bonus"),"data error")</f>
        <v>no bonus</v>
      </c>
    </row>
    <row r="2955" spans="1:7" x14ac:dyDescent="0.25">
      <c r="A2955" t="str">
        <v>high</v>
      </c>
      <c r="B2955" t="b" cm="1">
        <f t="array" ref="B2955">AND(Orders!R2953:R12946&gt;500,Orders!O2953:O12946="technology")</f>
        <v>0</v>
      </c>
      <c r="C2955" t="b" cm="1">
        <f t="array" ref="C2955">OR(Orders!R2953:R12946&gt;1000,Orders!O2953:O12946="furniture")</f>
        <v>1</v>
      </c>
      <c r="D2955" t="str">
        <v>no</v>
      </c>
      <c r="E2955" t="str">
        <v>false</v>
      </c>
      <c r="G2955" t="str" cm="1">
        <f t="array" ref="G2955">IFERROR(IF(AND(Orders!R2954:R12947&gt;1000,OR(Orders!M2954:M12947="East",Orders!M2954:M12947="south")),"bonus","no bonus"),"data error")</f>
        <v>no bonus</v>
      </c>
    </row>
    <row r="2956" spans="1:7" x14ac:dyDescent="0.25">
      <c r="A2956" t="str">
        <v>high</v>
      </c>
      <c r="B2956" t="b" cm="1">
        <f t="array" ref="B2956">AND(Orders!R2954:R12947&gt;500,Orders!O2954:O12947="technology")</f>
        <v>0</v>
      </c>
      <c r="C2956" t="b" cm="1">
        <f t="array" ref="C2956">OR(Orders!R2954:R12947&gt;1000,Orders!O2954:O12947="furniture")</f>
        <v>1</v>
      </c>
      <c r="D2956" t="str">
        <v>no</v>
      </c>
      <c r="E2956" t="str">
        <v>false</v>
      </c>
      <c r="G2956" t="str" cm="1">
        <f t="array" ref="G2956">IFERROR(IF(AND(Orders!R2955:R12948&gt;1000,OR(Orders!M2955:M12948="East",Orders!M2955:M12948="south")),"bonus","no bonus"),"data error")</f>
        <v>no bonus</v>
      </c>
    </row>
    <row r="2957" spans="1:7" x14ac:dyDescent="0.25">
      <c r="A2957" t="str">
        <v>high</v>
      </c>
      <c r="B2957" t="b" cm="1">
        <f t="array" ref="B2957">AND(Orders!R2955:R12948&gt;500,Orders!O2955:O12948="technology")</f>
        <v>0</v>
      </c>
      <c r="C2957" t="b" cm="1">
        <f t="array" ref="C2957">OR(Orders!R2955:R12948&gt;1000,Orders!O2955:O12948="furniture")</f>
        <v>1</v>
      </c>
      <c r="D2957" t="str">
        <v>no</v>
      </c>
      <c r="E2957" t="str">
        <v>false</v>
      </c>
      <c r="G2957" t="str" cm="1">
        <f t="array" ref="G2957">IFERROR(IF(AND(Orders!R2956:R12949&gt;1000,OR(Orders!M2956:M12949="East",Orders!M2956:M12949="south")),"bonus","no bonus"),"data error")</f>
        <v>no bonus</v>
      </c>
    </row>
    <row r="2958" spans="1:7" x14ac:dyDescent="0.25">
      <c r="A2958" t="str">
        <v>high</v>
      </c>
      <c r="B2958" t="b" cm="1">
        <f t="array" ref="B2958">AND(Orders!R2956:R12949&gt;500,Orders!O2956:O12949="technology")</f>
        <v>0</v>
      </c>
      <c r="C2958" t="b" cm="1">
        <f t="array" ref="C2958">OR(Orders!R2956:R12949&gt;1000,Orders!O2956:O12949="furniture")</f>
        <v>1</v>
      </c>
      <c r="D2958" t="str">
        <v>no</v>
      </c>
      <c r="E2958" t="str">
        <v>false</v>
      </c>
      <c r="G2958" t="str" cm="1">
        <f t="array" ref="G2958">IFERROR(IF(AND(Orders!R2957:R12950&gt;1000,OR(Orders!M2957:M12950="East",Orders!M2957:M12950="south")),"bonus","no bonus"),"data error")</f>
        <v>no bonus</v>
      </c>
    </row>
    <row r="2959" spans="1:7" x14ac:dyDescent="0.25">
      <c r="A2959" t="str">
        <v>high</v>
      </c>
      <c r="B2959" t="b" cm="1">
        <f t="array" ref="B2959">AND(Orders!R2957:R12950&gt;500,Orders!O2957:O12950="technology")</f>
        <v>0</v>
      </c>
      <c r="C2959" t="b" cm="1">
        <f t="array" ref="C2959">OR(Orders!R2957:R12950&gt;1000,Orders!O2957:O12950="furniture")</f>
        <v>1</v>
      </c>
      <c r="D2959" t="str">
        <v>no</v>
      </c>
      <c r="E2959" t="str">
        <v>false</v>
      </c>
      <c r="G2959" t="str" cm="1">
        <f t="array" ref="G2959">IFERROR(IF(AND(Orders!R2958:R12951&gt;1000,OR(Orders!M2958:M12951="East",Orders!M2958:M12951="south")),"bonus","no bonus"),"data error")</f>
        <v>no bonus</v>
      </c>
    </row>
    <row r="2960" spans="1:7" x14ac:dyDescent="0.25">
      <c r="A2960" t="str">
        <v>high</v>
      </c>
      <c r="B2960" t="b" cm="1">
        <f t="array" ref="B2960">AND(Orders!R2958:R12951&gt;500,Orders!O2958:O12951="technology")</f>
        <v>0</v>
      </c>
      <c r="C2960" t="b" cm="1">
        <f t="array" ref="C2960">OR(Orders!R2958:R12951&gt;1000,Orders!O2958:O12951="furniture")</f>
        <v>1</v>
      </c>
      <c r="D2960" t="str">
        <v>no</v>
      </c>
      <c r="E2960" t="str">
        <v>false</v>
      </c>
      <c r="G2960" t="str" cm="1">
        <f t="array" ref="G2960">IFERROR(IF(AND(Orders!R2959:R12952&gt;1000,OR(Orders!M2959:M12952="East",Orders!M2959:M12952="south")),"bonus","no bonus"),"data error")</f>
        <v>no bonus</v>
      </c>
    </row>
    <row r="2961" spans="1:7" x14ac:dyDescent="0.25">
      <c r="A2961" t="str">
        <v>high</v>
      </c>
      <c r="B2961" t="b" cm="1">
        <f t="array" ref="B2961">AND(Orders!R2959:R12952&gt;500,Orders!O2959:O12952="technology")</f>
        <v>0</v>
      </c>
      <c r="C2961" t="b" cm="1">
        <f t="array" ref="C2961">OR(Orders!R2959:R12952&gt;1000,Orders!O2959:O12952="furniture")</f>
        <v>1</v>
      </c>
      <c r="D2961" t="str">
        <v>no</v>
      </c>
      <c r="E2961" t="str">
        <v>false</v>
      </c>
      <c r="G2961" t="str" cm="1">
        <f t="array" ref="G2961">IFERROR(IF(AND(Orders!R2960:R12953&gt;1000,OR(Orders!M2960:M12953="East",Orders!M2960:M12953="south")),"bonus","no bonus"),"data error")</f>
        <v>no bonus</v>
      </c>
    </row>
    <row r="2962" spans="1:7" x14ac:dyDescent="0.25">
      <c r="A2962" t="str">
        <v>high</v>
      </c>
      <c r="B2962" t="b" cm="1">
        <f t="array" ref="B2962">AND(Orders!R2960:R12953&gt;500,Orders!O2960:O12953="technology")</f>
        <v>0</v>
      </c>
      <c r="C2962" t="b" cm="1">
        <f t="array" ref="C2962">OR(Orders!R2960:R12953&gt;1000,Orders!O2960:O12953="furniture")</f>
        <v>1</v>
      </c>
      <c r="D2962" t="str">
        <v>no</v>
      </c>
      <c r="E2962" t="str">
        <v>false</v>
      </c>
      <c r="G2962" t="str" cm="1">
        <f t="array" ref="G2962">IFERROR(IF(AND(Orders!R2961:R12954&gt;1000,OR(Orders!M2961:M12954="East",Orders!M2961:M12954="south")),"bonus","no bonus"),"data error")</f>
        <v>no bonus</v>
      </c>
    </row>
    <row r="2963" spans="1:7" x14ac:dyDescent="0.25">
      <c r="A2963" t="str">
        <v>high</v>
      </c>
      <c r="B2963" t="b" cm="1">
        <f t="array" ref="B2963">AND(Orders!R2961:R12954&gt;500,Orders!O2961:O12954="technology")</f>
        <v>0</v>
      </c>
      <c r="C2963" t="b" cm="1">
        <f t="array" ref="C2963">OR(Orders!R2961:R12954&gt;1000,Orders!O2961:O12954="furniture")</f>
        <v>1</v>
      </c>
      <c r="D2963" t="str">
        <v>no</v>
      </c>
      <c r="E2963" t="str">
        <v>false</v>
      </c>
      <c r="G2963" t="str" cm="1">
        <f t="array" ref="G2963">IFERROR(IF(AND(Orders!R2962:R12955&gt;1000,OR(Orders!M2962:M12955="East",Orders!M2962:M12955="south")),"bonus","no bonus"),"data error")</f>
        <v>no bonus</v>
      </c>
    </row>
    <row r="2964" spans="1:7" x14ac:dyDescent="0.25">
      <c r="A2964" t="str">
        <v>high</v>
      </c>
      <c r="B2964" t="b" cm="1">
        <f t="array" ref="B2964">AND(Orders!R2962:R12955&gt;500,Orders!O2962:O12955="technology")</f>
        <v>0</v>
      </c>
      <c r="C2964" t="b" cm="1">
        <f t="array" ref="C2964">OR(Orders!R2962:R12955&gt;1000,Orders!O2962:O12955="furniture")</f>
        <v>1</v>
      </c>
      <c r="D2964" t="str">
        <v>no</v>
      </c>
      <c r="E2964" t="str">
        <v>false</v>
      </c>
      <c r="G2964" t="str" cm="1">
        <f t="array" ref="G2964">IFERROR(IF(AND(Orders!R2963:R12956&gt;1000,OR(Orders!M2963:M12956="East",Orders!M2963:M12956="south")),"bonus","no bonus"),"data error")</f>
        <v>no bonus</v>
      </c>
    </row>
    <row r="2965" spans="1:7" x14ac:dyDescent="0.25">
      <c r="A2965" t="str">
        <v>high</v>
      </c>
      <c r="B2965" t="b" cm="1">
        <f t="array" ref="B2965">AND(Orders!R2963:R12956&gt;500,Orders!O2963:O12956="technology")</f>
        <v>0</v>
      </c>
      <c r="C2965" t="b" cm="1">
        <f t="array" ref="C2965">OR(Orders!R2963:R12956&gt;1000,Orders!O2963:O12956="furniture")</f>
        <v>1</v>
      </c>
      <c r="D2965" t="str">
        <v>no</v>
      </c>
      <c r="E2965" t="str">
        <v>false</v>
      </c>
      <c r="G2965" t="str" cm="1">
        <f t="array" ref="G2965">IFERROR(IF(AND(Orders!R2964:R12957&gt;1000,OR(Orders!M2964:M12957="East",Orders!M2964:M12957="south")),"bonus","no bonus"),"data error")</f>
        <v>no bonus</v>
      </c>
    </row>
    <row r="2966" spans="1:7" x14ac:dyDescent="0.25">
      <c r="A2966" t="str">
        <v>high</v>
      </c>
      <c r="B2966" t="b" cm="1">
        <f t="array" ref="B2966">AND(Orders!R2964:R12957&gt;500,Orders!O2964:O12957="technology")</f>
        <v>0</v>
      </c>
      <c r="C2966" t="b" cm="1">
        <f t="array" ref="C2966">OR(Orders!R2964:R12957&gt;1000,Orders!O2964:O12957="furniture")</f>
        <v>1</v>
      </c>
      <c r="D2966" t="str">
        <v>no</v>
      </c>
      <c r="E2966" t="str">
        <v>false</v>
      </c>
      <c r="G2966" t="str" cm="1">
        <f t="array" ref="G2966">IFERROR(IF(AND(Orders!R2965:R12958&gt;1000,OR(Orders!M2965:M12958="East",Orders!M2965:M12958="south")),"bonus","no bonus"),"data error")</f>
        <v>no bonus</v>
      </c>
    </row>
    <row r="2967" spans="1:7" x14ac:dyDescent="0.25">
      <c r="A2967" t="str">
        <v>high</v>
      </c>
      <c r="B2967" t="b" cm="1">
        <f t="array" ref="B2967">AND(Orders!R2965:R12958&gt;500,Orders!O2965:O12958="technology")</f>
        <v>0</v>
      </c>
      <c r="C2967" t="b" cm="1">
        <f t="array" ref="C2967">OR(Orders!R2965:R12958&gt;1000,Orders!O2965:O12958="furniture")</f>
        <v>1</v>
      </c>
      <c r="D2967" t="str">
        <v>no</v>
      </c>
      <c r="E2967" t="str">
        <v>false</v>
      </c>
      <c r="G2967" t="str" cm="1">
        <f t="array" ref="G2967">IFERROR(IF(AND(Orders!R2966:R12959&gt;1000,OR(Orders!M2966:M12959="East",Orders!M2966:M12959="south")),"bonus","no bonus"),"data error")</f>
        <v>no bonus</v>
      </c>
    </row>
    <row r="2968" spans="1:7" x14ac:dyDescent="0.25">
      <c r="A2968" t="str">
        <v>high</v>
      </c>
      <c r="B2968" t="b" cm="1">
        <f t="array" ref="B2968">AND(Orders!R2966:R12959&gt;500,Orders!O2966:O12959="technology")</f>
        <v>0</v>
      </c>
      <c r="C2968" t="b" cm="1">
        <f t="array" ref="C2968">OR(Orders!R2966:R12959&gt;1000,Orders!O2966:O12959="furniture")</f>
        <v>1</v>
      </c>
      <c r="D2968" t="str">
        <v>no</v>
      </c>
      <c r="E2968" t="str">
        <v>false</v>
      </c>
      <c r="G2968" t="str" cm="1">
        <f t="array" ref="G2968">IFERROR(IF(AND(Orders!R2967:R12960&gt;1000,OR(Orders!M2967:M12960="East",Orders!M2967:M12960="south")),"bonus","no bonus"),"data error")</f>
        <v>no bonus</v>
      </c>
    </row>
    <row r="2969" spans="1:7" x14ac:dyDescent="0.25">
      <c r="A2969" t="str">
        <v>high</v>
      </c>
      <c r="B2969" t="b" cm="1">
        <f t="array" ref="B2969">AND(Orders!R2967:R12960&gt;500,Orders!O2967:O12960="technology")</f>
        <v>0</v>
      </c>
      <c r="C2969" t="b" cm="1">
        <f t="array" ref="C2969">OR(Orders!R2967:R12960&gt;1000,Orders!O2967:O12960="furniture")</f>
        <v>1</v>
      </c>
      <c r="D2969" t="str">
        <v>no</v>
      </c>
      <c r="E2969" t="str">
        <v>false</v>
      </c>
      <c r="G2969" t="str" cm="1">
        <f t="array" ref="G2969">IFERROR(IF(AND(Orders!R2968:R12961&gt;1000,OR(Orders!M2968:M12961="East",Orders!M2968:M12961="south")),"bonus","no bonus"),"data error")</f>
        <v>no bonus</v>
      </c>
    </row>
    <row r="2970" spans="1:7" x14ac:dyDescent="0.25">
      <c r="A2970" t="str">
        <v>high</v>
      </c>
      <c r="B2970" t="b" cm="1">
        <f t="array" ref="B2970">AND(Orders!R2968:R12961&gt;500,Orders!O2968:O12961="technology")</f>
        <v>0</v>
      </c>
      <c r="C2970" t="b" cm="1">
        <f t="array" ref="C2970">OR(Orders!R2968:R12961&gt;1000,Orders!O2968:O12961="furniture")</f>
        <v>1</v>
      </c>
      <c r="D2970" t="str">
        <v>no</v>
      </c>
      <c r="E2970" t="str">
        <v>false</v>
      </c>
      <c r="G2970" t="str" cm="1">
        <f t="array" ref="G2970">IFERROR(IF(AND(Orders!R2969:R12962&gt;1000,OR(Orders!M2969:M12962="East",Orders!M2969:M12962="south")),"bonus","no bonus"),"data error")</f>
        <v>no bonus</v>
      </c>
    </row>
    <row r="2971" spans="1:7" x14ac:dyDescent="0.25">
      <c r="A2971" t="str">
        <v>high</v>
      </c>
      <c r="B2971" t="b" cm="1">
        <f t="array" ref="B2971">AND(Orders!R2969:R12962&gt;500,Orders!O2969:O12962="technology")</f>
        <v>0</v>
      </c>
      <c r="C2971" t="b" cm="1">
        <f t="array" ref="C2971">OR(Orders!R2969:R12962&gt;1000,Orders!O2969:O12962="furniture")</f>
        <v>1</v>
      </c>
      <c r="D2971" t="str">
        <v>no</v>
      </c>
      <c r="E2971" t="str">
        <v>false</v>
      </c>
      <c r="G2971" t="str" cm="1">
        <f t="array" ref="G2971">IFERROR(IF(AND(Orders!R2970:R12963&gt;1000,OR(Orders!M2970:M12963="East",Orders!M2970:M12963="south")),"bonus","no bonus"),"data error")</f>
        <v>no bonus</v>
      </c>
    </row>
    <row r="2972" spans="1:7" x14ac:dyDescent="0.25">
      <c r="A2972" t="str">
        <v>high</v>
      </c>
      <c r="B2972" t="b" cm="1">
        <f t="array" ref="B2972">AND(Orders!R2970:R12963&gt;500,Orders!O2970:O12963="technology")</f>
        <v>0</v>
      </c>
      <c r="C2972" t="b" cm="1">
        <f t="array" ref="C2972">OR(Orders!R2970:R12963&gt;1000,Orders!O2970:O12963="furniture")</f>
        <v>1</v>
      </c>
      <c r="D2972" t="str">
        <v>no</v>
      </c>
      <c r="E2972" t="str">
        <v>false</v>
      </c>
      <c r="G2972" t="str" cm="1">
        <f t="array" ref="G2972">IFERROR(IF(AND(Orders!R2971:R12964&gt;1000,OR(Orders!M2971:M12964="East",Orders!M2971:M12964="south")),"bonus","no bonus"),"data error")</f>
        <v>no bonus</v>
      </c>
    </row>
    <row r="2973" spans="1:7" x14ac:dyDescent="0.25">
      <c r="A2973" t="str">
        <v>high</v>
      </c>
      <c r="B2973" t="b" cm="1">
        <f t="array" ref="B2973">AND(Orders!R2971:R12964&gt;500,Orders!O2971:O12964="technology")</f>
        <v>0</v>
      </c>
      <c r="C2973" t="b" cm="1">
        <f t="array" ref="C2973">OR(Orders!R2971:R12964&gt;1000,Orders!O2971:O12964="furniture")</f>
        <v>1</v>
      </c>
      <c r="D2973" t="str">
        <v>no</v>
      </c>
      <c r="E2973" t="str">
        <v>false</v>
      </c>
      <c r="G2973" t="str" cm="1">
        <f t="array" ref="G2973">IFERROR(IF(AND(Orders!R2972:R12965&gt;1000,OR(Orders!M2972:M12965="East",Orders!M2972:M12965="south")),"bonus","no bonus"),"data error")</f>
        <v>no bonus</v>
      </c>
    </row>
    <row r="2974" spans="1:7" x14ac:dyDescent="0.25">
      <c r="A2974" t="str">
        <v>high</v>
      </c>
      <c r="B2974" t="b" cm="1">
        <f t="array" ref="B2974">AND(Orders!R2972:R12965&gt;500,Orders!O2972:O12965="technology")</f>
        <v>0</v>
      </c>
      <c r="C2974" t="b" cm="1">
        <f t="array" ref="C2974">OR(Orders!R2972:R12965&gt;1000,Orders!O2972:O12965="furniture")</f>
        <v>1</v>
      </c>
      <c r="D2974" t="str">
        <v>no</v>
      </c>
      <c r="E2974" t="str">
        <v>false</v>
      </c>
      <c r="G2974" t="str" cm="1">
        <f t="array" ref="G2974">IFERROR(IF(AND(Orders!R2973:R12966&gt;1000,OR(Orders!M2973:M12966="East",Orders!M2973:M12966="south")),"bonus","no bonus"),"data error")</f>
        <v>no bonus</v>
      </c>
    </row>
    <row r="2975" spans="1:7" x14ac:dyDescent="0.25">
      <c r="A2975" t="str">
        <v>high</v>
      </c>
      <c r="B2975" t="b" cm="1">
        <f t="array" ref="B2975">AND(Orders!R2973:R12966&gt;500,Orders!O2973:O12966="technology")</f>
        <v>0</v>
      </c>
      <c r="C2975" t="b" cm="1">
        <f t="array" ref="C2975">OR(Orders!R2973:R12966&gt;1000,Orders!O2973:O12966="furniture")</f>
        <v>1</v>
      </c>
      <c r="D2975" t="str">
        <v>no</v>
      </c>
      <c r="E2975" t="str">
        <v>false</v>
      </c>
      <c r="G2975" t="str" cm="1">
        <f t="array" ref="G2975">IFERROR(IF(AND(Orders!R2974:R12967&gt;1000,OR(Orders!M2974:M12967="East",Orders!M2974:M12967="south")),"bonus","no bonus"),"data error")</f>
        <v>no bonus</v>
      </c>
    </row>
    <row r="2976" spans="1:7" x14ac:dyDescent="0.25">
      <c r="A2976" t="str">
        <v>high</v>
      </c>
      <c r="B2976" t="b" cm="1">
        <f t="array" ref="B2976">AND(Orders!R2974:R12967&gt;500,Orders!O2974:O12967="technology")</f>
        <v>0</v>
      </c>
      <c r="C2976" t="b" cm="1">
        <f t="array" ref="C2976">OR(Orders!R2974:R12967&gt;1000,Orders!O2974:O12967="furniture")</f>
        <v>1</v>
      </c>
      <c r="D2976" t="str">
        <v>no</v>
      </c>
      <c r="E2976" t="str">
        <v>false</v>
      </c>
      <c r="G2976" t="str" cm="1">
        <f t="array" ref="G2976">IFERROR(IF(AND(Orders!R2975:R12968&gt;1000,OR(Orders!M2975:M12968="East",Orders!M2975:M12968="south")),"bonus","no bonus"),"data error")</f>
        <v>no bonus</v>
      </c>
    </row>
    <row r="2977" spans="1:7" x14ac:dyDescent="0.25">
      <c r="A2977" t="str">
        <v>high</v>
      </c>
      <c r="B2977" t="b" cm="1">
        <f t="array" ref="B2977">AND(Orders!R2975:R12968&gt;500,Orders!O2975:O12968="technology")</f>
        <v>0</v>
      </c>
      <c r="C2977" t="b" cm="1">
        <f t="array" ref="C2977">OR(Orders!R2975:R12968&gt;1000,Orders!O2975:O12968="furniture")</f>
        <v>1</v>
      </c>
      <c r="D2977" t="str">
        <v>no</v>
      </c>
      <c r="E2977" t="str">
        <v>false</v>
      </c>
      <c r="G2977" t="str" cm="1">
        <f t="array" ref="G2977">IFERROR(IF(AND(Orders!R2976:R12969&gt;1000,OR(Orders!M2976:M12969="East",Orders!M2976:M12969="south")),"bonus","no bonus"),"data error")</f>
        <v>no bonus</v>
      </c>
    </row>
    <row r="2978" spans="1:7" x14ac:dyDescent="0.25">
      <c r="A2978" t="str">
        <v>high</v>
      </c>
      <c r="B2978" t="b" cm="1">
        <f t="array" ref="B2978">AND(Orders!R2976:R12969&gt;500,Orders!O2976:O12969="technology")</f>
        <v>0</v>
      </c>
      <c r="C2978" t="b" cm="1">
        <f t="array" ref="C2978">OR(Orders!R2976:R12969&gt;1000,Orders!O2976:O12969="furniture")</f>
        <v>1</v>
      </c>
      <c r="D2978" t="str">
        <v>no</v>
      </c>
      <c r="E2978" t="str">
        <v>false</v>
      </c>
      <c r="G2978" t="str" cm="1">
        <f t="array" ref="G2978">IFERROR(IF(AND(Orders!R2977:R12970&gt;1000,OR(Orders!M2977:M12970="East",Orders!M2977:M12970="south")),"bonus","no bonus"),"data error")</f>
        <v>no bonus</v>
      </c>
    </row>
    <row r="2979" spans="1:7" x14ac:dyDescent="0.25">
      <c r="A2979" t="str">
        <v>high</v>
      </c>
      <c r="B2979" t="b" cm="1">
        <f t="array" ref="B2979">AND(Orders!R2977:R12970&gt;500,Orders!O2977:O12970="technology")</f>
        <v>0</v>
      </c>
      <c r="C2979" t="b" cm="1">
        <f t="array" ref="C2979">OR(Orders!R2977:R12970&gt;1000,Orders!O2977:O12970="furniture")</f>
        <v>1</v>
      </c>
      <c r="D2979" t="str">
        <v>no</v>
      </c>
      <c r="E2979" t="str">
        <v>false</v>
      </c>
      <c r="G2979" t="str" cm="1">
        <f t="array" ref="G2979">IFERROR(IF(AND(Orders!R2978:R12971&gt;1000,OR(Orders!M2978:M12971="East",Orders!M2978:M12971="south")),"bonus","no bonus"),"data error")</f>
        <v>no bonus</v>
      </c>
    </row>
    <row r="2980" spans="1:7" x14ac:dyDescent="0.25">
      <c r="A2980" t="str">
        <v>high</v>
      </c>
      <c r="B2980" t="b" cm="1">
        <f t="array" ref="B2980">AND(Orders!R2978:R12971&gt;500,Orders!O2978:O12971="technology")</f>
        <v>0</v>
      </c>
      <c r="C2980" t="b" cm="1">
        <f t="array" ref="C2980">OR(Orders!R2978:R12971&gt;1000,Orders!O2978:O12971="furniture")</f>
        <v>1</v>
      </c>
      <c r="D2980" t="str">
        <v>no</v>
      </c>
      <c r="E2980" t="str">
        <v>false</v>
      </c>
      <c r="G2980" t="str" cm="1">
        <f t="array" ref="G2980">IFERROR(IF(AND(Orders!R2979:R12972&gt;1000,OR(Orders!M2979:M12972="East",Orders!M2979:M12972="south")),"bonus","no bonus"),"data error")</f>
        <v>no bonus</v>
      </c>
    </row>
    <row r="2981" spans="1:7" x14ac:dyDescent="0.25">
      <c r="A2981" t="str">
        <v>high</v>
      </c>
      <c r="B2981" t="b" cm="1">
        <f t="array" ref="B2981">AND(Orders!R2979:R12972&gt;500,Orders!O2979:O12972="technology")</f>
        <v>0</v>
      </c>
      <c r="C2981" t="b" cm="1">
        <f t="array" ref="C2981">OR(Orders!R2979:R12972&gt;1000,Orders!O2979:O12972="furniture")</f>
        <v>1</v>
      </c>
      <c r="D2981" t="str">
        <v>no</v>
      </c>
      <c r="E2981" t="str">
        <v>false</v>
      </c>
      <c r="G2981" t="str" cm="1">
        <f t="array" ref="G2981">IFERROR(IF(AND(Orders!R2980:R12973&gt;1000,OR(Orders!M2980:M12973="East",Orders!M2980:M12973="south")),"bonus","no bonus"),"data error")</f>
        <v>no bonus</v>
      </c>
    </row>
    <row r="2982" spans="1:7" x14ac:dyDescent="0.25">
      <c r="A2982" t="str">
        <v>high</v>
      </c>
      <c r="B2982" t="b" cm="1">
        <f t="array" ref="B2982">AND(Orders!R2980:R12973&gt;500,Orders!O2980:O12973="technology")</f>
        <v>0</v>
      </c>
      <c r="C2982" t="b" cm="1">
        <f t="array" ref="C2982">OR(Orders!R2980:R12973&gt;1000,Orders!O2980:O12973="furniture")</f>
        <v>1</v>
      </c>
      <c r="D2982" t="str">
        <v>no</v>
      </c>
      <c r="E2982" t="str">
        <v>false</v>
      </c>
      <c r="G2982" t="str" cm="1">
        <f t="array" ref="G2982">IFERROR(IF(AND(Orders!R2981:R12974&gt;1000,OR(Orders!M2981:M12974="East",Orders!M2981:M12974="south")),"bonus","no bonus"),"data error")</f>
        <v>no bonus</v>
      </c>
    </row>
    <row r="2983" spans="1:7" x14ac:dyDescent="0.25">
      <c r="A2983" t="str">
        <v>high</v>
      </c>
      <c r="B2983" t="b" cm="1">
        <f t="array" ref="B2983">AND(Orders!R2981:R12974&gt;500,Orders!O2981:O12974="technology")</f>
        <v>0</v>
      </c>
      <c r="C2983" t="b" cm="1">
        <f t="array" ref="C2983">OR(Orders!R2981:R12974&gt;1000,Orders!O2981:O12974="furniture")</f>
        <v>1</v>
      </c>
      <c r="D2983" t="str">
        <v>no</v>
      </c>
      <c r="E2983" t="str">
        <v>false</v>
      </c>
      <c r="G2983" t="str" cm="1">
        <f t="array" ref="G2983">IFERROR(IF(AND(Orders!R2982:R12975&gt;1000,OR(Orders!M2982:M12975="East",Orders!M2982:M12975="south")),"bonus","no bonus"),"data error")</f>
        <v>no bonus</v>
      </c>
    </row>
    <row r="2984" spans="1:7" x14ac:dyDescent="0.25">
      <c r="A2984" t="str">
        <v>high</v>
      </c>
      <c r="B2984" t="b" cm="1">
        <f t="array" ref="B2984">AND(Orders!R2982:R12975&gt;500,Orders!O2982:O12975="technology")</f>
        <v>0</v>
      </c>
      <c r="C2984" t="b" cm="1">
        <f t="array" ref="C2984">OR(Orders!R2982:R12975&gt;1000,Orders!O2982:O12975="furniture")</f>
        <v>1</v>
      </c>
      <c r="D2984" t="str">
        <v>no</v>
      </c>
      <c r="E2984" t="str">
        <v>false</v>
      </c>
      <c r="G2984" t="str" cm="1">
        <f t="array" ref="G2984">IFERROR(IF(AND(Orders!R2983:R12976&gt;1000,OR(Orders!M2983:M12976="East",Orders!M2983:M12976="south")),"bonus","no bonus"),"data error")</f>
        <v>no bonus</v>
      </c>
    </row>
    <row r="2985" spans="1:7" x14ac:dyDescent="0.25">
      <c r="A2985" t="str">
        <v>high</v>
      </c>
      <c r="B2985" t="b" cm="1">
        <f t="array" ref="B2985">AND(Orders!R2983:R12976&gt;500,Orders!O2983:O12976="technology")</f>
        <v>0</v>
      </c>
      <c r="C2985" t="b" cm="1">
        <f t="array" ref="C2985">OR(Orders!R2983:R12976&gt;1000,Orders!O2983:O12976="furniture")</f>
        <v>1</v>
      </c>
      <c r="D2985" t="str">
        <v>no</v>
      </c>
      <c r="E2985" t="str">
        <v>false</v>
      </c>
      <c r="G2985" t="str" cm="1">
        <f t="array" ref="G2985">IFERROR(IF(AND(Orders!R2984:R12977&gt;1000,OR(Orders!M2984:M12977="East",Orders!M2984:M12977="south")),"bonus","no bonus"),"data error")</f>
        <v>no bonus</v>
      </c>
    </row>
    <row r="2986" spans="1:7" x14ac:dyDescent="0.25">
      <c r="A2986" t="str">
        <v>high</v>
      </c>
      <c r="B2986" t="b" cm="1">
        <f t="array" ref="B2986">AND(Orders!R2984:R12977&gt;500,Orders!O2984:O12977="technology")</f>
        <v>0</v>
      </c>
      <c r="C2986" t="b" cm="1">
        <f t="array" ref="C2986">OR(Orders!R2984:R12977&gt;1000,Orders!O2984:O12977="furniture")</f>
        <v>1</v>
      </c>
      <c r="D2986" t="str">
        <v>no</v>
      </c>
      <c r="E2986" t="str">
        <v>false</v>
      </c>
      <c r="G2986" t="str" cm="1">
        <f t="array" ref="G2986">IFERROR(IF(AND(Orders!R2985:R12978&gt;1000,OR(Orders!M2985:M12978="East",Orders!M2985:M12978="south")),"bonus","no bonus"),"data error")</f>
        <v>no bonus</v>
      </c>
    </row>
    <row r="2987" spans="1:7" x14ac:dyDescent="0.25">
      <c r="A2987" t="str">
        <v>high</v>
      </c>
      <c r="B2987" t="b" cm="1">
        <f t="array" ref="B2987">AND(Orders!R2985:R12978&gt;500,Orders!O2985:O12978="technology")</f>
        <v>0</v>
      </c>
      <c r="C2987" t="b" cm="1">
        <f t="array" ref="C2987">OR(Orders!R2985:R12978&gt;1000,Orders!O2985:O12978="furniture")</f>
        <v>1</v>
      </c>
      <c r="D2987" t="str">
        <v>no</v>
      </c>
      <c r="E2987" t="str">
        <v>false</v>
      </c>
      <c r="G2987" t="str" cm="1">
        <f t="array" ref="G2987">IFERROR(IF(AND(Orders!R2986:R12979&gt;1000,OR(Orders!M2986:M12979="East",Orders!M2986:M12979="south")),"bonus","no bonus"),"data error")</f>
        <v>no bonus</v>
      </c>
    </row>
    <row r="2988" spans="1:7" x14ac:dyDescent="0.25">
      <c r="A2988" t="str">
        <v>high</v>
      </c>
      <c r="B2988" t="b" cm="1">
        <f t="array" ref="B2988">AND(Orders!R2986:R12979&gt;500,Orders!O2986:O12979="technology")</f>
        <v>0</v>
      </c>
      <c r="C2988" t="b" cm="1">
        <f t="array" ref="C2988">OR(Orders!R2986:R12979&gt;1000,Orders!O2986:O12979="furniture")</f>
        <v>1</v>
      </c>
      <c r="D2988" t="str">
        <v>no</v>
      </c>
      <c r="E2988" t="str">
        <v>false</v>
      </c>
      <c r="G2988" t="str" cm="1">
        <f t="array" ref="G2988">IFERROR(IF(AND(Orders!R2987:R12980&gt;1000,OR(Orders!M2987:M12980="East",Orders!M2987:M12980="south")),"bonus","no bonus"),"data error")</f>
        <v>no bonus</v>
      </c>
    </row>
    <row r="2989" spans="1:7" x14ac:dyDescent="0.25">
      <c r="A2989" t="str">
        <v>high</v>
      </c>
      <c r="B2989" t="b" cm="1">
        <f t="array" ref="B2989">AND(Orders!R2987:R12980&gt;500,Orders!O2987:O12980="technology")</f>
        <v>0</v>
      </c>
      <c r="C2989" t="b" cm="1">
        <f t="array" ref="C2989">OR(Orders!R2987:R12980&gt;1000,Orders!O2987:O12980="furniture")</f>
        <v>1</v>
      </c>
      <c r="D2989" t="str">
        <v>no</v>
      </c>
      <c r="E2989" t="str">
        <v>false</v>
      </c>
      <c r="G2989" t="str" cm="1">
        <f t="array" ref="G2989">IFERROR(IF(AND(Orders!R2988:R12981&gt;1000,OR(Orders!M2988:M12981="East",Orders!M2988:M12981="south")),"bonus","no bonus"),"data error")</f>
        <v>no bonus</v>
      </c>
    </row>
    <row r="2990" spans="1:7" x14ac:dyDescent="0.25">
      <c r="A2990" t="str">
        <v>high</v>
      </c>
      <c r="B2990" t="b" cm="1">
        <f t="array" ref="B2990">AND(Orders!R2988:R12981&gt;500,Orders!O2988:O12981="technology")</f>
        <v>0</v>
      </c>
      <c r="C2990" t="b" cm="1">
        <f t="array" ref="C2990">OR(Orders!R2988:R12981&gt;1000,Orders!O2988:O12981="furniture")</f>
        <v>1</v>
      </c>
      <c r="D2990" t="str">
        <v>no</v>
      </c>
      <c r="E2990" t="str">
        <v>false</v>
      </c>
      <c r="G2990" t="str" cm="1">
        <f t="array" ref="G2990">IFERROR(IF(AND(Orders!R2989:R12982&gt;1000,OR(Orders!M2989:M12982="East",Orders!M2989:M12982="south")),"bonus","no bonus"),"data error")</f>
        <v>no bonus</v>
      </c>
    </row>
    <row r="2991" spans="1:7" x14ac:dyDescent="0.25">
      <c r="A2991" t="str">
        <v>high</v>
      </c>
      <c r="B2991" t="b" cm="1">
        <f t="array" ref="B2991">AND(Orders!R2989:R12982&gt;500,Orders!O2989:O12982="technology")</f>
        <v>0</v>
      </c>
      <c r="C2991" t="b" cm="1">
        <f t="array" ref="C2991">OR(Orders!R2989:R12982&gt;1000,Orders!O2989:O12982="furniture")</f>
        <v>1</v>
      </c>
      <c r="D2991" t="str">
        <v>no</v>
      </c>
      <c r="E2991" t="str">
        <v>false</v>
      </c>
      <c r="G2991" t="str" cm="1">
        <f t="array" ref="G2991">IFERROR(IF(AND(Orders!R2990:R12983&gt;1000,OR(Orders!M2990:M12983="East",Orders!M2990:M12983="south")),"bonus","no bonus"),"data error")</f>
        <v>no bonus</v>
      </c>
    </row>
    <row r="2992" spans="1:7" x14ac:dyDescent="0.25">
      <c r="A2992" t="str">
        <v>high</v>
      </c>
      <c r="B2992" t="b" cm="1">
        <f t="array" ref="B2992">AND(Orders!R2990:R12983&gt;500,Orders!O2990:O12983="technology")</f>
        <v>0</v>
      </c>
      <c r="C2992" t="b" cm="1">
        <f t="array" ref="C2992">OR(Orders!R2990:R12983&gt;1000,Orders!O2990:O12983="furniture")</f>
        <v>1</v>
      </c>
      <c r="D2992" t="str">
        <v>no</v>
      </c>
      <c r="E2992" t="str">
        <v>false</v>
      </c>
      <c r="G2992" t="str" cm="1">
        <f t="array" ref="G2992">IFERROR(IF(AND(Orders!R2991:R12984&gt;1000,OR(Orders!M2991:M12984="East",Orders!M2991:M12984="south")),"bonus","no bonus"),"data error")</f>
        <v>no bonus</v>
      </c>
    </row>
    <row r="2993" spans="1:7" x14ac:dyDescent="0.25">
      <c r="A2993" t="str">
        <v>high</v>
      </c>
      <c r="B2993" t="b" cm="1">
        <f t="array" ref="B2993">AND(Orders!R2991:R12984&gt;500,Orders!O2991:O12984="technology")</f>
        <v>0</v>
      </c>
      <c r="C2993" t="b" cm="1">
        <f t="array" ref="C2993">OR(Orders!R2991:R12984&gt;1000,Orders!O2991:O12984="furniture")</f>
        <v>1</v>
      </c>
      <c r="D2993" t="str">
        <v>no</v>
      </c>
      <c r="E2993" t="str">
        <v>false</v>
      </c>
      <c r="G2993" t="str" cm="1">
        <f t="array" ref="G2993">IFERROR(IF(AND(Orders!R2992:R12985&gt;1000,OR(Orders!M2992:M12985="East",Orders!M2992:M12985="south")),"bonus","no bonus"),"data error")</f>
        <v>no bonus</v>
      </c>
    </row>
    <row r="2994" spans="1:7" x14ac:dyDescent="0.25">
      <c r="A2994" t="str">
        <v>high</v>
      </c>
      <c r="B2994" t="b" cm="1">
        <f t="array" ref="B2994">AND(Orders!R2992:R12985&gt;500,Orders!O2992:O12985="technology")</f>
        <v>0</v>
      </c>
      <c r="C2994" t="b" cm="1">
        <f t="array" ref="C2994">OR(Orders!R2992:R12985&gt;1000,Orders!O2992:O12985="furniture")</f>
        <v>1</v>
      </c>
      <c r="D2994" t="str">
        <v>no</v>
      </c>
      <c r="E2994" t="str">
        <v>false</v>
      </c>
      <c r="G2994" t="str" cm="1">
        <f t="array" ref="G2994">IFERROR(IF(AND(Orders!R2993:R12986&gt;1000,OR(Orders!M2993:M12986="East",Orders!M2993:M12986="south")),"bonus","no bonus"),"data error")</f>
        <v>no bonus</v>
      </c>
    </row>
    <row r="2995" spans="1:7" x14ac:dyDescent="0.25">
      <c r="A2995" t="str">
        <v>high</v>
      </c>
      <c r="B2995" t="b" cm="1">
        <f t="array" ref="B2995">AND(Orders!R2993:R12986&gt;500,Orders!O2993:O12986="technology")</f>
        <v>0</v>
      </c>
      <c r="C2995" t="b" cm="1">
        <f t="array" ref="C2995">OR(Orders!R2993:R12986&gt;1000,Orders!O2993:O12986="furniture")</f>
        <v>1</v>
      </c>
      <c r="D2995" t="str">
        <v>no</v>
      </c>
      <c r="E2995" t="str">
        <v>false</v>
      </c>
      <c r="G2995" t="str" cm="1">
        <f t="array" ref="G2995">IFERROR(IF(AND(Orders!R2994:R12987&gt;1000,OR(Orders!M2994:M12987="East",Orders!M2994:M12987="south")),"bonus","no bonus"),"data error")</f>
        <v>no bonus</v>
      </c>
    </row>
    <row r="2996" spans="1:7" x14ac:dyDescent="0.25">
      <c r="A2996" t="str">
        <v>high</v>
      </c>
      <c r="B2996" t="b" cm="1">
        <f t="array" ref="B2996">AND(Orders!R2994:R12987&gt;500,Orders!O2994:O12987="technology")</f>
        <v>0</v>
      </c>
      <c r="C2996" t="b" cm="1">
        <f t="array" ref="C2996">OR(Orders!R2994:R12987&gt;1000,Orders!O2994:O12987="furniture")</f>
        <v>1</v>
      </c>
      <c r="D2996" t="str">
        <v>no</v>
      </c>
      <c r="E2996" t="str">
        <v>false</v>
      </c>
      <c r="G2996" t="str" cm="1">
        <f t="array" ref="G2996">IFERROR(IF(AND(Orders!R2995:R12988&gt;1000,OR(Orders!M2995:M12988="East",Orders!M2995:M12988="south")),"bonus","no bonus"),"data error")</f>
        <v>no bonus</v>
      </c>
    </row>
    <row r="2997" spans="1:7" x14ac:dyDescent="0.25">
      <c r="A2997" t="str">
        <v>high</v>
      </c>
      <c r="B2997" t="b" cm="1">
        <f t="array" ref="B2997">AND(Orders!R2995:R12988&gt;500,Orders!O2995:O12988="technology")</f>
        <v>0</v>
      </c>
      <c r="C2997" t="b" cm="1">
        <f t="array" ref="C2997">OR(Orders!R2995:R12988&gt;1000,Orders!O2995:O12988="furniture")</f>
        <v>1</v>
      </c>
      <c r="D2997" t="str">
        <v>no</v>
      </c>
      <c r="E2997" t="str">
        <v>false</v>
      </c>
      <c r="G2997" t="str" cm="1">
        <f t="array" ref="G2997">IFERROR(IF(AND(Orders!R2996:R12989&gt;1000,OR(Orders!M2996:M12989="East",Orders!M2996:M12989="south")),"bonus","no bonus"),"data error")</f>
        <v>no bonus</v>
      </c>
    </row>
    <row r="2998" spans="1:7" x14ac:dyDescent="0.25">
      <c r="A2998" t="str">
        <v>high</v>
      </c>
      <c r="B2998" t="b" cm="1">
        <f t="array" ref="B2998">AND(Orders!R2996:R12989&gt;500,Orders!O2996:O12989="technology")</f>
        <v>0</v>
      </c>
      <c r="C2998" t="b" cm="1">
        <f t="array" ref="C2998">OR(Orders!R2996:R12989&gt;1000,Orders!O2996:O12989="furniture")</f>
        <v>1</v>
      </c>
      <c r="D2998" t="str">
        <v>no</v>
      </c>
      <c r="E2998" t="str">
        <v>false</v>
      </c>
      <c r="G2998" t="str" cm="1">
        <f t="array" ref="G2998">IFERROR(IF(AND(Orders!R2997:R12990&gt;1000,OR(Orders!M2997:M12990="East",Orders!M2997:M12990="south")),"bonus","no bonus"),"data error")</f>
        <v>no bonus</v>
      </c>
    </row>
    <row r="2999" spans="1:7" x14ac:dyDescent="0.25">
      <c r="A2999" t="str">
        <v>high</v>
      </c>
      <c r="B2999" t="b" cm="1">
        <f t="array" ref="B2999">AND(Orders!R2997:R12990&gt;500,Orders!O2997:O12990="technology")</f>
        <v>0</v>
      </c>
      <c r="C2999" t="b" cm="1">
        <f t="array" ref="C2999">OR(Orders!R2997:R12990&gt;1000,Orders!O2997:O12990="furniture")</f>
        <v>1</v>
      </c>
      <c r="D2999" t="str">
        <v>no</v>
      </c>
      <c r="E2999" t="str">
        <v>false</v>
      </c>
      <c r="G2999" t="str" cm="1">
        <f t="array" ref="G2999">IFERROR(IF(AND(Orders!R2998:R12991&gt;1000,OR(Orders!M2998:M12991="East",Orders!M2998:M12991="south")),"bonus","no bonus"),"data error")</f>
        <v>no bonus</v>
      </c>
    </row>
    <row r="3000" spans="1:7" x14ac:dyDescent="0.25">
      <c r="A3000" t="str">
        <v>high</v>
      </c>
      <c r="B3000" t="b" cm="1">
        <f t="array" ref="B3000">AND(Orders!R2998:R12991&gt;500,Orders!O2998:O12991="technology")</f>
        <v>0</v>
      </c>
      <c r="C3000" t="b" cm="1">
        <f t="array" ref="C3000">OR(Orders!R2998:R12991&gt;1000,Orders!O2998:O12991="furniture")</f>
        <v>1</v>
      </c>
      <c r="D3000" t="str">
        <v>no</v>
      </c>
      <c r="E3000" t="str">
        <v>false</v>
      </c>
      <c r="G3000" t="str" cm="1">
        <f t="array" ref="G3000">IFERROR(IF(AND(Orders!R2999:R12992&gt;1000,OR(Orders!M2999:M12992="East",Orders!M2999:M12992="south")),"bonus","no bonus"),"data error")</f>
        <v>no bonus</v>
      </c>
    </row>
    <row r="3001" spans="1:7" x14ac:dyDescent="0.25">
      <c r="A3001" t="str">
        <v>high</v>
      </c>
      <c r="B3001" t="b" cm="1">
        <f t="array" ref="B3001">AND(Orders!R2999:R12992&gt;500,Orders!O2999:O12992="technology")</f>
        <v>0</v>
      </c>
      <c r="C3001" t="b" cm="1">
        <f t="array" ref="C3001">OR(Orders!R2999:R12992&gt;1000,Orders!O2999:O12992="furniture")</f>
        <v>1</v>
      </c>
      <c r="D3001" t="str">
        <v>no</v>
      </c>
      <c r="E3001" t="str">
        <v>false</v>
      </c>
      <c r="G3001" t="str" cm="1">
        <f t="array" ref="G3001">IFERROR(IF(AND(Orders!R3000:R12993&gt;1000,OR(Orders!M3000:M12993="East",Orders!M3000:M12993="south")),"bonus","no bonus"),"data error")</f>
        <v>no bonus</v>
      </c>
    </row>
    <row r="3002" spans="1:7" x14ac:dyDescent="0.25">
      <c r="A3002" t="str">
        <v>high</v>
      </c>
      <c r="B3002" t="b" cm="1">
        <f t="array" ref="B3002">AND(Orders!R3000:R12993&gt;500,Orders!O3000:O12993="technology")</f>
        <v>0</v>
      </c>
      <c r="C3002" t="b" cm="1">
        <f t="array" ref="C3002">OR(Orders!R3000:R12993&gt;1000,Orders!O3000:O12993="furniture")</f>
        <v>1</v>
      </c>
      <c r="D3002" t="str">
        <v>no</v>
      </c>
      <c r="E3002" t="str">
        <v>false</v>
      </c>
      <c r="G3002" t="str" cm="1">
        <f t="array" ref="G3002">IFERROR(IF(AND(Orders!R3001:R12994&gt;1000,OR(Orders!M3001:M12994="East",Orders!M3001:M12994="south")),"bonus","no bonus"),"data error")</f>
        <v>no bonus</v>
      </c>
    </row>
    <row r="3003" spans="1:7" x14ac:dyDescent="0.25">
      <c r="A3003" t="str">
        <v>high</v>
      </c>
      <c r="B3003" t="b" cm="1">
        <f t="array" ref="B3003">AND(Orders!R3001:R12994&gt;500,Orders!O3001:O12994="technology")</f>
        <v>0</v>
      </c>
      <c r="C3003" t="b" cm="1">
        <f t="array" ref="C3003">OR(Orders!R3001:R12994&gt;1000,Orders!O3001:O12994="furniture")</f>
        <v>1</v>
      </c>
      <c r="D3003" t="str">
        <v>no</v>
      </c>
      <c r="E3003" t="str">
        <v>false</v>
      </c>
      <c r="G3003" t="str" cm="1">
        <f t="array" ref="G3003">IFERROR(IF(AND(Orders!R3002:R12995&gt;1000,OR(Orders!M3002:M12995="East",Orders!M3002:M12995="south")),"bonus","no bonus"),"data error")</f>
        <v>no bonus</v>
      </c>
    </row>
    <row r="3004" spans="1:7" x14ac:dyDescent="0.25">
      <c r="A3004" t="str">
        <v>high</v>
      </c>
      <c r="B3004" t="b" cm="1">
        <f t="array" ref="B3004">AND(Orders!R3002:R12995&gt;500,Orders!O3002:O12995="technology")</f>
        <v>0</v>
      </c>
      <c r="C3004" t="b" cm="1">
        <f t="array" ref="C3004">OR(Orders!R3002:R12995&gt;1000,Orders!O3002:O12995="furniture")</f>
        <v>1</v>
      </c>
      <c r="D3004" t="str">
        <v>no</v>
      </c>
      <c r="E3004" t="str">
        <v>false</v>
      </c>
      <c r="G3004" t="str" cm="1">
        <f t="array" ref="G3004">IFERROR(IF(AND(Orders!R3003:R12996&gt;1000,OR(Orders!M3003:M12996="East",Orders!M3003:M12996="south")),"bonus","no bonus"),"data error")</f>
        <v>no bonus</v>
      </c>
    </row>
    <row r="3005" spans="1:7" x14ac:dyDescent="0.25">
      <c r="A3005" t="str">
        <v>high</v>
      </c>
      <c r="B3005" t="b" cm="1">
        <f t="array" ref="B3005">AND(Orders!R3003:R12996&gt;500,Orders!O3003:O12996="technology")</f>
        <v>0</v>
      </c>
      <c r="C3005" t="b" cm="1">
        <f t="array" ref="C3005">OR(Orders!R3003:R12996&gt;1000,Orders!O3003:O12996="furniture")</f>
        <v>1</v>
      </c>
      <c r="D3005" t="str">
        <v>no</v>
      </c>
      <c r="E3005" t="str">
        <v>false</v>
      </c>
      <c r="G3005" t="str" cm="1">
        <f t="array" ref="G3005">IFERROR(IF(AND(Orders!R3004:R12997&gt;1000,OR(Orders!M3004:M12997="East",Orders!M3004:M12997="south")),"bonus","no bonus"),"data error")</f>
        <v>no bonus</v>
      </c>
    </row>
    <row r="3006" spans="1:7" x14ac:dyDescent="0.25">
      <c r="A3006" t="str">
        <v>high</v>
      </c>
      <c r="B3006" t="b" cm="1">
        <f t="array" ref="B3006">AND(Orders!R3004:R12997&gt;500,Orders!O3004:O12997="technology")</f>
        <v>0</v>
      </c>
      <c r="C3006" t="b" cm="1">
        <f t="array" ref="C3006">OR(Orders!R3004:R12997&gt;1000,Orders!O3004:O12997="furniture")</f>
        <v>1</v>
      </c>
      <c r="D3006" t="str">
        <v>no</v>
      </c>
      <c r="E3006" t="str">
        <v>false</v>
      </c>
      <c r="G3006" t="str" cm="1">
        <f t="array" ref="G3006">IFERROR(IF(AND(Orders!R3005:R12998&gt;1000,OR(Orders!M3005:M12998="East",Orders!M3005:M12998="south")),"bonus","no bonus"),"data error")</f>
        <v>no bonus</v>
      </c>
    </row>
    <row r="3007" spans="1:7" x14ac:dyDescent="0.25">
      <c r="A3007" t="str">
        <v>high</v>
      </c>
      <c r="B3007" t="b" cm="1">
        <f t="array" ref="B3007">AND(Orders!R3005:R12998&gt;500,Orders!O3005:O12998="technology")</f>
        <v>0</v>
      </c>
      <c r="C3007" t="b" cm="1">
        <f t="array" ref="C3007">OR(Orders!R3005:R12998&gt;1000,Orders!O3005:O12998="furniture")</f>
        <v>1</v>
      </c>
      <c r="D3007" t="str">
        <v>no</v>
      </c>
      <c r="E3007" t="str">
        <v>false</v>
      </c>
      <c r="G3007" t="str" cm="1">
        <f t="array" ref="G3007">IFERROR(IF(AND(Orders!R3006:R12999&gt;1000,OR(Orders!M3006:M12999="East",Orders!M3006:M12999="south")),"bonus","no bonus"),"data error")</f>
        <v>no bonus</v>
      </c>
    </row>
    <row r="3008" spans="1:7" x14ac:dyDescent="0.25">
      <c r="A3008" t="str">
        <v>high</v>
      </c>
      <c r="B3008" t="b" cm="1">
        <f t="array" ref="B3008">AND(Orders!R3006:R12999&gt;500,Orders!O3006:O12999="technology")</f>
        <v>0</v>
      </c>
      <c r="C3008" t="b" cm="1">
        <f t="array" ref="C3008">OR(Orders!R3006:R12999&gt;1000,Orders!O3006:O12999="furniture")</f>
        <v>1</v>
      </c>
      <c r="D3008" t="str">
        <v>no</v>
      </c>
      <c r="E3008" t="str">
        <v>false</v>
      </c>
      <c r="G3008" t="str" cm="1">
        <f t="array" ref="G3008">IFERROR(IF(AND(Orders!R3007:R13000&gt;1000,OR(Orders!M3007:M13000="East",Orders!M3007:M13000="south")),"bonus","no bonus"),"data error")</f>
        <v>no bonus</v>
      </c>
    </row>
    <row r="3009" spans="1:7" x14ac:dyDescent="0.25">
      <c r="A3009" t="str">
        <v>high</v>
      </c>
      <c r="B3009" t="b" cm="1">
        <f t="array" ref="B3009">AND(Orders!R3007:R13000&gt;500,Orders!O3007:O13000="technology")</f>
        <v>0</v>
      </c>
      <c r="C3009" t="b" cm="1">
        <f t="array" ref="C3009">OR(Orders!R3007:R13000&gt;1000,Orders!O3007:O13000="furniture")</f>
        <v>1</v>
      </c>
      <c r="D3009" t="str">
        <v>no</v>
      </c>
      <c r="E3009" t="str">
        <v>false</v>
      </c>
      <c r="G3009" t="str" cm="1">
        <f t="array" ref="G3009">IFERROR(IF(AND(Orders!R3008:R13001&gt;1000,OR(Orders!M3008:M13001="East",Orders!M3008:M13001="south")),"bonus","no bonus"),"data error")</f>
        <v>no bonus</v>
      </c>
    </row>
    <row r="3010" spans="1:7" x14ac:dyDescent="0.25">
      <c r="A3010" t="str">
        <v>high</v>
      </c>
      <c r="B3010" t="b" cm="1">
        <f t="array" ref="B3010">AND(Orders!R3008:R13001&gt;500,Orders!O3008:O13001="technology")</f>
        <v>0</v>
      </c>
      <c r="C3010" t="b" cm="1">
        <f t="array" ref="C3010">OR(Orders!R3008:R13001&gt;1000,Orders!O3008:O13001="furniture")</f>
        <v>1</v>
      </c>
      <c r="D3010" t="str">
        <v>no</v>
      </c>
      <c r="E3010" t="str">
        <v>false</v>
      </c>
      <c r="G3010" t="str" cm="1">
        <f t="array" ref="G3010">IFERROR(IF(AND(Orders!R3009:R13002&gt;1000,OR(Orders!M3009:M13002="East",Orders!M3009:M13002="south")),"bonus","no bonus"),"data error")</f>
        <v>no bonus</v>
      </c>
    </row>
    <row r="3011" spans="1:7" x14ac:dyDescent="0.25">
      <c r="A3011" t="str">
        <v>high</v>
      </c>
      <c r="B3011" t="b" cm="1">
        <f t="array" ref="B3011">AND(Orders!R3009:R13002&gt;500,Orders!O3009:O13002="technology")</f>
        <v>0</v>
      </c>
      <c r="C3011" t="b" cm="1">
        <f t="array" ref="C3011">OR(Orders!R3009:R13002&gt;1000,Orders!O3009:O13002="furniture")</f>
        <v>1</v>
      </c>
      <c r="D3011" t="str">
        <v>no</v>
      </c>
      <c r="E3011" t="str">
        <v>false</v>
      </c>
      <c r="G3011" t="str" cm="1">
        <f t="array" ref="G3011">IFERROR(IF(AND(Orders!R3010:R13003&gt;1000,OR(Orders!M3010:M13003="East",Orders!M3010:M13003="south")),"bonus","no bonus"),"data error")</f>
        <v>no bonus</v>
      </c>
    </row>
    <row r="3012" spans="1:7" x14ac:dyDescent="0.25">
      <c r="A3012" t="str">
        <v>high</v>
      </c>
      <c r="B3012" t="b" cm="1">
        <f t="array" ref="B3012">AND(Orders!R3010:R13003&gt;500,Orders!O3010:O13003="technology")</f>
        <v>0</v>
      </c>
      <c r="C3012" t="b" cm="1">
        <f t="array" ref="C3012">OR(Orders!R3010:R13003&gt;1000,Orders!O3010:O13003="furniture")</f>
        <v>1</v>
      </c>
      <c r="D3012" t="str">
        <v>no</v>
      </c>
      <c r="E3012" t="str">
        <v>false</v>
      </c>
      <c r="G3012" t="str" cm="1">
        <f t="array" ref="G3012">IFERROR(IF(AND(Orders!R3011:R13004&gt;1000,OR(Orders!M3011:M13004="East",Orders!M3011:M13004="south")),"bonus","no bonus"),"data error")</f>
        <v>no bonus</v>
      </c>
    </row>
    <row r="3013" spans="1:7" x14ac:dyDescent="0.25">
      <c r="A3013" t="str">
        <v>high</v>
      </c>
      <c r="B3013" t="b" cm="1">
        <f t="array" ref="B3013">AND(Orders!R3011:R13004&gt;500,Orders!O3011:O13004="technology")</f>
        <v>0</v>
      </c>
      <c r="C3013" t="b" cm="1">
        <f t="array" ref="C3013">OR(Orders!R3011:R13004&gt;1000,Orders!O3011:O13004="furniture")</f>
        <v>1</v>
      </c>
      <c r="D3013" t="str">
        <v>no</v>
      </c>
      <c r="E3013" t="str">
        <v>false</v>
      </c>
      <c r="G3013" t="str" cm="1">
        <f t="array" ref="G3013">IFERROR(IF(AND(Orders!R3012:R13005&gt;1000,OR(Orders!M3012:M13005="East",Orders!M3012:M13005="south")),"bonus","no bonus"),"data error")</f>
        <v>no bonus</v>
      </c>
    </row>
    <row r="3014" spans="1:7" x14ac:dyDescent="0.25">
      <c r="A3014" t="str">
        <v>high</v>
      </c>
      <c r="B3014" t="b" cm="1">
        <f t="array" ref="B3014">AND(Orders!R3012:R13005&gt;500,Orders!O3012:O13005="technology")</f>
        <v>0</v>
      </c>
      <c r="C3014" t="b" cm="1">
        <f t="array" ref="C3014">OR(Orders!R3012:R13005&gt;1000,Orders!O3012:O13005="furniture")</f>
        <v>1</v>
      </c>
      <c r="D3014" t="str">
        <v>no</v>
      </c>
      <c r="E3014" t="str">
        <v>false</v>
      </c>
      <c r="G3014" t="str" cm="1">
        <f t="array" ref="G3014">IFERROR(IF(AND(Orders!R3013:R13006&gt;1000,OR(Orders!M3013:M13006="East",Orders!M3013:M13006="south")),"bonus","no bonus"),"data error")</f>
        <v>no bonus</v>
      </c>
    </row>
    <row r="3015" spans="1:7" x14ac:dyDescent="0.25">
      <c r="A3015" t="str">
        <v>high</v>
      </c>
      <c r="B3015" t="b" cm="1">
        <f t="array" ref="B3015">AND(Orders!R3013:R13006&gt;500,Orders!O3013:O13006="technology")</f>
        <v>0</v>
      </c>
      <c r="C3015" t="b" cm="1">
        <f t="array" ref="C3015">OR(Orders!R3013:R13006&gt;1000,Orders!O3013:O13006="furniture")</f>
        <v>1</v>
      </c>
      <c r="D3015" t="str">
        <v>no</v>
      </c>
      <c r="E3015" t="str">
        <v>false</v>
      </c>
      <c r="G3015" t="str" cm="1">
        <f t="array" ref="G3015">IFERROR(IF(AND(Orders!R3014:R13007&gt;1000,OR(Orders!M3014:M13007="East",Orders!M3014:M13007="south")),"bonus","no bonus"),"data error")</f>
        <v>no bonus</v>
      </c>
    </row>
    <row r="3016" spans="1:7" x14ac:dyDescent="0.25">
      <c r="A3016" t="str">
        <v>high</v>
      </c>
      <c r="B3016" t="b" cm="1">
        <f t="array" ref="B3016">AND(Orders!R3014:R13007&gt;500,Orders!O3014:O13007="technology")</f>
        <v>0</v>
      </c>
      <c r="C3016" t="b" cm="1">
        <f t="array" ref="C3016">OR(Orders!R3014:R13007&gt;1000,Orders!O3014:O13007="furniture")</f>
        <v>1</v>
      </c>
      <c r="D3016" t="str">
        <v>no</v>
      </c>
      <c r="E3016" t="str">
        <v>false</v>
      </c>
      <c r="G3016" t="str" cm="1">
        <f t="array" ref="G3016">IFERROR(IF(AND(Orders!R3015:R13008&gt;1000,OR(Orders!M3015:M13008="East",Orders!M3015:M13008="south")),"bonus","no bonus"),"data error")</f>
        <v>no bonus</v>
      </c>
    </row>
    <row r="3017" spans="1:7" x14ac:dyDescent="0.25">
      <c r="A3017" t="str">
        <v>high</v>
      </c>
      <c r="B3017" t="b" cm="1">
        <f t="array" ref="B3017">AND(Orders!R3015:R13008&gt;500,Orders!O3015:O13008="technology")</f>
        <v>0</v>
      </c>
      <c r="C3017" t="b" cm="1">
        <f t="array" ref="C3017">OR(Orders!R3015:R13008&gt;1000,Orders!O3015:O13008="furniture")</f>
        <v>1</v>
      </c>
      <c r="D3017" t="str">
        <v>no</v>
      </c>
      <c r="E3017" t="str">
        <v>false</v>
      </c>
      <c r="G3017" t="str" cm="1">
        <f t="array" ref="G3017">IFERROR(IF(AND(Orders!R3016:R13009&gt;1000,OR(Orders!M3016:M13009="East",Orders!M3016:M13009="south")),"bonus","no bonus"),"data error")</f>
        <v>no bonus</v>
      </c>
    </row>
    <row r="3018" spans="1:7" x14ac:dyDescent="0.25">
      <c r="A3018" t="str">
        <v>high</v>
      </c>
      <c r="B3018" t="b" cm="1">
        <f t="array" ref="B3018">AND(Orders!R3016:R13009&gt;500,Orders!O3016:O13009="technology")</f>
        <v>0</v>
      </c>
      <c r="C3018" t="b" cm="1">
        <f t="array" ref="C3018">OR(Orders!R3016:R13009&gt;1000,Orders!O3016:O13009="furniture")</f>
        <v>1</v>
      </c>
      <c r="D3018" t="str">
        <v>no</v>
      </c>
      <c r="E3018" t="str">
        <v>false</v>
      </c>
      <c r="G3018" t="str" cm="1">
        <f t="array" ref="G3018">IFERROR(IF(AND(Orders!R3017:R13010&gt;1000,OR(Orders!M3017:M13010="East",Orders!M3017:M13010="south")),"bonus","no bonus"),"data error")</f>
        <v>no bonus</v>
      </c>
    </row>
    <row r="3019" spans="1:7" x14ac:dyDescent="0.25">
      <c r="A3019" t="str">
        <v>high</v>
      </c>
      <c r="B3019" t="b" cm="1">
        <f t="array" ref="B3019">AND(Orders!R3017:R13010&gt;500,Orders!O3017:O13010="technology")</f>
        <v>0</v>
      </c>
      <c r="C3019" t="b" cm="1">
        <f t="array" ref="C3019">OR(Orders!R3017:R13010&gt;1000,Orders!O3017:O13010="furniture")</f>
        <v>1</v>
      </c>
      <c r="D3019" t="str">
        <v>no</v>
      </c>
      <c r="E3019" t="str">
        <v>false</v>
      </c>
      <c r="G3019" t="str" cm="1">
        <f t="array" ref="G3019">IFERROR(IF(AND(Orders!R3018:R13011&gt;1000,OR(Orders!M3018:M13011="East",Orders!M3018:M13011="south")),"bonus","no bonus"),"data error")</f>
        <v>no bonus</v>
      </c>
    </row>
    <row r="3020" spans="1:7" x14ac:dyDescent="0.25">
      <c r="A3020" t="str">
        <v>high</v>
      </c>
      <c r="B3020" t="b" cm="1">
        <f t="array" ref="B3020">AND(Orders!R3018:R13011&gt;500,Orders!O3018:O13011="technology")</f>
        <v>0</v>
      </c>
      <c r="C3020" t="b" cm="1">
        <f t="array" ref="C3020">OR(Orders!R3018:R13011&gt;1000,Orders!O3018:O13011="furniture")</f>
        <v>1</v>
      </c>
      <c r="D3020" t="str">
        <v>no</v>
      </c>
      <c r="E3020" t="str">
        <v>false</v>
      </c>
      <c r="G3020" t="str" cm="1">
        <f t="array" ref="G3020">IFERROR(IF(AND(Orders!R3019:R13012&gt;1000,OR(Orders!M3019:M13012="East",Orders!M3019:M13012="south")),"bonus","no bonus"),"data error")</f>
        <v>no bonus</v>
      </c>
    </row>
    <row r="3021" spans="1:7" x14ac:dyDescent="0.25">
      <c r="A3021" t="str">
        <v>high</v>
      </c>
      <c r="B3021" t="b" cm="1">
        <f t="array" ref="B3021">AND(Orders!R3019:R13012&gt;500,Orders!O3019:O13012="technology")</f>
        <v>0</v>
      </c>
      <c r="C3021" t="b" cm="1">
        <f t="array" ref="C3021">OR(Orders!R3019:R13012&gt;1000,Orders!O3019:O13012="furniture")</f>
        <v>1</v>
      </c>
      <c r="D3021" t="str">
        <v>no</v>
      </c>
      <c r="E3021" t="str">
        <v>false</v>
      </c>
      <c r="G3021" t="str" cm="1">
        <f t="array" ref="G3021">IFERROR(IF(AND(Orders!R3020:R13013&gt;1000,OR(Orders!M3020:M13013="East",Orders!M3020:M13013="south")),"bonus","no bonus"),"data error")</f>
        <v>no bonus</v>
      </c>
    </row>
    <row r="3022" spans="1:7" x14ac:dyDescent="0.25">
      <c r="A3022" t="str">
        <v>high</v>
      </c>
      <c r="B3022" t="b" cm="1">
        <f t="array" ref="B3022">AND(Orders!R3020:R13013&gt;500,Orders!O3020:O13013="technology")</f>
        <v>0</v>
      </c>
      <c r="C3022" t="b" cm="1">
        <f t="array" ref="C3022">OR(Orders!R3020:R13013&gt;1000,Orders!O3020:O13013="furniture")</f>
        <v>1</v>
      </c>
      <c r="D3022" t="str">
        <v>no</v>
      </c>
      <c r="E3022" t="str">
        <v>false</v>
      </c>
      <c r="G3022" t="str" cm="1">
        <f t="array" ref="G3022">IFERROR(IF(AND(Orders!R3021:R13014&gt;1000,OR(Orders!M3021:M13014="East",Orders!M3021:M13014="south")),"bonus","no bonus"),"data error")</f>
        <v>no bonus</v>
      </c>
    </row>
    <row r="3023" spans="1:7" x14ac:dyDescent="0.25">
      <c r="A3023" t="str">
        <v>high</v>
      </c>
      <c r="B3023" t="b" cm="1">
        <f t="array" ref="B3023">AND(Orders!R3021:R13014&gt;500,Orders!O3021:O13014="technology")</f>
        <v>0</v>
      </c>
      <c r="C3023" t="b" cm="1">
        <f t="array" ref="C3023">OR(Orders!R3021:R13014&gt;1000,Orders!O3021:O13014="furniture")</f>
        <v>1</v>
      </c>
      <c r="D3023" t="str">
        <v>no</v>
      </c>
      <c r="E3023" t="str">
        <v>false</v>
      </c>
      <c r="G3023" t="str" cm="1">
        <f t="array" ref="G3023">IFERROR(IF(AND(Orders!R3022:R13015&gt;1000,OR(Orders!M3022:M13015="East",Orders!M3022:M13015="south")),"bonus","no bonus"),"data error")</f>
        <v>no bonus</v>
      </c>
    </row>
    <row r="3024" spans="1:7" x14ac:dyDescent="0.25">
      <c r="A3024" t="str">
        <v>high</v>
      </c>
      <c r="B3024" t="b" cm="1">
        <f t="array" ref="B3024">AND(Orders!R3022:R13015&gt;500,Orders!O3022:O13015="technology")</f>
        <v>0</v>
      </c>
      <c r="C3024" t="b" cm="1">
        <f t="array" ref="C3024">OR(Orders!R3022:R13015&gt;1000,Orders!O3022:O13015="furniture")</f>
        <v>1</v>
      </c>
      <c r="D3024" t="str">
        <v>no</v>
      </c>
      <c r="E3024" t="str">
        <v>false</v>
      </c>
      <c r="G3024" t="str" cm="1">
        <f t="array" ref="G3024">IFERROR(IF(AND(Orders!R3023:R13016&gt;1000,OR(Orders!M3023:M13016="East",Orders!M3023:M13016="south")),"bonus","no bonus"),"data error")</f>
        <v>no bonus</v>
      </c>
    </row>
    <row r="3025" spans="1:7" x14ac:dyDescent="0.25">
      <c r="A3025" t="str">
        <v>high</v>
      </c>
      <c r="B3025" t="b" cm="1">
        <f t="array" ref="B3025">AND(Orders!R3023:R13016&gt;500,Orders!O3023:O13016="technology")</f>
        <v>0</v>
      </c>
      <c r="C3025" t="b" cm="1">
        <f t="array" ref="C3025">OR(Orders!R3023:R13016&gt;1000,Orders!O3023:O13016="furniture")</f>
        <v>1</v>
      </c>
      <c r="D3025" t="str">
        <v>no</v>
      </c>
      <c r="E3025" t="str">
        <v>false</v>
      </c>
      <c r="G3025" t="str" cm="1">
        <f t="array" ref="G3025">IFERROR(IF(AND(Orders!R3024:R13017&gt;1000,OR(Orders!M3024:M13017="East",Orders!M3024:M13017="south")),"bonus","no bonus"),"data error")</f>
        <v>no bonus</v>
      </c>
    </row>
    <row r="3026" spans="1:7" x14ac:dyDescent="0.25">
      <c r="A3026" t="str">
        <v>high</v>
      </c>
      <c r="B3026" t="b" cm="1">
        <f t="array" ref="B3026">AND(Orders!R3024:R13017&gt;500,Orders!O3024:O13017="technology")</f>
        <v>0</v>
      </c>
      <c r="C3026" t="b" cm="1">
        <f t="array" ref="C3026">OR(Orders!R3024:R13017&gt;1000,Orders!O3024:O13017="furniture")</f>
        <v>1</v>
      </c>
      <c r="D3026" t="str">
        <v>no</v>
      </c>
      <c r="E3026" t="str">
        <v>false</v>
      </c>
      <c r="G3026" t="str" cm="1">
        <f t="array" ref="G3026">IFERROR(IF(AND(Orders!R3025:R13018&gt;1000,OR(Orders!M3025:M13018="East",Orders!M3025:M13018="south")),"bonus","no bonus"),"data error")</f>
        <v>no bonus</v>
      </c>
    </row>
    <row r="3027" spans="1:7" x14ac:dyDescent="0.25">
      <c r="A3027" t="str">
        <v>high</v>
      </c>
      <c r="B3027" t="b" cm="1">
        <f t="array" ref="B3027">AND(Orders!R3025:R13018&gt;500,Orders!O3025:O13018="technology")</f>
        <v>0</v>
      </c>
      <c r="C3027" t="b" cm="1">
        <f t="array" ref="C3027">OR(Orders!R3025:R13018&gt;1000,Orders!O3025:O13018="furniture")</f>
        <v>1</v>
      </c>
      <c r="D3027" t="str">
        <v>no</v>
      </c>
      <c r="E3027" t="str">
        <v>false</v>
      </c>
      <c r="G3027" t="str" cm="1">
        <f t="array" ref="G3027">IFERROR(IF(AND(Orders!R3026:R13019&gt;1000,OR(Orders!M3026:M13019="East",Orders!M3026:M13019="south")),"bonus","no bonus"),"data error")</f>
        <v>no bonus</v>
      </c>
    </row>
    <row r="3028" spans="1:7" x14ac:dyDescent="0.25">
      <c r="A3028" t="str">
        <v>high</v>
      </c>
      <c r="B3028" t="b" cm="1">
        <f t="array" ref="B3028">AND(Orders!R3026:R13019&gt;500,Orders!O3026:O13019="technology")</f>
        <v>0</v>
      </c>
      <c r="C3028" t="b" cm="1">
        <f t="array" ref="C3028">OR(Orders!R3026:R13019&gt;1000,Orders!O3026:O13019="furniture")</f>
        <v>1</v>
      </c>
      <c r="D3028" t="str">
        <v>no</v>
      </c>
      <c r="E3028" t="str">
        <v>false</v>
      </c>
      <c r="G3028" t="str" cm="1">
        <f t="array" ref="G3028">IFERROR(IF(AND(Orders!R3027:R13020&gt;1000,OR(Orders!M3027:M13020="East",Orders!M3027:M13020="south")),"bonus","no bonus"),"data error")</f>
        <v>no bonus</v>
      </c>
    </row>
    <row r="3029" spans="1:7" x14ac:dyDescent="0.25">
      <c r="A3029" t="str">
        <v>high</v>
      </c>
      <c r="B3029" t="b" cm="1">
        <f t="array" ref="B3029">AND(Orders!R3027:R13020&gt;500,Orders!O3027:O13020="technology")</f>
        <v>0</v>
      </c>
      <c r="C3029" t="b" cm="1">
        <f t="array" ref="C3029">OR(Orders!R3027:R13020&gt;1000,Orders!O3027:O13020="furniture")</f>
        <v>1</v>
      </c>
      <c r="D3029" t="str">
        <v>no</v>
      </c>
      <c r="E3029" t="str">
        <v>false</v>
      </c>
      <c r="G3029" t="str" cm="1">
        <f t="array" ref="G3029">IFERROR(IF(AND(Orders!R3028:R13021&gt;1000,OR(Orders!M3028:M13021="East",Orders!M3028:M13021="south")),"bonus","no bonus"),"data error")</f>
        <v>no bonus</v>
      </c>
    </row>
    <row r="3030" spans="1:7" x14ac:dyDescent="0.25">
      <c r="A3030" t="str">
        <v>high</v>
      </c>
      <c r="B3030" t="b" cm="1">
        <f t="array" ref="B3030">AND(Orders!R3028:R13021&gt;500,Orders!O3028:O13021="technology")</f>
        <v>0</v>
      </c>
      <c r="C3030" t="b" cm="1">
        <f t="array" ref="C3030">OR(Orders!R3028:R13021&gt;1000,Orders!O3028:O13021="furniture")</f>
        <v>1</v>
      </c>
      <c r="D3030" t="str">
        <v>no</v>
      </c>
      <c r="E3030" t="str">
        <v>false</v>
      </c>
      <c r="G3030" t="str" cm="1">
        <f t="array" ref="G3030">IFERROR(IF(AND(Orders!R3029:R13022&gt;1000,OR(Orders!M3029:M13022="East",Orders!M3029:M13022="south")),"bonus","no bonus"),"data error")</f>
        <v>no bonus</v>
      </c>
    </row>
    <row r="3031" spans="1:7" x14ac:dyDescent="0.25">
      <c r="A3031" t="str">
        <v>high</v>
      </c>
      <c r="B3031" t="b" cm="1">
        <f t="array" ref="B3031">AND(Orders!R3029:R13022&gt;500,Orders!O3029:O13022="technology")</f>
        <v>0</v>
      </c>
      <c r="C3031" t="b" cm="1">
        <f t="array" ref="C3031">OR(Orders!R3029:R13022&gt;1000,Orders!O3029:O13022="furniture")</f>
        <v>1</v>
      </c>
      <c r="D3031" t="str">
        <v>no</v>
      </c>
      <c r="E3031" t="str">
        <v>false</v>
      </c>
      <c r="G3031" t="str" cm="1">
        <f t="array" ref="G3031">IFERROR(IF(AND(Orders!R3030:R13023&gt;1000,OR(Orders!M3030:M13023="East",Orders!M3030:M13023="south")),"bonus","no bonus"),"data error")</f>
        <v>no bonus</v>
      </c>
    </row>
    <row r="3032" spans="1:7" x14ac:dyDescent="0.25">
      <c r="A3032" t="str">
        <v>high</v>
      </c>
      <c r="B3032" t="b" cm="1">
        <f t="array" ref="B3032">AND(Orders!R3030:R13023&gt;500,Orders!O3030:O13023="technology")</f>
        <v>0</v>
      </c>
      <c r="C3032" t="b" cm="1">
        <f t="array" ref="C3032">OR(Orders!R3030:R13023&gt;1000,Orders!O3030:O13023="furniture")</f>
        <v>1</v>
      </c>
      <c r="D3032" t="str">
        <v>no</v>
      </c>
      <c r="E3032" t="str">
        <v>false</v>
      </c>
      <c r="G3032" t="str" cm="1">
        <f t="array" ref="G3032">IFERROR(IF(AND(Orders!R3031:R13024&gt;1000,OR(Orders!M3031:M13024="East",Orders!M3031:M13024="south")),"bonus","no bonus"),"data error")</f>
        <v>no bonus</v>
      </c>
    </row>
    <row r="3033" spans="1:7" x14ac:dyDescent="0.25">
      <c r="A3033" t="str">
        <v>high</v>
      </c>
      <c r="B3033" t="b" cm="1">
        <f t="array" ref="B3033">AND(Orders!R3031:R13024&gt;500,Orders!O3031:O13024="technology")</f>
        <v>0</v>
      </c>
      <c r="C3033" t="b" cm="1">
        <f t="array" ref="C3033">OR(Orders!R3031:R13024&gt;1000,Orders!O3031:O13024="furniture")</f>
        <v>1</v>
      </c>
      <c r="D3033" t="str">
        <v>no</v>
      </c>
      <c r="E3033" t="str">
        <v>false</v>
      </c>
      <c r="G3033" t="str" cm="1">
        <f t="array" ref="G3033">IFERROR(IF(AND(Orders!R3032:R13025&gt;1000,OR(Orders!M3032:M13025="East",Orders!M3032:M13025="south")),"bonus","no bonus"),"data error")</f>
        <v>no bonus</v>
      </c>
    </row>
    <row r="3034" spans="1:7" x14ac:dyDescent="0.25">
      <c r="A3034" t="str">
        <v>high</v>
      </c>
      <c r="B3034" t="b" cm="1">
        <f t="array" ref="B3034">AND(Orders!R3032:R13025&gt;500,Orders!O3032:O13025="technology")</f>
        <v>0</v>
      </c>
      <c r="C3034" t="b" cm="1">
        <f t="array" ref="C3034">OR(Orders!R3032:R13025&gt;1000,Orders!O3032:O13025="furniture")</f>
        <v>1</v>
      </c>
      <c r="D3034" t="str">
        <v>no</v>
      </c>
      <c r="E3034" t="str">
        <v>false</v>
      </c>
      <c r="G3034" t="str" cm="1">
        <f t="array" ref="G3034">IFERROR(IF(AND(Orders!R3033:R13026&gt;1000,OR(Orders!M3033:M13026="East",Orders!M3033:M13026="south")),"bonus","no bonus"),"data error")</f>
        <v>no bonus</v>
      </c>
    </row>
    <row r="3035" spans="1:7" x14ac:dyDescent="0.25">
      <c r="A3035" t="str">
        <v>high</v>
      </c>
      <c r="B3035" t="b" cm="1">
        <f t="array" ref="B3035">AND(Orders!R3033:R13026&gt;500,Orders!O3033:O13026="technology")</f>
        <v>0</v>
      </c>
      <c r="C3035" t="b" cm="1">
        <f t="array" ref="C3035">OR(Orders!R3033:R13026&gt;1000,Orders!O3033:O13026="furniture")</f>
        <v>1</v>
      </c>
      <c r="D3035" t="str">
        <v>no</v>
      </c>
      <c r="E3035" t="str">
        <v>false</v>
      </c>
      <c r="G3035" t="str" cm="1">
        <f t="array" ref="G3035">IFERROR(IF(AND(Orders!R3034:R13027&gt;1000,OR(Orders!M3034:M13027="East",Orders!M3034:M13027="south")),"bonus","no bonus"),"data error")</f>
        <v>no bonus</v>
      </c>
    </row>
    <row r="3036" spans="1:7" x14ac:dyDescent="0.25">
      <c r="A3036" t="str">
        <v>high</v>
      </c>
      <c r="B3036" t="b" cm="1">
        <f t="array" ref="B3036">AND(Orders!R3034:R13027&gt;500,Orders!O3034:O13027="technology")</f>
        <v>0</v>
      </c>
      <c r="C3036" t="b" cm="1">
        <f t="array" ref="C3036">OR(Orders!R3034:R13027&gt;1000,Orders!O3034:O13027="furniture")</f>
        <v>1</v>
      </c>
      <c r="D3036" t="str">
        <v>no</v>
      </c>
      <c r="E3036" t="str">
        <v>false</v>
      </c>
      <c r="G3036" t="str" cm="1">
        <f t="array" ref="G3036">IFERROR(IF(AND(Orders!R3035:R13028&gt;1000,OR(Orders!M3035:M13028="East",Orders!M3035:M13028="south")),"bonus","no bonus"),"data error")</f>
        <v>no bonus</v>
      </c>
    </row>
    <row r="3037" spans="1:7" x14ac:dyDescent="0.25">
      <c r="A3037" t="str">
        <v>high</v>
      </c>
      <c r="B3037" t="b" cm="1">
        <f t="array" ref="B3037">AND(Orders!R3035:R13028&gt;500,Orders!O3035:O13028="technology")</f>
        <v>0</v>
      </c>
      <c r="C3037" t="b" cm="1">
        <f t="array" ref="C3037">OR(Orders!R3035:R13028&gt;1000,Orders!O3035:O13028="furniture")</f>
        <v>1</v>
      </c>
      <c r="D3037" t="str">
        <v>no</v>
      </c>
      <c r="E3037" t="str">
        <v>false</v>
      </c>
      <c r="G3037" t="str" cm="1">
        <f t="array" ref="G3037">IFERROR(IF(AND(Orders!R3036:R13029&gt;1000,OR(Orders!M3036:M13029="East",Orders!M3036:M13029="south")),"bonus","no bonus"),"data error")</f>
        <v>no bonus</v>
      </c>
    </row>
    <row r="3038" spans="1:7" x14ac:dyDescent="0.25">
      <c r="A3038" t="str">
        <v>high</v>
      </c>
      <c r="B3038" t="b" cm="1">
        <f t="array" ref="B3038">AND(Orders!R3036:R13029&gt;500,Orders!O3036:O13029="technology")</f>
        <v>0</v>
      </c>
      <c r="C3038" t="b" cm="1">
        <f t="array" ref="C3038">OR(Orders!R3036:R13029&gt;1000,Orders!O3036:O13029="furniture")</f>
        <v>1</v>
      </c>
      <c r="D3038" t="str">
        <v>no</v>
      </c>
      <c r="E3038" t="str">
        <v>false</v>
      </c>
      <c r="G3038" t="str" cm="1">
        <f t="array" ref="G3038">IFERROR(IF(AND(Orders!R3037:R13030&gt;1000,OR(Orders!M3037:M13030="East",Orders!M3037:M13030="south")),"bonus","no bonus"),"data error")</f>
        <v>no bonus</v>
      </c>
    </row>
    <row r="3039" spans="1:7" x14ac:dyDescent="0.25">
      <c r="A3039" t="str">
        <v>high</v>
      </c>
      <c r="B3039" t="b" cm="1">
        <f t="array" ref="B3039">AND(Orders!R3037:R13030&gt;500,Orders!O3037:O13030="technology")</f>
        <v>0</v>
      </c>
      <c r="C3039" t="b" cm="1">
        <f t="array" ref="C3039">OR(Orders!R3037:R13030&gt;1000,Orders!O3037:O13030="furniture")</f>
        <v>1</v>
      </c>
      <c r="D3039" t="str">
        <v>no</v>
      </c>
      <c r="E3039" t="str">
        <v>false</v>
      </c>
      <c r="G3039" t="str" cm="1">
        <f t="array" ref="G3039">IFERROR(IF(AND(Orders!R3038:R13031&gt;1000,OR(Orders!M3038:M13031="East",Orders!M3038:M13031="south")),"bonus","no bonus"),"data error")</f>
        <v>no bonus</v>
      </c>
    </row>
    <row r="3040" spans="1:7" x14ac:dyDescent="0.25">
      <c r="A3040" t="str">
        <v>high</v>
      </c>
      <c r="B3040" t="b" cm="1">
        <f t="array" ref="B3040">AND(Orders!R3038:R13031&gt;500,Orders!O3038:O13031="technology")</f>
        <v>0</v>
      </c>
      <c r="C3040" t="b" cm="1">
        <f t="array" ref="C3040">OR(Orders!R3038:R13031&gt;1000,Orders!O3038:O13031="furniture")</f>
        <v>1</v>
      </c>
      <c r="D3040" t="str">
        <v>no</v>
      </c>
      <c r="E3040" t="str">
        <v>false</v>
      </c>
      <c r="G3040" t="str" cm="1">
        <f t="array" ref="G3040">IFERROR(IF(AND(Orders!R3039:R13032&gt;1000,OR(Orders!M3039:M13032="East",Orders!M3039:M13032="south")),"bonus","no bonus"),"data error")</f>
        <v>no bonus</v>
      </c>
    </row>
    <row r="3041" spans="1:7" x14ac:dyDescent="0.25">
      <c r="A3041" t="str">
        <v>high</v>
      </c>
      <c r="B3041" t="b" cm="1">
        <f t="array" ref="B3041">AND(Orders!R3039:R13032&gt;500,Orders!O3039:O13032="technology")</f>
        <v>0</v>
      </c>
      <c r="C3041" t="b" cm="1">
        <f t="array" ref="C3041">OR(Orders!R3039:R13032&gt;1000,Orders!O3039:O13032="furniture")</f>
        <v>1</v>
      </c>
      <c r="D3041" t="str">
        <v>no</v>
      </c>
      <c r="E3041" t="str">
        <v>false</v>
      </c>
      <c r="G3041" t="str" cm="1">
        <f t="array" ref="G3041">IFERROR(IF(AND(Orders!R3040:R13033&gt;1000,OR(Orders!M3040:M13033="East",Orders!M3040:M13033="south")),"bonus","no bonus"),"data error")</f>
        <v>no bonus</v>
      </c>
    </row>
    <row r="3042" spans="1:7" x14ac:dyDescent="0.25">
      <c r="A3042" t="str">
        <v>high</v>
      </c>
      <c r="B3042" t="b" cm="1">
        <f t="array" ref="B3042">AND(Orders!R3040:R13033&gt;500,Orders!O3040:O13033="technology")</f>
        <v>0</v>
      </c>
      <c r="C3042" t="b" cm="1">
        <f t="array" ref="C3042">OR(Orders!R3040:R13033&gt;1000,Orders!O3040:O13033="furniture")</f>
        <v>1</v>
      </c>
      <c r="D3042" t="str">
        <v>no</v>
      </c>
      <c r="E3042" t="str">
        <v>false</v>
      </c>
      <c r="G3042" t="str" cm="1">
        <f t="array" ref="G3042">IFERROR(IF(AND(Orders!R3041:R13034&gt;1000,OR(Orders!M3041:M13034="East",Orders!M3041:M13034="south")),"bonus","no bonus"),"data error")</f>
        <v>no bonus</v>
      </c>
    </row>
    <row r="3043" spans="1:7" x14ac:dyDescent="0.25">
      <c r="A3043" t="str">
        <v>high</v>
      </c>
      <c r="B3043" t="b" cm="1">
        <f t="array" ref="B3043">AND(Orders!R3041:R13034&gt;500,Orders!O3041:O13034="technology")</f>
        <v>0</v>
      </c>
      <c r="C3043" t="b" cm="1">
        <f t="array" ref="C3043">OR(Orders!R3041:R13034&gt;1000,Orders!O3041:O13034="furniture")</f>
        <v>1</v>
      </c>
      <c r="D3043" t="str">
        <v>no</v>
      </c>
      <c r="E3043" t="str">
        <v>false</v>
      </c>
      <c r="G3043" t="str" cm="1">
        <f t="array" ref="G3043">IFERROR(IF(AND(Orders!R3042:R13035&gt;1000,OR(Orders!M3042:M13035="East",Orders!M3042:M13035="south")),"bonus","no bonus"),"data error")</f>
        <v>no bonus</v>
      </c>
    </row>
    <row r="3044" spans="1:7" x14ac:dyDescent="0.25">
      <c r="A3044" t="str">
        <v>high</v>
      </c>
      <c r="B3044" t="b" cm="1">
        <f t="array" ref="B3044">AND(Orders!R3042:R13035&gt;500,Orders!O3042:O13035="technology")</f>
        <v>0</v>
      </c>
      <c r="C3044" t="b" cm="1">
        <f t="array" ref="C3044">OR(Orders!R3042:R13035&gt;1000,Orders!O3042:O13035="furniture")</f>
        <v>1</v>
      </c>
      <c r="D3044" t="str">
        <v>no</v>
      </c>
      <c r="E3044" t="str">
        <v>false</v>
      </c>
      <c r="G3044" t="str" cm="1">
        <f t="array" ref="G3044">IFERROR(IF(AND(Orders!R3043:R13036&gt;1000,OR(Orders!M3043:M13036="East",Orders!M3043:M13036="south")),"bonus","no bonus"),"data error")</f>
        <v>no bonus</v>
      </c>
    </row>
    <row r="3045" spans="1:7" x14ac:dyDescent="0.25">
      <c r="A3045" t="str">
        <v>high</v>
      </c>
      <c r="B3045" t="b" cm="1">
        <f t="array" ref="B3045">AND(Orders!R3043:R13036&gt;500,Orders!O3043:O13036="technology")</f>
        <v>0</v>
      </c>
      <c r="C3045" t="b" cm="1">
        <f t="array" ref="C3045">OR(Orders!R3043:R13036&gt;1000,Orders!O3043:O13036="furniture")</f>
        <v>1</v>
      </c>
      <c r="D3045" t="str">
        <v>no</v>
      </c>
      <c r="E3045" t="str">
        <v>false</v>
      </c>
      <c r="G3045" t="str" cm="1">
        <f t="array" ref="G3045">IFERROR(IF(AND(Orders!R3044:R13037&gt;1000,OR(Orders!M3044:M13037="East",Orders!M3044:M13037="south")),"bonus","no bonus"),"data error")</f>
        <v>no bonus</v>
      </c>
    </row>
    <row r="3046" spans="1:7" x14ac:dyDescent="0.25">
      <c r="A3046" t="str">
        <v>high</v>
      </c>
      <c r="B3046" t="b" cm="1">
        <f t="array" ref="B3046">AND(Orders!R3044:R13037&gt;500,Orders!O3044:O13037="technology")</f>
        <v>0</v>
      </c>
      <c r="C3046" t="b" cm="1">
        <f t="array" ref="C3046">OR(Orders!R3044:R13037&gt;1000,Orders!O3044:O13037="furniture")</f>
        <v>1</v>
      </c>
      <c r="D3046" t="str">
        <v>no</v>
      </c>
      <c r="E3046" t="str">
        <v>false</v>
      </c>
      <c r="G3046" t="str" cm="1">
        <f t="array" ref="G3046">IFERROR(IF(AND(Orders!R3045:R13038&gt;1000,OR(Orders!M3045:M13038="East",Orders!M3045:M13038="south")),"bonus","no bonus"),"data error")</f>
        <v>no bonus</v>
      </c>
    </row>
    <row r="3047" spans="1:7" x14ac:dyDescent="0.25">
      <c r="A3047" t="str">
        <v>high</v>
      </c>
      <c r="B3047" t="b" cm="1">
        <f t="array" ref="B3047">AND(Orders!R3045:R13038&gt;500,Orders!O3045:O13038="technology")</f>
        <v>0</v>
      </c>
      <c r="C3047" t="b" cm="1">
        <f t="array" ref="C3047">OR(Orders!R3045:R13038&gt;1000,Orders!O3045:O13038="furniture")</f>
        <v>1</v>
      </c>
      <c r="D3047" t="str">
        <v>no</v>
      </c>
      <c r="E3047" t="str">
        <v>false</v>
      </c>
      <c r="G3047" t="str" cm="1">
        <f t="array" ref="G3047">IFERROR(IF(AND(Orders!R3046:R13039&gt;1000,OR(Orders!M3046:M13039="East",Orders!M3046:M13039="south")),"bonus","no bonus"),"data error")</f>
        <v>no bonus</v>
      </c>
    </row>
    <row r="3048" spans="1:7" x14ac:dyDescent="0.25">
      <c r="A3048" t="str">
        <v>high</v>
      </c>
      <c r="B3048" t="b" cm="1">
        <f t="array" ref="B3048">AND(Orders!R3046:R13039&gt;500,Orders!O3046:O13039="technology")</f>
        <v>0</v>
      </c>
      <c r="C3048" t="b" cm="1">
        <f t="array" ref="C3048">OR(Orders!R3046:R13039&gt;1000,Orders!O3046:O13039="furniture")</f>
        <v>1</v>
      </c>
      <c r="D3048" t="str">
        <v>no</v>
      </c>
      <c r="E3048" t="str">
        <v>false</v>
      </c>
      <c r="G3048" t="str" cm="1">
        <f t="array" ref="G3048">IFERROR(IF(AND(Orders!R3047:R13040&gt;1000,OR(Orders!M3047:M13040="East",Orders!M3047:M13040="south")),"bonus","no bonus"),"data error")</f>
        <v>no bonus</v>
      </c>
    </row>
    <row r="3049" spans="1:7" x14ac:dyDescent="0.25">
      <c r="A3049" t="str">
        <v>high</v>
      </c>
      <c r="B3049" t="b" cm="1">
        <f t="array" ref="B3049">AND(Orders!R3047:R13040&gt;500,Orders!O3047:O13040="technology")</f>
        <v>0</v>
      </c>
      <c r="C3049" t="b" cm="1">
        <f t="array" ref="C3049">OR(Orders!R3047:R13040&gt;1000,Orders!O3047:O13040="furniture")</f>
        <v>1</v>
      </c>
      <c r="D3049" t="str">
        <v>no</v>
      </c>
      <c r="E3049" t="str">
        <v>false</v>
      </c>
      <c r="G3049" t="str" cm="1">
        <f t="array" ref="G3049">IFERROR(IF(AND(Orders!R3048:R13041&gt;1000,OR(Orders!M3048:M13041="East",Orders!M3048:M13041="south")),"bonus","no bonus"),"data error")</f>
        <v>no bonus</v>
      </c>
    </row>
    <row r="3050" spans="1:7" x14ac:dyDescent="0.25">
      <c r="A3050" t="str">
        <v>high</v>
      </c>
      <c r="B3050" t="b" cm="1">
        <f t="array" ref="B3050">AND(Orders!R3048:R13041&gt;500,Orders!O3048:O13041="technology")</f>
        <v>0</v>
      </c>
      <c r="C3050" t="b" cm="1">
        <f t="array" ref="C3050">OR(Orders!R3048:R13041&gt;1000,Orders!O3048:O13041="furniture")</f>
        <v>1</v>
      </c>
      <c r="D3050" t="str">
        <v>no</v>
      </c>
      <c r="E3050" t="str">
        <v>false</v>
      </c>
      <c r="G3050" t="str" cm="1">
        <f t="array" ref="G3050">IFERROR(IF(AND(Orders!R3049:R13042&gt;1000,OR(Orders!M3049:M13042="East",Orders!M3049:M13042="south")),"bonus","no bonus"),"data error")</f>
        <v>no bonus</v>
      </c>
    </row>
    <row r="3051" spans="1:7" x14ac:dyDescent="0.25">
      <c r="A3051" t="str">
        <v>high</v>
      </c>
      <c r="B3051" t="b" cm="1">
        <f t="array" ref="B3051">AND(Orders!R3049:R13042&gt;500,Orders!O3049:O13042="technology")</f>
        <v>0</v>
      </c>
      <c r="C3051" t="b" cm="1">
        <f t="array" ref="C3051">OR(Orders!R3049:R13042&gt;1000,Orders!O3049:O13042="furniture")</f>
        <v>1</v>
      </c>
      <c r="D3051" t="str">
        <v>no</v>
      </c>
      <c r="E3051" t="str">
        <v>false</v>
      </c>
      <c r="G3051" t="str" cm="1">
        <f t="array" ref="G3051">IFERROR(IF(AND(Orders!R3050:R13043&gt;1000,OR(Orders!M3050:M13043="East",Orders!M3050:M13043="south")),"bonus","no bonus"),"data error")</f>
        <v>no bonus</v>
      </c>
    </row>
    <row r="3052" spans="1:7" x14ac:dyDescent="0.25">
      <c r="A3052" t="str">
        <v>high</v>
      </c>
      <c r="B3052" t="b" cm="1">
        <f t="array" ref="B3052">AND(Orders!R3050:R13043&gt;500,Orders!O3050:O13043="technology")</f>
        <v>0</v>
      </c>
      <c r="C3052" t="b" cm="1">
        <f t="array" ref="C3052">OR(Orders!R3050:R13043&gt;1000,Orders!O3050:O13043="furniture")</f>
        <v>1</v>
      </c>
      <c r="D3052" t="str">
        <v>no</v>
      </c>
      <c r="E3052" t="str">
        <v>false</v>
      </c>
      <c r="G3052" t="str" cm="1">
        <f t="array" ref="G3052">IFERROR(IF(AND(Orders!R3051:R13044&gt;1000,OR(Orders!M3051:M13044="East",Orders!M3051:M13044="south")),"bonus","no bonus"),"data error")</f>
        <v>no bonus</v>
      </c>
    </row>
    <row r="3053" spans="1:7" x14ac:dyDescent="0.25">
      <c r="A3053" t="str">
        <v>high</v>
      </c>
      <c r="B3053" t="b" cm="1">
        <f t="array" ref="B3053">AND(Orders!R3051:R13044&gt;500,Orders!O3051:O13044="technology")</f>
        <v>0</v>
      </c>
      <c r="C3053" t="b" cm="1">
        <f t="array" ref="C3053">OR(Orders!R3051:R13044&gt;1000,Orders!O3051:O13044="furniture")</f>
        <v>1</v>
      </c>
      <c r="D3053" t="str">
        <v>no</v>
      </c>
      <c r="E3053" t="str">
        <v>false</v>
      </c>
      <c r="G3053" t="str" cm="1">
        <f t="array" ref="G3053">IFERROR(IF(AND(Orders!R3052:R13045&gt;1000,OR(Orders!M3052:M13045="East",Orders!M3052:M13045="south")),"bonus","no bonus"),"data error")</f>
        <v>no bonus</v>
      </c>
    </row>
    <row r="3054" spans="1:7" x14ac:dyDescent="0.25">
      <c r="A3054" t="str">
        <v>high</v>
      </c>
      <c r="B3054" t="b" cm="1">
        <f t="array" ref="B3054">AND(Orders!R3052:R13045&gt;500,Orders!O3052:O13045="technology")</f>
        <v>0</v>
      </c>
      <c r="C3054" t="b" cm="1">
        <f t="array" ref="C3054">OR(Orders!R3052:R13045&gt;1000,Orders!O3052:O13045="furniture")</f>
        <v>1</v>
      </c>
      <c r="D3054" t="str">
        <v>no</v>
      </c>
      <c r="E3054" t="str">
        <v>false</v>
      </c>
      <c r="G3054" t="str" cm="1">
        <f t="array" ref="G3054">IFERROR(IF(AND(Orders!R3053:R13046&gt;1000,OR(Orders!M3053:M13046="East",Orders!M3053:M13046="south")),"bonus","no bonus"),"data error")</f>
        <v>no bonus</v>
      </c>
    </row>
    <row r="3055" spans="1:7" x14ac:dyDescent="0.25">
      <c r="A3055" t="str">
        <v>high</v>
      </c>
      <c r="B3055" t="b" cm="1">
        <f t="array" ref="B3055">AND(Orders!R3053:R13046&gt;500,Orders!O3053:O13046="technology")</f>
        <v>0</v>
      </c>
      <c r="C3055" t="b" cm="1">
        <f t="array" ref="C3055">OR(Orders!R3053:R13046&gt;1000,Orders!O3053:O13046="furniture")</f>
        <v>1</v>
      </c>
      <c r="D3055" t="str">
        <v>no</v>
      </c>
      <c r="E3055" t="str">
        <v>false</v>
      </c>
      <c r="G3055" t="str" cm="1">
        <f t="array" ref="G3055">IFERROR(IF(AND(Orders!R3054:R13047&gt;1000,OR(Orders!M3054:M13047="East",Orders!M3054:M13047="south")),"bonus","no bonus"),"data error")</f>
        <v>no bonus</v>
      </c>
    </row>
    <row r="3056" spans="1:7" x14ac:dyDescent="0.25">
      <c r="A3056" t="str">
        <v>high</v>
      </c>
      <c r="B3056" t="b" cm="1">
        <f t="array" ref="B3056">AND(Orders!R3054:R13047&gt;500,Orders!O3054:O13047="technology")</f>
        <v>0</v>
      </c>
      <c r="C3056" t="b" cm="1">
        <f t="array" ref="C3056">OR(Orders!R3054:R13047&gt;1000,Orders!O3054:O13047="furniture")</f>
        <v>1</v>
      </c>
      <c r="D3056" t="str">
        <v>no</v>
      </c>
      <c r="E3056" t="str">
        <v>false</v>
      </c>
      <c r="G3056" t="str" cm="1">
        <f t="array" ref="G3056">IFERROR(IF(AND(Orders!R3055:R13048&gt;1000,OR(Orders!M3055:M13048="East",Orders!M3055:M13048="south")),"bonus","no bonus"),"data error")</f>
        <v>no bonus</v>
      </c>
    </row>
    <row r="3057" spans="1:7" x14ac:dyDescent="0.25">
      <c r="A3057" t="str">
        <v>high</v>
      </c>
      <c r="B3057" t="b" cm="1">
        <f t="array" ref="B3057">AND(Orders!R3055:R13048&gt;500,Orders!O3055:O13048="technology")</f>
        <v>0</v>
      </c>
      <c r="C3057" t="b" cm="1">
        <f t="array" ref="C3057">OR(Orders!R3055:R13048&gt;1000,Orders!O3055:O13048="furniture")</f>
        <v>1</v>
      </c>
      <c r="D3057" t="str">
        <v>no</v>
      </c>
      <c r="E3057" t="str">
        <v>false</v>
      </c>
      <c r="G3057" t="str" cm="1">
        <f t="array" ref="G3057">IFERROR(IF(AND(Orders!R3056:R13049&gt;1000,OR(Orders!M3056:M13049="East",Orders!M3056:M13049="south")),"bonus","no bonus"),"data error")</f>
        <v>no bonus</v>
      </c>
    </row>
    <row r="3058" spans="1:7" x14ac:dyDescent="0.25">
      <c r="A3058" t="str">
        <v>high</v>
      </c>
      <c r="B3058" t="b" cm="1">
        <f t="array" ref="B3058">AND(Orders!R3056:R13049&gt;500,Orders!O3056:O13049="technology")</f>
        <v>0</v>
      </c>
      <c r="C3058" t="b" cm="1">
        <f t="array" ref="C3058">OR(Orders!R3056:R13049&gt;1000,Orders!O3056:O13049="furniture")</f>
        <v>1</v>
      </c>
      <c r="D3058" t="str">
        <v>no</v>
      </c>
      <c r="E3058" t="str">
        <v>false</v>
      </c>
      <c r="G3058" t="str" cm="1">
        <f t="array" ref="G3058">IFERROR(IF(AND(Orders!R3057:R13050&gt;1000,OR(Orders!M3057:M13050="East",Orders!M3057:M13050="south")),"bonus","no bonus"),"data error")</f>
        <v>no bonus</v>
      </c>
    </row>
    <row r="3059" spans="1:7" x14ac:dyDescent="0.25">
      <c r="A3059" t="str">
        <v>high</v>
      </c>
      <c r="B3059" t="b" cm="1">
        <f t="array" ref="B3059">AND(Orders!R3057:R13050&gt;500,Orders!O3057:O13050="technology")</f>
        <v>0</v>
      </c>
      <c r="C3059" t="b" cm="1">
        <f t="array" ref="C3059">OR(Orders!R3057:R13050&gt;1000,Orders!O3057:O13050="furniture")</f>
        <v>1</v>
      </c>
      <c r="D3059" t="str">
        <v>no</v>
      </c>
      <c r="E3059" t="str">
        <v>false</v>
      </c>
      <c r="G3059" t="str" cm="1">
        <f t="array" ref="G3059">IFERROR(IF(AND(Orders!R3058:R13051&gt;1000,OR(Orders!M3058:M13051="East",Orders!M3058:M13051="south")),"bonus","no bonus"),"data error")</f>
        <v>no bonus</v>
      </c>
    </row>
    <row r="3060" spans="1:7" x14ac:dyDescent="0.25">
      <c r="A3060" t="str">
        <v>high</v>
      </c>
      <c r="B3060" t="b" cm="1">
        <f t="array" ref="B3060">AND(Orders!R3058:R13051&gt;500,Orders!O3058:O13051="technology")</f>
        <v>0</v>
      </c>
      <c r="C3060" t="b" cm="1">
        <f t="array" ref="C3060">OR(Orders!R3058:R13051&gt;1000,Orders!O3058:O13051="furniture")</f>
        <v>1</v>
      </c>
      <c r="D3060" t="str">
        <v>no</v>
      </c>
      <c r="E3060" t="str">
        <v>false</v>
      </c>
      <c r="G3060" t="str" cm="1">
        <f t="array" ref="G3060">IFERROR(IF(AND(Orders!R3059:R13052&gt;1000,OR(Orders!M3059:M13052="East",Orders!M3059:M13052="south")),"bonus","no bonus"),"data error")</f>
        <v>no bonus</v>
      </c>
    </row>
    <row r="3061" spans="1:7" x14ac:dyDescent="0.25">
      <c r="A3061" t="str">
        <v>high</v>
      </c>
      <c r="B3061" t="b" cm="1">
        <f t="array" ref="B3061">AND(Orders!R3059:R13052&gt;500,Orders!O3059:O13052="technology")</f>
        <v>0</v>
      </c>
      <c r="C3061" t="b" cm="1">
        <f t="array" ref="C3061">OR(Orders!R3059:R13052&gt;1000,Orders!O3059:O13052="furniture")</f>
        <v>1</v>
      </c>
      <c r="D3061" t="str">
        <v>no</v>
      </c>
      <c r="E3061" t="str">
        <v>false</v>
      </c>
      <c r="G3061" t="str" cm="1">
        <f t="array" ref="G3061">IFERROR(IF(AND(Orders!R3060:R13053&gt;1000,OR(Orders!M3060:M13053="East",Orders!M3060:M13053="south")),"bonus","no bonus"),"data error")</f>
        <v>no bonus</v>
      </c>
    </row>
    <row r="3062" spans="1:7" x14ac:dyDescent="0.25">
      <c r="A3062" t="str">
        <v>high</v>
      </c>
      <c r="B3062" t="b" cm="1">
        <f t="array" ref="B3062">AND(Orders!R3060:R13053&gt;500,Orders!O3060:O13053="technology")</f>
        <v>0</v>
      </c>
      <c r="C3062" t="b" cm="1">
        <f t="array" ref="C3062">OR(Orders!R3060:R13053&gt;1000,Orders!O3060:O13053="furniture")</f>
        <v>1</v>
      </c>
      <c r="D3062" t="str">
        <v>no</v>
      </c>
      <c r="E3062" t="str">
        <v>false</v>
      </c>
      <c r="G3062" t="str" cm="1">
        <f t="array" ref="G3062">IFERROR(IF(AND(Orders!R3061:R13054&gt;1000,OR(Orders!M3061:M13054="East",Orders!M3061:M13054="south")),"bonus","no bonus"),"data error")</f>
        <v>no bonus</v>
      </c>
    </row>
    <row r="3063" spans="1:7" x14ac:dyDescent="0.25">
      <c r="A3063" t="str">
        <v>high</v>
      </c>
      <c r="B3063" t="b" cm="1">
        <f t="array" ref="B3063">AND(Orders!R3061:R13054&gt;500,Orders!O3061:O13054="technology")</f>
        <v>0</v>
      </c>
      <c r="C3063" t="b" cm="1">
        <f t="array" ref="C3063">OR(Orders!R3061:R13054&gt;1000,Orders!O3061:O13054="furniture")</f>
        <v>1</v>
      </c>
      <c r="D3063" t="str">
        <v>no</v>
      </c>
      <c r="E3063" t="str">
        <v>false</v>
      </c>
      <c r="G3063" t="str" cm="1">
        <f t="array" ref="G3063">IFERROR(IF(AND(Orders!R3062:R13055&gt;1000,OR(Orders!M3062:M13055="East",Orders!M3062:M13055="south")),"bonus","no bonus"),"data error")</f>
        <v>no bonus</v>
      </c>
    </row>
    <row r="3064" spans="1:7" x14ac:dyDescent="0.25">
      <c r="A3064" t="str">
        <v>high</v>
      </c>
      <c r="B3064" t="b" cm="1">
        <f t="array" ref="B3064">AND(Orders!R3062:R13055&gt;500,Orders!O3062:O13055="technology")</f>
        <v>0</v>
      </c>
      <c r="C3064" t="b" cm="1">
        <f t="array" ref="C3064">OR(Orders!R3062:R13055&gt;1000,Orders!O3062:O13055="furniture")</f>
        <v>1</v>
      </c>
      <c r="D3064" t="str">
        <v>no</v>
      </c>
      <c r="E3064" t="str">
        <v>false</v>
      </c>
      <c r="G3064" t="str" cm="1">
        <f t="array" ref="G3064">IFERROR(IF(AND(Orders!R3063:R13056&gt;1000,OR(Orders!M3063:M13056="East",Orders!M3063:M13056="south")),"bonus","no bonus"),"data error")</f>
        <v>no bonus</v>
      </c>
    </row>
    <row r="3065" spans="1:7" x14ac:dyDescent="0.25">
      <c r="A3065" t="str">
        <v>high</v>
      </c>
      <c r="B3065" t="b" cm="1">
        <f t="array" ref="B3065">AND(Orders!R3063:R13056&gt;500,Orders!O3063:O13056="technology")</f>
        <v>0</v>
      </c>
      <c r="C3065" t="b" cm="1">
        <f t="array" ref="C3065">OR(Orders!R3063:R13056&gt;1000,Orders!O3063:O13056="furniture")</f>
        <v>1</v>
      </c>
      <c r="D3065" t="str">
        <v>no</v>
      </c>
      <c r="E3065" t="str">
        <v>false</v>
      </c>
      <c r="G3065" t="str" cm="1">
        <f t="array" ref="G3065">IFERROR(IF(AND(Orders!R3064:R13057&gt;1000,OR(Orders!M3064:M13057="East",Orders!M3064:M13057="south")),"bonus","no bonus"),"data error")</f>
        <v>no bonus</v>
      </c>
    </row>
    <row r="3066" spans="1:7" x14ac:dyDescent="0.25">
      <c r="A3066" t="str">
        <v>high</v>
      </c>
      <c r="B3066" t="b" cm="1">
        <f t="array" ref="B3066">AND(Orders!R3064:R13057&gt;500,Orders!O3064:O13057="technology")</f>
        <v>0</v>
      </c>
      <c r="C3066" t="b" cm="1">
        <f t="array" ref="C3066">OR(Orders!R3064:R13057&gt;1000,Orders!O3064:O13057="furniture")</f>
        <v>1</v>
      </c>
      <c r="D3066" t="str">
        <v>no</v>
      </c>
      <c r="E3066" t="str">
        <v>false</v>
      </c>
      <c r="G3066" t="str" cm="1">
        <f t="array" ref="G3066">IFERROR(IF(AND(Orders!R3065:R13058&gt;1000,OR(Orders!M3065:M13058="East",Orders!M3065:M13058="south")),"bonus","no bonus"),"data error")</f>
        <v>no bonus</v>
      </c>
    </row>
    <row r="3067" spans="1:7" x14ac:dyDescent="0.25">
      <c r="A3067" t="str">
        <v>high</v>
      </c>
      <c r="B3067" t="b" cm="1">
        <f t="array" ref="B3067">AND(Orders!R3065:R13058&gt;500,Orders!O3065:O13058="technology")</f>
        <v>0</v>
      </c>
      <c r="C3067" t="b" cm="1">
        <f t="array" ref="C3067">OR(Orders!R3065:R13058&gt;1000,Orders!O3065:O13058="furniture")</f>
        <v>1</v>
      </c>
      <c r="D3067" t="str">
        <v>no</v>
      </c>
      <c r="E3067" t="str">
        <v>false</v>
      </c>
      <c r="G3067" t="str" cm="1">
        <f t="array" ref="G3067">IFERROR(IF(AND(Orders!R3066:R13059&gt;1000,OR(Orders!M3066:M13059="East",Orders!M3066:M13059="south")),"bonus","no bonus"),"data error")</f>
        <v>no bonus</v>
      </c>
    </row>
    <row r="3068" spans="1:7" x14ac:dyDescent="0.25">
      <c r="A3068" t="str">
        <v>high</v>
      </c>
      <c r="B3068" t="b" cm="1">
        <f t="array" ref="B3068">AND(Orders!R3066:R13059&gt;500,Orders!O3066:O13059="technology")</f>
        <v>0</v>
      </c>
      <c r="C3068" t="b" cm="1">
        <f t="array" ref="C3068">OR(Orders!R3066:R13059&gt;1000,Orders!O3066:O13059="furniture")</f>
        <v>1</v>
      </c>
      <c r="D3068" t="str">
        <v>no</v>
      </c>
      <c r="E3068" t="str">
        <v>false</v>
      </c>
      <c r="G3068" t="str" cm="1">
        <f t="array" ref="G3068">IFERROR(IF(AND(Orders!R3067:R13060&gt;1000,OR(Orders!M3067:M13060="East",Orders!M3067:M13060="south")),"bonus","no bonus"),"data error")</f>
        <v>no bonus</v>
      </c>
    </row>
    <row r="3069" spans="1:7" x14ac:dyDescent="0.25">
      <c r="A3069" t="str">
        <v>high</v>
      </c>
      <c r="B3069" t="b" cm="1">
        <f t="array" ref="B3069">AND(Orders!R3067:R13060&gt;500,Orders!O3067:O13060="technology")</f>
        <v>0</v>
      </c>
      <c r="C3069" t="b" cm="1">
        <f t="array" ref="C3069">OR(Orders!R3067:R13060&gt;1000,Orders!O3067:O13060="furniture")</f>
        <v>1</v>
      </c>
      <c r="D3069" t="str">
        <v>no</v>
      </c>
      <c r="E3069" t="str">
        <v>false</v>
      </c>
      <c r="G3069" t="str" cm="1">
        <f t="array" ref="G3069">IFERROR(IF(AND(Orders!R3068:R13061&gt;1000,OR(Orders!M3068:M13061="East",Orders!M3068:M13061="south")),"bonus","no bonus"),"data error")</f>
        <v>no bonus</v>
      </c>
    </row>
    <row r="3070" spans="1:7" x14ac:dyDescent="0.25">
      <c r="A3070" t="str">
        <v>high</v>
      </c>
      <c r="B3070" t="b" cm="1">
        <f t="array" ref="B3070">AND(Orders!R3068:R13061&gt;500,Orders!O3068:O13061="technology")</f>
        <v>0</v>
      </c>
      <c r="C3070" t="b" cm="1">
        <f t="array" ref="C3070">OR(Orders!R3068:R13061&gt;1000,Orders!O3068:O13061="furniture")</f>
        <v>1</v>
      </c>
      <c r="D3070" t="str">
        <v>no</v>
      </c>
      <c r="E3070" t="str">
        <v>false</v>
      </c>
      <c r="G3070" t="str" cm="1">
        <f t="array" ref="G3070">IFERROR(IF(AND(Orders!R3069:R13062&gt;1000,OR(Orders!M3069:M13062="East",Orders!M3069:M13062="south")),"bonus","no bonus"),"data error")</f>
        <v>no bonus</v>
      </c>
    </row>
    <row r="3071" spans="1:7" x14ac:dyDescent="0.25">
      <c r="A3071" t="str">
        <v>high</v>
      </c>
      <c r="B3071" t="b" cm="1">
        <f t="array" ref="B3071">AND(Orders!R3069:R13062&gt;500,Orders!O3069:O13062="technology")</f>
        <v>0</v>
      </c>
      <c r="C3071" t="b" cm="1">
        <f t="array" ref="C3071">OR(Orders!R3069:R13062&gt;1000,Orders!O3069:O13062="furniture")</f>
        <v>1</v>
      </c>
      <c r="D3071" t="str">
        <v>no</v>
      </c>
      <c r="E3071" t="str">
        <v>false</v>
      </c>
      <c r="G3071" t="str" cm="1">
        <f t="array" ref="G3071">IFERROR(IF(AND(Orders!R3070:R13063&gt;1000,OR(Orders!M3070:M13063="East",Orders!M3070:M13063="south")),"bonus","no bonus"),"data error")</f>
        <v>no bonus</v>
      </c>
    </row>
    <row r="3072" spans="1:7" x14ac:dyDescent="0.25">
      <c r="A3072" t="str">
        <v>high</v>
      </c>
      <c r="B3072" t="b" cm="1">
        <f t="array" ref="B3072">AND(Orders!R3070:R13063&gt;500,Orders!O3070:O13063="technology")</f>
        <v>0</v>
      </c>
      <c r="C3072" t="b" cm="1">
        <f t="array" ref="C3072">OR(Orders!R3070:R13063&gt;1000,Orders!O3070:O13063="furniture")</f>
        <v>1</v>
      </c>
      <c r="D3072" t="str">
        <v>no</v>
      </c>
      <c r="E3072" t="str">
        <v>false</v>
      </c>
      <c r="G3072" t="str" cm="1">
        <f t="array" ref="G3072">IFERROR(IF(AND(Orders!R3071:R13064&gt;1000,OR(Orders!M3071:M13064="East",Orders!M3071:M13064="south")),"bonus","no bonus"),"data error")</f>
        <v>no bonus</v>
      </c>
    </row>
    <row r="3073" spans="1:7" x14ac:dyDescent="0.25">
      <c r="A3073" t="str">
        <v>high</v>
      </c>
      <c r="B3073" t="b" cm="1">
        <f t="array" ref="B3073">AND(Orders!R3071:R13064&gt;500,Orders!O3071:O13064="technology")</f>
        <v>0</v>
      </c>
      <c r="C3073" t="b" cm="1">
        <f t="array" ref="C3073">OR(Orders!R3071:R13064&gt;1000,Orders!O3071:O13064="furniture")</f>
        <v>1</v>
      </c>
      <c r="D3073" t="str">
        <v>no</v>
      </c>
      <c r="E3073" t="str">
        <v>false</v>
      </c>
      <c r="G3073" t="str" cm="1">
        <f t="array" ref="G3073">IFERROR(IF(AND(Orders!R3072:R13065&gt;1000,OR(Orders!M3072:M13065="East",Orders!M3072:M13065="south")),"bonus","no bonus"),"data error")</f>
        <v>no bonus</v>
      </c>
    </row>
    <row r="3074" spans="1:7" x14ac:dyDescent="0.25">
      <c r="A3074" t="str">
        <v>high</v>
      </c>
      <c r="B3074" t="b" cm="1">
        <f t="array" ref="B3074">AND(Orders!R3072:R13065&gt;500,Orders!O3072:O13065="technology")</f>
        <v>0</v>
      </c>
      <c r="C3074" t="b" cm="1">
        <f t="array" ref="C3074">OR(Orders!R3072:R13065&gt;1000,Orders!O3072:O13065="furniture")</f>
        <v>1</v>
      </c>
      <c r="D3074" t="str">
        <v>no</v>
      </c>
      <c r="E3074" t="str">
        <v>false</v>
      </c>
      <c r="G3074" t="str" cm="1">
        <f t="array" ref="G3074">IFERROR(IF(AND(Orders!R3073:R13066&gt;1000,OR(Orders!M3073:M13066="East",Orders!M3073:M13066="south")),"bonus","no bonus"),"data error")</f>
        <v>no bonus</v>
      </c>
    </row>
    <row r="3075" spans="1:7" x14ac:dyDescent="0.25">
      <c r="A3075" t="str">
        <v>high</v>
      </c>
      <c r="B3075" t="b" cm="1">
        <f t="array" ref="B3075">AND(Orders!R3073:R13066&gt;500,Orders!O3073:O13066="technology")</f>
        <v>0</v>
      </c>
      <c r="C3075" t="b" cm="1">
        <f t="array" ref="C3075">OR(Orders!R3073:R13066&gt;1000,Orders!O3073:O13066="furniture")</f>
        <v>1</v>
      </c>
      <c r="D3075" t="str">
        <v>no</v>
      </c>
      <c r="E3075" t="str">
        <v>false</v>
      </c>
      <c r="G3075" t="str" cm="1">
        <f t="array" ref="G3075">IFERROR(IF(AND(Orders!R3074:R13067&gt;1000,OR(Orders!M3074:M13067="East",Orders!M3074:M13067="south")),"bonus","no bonus"),"data error")</f>
        <v>no bonus</v>
      </c>
    </row>
    <row r="3076" spans="1:7" x14ac:dyDescent="0.25">
      <c r="A3076" t="str">
        <v>high</v>
      </c>
      <c r="B3076" t="b" cm="1">
        <f t="array" ref="B3076">AND(Orders!R3074:R13067&gt;500,Orders!O3074:O13067="technology")</f>
        <v>0</v>
      </c>
      <c r="C3076" t="b" cm="1">
        <f t="array" ref="C3076">OR(Orders!R3074:R13067&gt;1000,Orders!O3074:O13067="furniture")</f>
        <v>1</v>
      </c>
      <c r="D3076" t="str">
        <v>no</v>
      </c>
      <c r="E3076" t="str">
        <v>false</v>
      </c>
      <c r="G3076" t="str" cm="1">
        <f t="array" ref="G3076">IFERROR(IF(AND(Orders!R3075:R13068&gt;1000,OR(Orders!M3075:M13068="East",Orders!M3075:M13068="south")),"bonus","no bonus"),"data error")</f>
        <v>no bonus</v>
      </c>
    </row>
    <row r="3077" spans="1:7" x14ac:dyDescent="0.25">
      <c r="A3077" t="str">
        <v>high</v>
      </c>
      <c r="B3077" t="b" cm="1">
        <f t="array" ref="B3077">AND(Orders!R3075:R13068&gt;500,Orders!O3075:O13068="technology")</f>
        <v>0</v>
      </c>
      <c r="C3077" t="b" cm="1">
        <f t="array" ref="C3077">OR(Orders!R3075:R13068&gt;1000,Orders!O3075:O13068="furniture")</f>
        <v>1</v>
      </c>
      <c r="D3077" t="str">
        <v>no</v>
      </c>
      <c r="E3077" t="str">
        <v>false</v>
      </c>
      <c r="G3077" t="str" cm="1">
        <f t="array" ref="G3077">IFERROR(IF(AND(Orders!R3076:R13069&gt;1000,OR(Orders!M3076:M13069="East",Orders!M3076:M13069="south")),"bonus","no bonus"),"data error")</f>
        <v>no bonus</v>
      </c>
    </row>
    <row r="3078" spans="1:7" x14ac:dyDescent="0.25">
      <c r="A3078" t="str">
        <v>high</v>
      </c>
      <c r="B3078" t="b" cm="1">
        <f t="array" ref="B3078">AND(Orders!R3076:R13069&gt;500,Orders!O3076:O13069="technology")</f>
        <v>0</v>
      </c>
      <c r="C3078" t="b" cm="1">
        <f t="array" ref="C3078">OR(Orders!R3076:R13069&gt;1000,Orders!O3076:O13069="furniture")</f>
        <v>1</v>
      </c>
      <c r="D3078" t="str">
        <v>no</v>
      </c>
      <c r="E3078" t="str">
        <v>false</v>
      </c>
      <c r="G3078" t="str" cm="1">
        <f t="array" ref="G3078">IFERROR(IF(AND(Orders!R3077:R13070&gt;1000,OR(Orders!M3077:M13070="East",Orders!M3077:M13070="south")),"bonus","no bonus"),"data error")</f>
        <v>no bonus</v>
      </c>
    </row>
    <row r="3079" spans="1:7" x14ac:dyDescent="0.25">
      <c r="A3079" t="str">
        <v>high</v>
      </c>
      <c r="B3079" t="b" cm="1">
        <f t="array" ref="B3079">AND(Orders!R3077:R13070&gt;500,Orders!O3077:O13070="technology")</f>
        <v>0</v>
      </c>
      <c r="C3079" t="b" cm="1">
        <f t="array" ref="C3079">OR(Orders!R3077:R13070&gt;1000,Orders!O3077:O13070="furniture")</f>
        <v>1</v>
      </c>
      <c r="D3079" t="str">
        <v>no</v>
      </c>
      <c r="E3079" t="str">
        <v>false</v>
      </c>
      <c r="G3079" t="str" cm="1">
        <f t="array" ref="G3079">IFERROR(IF(AND(Orders!R3078:R13071&gt;1000,OR(Orders!M3078:M13071="East",Orders!M3078:M13071="south")),"bonus","no bonus"),"data error")</f>
        <v>no bonus</v>
      </c>
    </row>
    <row r="3080" spans="1:7" x14ac:dyDescent="0.25">
      <c r="A3080" t="str">
        <v>high</v>
      </c>
      <c r="B3080" t="b" cm="1">
        <f t="array" ref="B3080">AND(Orders!R3078:R13071&gt;500,Orders!O3078:O13071="technology")</f>
        <v>0</v>
      </c>
      <c r="C3080" t="b" cm="1">
        <f t="array" ref="C3080">OR(Orders!R3078:R13071&gt;1000,Orders!O3078:O13071="furniture")</f>
        <v>1</v>
      </c>
      <c r="D3080" t="str">
        <v>no</v>
      </c>
      <c r="E3080" t="str">
        <v>false</v>
      </c>
      <c r="G3080" t="str" cm="1">
        <f t="array" ref="G3080">IFERROR(IF(AND(Orders!R3079:R13072&gt;1000,OR(Orders!M3079:M13072="East",Orders!M3079:M13072="south")),"bonus","no bonus"),"data error")</f>
        <v>no bonus</v>
      </c>
    </row>
    <row r="3081" spans="1:7" x14ac:dyDescent="0.25">
      <c r="A3081" t="str">
        <v>high</v>
      </c>
      <c r="B3081" t="b" cm="1">
        <f t="array" ref="B3081">AND(Orders!R3079:R13072&gt;500,Orders!O3079:O13072="technology")</f>
        <v>0</v>
      </c>
      <c r="C3081" t="b" cm="1">
        <f t="array" ref="C3081">OR(Orders!R3079:R13072&gt;1000,Orders!O3079:O13072="furniture")</f>
        <v>1</v>
      </c>
      <c r="D3081" t="str">
        <v>no</v>
      </c>
      <c r="E3081" t="str">
        <v>false</v>
      </c>
      <c r="G3081" t="str" cm="1">
        <f t="array" ref="G3081">IFERROR(IF(AND(Orders!R3080:R13073&gt;1000,OR(Orders!M3080:M13073="East",Orders!M3080:M13073="south")),"bonus","no bonus"),"data error")</f>
        <v>no bonus</v>
      </c>
    </row>
    <row r="3082" spans="1:7" x14ac:dyDescent="0.25">
      <c r="A3082" t="str">
        <v>high</v>
      </c>
      <c r="B3082" t="b" cm="1">
        <f t="array" ref="B3082">AND(Orders!R3080:R13073&gt;500,Orders!O3080:O13073="technology")</f>
        <v>0</v>
      </c>
      <c r="C3082" t="b" cm="1">
        <f t="array" ref="C3082">OR(Orders!R3080:R13073&gt;1000,Orders!O3080:O13073="furniture")</f>
        <v>1</v>
      </c>
      <c r="D3082" t="str">
        <v>no</v>
      </c>
      <c r="E3082" t="str">
        <v>false</v>
      </c>
      <c r="G3082" t="str" cm="1">
        <f t="array" ref="G3082">IFERROR(IF(AND(Orders!R3081:R13074&gt;1000,OR(Orders!M3081:M13074="East",Orders!M3081:M13074="south")),"bonus","no bonus"),"data error")</f>
        <v>no bonus</v>
      </c>
    </row>
    <row r="3083" spans="1:7" x14ac:dyDescent="0.25">
      <c r="A3083" t="str">
        <v>high</v>
      </c>
      <c r="B3083" t="b" cm="1">
        <f t="array" ref="B3083">AND(Orders!R3081:R13074&gt;500,Orders!O3081:O13074="technology")</f>
        <v>0</v>
      </c>
      <c r="C3083" t="b" cm="1">
        <f t="array" ref="C3083">OR(Orders!R3081:R13074&gt;1000,Orders!O3081:O13074="furniture")</f>
        <v>1</v>
      </c>
      <c r="D3083" t="str">
        <v>no</v>
      </c>
      <c r="E3083" t="str">
        <v>false</v>
      </c>
      <c r="G3083" t="str" cm="1">
        <f t="array" ref="G3083">IFERROR(IF(AND(Orders!R3082:R13075&gt;1000,OR(Orders!M3082:M13075="East",Orders!M3082:M13075="south")),"bonus","no bonus"),"data error")</f>
        <v>no bonus</v>
      </c>
    </row>
    <row r="3084" spans="1:7" x14ac:dyDescent="0.25">
      <c r="A3084" t="str">
        <v>high</v>
      </c>
      <c r="B3084" t="b" cm="1">
        <f t="array" ref="B3084">AND(Orders!R3082:R13075&gt;500,Orders!O3082:O13075="technology")</f>
        <v>0</v>
      </c>
      <c r="C3084" t="b" cm="1">
        <f t="array" ref="C3084">OR(Orders!R3082:R13075&gt;1000,Orders!O3082:O13075="furniture")</f>
        <v>1</v>
      </c>
      <c r="D3084" t="str">
        <v>no</v>
      </c>
      <c r="E3084" t="str">
        <v>false</v>
      </c>
      <c r="G3084" t="str" cm="1">
        <f t="array" ref="G3084">IFERROR(IF(AND(Orders!R3083:R13076&gt;1000,OR(Orders!M3083:M13076="East",Orders!M3083:M13076="south")),"bonus","no bonus"),"data error")</f>
        <v>no bonus</v>
      </c>
    </row>
    <row r="3085" spans="1:7" x14ac:dyDescent="0.25">
      <c r="A3085" t="str">
        <v>high</v>
      </c>
      <c r="B3085" t="b" cm="1">
        <f t="array" ref="B3085">AND(Orders!R3083:R13076&gt;500,Orders!O3083:O13076="technology")</f>
        <v>0</v>
      </c>
      <c r="C3085" t="b" cm="1">
        <f t="array" ref="C3085">OR(Orders!R3083:R13076&gt;1000,Orders!O3083:O13076="furniture")</f>
        <v>1</v>
      </c>
      <c r="D3085" t="str">
        <v>no</v>
      </c>
      <c r="E3085" t="str">
        <v>false</v>
      </c>
      <c r="G3085" t="str" cm="1">
        <f t="array" ref="G3085">IFERROR(IF(AND(Orders!R3084:R13077&gt;1000,OR(Orders!M3084:M13077="East",Orders!M3084:M13077="south")),"bonus","no bonus"),"data error")</f>
        <v>no bonus</v>
      </c>
    </row>
    <row r="3086" spans="1:7" x14ac:dyDescent="0.25">
      <c r="A3086" t="str">
        <v>high</v>
      </c>
      <c r="B3086" t="b" cm="1">
        <f t="array" ref="B3086">AND(Orders!R3084:R13077&gt;500,Orders!O3084:O13077="technology")</f>
        <v>0</v>
      </c>
      <c r="C3086" t="b" cm="1">
        <f t="array" ref="C3086">OR(Orders!R3084:R13077&gt;1000,Orders!O3084:O13077="furniture")</f>
        <v>1</v>
      </c>
      <c r="D3086" t="str">
        <v>no</v>
      </c>
      <c r="E3086" t="str">
        <v>false</v>
      </c>
      <c r="G3086" t="str" cm="1">
        <f t="array" ref="G3086">IFERROR(IF(AND(Orders!R3085:R13078&gt;1000,OR(Orders!M3085:M13078="East",Orders!M3085:M13078="south")),"bonus","no bonus"),"data error")</f>
        <v>no bonus</v>
      </c>
    </row>
    <row r="3087" spans="1:7" x14ac:dyDescent="0.25">
      <c r="A3087" t="str">
        <v>high</v>
      </c>
      <c r="B3087" t="b" cm="1">
        <f t="array" ref="B3087">AND(Orders!R3085:R13078&gt;500,Orders!O3085:O13078="technology")</f>
        <v>0</v>
      </c>
      <c r="C3087" t="b" cm="1">
        <f t="array" ref="C3087">OR(Orders!R3085:R13078&gt;1000,Orders!O3085:O13078="furniture")</f>
        <v>1</v>
      </c>
      <c r="D3087" t="str">
        <v>no</v>
      </c>
      <c r="E3087" t="str">
        <v>false</v>
      </c>
      <c r="G3087" t="str" cm="1">
        <f t="array" ref="G3087">IFERROR(IF(AND(Orders!R3086:R13079&gt;1000,OR(Orders!M3086:M13079="East",Orders!M3086:M13079="south")),"bonus","no bonus"),"data error")</f>
        <v>no bonus</v>
      </c>
    </row>
    <row r="3088" spans="1:7" x14ac:dyDescent="0.25">
      <c r="A3088" t="str">
        <v>high</v>
      </c>
      <c r="B3088" t="b" cm="1">
        <f t="array" ref="B3088">AND(Orders!R3086:R13079&gt;500,Orders!O3086:O13079="technology")</f>
        <v>0</v>
      </c>
      <c r="C3088" t="b" cm="1">
        <f t="array" ref="C3088">OR(Orders!R3086:R13079&gt;1000,Orders!O3086:O13079="furniture")</f>
        <v>1</v>
      </c>
      <c r="D3088" t="str">
        <v>no</v>
      </c>
      <c r="E3088" t="str">
        <v>false</v>
      </c>
      <c r="G3088" t="str" cm="1">
        <f t="array" ref="G3088">IFERROR(IF(AND(Orders!R3087:R13080&gt;1000,OR(Orders!M3087:M13080="East",Orders!M3087:M13080="south")),"bonus","no bonus"),"data error")</f>
        <v>no bonus</v>
      </c>
    </row>
    <row r="3089" spans="1:7" x14ac:dyDescent="0.25">
      <c r="A3089" t="str">
        <v>high</v>
      </c>
      <c r="B3089" t="b" cm="1">
        <f t="array" ref="B3089">AND(Orders!R3087:R13080&gt;500,Orders!O3087:O13080="technology")</f>
        <v>0</v>
      </c>
      <c r="C3089" t="b" cm="1">
        <f t="array" ref="C3089">OR(Orders!R3087:R13080&gt;1000,Orders!O3087:O13080="furniture")</f>
        <v>1</v>
      </c>
      <c r="D3089" t="str">
        <v>no</v>
      </c>
      <c r="E3089" t="str">
        <v>false</v>
      </c>
      <c r="G3089" t="str" cm="1">
        <f t="array" ref="G3089">IFERROR(IF(AND(Orders!R3088:R13081&gt;1000,OR(Orders!M3088:M13081="East",Orders!M3088:M13081="south")),"bonus","no bonus"),"data error")</f>
        <v>no bonus</v>
      </c>
    </row>
    <row r="3090" spans="1:7" x14ac:dyDescent="0.25">
      <c r="A3090" t="str">
        <v>high</v>
      </c>
      <c r="B3090" t="b" cm="1">
        <f t="array" ref="B3090">AND(Orders!R3088:R13081&gt;500,Orders!O3088:O13081="technology")</f>
        <v>0</v>
      </c>
      <c r="C3090" t="b" cm="1">
        <f t="array" ref="C3090">OR(Orders!R3088:R13081&gt;1000,Orders!O3088:O13081="furniture")</f>
        <v>1</v>
      </c>
      <c r="D3090" t="str">
        <v>no</v>
      </c>
      <c r="E3090" t="str">
        <v>false</v>
      </c>
      <c r="G3090" t="str" cm="1">
        <f t="array" ref="G3090">IFERROR(IF(AND(Orders!R3089:R13082&gt;1000,OR(Orders!M3089:M13082="East",Orders!M3089:M13082="south")),"bonus","no bonus"),"data error")</f>
        <v>no bonus</v>
      </c>
    </row>
    <row r="3091" spans="1:7" x14ac:dyDescent="0.25">
      <c r="A3091" t="str">
        <v>high</v>
      </c>
      <c r="B3091" t="b" cm="1">
        <f t="array" ref="B3091">AND(Orders!R3089:R13082&gt;500,Orders!O3089:O13082="technology")</f>
        <v>0</v>
      </c>
      <c r="C3091" t="b" cm="1">
        <f t="array" ref="C3091">OR(Orders!R3089:R13082&gt;1000,Orders!O3089:O13082="furniture")</f>
        <v>1</v>
      </c>
      <c r="D3091" t="str">
        <v>no</v>
      </c>
      <c r="E3091" t="str">
        <v>false</v>
      </c>
      <c r="G3091" t="str" cm="1">
        <f t="array" ref="G3091">IFERROR(IF(AND(Orders!R3090:R13083&gt;1000,OR(Orders!M3090:M13083="East",Orders!M3090:M13083="south")),"bonus","no bonus"),"data error")</f>
        <v>no bonus</v>
      </c>
    </row>
    <row r="3092" spans="1:7" x14ac:dyDescent="0.25">
      <c r="A3092" t="str">
        <v>high</v>
      </c>
      <c r="B3092" t="b" cm="1">
        <f t="array" ref="B3092">AND(Orders!R3090:R13083&gt;500,Orders!O3090:O13083="technology")</f>
        <v>0</v>
      </c>
      <c r="C3092" t="b" cm="1">
        <f t="array" ref="C3092">OR(Orders!R3090:R13083&gt;1000,Orders!O3090:O13083="furniture")</f>
        <v>1</v>
      </c>
      <c r="D3092" t="str">
        <v>no</v>
      </c>
      <c r="E3092" t="str">
        <v>false</v>
      </c>
      <c r="G3092" t="str" cm="1">
        <f t="array" ref="G3092">IFERROR(IF(AND(Orders!R3091:R13084&gt;1000,OR(Orders!M3091:M13084="East",Orders!M3091:M13084="south")),"bonus","no bonus"),"data error")</f>
        <v>no bonus</v>
      </c>
    </row>
    <row r="3093" spans="1:7" x14ac:dyDescent="0.25">
      <c r="A3093" t="str">
        <v>high</v>
      </c>
      <c r="B3093" t="b" cm="1">
        <f t="array" ref="B3093">AND(Orders!R3091:R13084&gt;500,Orders!O3091:O13084="technology")</f>
        <v>0</v>
      </c>
      <c r="C3093" t="b" cm="1">
        <f t="array" ref="C3093">OR(Orders!R3091:R13084&gt;1000,Orders!O3091:O13084="furniture")</f>
        <v>1</v>
      </c>
      <c r="D3093" t="str">
        <v>no</v>
      </c>
      <c r="E3093" t="str">
        <v>false</v>
      </c>
      <c r="G3093" t="str" cm="1">
        <f t="array" ref="G3093">IFERROR(IF(AND(Orders!R3092:R13085&gt;1000,OR(Orders!M3092:M13085="East",Orders!M3092:M13085="south")),"bonus","no bonus"),"data error")</f>
        <v>no bonus</v>
      </c>
    </row>
    <row r="3094" spans="1:7" x14ac:dyDescent="0.25">
      <c r="A3094" t="str">
        <v>high</v>
      </c>
      <c r="B3094" t="b" cm="1">
        <f t="array" ref="B3094">AND(Orders!R3092:R13085&gt;500,Orders!O3092:O13085="technology")</f>
        <v>0</v>
      </c>
      <c r="C3094" t="b" cm="1">
        <f t="array" ref="C3094">OR(Orders!R3092:R13085&gt;1000,Orders!O3092:O13085="furniture")</f>
        <v>1</v>
      </c>
      <c r="D3094" t="str">
        <v>no</v>
      </c>
      <c r="E3094" t="str">
        <v>false</v>
      </c>
      <c r="G3094" t="str" cm="1">
        <f t="array" ref="G3094">IFERROR(IF(AND(Orders!R3093:R13086&gt;1000,OR(Orders!M3093:M13086="East",Orders!M3093:M13086="south")),"bonus","no bonus"),"data error")</f>
        <v>no bonus</v>
      </c>
    </row>
    <row r="3095" spans="1:7" x14ac:dyDescent="0.25">
      <c r="A3095" t="str">
        <v>high</v>
      </c>
      <c r="B3095" t="b" cm="1">
        <f t="array" ref="B3095">AND(Orders!R3093:R13086&gt;500,Orders!O3093:O13086="technology")</f>
        <v>0</v>
      </c>
      <c r="C3095" t="b" cm="1">
        <f t="array" ref="C3095">OR(Orders!R3093:R13086&gt;1000,Orders!O3093:O13086="furniture")</f>
        <v>1</v>
      </c>
      <c r="D3095" t="str">
        <v>no</v>
      </c>
      <c r="E3095" t="str">
        <v>false</v>
      </c>
      <c r="G3095" t="str" cm="1">
        <f t="array" ref="G3095">IFERROR(IF(AND(Orders!R3094:R13087&gt;1000,OR(Orders!M3094:M13087="East",Orders!M3094:M13087="south")),"bonus","no bonus"),"data error")</f>
        <v>no bonus</v>
      </c>
    </row>
    <row r="3096" spans="1:7" x14ac:dyDescent="0.25">
      <c r="A3096" t="str">
        <v>high</v>
      </c>
      <c r="B3096" t="b" cm="1">
        <f t="array" ref="B3096">AND(Orders!R3094:R13087&gt;500,Orders!O3094:O13087="technology")</f>
        <v>0</v>
      </c>
      <c r="C3096" t="b" cm="1">
        <f t="array" ref="C3096">OR(Orders!R3094:R13087&gt;1000,Orders!O3094:O13087="furniture")</f>
        <v>1</v>
      </c>
      <c r="D3096" t="str">
        <v>no</v>
      </c>
      <c r="E3096" t="str">
        <v>false</v>
      </c>
      <c r="G3096" t="str" cm="1">
        <f t="array" ref="G3096">IFERROR(IF(AND(Orders!R3095:R13088&gt;1000,OR(Orders!M3095:M13088="East",Orders!M3095:M13088="south")),"bonus","no bonus"),"data error")</f>
        <v>no bonus</v>
      </c>
    </row>
    <row r="3097" spans="1:7" x14ac:dyDescent="0.25">
      <c r="A3097" t="str">
        <v>high</v>
      </c>
      <c r="B3097" t="b" cm="1">
        <f t="array" ref="B3097">AND(Orders!R3095:R13088&gt;500,Orders!O3095:O13088="technology")</f>
        <v>0</v>
      </c>
      <c r="C3097" t="b" cm="1">
        <f t="array" ref="C3097">OR(Orders!R3095:R13088&gt;1000,Orders!O3095:O13088="furniture")</f>
        <v>1</v>
      </c>
      <c r="D3097" t="str">
        <v>no</v>
      </c>
      <c r="E3097" t="str">
        <v>false</v>
      </c>
      <c r="G3097" t="str" cm="1">
        <f t="array" ref="G3097">IFERROR(IF(AND(Orders!R3096:R13089&gt;1000,OR(Orders!M3096:M13089="East",Orders!M3096:M13089="south")),"bonus","no bonus"),"data error")</f>
        <v>no bonus</v>
      </c>
    </row>
    <row r="3098" spans="1:7" x14ac:dyDescent="0.25">
      <c r="A3098" t="str">
        <v>high</v>
      </c>
      <c r="B3098" t="b" cm="1">
        <f t="array" ref="B3098">AND(Orders!R3096:R13089&gt;500,Orders!O3096:O13089="technology")</f>
        <v>0</v>
      </c>
      <c r="C3098" t="b" cm="1">
        <f t="array" ref="C3098">OR(Orders!R3096:R13089&gt;1000,Orders!O3096:O13089="furniture")</f>
        <v>1</v>
      </c>
      <c r="D3098" t="str">
        <v>no</v>
      </c>
      <c r="E3098" t="str">
        <v>false</v>
      </c>
      <c r="G3098" t="str" cm="1">
        <f t="array" ref="G3098">IFERROR(IF(AND(Orders!R3097:R13090&gt;1000,OR(Orders!M3097:M13090="East",Orders!M3097:M13090="south")),"bonus","no bonus"),"data error")</f>
        <v>no bonus</v>
      </c>
    </row>
    <row r="3099" spans="1:7" x14ac:dyDescent="0.25">
      <c r="A3099" t="str">
        <v>high</v>
      </c>
      <c r="B3099" t="b" cm="1">
        <f t="array" ref="B3099">AND(Orders!R3097:R13090&gt;500,Orders!O3097:O13090="technology")</f>
        <v>0</v>
      </c>
      <c r="C3099" t="b" cm="1">
        <f t="array" ref="C3099">OR(Orders!R3097:R13090&gt;1000,Orders!O3097:O13090="furniture")</f>
        <v>1</v>
      </c>
      <c r="D3099" t="str">
        <v>no</v>
      </c>
      <c r="E3099" t="str">
        <v>false</v>
      </c>
      <c r="G3099" t="str" cm="1">
        <f t="array" ref="G3099">IFERROR(IF(AND(Orders!R3098:R13091&gt;1000,OR(Orders!M3098:M13091="East",Orders!M3098:M13091="south")),"bonus","no bonus"),"data error")</f>
        <v>no bonus</v>
      </c>
    </row>
    <row r="3100" spans="1:7" x14ac:dyDescent="0.25">
      <c r="A3100" t="str">
        <v>high</v>
      </c>
      <c r="B3100" t="b" cm="1">
        <f t="array" ref="B3100">AND(Orders!R3098:R13091&gt;500,Orders!O3098:O13091="technology")</f>
        <v>0</v>
      </c>
      <c r="C3100" t="b" cm="1">
        <f t="array" ref="C3100">OR(Orders!R3098:R13091&gt;1000,Orders!O3098:O13091="furniture")</f>
        <v>1</v>
      </c>
      <c r="D3100" t="str">
        <v>no</v>
      </c>
      <c r="E3100" t="str">
        <v>false</v>
      </c>
      <c r="G3100" t="str" cm="1">
        <f t="array" ref="G3100">IFERROR(IF(AND(Orders!R3099:R13092&gt;1000,OR(Orders!M3099:M13092="East",Orders!M3099:M13092="south")),"bonus","no bonus"),"data error")</f>
        <v>no bonus</v>
      </c>
    </row>
    <row r="3101" spans="1:7" x14ac:dyDescent="0.25">
      <c r="A3101" t="str">
        <v>high</v>
      </c>
      <c r="B3101" t="b" cm="1">
        <f t="array" ref="B3101">AND(Orders!R3099:R13092&gt;500,Orders!O3099:O13092="technology")</f>
        <v>0</v>
      </c>
      <c r="C3101" t="b" cm="1">
        <f t="array" ref="C3101">OR(Orders!R3099:R13092&gt;1000,Orders!O3099:O13092="furniture")</f>
        <v>1</v>
      </c>
      <c r="D3101" t="str">
        <v>no</v>
      </c>
      <c r="E3101" t="str">
        <v>false</v>
      </c>
      <c r="G3101" t="str" cm="1">
        <f t="array" ref="G3101">IFERROR(IF(AND(Orders!R3100:R13093&gt;1000,OR(Orders!M3100:M13093="East",Orders!M3100:M13093="south")),"bonus","no bonus"),"data error")</f>
        <v>no bonus</v>
      </c>
    </row>
    <row r="3102" spans="1:7" x14ac:dyDescent="0.25">
      <c r="A3102" t="str">
        <v>high</v>
      </c>
      <c r="B3102" t="b" cm="1">
        <f t="array" ref="B3102">AND(Orders!R3100:R13093&gt;500,Orders!O3100:O13093="technology")</f>
        <v>0</v>
      </c>
      <c r="C3102" t="b" cm="1">
        <f t="array" ref="C3102">OR(Orders!R3100:R13093&gt;1000,Orders!O3100:O13093="furniture")</f>
        <v>1</v>
      </c>
      <c r="D3102" t="str">
        <v>no</v>
      </c>
      <c r="E3102" t="str">
        <v>false</v>
      </c>
      <c r="G3102" t="str" cm="1">
        <f t="array" ref="G3102">IFERROR(IF(AND(Orders!R3101:R13094&gt;1000,OR(Orders!M3101:M13094="East",Orders!M3101:M13094="south")),"bonus","no bonus"),"data error")</f>
        <v>no bonus</v>
      </c>
    </row>
    <row r="3103" spans="1:7" x14ac:dyDescent="0.25">
      <c r="A3103" t="str">
        <v>high</v>
      </c>
      <c r="B3103" t="b" cm="1">
        <f t="array" ref="B3103">AND(Orders!R3101:R13094&gt;500,Orders!O3101:O13094="technology")</f>
        <v>0</v>
      </c>
      <c r="C3103" t="b" cm="1">
        <f t="array" ref="C3103">OR(Orders!R3101:R13094&gt;1000,Orders!O3101:O13094="furniture")</f>
        <v>1</v>
      </c>
      <c r="D3103" t="str">
        <v>no</v>
      </c>
      <c r="E3103" t="str">
        <v>false</v>
      </c>
      <c r="G3103" t="str" cm="1">
        <f t="array" ref="G3103">IFERROR(IF(AND(Orders!R3102:R13095&gt;1000,OR(Orders!M3102:M13095="East",Orders!M3102:M13095="south")),"bonus","no bonus"),"data error")</f>
        <v>no bonus</v>
      </c>
    </row>
    <row r="3104" spans="1:7" x14ac:dyDescent="0.25">
      <c r="A3104" t="str">
        <v>high</v>
      </c>
      <c r="B3104" t="b" cm="1">
        <f t="array" ref="B3104">AND(Orders!R3102:R13095&gt;500,Orders!O3102:O13095="technology")</f>
        <v>0</v>
      </c>
      <c r="C3104" t="b" cm="1">
        <f t="array" ref="C3104">OR(Orders!R3102:R13095&gt;1000,Orders!O3102:O13095="furniture")</f>
        <v>1</v>
      </c>
      <c r="D3104" t="str">
        <v>no</v>
      </c>
      <c r="E3104" t="str">
        <v>false</v>
      </c>
      <c r="G3104" t="str" cm="1">
        <f t="array" ref="G3104">IFERROR(IF(AND(Orders!R3103:R13096&gt;1000,OR(Orders!M3103:M13096="East",Orders!M3103:M13096="south")),"bonus","no bonus"),"data error")</f>
        <v>no bonus</v>
      </c>
    </row>
    <row r="3105" spans="1:7" x14ac:dyDescent="0.25">
      <c r="A3105" t="str">
        <v>high</v>
      </c>
      <c r="B3105" t="b" cm="1">
        <f t="array" ref="B3105">AND(Orders!R3103:R13096&gt;500,Orders!O3103:O13096="technology")</f>
        <v>0</v>
      </c>
      <c r="C3105" t="b" cm="1">
        <f t="array" ref="C3105">OR(Orders!R3103:R13096&gt;1000,Orders!O3103:O13096="furniture")</f>
        <v>1</v>
      </c>
      <c r="D3105" t="str">
        <v>no</v>
      </c>
      <c r="E3105" t="str">
        <v>false</v>
      </c>
      <c r="G3105" t="str" cm="1">
        <f t="array" ref="G3105">IFERROR(IF(AND(Orders!R3104:R13097&gt;1000,OR(Orders!M3104:M13097="East",Orders!M3104:M13097="south")),"bonus","no bonus"),"data error")</f>
        <v>no bonus</v>
      </c>
    </row>
    <row r="3106" spans="1:7" x14ac:dyDescent="0.25">
      <c r="A3106" t="str">
        <v>high</v>
      </c>
      <c r="B3106" t="b" cm="1">
        <f t="array" ref="B3106">AND(Orders!R3104:R13097&gt;500,Orders!O3104:O13097="technology")</f>
        <v>0</v>
      </c>
      <c r="C3106" t="b" cm="1">
        <f t="array" ref="C3106">OR(Orders!R3104:R13097&gt;1000,Orders!O3104:O13097="furniture")</f>
        <v>1</v>
      </c>
      <c r="D3106" t="str">
        <v>no</v>
      </c>
      <c r="E3106" t="str">
        <v>false</v>
      </c>
      <c r="G3106" t="str" cm="1">
        <f t="array" ref="G3106">IFERROR(IF(AND(Orders!R3105:R13098&gt;1000,OR(Orders!M3105:M13098="East",Orders!M3105:M13098="south")),"bonus","no bonus"),"data error")</f>
        <v>no bonus</v>
      </c>
    </row>
    <row r="3107" spans="1:7" x14ac:dyDescent="0.25">
      <c r="A3107" t="str">
        <v>high</v>
      </c>
      <c r="B3107" t="b" cm="1">
        <f t="array" ref="B3107">AND(Orders!R3105:R13098&gt;500,Orders!O3105:O13098="technology")</f>
        <v>0</v>
      </c>
      <c r="C3107" t="b" cm="1">
        <f t="array" ref="C3107">OR(Orders!R3105:R13098&gt;1000,Orders!O3105:O13098="furniture")</f>
        <v>1</v>
      </c>
      <c r="D3107" t="str">
        <v>no</v>
      </c>
      <c r="E3107" t="str">
        <v>false</v>
      </c>
      <c r="G3107" t="str" cm="1">
        <f t="array" ref="G3107">IFERROR(IF(AND(Orders!R3106:R13099&gt;1000,OR(Orders!M3106:M13099="East",Orders!M3106:M13099="south")),"bonus","no bonus"),"data error")</f>
        <v>no bonus</v>
      </c>
    </row>
    <row r="3108" spans="1:7" x14ac:dyDescent="0.25">
      <c r="A3108" t="str">
        <v>high</v>
      </c>
      <c r="B3108" t="b" cm="1">
        <f t="array" ref="B3108">AND(Orders!R3106:R13099&gt;500,Orders!O3106:O13099="technology")</f>
        <v>0</v>
      </c>
      <c r="C3108" t="b" cm="1">
        <f t="array" ref="C3108">OR(Orders!R3106:R13099&gt;1000,Orders!O3106:O13099="furniture")</f>
        <v>1</v>
      </c>
      <c r="D3108" t="str">
        <v>no</v>
      </c>
      <c r="E3108" t="str">
        <v>false</v>
      </c>
      <c r="G3108" t="str" cm="1">
        <f t="array" ref="G3108">IFERROR(IF(AND(Orders!R3107:R13100&gt;1000,OR(Orders!M3107:M13100="East",Orders!M3107:M13100="south")),"bonus","no bonus"),"data error")</f>
        <v>no bonus</v>
      </c>
    </row>
    <row r="3109" spans="1:7" x14ac:dyDescent="0.25">
      <c r="A3109" t="str">
        <v>high</v>
      </c>
      <c r="B3109" t="b" cm="1">
        <f t="array" ref="B3109">AND(Orders!R3107:R13100&gt;500,Orders!O3107:O13100="technology")</f>
        <v>0</v>
      </c>
      <c r="C3109" t="b" cm="1">
        <f t="array" ref="C3109">OR(Orders!R3107:R13100&gt;1000,Orders!O3107:O13100="furniture")</f>
        <v>1</v>
      </c>
      <c r="D3109" t="str">
        <v>no</v>
      </c>
      <c r="E3109" t="str">
        <v>false</v>
      </c>
      <c r="G3109" t="str" cm="1">
        <f t="array" ref="G3109">IFERROR(IF(AND(Orders!R3108:R13101&gt;1000,OR(Orders!M3108:M13101="East",Orders!M3108:M13101="south")),"bonus","no bonus"),"data error")</f>
        <v>no bonus</v>
      </c>
    </row>
    <row r="3110" spans="1:7" x14ac:dyDescent="0.25">
      <c r="A3110" t="str">
        <v>high</v>
      </c>
      <c r="B3110" t="b" cm="1">
        <f t="array" ref="B3110">AND(Orders!R3108:R13101&gt;500,Orders!O3108:O13101="technology")</f>
        <v>0</v>
      </c>
      <c r="C3110" t="b" cm="1">
        <f t="array" ref="C3110">OR(Orders!R3108:R13101&gt;1000,Orders!O3108:O13101="furniture")</f>
        <v>1</v>
      </c>
      <c r="D3110" t="str">
        <v>no</v>
      </c>
      <c r="E3110" t="str">
        <v>false</v>
      </c>
      <c r="G3110" t="str" cm="1">
        <f t="array" ref="G3110">IFERROR(IF(AND(Orders!R3109:R13102&gt;1000,OR(Orders!M3109:M13102="East",Orders!M3109:M13102="south")),"bonus","no bonus"),"data error")</f>
        <v>no bonus</v>
      </c>
    </row>
    <row r="3111" spans="1:7" x14ac:dyDescent="0.25">
      <c r="A3111" t="str">
        <v>high</v>
      </c>
      <c r="B3111" t="b" cm="1">
        <f t="array" ref="B3111">AND(Orders!R3109:R13102&gt;500,Orders!O3109:O13102="technology")</f>
        <v>0</v>
      </c>
      <c r="C3111" t="b" cm="1">
        <f t="array" ref="C3111">OR(Orders!R3109:R13102&gt;1000,Orders!O3109:O13102="furniture")</f>
        <v>1</v>
      </c>
      <c r="D3111" t="str">
        <v>no</v>
      </c>
      <c r="E3111" t="str">
        <v>false</v>
      </c>
      <c r="G3111" t="str" cm="1">
        <f t="array" ref="G3111">IFERROR(IF(AND(Orders!R3110:R13103&gt;1000,OR(Orders!M3110:M13103="East",Orders!M3110:M13103="south")),"bonus","no bonus"),"data error")</f>
        <v>no bonus</v>
      </c>
    </row>
    <row r="3112" spans="1:7" x14ac:dyDescent="0.25">
      <c r="A3112" t="str">
        <v>high</v>
      </c>
      <c r="B3112" t="b" cm="1">
        <f t="array" ref="B3112">AND(Orders!R3110:R13103&gt;500,Orders!O3110:O13103="technology")</f>
        <v>0</v>
      </c>
      <c r="C3112" t="b" cm="1">
        <f t="array" ref="C3112">OR(Orders!R3110:R13103&gt;1000,Orders!O3110:O13103="furniture")</f>
        <v>1</v>
      </c>
      <c r="D3112" t="str">
        <v>no</v>
      </c>
      <c r="E3112" t="str">
        <v>false</v>
      </c>
      <c r="G3112" t="str" cm="1">
        <f t="array" ref="G3112">IFERROR(IF(AND(Orders!R3111:R13104&gt;1000,OR(Orders!M3111:M13104="East",Orders!M3111:M13104="south")),"bonus","no bonus"),"data error")</f>
        <v>no bonus</v>
      </c>
    </row>
    <row r="3113" spans="1:7" x14ac:dyDescent="0.25">
      <c r="A3113" t="str">
        <v>high</v>
      </c>
      <c r="B3113" t="b" cm="1">
        <f t="array" ref="B3113">AND(Orders!R3111:R13104&gt;500,Orders!O3111:O13104="technology")</f>
        <v>0</v>
      </c>
      <c r="C3113" t="b" cm="1">
        <f t="array" ref="C3113">OR(Orders!R3111:R13104&gt;1000,Orders!O3111:O13104="furniture")</f>
        <v>1</v>
      </c>
      <c r="D3113" t="str">
        <v>no</v>
      </c>
      <c r="E3113" t="str">
        <v>false</v>
      </c>
      <c r="G3113" t="str" cm="1">
        <f t="array" ref="G3113">IFERROR(IF(AND(Orders!R3112:R13105&gt;1000,OR(Orders!M3112:M13105="East",Orders!M3112:M13105="south")),"bonus","no bonus"),"data error")</f>
        <v>no bonus</v>
      </c>
    </row>
    <row r="3114" spans="1:7" x14ac:dyDescent="0.25">
      <c r="A3114" t="str">
        <v>high</v>
      </c>
      <c r="B3114" t="b" cm="1">
        <f t="array" ref="B3114">AND(Orders!R3112:R13105&gt;500,Orders!O3112:O13105="technology")</f>
        <v>0</v>
      </c>
      <c r="C3114" t="b" cm="1">
        <f t="array" ref="C3114">OR(Orders!R3112:R13105&gt;1000,Orders!O3112:O13105="furniture")</f>
        <v>1</v>
      </c>
      <c r="D3114" t="str">
        <v>no</v>
      </c>
      <c r="E3114" t="str">
        <v>false</v>
      </c>
      <c r="G3114" t="str" cm="1">
        <f t="array" ref="G3114">IFERROR(IF(AND(Orders!R3113:R13106&gt;1000,OR(Orders!M3113:M13106="East",Orders!M3113:M13106="south")),"bonus","no bonus"),"data error")</f>
        <v>no bonus</v>
      </c>
    </row>
    <row r="3115" spans="1:7" x14ac:dyDescent="0.25">
      <c r="A3115" t="str">
        <v>high</v>
      </c>
      <c r="B3115" t="b" cm="1">
        <f t="array" ref="B3115">AND(Orders!R3113:R13106&gt;500,Orders!O3113:O13106="technology")</f>
        <v>0</v>
      </c>
      <c r="C3115" t="b" cm="1">
        <f t="array" ref="C3115">OR(Orders!R3113:R13106&gt;1000,Orders!O3113:O13106="furniture")</f>
        <v>1</v>
      </c>
      <c r="D3115" t="str">
        <v>no</v>
      </c>
      <c r="E3115" t="str">
        <v>false</v>
      </c>
      <c r="G3115" t="str" cm="1">
        <f t="array" ref="G3115">IFERROR(IF(AND(Orders!R3114:R13107&gt;1000,OR(Orders!M3114:M13107="East",Orders!M3114:M13107="south")),"bonus","no bonus"),"data error")</f>
        <v>no bonus</v>
      </c>
    </row>
    <row r="3116" spans="1:7" x14ac:dyDescent="0.25">
      <c r="A3116" t="str">
        <v>high</v>
      </c>
      <c r="B3116" t="b" cm="1">
        <f t="array" ref="B3116">AND(Orders!R3114:R13107&gt;500,Orders!O3114:O13107="technology")</f>
        <v>0</v>
      </c>
      <c r="C3116" t="b" cm="1">
        <f t="array" ref="C3116">OR(Orders!R3114:R13107&gt;1000,Orders!O3114:O13107="furniture")</f>
        <v>1</v>
      </c>
      <c r="D3116" t="str">
        <v>no</v>
      </c>
      <c r="E3116" t="str">
        <v>false</v>
      </c>
      <c r="G3116" t="str" cm="1">
        <f t="array" ref="G3116">IFERROR(IF(AND(Orders!R3115:R13108&gt;1000,OR(Orders!M3115:M13108="East",Orders!M3115:M13108="south")),"bonus","no bonus"),"data error")</f>
        <v>no bonus</v>
      </c>
    </row>
    <row r="3117" spans="1:7" x14ac:dyDescent="0.25">
      <c r="A3117" t="str">
        <v>high</v>
      </c>
      <c r="B3117" t="b" cm="1">
        <f t="array" ref="B3117">AND(Orders!R3115:R13108&gt;500,Orders!O3115:O13108="technology")</f>
        <v>0</v>
      </c>
      <c r="C3117" t="b" cm="1">
        <f t="array" ref="C3117">OR(Orders!R3115:R13108&gt;1000,Orders!O3115:O13108="furniture")</f>
        <v>1</v>
      </c>
      <c r="D3117" t="str">
        <v>no</v>
      </c>
      <c r="E3117" t="str">
        <v>false</v>
      </c>
      <c r="G3117" t="str" cm="1">
        <f t="array" ref="G3117">IFERROR(IF(AND(Orders!R3116:R13109&gt;1000,OR(Orders!M3116:M13109="East",Orders!M3116:M13109="south")),"bonus","no bonus"),"data error")</f>
        <v>no bonus</v>
      </c>
    </row>
    <row r="3118" spans="1:7" x14ac:dyDescent="0.25">
      <c r="A3118" t="str">
        <v>high</v>
      </c>
      <c r="B3118" t="b" cm="1">
        <f t="array" ref="B3118">AND(Orders!R3116:R13109&gt;500,Orders!O3116:O13109="technology")</f>
        <v>0</v>
      </c>
      <c r="C3118" t="b" cm="1">
        <f t="array" ref="C3118">OR(Orders!R3116:R13109&gt;1000,Orders!O3116:O13109="furniture")</f>
        <v>1</v>
      </c>
      <c r="D3118" t="str">
        <v>no</v>
      </c>
      <c r="E3118" t="str">
        <v>false</v>
      </c>
      <c r="G3118" t="str" cm="1">
        <f t="array" ref="G3118">IFERROR(IF(AND(Orders!R3117:R13110&gt;1000,OR(Orders!M3117:M13110="East",Orders!M3117:M13110="south")),"bonus","no bonus"),"data error")</f>
        <v>no bonus</v>
      </c>
    </row>
    <row r="3119" spans="1:7" x14ac:dyDescent="0.25">
      <c r="A3119" t="str">
        <v>high</v>
      </c>
      <c r="B3119" t="b" cm="1">
        <f t="array" ref="B3119">AND(Orders!R3117:R13110&gt;500,Orders!O3117:O13110="technology")</f>
        <v>0</v>
      </c>
      <c r="C3119" t="b" cm="1">
        <f t="array" ref="C3119">OR(Orders!R3117:R13110&gt;1000,Orders!O3117:O13110="furniture")</f>
        <v>1</v>
      </c>
      <c r="D3119" t="str">
        <v>no</v>
      </c>
      <c r="E3119" t="str">
        <v>false</v>
      </c>
      <c r="G3119" t="str" cm="1">
        <f t="array" ref="G3119">IFERROR(IF(AND(Orders!R3118:R13111&gt;1000,OR(Orders!M3118:M13111="East",Orders!M3118:M13111="south")),"bonus","no bonus"),"data error")</f>
        <v>no bonus</v>
      </c>
    </row>
    <row r="3120" spans="1:7" x14ac:dyDescent="0.25">
      <c r="A3120" t="str">
        <v>high</v>
      </c>
      <c r="B3120" t="b" cm="1">
        <f t="array" ref="B3120">AND(Orders!R3118:R13111&gt;500,Orders!O3118:O13111="technology")</f>
        <v>0</v>
      </c>
      <c r="C3120" t="b" cm="1">
        <f t="array" ref="C3120">OR(Orders!R3118:R13111&gt;1000,Orders!O3118:O13111="furniture")</f>
        <v>1</v>
      </c>
      <c r="D3120" t="str">
        <v>no</v>
      </c>
      <c r="E3120" t="str">
        <v>false</v>
      </c>
      <c r="G3120" t="str" cm="1">
        <f t="array" ref="G3120">IFERROR(IF(AND(Orders!R3119:R13112&gt;1000,OR(Orders!M3119:M13112="East",Orders!M3119:M13112="south")),"bonus","no bonus"),"data error")</f>
        <v>no bonus</v>
      </c>
    </row>
    <row r="3121" spans="1:7" x14ac:dyDescent="0.25">
      <c r="A3121" t="str">
        <v>high</v>
      </c>
      <c r="B3121" t="b" cm="1">
        <f t="array" ref="B3121">AND(Orders!R3119:R13112&gt;500,Orders!O3119:O13112="technology")</f>
        <v>0</v>
      </c>
      <c r="C3121" t="b" cm="1">
        <f t="array" ref="C3121">OR(Orders!R3119:R13112&gt;1000,Orders!O3119:O13112="furniture")</f>
        <v>1</v>
      </c>
      <c r="D3121" t="str">
        <v>no</v>
      </c>
      <c r="E3121" t="str">
        <v>false</v>
      </c>
      <c r="G3121" t="str" cm="1">
        <f t="array" ref="G3121">IFERROR(IF(AND(Orders!R3120:R13113&gt;1000,OR(Orders!M3120:M13113="East",Orders!M3120:M13113="south")),"bonus","no bonus"),"data error")</f>
        <v>no bonus</v>
      </c>
    </row>
    <row r="3122" spans="1:7" x14ac:dyDescent="0.25">
      <c r="A3122" t="str">
        <v>high</v>
      </c>
      <c r="B3122" t="b" cm="1">
        <f t="array" ref="B3122">AND(Orders!R3120:R13113&gt;500,Orders!O3120:O13113="technology")</f>
        <v>0</v>
      </c>
      <c r="C3122" t="b" cm="1">
        <f t="array" ref="C3122">OR(Orders!R3120:R13113&gt;1000,Orders!O3120:O13113="furniture")</f>
        <v>1</v>
      </c>
      <c r="D3122" t="str">
        <v>no</v>
      </c>
      <c r="E3122" t="str">
        <v>false</v>
      </c>
      <c r="G3122" t="str" cm="1">
        <f t="array" ref="G3122">IFERROR(IF(AND(Orders!R3121:R13114&gt;1000,OR(Orders!M3121:M13114="East",Orders!M3121:M13114="south")),"bonus","no bonus"),"data error")</f>
        <v>no bonus</v>
      </c>
    </row>
    <row r="3123" spans="1:7" x14ac:dyDescent="0.25">
      <c r="A3123" t="str">
        <v>high</v>
      </c>
      <c r="B3123" t="b" cm="1">
        <f t="array" ref="B3123">AND(Orders!R3121:R13114&gt;500,Orders!O3121:O13114="technology")</f>
        <v>0</v>
      </c>
      <c r="C3123" t="b" cm="1">
        <f t="array" ref="C3123">OR(Orders!R3121:R13114&gt;1000,Orders!O3121:O13114="furniture")</f>
        <v>1</v>
      </c>
      <c r="D3123" t="str">
        <v>no</v>
      </c>
      <c r="E3123" t="str">
        <v>false</v>
      </c>
      <c r="G3123" t="str" cm="1">
        <f t="array" ref="G3123">IFERROR(IF(AND(Orders!R3122:R13115&gt;1000,OR(Orders!M3122:M13115="East",Orders!M3122:M13115="south")),"bonus","no bonus"),"data error")</f>
        <v>no bonus</v>
      </c>
    </row>
    <row r="3124" spans="1:7" x14ac:dyDescent="0.25">
      <c r="A3124" t="str">
        <v>high</v>
      </c>
      <c r="B3124" t="b" cm="1">
        <f t="array" ref="B3124">AND(Orders!R3122:R13115&gt;500,Orders!O3122:O13115="technology")</f>
        <v>0</v>
      </c>
      <c r="C3124" t="b" cm="1">
        <f t="array" ref="C3124">OR(Orders!R3122:R13115&gt;1000,Orders!O3122:O13115="furniture")</f>
        <v>1</v>
      </c>
      <c r="D3124" t="str">
        <v>no</v>
      </c>
      <c r="E3124" t="str">
        <v>false</v>
      </c>
      <c r="G3124" t="str" cm="1">
        <f t="array" ref="G3124">IFERROR(IF(AND(Orders!R3123:R13116&gt;1000,OR(Orders!M3123:M13116="East",Orders!M3123:M13116="south")),"bonus","no bonus"),"data error")</f>
        <v>no bonus</v>
      </c>
    </row>
    <row r="3125" spans="1:7" x14ac:dyDescent="0.25">
      <c r="A3125" t="str">
        <v>high</v>
      </c>
      <c r="B3125" t="b" cm="1">
        <f t="array" ref="B3125">AND(Orders!R3123:R13116&gt;500,Orders!O3123:O13116="technology")</f>
        <v>0</v>
      </c>
      <c r="C3125" t="b" cm="1">
        <f t="array" ref="C3125">OR(Orders!R3123:R13116&gt;1000,Orders!O3123:O13116="furniture")</f>
        <v>1</v>
      </c>
      <c r="D3125" t="str">
        <v>no</v>
      </c>
      <c r="E3125" t="str">
        <v>false</v>
      </c>
      <c r="G3125" t="str" cm="1">
        <f t="array" ref="G3125">IFERROR(IF(AND(Orders!R3124:R13117&gt;1000,OR(Orders!M3124:M13117="East",Orders!M3124:M13117="south")),"bonus","no bonus"),"data error")</f>
        <v>no bonus</v>
      </c>
    </row>
    <row r="3126" spans="1:7" x14ac:dyDescent="0.25">
      <c r="A3126" t="str">
        <v>high</v>
      </c>
      <c r="B3126" t="b" cm="1">
        <f t="array" ref="B3126">AND(Orders!R3124:R13117&gt;500,Orders!O3124:O13117="technology")</f>
        <v>0</v>
      </c>
      <c r="C3126" t="b" cm="1">
        <f t="array" ref="C3126">OR(Orders!R3124:R13117&gt;1000,Orders!O3124:O13117="furniture")</f>
        <v>1</v>
      </c>
      <c r="D3126" t="str">
        <v>no</v>
      </c>
      <c r="E3126" t="str">
        <v>false</v>
      </c>
      <c r="G3126" t="str" cm="1">
        <f t="array" ref="G3126">IFERROR(IF(AND(Orders!R3125:R13118&gt;1000,OR(Orders!M3125:M13118="East",Orders!M3125:M13118="south")),"bonus","no bonus"),"data error")</f>
        <v>no bonus</v>
      </c>
    </row>
    <row r="3127" spans="1:7" x14ac:dyDescent="0.25">
      <c r="A3127" t="str">
        <v>high</v>
      </c>
      <c r="B3127" t="b" cm="1">
        <f t="array" ref="B3127">AND(Orders!R3125:R13118&gt;500,Orders!O3125:O13118="technology")</f>
        <v>0</v>
      </c>
      <c r="C3127" t="b" cm="1">
        <f t="array" ref="C3127">OR(Orders!R3125:R13118&gt;1000,Orders!O3125:O13118="furniture")</f>
        <v>1</v>
      </c>
      <c r="D3127" t="str">
        <v>no</v>
      </c>
      <c r="E3127" t="str">
        <v>false</v>
      </c>
      <c r="G3127" t="str" cm="1">
        <f t="array" ref="G3127">IFERROR(IF(AND(Orders!R3126:R13119&gt;1000,OR(Orders!M3126:M13119="East",Orders!M3126:M13119="south")),"bonus","no bonus"),"data error")</f>
        <v>no bonus</v>
      </c>
    </row>
    <row r="3128" spans="1:7" x14ac:dyDescent="0.25">
      <c r="A3128" t="str">
        <v>high</v>
      </c>
      <c r="B3128" t="b" cm="1">
        <f t="array" ref="B3128">AND(Orders!R3126:R13119&gt;500,Orders!O3126:O13119="technology")</f>
        <v>0</v>
      </c>
      <c r="C3128" t="b" cm="1">
        <f t="array" ref="C3128">OR(Orders!R3126:R13119&gt;1000,Orders!O3126:O13119="furniture")</f>
        <v>1</v>
      </c>
      <c r="D3128" t="str">
        <v>no</v>
      </c>
      <c r="E3128" t="str">
        <v>false</v>
      </c>
      <c r="G3128" t="str" cm="1">
        <f t="array" ref="G3128">IFERROR(IF(AND(Orders!R3127:R13120&gt;1000,OR(Orders!M3127:M13120="East",Orders!M3127:M13120="south")),"bonus","no bonus"),"data error")</f>
        <v>no bonus</v>
      </c>
    </row>
    <row r="3129" spans="1:7" x14ac:dyDescent="0.25">
      <c r="A3129" t="str">
        <v>high</v>
      </c>
      <c r="B3129" t="b" cm="1">
        <f t="array" ref="B3129">AND(Orders!R3127:R13120&gt;500,Orders!O3127:O13120="technology")</f>
        <v>0</v>
      </c>
      <c r="C3129" t="b" cm="1">
        <f t="array" ref="C3129">OR(Orders!R3127:R13120&gt;1000,Orders!O3127:O13120="furniture")</f>
        <v>1</v>
      </c>
      <c r="D3129" t="str">
        <v>no</v>
      </c>
      <c r="E3129" t="str">
        <v>false</v>
      </c>
      <c r="G3129" t="str" cm="1">
        <f t="array" ref="G3129">IFERROR(IF(AND(Orders!R3128:R13121&gt;1000,OR(Orders!M3128:M13121="East",Orders!M3128:M13121="south")),"bonus","no bonus"),"data error")</f>
        <v>no bonus</v>
      </c>
    </row>
    <row r="3130" spans="1:7" x14ac:dyDescent="0.25">
      <c r="A3130" t="str">
        <v>high</v>
      </c>
      <c r="B3130" t="b" cm="1">
        <f t="array" ref="B3130">AND(Orders!R3128:R13121&gt;500,Orders!O3128:O13121="technology")</f>
        <v>0</v>
      </c>
      <c r="C3130" t="b" cm="1">
        <f t="array" ref="C3130">OR(Orders!R3128:R13121&gt;1000,Orders!O3128:O13121="furniture")</f>
        <v>1</v>
      </c>
      <c r="D3130" t="str">
        <v>no</v>
      </c>
      <c r="E3130" t="str">
        <v>false</v>
      </c>
      <c r="G3130" t="str" cm="1">
        <f t="array" ref="G3130">IFERROR(IF(AND(Orders!R3129:R13122&gt;1000,OR(Orders!M3129:M13122="East",Orders!M3129:M13122="south")),"bonus","no bonus"),"data error")</f>
        <v>no bonus</v>
      </c>
    </row>
    <row r="3131" spans="1:7" x14ac:dyDescent="0.25">
      <c r="A3131" t="str">
        <v>high</v>
      </c>
      <c r="B3131" t="b" cm="1">
        <f t="array" ref="B3131">AND(Orders!R3129:R13122&gt;500,Orders!O3129:O13122="technology")</f>
        <v>0</v>
      </c>
      <c r="C3131" t="b" cm="1">
        <f t="array" ref="C3131">OR(Orders!R3129:R13122&gt;1000,Orders!O3129:O13122="furniture")</f>
        <v>1</v>
      </c>
      <c r="D3131" t="str">
        <v>no</v>
      </c>
      <c r="E3131" t="str">
        <v>false</v>
      </c>
      <c r="G3131" t="str" cm="1">
        <f t="array" ref="G3131">IFERROR(IF(AND(Orders!R3130:R13123&gt;1000,OR(Orders!M3130:M13123="East",Orders!M3130:M13123="south")),"bonus","no bonus"),"data error")</f>
        <v>no bonus</v>
      </c>
    </row>
    <row r="3132" spans="1:7" x14ac:dyDescent="0.25">
      <c r="A3132" t="str">
        <v>high</v>
      </c>
      <c r="B3132" t="b" cm="1">
        <f t="array" ref="B3132">AND(Orders!R3130:R13123&gt;500,Orders!O3130:O13123="technology")</f>
        <v>0</v>
      </c>
      <c r="C3132" t="b" cm="1">
        <f t="array" ref="C3132">OR(Orders!R3130:R13123&gt;1000,Orders!O3130:O13123="furniture")</f>
        <v>1</v>
      </c>
      <c r="D3132" t="str">
        <v>no</v>
      </c>
      <c r="E3132" t="str">
        <v>false</v>
      </c>
      <c r="G3132" t="str" cm="1">
        <f t="array" ref="G3132">IFERROR(IF(AND(Orders!R3131:R13124&gt;1000,OR(Orders!M3131:M13124="East",Orders!M3131:M13124="south")),"bonus","no bonus"),"data error")</f>
        <v>no bonus</v>
      </c>
    </row>
    <row r="3133" spans="1:7" x14ac:dyDescent="0.25">
      <c r="A3133" t="str">
        <v>high</v>
      </c>
      <c r="B3133" t="b" cm="1">
        <f t="array" ref="B3133">AND(Orders!R3131:R13124&gt;500,Orders!O3131:O13124="technology")</f>
        <v>0</v>
      </c>
      <c r="C3133" t="b" cm="1">
        <f t="array" ref="C3133">OR(Orders!R3131:R13124&gt;1000,Orders!O3131:O13124="furniture")</f>
        <v>1</v>
      </c>
      <c r="D3133" t="str">
        <v>no</v>
      </c>
      <c r="E3133" t="str">
        <v>false</v>
      </c>
      <c r="G3133" t="str" cm="1">
        <f t="array" ref="G3133">IFERROR(IF(AND(Orders!R3132:R13125&gt;1000,OR(Orders!M3132:M13125="East",Orders!M3132:M13125="south")),"bonus","no bonus"),"data error")</f>
        <v>no bonus</v>
      </c>
    </row>
    <row r="3134" spans="1:7" x14ac:dyDescent="0.25">
      <c r="A3134" t="str">
        <v>high</v>
      </c>
      <c r="B3134" t="b" cm="1">
        <f t="array" ref="B3134">AND(Orders!R3132:R13125&gt;500,Orders!O3132:O13125="technology")</f>
        <v>0</v>
      </c>
      <c r="C3134" t="b" cm="1">
        <f t="array" ref="C3134">OR(Orders!R3132:R13125&gt;1000,Orders!O3132:O13125="furniture")</f>
        <v>1</v>
      </c>
      <c r="D3134" t="str">
        <v>no</v>
      </c>
      <c r="E3134" t="str">
        <v>false</v>
      </c>
      <c r="G3134" t="str" cm="1">
        <f t="array" ref="G3134">IFERROR(IF(AND(Orders!R3133:R13126&gt;1000,OR(Orders!M3133:M13126="East",Orders!M3133:M13126="south")),"bonus","no bonus"),"data error")</f>
        <v>no bonus</v>
      </c>
    </row>
    <row r="3135" spans="1:7" x14ac:dyDescent="0.25">
      <c r="A3135" t="str">
        <v>high</v>
      </c>
      <c r="B3135" t="b" cm="1">
        <f t="array" ref="B3135">AND(Orders!R3133:R13126&gt;500,Orders!O3133:O13126="technology")</f>
        <v>0</v>
      </c>
      <c r="C3135" t="b" cm="1">
        <f t="array" ref="C3135">OR(Orders!R3133:R13126&gt;1000,Orders!O3133:O13126="furniture")</f>
        <v>1</v>
      </c>
      <c r="D3135" t="str">
        <v>no</v>
      </c>
      <c r="E3135" t="str">
        <v>false</v>
      </c>
      <c r="G3135" t="str" cm="1">
        <f t="array" ref="G3135">IFERROR(IF(AND(Orders!R3134:R13127&gt;1000,OR(Orders!M3134:M13127="East",Orders!M3134:M13127="south")),"bonus","no bonus"),"data error")</f>
        <v>no bonus</v>
      </c>
    </row>
    <row r="3136" spans="1:7" x14ac:dyDescent="0.25">
      <c r="A3136" t="str">
        <v>high</v>
      </c>
      <c r="B3136" t="b" cm="1">
        <f t="array" ref="B3136">AND(Orders!R3134:R13127&gt;500,Orders!O3134:O13127="technology")</f>
        <v>0</v>
      </c>
      <c r="C3136" t="b" cm="1">
        <f t="array" ref="C3136">OR(Orders!R3134:R13127&gt;1000,Orders!O3134:O13127="furniture")</f>
        <v>1</v>
      </c>
      <c r="D3136" t="str">
        <v>no</v>
      </c>
      <c r="E3136" t="str">
        <v>false</v>
      </c>
      <c r="G3136" t="str" cm="1">
        <f t="array" ref="G3136">IFERROR(IF(AND(Orders!R3135:R13128&gt;1000,OR(Orders!M3135:M13128="East",Orders!M3135:M13128="south")),"bonus","no bonus"),"data error")</f>
        <v>no bonus</v>
      </c>
    </row>
    <row r="3137" spans="1:7" x14ac:dyDescent="0.25">
      <c r="A3137" t="str">
        <v>high</v>
      </c>
      <c r="B3137" t="b" cm="1">
        <f t="array" ref="B3137">AND(Orders!R3135:R13128&gt;500,Orders!O3135:O13128="technology")</f>
        <v>0</v>
      </c>
      <c r="C3137" t="b" cm="1">
        <f t="array" ref="C3137">OR(Orders!R3135:R13128&gt;1000,Orders!O3135:O13128="furniture")</f>
        <v>1</v>
      </c>
      <c r="D3137" t="str">
        <v>no</v>
      </c>
      <c r="E3137" t="str">
        <v>false</v>
      </c>
      <c r="G3137" t="str" cm="1">
        <f t="array" ref="G3137">IFERROR(IF(AND(Orders!R3136:R13129&gt;1000,OR(Orders!M3136:M13129="East",Orders!M3136:M13129="south")),"bonus","no bonus"),"data error")</f>
        <v>no bonus</v>
      </c>
    </row>
    <row r="3138" spans="1:7" x14ac:dyDescent="0.25">
      <c r="A3138" t="str">
        <v>high</v>
      </c>
      <c r="B3138" t="b" cm="1">
        <f t="array" ref="B3138">AND(Orders!R3136:R13129&gt;500,Orders!O3136:O13129="technology")</f>
        <v>0</v>
      </c>
      <c r="C3138" t="b" cm="1">
        <f t="array" ref="C3138">OR(Orders!R3136:R13129&gt;1000,Orders!O3136:O13129="furniture")</f>
        <v>1</v>
      </c>
      <c r="D3138" t="str">
        <v>no</v>
      </c>
      <c r="E3138" t="str">
        <v>false</v>
      </c>
      <c r="G3138" t="str" cm="1">
        <f t="array" ref="G3138">IFERROR(IF(AND(Orders!R3137:R13130&gt;1000,OR(Orders!M3137:M13130="East",Orders!M3137:M13130="south")),"bonus","no bonus"),"data error")</f>
        <v>no bonus</v>
      </c>
    </row>
    <row r="3139" spans="1:7" x14ac:dyDescent="0.25">
      <c r="A3139" t="str">
        <v>high</v>
      </c>
      <c r="B3139" t="b" cm="1">
        <f t="array" ref="B3139">AND(Orders!R3137:R13130&gt;500,Orders!O3137:O13130="technology")</f>
        <v>0</v>
      </c>
      <c r="C3139" t="b" cm="1">
        <f t="array" ref="C3139">OR(Orders!R3137:R13130&gt;1000,Orders!O3137:O13130="furniture")</f>
        <v>1</v>
      </c>
      <c r="D3139" t="str">
        <v>no</v>
      </c>
      <c r="E3139" t="str">
        <v>false</v>
      </c>
      <c r="G3139" t="str" cm="1">
        <f t="array" ref="G3139">IFERROR(IF(AND(Orders!R3138:R13131&gt;1000,OR(Orders!M3138:M13131="East",Orders!M3138:M13131="south")),"bonus","no bonus"),"data error")</f>
        <v>no bonus</v>
      </c>
    </row>
    <row r="3140" spans="1:7" x14ac:dyDescent="0.25">
      <c r="A3140" t="str">
        <v>high</v>
      </c>
      <c r="B3140" t="b" cm="1">
        <f t="array" ref="B3140">AND(Orders!R3138:R13131&gt;500,Orders!O3138:O13131="technology")</f>
        <v>0</v>
      </c>
      <c r="C3140" t="b" cm="1">
        <f t="array" ref="C3140">OR(Orders!R3138:R13131&gt;1000,Orders!O3138:O13131="furniture")</f>
        <v>1</v>
      </c>
      <c r="D3140" t="str">
        <v>no</v>
      </c>
      <c r="E3140" t="str">
        <v>false</v>
      </c>
      <c r="G3140" t="str" cm="1">
        <f t="array" ref="G3140">IFERROR(IF(AND(Orders!R3139:R13132&gt;1000,OR(Orders!M3139:M13132="East",Orders!M3139:M13132="south")),"bonus","no bonus"),"data error")</f>
        <v>no bonus</v>
      </c>
    </row>
    <row r="3141" spans="1:7" x14ac:dyDescent="0.25">
      <c r="A3141" t="str">
        <v>high</v>
      </c>
      <c r="B3141" t="b" cm="1">
        <f t="array" ref="B3141">AND(Orders!R3139:R13132&gt;500,Orders!O3139:O13132="technology")</f>
        <v>0</v>
      </c>
      <c r="C3141" t="b" cm="1">
        <f t="array" ref="C3141">OR(Orders!R3139:R13132&gt;1000,Orders!O3139:O13132="furniture")</f>
        <v>1</v>
      </c>
      <c r="D3141" t="str">
        <v>no</v>
      </c>
      <c r="E3141" t="str">
        <v>false</v>
      </c>
      <c r="G3141" t="str" cm="1">
        <f t="array" ref="G3141">IFERROR(IF(AND(Orders!R3140:R13133&gt;1000,OR(Orders!M3140:M13133="East",Orders!M3140:M13133="south")),"bonus","no bonus"),"data error")</f>
        <v>no bonus</v>
      </c>
    </row>
    <row r="3142" spans="1:7" x14ac:dyDescent="0.25">
      <c r="A3142" t="str">
        <v>high</v>
      </c>
      <c r="B3142" t="b" cm="1">
        <f t="array" ref="B3142">AND(Orders!R3140:R13133&gt;500,Orders!O3140:O13133="technology")</f>
        <v>0</v>
      </c>
      <c r="C3142" t="b" cm="1">
        <f t="array" ref="C3142">OR(Orders!R3140:R13133&gt;1000,Orders!O3140:O13133="furniture")</f>
        <v>1</v>
      </c>
      <c r="D3142" t="str">
        <v>no</v>
      </c>
      <c r="E3142" t="str">
        <v>false</v>
      </c>
      <c r="G3142" t="str" cm="1">
        <f t="array" ref="G3142">IFERROR(IF(AND(Orders!R3141:R13134&gt;1000,OR(Orders!M3141:M13134="East",Orders!M3141:M13134="south")),"bonus","no bonus"),"data error")</f>
        <v>no bonus</v>
      </c>
    </row>
    <row r="3143" spans="1:7" x14ac:dyDescent="0.25">
      <c r="A3143" t="str">
        <v>high</v>
      </c>
      <c r="B3143" t="b" cm="1">
        <f t="array" ref="B3143">AND(Orders!R3141:R13134&gt;500,Orders!O3141:O13134="technology")</f>
        <v>0</v>
      </c>
      <c r="C3143" t="b" cm="1">
        <f t="array" ref="C3143">OR(Orders!R3141:R13134&gt;1000,Orders!O3141:O13134="furniture")</f>
        <v>1</v>
      </c>
      <c r="D3143" t="str">
        <v>no</v>
      </c>
      <c r="E3143" t="str">
        <v>false</v>
      </c>
      <c r="G3143" t="str" cm="1">
        <f t="array" ref="G3143">IFERROR(IF(AND(Orders!R3142:R13135&gt;1000,OR(Orders!M3142:M13135="East",Orders!M3142:M13135="south")),"bonus","no bonus"),"data error")</f>
        <v>no bonus</v>
      </c>
    </row>
    <row r="3144" spans="1:7" x14ac:dyDescent="0.25">
      <c r="A3144" t="str">
        <v>high</v>
      </c>
      <c r="B3144" t="b" cm="1">
        <f t="array" ref="B3144">AND(Orders!R3142:R13135&gt;500,Orders!O3142:O13135="technology")</f>
        <v>0</v>
      </c>
      <c r="C3144" t="b" cm="1">
        <f t="array" ref="C3144">OR(Orders!R3142:R13135&gt;1000,Orders!O3142:O13135="furniture")</f>
        <v>1</v>
      </c>
      <c r="D3144" t="str">
        <v>no</v>
      </c>
      <c r="E3144" t="str">
        <v>false</v>
      </c>
      <c r="G3144" t="str" cm="1">
        <f t="array" ref="G3144">IFERROR(IF(AND(Orders!R3143:R13136&gt;1000,OR(Orders!M3143:M13136="East",Orders!M3143:M13136="south")),"bonus","no bonus"),"data error")</f>
        <v>no bonus</v>
      </c>
    </row>
    <row r="3145" spans="1:7" x14ac:dyDescent="0.25">
      <c r="A3145" t="str">
        <v>high</v>
      </c>
      <c r="B3145" t="b" cm="1">
        <f t="array" ref="B3145">AND(Orders!R3143:R13136&gt;500,Orders!O3143:O13136="technology")</f>
        <v>0</v>
      </c>
      <c r="C3145" t="b" cm="1">
        <f t="array" ref="C3145">OR(Orders!R3143:R13136&gt;1000,Orders!O3143:O13136="furniture")</f>
        <v>1</v>
      </c>
      <c r="D3145" t="str">
        <v>no</v>
      </c>
      <c r="E3145" t="str">
        <v>false</v>
      </c>
      <c r="G3145" t="str" cm="1">
        <f t="array" ref="G3145">IFERROR(IF(AND(Orders!R3144:R13137&gt;1000,OR(Orders!M3144:M13137="East",Orders!M3144:M13137="south")),"bonus","no bonus"),"data error")</f>
        <v>no bonus</v>
      </c>
    </row>
    <row r="3146" spans="1:7" x14ac:dyDescent="0.25">
      <c r="A3146" t="str">
        <v>high</v>
      </c>
      <c r="B3146" t="b" cm="1">
        <f t="array" ref="B3146">AND(Orders!R3144:R13137&gt;500,Orders!O3144:O13137="technology")</f>
        <v>0</v>
      </c>
      <c r="C3146" t="b" cm="1">
        <f t="array" ref="C3146">OR(Orders!R3144:R13137&gt;1000,Orders!O3144:O13137="furniture")</f>
        <v>1</v>
      </c>
      <c r="D3146" t="str">
        <v>no</v>
      </c>
      <c r="E3146" t="str">
        <v>false</v>
      </c>
      <c r="G3146" t="str" cm="1">
        <f t="array" ref="G3146">IFERROR(IF(AND(Orders!R3145:R13138&gt;1000,OR(Orders!M3145:M13138="East",Orders!M3145:M13138="south")),"bonus","no bonus"),"data error")</f>
        <v>no bonus</v>
      </c>
    </row>
    <row r="3147" spans="1:7" x14ac:dyDescent="0.25">
      <c r="A3147" t="str">
        <v>high</v>
      </c>
      <c r="B3147" t="b" cm="1">
        <f t="array" ref="B3147">AND(Orders!R3145:R13138&gt;500,Orders!O3145:O13138="technology")</f>
        <v>0</v>
      </c>
      <c r="C3147" t="b" cm="1">
        <f t="array" ref="C3147">OR(Orders!R3145:R13138&gt;1000,Orders!O3145:O13138="furniture")</f>
        <v>1</v>
      </c>
      <c r="D3147" t="str">
        <v>no</v>
      </c>
      <c r="E3147" t="str">
        <v>false</v>
      </c>
      <c r="G3147" t="str" cm="1">
        <f t="array" ref="G3147">IFERROR(IF(AND(Orders!R3146:R13139&gt;1000,OR(Orders!M3146:M13139="East",Orders!M3146:M13139="south")),"bonus","no bonus"),"data error")</f>
        <v>no bonus</v>
      </c>
    </row>
    <row r="3148" spans="1:7" x14ac:dyDescent="0.25">
      <c r="A3148" t="str">
        <v>high</v>
      </c>
      <c r="B3148" t="b" cm="1">
        <f t="array" ref="B3148">AND(Orders!R3146:R13139&gt;500,Orders!O3146:O13139="technology")</f>
        <v>0</v>
      </c>
      <c r="C3148" t="b" cm="1">
        <f t="array" ref="C3148">OR(Orders!R3146:R13139&gt;1000,Orders!O3146:O13139="furniture")</f>
        <v>1</v>
      </c>
      <c r="D3148" t="str">
        <v>no</v>
      </c>
      <c r="E3148" t="str">
        <v>false</v>
      </c>
      <c r="G3148" t="str" cm="1">
        <f t="array" ref="G3148">IFERROR(IF(AND(Orders!R3147:R13140&gt;1000,OR(Orders!M3147:M13140="East",Orders!M3147:M13140="south")),"bonus","no bonus"),"data error")</f>
        <v>no bonus</v>
      </c>
    </row>
    <row r="3149" spans="1:7" x14ac:dyDescent="0.25">
      <c r="A3149" t="str">
        <v>high</v>
      </c>
      <c r="B3149" t="b" cm="1">
        <f t="array" ref="B3149">AND(Orders!R3147:R13140&gt;500,Orders!O3147:O13140="technology")</f>
        <v>0</v>
      </c>
      <c r="C3149" t="b" cm="1">
        <f t="array" ref="C3149">OR(Orders!R3147:R13140&gt;1000,Orders!O3147:O13140="furniture")</f>
        <v>1</v>
      </c>
      <c r="D3149" t="str">
        <v>no</v>
      </c>
      <c r="E3149" t="str">
        <v>false</v>
      </c>
      <c r="G3149" t="str" cm="1">
        <f t="array" ref="G3149">IFERROR(IF(AND(Orders!R3148:R13141&gt;1000,OR(Orders!M3148:M13141="East",Orders!M3148:M13141="south")),"bonus","no bonus"),"data error")</f>
        <v>no bonus</v>
      </c>
    </row>
    <row r="3150" spans="1:7" x14ac:dyDescent="0.25">
      <c r="A3150" t="str">
        <v>high</v>
      </c>
      <c r="B3150" t="b" cm="1">
        <f t="array" ref="B3150">AND(Orders!R3148:R13141&gt;500,Orders!O3148:O13141="technology")</f>
        <v>0</v>
      </c>
      <c r="C3150" t="b" cm="1">
        <f t="array" ref="C3150">OR(Orders!R3148:R13141&gt;1000,Orders!O3148:O13141="furniture")</f>
        <v>1</v>
      </c>
      <c r="D3150" t="str">
        <v>no</v>
      </c>
      <c r="E3150" t="str">
        <v>false</v>
      </c>
      <c r="G3150" t="str" cm="1">
        <f t="array" ref="G3150">IFERROR(IF(AND(Orders!R3149:R13142&gt;1000,OR(Orders!M3149:M13142="East",Orders!M3149:M13142="south")),"bonus","no bonus"),"data error")</f>
        <v>no bonus</v>
      </c>
    </row>
    <row r="3151" spans="1:7" x14ac:dyDescent="0.25">
      <c r="A3151" t="str">
        <v>high</v>
      </c>
      <c r="B3151" t="b" cm="1">
        <f t="array" ref="B3151">AND(Orders!R3149:R13142&gt;500,Orders!O3149:O13142="technology")</f>
        <v>0</v>
      </c>
      <c r="C3151" t="b" cm="1">
        <f t="array" ref="C3151">OR(Orders!R3149:R13142&gt;1000,Orders!O3149:O13142="furniture")</f>
        <v>1</v>
      </c>
      <c r="D3151" t="str">
        <v>no</v>
      </c>
      <c r="E3151" t="str">
        <v>false</v>
      </c>
      <c r="G3151" t="str" cm="1">
        <f t="array" ref="G3151">IFERROR(IF(AND(Orders!R3150:R13143&gt;1000,OR(Orders!M3150:M13143="East",Orders!M3150:M13143="south")),"bonus","no bonus"),"data error")</f>
        <v>no bonus</v>
      </c>
    </row>
    <row r="3152" spans="1:7" x14ac:dyDescent="0.25">
      <c r="A3152" t="str">
        <v>high</v>
      </c>
      <c r="B3152" t="b" cm="1">
        <f t="array" ref="B3152">AND(Orders!R3150:R13143&gt;500,Orders!O3150:O13143="technology")</f>
        <v>0</v>
      </c>
      <c r="C3152" t="b" cm="1">
        <f t="array" ref="C3152">OR(Orders!R3150:R13143&gt;1000,Orders!O3150:O13143="furniture")</f>
        <v>1</v>
      </c>
      <c r="D3152" t="str">
        <v>no</v>
      </c>
      <c r="E3152" t="str">
        <v>false</v>
      </c>
      <c r="G3152" t="str" cm="1">
        <f t="array" ref="G3152">IFERROR(IF(AND(Orders!R3151:R13144&gt;1000,OR(Orders!M3151:M13144="East",Orders!M3151:M13144="south")),"bonus","no bonus"),"data error")</f>
        <v>no bonus</v>
      </c>
    </row>
    <row r="3153" spans="1:7" x14ac:dyDescent="0.25">
      <c r="A3153" t="str">
        <v>high</v>
      </c>
      <c r="B3153" t="b" cm="1">
        <f t="array" ref="B3153">AND(Orders!R3151:R13144&gt;500,Orders!O3151:O13144="technology")</f>
        <v>0</v>
      </c>
      <c r="C3153" t="b" cm="1">
        <f t="array" ref="C3153">OR(Orders!R3151:R13144&gt;1000,Orders!O3151:O13144="furniture")</f>
        <v>1</v>
      </c>
      <c r="D3153" t="str">
        <v>no</v>
      </c>
      <c r="E3153" t="str">
        <v>false</v>
      </c>
      <c r="G3153" t="str" cm="1">
        <f t="array" ref="G3153">IFERROR(IF(AND(Orders!R3152:R13145&gt;1000,OR(Orders!M3152:M13145="East",Orders!M3152:M13145="south")),"bonus","no bonus"),"data error")</f>
        <v>no bonus</v>
      </c>
    </row>
    <row r="3154" spans="1:7" x14ac:dyDescent="0.25">
      <c r="A3154" t="str">
        <v>high</v>
      </c>
      <c r="B3154" t="b" cm="1">
        <f t="array" ref="B3154">AND(Orders!R3152:R13145&gt;500,Orders!O3152:O13145="technology")</f>
        <v>0</v>
      </c>
      <c r="C3154" t="b" cm="1">
        <f t="array" ref="C3154">OR(Orders!R3152:R13145&gt;1000,Orders!O3152:O13145="furniture")</f>
        <v>1</v>
      </c>
      <c r="D3154" t="str">
        <v>no</v>
      </c>
      <c r="E3154" t="str">
        <v>false</v>
      </c>
      <c r="G3154" t="str" cm="1">
        <f t="array" ref="G3154">IFERROR(IF(AND(Orders!R3153:R13146&gt;1000,OR(Orders!M3153:M13146="East",Orders!M3153:M13146="south")),"bonus","no bonus"),"data error")</f>
        <v>no bonus</v>
      </c>
    </row>
    <row r="3155" spans="1:7" x14ac:dyDescent="0.25">
      <c r="A3155" t="str">
        <v>high</v>
      </c>
      <c r="B3155" t="b" cm="1">
        <f t="array" ref="B3155">AND(Orders!R3153:R13146&gt;500,Orders!O3153:O13146="technology")</f>
        <v>0</v>
      </c>
      <c r="C3155" t="b" cm="1">
        <f t="array" ref="C3155">OR(Orders!R3153:R13146&gt;1000,Orders!O3153:O13146="furniture")</f>
        <v>1</v>
      </c>
      <c r="D3155" t="str">
        <v>no</v>
      </c>
      <c r="E3155" t="str">
        <v>false</v>
      </c>
      <c r="G3155" t="str" cm="1">
        <f t="array" ref="G3155">IFERROR(IF(AND(Orders!R3154:R13147&gt;1000,OR(Orders!M3154:M13147="East",Orders!M3154:M13147="south")),"bonus","no bonus"),"data error")</f>
        <v>no bonus</v>
      </c>
    </row>
    <row r="3156" spans="1:7" x14ac:dyDescent="0.25">
      <c r="A3156" t="str">
        <v>high</v>
      </c>
      <c r="B3156" t="b" cm="1">
        <f t="array" ref="B3156">AND(Orders!R3154:R13147&gt;500,Orders!O3154:O13147="technology")</f>
        <v>0</v>
      </c>
      <c r="C3156" t="b" cm="1">
        <f t="array" ref="C3156">OR(Orders!R3154:R13147&gt;1000,Orders!O3154:O13147="furniture")</f>
        <v>1</v>
      </c>
      <c r="D3156" t="str">
        <v>no</v>
      </c>
      <c r="E3156" t="str">
        <v>false</v>
      </c>
      <c r="G3156" t="str" cm="1">
        <f t="array" ref="G3156">IFERROR(IF(AND(Orders!R3155:R13148&gt;1000,OR(Orders!M3155:M13148="East",Orders!M3155:M13148="south")),"bonus","no bonus"),"data error")</f>
        <v>no bonus</v>
      </c>
    </row>
    <row r="3157" spans="1:7" x14ac:dyDescent="0.25">
      <c r="A3157" t="str">
        <v>high</v>
      </c>
      <c r="B3157" t="b" cm="1">
        <f t="array" ref="B3157">AND(Orders!R3155:R13148&gt;500,Orders!O3155:O13148="technology")</f>
        <v>0</v>
      </c>
      <c r="C3157" t="b" cm="1">
        <f t="array" ref="C3157">OR(Orders!R3155:R13148&gt;1000,Orders!O3155:O13148="furniture")</f>
        <v>1</v>
      </c>
      <c r="D3157" t="str">
        <v>no</v>
      </c>
      <c r="E3157" t="str">
        <v>false</v>
      </c>
      <c r="G3157" t="str" cm="1">
        <f t="array" ref="G3157">IFERROR(IF(AND(Orders!R3156:R13149&gt;1000,OR(Orders!M3156:M13149="East",Orders!M3156:M13149="south")),"bonus","no bonus"),"data error")</f>
        <v>no bonus</v>
      </c>
    </row>
    <row r="3158" spans="1:7" x14ac:dyDescent="0.25">
      <c r="A3158" t="str">
        <v>high</v>
      </c>
      <c r="B3158" t="b" cm="1">
        <f t="array" ref="B3158">AND(Orders!R3156:R13149&gt;500,Orders!O3156:O13149="technology")</f>
        <v>0</v>
      </c>
      <c r="C3158" t="b" cm="1">
        <f t="array" ref="C3158">OR(Orders!R3156:R13149&gt;1000,Orders!O3156:O13149="furniture")</f>
        <v>1</v>
      </c>
      <c r="D3158" t="str">
        <v>no</v>
      </c>
      <c r="E3158" t="str">
        <v>false</v>
      </c>
      <c r="G3158" t="str" cm="1">
        <f t="array" ref="G3158">IFERROR(IF(AND(Orders!R3157:R13150&gt;1000,OR(Orders!M3157:M13150="East",Orders!M3157:M13150="south")),"bonus","no bonus"),"data error")</f>
        <v>no bonus</v>
      </c>
    </row>
    <row r="3159" spans="1:7" x14ac:dyDescent="0.25">
      <c r="A3159" t="str">
        <v>high</v>
      </c>
      <c r="B3159" t="b" cm="1">
        <f t="array" ref="B3159">AND(Orders!R3157:R13150&gt;500,Orders!O3157:O13150="technology")</f>
        <v>0</v>
      </c>
      <c r="C3159" t="b" cm="1">
        <f t="array" ref="C3159">OR(Orders!R3157:R13150&gt;1000,Orders!O3157:O13150="furniture")</f>
        <v>1</v>
      </c>
      <c r="D3159" t="str">
        <v>no</v>
      </c>
      <c r="E3159" t="str">
        <v>false</v>
      </c>
      <c r="G3159" t="str" cm="1">
        <f t="array" ref="G3159">IFERROR(IF(AND(Orders!R3158:R13151&gt;1000,OR(Orders!M3158:M13151="East",Orders!M3158:M13151="south")),"bonus","no bonus"),"data error")</f>
        <v>no bonus</v>
      </c>
    </row>
    <row r="3160" spans="1:7" x14ac:dyDescent="0.25">
      <c r="A3160" t="str">
        <v>high</v>
      </c>
      <c r="B3160" t="b" cm="1">
        <f t="array" ref="B3160">AND(Orders!R3158:R13151&gt;500,Orders!O3158:O13151="technology")</f>
        <v>0</v>
      </c>
      <c r="C3160" t="b" cm="1">
        <f t="array" ref="C3160">OR(Orders!R3158:R13151&gt;1000,Orders!O3158:O13151="furniture")</f>
        <v>1</v>
      </c>
      <c r="D3160" t="str">
        <v>no</v>
      </c>
      <c r="E3160" t="str">
        <v>false</v>
      </c>
      <c r="G3160" t="str" cm="1">
        <f t="array" ref="G3160">IFERROR(IF(AND(Orders!R3159:R13152&gt;1000,OR(Orders!M3159:M13152="East",Orders!M3159:M13152="south")),"bonus","no bonus"),"data error")</f>
        <v>no bonus</v>
      </c>
    </row>
    <row r="3161" spans="1:7" x14ac:dyDescent="0.25">
      <c r="A3161" t="str">
        <v>high</v>
      </c>
      <c r="B3161" t="b" cm="1">
        <f t="array" ref="B3161">AND(Orders!R3159:R13152&gt;500,Orders!O3159:O13152="technology")</f>
        <v>0</v>
      </c>
      <c r="C3161" t="b" cm="1">
        <f t="array" ref="C3161">OR(Orders!R3159:R13152&gt;1000,Orders!O3159:O13152="furniture")</f>
        <v>1</v>
      </c>
      <c r="D3161" t="str">
        <v>no</v>
      </c>
      <c r="E3161" t="str">
        <v>false</v>
      </c>
      <c r="G3161" t="str" cm="1">
        <f t="array" ref="G3161">IFERROR(IF(AND(Orders!R3160:R13153&gt;1000,OR(Orders!M3160:M13153="East",Orders!M3160:M13153="south")),"bonus","no bonus"),"data error")</f>
        <v>no bonus</v>
      </c>
    </row>
    <row r="3162" spans="1:7" x14ac:dyDescent="0.25">
      <c r="A3162" t="str">
        <v>high</v>
      </c>
      <c r="B3162" t="b" cm="1">
        <f t="array" ref="B3162">AND(Orders!R3160:R13153&gt;500,Orders!O3160:O13153="technology")</f>
        <v>0</v>
      </c>
      <c r="C3162" t="b" cm="1">
        <f t="array" ref="C3162">OR(Orders!R3160:R13153&gt;1000,Orders!O3160:O13153="furniture")</f>
        <v>1</v>
      </c>
      <c r="D3162" t="str">
        <v>no</v>
      </c>
      <c r="E3162" t="str">
        <v>false</v>
      </c>
      <c r="G3162" t="str" cm="1">
        <f t="array" ref="G3162">IFERROR(IF(AND(Orders!R3161:R13154&gt;1000,OR(Orders!M3161:M13154="East",Orders!M3161:M13154="south")),"bonus","no bonus"),"data error")</f>
        <v>no bonus</v>
      </c>
    </row>
    <row r="3163" spans="1:7" x14ac:dyDescent="0.25">
      <c r="A3163" t="str">
        <v>high</v>
      </c>
      <c r="B3163" t="b" cm="1">
        <f t="array" ref="B3163">AND(Orders!R3161:R13154&gt;500,Orders!O3161:O13154="technology")</f>
        <v>0</v>
      </c>
      <c r="C3163" t="b" cm="1">
        <f t="array" ref="C3163">OR(Orders!R3161:R13154&gt;1000,Orders!O3161:O13154="furniture")</f>
        <v>1</v>
      </c>
      <c r="D3163" t="str">
        <v>no</v>
      </c>
      <c r="E3163" t="str">
        <v>false</v>
      </c>
      <c r="G3163" t="str" cm="1">
        <f t="array" ref="G3163">IFERROR(IF(AND(Orders!R3162:R13155&gt;1000,OR(Orders!M3162:M13155="East",Orders!M3162:M13155="south")),"bonus","no bonus"),"data error")</f>
        <v>no bonus</v>
      </c>
    </row>
    <row r="3164" spans="1:7" x14ac:dyDescent="0.25">
      <c r="A3164" t="str">
        <v>high</v>
      </c>
      <c r="B3164" t="b" cm="1">
        <f t="array" ref="B3164">AND(Orders!R3162:R13155&gt;500,Orders!O3162:O13155="technology")</f>
        <v>0</v>
      </c>
      <c r="C3164" t="b" cm="1">
        <f t="array" ref="C3164">OR(Orders!R3162:R13155&gt;1000,Orders!O3162:O13155="furniture")</f>
        <v>1</v>
      </c>
      <c r="D3164" t="str">
        <v>no</v>
      </c>
      <c r="E3164" t="str">
        <v>false</v>
      </c>
      <c r="G3164" t="str" cm="1">
        <f t="array" ref="G3164">IFERROR(IF(AND(Orders!R3163:R13156&gt;1000,OR(Orders!M3163:M13156="East",Orders!M3163:M13156="south")),"bonus","no bonus"),"data error")</f>
        <v>no bonus</v>
      </c>
    </row>
    <row r="3165" spans="1:7" x14ac:dyDescent="0.25">
      <c r="A3165" t="str">
        <v>high</v>
      </c>
      <c r="B3165" t="b" cm="1">
        <f t="array" ref="B3165">AND(Orders!R3163:R13156&gt;500,Orders!O3163:O13156="technology")</f>
        <v>0</v>
      </c>
      <c r="C3165" t="b" cm="1">
        <f t="array" ref="C3165">OR(Orders!R3163:R13156&gt;1000,Orders!O3163:O13156="furniture")</f>
        <v>1</v>
      </c>
      <c r="D3165" t="str">
        <v>no</v>
      </c>
      <c r="E3165" t="str">
        <v>false</v>
      </c>
      <c r="G3165" t="str" cm="1">
        <f t="array" ref="G3165">IFERROR(IF(AND(Orders!R3164:R13157&gt;1000,OR(Orders!M3164:M13157="East",Orders!M3164:M13157="south")),"bonus","no bonus"),"data error")</f>
        <v>no bonus</v>
      </c>
    </row>
    <row r="3166" spans="1:7" x14ac:dyDescent="0.25">
      <c r="A3166" t="str">
        <v>high</v>
      </c>
      <c r="B3166" t="b" cm="1">
        <f t="array" ref="B3166">AND(Orders!R3164:R13157&gt;500,Orders!O3164:O13157="technology")</f>
        <v>0</v>
      </c>
      <c r="C3166" t="b" cm="1">
        <f t="array" ref="C3166">OR(Orders!R3164:R13157&gt;1000,Orders!O3164:O13157="furniture")</f>
        <v>1</v>
      </c>
      <c r="D3166" t="str">
        <v>no</v>
      </c>
      <c r="E3166" t="str">
        <v>false</v>
      </c>
      <c r="G3166" t="str" cm="1">
        <f t="array" ref="G3166">IFERROR(IF(AND(Orders!R3165:R13158&gt;1000,OR(Orders!M3165:M13158="East",Orders!M3165:M13158="south")),"bonus","no bonus"),"data error")</f>
        <v>no bonus</v>
      </c>
    </row>
    <row r="3167" spans="1:7" x14ac:dyDescent="0.25">
      <c r="A3167" t="str">
        <v>high</v>
      </c>
      <c r="B3167" t="b" cm="1">
        <f t="array" ref="B3167">AND(Orders!R3165:R13158&gt;500,Orders!O3165:O13158="technology")</f>
        <v>0</v>
      </c>
      <c r="C3167" t="b" cm="1">
        <f t="array" ref="C3167">OR(Orders!R3165:R13158&gt;1000,Orders!O3165:O13158="furniture")</f>
        <v>1</v>
      </c>
      <c r="D3167" t="str">
        <v>no</v>
      </c>
      <c r="E3167" t="str">
        <v>false</v>
      </c>
      <c r="G3167" t="str" cm="1">
        <f t="array" ref="G3167">IFERROR(IF(AND(Orders!R3166:R13159&gt;1000,OR(Orders!M3166:M13159="East",Orders!M3166:M13159="south")),"bonus","no bonus"),"data error")</f>
        <v>no bonus</v>
      </c>
    </row>
    <row r="3168" spans="1:7" x14ac:dyDescent="0.25">
      <c r="A3168" t="str">
        <v>high</v>
      </c>
      <c r="B3168" t="b" cm="1">
        <f t="array" ref="B3168">AND(Orders!R3166:R13159&gt;500,Orders!O3166:O13159="technology")</f>
        <v>0</v>
      </c>
      <c r="C3168" t="b" cm="1">
        <f t="array" ref="C3168">OR(Orders!R3166:R13159&gt;1000,Orders!O3166:O13159="furniture")</f>
        <v>1</v>
      </c>
      <c r="D3168" t="str">
        <v>no</v>
      </c>
      <c r="E3168" t="str">
        <v>false</v>
      </c>
      <c r="G3168" t="str" cm="1">
        <f t="array" ref="G3168">IFERROR(IF(AND(Orders!R3167:R13160&gt;1000,OR(Orders!M3167:M13160="East",Orders!M3167:M13160="south")),"bonus","no bonus"),"data error")</f>
        <v>no bonus</v>
      </c>
    </row>
    <row r="3169" spans="1:7" x14ac:dyDescent="0.25">
      <c r="A3169" t="str">
        <v>high</v>
      </c>
      <c r="B3169" t="b" cm="1">
        <f t="array" ref="B3169">AND(Orders!R3167:R13160&gt;500,Orders!O3167:O13160="technology")</f>
        <v>0</v>
      </c>
      <c r="C3169" t="b" cm="1">
        <f t="array" ref="C3169">OR(Orders!R3167:R13160&gt;1000,Orders!O3167:O13160="furniture")</f>
        <v>1</v>
      </c>
      <c r="D3169" t="str">
        <v>no</v>
      </c>
      <c r="E3169" t="str">
        <v>false</v>
      </c>
      <c r="G3169" t="str" cm="1">
        <f t="array" ref="G3169">IFERROR(IF(AND(Orders!R3168:R13161&gt;1000,OR(Orders!M3168:M13161="East",Orders!M3168:M13161="south")),"bonus","no bonus"),"data error")</f>
        <v>no bonus</v>
      </c>
    </row>
    <row r="3170" spans="1:7" x14ac:dyDescent="0.25">
      <c r="A3170" t="str">
        <v>high</v>
      </c>
      <c r="B3170" t="b" cm="1">
        <f t="array" ref="B3170">AND(Orders!R3168:R13161&gt;500,Orders!O3168:O13161="technology")</f>
        <v>0</v>
      </c>
      <c r="C3170" t="b" cm="1">
        <f t="array" ref="C3170">OR(Orders!R3168:R13161&gt;1000,Orders!O3168:O13161="furniture")</f>
        <v>1</v>
      </c>
      <c r="D3170" t="str">
        <v>no</v>
      </c>
      <c r="E3170" t="str">
        <v>false</v>
      </c>
      <c r="G3170" t="str" cm="1">
        <f t="array" ref="G3170">IFERROR(IF(AND(Orders!R3169:R13162&gt;1000,OR(Orders!M3169:M13162="East",Orders!M3169:M13162="south")),"bonus","no bonus"),"data error")</f>
        <v>no bonus</v>
      </c>
    </row>
    <row r="3171" spans="1:7" x14ac:dyDescent="0.25">
      <c r="A3171" t="str">
        <v>high</v>
      </c>
      <c r="B3171" t="b" cm="1">
        <f t="array" ref="B3171">AND(Orders!R3169:R13162&gt;500,Orders!O3169:O13162="technology")</f>
        <v>0</v>
      </c>
      <c r="C3171" t="b" cm="1">
        <f t="array" ref="C3171">OR(Orders!R3169:R13162&gt;1000,Orders!O3169:O13162="furniture")</f>
        <v>1</v>
      </c>
      <c r="D3171" t="str">
        <v>no</v>
      </c>
      <c r="E3171" t="str">
        <v>false</v>
      </c>
      <c r="G3171" t="str" cm="1">
        <f t="array" ref="G3171">IFERROR(IF(AND(Orders!R3170:R13163&gt;1000,OR(Orders!M3170:M13163="East",Orders!M3170:M13163="south")),"bonus","no bonus"),"data error")</f>
        <v>no bonus</v>
      </c>
    </row>
    <row r="3172" spans="1:7" x14ac:dyDescent="0.25">
      <c r="A3172" t="str">
        <v>high</v>
      </c>
      <c r="B3172" t="b" cm="1">
        <f t="array" ref="B3172">AND(Orders!R3170:R13163&gt;500,Orders!O3170:O13163="technology")</f>
        <v>0</v>
      </c>
      <c r="C3172" t="b" cm="1">
        <f t="array" ref="C3172">OR(Orders!R3170:R13163&gt;1000,Orders!O3170:O13163="furniture")</f>
        <v>1</v>
      </c>
      <c r="D3172" t="str">
        <v>no</v>
      </c>
      <c r="E3172" t="str">
        <v>false</v>
      </c>
      <c r="G3172" t="str" cm="1">
        <f t="array" ref="G3172">IFERROR(IF(AND(Orders!R3171:R13164&gt;1000,OR(Orders!M3171:M13164="East",Orders!M3171:M13164="south")),"bonus","no bonus"),"data error")</f>
        <v>no bonus</v>
      </c>
    </row>
    <row r="3173" spans="1:7" x14ac:dyDescent="0.25">
      <c r="A3173" t="str">
        <v>high</v>
      </c>
      <c r="B3173" t="b" cm="1">
        <f t="array" ref="B3173">AND(Orders!R3171:R13164&gt;500,Orders!O3171:O13164="technology")</f>
        <v>0</v>
      </c>
      <c r="C3173" t="b" cm="1">
        <f t="array" ref="C3173">OR(Orders!R3171:R13164&gt;1000,Orders!O3171:O13164="furniture")</f>
        <v>1</v>
      </c>
      <c r="D3173" t="str">
        <v>no</v>
      </c>
      <c r="E3173" t="str">
        <v>false</v>
      </c>
      <c r="G3173" t="str" cm="1">
        <f t="array" ref="G3173">IFERROR(IF(AND(Orders!R3172:R13165&gt;1000,OR(Orders!M3172:M13165="East",Orders!M3172:M13165="south")),"bonus","no bonus"),"data error")</f>
        <v>no bonus</v>
      </c>
    </row>
    <row r="3174" spans="1:7" x14ac:dyDescent="0.25">
      <c r="A3174" t="str">
        <v>high</v>
      </c>
      <c r="B3174" t="b" cm="1">
        <f t="array" ref="B3174">AND(Orders!R3172:R13165&gt;500,Orders!O3172:O13165="technology")</f>
        <v>0</v>
      </c>
      <c r="C3174" t="b" cm="1">
        <f t="array" ref="C3174">OR(Orders!R3172:R13165&gt;1000,Orders!O3172:O13165="furniture")</f>
        <v>1</v>
      </c>
      <c r="D3174" t="str">
        <v>no</v>
      </c>
      <c r="E3174" t="str">
        <v>false</v>
      </c>
      <c r="G3174" t="str" cm="1">
        <f t="array" ref="G3174">IFERROR(IF(AND(Orders!R3173:R13166&gt;1000,OR(Orders!M3173:M13166="East",Orders!M3173:M13166="south")),"bonus","no bonus"),"data error")</f>
        <v>no bonus</v>
      </c>
    </row>
    <row r="3175" spans="1:7" x14ac:dyDescent="0.25">
      <c r="A3175" t="str">
        <v>high</v>
      </c>
      <c r="B3175" t="b" cm="1">
        <f t="array" ref="B3175">AND(Orders!R3173:R13166&gt;500,Orders!O3173:O13166="technology")</f>
        <v>0</v>
      </c>
      <c r="C3175" t="b" cm="1">
        <f t="array" ref="C3175">OR(Orders!R3173:R13166&gt;1000,Orders!O3173:O13166="furniture")</f>
        <v>1</v>
      </c>
      <c r="D3175" t="str">
        <v>no</v>
      </c>
      <c r="E3175" t="str">
        <v>false</v>
      </c>
      <c r="G3175" t="str" cm="1">
        <f t="array" ref="G3175">IFERROR(IF(AND(Orders!R3174:R13167&gt;1000,OR(Orders!M3174:M13167="East",Orders!M3174:M13167="south")),"bonus","no bonus"),"data error")</f>
        <v>no bonus</v>
      </c>
    </row>
    <row r="3176" spans="1:7" x14ac:dyDescent="0.25">
      <c r="A3176" t="str">
        <v>high</v>
      </c>
      <c r="B3176" t="b" cm="1">
        <f t="array" ref="B3176">AND(Orders!R3174:R13167&gt;500,Orders!O3174:O13167="technology")</f>
        <v>0</v>
      </c>
      <c r="C3176" t="b" cm="1">
        <f t="array" ref="C3176">OR(Orders!R3174:R13167&gt;1000,Orders!O3174:O13167="furniture")</f>
        <v>1</v>
      </c>
      <c r="D3176" t="str">
        <v>no</v>
      </c>
      <c r="E3176" t="str">
        <v>false</v>
      </c>
      <c r="G3176" t="str" cm="1">
        <f t="array" ref="G3176">IFERROR(IF(AND(Orders!R3175:R13168&gt;1000,OR(Orders!M3175:M13168="East",Orders!M3175:M13168="south")),"bonus","no bonus"),"data error")</f>
        <v>no bonus</v>
      </c>
    </row>
    <row r="3177" spans="1:7" x14ac:dyDescent="0.25">
      <c r="A3177" t="str">
        <v>high</v>
      </c>
      <c r="B3177" t="b" cm="1">
        <f t="array" ref="B3177">AND(Orders!R3175:R13168&gt;500,Orders!O3175:O13168="technology")</f>
        <v>0</v>
      </c>
      <c r="C3177" t="b" cm="1">
        <f t="array" ref="C3177">OR(Orders!R3175:R13168&gt;1000,Orders!O3175:O13168="furniture")</f>
        <v>1</v>
      </c>
      <c r="D3177" t="str">
        <v>no</v>
      </c>
      <c r="E3177" t="str">
        <v>false</v>
      </c>
      <c r="G3177" t="str" cm="1">
        <f t="array" ref="G3177">IFERROR(IF(AND(Orders!R3176:R13169&gt;1000,OR(Orders!M3176:M13169="East",Orders!M3176:M13169="south")),"bonus","no bonus"),"data error")</f>
        <v>no bonus</v>
      </c>
    </row>
    <row r="3178" spans="1:7" x14ac:dyDescent="0.25">
      <c r="A3178" t="str">
        <v>high</v>
      </c>
      <c r="B3178" t="b" cm="1">
        <f t="array" ref="B3178">AND(Orders!R3176:R13169&gt;500,Orders!O3176:O13169="technology")</f>
        <v>0</v>
      </c>
      <c r="C3178" t="b" cm="1">
        <f t="array" ref="C3178">OR(Orders!R3176:R13169&gt;1000,Orders!O3176:O13169="furniture")</f>
        <v>1</v>
      </c>
      <c r="D3178" t="str">
        <v>no</v>
      </c>
      <c r="E3178" t="str">
        <v>false</v>
      </c>
      <c r="G3178" t="str" cm="1">
        <f t="array" ref="G3178">IFERROR(IF(AND(Orders!R3177:R13170&gt;1000,OR(Orders!M3177:M13170="East",Orders!M3177:M13170="south")),"bonus","no bonus"),"data error")</f>
        <v>no bonus</v>
      </c>
    </row>
    <row r="3179" spans="1:7" x14ac:dyDescent="0.25">
      <c r="A3179" t="str">
        <v>high</v>
      </c>
      <c r="B3179" t="b" cm="1">
        <f t="array" ref="B3179">AND(Orders!R3177:R13170&gt;500,Orders!O3177:O13170="technology")</f>
        <v>0</v>
      </c>
      <c r="C3179" t="b" cm="1">
        <f t="array" ref="C3179">OR(Orders!R3177:R13170&gt;1000,Orders!O3177:O13170="furniture")</f>
        <v>1</v>
      </c>
      <c r="D3179" t="str">
        <v>no</v>
      </c>
      <c r="E3179" t="str">
        <v>false</v>
      </c>
      <c r="G3179" t="str" cm="1">
        <f t="array" ref="G3179">IFERROR(IF(AND(Orders!R3178:R13171&gt;1000,OR(Orders!M3178:M13171="East",Orders!M3178:M13171="south")),"bonus","no bonus"),"data error")</f>
        <v>no bonus</v>
      </c>
    </row>
    <row r="3180" spans="1:7" x14ac:dyDescent="0.25">
      <c r="A3180" t="str">
        <v>high</v>
      </c>
      <c r="B3180" t="b" cm="1">
        <f t="array" ref="B3180">AND(Orders!R3178:R13171&gt;500,Orders!O3178:O13171="technology")</f>
        <v>0</v>
      </c>
      <c r="C3180" t="b" cm="1">
        <f t="array" ref="C3180">OR(Orders!R3178:R13171&gt;1000,Orders!O3178:O13171="furniture")</f>
        <v>1</v>
      </c>
      <c r="D3180" t="str">
        <v>no</v>
      </c>
      <c r="E3180" t="str">
        <v>false</v>
      </c>
      <c r="G3180" t="str" cm="1">
        <f t="array" ref="G3180">IFERROR(IF(AND(Orders!R3179:R13172&gt;1000,OR(Orders!M3179:M13172="East",Orders!M3179:M13172="south")),"bonus","no bonus"),"data error")</f>
        <v>no bonus</v>
      </c>
    </row>
    <row r="3181" spans="1:7" x14ac:dyDescent="0.25">
      <c r="A3181" t="str">
        <v>high</v>
      </c>
      <c r="B3181" t="b" cm="1">
        <f t="array" ref="B3181">AND(Orders!R3179:R13172&gt;500,Orders!O3179:O13172="technology")</f>
        <v>0</v>
      </c>
      <c r="C3181" t="b" cm="1">
        <f t="array" ref="C3181">OR(Orders!R3179:R13172&gt;1000,Orders!O3179:O13172="furniture")</f>
        <v>1</v>
      </c>
      <c r="D3181" t="str">
        <v>no</v>
      </c>
      <c r="E3181" t="str">
        <v>false</v>
      </c>
      <c r="G3181" t="str" cm="1">
        <f t="array" ref="G3181">IFERROR(IF(AND(Orders!R3180:R13173&gt;1000,OR(Orders!M3180:M13173="East",Orders!M3180:M13173="south")),"bonus","no bonus"),"data error")</f>
        <v>no bonus</v>
      </c>
    </row>
    <row r="3182" spans="1:7" x14ac:dyDescent="0.25">
      <c r="A3182" t="str">
        <v>high</v>
      </c>
      <c r="B3182" t="b" cm="1">
        <f t="array" ref="B3182">AND(Orders!R3180:R13173&gt;500,Orders!O3180:O13173="technology")</f>
        <v>0</v>
      </c>
      <c r="C3182" t="b" cm="1">
        <f t="array" ref="C3182">OR(Orders!R3180:R13173&gt;1000,Orders!O3180:O13173="furniture")</f>
        <v>1</v>
      </c>
      <c r="D3182" t="str">
        <v>no</v>
      </c>
      <c r="E3182" t="str">
        <v>false</v>
      </c>
      <c r="G3182" t="str" cm="1">
        <f t="array" ref="G3182">IFERROR(IF(AND(Orders!R3181:R13174&gt;1000,OR(Orders!M3181:M13174="East",Orders!M3181:M13174="south")),"bonus","no bonus"),"data error")</f>
        <v>no bonus</v>
      </c>
    </row>
    <row r="3183" spans="1:7" x14ac:dyDescent="0.25">
      <c r="A3183" t="str">
        <v>high</v>
      </c>
      <c r="B3183" t="b" cm="1">
        <f t="array" ref="B3183">AND(Orders!R3181:R13174&gt;500,Orders!O3181:O13174="technology")</f>
        <v>0</v>
      </c>
      <c r="C3183" t="b" cm="1">
        <f t="array" ref="C3183">OR(Orders!R3181:R13174&gt;1000,Orders!O3181:O13174="furniture")</f>
        <v>1</v>
      </c>
      <c r="D3183" t="str">
        <v>no</v>
      </c>
      <c r="E3183" t="str">
        <v>false</v>
      </c>
      <c r="G3183" t="str" cm="1">
        <f t="array" ref="G3183">IFERROR(IF(AND(Orders!R3182:R13175&gt;1000,OR(Orders!M3182:M13175="East",Orders!M3182:M13175="south")),"bonus","no bonus"),"data error")</f>
        <v>no bonus</v>
      </c>
    </row>
    <row r="3184" spans="1:7" x14ac:dyDescent="0.25">
      <c r="A3184" t="str">
        <v>high</v>
      </c>
      <c r="B3184" t="b" cm="1">
        <f t="array" ref="B3184">AND(Orders!R3182:R13175&gt;500,Orders!O3182:O13175="technology")</f>
        <v>0</v>
      </c>
      <c r="C3184" t="b" cm="1">
        <f t="array" ref="C3184">OR(Orders!R3182:R13175&gt;1000,Orders!O3182:O13175="furniture")</f>
        <v>1</v>
      </c>
      <c r="D3184" t="str">
        <v>no</v>
      </c>
      <c r="E3184" t="str">
        <v>false</v>
      </c>
      <c r="G3184" t="str" cm="1">
        <f t="array" ref="G3184">IFERROR(IF(AND(Orders!R3183:R13176&gt;1000,OR(Orders!M3183:M13176="East",Orders!M3183:M13176="south")),"bonus","no bonus"),"data error")</f>
        <v>no bonus</v>
      </c>
    </row>
    <row r="3185" spans="1:7" x14ac:dyDescent="0.25">
      <c r="A3185" t="str">
        <v>high</v>
      </c>
      <c r="B3185" t="b" cm="1">
        <f t="array" ref="B3185">AND(Orders!R3183:R13176&gt;500,Orders!O3183:O13176="technology")</f>
        <v>0</v>
      </c>
      <c r="C3185" t="b" cm="1">
        <f t="array" ref="C3185">OR(Orders!R3183:R13176&gt;1000,Orders!O3183:O13176="furniture")</f>
        <v>1</v>
      </c>
      <c r="D3185" t="str">
        <v>no</v>
      </c>
      <c r="E3185" t="str">
        <v>false</v>
      </c>
      <c r="G3185" t="str" cm="1">
        <f t="array" ref="G3185">IFERROR(IF(AND(Orders!R3184:R13177&gt;1000,OR(Orders!M3184:M13177="East",Orders!M3184:M13177="south")),"bonus","no bonus"),"data error")</f>
        <v>no bonus</v>
      </c>
    </row>
    <row r="3186" spans="1:7" x14ac:dyDescent="0.25">
      <c r="A3186" t="str">
        <v>high</v>
      </c>
      <c r="B3186" t="b" cm="1">
        <f t="array" ref="B3186">AND(Orders!R3184:R13177&gt;500,Orders!O3184:O13177="technology")</f>
        <v>0</v>
      </c>
      <c r="C3186" t="b" cm="1">
        <f t="array" ref="C3186">OR(Orders!R3184:R13177&gt;1000,Orders!O3184:O13177="furniture")</f>
        <v>1</v>
      </c>
      <c r="D3186" t="str">
        <v>no</v>
      </c>
      <c r="E3186" t="str">
        <v>false</v>
      </c>
      <c r="G3186" t="str" cm="1">
        <f t="array" ref="G3186">IFERROR(IF(AND(Orders!R3185:R13178&gt;1000,OR(Orders!M3185:M13178="East",Orders!M3185:M13178="south")),"bonus","no bonus"),"data error")</f>
        <v>no bonus</v>
      </c>
    </row>
    <row r="3187" spans="1:7" x14ac:dyDescent="0.25">
      <c r="A3187" t="str">
        <v>high</v>
      </c>
      <c r="B3187" t="b" cm="1">
        <f t="array" ref="B3187">AND(Orders!R3185:R13178&gt;500,Orders!O3185:O13178="technology")</f>
        <v>0</v>
      </c>
      <c r="C3187" t="b" cm="1">
        <f t="array" ref="C3187">OR(Orders!R3185:R13178&gt;1000,Orders!O3185:O13178="furniture")</f>
        <v>1</v>
      </c>
      <c r="D3187" t="str">
        <v>no</v>
      </c>
      <c r="E3187" t="str">
        <v>false</v>
      </c>
      <c r="G3187" t="str" cm="1">
        <f t="array" ref="G3187">IFERROR(IF(AND(Orders!R3186:R13179&gt;1000,OR(Orders!M3186:M13179="East",Orders!M3186:M13179="south")),"bonus","no bonus"),"data error")</f>
        <v>no bonus</v>
      </c>
    </row>
    <row r="3188" spans="1:7" x14ac:dyDescent="0.25">
      <c r="A3188" t="str">
        <v>high</v>
      </c>
      <c r="B3188" t="b" cm="1">
        <f t="array" ref="B3188">AND(Orders!R3186:R13179&gt;500,Orders!O3186:O13179="technology")</f>
        <v>0</v>
      </c>
      <c r="C3188" t="b" cm="1">
        <f t="array" ref="C3188">OR(Orders!R3186:R13179&gt;1000,Orders!O3186:O13179="furniture")</f>
        <v>1</v>
      </c>
      <c r="D3188" t="str">
        <v>no</v>
      </c>
      <c r="E3188" t="str">
        <v>false</v>
      </c>
      <c r="G3188" t="str" cm="1">
        <f t="array" ref="G3188">IFERROR(IF(AND(Orders!R3187:R13180&gt;1000,OR(Orders!M3187:M13180="East",Orders!M3187:M13180="south")),"bonus","no bonus"),"data error")</f>
        <v>no bonus</v>
      </c>
    </row>
    <row r="3189" spans="1:7" x14ac:dyDescent="0.25">
      <c r="A3189" t="str">
        <v>high</v>
      </c>
      <c r="B3189" t="b" cm="1">
        <f t="array" ref="B3189">AND(Orders!R3187:R13180&gt;500,Orders!O3187:O13180="technology")</f>
        <v>0</v>
      </c>
      <c r="C3189" t="b" cm="1">
        <f t="array" ref="C3189">OR(Orders!R3187:R13180&gt;1000,Orders!O3187:O13180="furniture")</f>
        <v>1</v>
      </c>
      <c r="D3189" t="str">
        <v>no</v>
      </c>
      <c r="E3189" t="str">
        <v>false</v>
      </c>
      <c r="G3189" t="str" cm="1">
        <f t="array" ref="G3189">IFERROR(IF(AND(Orders!R3188:R13181&gt;1000,OR(Orders!M3188:M13181="East",Orders!M3188:M13181="south")),"bonus","no bonus"),"data error")</f>
        <v>no bonus</v>
      </c>
    </row>
    <row r="3190" spans="1:7" x14ac:dyDescent="0.25">
      <c r="A3190" t="str">
        <v>high</v>
      </c>
      <c r="B3190" t="b" cm="1">
        <f t="array" ref="B3190">AND(Orders!R3188:R13181&gt;500,Orders!O3188:O13181="technology")</f>
        <v>0</v>
      </c>
      <c r="C3190" t="b" cm="1">
        <f t="array" ref="C3190">OR(Orders!R3188:R13181&gt;1000,Orders!O3188:O13181="furniture")</f>
        <v>1</v>
      </c>
      <c r="D3190" t="str">
        <v>no</v>
      </c>
      <c r="E3190" t="str">
        <v>false</v>
      </c>
      <c r="G3190" t="str" cm="1">
        <f t="array" ref="G3190">IFERROR(IF(AND(Orders!R3189:R13182&gt;1000,OR(Orders!M3189:M13182="East",Orders!M3189:M13182="south")),"bonus","no bonus"),"data error")</f>
        <v>no bonus</v>
      </c>
    </row>
    <row r="3191" spans="1:7" x14ac:dyDescent="0.25">
      <c r="A3191" t="str">
        <v>high</v>
      </c>
      <c r="B3191" t="b" cm="1">
        <f t="array" ref="B3191">AND(Orders!R3189:R13182&gt;500,Orders!O3189:O13182="technology")</f>
        <v>0</v>
      </c>
      <c r="C3191" t="b" cm="1">
        <f t="array" ref="C3191">OR(Orders!R3189:R13182&gt;1000,Orders!O3189:O13182="furniture")</f>
        <v>1</v>
      </c>
      <c r="D3191" t="str">
        <v>no</v>
      </c>
      <c r="E3191" t="str">
        <v>false</v>
      </c>
      <c r="G3191" t="str" cm="1">
        <f t="array" ref="G3191">IFERROR(IF(AND(Orders!R3190:R13183&gt;1000,OR(Orders!M3190:M13183="East",Orders!M3190:M13183="south")),"bonus","no bonus"),"data error")</f>
        <v>no bonus</v>
      </c>
    </row>
    <row r="3192" spans="1:7" x14ac:dyDescent="0.25">
      <c r="A3192" t="str">
        <v>high</v>
      </c>
      <c r="B3192" t="b" cm="1">
        <f t="array" ref="B3192">AND(Orders!R3190:R13183&gt;500,Orders!O3190:O13183="technology")</f>
        <v>0</v>
      </c>
      <c r="C3192" t="b" cm="1">
        <f t="array" ref="C3192">OR(Orders!R3190:R13183&gt;1000,Orders!O3190:O13183="furniture")</f>
        <v>1</v>
      </c>
      <c r="D3192" t="str">
        <v>no</v>
      </c>
      <c r="E3192" t="str">
        <v>false</v>
      </c>
      <c r="G3192" t="str" cm="1">
        <f t="array" ref="G3192">IFERROR(IF(AND(Orders!R3191:R13184&gt;1000,OR(Orders!M3191:M13184="East",Orders!M3191:M13184="south")),"bonus","no bonus"),"data error")</f>
        <v>no bonus</v>
      </c>
    </row>
    <row r="3193" spans="1:7" x14ac:dyDescent="0.25">
      <c r="A3193" t="str">
        <v>high</v>
      </c>
      <c r="B3193" t="b" cm="1">
        <f t="array" ref="B3193">AND(Orders!R3191:R13184&gt;500,Orders!O3191:O13184="technology")</f>
        <v>0</v>
      </c>
      <c r="C3193" t="b" cm="1">
        <f t="array" ref="C3193">OR(Orders!R3191:R13184&gt;1000,Orders!O3191:O13184="furniture")</f>
        <v>1</v>
      </c>
      <c r="D3193" t="str">
        <v>no</v>
      </c>
      <c r="E3193" t="str">
        <v>false</v>
      </c>
      <c r="G3193" t="str" cm="1">
        <f t="array" ref="G3193">IFERROR(IF(AND(Orders!R3192:R13185&gt;1000,OR(Orders!M3192:M13185="East",Orders!M3192:M13185="south")),"bonus","no bonus"),"data error")</f>
        <v>no bonus</v>
      </c>
    </row>
    <row r="3194" spans="1:7" x14ac:dyDescent="0.25">
      <c r="A3194" t="str">
        <v>high</v>
      </c>
      <c r="B3194" t="b" cm="1">
        <f t="array" ref="B3194">AND(Orders!R3192:R13185&gt;500,Orders!O3192:O13185="technology")</f>
        <v>0</v>
      </c>
      <c r="C3194" t="b" cm="1">
        <f t="array" ref="C3194">OR(Orders!R3192:R13185&gt;1000,Orders!O3192:O13185="furniture")</f>
        <v>1</v>
      </c>
      <c r="D3194" t="str">
        <v>no</v>
      </c>
      <c r="E3194" t="str">
        <v>false</v>
      </c>
      <c r="G3194" t="str" cm="1">
        <f t="array" ref="G3194">IFERROR(IF(AND(Orders!R3193:R13186&gt;1000,OR(Orders!M3193:M13186="East",Orders!M3193:M13186="south")),"bonus","no bonus"),"data error")</f>
        <v>no bonus</v>
      </c>
    </row>
    <row r="3195" spans="1:7" x14ac:dyDescent="0.25">
      <c r="A3195" t="str">
        <v>high</v>
      </c>
      <c r="B3195" t="b" cm="1">
        <f t="array" ref="B3195">AND(Orders!R3193:R13186&gt;500,Orders!O3193:O13186="technology")</f>
        <v>0</v>
      </c>
      <c r="C3195" t="b" cm="1">
        <f t="array" ref="C3195">OR(Orders!R3193:R13186&gt;1000,Orders!O3193:O13186="furniture")</f>
        <v>1</v>
      </c>
      <c r="D3195" t="str">
        <v>no</v>
      </c>
      <c r="E3195" t="str">
        <v>false</v>
      </c>
      <c r="G3195" t="str" cm="1">
        <f t="array" ref="G3195">IFERROR(IF(AND(Orders!R3194:R13187&gt;1000,OR(Orders!M3194:M13187="East",Orders!M3194:M13187="south")),"bonus","no bonus"),"data error")</f>
        <v>no bonus</v>
      </c>
    </row>
    <row r="3196" spans="1:7" x14ac:dyDescent="0.25">
      <c r="A3196" t="str">
        <v>high</v>
      </c>
      <c r="B3196" t="b" cm="1">
        <f t="array" ref="B3196">AND(Orders!R3194:R13187&gt;500,Orders!O3194:O13187="technology")</f>
        <v>0</v>
      </c>
      <c r="C3196" t="b" cm="1">
        <f t="array" ref="C3196">OR(Orders!R3194:R13187&gt;1000,Orders!O3194:O13187="furniture")</f>
        <v>1</v>
      </c>
      <c r="D3196" t="str">
        <v>no</v>
      </c>
      <c r="E3196" t="str">
        <v>false</v>
      </c>
      <c r="G3196" t="str" cm="1">
        <f t="array" ref="G3196">IFERROR(IF(AND(Orders!R3195:R13188&gt;1000,OR(Orders!M3195:M13188="East",Orders!M3195:M13188="south")),"bonus","no bonus"),"data error")</f>
        <v>no bonus</v>
      </c>
    </row>
    <row r="3197" spans="1:7" x14ac:dyDescent="0.25">
      <c r="A3197" t="str">
        <v>high</v>
      </c>
      <c r="B3197" t="b" cm="1">
        <f t="array" ref="B3197">AND(Orders!R3195:R13188&gt;500,Orders!O3195:O13188="technology")</f>
        <v>0</v>
      </c>
      <c r="C3197" t="b" cm="1">
        <f t="array" ref="C3197">OR(Orders!R3195:R13188&gt;1000,Orders!O3195:O13188="furniture")</f>
        <v>1</v>
      </c>
      <c r="D3197" t="str">
        <v>no</v>
      </c>
      <c r="E3197" t="str">
        <v>false</v>
      </c>
      <c r="G3197" t="str" cm="1">
        <f t="array" ref="G3197">IFERROR(IF(AND(Orders!R3196:R13189&gt;1000,OR(Orders!M3196:M13189="East",Orders!M3196:M13189="south")),"bonus","no bonus"),"data error")</f>
        <v>no bonus</v>
      </c>
    </row>
    <row r="3198" spans="1:7" x14ac:dyDescent="0.25">
      <c r="A3198" t="str">
        <v>high</v>
      </c>
      <c r="B3198" t="b" cm="1">
        <f t="array" ref="B3198">AND(Orders!R3196:R13189&gt;500,Orders!O3196:O13189="technology")</f>
        <v>0</v>
      </c>
      <c r="C3198" t="b" cm="1">
        <f t="array" ref="C3198">OR(Orders!R3196:R13189&gt;1000,Orders!O3196:O13189="furniture")</f>
        <v>1</v>
      </c>
      <c r="D3198" t="str">
        <v>no</v>
      </c>
      <c r="E3198" t="str">
        <v>false</v>
      </c>
      <c r="G3198" t="str" cm="1">
        <f t="array" ref="G3198">IFERROR(IF(AND(Orders!R3197:R13190&gt;1000,OR(Orders!M3197:M13190="East",Orders!M3197:M13190="south")),"bonus","no bonus"),"data error")</f>
        <v>no bonus</v>
      </c>
    </row>
    <row r="3199" spans="1:7" x14ac:dyDescent="0.25">
      <c r="A3199" t="str">
        <v>high</v>
      </c>
      <c r="B3199" t="b" cm="1">
        <f t="array" ref="B3199">AND(Orders!R3197:R13190&gt;500,Orders!O3197:O13190="technology")</f>
        <v>0</v>
      </c>
      <c r="C3199" t="b" cm="1">
        <f t="array" ref="C3199">OR(Orders!R3197:R13190&gt;1000,Orders!O3197:O13190="furniture")</f>
        <v>1</v>
      </c>
      <c r="D3199" t="str">
        <v>no</v>
      </c>
      <c r="E3199" t="str">
        <v>false</v>
      </c>
      <c r="G3199" t="str" cm="1">
        <f t="array" ref="G3199">IFERROR(IF(AND(Orders!R3198:R13191&gt;1000,OR(Orders!M3198:M13191="East",Orders!M3198:M13191="south")),"bonus","no bonus"),"data error")</f>
        <v>no bonus</v>
      </c>
    </row>
    <row r="3200" spans="1:7" x14ac:dyDescent="0.25">
      <c r="A3200" t="str">
        <v>high</v>
      </c>
      <c r="B3200" t="b" cm="1">
        <f t="array" ref="B3200">AND(Orders!R3198:R13191&gt;500,Orders!O3198:O13191="technology")</f>
        <v>0</v>
      </c>
      <c r="C3200" t="b" cm="1">
        <f t="array" ref="C3200">OR(Orders!R3198:R13191&gt;1000,Orders!O3198:O13191="furniture")</f>
        <v>1</v>
      </c>
      <c r="D3200" t="str">
        <v>no</v>
      </c>
      <c r="E3200" t="str">
        <v>false</v>
      </c>
      <c r="G3200" t="str" cm="1">
        <f t="array" ref="G3200">IFERROR(IF(AND(Orders!R3199:R13192&gt;1000,OR(Orders!M3199:M13192="East",Orders!M3199:M13192="south")),"bonus","no bonus"),"data error")</f>
        <v>no bonus</v>
      </c>
    </row>
    <row r="3201" spans="1:7" x14ac:dyDescent="0.25">
      <c r="A3201" t="str">
        <v>high</v>
      </c>
      <c r="B3201" t="b" cm="1">
        <f t="array" ref="B3201">AND(Orders!R3199:R13192&gt;500,Orders!O3199:O13192="technology")</f>
        <v>0</v>
      </c>
      <c r="C3201" t="b" cm="1">
        <f t="array" ref="C3201">OR(Orders!R3199:R13192&gt;1000,Orders!O3199:O13192="furniture")</f>
        <v>1</v>
      </c>
      <c r="D3201" t="str">
        <v>no</v>
      </c>
      <c r="E3201" t="str">
        <v>false</v>
      </c>
      <c r="G3201" t="str" cm="1">
        <f t="array" ref="G3201">IFERROR(IF(AND(Orders!R3200:R13193&gt;1000,OR(Orders!M3200:M13193="East",Orders!M3200:M13193="south")),"bonus","no bonus"),"data error")</f>
        <v>no bonus</v>
      </c>
    </row>
    <row r="3202" spans="1:7" x14ac:dyDescent="0.25">
      <c r="A3202" t="str">
        <v>high</v>
      </c>
      <c r="B3202" t="b" cm="1">
        <f t="array" ref="B3202">AND(Orders!R3200:R13193&gt;500,Orders!O3200:O13193="technology")</f>
        <v>0</v>
      </c>
      <c r="C3202" t="b" cm="1">
        <f t="array" ref="C3202">OR(Orders!R3200:R13193&gt;1000,Orders!O3200:O13193="furniture")</f>
        <v>1</v>
      </c>
      <c r="D3202" t="str">
        <v>no</v>
      </c>
      <c r="E3202" t="str">
        <v>false</v>
      </c>
      <c r="G3202" t="str" cm="1">
        <f t="array" ref="G3202">IFERROR(IF(AND(Orders!R3201:R13194&gt;1000,OR(Orders!M3201:M13194="East",Orders!M3201:M13194="south")),"bonus","no bonus"),"data error")</f>
        <v>no bonus</v>
      </c>
    </row>
    <row r="3203" spans="1:7" x14ac:dyDescent="0.25">
      <c r="A3203" t="str">
        <v>high</v>
      </c>
      <c r="B3203" t="b" cm="1">
        <f t="array" ref="B3203">AND(Orders!R3201:R13194&gt;500,Orders!O3201:O13194="technology")</f>
        <v>0</v>
      </c>
      <c r="C3203" t="b" cm="1">
        <f t="array" ref="C3203">OR(Orders!R3201:R13194&gt;1000,Orders!O3201:O13194="furniture")</f>
        <v>1</v>
      </c>
      <c r="D3203" t="str">
        <v>no</v>
      </c>
      <c r="E3203" t="str">
        <v>false</v>
      </c>
      <c r="G3203" t="str" cm="1">
        <f t="array" ref="G3203">IFERROR(IF(AND(Orders!R3202:R13195&gt;1000,OR(Orders!M3202:M13195="East",Orders!M3202:M13195="south")),"bonus","no bonus"),"data error")</f>
        <v>no bonus</v>
      </c>
    </row>
    <row r="3204" spans="1:7" x14ac:dyDescent="0.25">
      <c r="A3204" t="str">
        <v>high</v>
      </c>
      <c r="B3204" t="b" cm="1">
        <f t="array" ref="B3204">AND(Orders!R3202:R13195&gt;500,Orders!O3202:O13195="technology")</f>
        <v>0</v>
      </c>
      <c r="C3204" t="b" cm="1">
        <f t="array" ref="C3204">OR(Orders!R3202:R13195&gt;1000,Orders!O3202:O13195="furniture")</f>
        <v>1</v>
      </c>
      <c r="D3204" t="str">
        <v>no</v>
      </c>
      <c r="E3204" t="str">
        <v>false</v>
      </c>
      <c r="G3204" t="str" cm="1">
        <f t="array" ref="G3204">IFERROR(IF(AND(Orders!R3203:R13196&gt;1000,OR(Orders!M3203:M13196="East",Orders!M3203:M13196="south")),"bonus","no bonus"),"data error")</f>
        <v>no bonus</v>
      </c>
    </row>
    <row r="3205" spans="1:7" x14ac:dyDescent="0.25">
      <c r="A3205" t="str">
        <v>high</v>
      </c>
      <c r="B3205" t="b" cm="1">
        <f t="array" ref="B3205">AND(Orders!R3203:R13196&gt;500,Orders!O3203:O13196="technology")</f>
        <v>0</v>
      </c>
      <c r="C3205" t="b" cm="1">
        <f t="array" ref="C3205">OR(Orders!R3203:R13196&gt;1000,Orders!O3203:O13196="furniture")</f>
        <v>1</v>
      </c>
      <c r="D3205" t="str">
        <v>no</v>
      </c>
      <c r="E3205" t="str">
        <v>false</v>
      </c>
      <c r="G3205" t="str" cm="1">
        <f t="array" ref="G3205">IFERROR(IF(AND(Orders!R3204:R13197&gt;1000,OR(Orders!M3204:M13197="East",Orders!M3204:M13197="south")),"bonus","no bonus"),"data error")</f>
        <v>no bonus</v>
      </c>
    </row>
    <row r="3206" spans="1:7" x14ac:dyDescent="0.25">
      <c r="A3206" t="str">
        <v>high</v>
      </c>
      <c r="B3206" t="b" cm="1">
        <f t="array" ref="B3206">AND(Orders!R3204:R13197&gt;500,Orders!O3204:O13197="technology")</f>
        <v>0</v>
      </c>
      <c r="C3206" t="b" cm="1">
        <f t="array" ref="C3206">OR(Orders!R3204:R13197&gt;1000,Orders!O3204:O13197="furniture")</f>
        <v>1</v>
      </c>
      <c r="D3206" t="str">
        <v>no</v>
      </c>
      <c r="E3206" t="str">
        <v>false</v>
      </c>
      <c r="G3206" t="str" cm="1">
        <f t="array" ref="G3206">IFERROR(IF(AND(Orders!R3205:R13198&gt;1000,OR(Orders!M3205:M13198="East",Orders!M3205:M13198="south")),"bonus","no bonus"),"data error")</f>
        <v>no bonus</v>
      </c>
    </row>
    <row r="3207" spans="1:7" x14ac:dyDescent="0.25">
      <c r="A3207" t="str">
        <v>high</v>
      </c>
      <c r="B3207" t="b" cm="1">
        <f t="array" ref="B3207">AND(Orders!R3205:R13198&gt;500,Orders!O3205:O13198="technology")</f>
        <v>0</v>
      </c>
      <c r="C3207" t="b" cm="1">
        <f t="array" ref="C3207">OR(Orders!R3205:R13198&gt;1000,Orders!O3205:O13198="furniture")</f>
        <v>1</v>
      </c>
      <c r="D3207" t="str">
        <v>no</v>
      </c>
      <c r="E3207" t="str">
        <v>false</v>
      </c>
      <c r="G3207" t="str" cm="1">
        <f t="array" ref="G3207">IFERROR(IF(AND(Orders!R3206:R13199&gt;1000,OR(Orders!M3206:M13199="East",Orders!M3206:M13199="south")),"bonus","no bonus"),"data error")</f>
        <v>no bonus</v>
      </c>
    </row>
    <row r="3208" spans="1:7" x14ac:dyDescent="0.25">
      <c r="A3208" t="str">
        <v>high</v>
      </c>
      <c r="B3208" t="b" cm="1">
        <f t="array" ref="B3208">AND(Orders!R3206:R13199&gt;500,Orders!O3206:O13199="technology")</f>
        <v>0</v>
      </c>
      <c r="C3208" t="b" cm="1">
        <f t="array" ref="C3208">OR(Orders!R3206:R13199&gt;1000,Orders!O3206:O13199="furniture")</f>
        <v>1</v>
      </c>
      <c r="D3208" t="str">
        <v>no</v>
      </c>
      <c r="E3208" t="str">
        <v>false</v>
      </c>
      <c r="G3208" t="str" cm="1">
        <f t="array" ref="G3208">IFERROR(IF(AND(Orders!R3207:R13200&gt;1000,OR(Orders!M3207:M13200="East",Orders!M3207:M13200="south")),"bonus","no bonus"),"data error")</f>
        <v>no bonus</v>
      </c>
    </row>
    <row r="3209" spans="1:7" x14ac:dyDescent="0.25">
      <c r="A3209" t="str">
        <v>high</v>
      </c>
      <c r="B3209" t="b" cm="1">
        <f t="array" ref="B3209">AND(Orders!R3207:R13200&gt;500,Orders!O3207:O13200="technology")</f>
        <v>0</v>
      </c>
      <c r="C3209" t="b" cm="1">
        <f t="array" ref="C3209">OR(Orders!R3207:R13200&gt;1000,Orders!O3207:O13200="furniture")</f>
        <v>1</v>
      </c>
      <c r="D3209" t="str">
        <v>no</v>
      </c>
      <c r="E3209" t="str">
        <v>false</v>
      </c>
      <c r="G3209" t="str" cm="1">
        <f t="array" ref="G3209">IFERROR(IF(AND(Orders!R3208:R13201&gt;1000,OR(Orders!M3208:M13201="East",Orders!M3208:M13201="south")),"bonus","no bonus"),"data error")</f>
        <v>no bonus</v>
      </c>
    </row>
    <row r="3210" spans="1:7" x14ac:dyDescent="0.25">
      <c r="A3210" t="str">
        <v>high</v>
      </c>
      <c r="B3210" t="b" cm="1">
        <f t="array" ref="B3210">AND(Orders!R3208:R13201&gt;500,Orders!O3208:O13201="technology")</f>
        <v>0</v>
      </c>
      <c r="C3210" t="b" cm="1">
        <f t="array" ref="C3210">OR(Orders!R3208:R13201&gt;1000,Orders!O3208:O13201="furniture")</f>
        <v>1</v>
      </c>
      <c r="D3210" t="str">
        <v>no</v>
      </c>
      <c r="E3210" t="str">
        <v>false</v>
      </c>
      <c r="G3210" t="str" cm="1">
        <f t="array" ref="G3210">IFERROR(IF(AND(Orders!R3209:R13202&gt;1000,OR(Orders!M3209:M13202="East",Orders!M3209:M13202="south")),"bonus","no bonus"),"data error")</f>
        <v>no bonus</v>
      </c>
    </row>
    <row r="3211" spans="1:7" x14ac:dyDescent="0.25">
      <c r="A3211" t="str">
        <v>high</v>
      </c>
      <c r="B3211" t="b" cm="1">
        <f t="array" ref="B3211">AND(Orders!R3209:R13202&gt;500,Orders!O3209:O13202="technology")</f>
        <v>0</v>
      </c>
      <c r="C3211" t="b" cm="1">
        <f t="array" ref="C3211">OR(Orders!R3209:R13202&gt;1000,Orders!O3209:O13202="furniture")</f>
        <v>1</v>
      </c>
      <c r="D3211" t="str">
        <v>no</v>
      </c>
      <c r="E3211" t="str">
        <v>false</v>
      </c>
      <c r="G3211" t="str" cm="1">
        <f t="array" ref="G3211">IFERROR(IF(AND(Orders!R3210:R13203&gt;1000,OR(Orders!M3210:M13203="East",Orders!M3210:M13203="south")),"bonus","no bonus"),"data error")</f>
        <v>no bonus</v>
      </c>
    </row>
    <row r="3212" spans="1:7" x14ac:dyDescent="0.25">
      <c r="A3212" t="str">
        <v>high</v>
      </c>
      <c r="B3212" t="b" cm="1">
        <f t="array" ref="B3212">AND(Orders!R3210:R13203&gt;500,Orders!O3210:O13203="technology")</f>
        <v>0</v>
      </c>
      <c r="C3212" t="b" cm="1">
        <f t="array" ref="C3212">OR(Orders!R3210:R13203&gt;1000,Orders!O3210:O13203="furniture")</f>
        <v>1</v>
      </c>
      <c r="D3212" t="str">
        <v>no</v>
      </c>
      <c r="E3212" t="str">
        <v>false</v>
      </c>
      <c r="G3212" t="str" cm="1">
        <f t="array" ref="G3212">IFERROR(IF(AND(Orders!R3211:R13204&gt;1000,OR(Orders!M3211:M13204="East",Orders!M3211:M13204="south")),"bonus","no bonus"),"data error")</f>
        <v>no bonus</v>
      </c>
    </row>
    <row r="3213" spans="1:7" x14ac:dyDescent="0.25">
      <c r="A3213" t="str">
        <v>high</v>
      </c>
      <c r="B3213" t="b" cm="1">
        <f t="array" ref="B3213">AND(Orders!R3211:R13204&gt;500,Orders!O3211:O13204="technology")</f>
        <v>0</v>
      </c>
      <c r="C3213" t="b" cm="1">
        <f t="array" ref="C3213">OR(Orders!R3211:R13204&gt;1000,Orders!O3211:O13204="furniture")</f>
        <v>1</v>
      </c>
      <c r="D3213" t="str">
        <v>no</v>
      </c>
      <c r="E3213" t="str">
        <v>false</v>
      </c>
      <c r="G3213" t="str" cm="1">
        <f t="array" ref="G3213">IFERROR(IF(AND(Orders!R3212:R13205&gt;1000,OR(Orders!M3212:M13205="East",Orders!M3212:M13205="south")),"bonus","no bonus"),"data error")</f>
        <v>no bonus</v>
      </c>
    </row>
    <row r="3214" spans="1:7" x14ac:dyDescent="0.25">
      <c r="A3214" t="str">
        <v>high</v>
      </c>
      <c r="B3214" t="b" cm="1">
        <f t="array" ref="B3214">AND(Orders!R3212:R13205&gt;500,Orders!O3212:O13205="technology")</f>
        <v>0</v>
      </c>
      <c r="C3214" t="b" cm="1">
        <f t="array" ref="C3214">OR(Orders!R3212:R13205&gt;1000,Orders!O3212:O13205="furniture")</f>
        <v>1</v>
      </c>
      <c r="D3214" t="str">
        <v>no</v>
      </c>
      <c r="E3214" t="str">
        <v>false</v>
      </c>
      <c r="G3214" t="str" cm="1">
        <f t="array" ref="G3214">IFERROR(IF(AND(Orders!R3213:R13206&gt;1000,OR(Orders!M3213:M13206="East",Orders!M3213:M13206="south")),"bonus","no bonus"),"data error")</f>
        <v>no bonus</v>
      </c>
    </row>
    <row r="3215" spans="1:7" x14ac:dyDescent="0.25">
      <c r="A3215" t="str">
        <v>high</v>
      </c>
      <c r="B3215" t="b" cm="1">
        <f t="array" ref="B3215">AND(Orders!R3213:R13206&gt;500,Orders!O3213:O13206="technology")</f>
        <v>0</v>
      </c>
      <c r="C3215" t="b" cm="1">
        <f t="array" ref="C3215">OR(Orders!R3213:R13206&gt;1000,Orders!O3213:O13206="furniture")</f>
        <v>1</v>
      </c>
      <c r="D3215" t="str">
        <v>no</v>
      </c>
      <c r="E3215" t="str">
        <v>false</v>
      </c>
      <c r="G3215" t="str" cm="1">
        <f t="array" ref="G3215">IFERROR(IF(AND(Orders!R3214:R13207&gt;1000,OR(Orders!M3214:M13207="East",Orders!M3214:M13207="south")),"bonus","no bonus"),"data error")</f>
        <v>no bonus</v>
      </c>
    </row>
    <row r="3216" spans="1:7" x14ac:dyDescent="0.25">
      <c r="A3216" t="str">
        <v>high</v>
      </c>
      <c r="B3216" t="b" cm="1">
        <f t="array" ref="B3216">AND(Orders!R3214:R13207&gt;500,Orders!O3214:O13207="technology")</f>
        <v>0</v>
      </c>
      <c r="C3216" t="b" cm="1">
        <f t="array" ref="C3216">OR(Orders!R3214:R13207&gt;1000,Orders!O3214:O13207="furniture")</f>
        <v>1</v>
      </c>
      <c r="D3216" t="str">
        <v>no</v>
      </c>
      <c r="E3216" t="str">
        <v>false</v>
      </c>
      <c r="G3216" t="str" cm="1">
        <f t="array" ref="G3216">IFERROR(IF(AND(Orders!R3215:R13208&gt;1000,OR(Orders!M3215:M13208="East",Orders!M3215:M13208="south")),"bonus","no bonus"),"data error")</f>
        <v>no bonus</v>
      </c>
    </row>
    <row r="3217" spans="1:7" x14ac:dyDescent="0.25">
      <c r="A3217" t="str">
        <v>high</v>
      </c>
      <c r="B3217" t="b" cm="1">
        <f t="array" ref="B3217">AND(Orders!R3215:R13208&gt;500,Orders!O3215:O13208="technology")</f>
        <v>0</v>
      </c>
      <c r="C3217" t="b" cm="1">
        <f t="array" ref="C3217">OR(Orders!R3215:R13208&gt;1000,Orders!O3215:O13208="furniture")</f>
        <v>1</v>
      </c>
      <c r="D3217" t="str">
        <v>no</v>
      </c>
      <c r="E3217" t="str">
        <v>false</v>
      </c>
      <c r="G3217" t="str" cm="1">
        <f t="array" ref="G3217">IFERROR(IF(AND(Orders!R3216:R13209&gt;1000,OR(Orders!M3216:M13209="East",Orders!M3216:M13209="south")),"bonus","no bonus"),"data error")</f>
        <v>no bonus</v>
      </c>
    </row>
    <row r="3218" spans="1:7" x14ac:dyDescent="0.25">
      <c r="A3218" t="str">
        <v>high</v>
      </c>
      <c r="B3218" t="b" cm="1">
        <f t="array" ref="B3218">AND(Orders!R3216:R13209&gt;500,Orders!O3216:O13209="technology")</f>
        <v>0</v>
      </c>
      <c r="C3218" t="b" cm="1">
        <f t="array" ref="C3218">OR(Orders!R3216:R13209&gt;1000,Orders!O3216:O13209="furniture")</f>
        <v>1</v>
      </c>
      <c r="D3218" t="str">
        <v>no</v>
      </c>
      <c r="E3218" t="str">
        <v>false</v>
      </c>
      <c r="G3218" t="str" cm="1">
        <f t="array" ref="G3218">IFERROR(IF(AND(Orders!R3217:R13210&gt;1000,OR(Orders!M3217:M13210="East",Orders!M3217:M13210="south")),"bonus","no bonus"),"data error")</f>
        <v>no bonus</v>
      </c>
    </row>
    <row r="3219" spans="1:7" x14ac:dyDescent="0.25">
      <c r="A3219" t="str">
        <v>high</v>
      </c>
      <c r="B3219" t="b" cm="1">
        <f t="array" ref="B3219">AND(Orders!R3217:R13210&gt;500,Orders!O3217:O13210="technology")</f>
        <v>0</v>
      </c>
      <c r="C3219" t="b" cm="1">
        <f t="array" ref="C3219">OR(Orders!R3217:R13210&gt;1000,Orders!O3217:O13210="furniture")</f>
        <v>1</v>
      </c>
      <c r="D3219" t="str">
        <v>no</v>
      </c>
      <c r="E3219" t="str">
        <v>false</v>
      </c>
      <c r="G3219" t="str" cm="1">
        <f t="array" ref="G3219">IFERROR(IF(AND(Orders!R3218:R13211&gt;1000,OR(Orders!M3218:M13211="East",Orders!M3218:M13211="south")),"bonus","no bonus"),"data error")</f>
        <v>no bonus</v>
      </c>
    </row>
    <row r="3220" spans="1:7" x14ac:dyDescent="0.25">
      <c r="A3220" t="str">
        <v>high</v>
      </c>
      <c r="B3220" t="b" cm="1">
        <f t="array" ref="B3220">AND(Orders!R3218:R13211&gt;500,Orders!O3218:O13211="technology")</f>
        <v>0</v>
      </c>
      <c r="C3220" t="b" cm="1">
        <f t="array" ref="C3220">OR(Orders!R3218:R13211&gt;1000,Orders!O3218:O13211="furniture")</f>
        <v>1</v>
      </c>
      <c r="D3220" t="str">
        <v>no</v>
      </c>
      <c r="E3220" t="str">
        <v>false</v>
      </c>
      <c r="G3220" t="str" cm="1">
        <f t="array" ref="G3220">IFERROR(IF(AND(Orders!R3219:R13212&gt;1000,OR(Orders!M3219:M13212="East",Orders!M3219:M13212="south")),"bonus","no bonus"),"data error")</f>
        <v>no bonus</v>
      </c>
    </row>
    <row r="3221" spans="1:7" x14ac:dyDescent="0.25">
      <c r="A3221" t="str">
        <v>high</v>
      </c>
      <c r="B3221" t="b" cm="1">
        <f t="array" ref="B3221">AND(Orders!R3219:R13212&gt;500,Orders!O3219:O13212="technology")</f>
        <v>0</v>
      </c>
      <c r="C3221" t="b" cm="1">
        <f t="array" ref="C3221">OR(Orders!R3219:R13212&gt;1000,Orders!O3219:O13212="furniture")</f>
        <v>1</v>
      </c>
      <c r="D3221" t="str">
        <v>no</v>
      </c>
      <c r="E3221" t="str">
        <v>false</v>
      </c>
      <c r="G3221" t="str" cm="1">
        <f t="array" ref="G3221">IFERROR(IF(AND(Orders!R3220:R13213&gt;1000,OR(Orders!M3220:M13213="East",Orders!M3220:M13213="south")),"bonus","no bonus"),"data error")</f>
        <v>no bonus</v>
      </c>
    </row>
    <row r="3222" spans="1:7" x14ac:dyDescent="0.25">
      <c r="A3222" t="str">
        <v>high</v>
      </c>
      <c r="B3222" t="b" cm="1">
        <f t="array" ref="B3222">AND(Orders!R3220:R13213&gt;500,Orders!O3220:O13213="technology")</f>
        <v>0</v>
      </c>
      <c r="C3222" t="b" cm="1">
        <f t="array" ref="C3222">OR(Orders!R3220:R13213&gt;1000,Orders!O3220:O13213="furniture")</f>
        <v>1</v>
      </c>
      <c r="D3222" t="str">
        <v>no</v>
      </c>
      <c r="E3222" t="str">
        <v>false</v>
      </c>
      <c r="G3222" t="str" cm="1">
        <f t="array" ref="G3222">IFERROR(IF(AND(Orders!R3221:R13214&gt;1000,OR(Orders!M3221:M13214="East",Orders!M3221:M13214="south")),"bonus","no bonus"),"data error")</f>
        <v>no bonus</v>
      </c>
    </row>
    <row r="3223" spans="1:7" x14ac:dyDescent="0.25">
      <c r="A3223" t="str">
        <v>high</v>
      </c>
      <c r="B3223" t="b" cm="1">
        <f t="array" ref="B3223">AND(Orders!R3221:R13214&gt;500,Orders!O3221:O13214="technology")</f>
        <v>0</v>
      </c>
      <c r="C3223" t="b" cm="1">
        <f t="array" ref="C3223">OR(Orders!R3221:R13214&gt;1000,Orders!O3221:O13214="furniture")</f>
        <v>1</v>
      </c>
      <c r="D3223" t="str">
        <v>no</v>
      </c>
      <c r="E3223" t="str">
        <v>false</v>
      </c>
      <c r="G3223" t="str" cm="1">
        <f t="array" ref="G3223">IFERROR(IF(AND(Orders!R3222:R13215&gt;1000,OR(Orders!M3222:M13215="East",Orders!M3222:M13215="south")),"bonus","no bonus"),"data error")</f>
        <v>no bonus</v>
      </c>
    </row>
    <row r="3224" spans="1:7" x14ac:dyDescent="0.25">
      <c r="A3224" t="str">
        <v>high</v>
      </c>
      <c r="B3224" t="b" cm="1">
        <f t="array" ref="B3224">AND(Orders!R3222:R13215&gt;500,Orders!O3222:O13215="technology")</f>
        <v>0</v>
      </c>
      <c r="C3224" t="b" cm="1">
        <f t="array" ref="C3224">OR(Orders!R3222:R13215&gt;1000,Orders!O3222:O13215="furniture")</f>
        <v>1</v>
      </c>
      <c r="D3224" t="str">
        <v>no</v>
      </c>
      <c r="E3224" t="str">
        <v>false</v>
      </c>
      <c r="G3224" t="str" cm="1">
        <f t="array" ref="G3224">IFERROR(IF(AND(Orders!R3223:R13216&gt;1000,OR(Orders!M3223:M13216="East",Orders!M3223:M13216="south")),"bonus","no bonus"),"data error")</f>
        <v>no bonus</v>
      </c>
    </row>
    <row r="3225" spans="1:7" x14ac:dyDescent="0.25">
      <c r="A3225" t="str">
        <v>high</v>
      </c>
      <c r="B3225" t="b" cm="1">
        <f t="array" ref="B3225">AND(Orders!R3223:R13216&gt;500,Orders!O3223:O13216="technology")</f>
        <v>0</v>
      </c>
      <c r="C3225" t="b" cm="1">
        <f t="array" ref="C3225">OR(Orders!R3223:R13216&gt;1000,Orders!O3223:O13216="furniture")</f>
        <v>1</v>
      </c>
      <c r="D3225" t="str">
        <v>no</v>
      </c>
      <c r="E3225" t="str">
        <v>false</v>
      </c>
      <c r="G3225" t="str" cm="1">
        <f t="array" ref="G3225">IFERROR(IF(AND(Orders!R3224:R13217&gt;1000,OR(Orders!M3224:M13217="East",Orders!M3224:M13217="south")),"bonus","no bonus"),"data error")</f>
        <v>no bonus</v>
      </c>
    </row>
    <row r="3226" spans="1:7" x14ac:dyDescent="0.25">
      <c r="A3226" t="str">
        <v>high</v>
      </c>
      <c r="B3226" t="b" cm="1">
        <f t="array" ref="B3226">AND(Orders!R3224:R13217&gt;500,Orders!O3224:O13217="technology")</f>
        <v>0</v>
      </c>
      <c r="C3226" t="b" cm="1">
        <f t="array" ref="C3226">OR(Orders!R3224:R13217&gt;1000,Orders!O3224:O13217="furniture")</f>
        <v>1</v>
      </c>
      <c r="D3226" t="str">
        <v>no</v>
      </c>
      <c r="E3226" t="str">
        <v>false</v>
      </c>
      <c r="G3226" t="str" cm="1">
        <f t="array" ref="G3226">IFERROR(IF(AND(Orders!R3225:R13218&gt;1000,OR(Orders!M3225:M13218="East",Orders!M3225:M13218="south")),"bonus","no bonus"),"data error")</f>
        <v>no bonus</v>
      </c>
    </row>
    <row r="3227" spans="1:7" x14ac:dyDescent="0.25">
      <c r="A3227" t="str">
        <v>high</v>
      </c>
      <c r="B3227" t="b" cm="1">
        <f t="array" ref="B3227">AND(Orders!R3225:R13218&gt;500,Orders!O3225:O13218="technology")</f>
        <v>0</v>
      </c>
      <c r="C3227" t="b" cm="1">
        <f t="array" ref="C3227">OR(Orders!R3225:R13218&gt;1000,Orders!O3225:O13218="furniture")</f>
        <v>1</v>
      </c>
      <c r="D3227" t="str">
        <v>no</v>
      </c>
      <c r="E3227" t="str">
        <v>false</v>
      </c>
      <c r="G3227" t="str" cm="1">
        <f t="array" ref="G3227">IFERROR(IF(AND(Orders!R3226:R13219&gt;1000,OR(Orders!M3226:M13219="East",Orders!M3226:M13219="south")),"bonus","no bonus"),"data error")</f>
        <v>no bonus</v>
      </c>
    </row>
    <row r="3228" spans="1:7" x14ac:dyDescent="0.25">
      <c r="A3228" t="str">
        <v>high</v>
      </c>
      <c r="B3228" t="b" cm="1">
        <f t="array" ref="B3228">AND(Orders!R3226:R13219&gt;500,Orders!O3226:O13219="technology")</f>
        <v>0</v>
      </c>
      <c r="C3228" t="b" cm="1">
        <f t="array" ref="C3228">OR(Orders!R3226:R13219&gt;1000,Orders!O3226:O13219="furniture")</f>
        <v>1</v>
      </c>
      <c r="D3228" t="str">
        <v>no</v>
      </c>
      <c r="E3228" t="str">
        <v>false</v>
      </c>
      <c r="G3228" t="str" cm="1">
        <f t="array" ref="G3228">IFERROR(IF(AND(Orders!R3227:R13220&gt;1000,OR(Orders!M3227:M13220="East",Orders!M3227:M13220="south")),"bonus","no bonus"),"data error")</f>
        <v>no bonus</v>
      </c>
    </row>
    <row r="3229" spans="1:7" x14ac:dyDescent="0.25">
      <c r="A3229" t="str">
        <v>high</v>
      </c>
      <c r="B3229" t="b" cm="1">
        <f t="array" ref="B3229">AND(Orders!R3227:R13220&gt;500,Orders!O3227:O13220="technology")</f>
        <v>0</v>
      </c>
      <c r="C3229" t="b" cm="1">
        <f t="array" ref="C3229">OR(Orders!R3227:R13220&gt;1000,Orders!O3227:O13220="furniture")</f>
        <v>1</v>
      </c>
      <c r="D3229" t="str">
        <v>no</v>
      </c>
      <c r="E3229" t="str">
        <v>false</v>
      </c>
      <c r="G3229" t="str" cm="1">
        <f t="array" ref="G3229">IFERROR(IF(AND(Orders!R3228:R13221&gt;1000,OR(Orders!M3228:M13221="East",Orders!M3228:M13221="south")),"bonus","no bonus"),"data error")</f>
        <v>no bonus</v>
      </c>
    </row>
    <row r="3230" spans="1:7" x14ac:dyDescent="0.25">
      <c r="A3230" t="str">
        <v>high</v>
      </c>
      <c r="B3230" t="b" cm="1">
        <f t="array" ref="B3230">AND(Orders!R3228:R13221&gt;500,Orders!O3228:O13221="technology")</f>
        <v>0</v>
      </c>
      <c r="C3230" t="b" cm="1">
        <f t="array" ref="C3230">OR(Orders!R3228:R13221&gt;1000,Orders!O3228:O13221="furniture")</f>
        <v>1</v>
      </c>
      <c r="D3230" t="str">
        <v>no</v>
      </c>
      <c r="E3230" t="str">
        <v>false</v>
      </c>
      <c r="G3230" t="str" cm="1">
        <f t="array" ref="G3230">IFERROR(IF(AND(Orders!R3229:R13222&gt;1000,OR(Orders!M3229:M13222="East",Orders!M3229:M13222="south")),"bonus","no bonus"),"data error")</f>
        <v>no bonus</v>
      </c>
    </row>
    <row r="3231" spans="1:7" x14ac:dyDescent="0.25">
      <c r="A3231" t="str">
        <v>high</v>
      </c>
      <c r="B3231" t="b" cm="1">
        <f t="array" ref="B3231">AND(Orders!R3229:R13222&gt;500,Orders!O3229:O13222="technology")</f>
        <v>0</v>
      </c>
      <c r="C3231" t="b" cm="1">
        <f t="array" ref="C3231">OR(Orders!R3229:R13222&gt;1000,Orders!O3229:O13222="furniture")</f>
        <v>1</v>
      </c>
      <c r="D3231" t="str">
        <v>no</v>
      </c>
      <c r="E3231" t="str">
        <v>false</v>
      </c>
      <c r="G3231" t="str" cm="1">
        <f t="array" ref="G3231">IFERROR(IF(AND(Orders!R3230:R13223&gt;1000,OR(Orders!M3230:M13223="East",Orders!M3230:M13223="south")),"bonus","no bonus"),"data error")</f>
        <v>no bonus</v>
      </c>
    </row>
    <row r="3232" spans="1:7" x14ac:dyDescent="0.25">
      <c r="A3232" t="str">
        <v>high</v>
      </c>
      <c r="B3232" t="b" cm="1">
        <f t="array" ref="B3232">AND(Orders!R3230:R13223&gt;500,Orders!O3230:O13223="technology")</f>
        <v>0</v>
      </c>
      <c r="C3232" t="b" cm="1">
        <f t="array" ref="C3232">OR(Orders!R3230:R13223&gt;1000,Orders!O3230:O13223="furniture")</f>
        <v>1</v>
      </c>
      <c r="D3232" t="str">
        <v>no</v>
      </c>
      <c r="E3232" t="str">
        <v>false</v>
      </c>
      <c r="G3232" t="str" cm="1">
        <f t="array" ref="G3232">IFERROR(IF(AND(Orders!R3231:R13224&gt;1000,OR(Orders!M3231:M13224="East",Orders!M3231:M13224="south")),"bonus","no bonus"),"data error")</f>
        <v>no bonus</v>
      </c>
    </row>
    <row r="3233" spans="1:7" x14ac:dyDescent="0.25">
      <c r="A3233" t="str">
        <v>high</v>
      </c>
      <c r="B3233" t="b" cm="1">
        <f t="array" ref="B3233">AND(Orders!R3231:R13224&gt;500,Orders!O3231:O13224="technology")</f>
        <v>0</v>
      </c>
      <c r="C3233" t="b" cm="1">
        <f t="array" ref="C3233">OR(Orders!R3231:R13224&gt;1000,Orders!O3231:O13224="furniture")</f>
        <v>1</v>
      </c>
      <c r="D3233" t="str">
        <v>no</v>
      </c>
      <c r="E3233" t="str">
        <v>false</v>
      </c>
      <c r="G3233" t="str" cm="1">
        <f t="array" ref="G3233">IFERROR(IF(AND(Orders!R3232:R13225&gt;1000,OR(Orders!M3232:M13225="East",Orders!M3232:M13225="south")),"bonus","no bonus"),"data error")</f>
        <v>no bonus</v>
      </c>
    </row>
    <row r="3234" spans="1:7" x14ac:dyDescent="0.25">
      <c r="A3234" t="str">
        <v>high</v>
      </c>
      <c r="B3234" t="b" cm="1">
        <f t="array" ref="B3234">AND(Orders!R3232:R13225&gt;500,Orders!O3232:O13225="technology")</f>
        <v>0</v>
      </c>
      <c r="C3234" t="b" cm="1">
        <f t="array" ref="C3234">OR(Orders!R3232:R13225&gt;1000,Orders!O3232:O13225="furniture")</f>
        <v>1</v>
      </c>
      <c r="D3234" t="str">
        <v>no</v>
      </c>
      <c r="E3234" t="str">
        <v>false</v>
      </c>
      <c r="G3234" t="str" cm="1">
        <f t="array" ref="G3234">IFERROR(IF(AND(Orders!R3233:R13226&gt;1000,OR(Orders!M3233:M13226="East",Orders!M3233:M13226="south")),"bonus","no bonus"),"data error")</f>
        <v>no bonus</v>
      </c>
    </row>
    <row r="3235" spans="1:7" x14ac:dyDescent="0.25">
      <c r="A3235" t="str">
        <v>high</v>
      </c>
      <c r="B3235" t="b" cm="1">
        <f t="array" ref="B3235">AND(Orders!R3233:R13226&gt;500,Orders!O3233:O13226="technology")</f>
        <v>0</v>
      </c>
      <c r="C3235" t="b" cm="1">
        <f t="array" ref="C3235">OR(Orders!R3233:R13226&gt;1000,Orders!O3233:O13226="furniture")</f>
        <v>1</v>
      </c>
      <c r="D3235" t="str">
        <v>no</v>
      </c>
      <c r="E3235" t="str">
        <v>false</v>
      </c>
      <c r="G3235" t="str" cm="1">
        <f t="array" ref="G3235">IFERROR(IF(AND(Orders!R3234:R13227&gt;1000,OR(Orders!M3234:M13227="East",Orders!M3234:M13227="south")),"bonus","no bonus"),"data error")</f>
        <v>no bonus</v>
      </c>
    </row>
    <row r="3236" spans="1:7" x14ac:dyDescent="0.25">
      <c r="A3236" t="str">
        <v>high</v>
      </c>
      <c r="B3236" t="b" cm="1">
        <f t="array" ref="B3236">AND(Orders!R3234:R13227&gt;500,Orders!O3234:O13227="technology")</f>
        <v>0</v>
      </c>
      <c r="C3236" t="b" cm="1">
        <f t="array" ref="C3236">OR(Orders!R3234:R13227&gt;1000,Orders!O3234:O13227="furniture")</f>
        <v>1</v>
      </c>
      <c r="D3236" t="str">
        <v>no</v>
      </c>
      <c r="E3236" t="str">
        <v>false</v>
      </c>
      <c r="G3236" t="str" cm="1">
        <f t="array" ref="G3236">IFERROR(IF(AND(Orders!R3235:R13228&gt;1000,OR(Orders!M3235:M13228="East",Orders!M3235:M13228="south")),"bonus","no bonus"),"data error")</f>
        <v>no bonus</v>
      </c>
    </row>
    <row r="3237" spans="1:7" x14ac:dyDescent="0.25">
      <c r="A3237" t="str">
        <v>high</v>
      </c>
      <c r="B3237" t="b" cm="1">
        <f t="array" ref="B3237">AND(Orders!R3235:R13228&gt;500,Orders!O3235:O13228="technology")</f>
        <v>0</v>
      </c>
      <c r="C3237" t="b" cm="1">
        <f t="array" ref="C3237">OR(Orders!R3235:R13228&gt;1000,Orders!O3235:O13228="furniture")</f>
        <v>1</v>
      </c>
      <c r="D3237" t="str">
        <v>no</v>
      </c>
      <c r="E3237" t="str">
        <v>false</v>
      </c>
      <c r="G3237" t="str" cm="1">
        <f t="array" ref="G3237">IFERROR(IF(AND(Orders!R3236:R13229&gt;1000,OR(Orders!M3236:M13229="East",Orders!M3236:M13229="south")),"bonus","no bonus"),"data error")</f>
        <v>no bonus</v>
      </c>
    </row>
    <row r="3238" spans="1:7" x14ac:dyDescent="0.25">
      <c r="A3238" t="str">
        <v>high</v>
      </c>
      <c r="B3238" t="b" cm="1">
        <f t="array" ref="B3238">AND(Orders!R3236:R13229&gt;500,Orders!O3236:O13229="technology")</f>
        <v>0</v>
      </c>
      <c r="C3238" t="b" cm="1">
        <f t="array" ref="C3238">OR(Orders!R3236:R13229&gt;1000,Orders!O3236:O13229="furniture")</f>
        <v>1</v>
      </c>
      <c r="D3238" t="str">
        <v>no</v>
      </c>
      <c r="E3238" t="str">
        <v>false</v>
      </c>
      <c r="G3238" t="str" cm="1">
        <f t="array" ref="G3238">IFERROR(IF(AND(Orders!R3237:R13230&gt;1000,OR(Orders!M3237:M13230="East",Orders!M3237:M13230="south")),"bonus","no bonus"),"data error")</f>
        <v>no bonus</v>
      </c>
    </row>
    <row r="3239" spans="1:7" x14ac:dyDescent="0.25">
      <c r="A3239" t="str">
        <v>high</v>
      </c>
      <c r="B3239" t="b" cm="1">
        <f t="array" ref="B3239">AND(Orders!R3237:R13230&gt;500,Orders!O3237:O13230="technology")</f>
        <v>0</v>
      </c>
      <c r="C3239" t="b" cm="1">
        <f t="array" ref="C3239">OR(Orders!R3237:R13230&gt;1000,Orders!O3237:O13230="furniture")</f>
        <v>1</v>
      </c>
      <c r="D3239" t="str">
        <v>no</v>
      </c>
      <c r="E3239" t="str">
        <v>false</v>
      </c>
      <c r="G3239" t="str" cm="1">
        <f t="array" ref="G3239">IFERROR(IF(AND(Orders!R3238:R13231&gt;1000,OR(Orders!M3238:M13231="East",Orders!M3238:M13231="south")),"bonus","no bonus"),"data error")</f>
        <v>no bonus</v>
      </c>
    </row>
    <row r="3240" spans="1:7" x14ac:dyDescent="0.25">
      <c r="A3240" t="str">
        <v>high</v>
      </c>
      <c r="B3240" t="b" cm="1">
        <f t="array" ref="B3240">AND(Orders!R3238:R13231&gt;500,Orders!O3238:O13231="technology")</f>
        <v>0</v>
      </c>
      <c r="C3240" t="b" cm="1">
        <f t="array" ref="C3240">OR(Orders!R3238:R13231&gt;1000,Orders!O3238:O13231="furniture")</f>
        <v>1</v>
      </c>
      <c r="D3240" t="str">
        <v>no</v>
      </c>
      <c r="E3240" t="str">
        <v>false</v>
      </c>
      <c r="G3240" t="str" cm="1">
        <f t="array" ref="G3240">IFERROR(IF(AND(Orders!R3239:R13232&gt;1000,OR(Orders!M3239:M13232="East",Orders!M3239:M13232="south")),"bonus","no bonus"),"data error")</f>
        <v>no bonus</v>
      </c>
    </row>
    <row r="3241" spans="1:7" x14ac:dyDescent="0.25">
      <c r="A3241" t="str">
        <v>high</v>
      </c>
      <c r="B3241" t="b" cm="1">
        <f t="array" ref="B3241">AND(Orders!R3239:R13232&gt;500,Orders!O3239:O13232="technology")</f>
        <v>0</v>
      </c>
      <c r="C3241" t="b" cm="1">
        <f t="array" ref="C3241">OR(Orders!R3239:R13232&gt;1000,Orders!O3239:O13232="furniture")</f>
        <v>1</v>
      </c>
      <c r="D3241" t="str">
        <v>no</v>
      </c>
      <c r="E3241" t="str">
        <v>false</v>
      </c>
      <c r="G3241" t="str" cm="1">
        <f t="array" ref="G3241">IFERROR(IF(AND(Orders!R3240:R13233&gt;1000,OR(Orders!M3240:M13233="East",Orders!M3240:M13233="south")),"bonus","no bonus"),"data error")</f>
        <v>no bonus</v>
      </c>
    </row>
    <row r="3242" spans="1:7" x14ac:dyDescent="0.25">
      <c r="A3242" t="str">
        <v>high</v>
      </c>
      <c r="B3242" t="b" cm="1">
        <f t="array" ref="B3242">AND(Orders!R3240:R13233&gt;500,Orders!O3240:O13233="technology")</f>
        <v>0</v>
      </c>
      <c r="C3242" t="b" cm="1">
        <f t="array" ref="C3242">OR(Orders!R3240:R13233&gt;1000,Orders!O3240:O13233="furniture")</f>
        <v>1</v>
      </c>
      <c r="D3242" t="str">
        <v>no</v>
      </c>
      <c r="E3242" t="str">
        <v>false</v>
      </c>
      <c r="G3242" t="str" cm="1">
        <f t="array" ref="G3242">IFERROR(IF(AND(Orders!R3241:R13234&gt;1000,OR(Orders!M3241:M13234="East",Orders!M3241:M13234="south")),"bonus","no bonus"),"data error")</f>
        <v>no bonus</v>
      </c>
    </row>
    <row r="3243" spans="1:7" x14ac:dyDescent="0.25">
      <c r="A3243" t="str">
        <v>high</v>
      </c>
      <c r="B3243" t="b" cm="1">
        <f t="array" ref="B3243">AND(Orders!R3241:R13234&gt;500,Orders!O3241:O13234="technology")</f>
        <v>0</v>
      </c>
      <c r="C3243" t="b" cm="1">
        <f t="array" ref="C3243">OR(Orders!R3241:R13234&gt;1000,Orders!O3241:O13234="furniture")</f>
        <v>1</v>
      </c>
      <c r="D3243" t="str">
        <v>no</v>
      </c>
      <c r="E3243" t="str">
        <v>false</v>
      </c>
      <c r="G3243" t="str" cm="1">
        <f t="array" ref="G3243">IFERROR(IF(AND(Orders!R3242:R13235&gt;1000,OR(Orders!M3242:M13235="East",Orders!M3242:M13235="south")),"bonus","no bonus"),"data error")</f>
        <v>no bonus</v>
      </c>
    </row>
    <row r="3244" spans="1:7" x14ac:dyDescent="0.25">
      <c r="A3244" t="str">
        <v>high</v>
      </c>
      <c r="B3244" t="b" cm="1">
        <f t="array" ref="B3244">AND(Orders!R3242:R13235&gt;500,Orders!O3242:O13235="technology")</f>
        <v>0</v>
      </c>
      <c r="C3244" t="b" cm="1">
        <f t="array" ref="C3244">OR(Orders!R3242:R13235&gt;1000,Orders!O3242:O13235="furniture")</f>
        <v>1</v>
      </c>
      <c r="D3244" t="str">
        <v>no</v>
      </c>
      <c r="E3244" t="str">
        <v>false</v>
      </c>
      <c r="G3244" t="str" cm="1">
        <f t="array" ref="G3244">IFERROR(IF(AND(Orders!R3243:R13236&gt;1000,OR(Orders!M3243:M13236="East",Orders!M3243:M13236="south")),"bonus","no bonus"),"data error")</f>
        <v>no bonus</v>
      </c>
    </row>
    <row r="3245" spans="1:7" x14ac:dyDescent="0.25">
      <c r="A3245" t="str">
        <v>high</v>
      </c>
      <c r="B3245" t="b" cm="1">
        <f t="array" ref="B3245">AND(Orders!R3243:R13236&gt;500,Orders!O3243:O13236="technology")</f>
        <v>0</v>
      </c>
      <c r="C3245" t="b" cm="1">
        <f t="array" ref="C3245">OR(Orders!R3243:R13236&gt;1000,Orders!O3243:O13236="furniture")</f>
        <v>1</v>
      </c>
      <c r="D3245" t="str">
        <v>no</v>
      </c>
      <c r="E3245" t="str">
        <v>false</v>
      </c>
      <c r="G3245" t="str" cm="1">
        <f t="array" ref="G3245">IFERROR(IF(AND(Orders!R3244:R13237&gt;1000,OR(Orders!M3244:M13237="East",Orders!M3244:M13237="south")),"bonus","no bonus"),"data error")</f>
        <v>no bonus</v>
      </c>
    </row>
    <row r="3246" spans="1:7" x14ac:dyDescent="0.25">
      <c r="A3246" t="str">
        <v>high</v>
      </c>
      <c r="B3246" t="b" cm="1">
        <f t="array" ref="B3246">AND(Orders!R3244:R13237&gt;500,Orders!O3244:O13237="technology")</f>
        <v>0</v>
      </c>
      <c r="C3246" t="b" cm="1">
        <f t="array" ref="C3246">OR(Orders!R3244:R13237&gt;1000,Orders!O3244:O13237="furniture")</f>
        <v>1</v>
      </c>
      <c r="D3246" t="str">
        <v>no</v>
      </c>
      <c r="E3246" t="str">
        <v>false</v>
      </c>
      <c r="G3246" t="str" cm="1">
        <f t="array" ref="G3246">IFERROR(IF(AND(Orders!R3245:R13238&gt;1000,OR(Orders!M3245:M13238="East",Orders!M3245:M13238="south")),"bonus","no bonus"),"data error")</f>
        <v>no bonus</v>
      </c>
    </row>
    <row r="3247" spans="1:7" x14ac:dyDescent="0.25">
      <c r="A3247" t="str">
        <v>high</v>
      </c>
      <c r="B3247" t="b" cm="1">
        <f t="array" ref="B3247">AND(Orders!R3245:R13238&gt;500,Orders!O3245:O13238="technology")</f>
        <v>0</v>
      </c>
      <c r="C3247" t="b" cm="1">
        <f t="array" ref="C3247">OR(Orders!R3245:R13238&gt;1000,Orders!O3245:O13238="furniture")</f>
        <v>1</v>
      </c>
      <c r="D3247" t="str">
        <v>no</v>
      </c>
      <c r="E3247" t="str">
        <v>false</v>
      </c>
      <c r="G3247" t="str" cm="1">
        <f t="array" ref="G3247">IFERROR(IF(AND(Orders!R3246:R13239&gt;1000,OR(Orders!M3246:M13239="East",Orders!M3246:M13239="south")),"bonus","no bonus"),"data error")</f>
        <v>no bonus</v>
      </c>
    </row>
    <row r="3248" spans="1:7" x14ac:dyDescent="0.25">
      <c r="A3248" t="str">
        <v>high</v>
      </c>
      <c r="B3248" t="b" cm="1">
        <f t="array" ref="B3248">AND(Orders!R3246:R13239&gt;500,Orders!O3246:O13239="technology")</f>
        <v>0</v>
      </c>
      <c r="C3248" t="b" cm="1">
        <f t="array" ref="C3248">OR(Orders!R3246:R13239&gt;1000,Orders!O3246:O13239="furniture")</f>
        <v>1</v>
      </c>
      <c r="D3248" t="str">
        <v>no</v>
      </c>
      <c r="E3248" t="str">
        <v>false</v>
      </c>
      <c r="G3248" t="str" cm="1">
        <f t="array" ref="G3248">IFERROR(IF(AND(Orders!R3247:R13240&gt;1000,OR(Orders!M3247:M13240="East",Orders!M3247:M13240="south")),"bonus","no bonus"),"data error")</f>
        <v>no bonus</v>
      </c>
    </row>
    <row r="3249" spans="1:7" x14ac:dyDescent="0.25">
      <c r="A3249" t="str">
        <v>high</v>
      </c>
      <c r="B3249" t="b" cm="1">
        <f t="array" ref="B3249">AND(Orders!R3247:R13240&gt;500,Orders!O3247:O13240="technology")</f>
        <v>0</v>
      </c>
      <c r="C3249" t="b" cm="1">
        <f t="array" ref="C3249">OR(Orders!R3247:R13240&gt;1000,Orders!O3247:O13240="furniture")</f>
        <v>1</v>
      </c>
      <c r="D3249" t="str">
        <v>no</v>
      </c>
      <c r="E3249" t="str">
        <v>false</v>
      </c>
      <c r="G3249" t="str" cm="1">
        <f t="array" ref="G3249">IFERROR(IF(AND(Orders!R3248:R13241&gt;1000,OR(Orders!M3248:M13241="East",Orders!M3248:M13241="south")),"bonus","no bonus"),"data error")</f>
        <v>no bonus</v>
      </c>
    </row>
    <row r="3250" spans="1:7" x14ac:dyDescent="0.25">
      <c r="A3250" t="str">
        <v>high</v>
      </c>
      <c r="B3250" t="b" cm="1">
        <f t="array" ref="B3250">AND(Orders!R3248:R13241&gt;500,Orders!O3248:O13241="technology")</f>
        <v>0</v>
      </c>
      <c r="C3250" t="b" cm="1">
        <f t="array" ref="C3250">OR(Orders!R3248:R13241&gt;1000,Orders!O3248:O13241="furniture")</f>
        <v>1</v>
      </c>
      <c r="D3250" t="str">
        <v>no</v>
      </c>
      <c r="E3250" t="str">
        <v>false</v>
      </c>
      <c r="G3250" t="str" cm="1">
        <f t="array" ref="G3250">IFERROR(IF(AND(Orders!R3249:R13242&gt;1000,OR(Orders!M3249:M13242="East",Orders!M3249:M13242="south")),"bonus","no bonus"),"data error")</f>
        <v>no bonus</v>
      </c>
    </row>
    <row r="3251" spans="1:7" x14ac:dyDescent="0.25">
      <c r="A3251" t="str">
        <v>high</v>
      </c>
      <c r="B3251" t="b" cm="1">
        <f t="array" ref="B3251">AND(Orders!R3249:R13242&gt;500,Orders!O3249:O13242="technology")</f>
        <v>0</v>
      </c>
      <c r="C3251" t="b" cm="1">
        <f t="array" ref="C3251">OR(Orders!R3249:R13242&gt;1000,Orders!O3249:O13242="furniture")</f>
        <v>1</v>
      </c>
      <c r="D3251" t="str">
        <v>no</v>
      </c>
      <c r="E3251" t="str">
        <v>false</v>
      </c>
      <c r="G3251" t="str" cm="1">
        <f t="array" ref="G3251">IFERROR(IF(AND(Orders!R3250:R13243&gt;1000,OR(Orders!M3250:M13243="East",Orders!M3250:M13243="south")),"bonus","no bonus"),"data error")</f>
        <v>no bonus</v>
      </c>
    </row>
    <row r="3252" spans="1:7" x14ac:dyDescent="0.25">
      <c r="A3252" t="str">
        <v>high</v>
      </c>
      <c r="B3252" t="b" cm="1">
        <f t="array" ref="B3252">AND(Orders!R3250:R13243&gt;500,Orders!O3250:O13243="technology")</f>
        <v>0</v>
      </c>
      <c r="C3252" t="b" cm="1">
        <f t="array" ref="C3252">OR(Orders!R3250:R13243&gt;1000,Orders!O3250:O13243="furniture")</f>
        <v>1</v>
      </c>
      <c r="D3252" t="str">
        <v>no</v>
      </c>
      <c r="E3252" t="str">
        <v>false</v>
      </c>
      <c r="G3252" t="str" cm="1">
        <f t="array" ref="G3252">IFERROR(IF(AND(Orders!R3251:R13244&gt;1000,OR(Orders!M3251:M13244="East",Orders!M3251:M13244="south")),"bonus","no bonus"),"data error")</f>
        <v>no bonus</v>
      </c>
    </row>
    <row r="3253" spans="1:7" x14ac:dyDescent="0.25">
      <c r="A3253" t="str">
        <v>high</v>
      </c>
      <c r="B3253" t="b" cm="1">
        <f t="array" ref="B3253">AND(Orders!R3251:R13244&gt;500,Orders!O3251:O13244="technology")</f>
        <v>0</v>
      </c>
      <c r="C3253" t="b" cm="1">
        <f t="array" ref="C3253">OR(Orders!R3251:R13244&gt;1000,Orders!O3251:O13244="furniture")</f>
        <v>1</v>
      </c>
      <c r="D3253" t="str">
        <v>no</v>
      </c>
      <c r="E3253" t="str">
        <v>false</v>
      </c>
      <c r="G3253" t="str" cm="1">
        <f t="array" ref="G3253">IFERROR(IF(AND(Orders!R3252:R13245&gt;1000,OR(Orders!M3252:M13245="East",Orders!M3252:M13245="south")),"bonus","no bonus"),"data error")</f>
        <v>no bonus</v>
      </c>
    </row>
    <row r="3254" spans="1:7" x14ac:dyDescent="0.25">
      <c r="A3254" t="str">
        <v>high</v>
      </c>
      <c r="B3254" t="b" cm="1">
        <f t="array" ref="B3254">AND(Orders!R3252:R13245&gt;500,Orders!O3252:O13245="technology")</f>
        <v>0</v>
      </c>
      <c r="C3254" t="b" cm="1">
        <f t="array" ref="C3254">OR(Orders!R3252:R13245&gt;1000,Orders!O3252:O13245="furniture")</f>
        <v>1</v>
      </c>
      <c r="D3254" t="str">
        <v>no</v>
      </c>
      <c r="E3254" t="str">
        <v>false</v>
      </c>
      <c r="G3254" t="str" cm="1">
        <f t="array" ref="G3254">IFERROR(IF(AND(Orders!R3253:R13246&gt;1000,OR(Orders!M3253:M13246="East",Orders!M3253:M13246="south")),"bonus","no bonus"),"data error")</f>
        <v>no bonus</v>
      </c>
    </row>
    <row r="3255" spans="1:7" x14ac:dyDescent="0.25">
      <c r="A3255" t="str">
        <v>high</v>
      </c>
      <c r="B3255" t="b" cm="1">
        <f t="array" ref="B3255">AND(Orders!R3253:R13246&gt;500,Orders!O3253:O13246="technology")</f>
        <v>0</v>
      </c>
      <c r="C3255" t="b" cm="1">
        <f t="array" ref="C3255">OR(Orders!R3253:R13246&gt;1000,Orders!O3253:O13246="furniture")</f>
        <v>1</v>
      </c>
      <c r="D3255" t="str">
        <v>no</v>
      </c>
      <c r="E3255" t="str">
        <v>false</v>
      </c>
      <c r="G3255" t="str" cm="1">
        <f t="array" ref="G3255">IFERROR(IF(AND(Orders!R3254:R13247&gt;1000,OR(Orders!M3254:M13247="East",Orders!M3254:M13247="south")),"bonus","no bonus"),"data error")</f>
        <v>no bonus</v>
      </c>
    </row>
    <row r="3256" spans="1:7" x14ac:dyDescent="0.25">
      <c r="A3256" t="str">
        <v>high</v>
      </c>
      <c r="B3256" t="b" cm="1">
        <f t="array" ref="B3256">AND(Orders!R3254:R13247&gt;500,Orders!O3254:O13247="technology")</f>
        <v>0</v>
      </c>
      <c r="C3256" t="b" cm="1">
        <f t="array" ref="C3256">OR(Orders!R3254:R13247&gt;1000,Orders!O3254:O13247="furniture")</f>
        <v>1</v>
      </c>
      <c r="D3256" t="str">
        <v>no</v>
      </c>
      <c r="E3256" t="str">
        <v>false</v>
      </c>
      <c r="G3256" t="str" cm="1">
        <f t="array" ref="G3256">IFERROR(IF(AND(Orders!R3255:R13248&gt;1000,OR(Orders!M3255:M13248="East",Orders!M3255:M13248="south")),"bonus","no bonus"),"data error")</f>
        <v>no bonus</v>
      </c>
    </row>
    <row r="3257" spans="1:7" x14ac:dyDescent="0.25">
      <c r="A3257" t="str">
        <v>high</v>
      </c>
      <c r="B3257" t="b" cm="1">
        <f t="array" ref="B3257">AND(Orders!R3255:R13248&gt;500,Orders!O3255:O13248="technology")</f>
        <v>0</v>
      </c>
      <c r="C3257" t="b" cm="1">
        <f t="array" ref="C3257">OR(Orders!R3255:R13248&gt;1000,Orders!O3255:O13248="furniture")</f>
        <v>1</v>
      </c>
      <c r="D3257" t="str">
        <v>no</v>
      </c>
      <c r="E3257" t="str">
        <v>false</v>
      </c>
      <c r="G3257" t="str" cm="1">
        <f t="array" ref="G3257">IFERROR(IF(AND(Orders!R3256:R13249&gt;1000,OR(Orders!M3256:M13249="East",Orders!M3256:M13249="south")),"bonus","no bonus"),"data error")</f>
        <v>no bonus</v>
      </c>
    </row>
    <row r="3258" spans="1:7" x14ac:dyDescent="0.25">
      <c r="A3258" t="str">
        <v>high</v>
      </c>
      <c r="B3258" t="b" cm="1">
        <f t="array" ref="B3258">AND(Orders!R3256:R13249&gt;500,Orders!O3256:O13249="technology")</f>
        <v>0</v>
      </c>
      <c r="C3258" t="b" cm="1">
        <f t="array" ref="C3258">OR(Orders!R3256:R13249&gt;1000,Orders!O3256:O13249="furniture")</f>
        <v>1</v>
      </c>
      <c r="D3258" t="str">
        <v>no</v>
      </c>
      <c r="E3258" t="str">
        <v>false</v>
      </c>
      <c r="G3258" t="str" cm="1">
        <f t="array" ref="G3258">IFERROR(IF(AND(Orders!R3257:R13250&gt;1000,OR(Orders!M3257:M13250="East",Orders!M3257:M13250="south")),"bonus","no bonus"),"data error")</f>
        <v>no bonus</v>
      </c>
    </row>
    <row r="3259" spans="1:7" x14ac:dyDescent="0.25">
      <c r="A3259" t="str">
        <v>high</v>
      </c>
      <c r="B3259" t="b" cm="1">
        <f t="array" ref="B3259">AND(Orders!R3257:R13250&gt;500,Orders!O3257:O13250="technology")</f>
        <v>0</v>
      </c>
      <c r="C3259" t="b" cm="1">
        <f t="array" ref="C3259">OR(Orders!R3257:R13250&gt;1000,Orders!O3257:O13250="furniture")</f>
        <v>1</v>
      </c>
      <c r="D3259" t="str">
        <v>no</v>
      </c>
      <c r="E3259" t="str">
        <v>false</v>
      </c>
      <c r="G3259" t="str" cm="1">
        <f t="array" ref="G3259">IFERROR(IF(AND(Orders!R3258:R13251&gt;1000,OR(Orders!M3258:M13251="East",Orders!M3258:M13251="south")),"bonus","no bonus"),"data error")</f>
        <v>no bonus</v>
      </c>
    </row>
    <row r="3260" spans="1:7" x14ac:dyDescent="0.25">
      <c r="A3260" t="str">
        <v>high</v>
      </c>
      <c r="B3260" t="b" cm="1">
        <f t="array" ref="B3260">AND(Orders!R3258:R13251&gt;500,Orders!O3258:O13251="technology")</f>
        <v>0</v>
      </c>
      <c r="C3260" t="b" cm="1">
        <f t="array" ref="C3260">OR(Orders!R3258:R13251&gt;1000,Orders!O3258:O13251="furniture")</f>
        <v>1</v>
      </c>
      <c r="D3260" t="str">
        <v>no</v>
      </c>
      <c r="E3260" t="str">
        <v>false</v>
      </c>
      <c r="G3260" t="str" cm="1">
        <f t="array" ref="G3260">IFERROR(IF(AND(Orders!R3259:R13252&gt;1000,OR(Orders!M3259:M13252="East",Orders!M3259:M13252="south")),"bonus","no bonus"),"data error")</f>
        <v>no bonus</v>
      </c>
    </row>
    <row r="3261" spans="1:7" x14ac:dyDescent="0.25">
      <c r="A3261" t="str">
        <v>high</v>
      </c>
      <c r="B3261" t="b" cm="1">
        <f t="array" ref="B3261">AND(Orders!R3259:R13252&gt;500,Orders!O3259:O13252="technology")</f>
        <v>0</v>
      </c>
      <c r="C3261" t="b" cm="1">
        <f t="array" ref="C3261">OR(Orders!R3259:R13252&gt;1000,Orders!O3259:O13252="furniture")</f>
        <v>1</v>
      </c>
      <c r="D3261" t="str">
        <v>no</v>
      </c>
      <c r="E3261" t="str">
        <v>false</v>
      </c>
      <c r="G3261" t="str" cm="1">
        <f t="array" ref="G3261">IFERROR(IF(AND(Orders!R3260:R13253&gt;1000,OR(Orders!M3260:M13253="East",Orders!M3260:M13253="south")),"bonus","no bonus"),"data error")</f>
        <v>no bonus</v>
      </c>
    </row>
    <row r="3262" spans="1:7" x14ac:dyDescent="0.25">
      <c r="A3262" t="str">
        <v>high</v>
      </c>
      <c r="B3262" t="b" cm="1">
        <f t="array" ref="B3262">AND(Orders!R3260:R13253&gt;500,Orders!O3260:O13253="technology")</f>
        <v>0</v>
      </c>
      <c r="C3262" t="b" cm="1">
        <f t="array" ref="C3262">OR(Orders!R3260:R13253&gt;1000,Orders!O3260:O13253="furniture")</f>
        <v>1</v>
      </c>
      <c r="D3262" t="str">
        <v>no</v>
      </c>
      <c r="E3262" t="str">
        <v>false</v>
      </c>
      <c r="G3262" t="str" cm="1">
        <f t="array" ref="G3262">IFERROR(IF(AND(Orders!R3261:R13254&gt;1000,OR(Orders!M3261:M13254="East",Orders!M3261:M13254="south")),"bonus","no bonus"),"data error")</f>
        <v>no bonus</v>
      </c>
    </row>
    <row r="3263" spans="1:7" x14ac:dyDescent="0.25">
      <c r="A3263" t="str">
        <v>high</v>
      </c>
      <c r="B3263" t="b" cm="1">
        <f t="array" ref="B3263">AND(Orders!R3261:R13254&gt;500,Orders!O3261:O13254="technology")</f>
        <v>0</v>
      </c>
      <c r="C3263" t="b" cm="1">
        <f t="array" ref="C3263">OR(Orders!R3261:R13254&gt;1000,Orders!O3261:O13254="furniture")</f>
        <v>1</v>
      </c>
      <c r="D3263" t="str">
        <v>no</v>
      </c>
      <c r="E3263" t="str">
        <v>false</v>
      </c>
      <c r="G3263" t="str" cm="1">
        <f t="array" ref="G3263">IFERROR(IF(AND(Orders!R3262:R13255&gt;1000,OR(Orders!M3262:M13255="East",Orders!M3262:M13255="south")),"bonus","no bonus"),"data error")</f>
        <v>no bonus</v>
      </c>
    </row>
    <row r="3264" spans="1:7" x14ac:dyDescent="0.25">
      <c r="A3264" t="str">
        <v>high</v>
      </c>
      <c r="B3264" t="b" cm="1">
        <f t="array" ref="B3264">AND(Orders!R3262:R13255&gt;500,Orders!O3262:O13255="technology")</f>
        <v>0</v>
      </c>
      <c r="C3264" t="b" cm="1">
        <f t="array" ref="C3264">OR(Orders!R3262:R13255&gt;1000,Orders!O3262:O13255="furniture")</f>
        <v>1</v>
      </c>
      <c r="D3264" t="str">
        <v>no</v>
      </c>
      <c r="E3264" t="str">
        <v>false</v>
      </c>
      <c r="G3264" t="str" cm="1">
        <f t="array" ref="G3264">IFERROR(IF(AND(Orders!R3263:R13256&gt;1000,OR(Orders!M3263:M13256="East",Orders!M3263:M13256="south")),"bonus","no bonus"),"data error")</f>
        <v>no bonus</v>
      </c>
    </row>
    <row r="3265" spans="1:7" x14ac:dyDescent="0.25">
      <c r="A3265" t="str">
        <v>high</v>
      </c>
      <c r="B3265" t="b" cm="1">
        <f t="array" ref="B3265">AND(Orders!R3263:R13256&gt;500,Orders!O3263:O13256="technology")</f>
        <v>0</v>
      </c>
      <c r="C3265" t="b" cm="1">
        <f t="array" ref="C3265">OR(Orders!R3263:R13256&gt;1000,Orders!O3263:O13256="furniture")</f>
        <v>1</v>
      </c>
      <c r="D3265" t="str">
        <v>no</v>
      </c>
      <c r="E3265" t="str">
        <v>false</v>
      </c>
      <c r="G3265" t="str" cm="1">
        <f t="array" ref="G3265">IFERROR(IF(AND(Orders!R3264:R13257&gt;1000,OR(Orders!M3264:M13257="East",Orders!M3264:M13257="south")),"bonus","no bonus"),"data error")</f>
        <v>no bonus</v>
      </c>
    </row>
    <row r="3266" spans="1:7" x14ac:dyDescent="0.25">
      <c r="A3266" t="str">
        <v>high</v>
      </c>
      <c r="B3266" t="b" cm="1">
        <f t="array" ref="B3266">AND(Orders!R3264:R13257&gt;500,Orders!O3264:O13257="technology")</f>
        <v>0</v>
      </c>
      <c r="C3266" t="b" cm="1">
        <f t="array" ref="C3266">OR(Orders!R3264:R13257&gt;1000,Orders!O3264:O13257="furniture")</f>
        <v>1</v>
      </c>
      <c r="D3266" t="str">
        <v>no</v>
      </c>
      <c r="E3266" t="str">
        <v>false</v>
      </c>
      <c r="G3266" t="str" cm="1">
        <f t="array" ref="G3266">IFERROR(IF(AND(Orders!R3265:R13258&gt;1000,OR(Orders!M3265:M13258="East",Orders!M3265:M13258="south")),"bonus","no bonus"),"data error")</f>
        <v>no bonus</v>
      </c>
    </row>
    <row r="3267" spans="1:7" x14ac:dyDescent="0.25">
      <c r="A3267" t="str">
        <v>high</v>
      </c>
      <c r="B3267" t="b" cm="1">
        <f t="array" ref="B3267">AND(Orders!R3265:R13258&gt;500,Orders!O3265:O13258="technology")</f>
        <v>0</v>
      </c>
      <c r="C3267" t="b" cm="1">
        <f t="array" ref="C3267">OR(Orders!R3265:R13258&gt;1000,Orders!O3265:O13258="furniture")</f>
        <v>1</v>
      </c>
      <c r="D3267" t="str">
        <v>no</v>
      </c>
      <c r="E3267" t="str">
        <v>false</v>
      </c>
      <c r="G3267" t="str" cm="1">
        <f t="array" ref="G3267">IFERROR(IF(AND(Orders!R3266:R13259&gt;1000,OR(Orders!M3266:M13259="East",Orders!M3266:M13259="south")),"bonus","no bonus"),"data error")</f>
        <v>no bonus</v>
      </c>
    </row>
    <row r="3268" spans="1:7" x14ac:dyDescent="0.25">
      <c r="A3268" t="str">
        <v>high</v>
      </c>
      <c r="B3268" t="b" cm="1">
        <f t="array" ref="B3268">AND(Orders!R3266:R13259&gt;500,Orders!O3266:O13259="technology")</f>
        <v>0</v>
      </c>
      <c r="C3268" t="b" cm="1">
        <f t="array" ref="C3268">OR(Orders!R3266:R13259&gt;1000,Orders!O3266:O13259="furniture")</f>
        <v>1</v>
      </c>
      <c r="D3268" t="str">
        <v>no</v>
      </c>
      <c r="E3268" t="str">
        <v>false</v>
      </c>
      <c r="G3268" t="str" cm="1">
        <f t="array" ref="G3268">IFERROR(IF(AND(Orders!R3267:R13260&gt;1000,OR(Orders!M3267:M13260="East",Orders!M3267:M13260="south")),"bonus","no bonus"),"data error")</f>
        <v>no bonus</v>
      </c>
    </row>
    <row r="3269" spans="1:7" x14ac:dyDescent="0.25">
      <c r="A3269" t="str">
        <v>high</v>
      </c>
      <c r="B3269" t="b" cm="1">
        <f t="array" ref="B3269">AND(Orders!R3267:R13260&gt;500,Orders!O3267:O13260="technology")</f>
        <v>0</v>
      </c>
      <c r="C3269" t="b" cm="1">
        <f t="array" ref="C3269">OR(Orders!R3267:R13260&gt;1000,Orders!O3267:O13260="furniture")</f>
        <v>1</v>
      </c>
      <c r="D3269" t="str">
        <v>no</v>
      </c>
      <c r="E3269" t="str">
        <v>false</v>
      </c>
      <c r="G3269" t="str" cm="1">
        <f t="array" ref="G3269">IFERROR(IF(AND(Orders!R3268:R13261&gt;1000,OR(Orders!M3268:M13261="East",Orders!M3268:M13261="south")),"bonus","no bonus"),"data error")</f>
        <v>no bonus</v>
      </c>
    </row>
    <row r="3270" spans="1:7" x14ac:dyDescent="0.25">
      <c r="A3270" t="str">
        <v>high</v>
      </c>
      <c r="B3270" t="b" cm="1">
        <f t="array" ref="B3270">AND(Orders!R3268:R13261&gt;500,Orders!O3268:O13261="technology")</f>
        <v>0</v>
      </c>
      <c r="C3270" t="b" cm="1">
        <f t="array" ref="C3270">OR(Orders!R3268:R13261&gt;1000,Orders!O3268:O13261="furniture")</f>
        <v>1</v>
      </c>
      <c r="D3270" t="str">
        <v>no</v>
      </c>
      <c r="E3270" t="str">
        <v>false</v>
      </c>
      <c r="G3270" t="str" cm="1">
        <f t="array" ref="G3270">IFERROR(IF(AND(Orders!R3269:R13262&gt;1000,OR(Orders!M3269:M13262="East",Orders!M3269:M13262="south")),"bonus","no bonus"),"data error")</f>
        <v>no bonus</v>
      </c>
    </row>
    <row r="3271" spans="1:7" x14ac:dyDescent="0.25">
      <c r="A3271" t="str">
        <v>high</v>
      </c>
      <c r="B3271" t="b" cm="1">
        <f t="array" ref="B3271">AND(Orders!R3269:R13262&gt;500,Orders!O3269:O13262="technology")</f>
        <v>0</v>
      </c>
      <c r="C3271" t="b" cm="1">
        <f t="array" ref="C3271">OR(Orders!R3269:R13262&gt;1000,Orders!O3269:O13262="furniture")</f>
        <v>1</v>
      </c>
      <c r="D3271" t="str">
        <v>no</v>
      </c>
      <c r="E3271" t="str">
        <v>false</v>
      </c>
      <c r="G3271" t="str" cm="1">
        <f t="array" ref="G3271">IFERROR(IF(AND(Orders!R3270:R13263&gt;1000,OR(Orders!M3270:M13263="East",Orders!M3270:M13263="south")),"bonus","no bonus"),"data error")</f>
        <v>no bonus</v>
      </c>
    </row>
    <row r="3272" spans="1:7" x14ac:dyDescent="0.25">
      <c r="A3272" t="str">
        <v>high</v>
      </c>
      <c r="B3272" t="b" cm="1">
        <f t="array" ref="B3272">AND(Orders!R3270:R13263&gt;500,Orders!O3270:O13263="technology")</f>
        <v>0</v>
      </c>
      <c r="C3272" t="b" cm="1">
        <f t="array" ref="C3272">OR(Orders!R3270:R13263&gt;1000,Orders!O3270:O13263="furniture")</f>
        <v>1</v>
      </c>
      <c r="D3272" t="str">
        <v>no</v>
      </c>
      <c r="E3272" t="str">
        <v>false</v>
      </c>
      <c r="G3272" t="str" cm="1">
        <f t="array" ref="G3272">IFERROR(IF(AND(Orders!R3271:R13264&gt;1000,OR(Orders!M3271:M13264="East",Orders!M3271:M13264="south")),"bonus","no bonus"),"data error")</f>
        <v>no bonus</v>
      </c>
    </row>
    <row r="3273" spans="1:7" x14ac:dyDescent="0.25">
      <c r="A3273" t="str">
        <v>high</v>
      </c>
      <c r="B3273" t="b" cm="1">
        <f t="array" ref="B3273">AND(Orders!R3271:R13264&gt;500,Orders!O3271:O13264="technology")</f>
        <v>0</v>
      </c>
      <c r="C3273" t="b" cm="1">
        <f t="array" ref="C3273">OR(Orders!R3271:R13264&gt;1000,Orders!O3271:O13264="furniture")</f>
        <v>1</v>
      </c>
      <c r="D3273" t="str">
        <v>no</v>
      </c>
      <c r="E3273" t="str">
        <v>false</v>
      </c>
      <c r="G3273" t="str" cm="1">
        <f t="array" ref="G3273">IFERROR(IF(AND(Orders!R3272:R13265&gt;1000,OR(Orders!M3272:M13265="East",Orders!M3272:M13265="south")),"bonus","no bonus"),"data error")</f>
        <v>no bonus</v>
      </c>
    </row>
    <row r="3274" spans="1:7" x14ac:dyDescent="0.25">
      <c r="A3274" t="str">
        <v>high</v>
      </c>
      <c r="B3274" t="b" cm="1">
        <f t="array" ref="B3274">AND(Orders!R3272:R13265&gt;500,Orders!O3272:O13265="technology")</f>
        <v>0</v>
      </c>
      <c r="C3274" t="b" cm="1">
        <f t="array" ref="C3274">OR(Orders!R3272:R13265&gt;1000,Orders!O3272:O13265="furniture")</f>
        <v>1</v>
      </c>
      <c r="D3274" t="str">
        <v>no</v>
      </c>
      <c r="E3274" t="str">
        <v>false</v>
      </c>
      <c r="G3274" t="str" cm="1">
        <f t="array" ref="G3274">IFERROR(IF(AND(Orders!R3273:R13266&gt;1000,OR(Orders!M3273:M13266="East",Orders!M3273:M13266="south")),"bonus","no bonus"),"data error")</f>
        <v>no bonus</v>
      </c>
    </row>
    <row r="3275" spans="1:7" x14ac:dyDescent="0.25">
      <c r="A3275" t="str">
        <v>high</v>
      </c>
      <c r="B3275" t="b" cm="1">
        <f t="array" ref="B3275">AND(Orders!R3273:R13266&gt;500,Orders!O3273:O13266="technology")</f>
        <v>0</v>
      </c>
      <c r="C3275" t="b" cm="1">
        <f t="array" ref="C3275">OR(Orders!R3273:R13266&gt;1000,Orders!O3273:O13266="furniture")</f>
        <v>1</v>
      </c>
      <c r="D3275" t="str">
        <v>no</v>
      </c>
      <c r="E3275" t="str">
        <v>false</v>
      </c>
      <c r="G3275" t="str" cm="1">
        <f t="array" ref="G3275">IFERROR(IF(AND(Orders!R3274:R13267&gt;1000,OR(Orders!M3274:M13267="East",Orders!M3274:M13267="south")),"bonus","no bonus"),"data error")</f>
        <v>no bonus</v>
      </c>
    </row>
    <row r="3276" spans="1:7" x14ac:dyDescent="0.25">
      <c r="A3276" t="str">
        <v>high</v>
      </c>
      <c r="B3276" t="b" cm="1">
        <f t="array" ref="B3276">AND(Orders!R3274:R13267&gt;500,Orders!O3274:O13267="technology")</f>
        <v>0</v>
      </c>
      <c r="C3276" t="b" cm="1">
        <f t="array" ref="C3276">OR(Orders!R3274:R13267&gt;1000,Orders!O3274:O13267="furniture")</f>
        <v>1</v>
      </c>
      <c r="D3276" t="str">
        <v>no</v>
      </c>
      <c r="E3276" t="str">
        <v>false</v>
      </c>
      <c r="G3276" t="str" cm="1">
        <f t="array" ref="G3276">IFERROR(IF(AND(Orders!R3275:R13268&gt;1000,OR(Orders!M3275:M13268="East",Orders!M3275:M13268="south")),"bonus","no bonus"),"data error")</f>
        <v>no bonus</v>
      </c>
    </row>
    <row r="3277" spans="1:7" x14ac:dyDescent="0.25">
      <c r="A3277" t="str">
        <v>high</v>
      </c>
      <c r="B3277" t="b" cm="1">
        <f t="array" ref="B3277">AND(Orders!R3275:R13268&gt;500,Orders!O3275:O13268="technology")</f>
        <v>0</v>
      </c>
      <c r="C3277" t="b" cm="1">
        <f t="array" ref="C3277">OR(Orders!R3275:R13268&gt;1000,Orders!O3275:O13268="furniture")</f>
        <v>1</v>
      </c>
      <c r="D3277" t="str">
        <v>no</v>
      </c>
      <c r="E3277" t="str">
        <v>false</v>
      </c>
      <c r="G3277" t="str" cm="1">
        <f t="array" ref="G3277">IFERROR(IF(AND(Orders!R3276:R13269&gt;1000,OR(Orders!M3276:M13269="East",Orders!M3276:M13269="south")),"bonus","no bonus"),"data error")</f>
        <v>no bonus</v>
      </c>
    </row>
    <row r="3278" spans="1:7" x14ac:dyDescent="0.25">
      <c r="A3278" t="str">
        <v>high</v>
      </c>
      <c r="B3278" t="b" cm="1">
        <f t="array" ref="B3278">AND(Orders!R3276:R13269&gt;500,Orders!O3276:O13269="technology")</f>
        <v>0</v>
      </c>
      <c r="C3278" t="b" cm="1">
        <f t="array" ref="C3278">OR(Orders!R3276:R13269&gt;1000,Orders!O3276:O13269="furniture")</f>
        <v>1</v>
      </c>
      <c r="D3278" t="str">
        <v>no</v>
      </c>
      <c r="E3278" t="str">
        <v>false</v>
      </c>
      <c r="G3278" t="str" cm="1">
        <f t="array" ref="G3278">IFERROR(IF(AND(Orders!R3277:R13270&gt;1000,OR(Orders!M3277:M13270="East",Orders!M3277:M13270="south")),"bonus","no bonus"),"data error")</f>
        <v>no bonus</v>
      </c>
    </row>
    <row r="3279" spans="1:7" x14ac:dyDescent="0.25">
      <c r="A3279" t="str">
        <v>high</v>
      </c>
      <c r="B3279" t="b" cm="1">
        <f t="array" ref="B3279">AND(Orders!R3277:R13270&gt;500,Orders!O3277:O13270="technology")</f>
        <v>0</v>
      </c>
      <c r="C3279" t="b" cm="1">
        <f t="array" ref="C3279">OR(Orders!R3277:R13270&gt;1000,Orders!O3277:O13270="furniture")</f>
        <v>1</v>
      </c>
      <c r="D3279" t="str">
        <v>no</v>
      </c>
      <c r="E3279" t="str">
        <v>false</v>
      </c>
      <c r="G3279" t="str" cm="1">
        <f t="array" ref="G3279">IFERROR(IF(AND(Orders!R3278:R13271&gt;1000,OR(Orders!M3278:M13271="East",Orders!M3278:M13271="south")),"bonus","no bonus"),"data error")</f>
        <v>no bonus</v>
      </c>
    </row>
    <row r="3280" spans="1:7" x14ac:dyDescent="0.25">
      <c r="A3280" t="str">
        <v>high</v>
      </c>
      <c r="B3280" t="b" cm="1">
        <f t="array" ref="B3280">AND(Orders!R3278:R13271&gt;500,Orders!O3278:O13271="technology")</f>
        <v>0</v>
      </c>
      <c r="C3280" t="b" cm="1">
        <f t="array" ref="C3280">OR(Orders!R3278:R13271&gt;1000,Orders!O3278:O13271="furniture")</f>
        <v>1</v>
      </c>
      <c r="D3280" t="str">
        <v>no</v>
      </c>
      <c r="E3280" t="str">
        <v>false</v>
      </c>
      <c r="G3280" t="str" cm="1">
        <f t="array" ref="G3280">IFERROR(IF(AND(Orders!R3279:R13272&gt;1000,OR(Orders!M3279:M13272="East",Orders!M3279:M13272="south")),"bonus","no bonus"),"data error")</f>
        <v>no bonus</v>
      </c>
    </row>
    <row r="3281" spans="1:7" x14ac:dyDescent="0.25">
      <c r="A3281" t="str">
        <v>high</v>
      </c>
      <c r="B3281" t="b" cm="1">
        <f t="array" ref="B3281">AND(Orders!R3279:R13272&gt;500,Orders!O3279:O13272="technology")</f>
        <v>0</v>
      </c>
      <c r="C3281" t="b" cm="1">
        <f t="array" ref="C3281">OR(Orders!R3279:R13272&gt;1000,Orders!O3279:O13272="furniture")</f>
        <v>1</v>
      </c>
      <c r="D3281" t="str">
        <v>no</v>
      </c>
      <c r="E3281" t="str">
        <v>false</v>
      </c>
      <c r="G3281" t="str" cm="1">
        <f t="array" ref="G3281">IFERROR(IF(AND(Orders!R3280:R13273&gt;1000,OR(Orders!M3280:M13273="East",Orders!M3280:M13273="south")),"bonus","no bonus"),"data error")</f>
        <v>no bonus</v>
      </c>
    </row>
    <row r="3282" spans="1:7" x14ac:dyDescent="0.25">
      <c r="A3282" t="str">
        <v>high</v>
      </c>
      <c r="B3282" t="b" cm="1">
        <f t="array" ref="B3282">AND(Orders!R3280:R13273&gt;500,Orders!O3280:O13273="technology")</f>
        <v>0</v>
      </c>
      <c r="C3282" t="b" cm="1">
        <f t="array" ref="C3282">OR(Orders!R3280:R13273&gt;1000,Orders!O3280:O13273="furniture")</f>
        <v>1</v>
      </c>
      <c r="D3282" t="str">
        <v>no</v>
      </c>
      <c r="E3282" t="str">
        <v>false</v>
      </c>
      <c r="G3282" t="str" cm="1">
        <f t="array" ref="G3282">IFERROR(IF(AND(Orders!R3281:R13274&gt;1000,OR(Orders!M3281:M13274="East",Orders!M3281:M13274="south")),"bonus","no bonus"),"data error")</f>
        <v>no bonus</v>
      </c>
    </row>
    <row r="3283" spans="1:7" x14ac:dyDescent="0.25">
      <c r="A3283" t="str">
        <v>high</v>
      </c>
      <c r="B3283" t="b" cm="1">
        <f t="array" ref="B3283">AND(Orders!R3281:R13274&gt;500,Orders!O3281:O13274="technology")</f>
        <v>0</v>
      </c>
      <c r="C3283" t="b" cm="1">
        <f t="array" ref="C3283">OR(Orders!R3281:R13274&gt;1000,Orders!O3281:O13274="furniture")</f>
        <v>1</v>
      </c>
      <c r="D3283" t="str">
        <v>no</v>
      </c>
      <c r="E3283" t="str">
        <v>false</v>
      </c>
      <c r="G3283" t="str" cm="1">
        <f t="array" ref="G3283">IFERROR(IF(AND(Orders!R3282:R13275&gt;1000,OR(Orders!M3282:M13275="East",Orders!M3282:M13275="south")),"bonus","no bonus"),"data error")</f>
        <v>no bonus</v>
      </c>
    </row>
    <row r="3284" spans="1:7" x14ac:dyDescent="0.25">
      <c r="A3284" t="str">
        <v>high</v>
      </c>
      <c r="B3284" t="b" cm="1">
        <f t="array" ref="B3284">AND(Orders!R3282:R13275&gt;500,Orders!O3282:O13275="technology")</f>
        <v>0</v>
      </c>
      <c r="C3284" t="b" cm="1">
        <f t="array" ref="C3284">OR(Orders!R3282:R13275&gt;1000,Orders!O3282:O13275="furniture")</f>
        <v>1</v>
      </c>
      <c r="D3284" t="str">
        <v>no</v>
      </c>
      <c r="E3284" t="str">
        <v>false</v>
      </c>
      <c r="G3284" t="str" cm="1">
        <f t="array" ref="G3284">IFERROR(IF(AND(Orders!R3283:R13276&gt;1000,OR(Orders!M3283:M13276="East",Orders!M3283:M13276="south")),"bonus","no bonus"),"data error")</f>
        <v>no bonus</v>
      </c>
    </row>
    <row r="3285" spans="1:7" x14ac:dyDescent="0.25">
      <c r="A3285" t="str">
        <v>high</v>
      </c>
      <c r="B3285" t="b" cm="1">
        <f t="array" ref="B3285">AND(Orders!R3283:R13276&gt;500,Orders!O3283:O13276="technology")</f>
        <v>0</v>
      </c>
      <c r="C3285" t="b" cm="1">
        <f t="array" ref="C3285">OR(Orders!R3283:R13276&gt;1000,Orders!O3283:O13276="furniture")</f>
        <v>1</v>
      </c>
      <c r="D3285" t="str">
        <v>no</v>
      </c>
      <c r="E3285" t="str">
        <v>false</v>
      </c>
      <c r="G3285" t="str" cm="1">
        <f t="array" ref="G3285">IFERROR(IF(AND(Orders!R3284:R13277&gt;1000,OR(Orders!M3284:M13277="East",Orders!M3284:M13277="south")),"bonus","no bonus"),"data error")</f>
        <v>no bonus</v>
      </c>
    </row>
    <row r="3286" spans="1:7" x14ac:dyDescent="0.25">
      <c r="A3286" t="str">
        <v>high</v>
      </c>
      <c r="B3286" t="b" cm="1">
        <f t="array" ref="B3286">AND(Orders!R3284:R13277&gt;500,Orders!O3284:O13277="technology")</f>
        <v>0</v>
      </c>
      <c r="C3286" t="b" cm="1">
        <f t="array" ref="C3286">OR(Orders!R3284:R13277&gt;1000,Orders!O3284:O13277="furniture")</f>
        <v>1</v>
      </c>
      <c r="D3286" t="str">
        <v>no</v>
      </c>
      <c r="E3286" t="str">
        <v>false</v>
      </c>
      <c r="G3286" t="str" cm="1">
        <f t="array" ref="G3286">IFERROR(IF(AND(Orders!R3285:R13278&gt;1000,OR(Orders!M3285:M13278="East",Orders!M3285:M13278="south")),"bonus","no bonus"),"data error")</f>
        <v>no bonus</v>
      </c>
    </row>
    <row r="3287" spans="1:7" x14ac:dyDescent="0.25">
      <c r="A3287" t="str">
        <v>high</v>
      </c>
      <c r="B3287" t="b" cm="1">
        <f t="array" ref="B3287">AND(Orders!R3285:R13278&gt;500,Orders!O3285:O13278="technology")</f>
        <v>0</v>
      </c>
      <c r="C3287" t="b" cm="1">
        <f t="array" ref="C3287">OR(Orders!R3285:R13278&gt;1000,Orders!O3285:O13278="furniture")</f>
        <v>1</v>
      </c>
      <c r="D3287" t="str">
        <v>no</v>
      </c>
      <c r="E3287" t="str">
        <v>false</v>
      </c>
      <c r="G3287" t="str" cm="1">
        <f t="array" ref="G3287">IFERROR(IF(AND(Orders!R3286:R13279&gt;1000,OR(Orders!M3286:M13279="East",Orders!M3286:M13279="south")),"bonus","no bonus"),"data error")</f>
        <v>no bonus</v>
      </c>
    </row>
    <row r="3288" spans="1:7" x14ac:dyDescent="0.25">
      <c r="A3288" t="str">
        <v>high</v>
      </c>
      <c r="B3288" t="b" cm="1">
        <f t="array" ref="B3288">AND(Orders!R3286:R13279&gt;500,Orders!O3286:O13279="technology")</f>
        <v>0</v>
      </c>
      <c r="C3288" t="b" cm="1">
        <f t="array" ref="C3288">OR(Orders!R3286:R13279&gt;1000,Orders!O3286:O13279="furniture")</f>
        <v>1</v>
      </c>
      <c r="D3288" t="str">
        <v>no</v>
      </c>
      <c r="E3288" t="str">
        <v>false</v>
      </c>
      <c r="G3288" t="str" cm="1">
        <f t="array" ref="G3288">IFERROR(IF(AND(Orders!R3287:R13280&gt;1000,OR(Orders!M3287:M13280="East",Orders!M3287:M13280="south")),"bonus","no bonus"),"data error")</f>
        <v>no bonus</v>
      </c>
    </row>
    <row r="3289" spans="1:7" x14ac:dyDescent="0.25">
      <c r="A3289" t="str">
        <v>high</v>
      </c>
      <c r="B3289" t="b" cm="1">
        <f t="array" ref="B3289">AND(Orders!R3287:R13280&gt;500,Orders!O3287:O13280="technology")</f>
        <v>0</v>
      </c>
      <c r="C3289" t="b" cm="1">
        <f t="array" ref="C3289">OR(Orders!R3287:R13280&gt;1000,Orders!O3287:O13280="furniture")</f>
        <v>1</v>
      </c>
      <c r="D3289" t="str">
        <v>no</v>
      </c>
      <c r="E3289" t="str">
        <v>false</v>
      </c>
      <c r="G3289" t="str" cm="1">
        <f t="array" ref="G3289">IFERROR(IF(AND(Orders!R3288:R13281&gt;1000,OR(Orders!M3288:M13281="East",Orders!M3288:M13281="south")),"bonus","no bonus"),"data error")</f>
        <v>no bonus</v>
      </c>
    </row>
    <row r="3290" spans="1:7" x14ac:dyDescent="0.25">
      <c r="A3290" t="str">
        <v>high</v>
      </c>
      <c r="B3290" t="b" cm="1">
        <f t="array" ref="B3290">AND(Orders!R3288:R13281&gt;500,Orders!O3288:O13281="technology")</f>
        <v>0</v>
      </c>
      <c r="C3290" t="b" cm="1">
        <f t="array" ref="C3290">OR(Orders!R3288:R13281&gt;1000,Orders!O3288:O13281="furniture")</f>
        <v>1</v>
      </c>
      <c r="D3290" t="str">
        <v>no</v>
      </c>
      <c r="E3290" t="str">
        <v>false</v>
      </c>
      <c r="G3290" t="str" cm="1">
        <f t="array" ref="G3290">IFERROR(IF(AND(Orders!R3289:R13282&gt;1000,OR(Orders!M3289:M13282="East",Orders!M3289:M13282="south")),"bonus","no bonus"),"data error")</f>
        <v>no bonus</v>
      </c>
    </row>
    <row r="3291" spans="1:7" x14ac:dyDescent="0.25">
      <c r="A3291" t="str">
        <v>high</v>
      </c>
      <c r="B3291" t="b" cm="1">
        <f t="array" ref="B3291">AND(Orders!R3289:R13282&gt;500,Orders!O3289:O13282="technology")</f>
        <v>0</v>
      </c>
      <c r="C3291" t="b" cm="1">
        <f t="array" ref="C3291">OR(Orders!R3289:R13282&gt;1000,Orders!O3289:O13282="furniture")</f>
        <v>1</v>
      </c>
      <c r="D3291" t="str">
        <v>no</v>
      </c>
      <c r="E3291" t="str">
        <v>false</v>
      </c>
      <c r="G3291" t="str" cm="1">
        <f t="array" ref="G3291">IFERROR(IF(AND(Orders!R3290:R13283&gt;1000,OR(Orders!M3290:M13283="East",Orders!M3290:M13283="south")),"bonus","no bonus"),"data error")</f>
        <v>no bonus</v>
      </c>
    </row>
    <row r="3292" spans="1:7" x14ac:dyDescent="0.25">
      <c r="A3292" t="str">
        <v>high</v>
      </c>
      <c r="B3292" t="b" cm="1">
        <f t="array" ref="B3292">AND(Orders!R3290:R13283&gt;500,Orders!O3290:O13283="technology")</f>
        <v>0</v>
      </c>
      <c r="C3292" t="b" cm="1">
        <f t="array" ref="C3292">OR(Orders!R3290:R13283&gt;1000,Orders!O3290:O13283="furniture")</f>
        <v>1</v>
      </c>
      <c r="D3292" t="str">
        <v>no</v>
      </c>
      <c r="E3292" t="str">
        <v>false</v>
      </c>
      <c r="G3292" t="str" cm="1">
        <f t="array" ref="G3292">IFERROR(IF(AND(Orders!R3291:R13284&gt;1000,OR(Orders!M3291:M13284="East",Orders!M3291:M13284="south")),"bonus","no bonus"),"data error")</f>
        <v>no bonus</v>
      </c>
    </row>
    <row r="3293" spans="1:7" x14ac:dyDescent="0.25">
      <c r="A3293" t="str">
        <v>high</v>
      </c>
      <c r="B3293" t="b" cm="1">
        <f t="array" ref="B3293">AND(Orders!R3291:R13284&gt;500,Orders!O3291:O13284="technology")</f>
        <v>0</v>
      </c>
      <c r="C3293" t="b" cm="1">
        <f t="array" ref="C3293">OR(Orders!R3291:R13284&gt;1000,Orders!O3291:O13284="furniture")</f>
        <v>1</v>
      </c>
      <c r="D3293" t="str">
        <v>no</v>
      </c>
      <c r="E3293" t="str">
        <v>false</v>
      </c>
      <c r="G3293" t="str" cm="1">
        <f t="array" ref="G3293">IFERROR(IF(AND(Orders!R3292:R13285&gt;1000,OR(Orders!M3292:M13285="East",Orders!M3292:M13285="south")),"bonus","no bonus"),"data error")</f>
        <v>no bonus</v>
      </c>
    </row>
    <row r="3294" spans="1:7" x14ac:dyDescent="0.25">
      <c r="A3294" t="str">
        <v>high</v>
      </c>
      <c r="B3294" t="b" cm="1">
        <f t="array" ref="B3294">AND(Orders!R3292:R13285&gt;500,Orders!O3292:O13285="technology")</f>
        <v>0</v>
      </c>
      <c r="C3294" t="b" cm="1">
        <f t="array" ref="C3294">OR(Orders!R3292:R13285&gt;1000,Orders!O3292:O13285="furniture")</f>
        <v>1</v>
      </c>
      <c r="D3294" t="str">
        <v>no</v>
      </c>
      <c r="E3294" t="str">
        <v>false</v>
      </c>
      <c r="G3294" t="str" cm="1">
        <f t="array" ref="G3294">IFERROR(IF(AND(Orders!R3293:R13286&gt;1000,OR(Orders!M3293:M13286="East",Orders!M3293:M13286="south")),"bonus","no bonus"),"data error")</f>
        <v>no bonus</v>
      </c>
    </row>
    <row r="3295" spans="1:7" x14ac:dyDescent="0.25">
      <c r="A3295" t="str">
        <v>high</v>
      </c>
      <c r="B3295" t="b" cm="1">
        <f t="array" ref="B3295">AND(Orders!R3293:R13286&gt;500,Orders!O3293:O13286="technology")</f>
        <v>0</v>
      </c>
      <c r="C3295" t="b" cm="1">
        <f t="array" ref="C3295">OR(Orders!R3293:R13286&gt;1000,Orders!O3293:O13286="furniture")</f>
        <v>1</v>
      </c>
      <c r="D3295" t="str">
        <v>no</v>
      </c>
      <c r="E3295" t="str">
        <v>false</v>
      </c>
      <c r="G3295" t="str" cm="1">
        <f t="array" ref="G3295">IFERROR(IF(AND(Orders!R3294:R13287&gt;1000,OR(Orders!M3294:M13287="East",Orders!M3294:M13287="south")),"bonus","no bonus"),"data error")</f>
        <v>no bonus</v>
      </c>
    </row>
    <row r="3296" spans="1:7" x14ac:dyDescent="0.25">
      <c r="A3296" t="str">
        <v>high</v>
      </c>
      <c r="B3296" t="b" cm="1">
        <f t="array" ref="B3296">AND(Orders!R3294:R13287&gt;500,Orders!O3294:O13287="technology")</f>
        <v>0</v>
      </c>
      <c r="C3296" t="b" cm="1">
        <f t="array" ref="C3296">OR(Orders!R3294:R13287&gt;1000,Orders!O3294:O13287="furniture")</f>
        <v>1</v>
      </c>
      <c r="D3296" t="str">
        <v>no</v>
      </c>
      <c r="E3296" t="str">
        <v>false</v>
      </c>
      <c r="G3296" t="str" cm="1">
        <f t="array" ref="G3296">IFERROR(IF(AND(Orders!R3295:R13288&gt;1000,OR(Orders!M3295:M13288="East",Orders!M3295:M13288="south")),"bonus","no bonus"),"data error")</f>
        <v>no bonus</v>
      </c>
    </row>
    <row r="3297" spans="1:7" x14ac:dyDescent="0.25">
      <c r="A3297" t="str">
        <v>high</v>
      </c>
      <c r="B3297" t="b" cm="1">
        <f t="array" ref="B3297">AND(Orders!R3295:R13288&gt;500,Orders!O3295:O13288="technology")</f>
        <v>0</v>
      </c>
      <c r="C3297" t="b" cm="1">
        <f t="array" ref="C3297">OR(Orders!R3295:R13288&gt;1000,Orders!O3295:O13288="furniture")</f>
        <v>1</v>
      </c>
      <c r="D3297" t="str">
        <v>no</v>
      </c>
      <c r="E3297" t="str">
        <v>false</v>
      </c>
      <c r="G3297" t="str" cm="1">
        <f t="array" ref="G3297">IFERROR(IF(AND(Orders!R3296:R13289&gt;1000,OR(Orders!M3296:M13289="East",Orders!M3296:M13289="south")),"bonus","no bonus"),"data error")</f>
        <v>no bonus</v>
      </c>
    </row>
    <row r="3298" spans="1:7" x14ac:dyDescent="0.25">
      <c r="A3298" t="str">
        <v>high</v>
      </c>
      <c r="B3298" t="b" cm="1">
        <f t="array" ref="B3298">AND(Orders!R3296:R13289&gt;500,Orders!O3296:O13289="technology")</f>
        <v>0</v>
      </c>
      <c r="C3298" t="b" cm="1">
        <f t="array" ref="C3298">OR(Orders!R3296:R13289&gt;1000,Orders!O3296:O13289="furniture")</f>
        <v>1</v>
      </c>
      <c r="D3298" t="str">
        <v>no</v>
      </c>
      <c r="E3298" t="str">
        <v>false</v>
      </c>
      <c r="G3298" t="str" cm="1">
        <f t="array" ref="G3298">IFERROR(IF(AND(Orders!R3297:R13290&gt;1000,OR(Orders!M3297:M13290="East",Orders!M3297:M13290="south")),"bonus","no bonus"),"data error")</f>
        <v>no bonus</v>
      </c>
    </row>
    <row r="3299" spans="1:7" x14ac:dyDescent="0.25">
      <c r="A3299" t="str">
        <v>high</v>
      </c>
      <c r="B3299" t="b" cm="1">
        <f t="array" ref="B3299">AND(Orders!R3297:R13290&gt;500,Orders!O3297:O13290="technology")</f>
        <v>0</v>
      </c>
      <c r="C3299" t="b" cm="1">
        <f t="array" ref="C3299">OR(Orders!R3297:R13290&gt;1000,Orders!O3297:O13290="furniture")</f>
        <v>1</v>
      </c>
      <c r="D3299" t="str">
        <v>no</v>
      </c>
      <c r="E3299" t="str">
        <v>false</v>
      </c>
      <c r="G3299" t="str" cm="1">
        <f t="array" ref="G3299">IFERROR(IF(AND(Orders!R3298:R13291&gt;1000,OR(Orders!M3298:M13291="East",Orders!M3298:M13291="south")),"bonus","no bonus"),"data error")</f>
        <v>no bonus</v>
      </c>
    </row>
    <row r="3300" spans="1:7" x14ac:dyDescent="0.25">
      <c r="A3300" t="str">
        <v>high</v>
      </c>
      <c r="B3300" t="b" cm="1">
        <f t="array" ref="B3300">AND(Orders!R3298:R13291&gt;500,Orders!O3298:O13291="technology")</f>
        <v>0</v>
      </c>
      <c r="C3300" t="b" cm="1">
        <f t="array" ref="C3300">OR(Orders!R3298:R13291&gt;1000,Orders!O3298:O13291="furniture")</f>
        <v>1</v>
      </c>
      <c r="D3300" t="str">
        <v>no</v>
      </c>
      <c r="E3300" t="str">
        <v>false</v>
      </c>
      <c r="G3300" t="str" cm="1">
        <f t="array" ref="G3300">IFERROR(IF(AND(Orders!R3299:R13292&gt;1000,OR(Orders!M3299:M13292="East",Orders!M3299:M13292="south")),"bonus","no bonus"),"data error")</f>
        <v>no bonus</v>
      </c>
    </row>
    <row r="3301" spans="1:7" x14ac:dyDescent="0.25">
      <c r="A3301" t="str">
        <v>high</v>
      </c>
      <c r="B3301" t="b" cm="1">
        <f t="array" ref="B3301">AND(Orders!R3299:R13292&gt;500,Orders!O3299:O13292="technology")</f>
        <v>0</v>
      </c>
      <c r="C3301" t="b" cm="1">
        <f t="array" ref="C3301">OR(Orders!R3299:R13292&gt;1000,Orders!O3299:O13292="furniture")</f>
        <v>1</v>
      </c>
      <c r="D3301" t="str">
        <v>no</v>
      </c>
      <c r="E3301" t="str">
        <v>false</v>
      </c>
      <c r="G3301" t="str" cm="1">
        <f t="array" ref="G3301">IFERROR(IF(AND(Orders!R3300:R13293&gt;1000,OR(Orders!M3300:M13293="East",Orders!M3300:M13293="south")),"bonus","no bonus"),"data error")</f>
        <v>no bonus</v>
      </c>
    </row>
    <row r="3302" spans="1:7" x14ac:dyDescent="0.25">
      <c r="A3302" t="str">
        <v>high</v>
      </c>
      <c r="B3302" t="b" cm="1">
        <f t="array" ref="B3302">AND(Orders!R3300:R13293&gt;500,Orders!O3300:O13293="technology")</f>
        <v>0</v>
      </c>
      <c r="C3302" t="b" cm="1">
        <f t="array" ref="C3302">OR(Orders!R3300:R13293&gt;1000,Orders!O3300:O13293="furniture")</f>
        <v>1</v>
      </c>
      <c r="D3302" t="str">
        <v>no</v>
      </c>
      <c r="E3302" t="str">
        <v>false</v>
      </c>
      <c r="G3302" t="str" cm="1">
        <f t="array" ref="G3302">IFERROR(IF(AND(Orders!R3301:R13294&gt;1000,OR(Orders!M3301:M13294="East",Orders!M3301:M13294="south")),"bonus","no bonus"),"data error")</f>
        <v>no bonus</v>
      </c>
    </row>
    <row r="3303" spans="1:7" x14ac:dyDescent="0.25">
      <c r="A3303" t="str">
        <v>high</v>
      </c>
      <c r="B3303" t="b" cm="1">
        <f t="array" ref="B3303">AND(Orders!R3301:R13294&gt;500,Orders!O3301:O13294="technology")</f>
        <v>0</v>
      </c>
      <c r="C3303" t="b" cm="1">
        <f t="array" ref="C3303">OR(Orders!R3301:R13294&gt;1000,Orders!O3301:O13294="furniture")</f>
        <v>1</v>
      </c>
      <c r="D3303" t="str">
        <v>no</v>
      </c>
      <c r="E3303" t="str">
        <v>false</v>
      </c>
      <c r="G3303" t="str" cm="1">
        <f t="array" ref="G3303">IFERROR(IF(AND(Orders!R3302:R13295&gt;1000,OR(Orders!M3302:M13295="East",Orders!M3302:M13295="south")),"bonus","no bonus"),"data error")</f>
        <v>no bonus</v>
      </c>
    </row>
    <row r="3304" spans="1:7" x14ac:dyDescent="0.25">
      <c r="A3304" t="str">
        <v>high</v>
      </c>
      <c r="B3304" t="b" cm="1">
        <f t="array" ref="B3304">AND(Orders!R3302:R13295&gt;500,Orders!O3302:O13295="technology")</f>
        <v>0</v>
      </c>
      <c r="C3304" t="b" cm="1">
        <f t="array" ref="C3304">OR(Orders!R3302:R13295&gt;1000,Orders!O3302:O13295="furniture")</f>
        <v>1</v>
      </c>
      <c r="D3304" t="str">
        <v>no</v>
      </c>
      <c r="E3304" t="str">
        <v>false</v>
      </c>
      <c r="G3304" t="str" cm="1">
        <f t="array" ref="G3304">IFERROR(IF(AND(Orders!R3303:R13296&gt;1000,OR(Orders!M3303:M13296="East",Orders!M3303:M13296="south")),"bonus","no bonus"),"data error")</f>
        <v>no bonus</v>
      </c>
    </row>
    <row r="3305" spans="1:7" x14ac:dyDescent="0.25">
      <c r="A3305" t="str">
        <v>high</v>
      </c>
      <c r="B3305" t="b" cm="1">
        <f t="array" ref="B3305">AND(Orders!R3303:R13296&gt;500,Orders!O3303:O13296="technology")</f>
        <v>0</v>
      </c>
      <c r="C3305" t="b" cm="1">
        <f t="array" ref="C3305">OR(Orders!R3303:R13296&gt;1000,Orders!O3303:O13296="furniture")</f>
        <v>1</v>
      </c>
      <c r="D3305" t="str">
        <v>no</v>
      </c>
      <c r="E3305" t="str">
        <v>false</v>
      </c>
      <c r="G3305" t="str" cm="1">
        <f t="array" ref="G3305">IFERROR(IF(AND(Orders!R3304:R13297&gt;1000,OR(Orders!M3304:M13297="East",Orders!M3304:M13297="south")),"bonus","no bonus"),"data error")</f>
        <v>no bonus</v>
      </c>
    </row>
    <row r="3306" spans="1:7" x14ac:dyDescent="0.25">
      <c r="A3306" t="str">
        <v>high</v>
      </c>
      <c r="B3306" t="b" cm="1">
        <f t="array" ref="B3306">AND(Orders!R3304:R13297&gt;500,Orders!O3304:O13297="technology")</f>
        <v>0</v>
      </c>
      <c r="C3306" t="b" cm="1">
        <f t="array" ref="C3306">OR(Orders!R3304:R13297&gt;1000,Orders!O3304:O13297="furniture")</f>
        <v>1</v>
      </c>
      <c r="D3306" t="str">
        <v>no</v>
      </c>
      <c r="E3306" t="str">
        <v>false</v>
      </c>
      <c r="G3306" t="str" cm="1">
        <f t="array" ref="G3306">IFERROR(IF(AND(Orders!R3305:R13298&gt;1000,OR(Orders!M3305:M13298="East",Orders!M3305:M13298="south")),"bonus","no bonus"),"data error")</f>
        <v>no bonus</v>
      </c>
    </row>
    <row r="3307" spans="1:7" x14ac:dyDescent="0.25">
      <c r="A3307" t="str">
        <v>high</v>
      </c>
      <c r="B3307" t="b" cm="1">
        <f t="array" ref="B3307">AND(Orders!R3305:R13298&gt;500,Orders!O3305:O13298="technology")</f>
        <v>0</v>
      </c>
      <c r="C3307" t="b" cm="1">
        <f t="array" ref="C3307">OR(Orders!R3305:R13298&gt;1000,Orders!O3305:O13298="furniture")</f>
        <v>1</v>
      </c>
      <c r="D3307" t="str">
        <v>no</v>
      </c>
      <c r="E3307" t="str">
        <v>false</v>
      </c>
      <c r="G3307" t="str" cm="1">
        <f t="array" ref="G3307">IFERROR(IF(AND(Orders!R3306:R13299&gt;1000,OR(Orders!M3306:M13299="East",Orders!M3306:M13299="south")),"bonus","no bonus"),"data error")</f>
        <v>no bonus</v>
      </c>
    </row>
    <row r="3308" spans="1:7" x14ac:dyDescent="0.25">
      <c r="A3308" t="str">
        <v>high</v>
      </c>
      <c r="B3308" t="b" cm="1">
        <f t="array" ref="B3308">AND(Orders!R3306:R13299&gt;500,Orders!O3306:O13299="technology")</f>
        <v>0</v>
      </c>
      <c r="C3308" t="b" cm="1">
        <f t="array" ref="C3308">OR(Orders!R3306:R13299&gt;1000,Orders!O3306:O13299="furniture")</f>
        <v>1</v>
      </c>
      <c r="D3308" t="str">
        <v>no</v>
      </c>
      <c r="E3308" t="str">
        <v>false</v>
      </c>
      <c r="G3308" t="str" cm="1">
        <f t="array" ref="G3308">IFERROR(IF(AND(Orders!R3307:R13300&gt;1000,OR(Orders!M3307:M13300="East",Orders!M3307:M13300="south")),"bonus","no bonus"),"data error")</f>
        <v>no bonus</v>
      </c>
    </row>
    <row r="3309" spans="1:7" x14ac:dyDescent="0.25">
      <c r="A3309" t="str">
        <v>high</v>
      </c>
      <c r="B3309" t="b" cm="1">
        <f t="array" ref="B3309">AND(Orders!R3307:R13300&gt;500,Orders!O3307:O13300="technology")</f>
        <v>0</v>
      </c>
      <c r="C3309" t="b" cm="1">
        <f t="array" ref="C3309">OR(Orders!R3307:R13300&gt;1000,Orders!O3307:O13300="furniture")</f>
        <v>1</v>
      </c>
      <c r="D3309" t="str">
        <v>no</v>
      </c>
      <c r="E3309" t="str">
        <v>false</v>
      </c>
      <c r="G3309" t="str" cm="1">
        <f t="array" ref="G3309">IFERROR(IF(AND(Orders!R3308:R13301&gt;1000,OR(Orders!M3308:M13301="East",Orders!M3308:M13301="south")),"bonus","no bonus"),"data error")</f>
        <v>no bonus</v>
      </c>
    </row>
    <row r="3310" spans="1:7" x14ac:dyDescent="0.25">
      <c r="A3310" t="str">
        <v>high</v>
      </c>
      <c r="B3310" t="b" cm="1">
        <f t="array" ref="B3310">AND(Orders!R3308:R13301&gt;500,Orders!O3308:O13301="technology")</f>
        <v>0</v>
      </c>
      <c r="C3310" t="b" cm="1">
        <f t="array" ref="C3310">OR(Orders!R3308:R13301&gt;1000,Orders!O3308:O13301="furniture")</f>
        <v>1</v>
      </c>
      <c r="D3310" t="str">
        <v>no</v>
      </c>
      <c r="E3310" t="str">
        <v>false</v>
      </c>
      <c r="G3310" t="str" cm="1">
        <f t="array" ref="G3310">IFERROR(IF(AND(Orders!R3309:R13302&gt;1000,OR(Orders!M3309:M13302="East",Orders!M3309:M13302="south")),"bonus","no bonus"),"data error")</f>
        <v>no bonus</v>
      </c>
    </row>
    <row r="3311" spans="1:7" x14ac:dyDescent="0.25">
      <c r="A3311" t="str">
        <v>high</v>
      </c>
      <c r="B3311" t="b" cm="1">
        <f t="array" ref="B3311">AND(Orders!R3309:R13302&gt;500,Orders!O3309:O13302="technology")</f>
        <v>0</v>
      </c>
      <c r="C3311" t="b" cm="1">
        <f t="array" ref="C3311">OR(Orders!R3309:R13302&gt;1000,Orders!O3309:O13302="furniture")</f>
        <v>1</v>
      </c>
      <c r="D3311" t="str">
        <v>no</v>
      </c>
      <c r="E3311" t="str">
        <v>false</v>
      </c>
      <c r="G3311" t="str" cm="1">
        <f t="array" ref="G3311">IFERROR(IF(AND(Orders!R3310:R13303&gt;1000,OR(Orders!M3310:M13303="East",Orders!M3310:M13303="south")),"bonus","no bonus"),"data error")</f>
        <v>no bonus</v>
      </c>
    </row>
    <row r="3312" spans="1:7" x14ac:dyDescent="0.25">
      <c r="A3312" t="str">
        <v>high</v>
      </c>
      <c r="B3312" t="b" cm="1">
        <f t="array" ref="B3312">AND(Orders!R3310:R13303&gt;500,Orders!O3310:O13303="technology")</f>
        <v>0</v>
      </c>
      <c r="C3312" t="b" cm="1">
        <f t="array" ref="C3312">OR(Orders!R3310:R13303&gt;1000,Orders!O3310:O13303="furniture")</f>
        <v>1</v>
      </c>
      <c r="D3312" t="str">
        <v>no</v>
      </c>
      <c r="E3312" t="str">
        <v>false</v>
      </c>
      <c r="G3312" t="str" cm="1">
        <f t="array" ref="G3312">IFERROR(IF(AND(Orders!R3311:R13304&gt;1000,OR(Orders!M3311:M13304="East",Orders!M3311:M13304="south")),"bonus","no bonus"),"data error")</f>
        <v>no bonus</v>
      </c>
    </row>
    <row r="3313" spans="1:7" x14ac:dyDescent="0.25">
      <c r="A3313" t="str">
        <v>high</v>
      </c>
      <c r="B3313" t="b" cm="1">
        <f t="array" ref="B3313">AND(Orders!R3311:R13304&gt;500,Orders!O3311:O13304="technology")</f>
        <v>0</v>
      </c>
      <c r="C3313" t="b" cm="1">
        <f t="array" ref="C3313">OR(Orders!R3311:R13304&gt;1000,Orders!O3311:O13304="furniture")</f>
        <v>1</v>
      </c>
      <c r="D3313" t="str">
        <v>no</v>
      </c>
      <c r="E3313" t="str">
        <v>false</v>
      </c>
      <c r="G3313" t="str" cm="1">
        <f t="array" ref="G3313">IFERROR(IF(AND(Orders!R3312:R13305&gt;1000,OR(Orders!M3312:M13305="East",Orders!M3312:M13305="south")),"bonus","no bonus"),"data error")</f>
        <v>no bonus</v>
      </c>
    </row>
    <row r="3314" spans="1:7" x14ac:dyDescent="0.25">
      <c r="A3314" t="str">
        <v>high</v>
      </c>
      <c r="B3314" t="b" cm="1">
        <f t="array" ref="B3314">AND(Orders!R3312:R13305&gt;500,Orders!O3312:O13305="technology")</f>
        <v>0</v>
      </c>
      <c r="C3314" t="b" cm="1">
        <f t="array" ref="C3314">OR(Orders!R3312:R13305&gt;1000,Orders!O3312:O13305="furniture")</f>
        <v>1</v>
      </c>
      <c r="D3314" t="str">
        <v>no</v>
      </c>
      <c r="E3314" t="str">
        <v>false</v>
      </c>
      <c r="G3314" t="str" cm="1">
        <f t="array" ref="G3314">IFERROR(IF(AND(Orders!R3313:R13306&gt;1000,OR(Orders!M3313:M13306="East",Orders!M3313:M13306="south")),"bonus","no bonus"),"data error")</f>
        <v>no bonus</v>
      </c>
    </row>
    <row r="3315" spans="1:7" x14ac:dyDescent="0.25">
      <c r="A3315" t="str">
        <v>high</v>
      </c>
      <c r="B3315" t="b" cm="1">
        <f t="array" ref="B3315">AND(Orders!R3313:R13306&gt;500,Orders!O3313:O13306="technology")</f>
        <v>0</v>
      </c>
      <c r="C3315" t="b" cm="1">
        <f t="array" ref="C3315">OR(Orders!R3313:R13306&gt;1000,Orders!O3313:O13306="furniture")</f>
        <v>1</v>
      </c>
      <c r="D3315" t="str">
        <v>no</v>
      </c>
      <c r="E3315" t="str">
        <v>false</v>
      </c>
      <c r="G3315" t="str" cm="1">
        <f t="array" ref="G3315">IFERROR(IF(AND(Orders!R3314:R13307&gt;1000,OR(Orders!M3314:M13307="East",Orders!M3314:M13307="south")),"bonus","no bonus"),"data error")</f>
        <v>no bonus</v>
      </c>
    </row>
    <row r="3316" spans="1:7" x14ac:dyDescent="0.25">
      <c r="A3316" t="str">
        <v>high</v>
      </c>
      <c r="B3316" t="b" cm="1">
        <f t="array" ref="B3316">AND(Orders!R3314:R13307&gt;500,Orders!O3314:O13307="technology")</f>
        <v>0</v>
      </c>
      <c r="C3316" t="b" cm="1">
        <f t="array" ref="C3316">OR(Orders!R3314:R13307&gt;1000,Orders!O3314:O13307="furniture")</f>
        <v>1</v>
      </c>
      <c r="D3316" t="str">
        <v>no</v>
      </c>
      <c r="E3316" t="str">
        <v>false</v>
      </c>
      <c r="G3316" t="str" cm="1">
        <f t="array" ref="G3316">IFERROR(IF(AND(Orders!R3315:R13308&gt;1000,OR(Orders!M3315:M13308="East",Orders!M3315:M13308="south")),"bonus","no bonus"),"data error")</f>
        <v>no bonus</v>
      </c>
    </row>
    <row r="3317" spans="1:7" x14ac:dyDescent="0.25">
      <c r="A3317" t="str">
        <v>high</v>
      </c>
      <c r="B3317" t="b" cm="1">
        <f t="array" ref="B3317">AND(Orders!R3315:R13308&gt;500,Orders!O3315:O13308="technology")</f>
        <v>0</v>
      </c>
      <c r="C3317" t="b" cm="1">
        <f t="array" ref="C3317">OR(Orders!R3315:R13308&gt;1000,Orders!O3315:O13308="furniture")</f>
        <v>1</v>
      </c>
      <c r="D3317" t="str">
        <v>no</v>
      </c>
      <c r="E3317" t="str">
        <v>false</v>
      </c>
      <c r="G3317" t="str" cm="1">
        <f t="array" ref="G3317">IFERROR(IF(AND(Orders!R3316:R13309&gt;1000,OR(Orders!M3316:M13309="East",Orders!M3316:M13309="south")),"bonus","no bonus"),"data error")</f>
        <v>no bonus</v>
      </c>
    </row>
    <row r="3318" spans="1:7" x14ac:dyDescent="0.25">
      <c r="A3318" t="str">
        <v>high</v>
      </c>
      <c r="B3318" t="b" cm="1">
        <f t="array" ref="B3318">AND(Orders!R3316:R13309&gt;500,Orders!O3316:O13309="technology")</f>
        <v>0</v>
      </c>
      <c r="C3318" t="b" cm="1">
        <f t="array" ref="C3318">OR(Orders!R3316:R13309&gt;1000,Orders!O3316:O13309="furniture")</f>
        <v>1</v>
      </c>
      <c r="D3318" t="str">
        <v>no</v>
      </c>
      <c r="E3318" t="str">
        <v>false</v>
      </c>
      <c r="G3318" t="str" cm="1">
        <f t="array" ref="G3318">IFERROR(IF(AND(Orders!R3317:R13310&gt;1000,OR(Orders!M3317:M13310="East",Orders!M3317:M13310="south")),"bonus","no bonus"),"data error")</f>
        <v>no bonus</v>
      </c>
    </row>
    <row r="3319" spans="1:7" x14ac:dyDescent="0.25">
      <c r="A3319" t="str">
        <v>high</v>
      </c>
      <c r="B3319" t="b" cm="1">
        <f t="array" ref="B3319">AND(Orders!R3317:R13310&gt;500,Orders!O3317:O13310="technology")</f>
        <v>0</v>
      </c>
      <c r="C3319" t="b" cm="1">
        <f t="array" ref="C3319">OR(Orders!R3317:R13310&gt;1000,Orders!O3317:O13310="furniture")</f>
        <v>1</v>
      </c>
      <c r="D3319" t="str">
        <v>no</v>
      </c>
      <c r="E3319" t="str">
        <v>false</v>
      </c>
      <c r="G3319" t="str" cm="1">
        <f t="array" ref="G3319">IFERROR(IF(AND(Orders!R3318:R13311&gt;1000,OR(Orders!M3318:M13311="East",Orders!M3318:M13311="south")),"bonus","no bonus"),"data error")</f>
        <v>no bonus</v>
      </c>
    </row>
    <row r="3320" spans="1:7" x14ac:dyDescent="0.25">
      <c r="A3320" t="str">
        <v>high</v>
      </c>
      <c r="B3320" t="b" cm="1">
        <f t="array" ref="B3320">AND(Orders!R3318:R13311&gt;500,Orders!O3318:O13311="technology")</f>
        <v>0</v>
      </c>
      <c r="C3320" t="b" cm="1">
        <f t="array" ref="C3320">OR(Orders!R3318:R13311&gt;1000,Orders!O3318:O13311="furniture")</f>
        <v>1</v>
      </c>
      <c r="D3320" t="str">
        <v>no</v>
      </c>
      <c r="E3320" t="str">
        <v>false</v>
      </c>
      <c r="G3320" t="str" cm="1">
        <f t="array" ref="G3320">IFERROR(IF(AND(Orders!R3319:R13312&gt;1000,OR(Orders!M3319:M13312="East",Orders!M3319:M13312="south")),"bonus","no bonus"),"data error")</f>
        <v>no bonus</v>
      </c>
    </row>
    <row r="3321" spans="1:7" x14ac:dyDescent="0.25">
      <c r="A3321" t="str">
        <v>high</v>
      </c>
      <c r="B3321" t="b" cm="1">
        <f t="array" ref="B3321">AND(Orders!R3319:R13312&gt;500,Orders!O3319:O13312="technology")</f>
        <v>0</v>
      </c>
      <c r="C3321" t="b" cm="1">
        <f t="array" ref="C3321">OR(Orders!R3319:R13312&gt;1000,Orders!O3319:O13312="furniture")</f>
        <v>1</v>
      </c>
      <c r="D3321" t="str">
        <v>no</v>
      </c>
      <c r="E3321" t="str">
        <v>false</v>
      </c>
      <c r="G3321" t="str" cm="1">
        <f t="array" ref="G3321">IFERROR(IF(AND(Orders!R3320:R13313&gt;1000,OR(Orders!M3320:M13313="East",Orders!M3320:M13313="south")),"bonus","no bonus"),"data error")</f>
        <v>no bonus</v>
      </c>
    </row>
    <row r="3322" spans="1:7" x14ac:dyDescent="0.25">
      <c r="A3322" t="str">
        <v>high</v>
      </c>
      <c r="B3322" t="b" cm="1">
        <f t="array" ref="B3322">AND(Orders!R3320:R13313&gt;500,Orders!O3320:O13313="technology")</f>
        <v>0</v>
      </c>
      <c r="C3322" t="b" cm="1">
        <f t="array" ref="C3322">OR(Orders!R3320:R13313&gt;1000,Orders!O3320:O13313="furniture")</f>
        <v>1</v>
      </c>
      <c r="D3322" t="str">
        <v>no</v>
      </c>
      <c r="E3322" t="str">
        <v>false</v>
      </c>
      <c r="G3322" t="str" cm="1">
        <f t="array" ref="G3322">IFERROR(IF(AND(Orders!R3321:R13314&gt;1000,OR(Orders!M3321:M13314="East",Orders!M3321:M13314="south")),"bonus","no bonus"),"data error")</f>
        <v>no bonus</v>
      </c>
    </row>
    <row r="3323" spans="1:7" x14ac:dyDescent="0.25">
      <c r="A3323" t="str">
        <v>high</v>
      </c>
      <c r="B3323" t="b" cm="1">
        <f t="array" ref="B3323">AND(Orders!R3321:R13314&gt;500,Orders!O3321:O13314="technology")</f>
        <v>0</v>
      </c>
      <c r="C3323" t="b" cm="1">
        <f t="array" ref="C3323">OR(Orders!R3321:R13314&gt;1000,Orders!O3321:O13314="furniture")</f>
        <v>1</v>
      </c>
      <c r="D3323" t="str">
        <v>no</v>
      </c>
      <c r="E3323" t="str">
        <v>false</v>
      </c>
      <c r="G3323" t="str" cm="1">
        <f t="array" ref="G3323">IFERROR(IF(AND(Orders!R3322:R13315&gt;1000,OR(Orders!M3322:M13315="East",Orders!M3322:M13315="south")),"bonus","no bonus"),"data error")</f>
        <v>no bonus</v>
      </c>
    </row>
    <row r="3324" spans="1:7" x14ac:dyDescent="0.25">
      <c r="A3324" t="str">
        <v>high</v>
      </c>
      <c r="B3324" t="b" cm="1">
        <f t="array" ref="B3324">AND(Orders!R3322:R13315&gt;500,Orders!O3322:O13315="technology")</f>
        <v>0</v>
      </c>
      <c r="C3324" t="b" cm="1">
        <f t="array" ref="C3324">OR(Orders!R3322:R13315&gt;1000,Orders!O3322:O13315="furniture")</f>
        <v>1</v>
      </c>
      <c r="D3324" t="str">
        <v>no</v>
      </c>
      <c r="E3324" t="str">
        <v>false</v>
      </c>
      <c r="G3324" t="str" cm="1">
        <f t="array" ref="G3324">IFERROR(IF(AND(Orders!R3323:R13316&gt;1000,OR(Orders!M3323:M13316="East",Orders!M3323:M13316="south")),"bonus","no bonus"),"data error")</f>
        <v>no bonus</v>
      </c>
    </row>
    <row r="3325" spans="1:7" x14ac:dyDescent="0.25">
      <c r="A3325" t="str">
        <v>high</v>
      </c>
      <c r="B3325" t="b" cm="1">
        <f t="array" ref="B3325">AND(Orders!R3323:R13316&gt;500,Orders!O3323:O13316="technology")</f>
        <v>0</v>
      </c>
      <c r="C3325" t="b" cm="1">
        <f t="array" ref="C3325">OR(Orders!R3323:R13316&gt;1000,Orders!O3323:O13316="furniture")</f>
        <v>1</v>
      </c>
      <c r="D3325" t="str">
        <v>no</v>
      </c>
      <c r="E3325" t="str">
        <v>false</v>
      </c>
      <c r="G3325" t="str" cm="1">
        <f t="array" ref="G3325">IFERROR(IF(AND(Orders!R3324:R13317&gt;1000,OR(Orders!M3324:M13317="East",Orders!M3324:M13317="south")),"bonus","no bonus"),"data error")</f>
        <v>no bonus</v>
      </c>
    </row>
    <row r="3326" spans="1:7" x14ac:dyDescent="0.25">
      <c r="A3326" t="str">
        <v>high</v>
      </c>
      <c r="B3326" t="b" cm="1">
        <f t="array" ref="B3326">AND(Orders!R3324:R13317&gt;500,Orders!O3324:O13317="technology")</f>
        <v>0</v>
      </c>
      <c r="C3326" t="b" cm="1">
        <f t="array" ref="C3326">OR(Orders!R3324:R13317&gt;1000,Orders!O3324:O13317="furniture")</f>
        <v>1</v>
      </c>
      <c r="D3326" t="str">
        <v>no</v>
      </c>
      <c r="E3326" t="str">
        <v>false</v>
      </c>
      <c r="G3326" t="str" cm="1">
        <f t="array" ref="G3326">IFERROR(IF(AND(Orders!R3325:R13318&gt;1000,OR(Orders!M3325:M13318="East",Orders!M3325:M13318="south")),"bonus","no bonus"),"data error")</f>
        <v>no bonus</v>
      </c>
    </row>
    <row r="3327" spans="1:7" x14ac:dyDescent="0.25">
      <c r="A3327" t="str">
        <v>high</v>
      </c>
      <c r="B3327" t="b" cm="1">
        <f t="array" ref="B3327">AND(Orders!R3325:R13318&gt;500,Orders!O3325:O13318="technology")</f>
        <v>0</v>
      </c>
      <c r="C3327" t="b" cm="1">
        <f t="array" ref="C3327">OR(Orders!R3325:R13318&gt;1000,Orders!O3325:O13318="furniture")</f>
        <v>1</v>
      </c>
      <c r="D3327" t="str">
        <v>no</v>
      </c>
      <c r="E3327" t="str">
        <v>false</v>
      </c>
      <c r="G3327" t="str" cm="1">
        <f t="array" ref="G3327">IFERROR(IF(AND(Orders!R3326:R13319&gt;1000,OR(Orders!M3326:M13319="East",Orders!M3326:M13319="south")),"bonus","no bonus"),"data error")</f>
        <v>no bonus</v>
      </c>
    </row>
    <row r="3328" spans="1:7" x14ac:dyDescent="0.25">
      <c r="A3328" t="str">
        <v>high</v>
      </c>
      <c r="B3328" t="b" cm="1">
        <f t="array" ref="B3328">AND(Orders!R3326:R13319&gt;500,Orders!O3326:O13319="technology")</f>
        <v>0</v>
      </c>
      <c r="C3328" t="b" cm="1">
        <f t="array" ref="C3328">OR(Orders!R3326:R13319&gt;1000,Orders!O3326:O13319="furniture")</f>
        <v>1</v>
      </c>
      <c r="D3328" t="str">
        <v>no</v>
      </c>
      <c r="E3328" t="str">
        <v>false</v>
      </c>
      <c r="G3328" t="str" cm="1">
        <f t="array" ref="G3328">IFERROR(IF(AND(Orders!R3327:R13320&gt;1000,OR(Orders!M3327:M13320="East",Orders!M3327:M13320="south")),"bonus","no bonus"),"data error")</f>
        <v>no bonus</v>
      </c>
    </row>
    <row r="3329" spans="1:7" x14ac:dyDescent="0.25">
      <c r="A3329" t="str">
        <v>high</v>
      </c>
      <c r="B3329" t="b" cm="1">
        <f t="array" ref="B3329">AND(Orders!R3327:R13320&gt;500,Orders!O3327:O13320="technology")</f>
        <v>0</v>
      </c>
      <c r="C3329" t="b" cm="1">
        <f t="array" ref="C3329">OR(Orders!R3327:R13320&gt;1000,Orders!O3327:O13320="furniture")</f>
        <v>1</v>
      </c>
      <c r="D3329" t="str">
        <v>no</v>
      </c>
      <c r="E3329" t="str">
        <v>false</v>
      </c>
      <c r="G3329" t="str" cm="1">
        <f t="array" ref="G3329">IFERROR(IF(AND(Orders!R3328:R13321&gt;1000,OR(Orders!M3328:M13321="East",Orders!M3328:M13321="south")),"bonus","no bonus"),"data error")</f>
        <v>no bonus</v>
      </c>
    </row>
    <row r="3330" spans="1:7" x14ac:dyDescent="0.25">
      <c r="A3330" t="str">
        <v>high</v>
      </c>
      <c r="B3330" t="b" cm="1">
        <f t="array" ref="B3330">AND(Orders!R3328:R13321&gt;500,Orders!O3328:O13321="technology")</f>
        <v>0</v>
      </c>
      <c r="C3330" t="b" cm="1">
        <f t="array" ref="C3330">OR(Orders!R3328:R13321&gt;1000,Orders!O3328:O13321="furniture")</f>
        <v>1</v>
      </c>
      <c r="D3330" t="str">
        <v>no</v>
      </c>
      <c r="E3330" t="str">
        <v>false</v>
      </c>
      <c r="G3330" t="str" cm="1">
        <f t="array" ref="G3330">IFERROR(IF(AND(Orders!R3329:R13322&gt;1000,OR(Orders!M3329:M13322="East",Orders!M3329:M13322="south")),"bonus","no bonus"),"data error")</f>
        <v>no bonus</v>
      </c>
    </row>
    <row r="3331" spans="1:7" x14ac:dyDescent="0.25">
      <c r="A3331" t="str">
        <v>high</v>
      </c>
      <c r="B3331" t="b" cm="1">
        <f t="array" ref="B3331">AND(Orders!R3329:R13322&gt;500,Orders!O3329:O13322="technology")</f>
        <v>0</v>
      </c>
      <c r="C3331" t="b" cm="1">
        <f t="array" ref="C3331">OR(Orders!R3329:R13322&gt;1000,Orders!O3329:O13322="furniture")</f>
        <v>1</v>
      </c>
      <c r="D3331" t="str">
        <v>no</v>
      </c>
      <c r="E3331" t="str">
        <v>false</v>
      </c>
      <c r="G3331" t="str" cm="1">
        <f t="array" ref="G3331">IFERROR(IF(AND(Orders!R3330:R13323&gt;1000,OR(Orders!M3330:M13323="East",Orders!M3330:M13323="south")),"bonus","no bonus"),"data error")</f>
        <v>no bonus</v>
      </c>
    </row>
    <row r="3332" spans="1:7" x14ac:dyDescent="0.25">
      <c r="A3332" t="str">
        <v>high</v>
      </c>
      <c r="B3332" t="b" cm="1">
        <f t="array" ref="B3332">AND(Orders!R3330:R13323&gt;500,Orders!O3330:O13323="technology")</f>
        <v>0</v>
      </c>
      <c r="C3332" t="b" cm="1">
        <f t="array" ref="C3332">OR(Orders!R3330:R13323&gt;1000,Orders!O3330:O13323="furniture")</f>
        <v>1</v>
      </c>
      <c r="D3332" t="str">
        <v>no</v>
      </c>
      <c r="E3332" t="str">
        <v>false</v>
      </c>
      <c r="G3332" t="str" cm="1">
        <f t="array" ref="G3332">IFERROR(IF(AND(Orders!R3331:R13324&gt;1000,OR(Orders!M3331:M13324="East",Orders!M3331:M13324="south")),"bonus","no bonus"),"data error")</f>
        <v>no bonus</v>
      </c>
    </row>
    <row r="3333" spans="1:7" x14ac:dyDescent="0.25">
      <c r="A3333" t="str">
        <v>high</v>
      </c>
      <c r="B3333" t="b" cm="1">
        <f t="array" ref="B3333">AND(Orders!R3331:R13324&gt;500,Orders!O3331:O13324="technology")</f>
        <v>0</v>
      </c>
      <c r="C3333" t="b" cm="1">
        <f t="array" ref="C3333">OR(Orders!R3331:R13324&gt;1000,Orders!O3331:O13324="furniture")</f>
        <v>1</v>
      </c>
      <c r="D3333" t="str">
        <v>no</v>
      </c>
      <c r="E3333" t="str">
        <v>false</v>
      </c>
      <c r="G3333" t="str" cm="1">
        <f t="array" ref="G3333">IFERROR(IF(AND(Orders!R3332:R13325&gt;1000,OR(Orders!M3332:M13325="East",Orders!M3332:M13325="south")),"bonus","no bonus"),"data error")</f>
        <v>no bonus</v>
      </c>
    </row>
    <row r="3334" spans="1:7" x14ac:dyDescent="0.25">
      <c r="A3334" t="str">
        <v>high</v>
      </c>
      <c r="B3334" t="b" cm="1">
        <f t="array" ref="B3334">AND(Orders!R3332:R13325&gt;500,Orders!O3332:O13325="technology")</f>
        <v>0</v>
      </c>
      <c r="C3334" t="b" cm="1">
        <f t="array" ref="C3334">OR(Orders!R3332:R13325&gt;1000,Orders!O3332:O13325="furniture")</f>
        <v>1</v>
      </c>
      <c r="D3334" t="str">
        <v>no</v>
      </c>
      <c r="E3334" t="str">
        <v>false</v>
      </c>
      <c r="G3334" t="str" cm="1">
        <f t="array" ref="G3334">IFERROR(IF(AND(Orders!R3333:R13326&gt;1000,OR(Orders!M3333:M13326="East",Orders!M3333:M13326="south")),"bonus","no bonus"),"data error")</f>
        <v>no bonus</v>
      </c>
    </row>
    <row r="3335" spans="1:7" x14ac:dyDescent="0.25">
      <c r="A3335" t="str">
        <v>high</v>
      </c>
      <c r="B3335" t="b" cm="1">
        <f t="array" ref="B3335">AND(Orders!R3333:R13326&gt;500,Orders!O3333:O13326="technology")</f>
        <v>0</v>
      </c>
      <c r="C3335" t="b" cm="1">
        <f t="array" ref="C3335">OR(Orders!R3333:R13326&gt;1000,Orders!O3333:O13326="furniture")</f>
        <v>1</v>
      </c>
      <c r="D3335" t="str">
        <v>no</v>
      </c>
      <c r="E3335" t="str">
        <v>false</v>
      </c>
      <c r="G3335" t="str" cm="1">
        <f t="array" ref="G3335">IFERROR(IF(AND(Orders!R3334:R13327&gt;1000,OR(Orders!M3334:M13327="East",Orders!M3334:M13327="south")),"bonus","no bonus"),"data error")</f>
        <v>no bonus</v>
      </c>
    </row>
    <row r="3336" spans="1:7" x14ac:dyDescent="0.25">
      <c r="A3336" t="str">
        <v>high</v>
      </c>
      <c r="B3336" t="b" cm="1">
        <f t="array" ref="B3336">AND(Orders!R3334:R13327&gt;500,Orders!O3334:O13327="technology")</f>
        <v>0</v>
      </c>
      <c r="C3336" t="b" cm="1">
        <f t="array" ref="C3336">OR(Orders!R3334:R13327&gt;1000,Orders!O3334:O13327="furniture")</f>
        <v>1</v>
      </c>
      <c r="D3336" t="str">
        <v>no</v>
      </c>
      <c r="E3336" t="str">
        <v>false</v>
      </c>
      <c r="G3336" t="str" cm="1">
        <f t="array" ref="G3336">IFERROR(IF(AND(Orders!R3335:R13328&gt;1000,OR(Orders!M3335:M13328="East",Orders!M3335:M13328="south")),"bonus","no bonus"),"data error")</f>
        <v>no bonus</v>
      </c>
    </row>
    <row r="3337" spans="1:7" x14ac:dyDescent="0.25">
      <c r="A3337" t="str">
        <v>high</v>
      </c>
      <c r="B3337" t="b" cm="1">
        <f t="array" ref="B3337">AND(Orders!R3335:R13328&gt;500,Orders!O3335:O13328="technology")</f>
        <v>0</v>
      </c>
      <c r="C3337" t="b" cm="1">
        <f t="array" ref="C3337">OR(Orders!R3335:R13328&gt;1000,Orders!O3335:O13328="furniture")</f>
        <v>1</v>
      </c>
      <c r="D3337" t="str">
        <v>no</v>
      </c>
      <c r="E3337" t="str">
        <v>false</v>
      </c>
      <c r="G3337" t="str" cm="1">
        <f t="array" ref="G3337">IFERROR(IF(AND(Orders!R3336:R13329&gt;1000,OR(Orders!M3336:M13329="East",Orders!M3336:M13329="south")),"bonus","no bonus"),"data error")</f>
        <v>no bonus</v>
      </c>
    </row>
    <row r="3338" spans="1:7" x14ac:dyDescent="0.25">
      <c r="A3338" t="str">
        <v>high</v>
      </c>
      <c r="B3338" t="b" cm="1">
        <f t="array" ref="B3338">AND(Orders!R3336:R13329&gt;500,Orders!O3336:O13329="technology")</f>
        <v>0</v>
      </c>
      <c r="C3338" t="b" cm="1">
        <f t="array" ref="C3338">OR(Orders!R3336:R13329&gt;1000,Orders!O3336:O13329="furniture")</f>
        <v>1</v>
      </c>
      <c r="D3338" t="str">
        <v>no</v>
      </c>
      <c r="E3338" t="str">
        <v>false</v>
      </c>
      <c r="G3338" t="str" cm="1">
        <f t="array" ref="G3338">IFERROR(IF(AND(Orders!R3337:R13330&gt;1000,OR(Orders!M3337:M13330="East",Orders!M3337:M13330="south")),"bonus","no bonus"),"data error")</f>
        <v>no bonus</v>
      </c>
    </row>
    <row r="3339" spans="1:7" x14ac:dyDescent="0.25">
      <c r="A3339" t="str">
        <v>high</v>
      </c>
      <c r="B3339" t="b" cm="1">
        <f t="array" ref="B3339">AND(Orders!R3337:R13330&gt;500,Orders!O3337:O13330="technology")</f>
        <v>0</v>
      </c>
      <c r="C3339" t="b" cm="1">
        <f t="array" ref="C3339">OR(Orders!R3337:R13330&gt;1000,Orders!O3337:O13330="furniture")</f>
        <v>1</v>
      </c>
      <c r="D3339" t="str">
        <v>no</v>
      </c>
      <c r="E3339" t="str">
        <v>false</v>
      </c>
      <c r="G3339" t="str" cm="1">
        <f t="array" ref="G3339">IFERROR(IF(AND(Orders!R3338:R13331&gt;1000,OR(Orders!M3338:M13331="East",Orders!M3338:M13331="south")),"bonus","no bonus"),"data error")</f>
        <v>no bonus</v>
      </c>
    </row>
    <row r="3340" spans="1:7" x14ac:dyDescent="0.25">
      <c r="A3340" t="str">
        <v>high</v>
      </c>
      <c r="B3340" t="b" cm="1">
        <f t="array" ref="B3340">AND(Orders!R3338:R13331&gt;500,Orders!O3338:O13331="technology")</f>
        <v>0</v>
      </c>
      <c r="C3340" t="b" cm="1">
        <f t="array" ref="C3340">OR(Orders!R3338:R13331&gt;1000,Orders!O3338:O13331="furniture")</f>
        <v>1</v>
      </c>
      <c r="D3340" t="str">
        <v>no</v>
      </c>
      <c r="E3340" t="str">
        <v>false</v>
      </c>
      <c r="G3340" t="str" cm="1">
        <f t="array" ref="G3340">IFERROR(IF(AND(Orders!R3339:R13332&gt;1000,OR(Orders!M3339:M13332="East",Orders!M3339:M13332="south")),"bonus","no bonus"),"data error")</f>
        <v>no bonus</v>
      </c>
    </row>
    <row r="3341" spans="1:7" x14ac:dyDescent="0.25">
      <c r="A3341" t="str">
        <v>high</v>
      </c>
      <c r="B3341" t="b" cm="1">
        <f t="array" ref="B3341">AND(Orders!R3339:R13332&gt;500,Orders!O3339:O13332="technology")</f>
        <v>0</v>
      </c>
      <c r="C3341" t="b" cm="1">
        <f t="array" ref="C3341">OR(Orders!R3339:R13332&gt;1000,Orders!O3339:O13332="furniture")</f>
        <v>1</v>
      </c>
      <c r="D3341" t="str">
        <v>no</v>
      </c>
      <c r="E3341" t="str">
        <v>false</v>
      </c>
      <c r="G3341" t="str" cm="1">
        <f t="array" ref="G3341">IFERROR(IF(AND(Orders!R3340:R13333&gt;1000,OR(Orders!M3340:M13333="East",Orders!M3340:M13333="south")),"bonus","no bonus"),"data error")</f>
        <v>no bonus</v>
      </c>
    </row>
    <row r="3342" spans="1:7" x14ac:dyDescent="0.25">
      <c r="A3342" t="str">
        <v>high</v>
      </c>
      <c r="B3342" t="b" cm="1">
        <f t="array" ref="B3342">AND(Orders!R3340:R13333&gt;500,Orders!O3340:O13333="technology")</f>
        <v>0</v>
      </c>
      <c r="C3342" t="b" cm="1">
        <f t="array" ref="C3342">OR(Orders!R3340:R13333&gt;1000,Orders!O3340:O13333="furniture")</f>
        <v>1</v>
      </c>
      <c r="D3342" t="str">
        <v>no</v>
      </c>
      <c r="E3342" t="str">
        <v>false</v>
      </c>
      <c r="G3342" t="str" cm="1">
        <f t="array" ref="G3342">IFERROR(IF(AND(Orders!R3341:R13334&gt;1000,OR(Orders!M3341:M13334="East",Orders!M3341:M13334="south")),"bonus","no bonus"),"data error")</f>
        <v>no bonus</v>
      </c>
    </row>
    <row r="3343" spans="1:7" x14ac:dyDescent="0.25">
      <c r="A3343" t="str">
        <v>high</v>
      </c>
      <c r="B3343" t="b" cm="1">
        <f t="array" ref="B3343">AND(Orders!R3341:R13334&gt;500,Orders!O3341:O13334="technology")</f>
        <v>0</v>
      </c>
      <c r="C3343" t="b" cm="1">
        <f t="array" ref="C3343">OR(Orders!R3341:R13334&gt;1000,Orders!O3341:O13334="furniture")</f>
        <v>1</v>
      </c>
      <c r="D3343" t="str">
        <v>no</v>
      </c>
      <c r="E3343" t="str">
        <v>false</v>
      </c>
      <c r="G3343" t="str" cm="1">
        <f t="array" ref="G3343">IFERROR(IF(AND(Orders!R3342:R13335&gt;1000,OR(Orders!M3342:M13335="East",Orders!M3342:M13335="south")),"bonus","no bonus"),"data error")</f>
        <v>no bonus</v>
      </c>
    </row>
    <row r="3344" spans="1:7" x14ac:dyDescent="0.25">
      <c r="A3344" t="str">
        <v>high</v>
      </c>
      <c r="B3344" t="b" cm="1">
        <f t="array" ref="B3344">AND(Orders!R3342:R13335&gt;500,Orders!O3342:O13335="technology")</f>
        <v>0</v>
      </c>
      <c r="C3344" t="b" cm="1">
        <f t="array" ref="C3344">OR(Orders!R3342:R13335&gt;1000,Orders!O3342:O13335="furniture")</f>
        <v>1</v>
      </c>
      <c r="D3344" t="str">
        <v>no</v>
      </c>
      <c r="E3344" t="str">
        <v>false</v>
      </c>
      <c r="G3344" t="str" cm="1">
        <f t="array" ref="G3344">IFERROR(IF(AND(Orders!R3343:R13336&gt;1000,OR(Orders!M3343:M13336="East",Orders!M3343:M13336="south")),"bonus","no bonus"),"data error")</f>
        <v>no bonus</v>
      </c>
    </row>
    <row r="3345" spans="1:7" x14ac:dyDescent="0.25">
      <c r="A3345" t="str">
        <v>high</v>
      </c>
      <c r="B3345" t="b" cm="1">
        <f t="array" ref="B3345">AND(Orders!R3343:R13336&gt;500,Orders!O3343:O13336="technology")</f>
        <v>0</v>
      </c>
      <c r="C3345" t="b" cm="1">
        <f t="array" ref="C3345">OR(Orders!R3343:R13336&gt;1000,Orders!O3343:O13336="furniture")</f>
        <v>1</v>
      </c>
      <c r="D3345" t="str">
        <v>no</v>
      </c>
      <c r="E3345" t="str">
        <v>false</v>
      </c>
      <c r="G3345" t="str" cm="1">
        <f t="array" ref="G3345">IFERROR(IF(AND(Orders!R3344:R13337&gt;1000,OR(Orders!M3344:M13337="East",Orders!M3344:M13337="south")),"bonus","no bonus"),"data error")</f>
        <v>no bonus</v>
      </c>
    </row>
    <row r="3346" spans="1:7" x14ac:dyDescent="0.25">
      <c r="A3346" t="str">
        <v>high</v>
      </c>
      <c r="B3346" t="b" cm="1">
        <f t="array" ref="B3346">AND(Orders!R3344:R13337&gt;500,Orders!O3344:O13337="technology")</f>
        <v>0</v>
      </c>
      <c r="C3346" t="b" cm="1">
        <f t="array" ref="C3346">OR(Orders!R3344:R13337&gt;1000,Orders!O3344:O13337="furniture")</f>
        <v>1</v>
      </c>
      <c r="D3346" t="str">
        <v>no</v>
      </c>
      <c r="E3346" t="str">
        <v>false</v>
      </c>
      <c r="G3346" t="str" cm="1">
        <f t="array" ref="G3346">IFERROR(IF(AND(Orders!R3345:R13338&gt;1000,OR(Orders!M3345:M13338="East",Orders!M3345:M13338="south")),"bonus","no bonus"),"data error")</f>
        <v>no bonus</v>
      </c>
    </row>
    <row r="3347" spans="1:7" x14ac:dyDescent="0.25">
      <c r="A3347" t="str">
        <v>high</v>
      </c>
      <c r="B3347" t="b" cm="1">
        <f t="array" ref="B3347">AND(Orders!R3345:R13338&gt;500,Orders!O3345:O13338="technology")</f>
        <v>0</v>
      </c>
      <c r="C3347" t="b" cm="1">
        <f t="array" ref="C3347">OR(Orders!R3345:R13338&gt;1000,Orders!O3345:O13338="furniture")</f>
        <v>1</v>
      </c>
      <c r="D3347" t="str">
        <v>no</v>
      </c>
      <c r="E3347" t="str">
        <v>false</v>
      </c>
      <c r="G3347" t="str" cm="1">
        <f t="array" ref="G3347">IFERROR(IF(AND(Orders!R3346:R13339&gt;1000,OR(Orders!M3346:M13339="East",Orders!M3346:M13339="south")),"bonus","no bonus"),"data error")</f>
        <v>no bonus</v>
      </c>
    </row>
    <row r="3348" spans="1:7" x14ac:dyDescent="0.25">
      <c r="A3348" t="str">
        <v>high</v>
      </c>
      <c r="B3348" t="b" cm="1">
        <f t="array" ref="B3348">AND(Orders!R3346:R13339&gt;500,Orders!O3346:O13339="technology")</f>
        <v>0</v>
      </c>
      <c r="C3348" t="b" cm="1">
        <f t="array" ref="C3348">OR(Orders!R3346:R13339&gt;1000,Orders!O3346:O13339="furniture")</f>
        <v>1</v>
      </c>
      <c r="D3348" t="str">
        <v>no</v>
      </c>
      <c r="E3348" t="str">
        <v>false</v>
      </c>
      <c r="G3348" t="str" cm="1">
        <f t="array" ref="G3348">IFERROR(IF(AND(Orders!R3347:R13340&gt;1000,OR(Orders!M3347:M13340="East",Orders!M3347:M13340="south")),"bonus","no bonus"),"data error")</f>
        <v>no bonus</v>
      </c>
    </row>
    <row r="3349" spans="1:7" x14ac:dyDescent="0.25">
      <c r="A3349" t="str">
        <v>high</v>
      </c>
      <c r="B3349" t="b" cm="1">
        <f t="array" ref="B3349">AND(Orders!R3347:R13340&gt;500,Orders!O3347:O13340="technology")</f>
        <v>0</v>
      </c>
      <c r="C3349" t="b" cm="1">
        <f t="array" ref="C3349">OR(Orders!R3347:R13340&gt;1000,Orders!O3347:O13340="furniture")</f>
        <v>1</v>
      </c>
      <c r="D3349" t="str">
        <v>no</v>
      </c>
      <c r="E3349" t="str">
        <v>false</v>
      </c>
      <c r="G3349" t="str" cm="1">
        <f t="array" ref="G3349">IFERROR(IF(AND(Orders!R3348:R13341&gt;1000,OR(Orders!M3348:M13341="East",Orders!M3348:M13341="south")),"bonus","no bonus"),"data error")</f>
        <v>no bonus</v>
      </c>
    </row>
    <row r="3350" spans="1:7" x14ac:dyDescent="0.25">
      <c r="A3350" t="str">
        <v>high</v>
      </c>
      <c r="B3350" t="b" cm="1">
        <f t="array" ref="B3350">AND(Orders!R3348:R13341&gt;500,Orders!O3348:O13341="technology")</f>
        <v>0</v>
      </c>
      <c r="C3350" t="b" cm="1">
        <f t="array" ref="C3350">OR(Orders!R3348:R13341&gt;1000,Orders!O3348:O13341="furniture")</f>
        <v>1</v>
      </c>
      <c r="D3350" t="str">
        <v>no</v>
      </c>
      <c r="E3350" t="str">
        <v>false</v>
      </c>
      <c r="G3350" t="str" cm="1">
        <f t="array" ref="G3350">IFERROR(IF(AND(Orders!R3349:R13342&gt;1000,OR(Orders!M3349:M13342="East",Orders!M3349:M13342="south")),"bonus","no bonus"),"data error")</f>
        <v>no bonus</v>
      </c>
    </row>
    <row r="3351" spans="1:7" x14ac:dyDescent="0.25">
      <c r="A3351" t="str">
        <v>high</v>
      </c>
      <c r="B3351" t="b" cm="1">
        <f t="array" ref="B3351">AND(Orders!R3349:R13342&gt;500,Orders!O3349:O13342="technology")</f>
        <v>0</v>
      </c>
      <c r="C3351" t="b" cm="1">
        <f t="array" ref="C3351">OR(Orders!R3349:R13342&gt;1000,Orders!O3349:O13342="furniture")</f>
        <v>1</v>
      </c>
      <c r="D3351" t="str">
        <v>no</v>
      </c>
      <c r="E3351" t="str">
        <v>false</v>
      </c>
      <c r="G3351" t="str" cm="1">
        <f t="array" ref="G3351">IFERROR(IF(AND(Orders!R3350:R13343&gt;1000,OR(Orders!M3350:M13343="East",Orders!M3350:M13343="south")),"bonus","no bonus"),"data error")</f>
        <v>no bonus</v>
      </c>
    </row>
    <row r="3352" spans="1:7" x14ac:dyDescent="0.25">
      <c r="A3352" t="str">
        <v>high</v>
      </c>
      <c r="B3352" t="b" cm="1">
        <f t="array" ref="B3352">AND(Orders!R3350:R13343&gt;500,Orders!O3350:O13343="technology")</f>
        <v>0</v>
      </c>
      <c r="C3352" t="b" cm="1">
        <f t="array" ref="C3352">OR(Orders!R3350:R13343&gt;1000,Orders!O3350:O13343="furniture")</f>
        <v>1</v>
      </c>
      <c r="D3352" t="str">
        <v>no</v>
      </c>
      <c r="E3352" t="str">
        <v>false</v>
      </c>
      <c r="G3352" t="str" cm="1">
        <f t="array" ref="G3352">IFERROR(IF(AND(Orders!R3351:R13344&gt;1000,OR(Orders!M3351:M13344="East",Orders!M3351:M13344="south")),"bonus","no bonus"),"data error")</f>
        <v>no bonus</v>
      </c>
    </row>
    <row r="3353" spans="1:7" x14ac:dyDescent="0.25">
      <c r="A3353" t="str">
        <v>high</v>
      </c>
      <c r="B3353" t="b" cm="1">
        <f t="array" ref="B3353">AND(Orders!R3351:R13344&gt;500,Orders!O3351:O13344="technology")</f>
        <v>0</v>
      </c>
      <c r="C3353" t="b" cm="1">
        <f t="array" ref="C3353">OR(Orders!R3351:R13344&gt;1000,Orders!O3351:O13344="furniture")</f>
        <v>1</v>
      </c>
      <c r="D3353" t="str">
        <v>no</v>
      </c>
      <c r="E3353" t="str">
        <v>false</v>
      </c>
      <c r="G3353" t="str" cm="1">
        <f t="array" ref="G3353">IFERROR(IF(AND(Orders!R3352:R13345&gt;1000,OR(Orders!M3352:M13345="East",Orders!M3352:M13345="south")),"bonus","no bonus"),"data error")</f>
        <v>no bonus</v>
      </c>
    </row>
    <row r="3354" spans="1:7" x14ac:dyDescent="0.25">
      <c r="A3354" t="str">
        <v>high</v>
      </c>
      <c r="B3354" t="b" cm="1">
        <f t="array" ref="B3354">AND(Orders!R3352:R13345&gt;500,Orders!O3352:O13345="technology")</f>
        <v>0</v>
      </c>
      <c r="C3354" t="b" cm="1">
        <f t="array" ref="C3354">OR(Orders!R3352:R13345&gt;1000,Orders!O3352:O13345="furniture")</f>
        <v>1</v>
      </c>
      <c r="D3354" t="str">
        <v>no</v>
      </c>
      <c r="E3354" t="str">
        <v>false</v>
      </c>
      <c r="G3354" t="str" cm="1">
        <f t="array" ref="G3354">IFERROR(IF(AND(Orders!R3353:R13346&gt;1000,OR(Orders!M3353:M13346="East",Orders!M3353:M13346="south")),"bonus","no bonus"),"data error")</f>
        <v>no bonus</v>
      </c>
    </row>
    <row r="3355" spans="1:7" x14ac:dyDescent="0.25">
      <c r="A3355" t="str">
        <v>high</v>
      </c>
      <c r="B3355" t="b" cm="1">
        <f t="array" ref="B3355">AND(Orders!R3353:R13346&gt;500,Orders!O3353:O13346="technology")</f>
        <v>0</v>
      </c>
      <c r="C3355" t="b" cm="1">
        <f t="array" ref="C3355">OR(Orders!R3353:R13346&gt;1000,Orders!O3353:O13346="furniture")</f>
        <v>1</v>
      </c>
      <c r="D3355" t="str">
        <v>no</v>
      </c>
      <c r="E3355" t="str">
        <v>false</v>
      </c>
      <c r="G3355" t="str" cm="1">
        <f t="array" ref="G3355">IFERROR(IF(AND(Orders!R3354:R13347&gt;1000,OR(Orders!M3354:M13347="East",Orders!M3354:M13347="south")),"bonus","no bonus"),"data error")</f>
        <v>no bonus</v>
      </c>
    </row>
    <row r="3356" spans="1:7" x14ac:dyDescent="0.25">
      <c r="A3356" t="str">
        <v>high</v>
      </c>
      <c r="B3356" t="b" cm="1">
        <f t="array" ref="B3356">AND(Orders!R3354:R13347&gt;500,Orders!O3354:O13347="technology")</f>
        <v>0</v>
      </c>
      <c r="C3356" t="b" cm="1">
        <f t="array" ref="C3356">OR(Orders!R3354:R13347&gt;1000,Orders!O3354:O13347="furniture")</f>
        <v>1</v>
      </c>
      <c r="D3356" t="str">
        <v>no</v>
      </c>
      <c r="E3356" t="str">
        <v>false</v>
      </c>
      <c r="G3356" t="str" cm="1">
        <f t="array" ref="G3356">IFERROR(IF(AND(Orders!R3355:R13348&gt;1000,OR(Orders!M3355:M13348="East",Orders!M3355:M13348="south")),"bonus","no bonus"),"data error")</f>
        <v>no bonus</v>
      </c>
    </row>
    <row r="3357" spans="1:7" x14ac:dyDescent="0.25">
      <c r="A3357" t="str">
        <v>high</v>
      </c>
      <c r="B3357" t="b" cm="1">
        <f t="array" ref="B3357">AND(Orders!R3355:R13348&gt;500,Orders!O3355:O13348="technology")</f>
        <v>0</v>
      </c>
      <c r="C3357" t="b" cm="1">
        <f t="array" ref="C3357">OR(Orders!R3355:R13348&gt;1000,Orders!O3355:O13348="furniture")</f>
        <v>1</v>
      </c>
      <c r="D3357" t="str">
        <v>no</v>
      </c>
      <c r="E3357" t="str">
        <v>false</v>
      </c>
      <c r="G3357" t="str" cm="1">
        <f t="array" ref="G3357">IFERROR(IF(AND(Orders!R3356:R13349&gt;1000,OR(Orders!M3356:M13349="East",Orders!M3356:M13349="south")),"bonus","no bonus"),"data error")</f>
        <v>no bonus</v>
      </c>
    </row>
    <row r="3358" spans="1:7" x14ac:dyDescent="0.25">
      <c r="A3358" t="str">
        <v>high</v>
      </c>
      <c r="B3358" t="b" cm="1">
        <f t="array" ref="B3358">AND(Orders!R3356:R13349&gt;500,Orders!O3356:O13349="technology")</f>
        <v>0</v>
      </c>
      <c r="C3358" t="b" cm="1">
        <f t="array" ref="C3358">OR(Orders!R3356:R13349&gt;1000,Orders!O3356:O13349="furniture")</f>
        <v>1</v>
      </c>
      <c r="D3358" t="str">
        <v>no</v>
      </c>
      <c r="E3358" t="str">
        <v>false</v>
      </c>
      <c r="G3358" t="str" cm="1">
        <f t="array" ref="G3358">IFERROR(IF(AND(Orders!R3357:R13350&gt;1000,OR(Orders!M3357:M13350="East",Orders!M3357:M13350="south")),"bonus","no bonus"),"data error")</f>
        <v>no bonus</v>
      </c>
    </row>
    <row r="3359" spans="1:7" x14ac:dyDescent="0.25">
      <c r="A3359" t="str">
        <v>high</v>
      </c>
      <c r="B3359" t="b" cm="1">
        <f t="array" ref="B3359">AND(Orders!R3357:R13350&gt;500,Orders!O3357:O13350="technology")</f>
        <v>0</v>
      </c>
      <c r="C3359" t="b" cm="1">
        <f t="array" ref="C3359">OR(Orders!R3357:R13350&gt;1000,Orders!O3357:O13350="furniture")</f>
        <v>1</v>
      </c>
      <c r="D3359" t="str">
        <v>no</v>
      </c>
      <c r="E3359" t="str">
        <v>false</v>
      </c>
      <c r="G3359" t="str" cm="1">
        <f t="array" ref="G3359">IFERROR(IF(AND(Orders!R3358:R13351&gt;1000,OR(Orders!M3358:M13351="East",Orders!M3358:M13351="south")),"bonus","no bonus"),"data error")</f>
        <v>no bonus</v>
      </c>
    </row>
    <row r="3360" spans="1:7" x14ac:dyDescent="0.25">
      <c r="A3360" t="str">
        <v>high</v>
      </c>
      <c r="B3360" t="b" cm="1">
        <f t="array" ref="B3360">AND(Orders!R3358:R13351&gt;500,Orders!O3358:O13351="technology")</f>
        <v>0</v>
      </c>
      <c r="C3360" t="b" cm="1">
        <f t="array" ref="C3360">OR(Orders!R3358:R13351&gt;1000,Orders!O3358:O13351="furniture")</f>
        <v>1</v>
      </c>
      <c r="D3360" t="str">
        <v>no</v>
      </c>
      <c r="E3360" t="str">
        <v>false</v>
      </c>
      <c r="G3360" t="str" cm="1">
        <f t="array" ref="G3360">IFERROR(IF(AND(Orders!R3359:R13352&gt;1000,OR(Orders!M3359:M13352="East",Orders!M3359:M13352="south")),"bonus","no bonus"),"data error")</f>
        <v>no bonus</v>
      </c>
    </row>
    <row r="3361" spans="1:7" x14ac:dyDescent="0.25">
      <c r="A3361" t="str">
        <v>high</v>
      </c>
      <c r="B3361" t="b" cm="1">
        <f t="array" ref="B3361">AND(Orders!R3359:R13352&gt;500,Orders!O3359:O13352="technology")</f>
        <v>0</v>
      </c>
      <c r="C3361" t="b" cm="1">
        <f t="array" ref="C3361">OR(Orders!R3359:R13352&gt;1000,Orders!O3359:O13352="furniture")</f>
        <v>1</v>
      </c>
      <c r="D3361" t="str">
        <v>no</v>
      </c>
      <c r="E3361" t="str">
        <v>false</v>
      </c>
      <c r="G3361" t="str" cm="1">
        <f t="array" ref="G3361">IFERROR(IF(AND(Orders!R3360:R13353&gt;1000,OR(Orders!M3360:M13353="East",Orders!M3360:M13353="south")),"bonus","no bonus"),"data error")</f>
        <v>no bonus</v>
      </c>
    </row>
    <row r="3362" spans="1:7" x14ac:dyDescent="0.25">
      <c r="A3362" t="str">
        <v>high</v>
      </c>
      <c r="B3362" t="b" cm="1">
        <f t="array" ref="B3362">AND(Orders!R3360:R13353&gt;500,Orders!O3360:O13353="technology")</f>
        <v>0</v>
      </c>
      <c r="C3362" t="b" cm="1">
        <f t="array" ref="C3362">OR(Orders!R3360:R13353&gt;1000,Orders!O3360:O13353="furniture")</f>
        <v>1</v>
      </c>
      <c r="D3362" t="str">
        <v>no</v>
      </c>
      <c r="E3362" t="str">
        <v>false</v>
      </c>
      <c r="G3362" t="str" cm="1">
        <f t="array" ref="G3362">IFERROR(IF(AND(Orders!R3361:R13354&gt;1000,OR(Orders!M3361:M13354="East",Orders!M3361:M13354="south")),"bonus","no bonus"),"data error")</f>
        <v>no bonus</v>
      </c>
    </row>
    <row r="3363" spans="1:7" x14ac:dyDescent="0.25">
      <c r="A3363" t="str">
        <v>high</v>
      </c>
      <c r="B3363" t="b" cm="1">
        <f t="array" ref="B3363">AND(Orders!R3361:R13354&gt;500,Orders!O3361:O13354="technology")</f>
        <v>0</v>
      </c>
      <c r="C3363" t="b" cm="1">
        <f t="array" ref="C3363">OR(Orders!R3361:R13354&gt;1000,Orders!O3361:O13354="furniture")</f>
        <v>1</v>
      </c>
      <c r="D3363" t="str">
        <v>no</v>
      </c>
      <c r="E3363" t="str">
        <v>false</v>
      </c>
      <c r="G3363" t="str" cm="1">
        <f t="array" ref="G3363">IFERROR(IF(AND(Orders!R3362:R13355&gt;1000,OR(Orders!M3362:M13355="East",Orders!M3362:M13355="south")),"bonus","no bonus"),"data error")</f>
        <v>no bonus</v>
      </c>
    </row>
    <row r="3364" spans="1:7" x14ac:dyDescent="0.25">
      <c r="A3364" t="str">
        <v>high</v>
      </c>
      <c r="B3364" t="b" cm="1">
        <f t="array" ref="B3364">AND(Orders!R3362:R13355&gt;500,Orders!O3362:O13355="technology")</f>
        <v>0</v>
      </c>
      <c r="C3364" t="b" cm="1">
        <f t="array" ref="C3364">OR(Orders!R3362:R13355&gt;1000,Orders!O3362:O13355="furniture")</f>
        <v>1</v>
      </c>
      <c r="D3364" t="str">
        <v>no</v>
      </c>
      <c r="E3364" t="str">
        <v>false</v>
      </c>
      <c r="G3364" t="str" cm="1">
        <f t="array" ref="G3364">IFERROR(IF(AND(Orders!R3363:R13356&gt;1000,OR(Orders!M3363:M13356="East",Orders!M3363:M13356="south")),"bonus","no bonus"),"data error")</f>
        <v>no bonus</v>
      </c>
    </row>
    <row r="3365" spans="1:7" x14ac:dyDescent="0.25">
      <c r="A3365" t="str">
        <v>high</v>
      </c>
      <c r="B3365" t="b" cm="1">
        <f t="array" ref="B3365">AND(Orders!R3363:R13356&gt;500,Orders!O3363:O13356="technology")</f>
        <v>0</v>
      </c>
      <c r="C3365" t="b" cm="1">
        <f t="array" ref="C3365">OR(Orders!R3363:R13356&gt;1000,Orders!O3363:O13356="furniture")</f>
        <v>1</v>
      </c>
      <c r="D3365" t="str">
        <v>no</v>
      </c>
      <c r="E3365" t="str">
        <v>false</v>
      </c>
      <c r="G3365" t="str" cm="1">
        <f t="array" ref="G3365">IFERROR(IF(AND(Orders!R3364:R13357&gt;1000,OR(Orders!M3364:M13357="East",Orders!M3364:M13357="south")),"bonus","no bonus"),"data error")</f>
        <v>no bonus</v>
      </c>
    </row>
    <row r="3366" spans="1:7" x14ac:dyDescent="0.25">
      <c r="A3366" t="str">
        <v>high</v>
      </c>
      <c r="B3366" t="b" cm="1">
        <f t="array" ref="B3366">AND(Orders!R3364:R13357&gt;500,Orders!O3364:O13357="technology")</f>
        <v>0</v>
      </c>
      <c r="C3366" t="b" cm="1">
        <f t="array" ref="C3366">OR(Orders!R3364:R13357&gt;1000,Orders!O3364:O13357="furniture")</f>
        <v>1</v>
      </c>
      <c r="D3366" t="str">
        <v>no</v>
      </c>
      <c r="E3366" t="str">
        <v>false</v>
      </c>
      <c r="G3366" t="str" cm="1">
        <f t="array" ref="G3366">IFERROR(IF(AND(Orders!R3365:R13358&gt;1000,OR(Orders!M3365:M13358="East",Orders!M3365:M13358="south")),"bonus","no bonus"),"data error")</f>
        <v>no bonus</v>
      </c>
    </row>
    <row r="3367" spans="1:7" x14ac:dyDescent="0.25">
      <c r="A3367" t="str">
        <v>high</v>
      </c>
      <c r="B3367" t="b" cm="1">
        <f t="array" ref="B3367">AND(Orders!R3365:R13358&gt;500,Orders!O3365:O13358="technology")</f>
        <v>0</v>
      </c>
      <c r="C3367" t="b" cm="1">
        <f t="array" ref="C3367">OR(Orders!R3365:R13358&gt;1000,Orders!O3365:O13358="furniture")</f>
        <v>1</v>
      </c>
      <c r="D3367" t="str">
        <v>no</v>
      </c>
      <c r="E3367" t="str">
        <v>false</v>
      </c>
      <c r="G3367" t="str" cm="1">
        <f t="array" ref="G3367">IFERROR(IF(AND(Orders!R3366:R13359&gt;1000,OR(Orders!M3366:M13359="East",Orders!M3366:M13359="south")),"bonus","no bonus"),"data error")</f>
        <v>no bonus</v>
      </c>
    </row>
    <row r="3368" spans="1:7" x14ac:dyDescent="0.25">
      <c r="A3368" t="str">
        <v>high</v>
      </c>
      <c r="B3368" t="b" cm="1">
        <f t="array" ref="B3368">AND(Orders!R3366:R13359&gt;500,Orders!O3366:O13359="technology")</f>
        <v>0</v>
      </c>
      <c r="C3368" t="b" cm="1">
        <f t="array" ref="C3368">OR(Orders!R3366:R13359&gt;1000,Orders!O3366:O13359="furniture")</f>
        <v>1</v>
      </c>
      <c r="D3368" t="str">
        <v>no</v>
      </c>
      <c r="E3368" t="str">
        <v>false</v>
      </c>
      <c r="G3368" t="str" cm="1">
        <f t="array" ref="G3368">IFERROR(IF(AND(Orders!R3367:R13360&gt;1000,OR(Orders!M3367:M13360="East",Orders!M3367:M13360="south")),"bonus","no bonus"),"data error")</f>
        <v>no bonus</v>
      </c>
    </row>
    <row r="3369" spans="1:7" x14ac:dyDescent="0.25">
      <c r="A3369" t="str">
        <v>high</v>
      </c>
      <c r="B3369" t="b" cm="1">
        <f t="array" ref="B3369">AND(Orders!R3367:R13360&gt;500,Orders!O3367:O13360="technology")</f>
        <v>0</v>
      </c>
      <c r="C3369" t="b" cm="1">
        <f t="array" ref="C3369">OR(Orders!R3367:R13360&gt;1000,Orders!O3367:O13360="furniture")</f>
        <v>1</v>
      </c>
      <c r="D3369" t="str">
        <v>no</v>
      </c>
      <c r="E3369" t="str">
        <v>false</v>
      </c>
      <c r="G3369" t="str" cm="1">
        <f t="array" ref="G3369">IFERROR(IF(AND(Orders!R3368:R13361&gt;1000,OR(Orders!M3368:M13361="East",Orders!M3368:M13361="south")),"bonus","no bonus"),"data error")</f>
        <v>no bonus</v>
      </c>
    </row>
    <row r="3370" spans="1:7" x14ac:dyDescent="0.25">
      <c r="A3370" t="str">
        <v>high</v>
      </c>
      <c r="B3370" t="b" cm="1">
        <f t="array" ref="B3370">AND(Orders!R3368:R13361&gt;500,Orders!O3368:O13361="technology")</f>
        <v>0</v>
      </c>
      <c r="C3370" t="b" cm="1">
        <f t="array" ref="C3370">OR(Orders!R3368:R13361&gt;1000,Orders!O3368:O13361="furniture")</f>
        <v>1</v>
      </c>
      <c r="D3370" t="str">
        <v>no</v>
      </c>
      <c r="E3370" t="str">
        <v>false</v>
      </c>
      <c r="G3370" t="str" cm="1">
        <f t="array" ref="G3370">IFERROR(IF(AND(Orders!R3369:R13362&gt;1000,OR(Orders!M3369:M13362="East",Orders!M3369:M13362="south")),"bonus","no bonus"),"data error")</f>
        <v>no bonus</v>
      </c>
    </row>
    <row r="3371" spans="1:7" x14ac:dyDescent="0.25">
      <c r="A3371" t="str">
        <v>high</v>
      </c>
      <c r="B3371" t="b" cm="1">
        <f t="array" ref="B3371">AND(Orders!R3369:R13362&gt;500,Orders!O3369:O13362="technology")</f>
        <v>0</v>
      </c>
      <c r="C3371" t="b" cm="1">
        <f t="array" ref="C3371">OR(Orders!R3369:R13362&gt;1000,Orders!O3369:O13362="furniture")</f>
        <v>1</v>
      </c>
      <c r="D3371" t="str">
        <v>no</v>
      </c>
      <c r="E3371" t="str">
        <v>false</v>
      </c>
      <c r="G3371" t="str" cm="1">
        <f t="array" ref="G3371">IFERROR(IF(AND(Orders!R3370:R13363&gt;1000,OR(Orders!M3370:M13363="East",Orders!M3370:M13363="south")),"bonus","no bonus"),"data error")</f>
        <v>no bonus</v>
      </c>
    </row>
    <row r="3372" spans="1:7" x14ac:dyDescent="0.25">
      <c r="A3372" t="str">
        <v>high</v>
      </c>
      <c r="B3372" t="b" cm="1">
        <f t="array" ref="B3372">AND(Orders!R3370:R13363&gt;500,Orders!O3370:O13363="technology")</f>
        <v>0</v>
      </c>
      <c r="C3372" t="b" cm="1">
        <f t="array" ref="C3372">OR(Orders!R3370:R13363&gt;1000,Orders!O3370:O13363="furniture")</f>
        <v>1</v>
      </c>
      <c r="D3372" t="str">
        <v>no</v>
      </c>
      <c r="E3372" t="str">
        <v>false</v>
      </c>
      <c r="G3372" t="str" cm="1">
        <f t="array" ref="G3372">IFERROR(IF(AND(Orders!R3371:R13364&gt;1000,OR(Orders!M3371:M13364="East",Orders!M3371:M13364="south")),"bonus","no bonus"),"data error")</f>
        <v>no bonus</v>
      </c>
    </row>
    <row r="3373" spans="1:7" x14ac:dyDescent="0.25">
      <c r="A3373" t="str">
        <v>high</v>
      </c>
      <c r="B3373" t="b" cm="1">
        <f t="array" ref="B3373">AND(Orders!R3371:R13364&gt;500,Orders!O3371:O13364="technology")</f>
        <v>0</v>
      </c>
      <c r="C3373" t="b" cm="1">
        <f t="array" ref="C3373">OR(Orders!R3371:R13364&gt;1000,Orders!O3371:O13364="furniture")</f>
        <v>1</v>
      </c>
      <c r="D3373" t="str">
        <v>no</v>
      </c>
      <c r="E3373" t="str">
        <v>false</v>
      </c>
      <c r="G3373" t="str" cm="1">
        <f t="array" ref="G3373">IFERROR(IF(AND(Orders!R3372:R13365&gt;1000,OR(Orders!M3372:M13365="East",Orders!M3372:M13365="south")),"bonus","no bonus"),"data error")</f>
        <v>no bonus</v>
      </c>
    </row>
    <row r="3374" spans="1:7" x14ac:dyDescent="0.25">
      <c r="A3374" t="str">
        <v>high</v>
      </c>
      <c r="B3374" t="b" cm="1">
        <f t="array" ref="B3374">AND(Orders!R3372:R13365&gt;500,Orders!O3372:O13365="technology")</f>
        <v>0</v>
      </c>
      <c r="C3374" t="b" cm="1">
        <f t="array" ref="C3374">OR(Orders!R3372:R13365&gt;1000,Orders!O3372:O13365="furniture")</f>
        <v>1</v>
      </c>
      <c r="D3374" t="str">
        <v>no</v>
      </c>
      <c r="E3374" t="str">
        <v>false</v>
      </c>
      <c r="G3374" t="str" cm="1">
        <f t="array" ref="G3374">IFERROR(IF(AND(Orders!R3373:R13366&gt;1000,OR(Orders!M3373:M13366="East",Orders!M3373:M13366="south")),"bonus","no bonus"),"data error")</f>
        <v>no bonus</v>
      </c>
    </row>
    <row r="3375" spans="1:7" x14ac:dyDescent="0.25">
      <c r="A3375" t="str">
        <v>high</v>
      </c>
      <c r="B3375" t="b" cm="1">
        <f t="array" ref="B3375">AND(Orders!R3373:R13366&gt;500,Orders!O3373:O13366="technology")</f>
        <v>0</v>
      </c>
      <c r="C3375" t="b" cm="1">
        <f t="array" ref="C3375">OR(Orders!R3373:R13366&gt;1000,Orders!O3373:O13366="furniture")</f>
        <v>1</v>
      </c>
      <c r="D3375" t="str">
        <v>no</v>
      </c>
      <c r="E3375" t="str">
        <v>false</v>
      </c>
      <c r="G3375" t="str" cm="1">
        <f t="array" ref="G3375">IFERROR(IF(AND(Orders!R3374:R13367&gt;1000,OR(Orders!M3374:M13367="East",Orders!M3374:M13367="south")),"bonus","no bonus"),"data error")</f>
        <v>no bonus</v>
      </c>
    </row>
    <row r="3376" spans="1:7" x14ac:dyDescent="0.25">
      <c r="A3376" t="str">
        <v>high</v>
      </c>
      <c r="B3376" t="b" cm="1">
        <f t="array" ref="B3376">AND(Orders!R3374:R13367&gt;500,Orders!O3374:O13367="technology")</f>
        <v>0</v>
      </c>
      <c r="C3376" t="b" cm="1">
        <f t="array" ref="C3376">OR(Orders!R3374:R13367&gt;1000,Orders!O3374:O13367="furniture")</f>
        <v>1</v>
      </c>
      <c r="D3376" t="str">
        <v>no</v>
      </c>
      <c r="E3376" t="str">
        <v>false</v>
      </c>
      <c r="G3376" t="str" cm="1">
        <f t="array" ref="G3376">IFERROR(IF(AND(Orders!R3375:R13368&gt;1000,OR(Orders!M3375:M13368="East",Orders!M3375:M13368="south")),"bonus","no bonus"),"data error")</f>
        <v>no bonus</v>
      </c>
    </row>
    <row r="3377" spans="1:7" x14ac:dyDescent="0.25">
      <c r="A3377" t="str">
        <v>high</v>
      </c>
      <c r="B3377" t="b" cm="1">
        <f t="array" ref="B3377">AND(Orders!R3375:R13368&gt;500,Orders!O3375:O13368="technology")</f>
        <v>0</v>
      </c>
      <c r="C3377" t="b" cm="1">
        <f t="array" ref="C3377">OR(Orders!R3375:R13368&gt;1000,Orders!O3375:O13368="furniture")</f>
        <v>1</v>
      </c>
      <c r="D3377" t="str">
        <v>no</v>
      </c>
      <c r="E3377" t="str">
        <v>false</v>
      </c>
      <c r="G3377" t="str" cm="1">
        <f t="array" ref="G3377">IFERROR(IF(AND(Orders!R3376:R13369&gt;1000,OR(Orders!M3376:M13369="East",Orders!M3376:M13369="south")),"bonus","no bonus"),"data error")</f>
        <v>no bonus</v>
      </c>
    </row>
    <row r="3378" spans="1:7" x14ac:dyDescent="0.25">
      <c r="A3378" t="str">
        <v>high</v>
      </c>
      <c r="B3378" t="b" cm="1">
        <f t="array" ref="B3378">AND(Orders!R3376:R13369&gt;500,Orders!O3376:O13369="technology")</f>
        <v>0</v>
      </c>
      <c r="C3378" t="b" cm="1">
        <f t="array" ref="C3378">OR(Orders!R3376:R13369&gt;1000,Orders!O3376:O13369="furniture")</f>
        <v>1</v>
      </c>
      <c r="D3378" t="str">
        <v>no</v>
      </c>
      <c r="E3378" t="str">
        <v>false</v>
      </c>
      <c r="G3378" t="str" cm="1">
        <f t="array" ref="G3378">IFERROR(IF(AND(Orders!R3377:R13370&gt;1000,OR(Orders!M3377:M13370="East",Orders!M3377:M13370="south")),"bonus","no bonus"),"data error")</f>
        <v>no bonus</v>
      </c>
    </row>
    <row r="3379" spans="1:7" x14ac:dyDescent="0.25">
      <c r="A3379" t="str">
        <v>high</v>
      </c>
      <c r="B3379" t="b" cm="1">
        <f t="array" ref="B3379">AND(Orders!R3377:R13370&gt;500,Orders!O3377:O13370="technology")</f>
        <v>0</v>
      </c>
      <c r="C3379" t="b" cm="1">
        <f t="array" ref="C3379">OR(Orders!R3377:R13370&gt;1000,Orders!O3377:O13370="furniture")</f>
        <v>1</v>
      </c>
      <c r="D3379" t="str">
        <v>no</v>
      </c>
      <c r="E3379" t="str">
        <v>false</v>
      </c>
      <c r="G3379" t="str" cm="1">
        <f t="array" ref="G3379">IFERROR(IF(AND(Orders!R3378:R13371&gt;1000,OR(Orders!M3378:M13371="East",Orders!M3378:M13371="south")),"bonus","no bonus"),"data error")</f>
        <v>no bonus</v>
      </c>
    </row>
    <row r="3380" spans="1:7" x14ac:dyDescent="0.25">
      <c r="A3380" t="str">
        <v>high</v>
      </c>
      <c r="B3380" t="b" cm="1">
        <f t="array" ref="B3380">AND(Orders!R3378:R13371&gt;500,Orders!O3378:O13371="technology")</f>
        <v>0</v>
      </c>
      <c r="C3380" t="b" cm="1">
        <f t="array" ref="C3380">OR(Orders!R3378:R13371&gt;1000,Orders!O3378:O13371="furniture")</f>
        <v>1</v>
      </c>
      <c r="D3380" t="str">
        <v>no</v>
      </c>
      <c r="E3380" t="str">
        <v>false</v>
      </c>
      <c r="G3380" t="str" cm="1">
        <f t="array" ref="G3380">IFERROR(IF(AND(Orders!R3379:R13372&gt;1000,OR(Orders!M3379:M13372="East",Orders!M3379:M13372="south")),"bonus","no bonus"),"data error")</f>
        <v>no bonus</v>
      </c>
    </row>
    <row r="3381" spans="1:7" x14ac:dyDescent="0.25">
      <c r="A3381" t="str">
        <v>high</v>
      </c>
      <c r="B3381" t="b" cm="1">
        <f t="array" ref="B3381">AND(Orders!R3379:R13372&gt;500,Orders!O3379:O13372="technology")</f>
        <v>0</v>
      </c>
      <c r="C3381" t="b" cm="1">
        <f t="array" ref="C3381">OR(Orders!R3379:R13372&gt;1000,Orders!O3379:O13372="furniture")</f>
        <v>1</v>
      </c>
      <c r="D3381" t="str">
        <v>no</v>
      </c>
      <c r="E3381" t="str">
        <v>false</v>
      </c>
      <c r="G3381" t="str" cm="1">
        <f t="array" ref="G3381">IFERROR(IF(AND(Orders!R3380:R13373&gt;1000,OR(Orders!M3380:M13373="East",Orders!M3380:M13373="south")),"bonus","no bonus"),"data error")</f>
        <v>no bonus</v>
      </c>
    </row>
    <row r="3382" spans="1:7" x14ac:dyDescent="0.25">
      <c r="A3382" t="str">
        <v>high</v>
      </c>
      <c r="B3382" t="b" cm="1">
        <f t="array" ref="B3382">AND(Orders!R3380:R13373&gt;500,Orders!O3380:O13373="technology")</f>
        <v>0</v>
      </c>
      <c r="C3382" t="b" cm="1">
        <f t="array" ref="C3382">OR(Orders!R3380:R13373&gt;1000,Orders!O3380:O13373="furniture")</f>
        <v>1</v>
      </c>
      <c r="D3382" t="str">
        <v>no</v>
      </c>
      <c r="E3382" t="str">
        <v>false</v>
      </c>
      <c r="G3382" t="str" cm="1">
        <f t="array" ref="G3382">IFERROR(IF(AND(Orders!R3381:R13374&gt;1000,OR(Orders!M3381:M13374="East",Orders!M3381:M13374="south")),"bonus","no bonus"),"data error")</f>
        <v>no bonus</v>
      </c>
    </row>
    <row r="3383" spans="1:7" x14ac:dyDescent="0.25">
      <c r="A3383" t="str">
        <v>high</v>
      </c>
      <c r="B3383" t="b" cm="1">
        <f t="array" ref="B3383">AND(Orders!R3381:R13374&gt;500,Orders!O3381:O13374="technology")</f>
        <v>0</v>
      </c>
      <c r="C3383" t="b" cm="1">
        <f t="array" ref="C3383">OR(Orders!R3381:R13374&gt;1000,Orders!O3381:O13374="furniture")</f>
        <v>1</v>
      </c>
      <c r="D3383" t="str">
        <v>no</v>
      </c>
      <c r="E3383" t="str">
        <v>false</v>
      </c>
      <c r="G3383" t="str" cm="1">
        <f t="array" ref="G3383">IFERROR(IF(AND(Orders!R3382:R13375&gt;1000,OR(Orders!M3382:M13375="East",Orders!M3382:M13375="south")),"bonus","no bonus"),"data error")</f>
        <v>no bonus</v>
      </c>
    </row>
    <row r="3384" spans="1:7" x14ac:dyDescent="0.25">
      <c r="A3384" t="str">
        <v>high</v>
      </c>
      <c r="B3384" t="b" cm="1">
        <f t="array" ref="B3384">AND(Orders!R3382:R13375&gt;500,Orders!O3382:O13375="technology")</f>
        <v>0</v>
      </c>
      <c r="C3384" t="b" cm="1">
        <f t="array" ref="C3384">OR(Orders!R3382:R13375&gt;1000,Orders!O3382:O13375="furniture")</f>
        <v>1</v>
      </c>
      <c r="D3384" t="str">
        <v>no</v>
      </c>
      <c r="E3384" t="str">
        <v>false</v>
      </c>
      <c r="G3384" t="str" cm="1">
        <f t="array" ref="G3384">IFERROR(IF(AND(Orders!R3383:R13376&gt;1000,OR(Orders!M3383:M13376="East",Orders!M3383:M13376="south")),"bonus","no bonus"),"data error")</f>
        <v>no bonus</v>
      </c>
    </row>
    <row r="3385" spans="1:7" x14ac:dyDescent="0.25">
      <c r="A3385" t="str">
        <v>high</v>
      </c>
      <c r="B3385" t="b" cm="1">
        <f t="array" ref="B3385">AND(Orders!R3383:R13376&gt;500,Orders!O3383:O13376="technology")</f>
        <v>0</v>
      </c>
      <c r="C3385" t="b" cm="1">
        <f t="array" ref="C3385">OR(Orders!R3383:R13376&gt;1000,Orders!O3383:O13376="furniture")</f>
        <v>1</v>
      </c>
      <c r="D3385" t="str">
        <v>no</v>
      </c>
      <c r="E3385" t="str">
        <v>false</v>
      </c>
      <c r="G3385" t="str" cm="1">
        <f t="array" ref="G3385">IFERROR(IF(AND(Orders!R3384:R13377&gt;1000,OR(Orders!M3384:M13377="East",Orders!M3384:M13377="south")),"bonus","no bonus"),"data error")</f>
        <v>no bonus</v>
      </c>
    </row>
    <row r="3386" spans="1:7" x14ac:dyDescent="0.25">
      <c r="A3386" t="str">
        <v>high</v>
      </c>
      <c r="B3386" t="b" cm="1">
        <f t="array" ref="B3386">AND(Orders!R3384:R13377&gt;500,Orders!O3384:O13377="technology")</f>
        <v>0</v>
      </c>
      <c r="C3386" t="b" cm="1">
        <f t="array" ref="C3386">OR(Orders!R3384:R13377&gt;1000,Orders!O3384:O13377="furniture")</f>
        <v>1</v>
      </c>
      <c r="D3386" t="str">
        <v>no</v>
      </c>
      <c r="E3386" t="str">
        <v>false</v>
      </c>
      <c r="G3386" t="str" cm="1">
        <f t="array" ref="G3386">IFERROR(IF(AND(Orders!R3385:R13378&gt;1000,OR(Orders!M3385:M13378="East",Orders!M3385:M13378="south")),"bonus","no bonus"),"data error")</f>
        <v>no bonus</v>
      </c>
    </row>
    <row r="3387" spans="1:7" x14ac:dyDescent="0.25">
      <c r="A3387" t="str">
        <v>high</v>
      </c>
      <c r="B3387" t="b" cm="1">
        <f t="array" ref="B3387">AND(Orders!R3385:R13378&gt;500,Orders!O3385:O13378="technology")</f>
        <v>0</v>
      </c>
      <c r="C3387" t="b" cm="1">
        <f t="array" ref="C3387">OR(Orders!R3385:R13378&gt;1000,Orders!O3385:O13378="furniture")</f>
        <v>1</v>
      </c>
      <c r="D3387" t="str">
        <v>no</v>
      </c>
      <c r="E3387" t="str">
        <v>false</v>
      </c>
      <c r="G3387" t="str" cm="1">
        <f t="array" ref="G3387">IFERROR(IF(AND(Orders!R3386:R13379&gt;1000,OR(Orders!M3386:M13379="East",Orders!M3386:M13379="south")),"bonus","no bonus"),"data error")</f>
        <v>no bonus</v>
      </c>
    </row>
    <row r="3388" spans="1:7" x14ac:dyDescent="0.25">
      <c r="A3388" t="str">
        <v>high</v>
      </c>
      <c r="B3388" t="b" cm="1">
        <f t="array" ref="B3388">AND(Orders!R3386:R13379&gt;500,Orders!O3386:O13379="technology")</f>
        <v>0</v>
      </c>
      <c r="C3388" t="b" cm="1">
        <f t="array" ref="C3388">OR(Orders!R3386:R13379&gt;1000,Orders!O3386:O13379="furniture")</f>
        <v>1</v>
      </c>
      <c r="D3388" t="str">
        <v>no</v>
      </c>
      <c r="E3388" t="str">
        <v>false</v>
      </c>
      <c r="G3388" t="str" cm="1">
        <f t="array" ref="G3388">IFERROR(IF(AND(Orders!R3387:R13380&gt;1000,OR(Orders!M3387:M13380="East",Orders!M3387:M13380="south")),"bonus","no bonus"),"data error")</f>
        <v>no bonus</v>
      </c>
    </row>
    <row r="3389" spans="1:7" x14ac:dyDescent="0.25">
      <c r="A3389" t="str">
        <v>high</v>
      </c>
      <c r="B3389" t="b" cm="1">
        <f t="array" ref="B3389">AND(Orders!R3387:R13380&gt;500,Orders!O3387:O13380="technology")</f>
        <v>0</v>
      </c>
      <c r="C3389" t="b" cm="1">
        <f t="array" ref="C3389">OR(Orders!R3387:R13380&gt;1000,Orders!O3387:O13380="furniture")</f>
        <v>1</v>
      </c>
      <c r="D3389" t="str">
        <v>no</v>
      </c>
      <c r="E3389" t="str">
        <v>false</v>
      </c>
      <c r="G3389" t="str" cm="1">
        <f t="array" ref="G3389">IFERROR(IF(AND(Orders!R3388:R13381&gt;1000,OR(Orders!M3388:M13381="East",Orders!M3388:M13381="south")),"bonus","no bonus"),"data error")</f>
        <v>no bonus</v>
      </c>
    </row>
    <row r="3390" spans="1:7" x14ac:dyDescent="0.25">
      <c r="A3390" t="str">
        <v>high</v>
      </c>
      <c r="B3390" t="b" cm="1">
        <f t="array" ref="B3390">AND(Orders!R3388:R13381&gt;500,Orders!O3388:O13381="technology")</f>
        <v>0</v>
      </c>
      <c r="C3390" t="b" cm="1">
        <f t="array" ref="C3390">OR(Orders!R3388:R13381&gt;1000,Orders!O3388:O13381="furniture")</f>
        <v>1</v>
      </c>
      <c r="D3390" t="str">
        <v>no</v>
      </c>
      <c r="E3390" t="str">
        <v>false</v>
      </c>
      <c r="G3390" t="str" cm="1">
        <f t="array" ref="G3390">IFERROR(IF(AND(Orders!R3389:R13382&gt;1000,OR(Orders!M3389:M13382="East",Orders!M3389:M13382="south")),"bonus","no bonus"),"data error")</f>
        <v>no bonus</v>
      </c>
    </row>
    <row r="3391" spans="1:7" x14ac:dyDescent="0.25">
      <c r="A3391" t="str">
        <v>high</v>
      </c>
      <c r="B3391" t="b" cm="1">
        <f t="array" ref="B3391">AND(Orders!R3389:R13382&gt;500,Orders!O3389:O13382="technology")</f>
        <v>0</v>
      </c>
      <c r="C3391" t="b" cm="1">
        <f t="array" ref="C3391">OR(Orders!R3389:R13382&gt;1000,Orders!O3389:O13382="furniture")</f>
        <v>1</v>
      </c>
      <c r="D3391" t="str">
        <v>no</v>
      </c>
      <c r="E3391" t="str">
        <v>false</v>
      </c>
      <c r="G3391" t="str" cm="1">
        <f t="array" ref="G3391">IFERROR(IF(AND(Orders!R3390:R13383&gt;1000,OR(Orders!M3390:M13383="East",Orders!M3390:M13383="south")),"bonus","no bonus"),"data error")</f>
        <v>no bonus</v>
      </c>
    </row>
    <row r="3392" spans="1:7" x14ac:dyDescent="0.25">
      <c r="A3392" t="str">
        <v>high</v>
      </c>
      <c r="B3392" t="b" cm="1">
        <f t="array" ref="B3392">AND(Orders!R3390:R13383&gt;500,Orders!O3390:O13383="technology")</f>
        <v>0</v>
      </c>
      <c r="C3392" t="b" cm="1">
        <f t="array" ref="C3392">OR(Orders!R3390:R13383&gt;1000,Orders!O3390:O13383="furniture")</f>
        <v>1</v>
      </c>
      <c r="D3392" t="str">
        <v>no</v>
      </c>
      <c r="E3392" t="str">
        <v>false</v>
      </c>
      <c r="G3392" t="str" cm="1">
        <f t="array" ref="G3392">IFERROR(IF(AND(Orders!R3391:R13384&gt;1000,OR(Orders!M3391:M13384="East",Orders!M3391:M13384="south")),"bonus","no bonus"),"data error")</f>
        <v>no bonus</v>
      </c>
    </row>
    <row r="3393" spans="1:7" x14ac:dyDescent="0.25">
      <c r="A3393" t="str">
        <v>high</v>
      </c>
      <c r="B3393" t="b" cm="1">
        <f t="array" ref="B3393">AND(Orders!R3391:R13384&gt;500,Orders!O3391:O13384="technology")</f>
        <v>0</v>
      </c>
      <c r="C3393" t="b" cm="1">
        <f t="array" ref="C3393">OR(Orders!R3391:R13384&gt;1000,Orders!O3391:O13384="furniture")</f>
        <v>1</v>
      </c>
      <c r="D3393" t="str">
        <v>no</v>
      </c>
      <c r="E3393" t="str">
        <v>false</v>
      </c>
      <c r="G3393" t="str" cm="1">
        <f t="array" ref="G3393">IFERROR(IF(AND(Orders!R3392:R13385&gt;1000,OR(Orders!M3392:M13385="East",Orders!M3392:M13385="south")),"bonus","no bonus"),"data error")</f>
        <v>no bonus</v>
      </c>
    </row>
    <row r="3394" spans="1:7" x14ac:dyDescent="0.25">
      <c r="A3394" t="str">
        <v>high</v>
      </c>
      <c r="B3394" t="b" cm="1">
        <f t="array" ref="B3394">AND(Orders!R3392:R13385&gt;500,Orders!O3392:O13385="technology")</f>
        <v>0</v>
      </c>
      <c r="C3394" t="b" cm="1">
        <f t="array" ref="C3394">OR(Orders!R3392:R13385&gt;1000,Orders!O3392:O13385="furniture")</f>
        <v>1</v>
      </c>
      <c r="D3394" t="str">
        <v>no</v>
      </c>
      <c r="E3394" t="str">
        <v>false</v>
      </c>
      <c r="G3394" t="str" cm="1">
        <f t="array" ref="G3394">IFERROR(IF(AND(Orders!R3393:R13386&gt;1000,OR(Orders!M3393:M13386="East",Orders!M3393:M13386="south")),"bonus","no bonus"),"data error")</f>
        <v>no bonus</v>
      </c>
    </row>
    <row r="3395" spans="1:7" x14ac:dyDescent="0.25">
      <c r="A3395" t="str">
        <v>high</v>
      </c>
      <c r="B3395" t="b" cm="1">
        <f t="array" ref="B3395">AND(Orders!R3393:R13386&gt;500,Orders!O3393:O13386="technology")</f>
        <v>0</v>
      </c>
      <c r="C3395" t="b" cm="1">
        <f t="array" ref="C3395">OR(Orders!R3393:R13386&gt;1000,Orders!O3393:O13386="furniture")</f>
        <v>1</v>
      </c>
      <c r="D3395" t="str">
        <v>no</v>
      </c>
      <c r="E3395" t="str">
        <v>false</v>
      </c>
      <c r="G3395" t="str" cm="1">
        <f t="array" ref="G3395">IFERROR(IF(AND(Orders!R3394:R13387&gt;1000,OR(Orders!M3394:M13387="East",Orders!M3394:M13387="south")),"bonus","no bonus"),"data error")</f>
        <v>no bonus</v>
      </c>
    </row>
    <row r="3396" spans="1:7" x14ac:dyDescent="0.25">
      <c r="A3396" t="str">
        <v>high</v>
      </c>
      <c r="B3396" t="b" cm="1">
        <f t="array" ref="B3396">AND(Orders!R3394:R13387&gt;500,Orders!O3394:O13387="technology")</f>
        <v>0</v>
      </c>
      <c r="C3396" t="b" cm="1">
        <f t="array" ref="C3396">OR(Orders!R3394:R13387&gt;1000,Orders!O3394:O13387="furniture")</f>
        <v>1</v>
      </c>
      <c r="D3396" t="str">
        <v>no</v>
      </c>
      <c r="E3396" t="str">
        <v>false</v>
      </c>
      <c r="G3396" t="str" cm="1">
        <f t="array" ref="G3396">IFERROR(IF(AND(Orders!R3395:R13388&gt;1000,OR(Orders!M3395:M13388="East",Orders!M3395:M13388="south")),"bonus","no bonus"),"data error")</f>
        <v>no bonus</v>
      </c>
    </row>
    <row r="3397" spans="1:7" x14ac:dyDescent="0.25">
      <c r="A3397" t="str">
        <v>high</v>
      </c>
      <c r="B3397" t="b" cm="1">
        <f t="array" ref="B3397">AND(Orders!R3395:R13388&gt;500,Orders!O3395:O13388="technology")</f>
        <v>0</v>
      </c>
      <c r="C3397" t="b" cm="1">
        <f t="array" ref="C3397">OR(Orders!R3395:R13388&gt;1000,Orders!O3395:O13388="furniture")</f>
        <v>1</v>
      </c>
      <c r="D3397" t="str">
        <v>no</v>
      </c>
      <c r="E3397" t="str">
        <v>false</v>
      </c>
      <c r="G3397" t="str" cm="1">
        <f t="array" ref="G3397">IFERROR(IF(AND(Orders!R3396:R13389&gt;1000,OR(Orders!M3396:M13389="East",Orders!M3396:M13389="south")),"bonus","no bonus"),"data error")</f>
        <v>no bonus</v>
      </c>
    </row>
    <row r="3398" spans="1:7" x14ac:dyDescent="0.25">
      <c r="A3398" t="str">
        <v>high</v>
      </c>
      <c r="B3398" t="b" cm="1">
        <f t="array" ref="B3398">AND(Orders!R3396:R13389&gt;500,Orders!O3396:O13389="technology")</f>
        <v>0</v>
      </c>
      <c r="C3398" t="b" cm="1">
        <f t="array" ref="C3398">OR(Orders!R3396:R13389&gt;1000,Orders!O3396:O13389="furniture")</f>
        <v>1</v>
      </c>
      <c r="D3398" t="str">
        <v>no</v>
      </c>
      <c r="E3398" t="str">
        <v>false</v>
      </c>
      <c r="G3398" t="str" cm="1">
        <f t="array" ref="G3398">IFERROR(IF(AND(Orders!R3397:R13390&gt;1000,OR(Orders!M3397:M13390="East",Orders!M3397:M13390="south")),"bonus","no bonus"),"data error")</f>
        <v>no bonus</v>
      </c>
    </row>
    <row r="3399" spans="1:7" x14ac:dyDescent="0.25">
      <c r="A3399" t="str">
        <v>high</v>
      </c>
      <c r="B3399" t="b" cm="1">
        <f t="array" ref="B3399">AND(Orders!R3397:R13390&gt;500,Orders!O3397:O13390="technology")</f>
        <v>0</v>
      </c>
      <c r="C3399" t="b" cm="1">
        <f t="array" ref="C3399">OR(Orders!R3397:R13390&gt;1000,Orders!O3397:O13390="furniture")</f>
        <v>1</v>
      </c>
      <c r="D3399" t="str">
        <v>no</v>
      </c>
      <c r="E3399" t="str">
        <v>false</v>
      </c>
      <c r="G3399" t="str" cm="1">
        <f t="array" ref="G3399">IFERROR(IF(AND(Orders!R3398:R13391&gt;1000,OR(Orders!M3398:M13391="East",Orders!M3398:M13391="south")),"bonus","no bonus"),"data error")</f>
        <v>no bonus</v>
      </c>
    </row>
    <row r="3400" spans="1:7" x14ac:dyDescent="0.25">
      <c r="A3400" t="str">
        <v>high</v>
      </c>
      <c r="B3400" t="b" cm="1">
        <f t="array" ref="B3400">AND(Orders!R3398:R13391&gt;500,Orders!O3398:O13391="technology")</f>
        <v>0</v>
      </c>
      <c r="C3400" t="b" cm="1">
        <f t="array" ref="C3400">OR(Orders!R3398:R13391&gt;1000,Orders!O3398:O13391="furniture")</f>
        <v>1</v>
      </c>
      <c r="D3400" t="str">
        <v>no</v>
      </c>
      <c r="E3400" t="str">
        <v>false</v>
      </c>
      <c r="G3400" t="str" cm="1">
        <f t="array" ref="G3400">IFERROR(IF(AND(Orders!R3399:R13392&gt;1000,OR(Orders!M3399:M13392="East",Orders!M3399:M13392="south")),"bonus","no bonus"),"data error")</f>
        <v>no bonus</v>
      </c>
    </row>
    <row r="3401" spans="1:7" x14ac:dyDescent="0.25">
      <c r="A3401" t="str">
        <v>high</v>
      </c>
      <c r="B3401" t="b" cm="1">
        <f t="array" ref="B3401">AND(Orders!R3399:R13392&gt;500,Orders!O3399:O13392="technology")</f>
        <v>0</v>
      </c>
      <c r="C3401" t="b" cm="1">
        <f t="array" ref="C3401">OR(Orders!R3399:R13392&gt;1000,Orders!O3399:O13392="furniture")</f>
        <v>1</v>
      </c>
      <c r="D3401" t="str">
        <v>no</v>
      </c>
      <c r="E3401" t="str">
        <v>false</v>
      </c>
      <c r="G3401" t="str" cm="1">
        <f t="array" ref="G3401">IFERROR(IF(AND(Orders!R3400:R13393&gt;1000,OR(Orders!M3400:M13393="East",Orders!M3400:M13393="south")),"bonus","no bonus"),"data error")</f>
        <v>no bonus</v>
      </c>
    </row>
    <row r="3402" spans="1:7" x14ac:dyDescent="0.25">
      <c r="A3402" t="str">
        <v>high</v>
      </c>
      <c r="B3402" t="b" cm="1">
        <f t="array" ref="B3402">AND(Orders!R3400:R13393&gt;500,Orders!O3400:O13393="technology")</f>
        <v>0</v>
      </c>
      <c r="C3402" t="b" cm="1">
        <f t="array" ref="C3402">OR(Orders!R3400:R13393&gt;1000,Orders!O3400:O13393="furniture")</f>
        <v>1</v>
      </c>
      <c r="D3402" t="str">
        <v>no</v>
      </c>
      <c r="E3402" t="str">
        <v>false</v>
      </c>
      <c r="G3402" t="str" cm="1">
        <f t="array" ref="G3402">IFERROR(IF(AND(Orders!R3401:R13394&gt;1000,OR(Orders!M3401:M13394="East",Orders!M3401:M13394="south")),"bonus","no bonus"),"data error")</f>
        <v>no bonus</v>
      </c>
    </row>
    <row r="3403" spans="1:7" x14ac:dyDescent="0.25">
      <c r="A3403" t="str">
        <v>high</v>
      </c>
      <c r="B3403" t="b" cm="1">
        <f t="array" ref="B3403">AND(Orders!R3401:R13394&gt;500,Orders!O3401:O13394="technology")</f>
        <v>0</v>
      </c>
      <c r="C3403" t="b" cm="1">
        <f t="array" ref="C3403">OR(Orders!R3401:R13394&gt;1000,Orders!O3401:O13394="furniture")</f>
        <v>1</v>
      </c>
      <c r="D3403" t="str">
        <v>no</v>
      </c>
      <c r="E3403" t="str">
        <v>false</v>
      </c>
      <c r="G3403" t="str" cm="1">
        <f t="array" ref="G3403">IFERROR(IF(AND(Orders!R3402:R13395&gt;1000,OR(Orders!M3402:M13395="East",Orders!M3402:M13395="south")),"bonus","no bonus"),"data error")</f>
        <v>no bonus</v>
      </c>
    </row>
    <row r="3404" spans="1:7" x14ac:dyDescent="0.25">
      <c r="A3404" t="str">
        <v>high</v>
      </c>
      <c r="B3404" t="b" cm="1">
        <f t="array" ref="B3404">AND(Orders!R3402:R13395&gt;500,Orders!O3402:O13395="technology")</f>
        <v>0</v>
      </c>
      <c r="C3404" t="b" cm="1">
        <f t="array" ref="C3404">OR(Orders!R3402:R13395&gt;1000,Orders!O3402:O13395="furniture")</f>
        <v>1</v>
      </c>
      <c r="D3404" t="str">
        <v>no</v>
      </c>
      <c r="E3404" t="str">
        <v>false</v>
      </c>
      <c r="G3404" t="str" cm="1">
        <f t="array" ref="G3404">IFERROR(IF(AND(Orders!R3403:R13396&gt;1000,OR(Orders!M3403:M13396="East",Orders!M3403:M13396="south")),"bonus","no bonus"),"data error")</f>
        <v>no bonus</v>
      </c>
    </row>
    <row r="3405" spans="1:7" x14ac:dyDescent="0.25">
      <c r="A3405" t="str">
        <v>high</v>
      </c>
      <c r="B3405" t="b" cm="1">
        <f t="array" ref="B3405">AND(Orders!R3403:R13396&gt;500,Orders!O3403:O13396="technology")</f>
        <v>0</v>
      </c>
      <c r="C3405" t="b" cm="1">
        <f t="array" ref="C3405">OR(Orders!R3403:R13396&gt;1000,Orders!O3403:O13396="furniture")</f>
        <v>1</v>
      </c>
      <c r="D3405" t="str">
        <v>no</v>
      </c>
      <c r="E3405" t="str">
        <v>false</v>
      </c>
      <c r="G3405" t="str" cm="1">
        <f t="array" ref="G3405">IFERROR(IF(AND(Orders!R3404:R13397&gt;1000,OR(Orders!M3404:M13397="East",Orders!M3404:M13397="south")),"bonus","no bonus"),"data error")</f>
        <v>no bonus</v>
      </c>
    </row>
    <row r="3406" spans="1:7" x14ac:dyDescent="0.25">
      <c r="A3406" t="str">
        <v>high</v>
      </c>
      <c r="B3406" t="b" cm="1">
        <f t="array" ref="B3406">AND(Orders!R3404:R13397&gt;500,Orders!O3404:O13397="technology")</f>
        <v>0</v>
      </c>
      <c r="C3406" t="b" cm="1">
        <f t="array" ref="C3406">OR(Orders!R3404:R13397&gt;1000,Orders!O3404:O13397="furniture")</f>
        <v>1</v>
      </c>
      <c r="D3406" t="str">
        <v>no</v>
      </c>
      <c r="E3406" t="str">
        <v>false</v>
      </c>
      <c r="G3406" t="str" cm="1">
        <f t="array" ref="G3406">IFERROR(IF(AND(Orders!R3405:R13398&gt;1000,OR(Orders!M3405:M13398="East",Orders!M3405:M13398="south")),"bonus","no bonus"),"data error")</f>
        <v>no bonus</v>
      </c>
    </row>
    <row r="3407" spans="1:7" x14ac:dyDescent="0.25">
      <c r="A3407" t="str">
        <v>high</v>
      </c>
      <c r="B3407" t="b" cm="1">
        <f t="array" ref="B3407">AND(Orders!R3405:R13398&gt;500,Orders!O3405:O13398="technology")</f>
        <v>0</v>
      </c>
      <c r="C3407" t="b" cm="1">
        <f t="array" ref="C3407">OR(Orders!R3405:R13398&gt;1000,Orders!O3405:O13398="furniture")</f>
        <v>1</v>
      </c>
      <c r="D3407" t="str">
        <v>no</v>
      </c>
      <c r="E3407" t="str">
        <v>false</v>
      </c>
      <c r="G3407" t="str" cm="1">
        <f t="array" ref="G3407">IFERROR(IF(AND(Orders!R3406:R13399&gt;1000,OR(Orders!M3406:M13399="East",Orders!M3406:M13399="south")),"bonus","no bonus"),"data error")</f>
        <v>no bonus</v>
      </c>
    </row>
    <row r="3408" spans="1:7" x14ac:dyDescent="0.25">
      <c r="A3408" t="str">
        <v>high</v>
      </c>
      <c r="B3408" t="b" cm="1">
        <f t="array" ref="B3408">AND(Orders!R3406:R13399&gt;500,Orders!O3406:O13399="technology")</f>
        <v>0</v>
      </c>
      <c r="C3408" t="b" cm="1">
        <f t="array" ref="C3408">OR(Orders!R3406:R13399&gt;1000,Orders!O3406:O13399="furniture")</f>
        <v>1</v>
      </c>
      <c r="D3408" t="str">
        <v>no</v>
      </c>
      <c r="E3408" t="str">
        <v>false</v>
      </c>
      <c r="G3408" t="str" cm="1">
        <f t="array" ref="G3408">IFERROR(IF(AND(Orders!R3407:R13400&gt;1000,OR(Orders!M3407:M13400="East",Orders!M3407:M13400="south")),"bonus","no bonus"),"data error")</f>
        <v>no bonus</v>
      </c>
    </row>
    <row r="3409" spans="1:7" x14ac:dyDescent="0.25">
      <c r="A3409" t="str">
        <v>high</v>
      </c>
      <c r="B3409" t="b" cm="1">
        <f t="array" ref="B3409">AND(Orders!R3407:R13400&gt;500,Orders!O3407:O13400="technology")</f>
        <v>0</v>
      </c>
      <c r="C3409" t="b" cm="1">
        <f t="array" ref="C3409">OR(Orders!R3407:R13400&gt;1000,Orders!O3407:O13400="furniture")</f>
        <v>1</v>
      </c>
      <c r="D3409" t="str">
        <v>no</v>
      </c>
      <c r="E3409" t="str">
        <v>false</v>
      </c>
      <c r="G3409" t="str" cm="1">
        <f t="array" ref="G3409">IFERROR(IF(AND(Orders!R3408:R13401&gt;1000,OR(Orders!M3408:M13401="East",Orders!M3408:M13401="south")),"bonus","no bonus"),"data error")</f>
        <v>no bonus</v>
      </c>
    </row>
    <row r="3410" spans="1:7" x14ac:dyDescent="0.25">
      <c r="A3410" t="str">
        <v>high</v>
      </c>
      <c r="B3410" t="b" cm="1">
        <f t="array" ref="B3410">AND(Orders!R3408:R13401&gt;500,Orders!O3408:O13401="technology")</f>
        <v>0</v>
      </c>
      <c r="C3410" t="b" cm="1">
        <f t="array" ref="C3410">OR(Orders!R3408:R13401&gt;1000,Orders!O3408:O13401="furniture")</f>
        <v>1</v>
      </c>
      <c r="D3410" t="str">
        <v>no</v>
      </c>
      <c r="E3410" t="str">
        <v>false</v>
      </c>
      <c r="G3410" t="str" cm="1">
        <f t="array" ref="G3410">IFERROR(IF(AND(Orders!R3409:R13402&gt;1000,OR(Orders!M3409:M13402="East",Orders!M3409:M13402="south")),"bonus","no bonus"),"data error")</f>
        <v>no bonus</v>
      </c>
    </row>
    <row r="3411" spans="1:7" x14ac:dyDescent="0.25">
      <c r="A3411" t="str">
        <v>high</v>
      </c>
      <c r="B3411" t="b" cm="1">
        <f t="array" ref="B3411">AND(Orders!R3409:R13402&gt;500,Orders!O3409:O13402="technology")</f>
        <v>0</v>
      </c>
      <c r="C3411" t="b" cm="1">
        <f t="array" ref="C3411">OR(Orders!R3409:R13402&gt;1000,Orders!O3409:O13402="furniture")</f>
        <v>1</v>
      </c>
      <c r="D3411" t="str">
        <v>no</v>
      </c>
      <c r="E3411" t="str">
        <v>false</v>
      </c>
      <c r="G3411" t="str" cm="1">
        <f t="array" ref="G3411">IFERROR(IF(AND(Orders!R3410:R13403&gt;1000,OR(Orders!M3410:M13403="East",Orders!M3410:M13403="south")),"bonus","no bonus"),"data error")</f>
        <v>no bonus</v>
      </c>
    </row>
    <row r="3412" spans="1:7" x14ac:dyDescent="0.25">
      <c r="A3412" t="str">
        <v>high</v>
      </c>
      <c r="B3412" t="b" cm="1">
        <f t="array" ref="B3412">AND(Orders!R3410:R13403&gt;500,Orders!O3410:O13403="technology")</f>
        <v>0</v>
      </c>
      <c r="C3412" t="b" cm="1">
        <f t="array" ref="C3412">OR(Orders!R3410:R13403&gt;1000,Orders!O3410:O13403="furniture")</f>
        <v>1</v>
      </c>
      <c r="D3412" t="str">
        <v>no</v>
      </c>
      <c r="E3412" t="str">
        <v>false</v>
      </c>
      <c r="G3412" t="str" cm="1">
        <f t="array" ref="G3412">IFERROR(IF(AND(Orders!R3411:R13404&gt;1000,OR(Orders!M3411:M13404="East",Orders!M3411:M13404="south")),"bonus","no bonus"),"data error")</f>
        <v>no bonus</v>
      </c>
    </row>
    <row r="3413" spans="1:7" x14ac:dyDescent="0.25">
      <c r="A3413" t="str">
        <v>high</v>
      </c>
      <c r="B3413" t="b" cm="1">
        <f t="array" ref="B3413">AND(Orders!R3411:R13404&gt;500,Orders!O3411:O13404="technology")</f>
        <v>0</v>
      </c>
      <c r="C3413" t="b" cm="1">
        <f t="array" ref="C3413">OR(Orders!R3411:R13404&gt;1000,Orders!O3411:O13404="furniture")</f>
        <v>1</v>
      </c>
      <c r="D3413" t="str">
        <v>no</v>
      </c>
      <c r="E3413" t="str">
        <v>false</v>
      </c>
      <c r="G3413" t="str" cm="1">
        <f t="array" ref="G3413">IFERROR(IF(AND(Orders!R3412:R13405&gt;1000,OR(Orders!M3412:M13405="East",Orders!M3412:M13405="south")),"bonus","no bonus"),"data error")</f>
        <v>no bonus</v>
      </c>
    </row>
    <row r="3414" spans="1:7" x14ac:dyDescent="0.25">
      <c r="A3414" t="str">
        <v>high</v>
      </c>
      <c r="B3414" t="b" cm="1">
        <f t="array" ref="B3414">AND(Orders!R3412:R13405&gt;500,Orders!O3412:O13405="technology")</f>
        <v>0</v>
      </c>
      <c r="C3414" t="b" cm="1">
        <f t="array" ref="C3414">OR(Orders!R3412:R13405&gt;1000,Orders!O3412:O13405="furniture")</f>
        <v>1</v>
      </c>
      <c r="D3414" t="str">
        <v>no</v>
      </c>
      <c r="E3414" t="str">
        <v>false</v>
      </c>
      <c r="G3414" t="str" cm="1">
        <f t="array" ref="G3414">IFERROR(IF(AND(Orders!R3413:R13406&gt;1000,OR(Orders!M3413:M13406="East",Orders!M3413:M13406="south")),"bonus","no bonus"),"data error")</f>
        <v>no bonus</v>
      </c>
    </row>
    <row r="3415" spans="1:7" x14ac:dyDescent="0.25">
      <c r="A3415" t="str">
        <v>high</v>
      </c>
      <c r="B3415" t="b" cm="1">
        <f t="array" ref="B3415">AND(Orders!R3413:R13406&gt;500,Orders!O3413:O13406="technology")</f>
        <v>0</v>
      </c>
      <c r="C3415" t="b" cm="1">
        <f t="array" ref="C3415">OR(Orders!R3413:R13406&gt;1000,Orders!O3413:O13406="furniture")</f>
        <v>1</v>
      </c>
      <c r="D3415" t="str">
        <v>no</v>
      </c>
      <c r="E3415" t="str">
        <v>false</v>
      </c>
      <c r="G3415" t="str" cm="1">
        <f t="array" ref="G3415">IFERROR(IF(AND(Orders!R3414:R13407&gt;1000,OR(Orders!M3414:M13407="East",Orders!M3414:M13407="south")),"bonus","no bonus"),"data error")</f>
        <v>no bonus</v>
      </c>
    </row>
    <row r="3416" spans="1:7" x14ac:dyDescent="0.25">
      <c r="A3416" t="str">
        <v>high</v>
      </c>
      <c r="B3416" t="b" cm="1">
        <f t="array" ref="B3416">AND(Orders!R3414:R13407&gt;500,Orders!O3414:O13407="technology")</f>
        <v>0</v>
      </c>
      <c r="C3416" t="b" cm="1">
        <f t="array" ref="C3416">OR(Orders!R3414:R13407&gt;1000,Orders!O3414:O13407="furniture")</f>
        <v>1</v>
      </c>
      <c r="D3416" t="str">
        <v>no</v>
      </c>
      <c r="E3416" t="str">
        <v>false</v>
      </c>
      <c r="G3416" t="str" cm="1">
        <f t="array" ref="G3416">IFERROR(IF(AND(Orders!R3415:R13408&gt;1000,OR(Orders!M3415:M13408="East",Orders!M3415:M13408="south")),"bonus","no bonus"),"data error")</f>
        <v>no bonus</v>
      </c>
    </row>
    <row r="3417" spans="1:7" x14ac:dyDescent="0.25">
      <c r="A3417" t="str">
        <v>high</v>
      </c>
      <c r="B3417" t="b" cm="1">
        <f t="array" ref="B3417">AND(Orders!R3415:R13408&gt;500,Orders!O3415:O13408="technology")</f>
        <v>0</v>
      </c>
      <c r="C3417" t="b" cm="1">
        <f t="array" ref="C3417">OR(Orders!R3415:R13408&gt;1000,Orders!O3415:O13408="furniture")</f>
        <v>1</v>
      </c>
      <c r="D3417" t="str">
        <v>no</v>
      </c>
      <c r="E3417" t="str">
        <v>false</v>
      </c>
      <c r="G3417" t="str" cm="1">
        <f t="array" ref="G3417">IFERROR(IF(AND(Orders!R3416:R13409&gt;1000,OR(Orders!M3416:M13409="East",Orders!M3416:M13409="south")),"bonus","no bonus"),"data error")</f>
        <v>no bonus</v>
      </c>
    </row>
    <row r="3418" spans="1:7" x14ac:dyDescent="0.25">
      <c r="A3418" t="str">
        <v>high</v>
      </c>
      <c r="B3418" t="b" cm="1">
        <f t="array" ref="B3418">AND(Orders!R3416:R13409&gt;500,Orders!O3416:O13409="technology")</f>
        <v>0</v>
      </c>
      <c r="C3418" t="b" cm="1">
        <f t="array" ref="C3418">OR(Orders!R3416:R13409&gt;1000,Orders!O3416:O13409="furniture")</f>
        <v>1</v>
      </c>
      <c r="D3418" t="str">
        <v>no</v>
      </c>
      <c r="E3418" t="str">
        <v>false</v>
      </c>
      <c r="G3418" t="str" cm="1">
        <f t="array" ref="G3418">IFERROR(IF(AND(Orders!R3417:R13410&gt;1000,OR(Orders!M3417:M13410="East",Orders!M3417:M13410="south")),"bonus","no bonus"),"data error")</f>
        <v>no bonus</v>
      </c>
    </row>
    <row r="3419" spans="1:7" x14ac:dyDescent="0.25">
      <c r="A3419" t="str">
        <v>high</v>
      </c>
      <c r="B3419" t="b" cm="1">
        <f t="array" ref="B3419">AND(Orders!R3417:R13410&gt;500,Orders!O3417:O13410="technology")</f>
        <v>0</v>
      </c>
      <c r="C3419" t="b" cm="1">
        <f t="array" ref="C3419">OR(Orders!R3417:R13410&gt;1000,Orders!O3417:O13410="furniture")</f>
        <v>1</v>
      </c>
      <c r="D3419" t="str">
        <v>no</v>
      </c>
      <c r="E3419" t="str">
        <v>false</v>
      </c>
      <c r="G3419" t="str" cm="1">
        <f t="array" ref="G3419">IFERROR(IF(AND(Orders!R3418:R13411&gt;1000,OR(Orders!M3418:M13411="East",Orders!M3418:M13411="south")),"bonus","no bonus"),"data error")</f>
        <v>no bonus</v>
      </c>
    </row>
    <row r="3420" spans="1:7" x14ac:dyDescent="0.25">
      <c r="A3420" t="str">
        <v>high</v>
      </c>
      <c r="B3420" t="b" cm="1">
        <f t="array" ref="B3420">AND(Orders!R3418:R13411&gt;500,Orders!O3418:O13411="technology")</f>
        <v>0</v>
      </c>
      <c r="C3420" t="b" cm="1">
        <f t="array" ref="C3420">OR(Orders!R3418:R13411&gt;1000,Orders!O3418:O13411="furniture")</f>
        <v>1</v>
      </c>
      <c r="D3420" t="str">
        <v>no</v>
      </c>
      <c r="E3420" t="str">
        <v>false</v>
      </c>
      <c r="G3420" t="str" cm="1">
        <f t="array" ref="G3420">IFERROR(IF(AND(Orders!R3419:R13412&gt;1000,OR(Orders!M3419:M13412="East",Orders!M3419:M13412="south")),"bonus","no bonus"),"data error")</f>
        <v>no bonus</v>
      </c>
    </row>
    <row r="3421" spans="1:7" x14ac:dyDescent="0.25">
      <c r="A3421" t="str">
        <v>high</v>
      </c>
      <c r="B3421" t="b" cm="1">
        <f t="array" ref="B3421">AND(Orders!R3419:R13412&gt;500,Orders!O3419:O13412="technology")</f>
        <v>0</v>
      </c>
      <c r="C3421" t="b" cm="1">
        <f t="array" ref="C3421">OR(Orders!R3419:R13412&gt;1000,Orders!O3419:O13412="furniture")</f>
        <v>1</v>
      </c>
      <c r="D3421" t="str">
        <v>no</v>
      </c>
      <c r="E3421" t="str">
        <v>false</v>
      </c>
      <c r="G3421" t="str" cm="1">
        <f t="array" ref="G3421">IFERROR(IF(AND(Orders!R3420:R13413&gt;1000,OR(Orders!M3420:M13413="East",Orders!M3420:M13413="south")),"bonus","no bonus"),"data error")</f>
        <v>no bonus</v>
      </c>
    </row>
    <row r="3422" spans="1:7" x14ac:dyDescent="0.25">
      <c r="A3422" t="str">
        <v>high</v>
      </c>
      <c r="B3422" t="b" cm="1">
        <f t="array" ref="B3422">AND(Orders!R3420:R13413&gt;500,Orders!O3420:O13413="technology")</f>
        <v>0</v>
      </c>
      <c r="C3422" t="b" cm="1">
        <f t="array" ref="C3422">OR(Orders!R3420:R13413&gt;1000,Orders!O3420:O13413="furniture")</f>
        <v>1</v>
      </c>
      <c r="D3422" t="str">
        <v>no</v>
      </c>
      <c r="E3422" t="str">
        <v>false</v>
      </c>
      <c r="G3422" t="str" cm="1">
        <f t="array" ref="G3422">IFERROR(IF(AND(Orders!R3421:R13414&gt;1000,OR(Orders!M3421:M13414="East",Orders!M3421:M13414="south")),"bonus","no bonus"),"data error")</f>
        <v>no bonus</v>
      </c>
    </row>
    <row r="3423" spans="1:7" x14ac:dyDescent="0.25">
      <c r="A3423" t="str">
        <v>high</v>
      </c>
      <c r="B3423" t="b" cm="1">
        <f t="array" ref="B3423">AND(Orders!R3421:R13414&gt;500,Orders!O3421:O13414="technology")</f>
        <v>0</v>
      </c>
      <c r="C3423" t="b" cm="1">
        <f t="array" ref="C3423">OR(Orders!R3421:R13414&gt;1000,Orders!O3421:O13414="furniture")</f>
        <v>1</v>
      </c>
      <c r="D3423" t="str">
        <v>no</v>
      </c>
      <c r="E3423" t="str">
        <v>false</v>
      </c>
      <c r="G3423" t="str" cm="1">
        <f t="array" ref="G3423">IFERROR(IF(AND(Orders!R3422:R13415&gt;1000,OR(Orders!M3422:M13415="East",Orders!M3422:M13415="south")),"bonus","no bonus"),"data error")</f>
        <v>no bonus</v>
      </c>
    </row>
    <row r="3424" spans="1:7" x14ac:dyDescent="0.25">
      <c r="A3424" t="str">
        <v>high</v>
      </c>
      <c r="B3424" t="b" cm="1">
        <f t="array" ref="B3424">AND(Orders!R3422:R13415&gt;500,Orders!O3422:O13415="technology")</f>
        <v>0</v>
      </c>
      <c r="C3424" t="b" cm="1">
        <f t="array" ref="C3424">OR(Orders!R3422:R13415&gt;1000,Orders!O3422:O13415="furniture")</f>
        <v>1</v>
      </c>
      <c r="D3424" t="str">
        <v>no</v>
      </c>
      <c r="E3424" t="str">
        <v>false</v>
      </c>
      <c r="G3424" t="str" cm="1">
        <f t="array" ref="G3424">IFERROR(IF(AND(Orders!R3423:R13416&gt;1000,OR(Orders!M3423:M13416="East",Orders!M3423:M13416="south")),"bonus","no bonus"),"data error")</f>
        <v>no bonus</v>
      </c>
    </row>
    <row r="3425" spans="1:7" x14ac:dyDescent="0.25">
      <c r="A3425" t="str">
        <v>high</v>
      </c>
      <c r="B3425" t="b" cm="1">
        <f t="array" ref="B3425">AND(Orders!R3423:R13416&gt;500,Orders!O3423:O13416="technology")</f>
        <v>0</v>
      </c>
      <c r="C3425" t="b" cm="1">
        <f t="array" ref="C3425">OR(Orders!R3423:R13416&gt;1000,Orders!O3423:O13416="furniture")</f>
        <v>1</v>
      </c>
      <c r="D3425" t="str">
        <v>no</v>
      </c>
      <c r="E3425" t="str">
        <v>false</v>
      </c>
      <c r="G3425" t="str" cm="1">
        <f t="array" ref="G3425">IFERROR(IF(AND(Orders!R3424:R13417&gt;1000,OR(Orders!M3424:M13417="East",Orders!M3424:M13417="south")),"bonus","no bonus"),"data error")</f>
        <v>no bonus</v>
      </c>
    </row>
    <row r="3426" spans="1:7" x14ac:dyDescent="0.25">
      <c r="A3426" t="str">
        <v>high</v>
      </c>
      <c r="B3426" t="b" cm="1">
        <f t="array" ref="B3426">AND(Orders!R3424:R13417&gt;500,Orders!O3424:O13417="technology")</f>
        <v>0</v>
      </c>
      <c r="C3426" t="b" cm="1">
        <f t="array" ref="C3426">OR(Orders!R3424:R13417&gt;1000,Orders!O3424:O13417="furniture")</f>
        <v>1</v>
      </c>
      <c r="D3426" t="str">
        <v>no</v>
      </c>
      <c r="E3426" t="str">
        <v>false</v>
      </c>
      <c r="G3426" t="str" cm="1">
        <f t="array" ref="G3426">IFERROR(IF(AND(Orders!R3425:R13418&gt;1000,OR(Orders!M3425:M13418="East",Orders!M3425:M13418="south")),"bonus","no bonus"),"data error")</f>
        <v>no bonus</v>
      </c>
    </row>
    <row r="3427" spans="1:7" x14ac:dyDescent="0.25">
      <c r="A3427" t="str">
        <v>high</v>
      </c>
      <c r="B3427" t="b" cm="1">
        <f t="array" ref="B3427">AND(Orders!R3425:R13418&gt;500,Orders!O3425:O13418="technology")</f>
        <v>0</v>
      </c>
      <c r="C3427" t="b" cm="1">
        <f t="array" ref="C3427">OR(Orders!R3425:R13418&gt;1000,Orders!O3425:O13418="furniture")</f>
        <v>1</v>
      </c>
      <c r="D3427" t="str">
        <v>no</v>
      </c>
      <c r="E3427" t="str">
        <v>false</v>
      </c>
      <c r="G3427" t="str" cm="1">
        <f t="array" ref="G3427">IFERROR(IF(AND(Orders!R3426:R13419&gt;1000,OR(Orders!M3426:M13419="East",Orders!M3426:M13419="south")),"bonus","no bonus"),"data error")</f>
        <v>no bonus</v>
      </c>
    </row>
    <row r="3428" spans="1:7" x14ac:dyDescent="0.25">
      <c r="A3428" t="str">
        <v>high</v>
      </c>
      <c r="B3428" t="b" cm="1">
        <f t="array" ref="B3428">AND(Orders!R3426:R13419&gt;500,Orders!O3426:O13419="technology")</f>
        <v>0</v>
      </c>
      <c r="C3428" t="b" cm="1">
        <f t="array" ref="C3428">OR(Orders!R3426:R13419&gt;1000,Orders!O3426:O13419="furniture")</f>
        <v>1</v>
      </c>
      <c r="D3428" t="str">
        <v>no</v>
      </c>
      <c r="E3428" t="str">
        <v>false</v>
      </c>
      <c r="G3428" t="str" cm="1">
        <f t="array" ref="G3428">IFERROR(IF(AND(Orders!R3427:R13420&gt;1000,OR(Orders!M3427:M13420="East",Orders!M3427:M13420="south")),"bonus","no bonus"),"data error")</f>
        <v>no bonus</v>
      </c>
    </row>
    <row r="3429" spans="1:7" x14ac:dyDescent="0.25">
      <c r="A3429" t="str">
        <v>high</v>
      </c>
      <c r="B3429" t="b" cm="1">
        <f t="array" ref="B3429">AND(Orders!R3427:R13420&gt;500,Orders!O3427:O13420="technology")</f>
        <v>0</v>
      </c>
      <c r="C3429" t="b" cm="1">
        <f t="array" ref="C3429">OR(Orders!R3427:R13420&gt;1000,Orders!O3427:O13420="furniture")</f>
        <v>1</v>
      </c>
      <c r="D3429" t="str">
        <v>no</v>
      </c>
      <c r="E3429" t="str">
        <v>false</v>
      </c>
      <c r="G3429" t="str" cm="1">
        <f t="array" ref="G3429">IFERROR(IF(AND(Orders!R3428:R13421&gt;1000,OR(Orders!M3428:M13421="East",Orders!M3428:M13421="south")),"bonus","no bonus"),"data error")</f>
        <v>no bonus</v>
      </c>
    </row>
    <row r="3430" spans="1:7" x14ac:dyDescent="0.25">
      <c r="A3430" t="str">
        <v>high</v>
      </c>
      <c r="B3430" t="b" cm="1">
        <f t="array" ref="B3430">AND(Orders!R3428:R13421&gt;500,Orders!O3428:O13421="technology")</f>
        <v>0</v>
      </c>
      <c r="C3430" t="b" cm="1">
        <f t="array" ref="C3430">OR(Orders!R3428:R13421&gt;1000,Orders!O3428:O13421="furniture")</f>
        <v>1</v>
      </c>
      <c r="D3430" t="str">
        <v>no</v>
      </c>
      <c r="E3430" t="str">
        <v>false</v>
      </c>
      <c r="G3430" t="str" cm="1">
        <f t="array" ref="G3430">IFERROR(IF(AND(Orders!R3429:R13422&gt;1000,OR(Orders!M3429:M13422="East",Orders!M3429:M13422="south")),"bonus","no bonus"),"data error")</f>
        <v>no bonus</v>
      </c>
    </row>
    <row r="3431" spans="1:7" x14ac:dyDescent="0.25">
      <c r="A3431" t="str">
        <v>high</v>
      </c>
      <c r="B3431" t="b" cm="1">
        <f t="array" ref="B3431">AND(Orders!R3429:R13422&gt;500,Orders!O3429:O13422="technology")</f>
        <v>0</v>
      </c>
      <c r="C3431" t="b" cm="1">
        <f t="array" ref="C3431">OR(Orders!R3429:R13422&gt;1000,Orders!O3429:O13422="furniture")</f>
        <v>1</v>
      </c>
      <c r="D3431" t="str">
        <v>no</v>
      </c>
      <c r="E3431" t="str">
        <v>false</v>
      </c>
      <c r="G3431" t="str" cm="1">
        <f t="array" ref="G3431">IFERROR(IF(AND(Orders!R3430:R13423&gt;1000,OR(Orders!M3430:M13423="East",Orders!M3430:M13423="south")),"bonus","no bonus"),"data error")</f>
        <v>no bonus</v>
      </c>
    </row>
    <row r="3432" spans="1:7" x14ac:dyDescent="0.25">
      <c r="A3432" t="str">
        <v>high</v>
      </c>
      <c r="B3432" t="b" cm="1">
        <f t="array" ref="B3432">AND(Orders!R3430:R13423&gt;500,Orders!O3430:O13423="technology")</f>
        <v>0</v>
      </c>
      <c r="C3432" t="b" cm="1">
        <f t="array" ref="C3432">OR(Orders!R3430:R13423&gt;1000,Orders!O3430:O13423="furniture")</f>
        <v>1</v>
      </c>
      <c r="D3432" t="str">
        <v>no</v>
      </c>
      <c r="E3432" t="str">
        <v>false</v>
      </c>
      <c r="G3432" t="str" cm="1">
        <f t="array" ref="G3432">IFERROR(IF(AND(Orders!R3431:R13424&gt;1000,OR(Orders!M3431:M13424="East",Orders!M3431:M13424="south")),"bonus","no bonus"),"data error")</f>
        <v>no bonus</v>
      </c>
    </row>
    <row r="3433" spans="1:7" x14ac:dyDescent="0.25">
      <c r="A3433" t="str">
        <v>high</v>
      </c>
      <c r="B3433" t="b" cm="1">
        <f t="array" ref="B3433">AND(Orders!R3431:R13424&gt;500,Orders!O3431:O13424="technology")</f>
        <v>0</v>
      </c>
      <c r="C3433" t="b" cm="1">
        <f t="array" ref="C3433">OR(Orders!R3431:R13424&gt;1000,Orders!O3431:O13424="furniture")</f>
        <v>1</v>
      </c>
      <c r="D3433" t="str">
        <v>no</v>
      </c>
      <c r="E3433" t="str">
        <v>false</v>
      </c>
      <c r="G3433" t="str" cm="1">
        <f t="array" ref="G3433">IFERROR(IF(AND(Orders!R3432:R13425&gt;1000,OR(Orders!M3432:M13425="East",Orders!M3432:M13425="south")),"bonus","no bonus"),"data error")</f>
        <v>no bonus</v>
      </c>
    </row>
    <row r="3434" spans="1:7" x14ac:dyDescent="0.25">
      <c r="A3434" t="str">
        <v>high</v>
      </c>
      <c r="B3434" t="b" cm="1">
        <f t="array" ref="B3434">AND(Orders!R3432:R13425&gt;500,Orders!O3432:O13425="technology")</f>
        <v>0</v>
      </c>
      <c r="C3434" t="b" cm="1">
        <f t="array" ref="C3434">OR(Orders!R3432:R13425&gt;1000,Orders!O3432:O13425="furniture")</f>
        <v>1</v>
      </c>
      <c r="D3434" t="str">
        <v>no</v>
      </c>
      <c r="E3434" t="str">
        <v>false</v>
      </c>
      <c r="G3434" t="str" cm="1">
        <f t="array" ref="G3434">IFERROR(IF(AND(Orders!R3433:R13426&gt;1000,OR(Orders!M3433:M13426="East",Orders!M3433:M13426="south")),"bonus","no bonus"),"data error")</f>
        <v>no bonus</v>
      </c>
    </row>
    <row r="3435" spans="1:7" x14ac:dyDescent="0.25">
      <c r="A3435" t="str">
        <v>high</v>
      </c>
      <c r="B3435" t="b" cm="1">
        <f t="array" ref="B3435">AND(Orders!R3433:R13426&gt;500,Orders!O3433:O13426="technology")</f>
        <v>0</v>
      </c>
      <c r="C3435" t="b" cm="1">
        <f t="array" ref="C3435">OR(Orders!R3433:R13426&gt;1000,Orders!O3433:O13426="furniture")</f>
        <v>1</v>
      </c>
      <c r="D3435" t="str">
        <v>no</v>
      </c>
      <c r="E3435" t="str">
        <v>false</v>
      </c>
      <c r="G3435" t="str" cm="1">
        <f t="array" ref="G3435">IFERROR(IF(AND(Orders!R3434:R13427&gt;1000,OR(Orders!M3434:M13427="East",Orders!M3434:M13427="south")),"bonus","no bonus"),"data error")</f>
        <v>no bonus</v>
      </c>
    </row>
    <row r="3436" spans="1:7" x14ac:dyDescent="0.25">
      <c r="A3436" t="str">
        <v>high</v>
      </c>
      <c r="B3436" t="b" cm="1">
        <f t="array" ref="B3436">AND(Orders!R3434:R13427&gt;500,Orders!O3434:O13427="technology")</f>
        <v>0</v>
      </c>
      <c r="C3436" t="b" cm="1">
        <f t="array" ref="C3436">OR(Orders!R3434:R13427&gt;1000,Orders!O3434:O13427="furniture")</f>
        <v>1</v>
      </c>
      <c r="D3436" t="str">
        <v>no</v>
      </c>
      <c r="E3436" t="str">
        <v>false</v>
      </c>
      <c r="G3436" t="str" cm="1">
        <f t="array" ref="G3436">IFERROR(IF(AND(Orders!R3435:R13428&gt;1000,OR(Orders!M3435:M13428="East",Orders!M3435:M13428="south")),"bonus","no bonus"),"data error")</f>
        <v>no bonus</v>
      </c>
    </row>
    <row r="3437" spans="1:7" x14ac:dyDescent="0.25">
      <c r="A3437" t="str">
        <v>high</v>
      </c>
      <c r="B3437" t="b" cm="1">
        <f t="array" ref="B3437">AND(Orders!R3435:R13428&gt;500,Orders!O3435:O13428="technology")</f>
        <v>0</v>
      </c>
      <c r="C3437" t="b" cm="1">
        <f t="array" ref="C3437">OR(Orders!R3435:R13428&gt;1000,Orders!O3435:O13428="furniture")</f>
        <v>1</v>
      </c>
      <c r="D3437" t="str">
        <v>no</v>
      </c>
      <c r="E3437" t="str">
        <v>false</v>
      </c>
      <c r="G3437" t="str" cm="1">
        <f t="array" ref="G3437">IFERROR(IF(AND(Orders!R3436:R13429&gt;1000,OR(Orders!M3436:M13429="East",Orders!M3436:M13429="south")),"bonus","no bonus"),"data error")</f>
        <v>no bonus</v>
      </c>
    </row>
    <row r="3438" spans="1:7" x14ac:dyDescent="0.25">
      <c r="A3438" t="str">
        <v>high</v>
      </c>
      <c r="B3438" t="b" cm="1">
        <f t="array" ref="B3438">AND(Orders!R3436:R13429&gt;500,Orders!O3436:O13429="technology")</f>
        <v>0</v>
      </c>
      <c r="C3438" t="b" cm="1">
        <f t="array" ref="C3438">OR(Orders!R3436:R13429&gt;1000,Orders!O3436:O13429="furniture")</f>
        <v>1</v>
      </c>
      <c r="D3438" t="str">
        <v>no</v>
      </c>
      <c r="E3438" t="str">
        <v>false</v>
      </c>
      <c r="G3438" t="str" cm="1">
        <f t="array" ref="G3438">IFERROR(IF(AND(Orders!R3437:R13430&gt;1000,OR(Orders!M3437:M13430="East",Orders!M3437:M13430="south")),"bonus","no bonus"),"data error")</f>
        <v>no bonus</v>
      </c>
    </row>
    <row r="3439" spans="1:7" x14ac:dyDescent="0.25">
      <c r="A3439" t="str">
        <v>high</v>
      </c>
      <c r="B3439" t="b" cm="1">
        <f t="array" ref="B3439">AND(Orders!R3437:R13430&gt;500,Orders!O3437:O13430="technology")</f>
        <v>0</v>
      </c>
      <c r="C3439" t="b" cm="1">
        <f t="array" ref="C3439">OR(Orders!R3437:R13430&gt;1000,Orders!O3437:O13430="furniture")</f>
        <v>1</v>
      </c>
      <c r="D3439" t="str">
        <v>no</v>
      </c>
      <c r="E3439" t="str">
        <v>false</v>
      </c>
      <c r="G3439" t="str" cm="1">
        <f t="array" ref="G3439">IFERROR(IF(AND(Orders!R3438:R13431&gt;1000,OR(Orders!M3438:M13431="East",Orders!M3438:M13431="south")),"bonus","no bonus"),"data error")</f>
        <v>no bonus</v>
      </c>
    </row>
    <row r="3440" spans="1:7" x14ac:dyDescent="0.25">
      <c r="A3440" t="str">
        <v>high</v>
      </c>
      <c r="B3440" t="b" cm="1">
        <f t="array" ref="B3440">AND(Orders!R3438:R13431&gt;500,Orders!O3438:O13431="technology")</f>
        <v>0</v>
      </c>
      <c r="C3440" t="b" cm="1">
        <f t="array" ref="C3440">OR(Orders!R3438:R13431&gt;1000,Orders!O3438:O13431="furniture")</f>
        <v>1</v>
      </c>
      <c r="D3440" t="str">
        <v>no</v>
      </c>
      <c r="E3440" t="str">
        <v>false</v>
      </c>
      <c r="G3440" t="str" cm="1">
        <f t="array" ref="G3440">IFERROR(IF(AND(Orders!R3439:R13432&gt;1000,OR(Orders!M3439:M13432="East",Orders!M3439:M13432="south")),"bonus","no bonus"),"data error")</f>
        <v>no bonus</v>
      </c>
    </row>
    <row r="3441" spans="1:7" x14ac:dyDescent="0.25">
      <c r="A3441" t="str">
        <v>high</v>
      </c>
      <c r="B3441" t="b" cm="1">
        <f t="array" ref="B3441">AND(Orders!R3439:R13432&gt;500,Orders!O3439:O13432="technology")</f>
        <v>0</v>
      </c>
      <c r="C3441" t="b" cm="1">
        <f t="array" ref="C3441">OR(Orders!R3439:R13432&gt;1000,Orders!O3439:O13432="furniture")</f>
        <v>1</v>
      </c>
      <c r="D3441" t="str">
        <v>no</v>
      </c>
      <c r="E3441" t="str">
        <v>false</v>
      </c>
      <c r="G3441" t="str" cm="1">
        <f t="array" ref="G3441">IFERROR(IF(AND(Orders!R3440:R13433&gt;1000,OR(Orders!M3440:M13433="East",Orders!M3440:M13433="south")),"bonus","no bonus"),"data error")</f>
        <v>no bonus</v>
      </c>
    </row>
    <row r="3442" spans="1:7" x14ac:dyDescent="0.25">
      <c r="A3442" t="str">
        <v>high</v>
      </c>
      <c r="B3442" t="b" cm="1">
        <f t="array" ref="B3442">AND(Orders!R3440:R13433&gt;500,Orders!O3440:O13433="technology")</f>
        <v>0</v>
      </c>
      <c r="C3442" t="b" cm="1">
        <f t="array" ref="C3442">OR(Orders!R3440:R13433&gt;1000,Orders!O3440:O13433="furniture")</f>
        <v>1</v>
      </c>
      <c r="D3442" t="str">
        <v>no</v>
      </c>
      <c r="E3442" t="str">
        <v>false</v>
      </c>
      <c r="G3442" t="str" cm="1">
        <f t="array" ref="G3442">IFERROR(IF(AND(Orders!R3441:R13434&gt;1000,OR(Orders!M3441:M13434="East",Orders!M3441:M13434="south")),"bonus","no bonus"),"data error")</f>
        <v>no bonus</v>
      </c>
    </row>
    <row r="3443" spans="1:7" x14ac:dyDescent="0.25">
      <c r="A3443" t="str">
        <v>high</v>
      </c>
      <c r="B3443" t="b" cm="1">
        <f t="array" ref="B3443">AND(Orders!R3441:R13434&gt;500,Orders!O3441:O13434="technology")</f>
        <v>0</v>
      </c>
      <c r="C3443" t="b" cm="1">
        <f t="array" ref="C3443">OR(Orders!R3441:R13434&gt;1000,Orders!O3441:O13434="furniture")</f>
        <v>1</v>
      </c>
      <c r="D3443" t="str">
        <v>no</v>
      </c>
      <c r="E3443" t="str">
        <v>false</v>
      </c>
      <c r="G3443" t="str" cm="1">
        <f t="array" ref="G3443">IFERROR(IF(AND(Orders!R3442:R13435&gt;1000,OR(Orders!M3442:M13435="East",Orders!M3442:M13435="south")),"bonus","no bonus"),"data error")</f>
        <v>no bonus</v>
      </c>
    </row>
    <row r="3444" spans="1:7" x14ac:dyDescent="0.25">
      <c r="A3444" t="str">
        <v>high</v>
      </c>
      <c r="B3444" t="b" cm="1">
        <f t="array" ref="B3444">AND(Orders!R3442:R13435&gt;500,Orders!O3442:O13435="technology")</f>
        <v>0</v>
      </c>
      <c r="C3444" t="b" cm="1">
        <f t="array" ref="C3444">OR(Orders!R3442:R13435&gt;1000,Orders!O3442:O13435="furniture")</f>
        <v>1</v>
      </c>
      <c r="D3444" t="str">
        <v>no</v>
      </c>
      <c r="E3444" t="str">
        <v>false</v>
      </c>
      <c r="G3444" t="str" cm="1">
        <f t="array" ref="G3444">IFERROR(IF(AND(Orders!R3443:R13436&gt;1000,OR(Orders!M3443:M13436="East",Orders!M3443:M13436="south")),"bonus","no bonus"),"data error")</f>
        <v>no bonus</v>
      </c>
    </row>
    <row r="3445" spans="1:7" x14ac:dyDescent="0.25">
      <c r="A3445" t="str">
        <v>high</v>
      </c>
      <c r="B3445" t="b" cm="1">
        <f t="array" ref="B3445">AND(Orders!R3443:R13436&gt;500,Orders!O3443:O13436="technology")</f>
        <v>0</v>
      </c>
      <c r="C3445" t="b" cm="1">
        <f t="array" ref="C3445">OR(Orders!R3443:R13436&gt;1000,Orders!O3443:O13436="furniture")</f>
        <v>1</v>
      </c>
      <c r="D3445" t="str">
        <v>no</v>
      </c>
      <c r="E3445" t="str">
        <v>false</v>
      </c>
      <c r="G3445" t="str" cm="1">
        <f t="array" ref="G3445">IFERROR(IF(AND(Orders!R3444:R13437&gt;1000,OR(Orders!M3444:M13437="East",Orders!M3444:M13437="south")),"bonus","no bonus"),"data error")</f>
        <v>no bonus</v>
      </c>
    </row>
    <row r="3446" spans="1:7" x14ac:dyDescent="0.25">
      <c r="A3446" t="str">
        <v>high</v>
      </c>
      <c r="B3446" t="b" cm="1">
        <f t="array" ref="B3446">AND(Orders!R3444:R13437&gt;500,Orders!O3444:O13437="technology")</f>
        <v>0</v>
      </c>
      <c r="C3446" t="b" cm="1">
        <f t="array" ref="C3446">OR(Orders!R3444:R13437&gt;1000,Orders!O3444:O13437="furniture")</f>
        <v>1</v>
      </c>
      <c r="D3446" t="str">
        <v>no</v>
      </c>
      <c r="E3446" t="str">
        <v>false</v>
      </c>
      <c r="G3446" t="str" cm="1">
        <f t="array" ref="G3446">IFERROR(IF(AND(Orders!R3445:R13438&gt;1000,OR(Orders!M3445:M13438="East",Orders!M3445:M13438="south")),"bonus","no bonus"),"data error")</f>
        <v>no bonus</v>
      </c>
    </row>
    <row r="3447" spans="1:7" x14ac:dyDescent="0.25">
      <c r="A3447" t="str">
        <v>high</v>
      </c>
      <c r="B3447" t="b" cm="1">
        <f t="array" ref="B3447">AND(Orders!R3445:R13438&gt;500,Orders!O3445:O13438="technology")</f>
        <v>0</v>
      </c>
      <c r="C3447" t="b" cm="1">
        <f t="array" ref="C3447">OR(Orders!R3445:R13438&gt;1000,Orders!O3445:O13438="furniture")</f>
        <v>1</v>
      </c>
      <c r="D3447" t="str">
        <v>no</v>
      </c>
      <c r="E3447" t="str">
        <v>false</v>
      </c>
      <c r="G3447" t="str" cm="1">
        <f t="array" ref="G3447">IFERROR(IF(AND(Orders!R3446:R13439&gt;1000,OR(Orders!M3446:M13439="East",Orders!M3446:M13439="south")),"bonus","no bonus"),"data error")</f>
        <v>no bonus</v>
      </c>
    </row>
    <row r="3448" spans="1:7" x14ac:dyDescent="0.25">
      <c r="A3448" t="str">
        <v>high</v>
      </c>
      <c r="B3448" t="b" cm="1">
        <f t="array" ref="B3448">AND(Orders!R3446:R13439&gt;500,Orders!O3446:O13439="technology")</f>
        <v>0</v>
      </c>
      <c r="C3448" t="b" cm="1">
        <f t="array" ref="C3448">OR(Orders!R3446:R13439&gt;1000,Orders!O3446:O13439="furniture")</f>
        <v>1</v>
      </c>
      <c r="D3448" t="str">
        <v>no</v>
      </c>
      <c r="E3448" t="str">
        <v>false</v>
      </c>
      <c r="G3448" t="str" cm="1">
        <f t="array" ref="G3448">IFERROR(IF(AND(Orders!R3447:R13440&gt;1000,OR(Orders!M3447:M13440="East",Orders!M3447:M13440="south")),"bonus","no bonus"),"data error")</f>
        <v>no bonus</v>
      </c>
    </row>
    <row r="3449" spans="1:7" x14ac:dyDescent="0.25">
      <c r="A3449" t="str">
        <v>high</v>
      </c>
      <c r="B3449" t="b" cm="1">
        <f t="array" ref="B3449">AND(Orders!R3447:R13440&gt;500,Orders!O3447:O13440="technology")</f>
        <v>0</v>
      </c>
      <c r="C3449" t="b" cm="1">
        <f t="array" ref="C3449">OR(Orders!R3447:R13440&gt;1000,Orders!O3447:O13440="furniture")</f>
        <v>1</v>
      </c>
      <c r="D3449" t="str">
        <v>no</v>
      </c>
      <c r="E3449" t="str">
        <v>false</v>
      </c>
      <c r="G3449" t="str" cm="1">
        <f t="array" ref="G3449">IFERROR(IF(AND(Orders!R3448:R13441&gt;1000,OR(Orders!M3448:M13441="East",Orders!M3448:M13441="south")),"bonus","no bonus"),"data error")</f>
        <v>no bonus</v>
      </c>
    </row>
    <row r="3450" spans="1:7" x14ac:dyDescent="0.25">
      <c r="A3450" t="str">
        <v>high</v>
      </c>
      <c r="B3450" t="b" cm="1">
        <f t="array" ref="B3450">AND(Orders!R3448:R13441&gt;500,Orders!O3448:O13441="technology")</f>
        <v>0</v>
      </c>
      <c r="C3450" t="b" cm="1">
        <f t="array" ref="C3450">OR(Orders!R3448:R13441&gt;1000,Orders!O3448:O13441="furniture")</f>
        <v>1</v>
      </c>
      <c r="D3450" t="str">
        <v>no</v>
      </c>
      <c r="E3450" t="str">
        <v>false</v>
      </c>
      <c r="G3450" t="str" cm="1">
        <f t="array" ref="G3450">IFERROR(IF(AND(Orders!R3449:R13442&gt;1000,OR(Orders!M3449:M13442="East",Orders!M3449:M13442="south")),"bonus","no bonus"),"data error")</f>
        <v>no bonus</v>
      </c>
    </row>
    <row r="3451" spans="1:7" x14ac:dyDescent="0.25">
      <c r="A3451" t="str">
        <v>high</v>
      </c>
      <c r="B3451" t="b" cm="1">
        <f t="array" ref="B3451">AND(Orders!R3449:R13442&gt;500,Orders!O3449:O13442="technology")</f>
        <v>0</v>
      </c>
      <c r="C3451" t="b" cm="1">
        <f t="array" ref="C3451">OR(Orders!R3449:R13442&gt;1000,Orders!O3449:O13442="furniture")</f>
        <v>1</v>
      </c>
      <c r="D3451" t="str">
        <v>no</v>
      </c>
      <c r="E3451" t="str">
        <v>false</v>
      </c>
      <c r="G3451" t="str" cm="1">
        <f t="array" ref="G3451">IFERROR(IF(AND(Orders!R3450:R13443&gt;1000,OR(Orders!M3450:M13443="East",Orders!M3450:M13443="south")),"bonus","no bonus"),"data error")</f>
        <v>no bonus</v>
      </c>
    </row>
    <row r="3452" spans="1:7" x14ac:dyDescent="0.25">
      <c r="A3452" t="str">
        <v>high</v>
      </c>
      <c r="B3452" t="b" cm="1">
        <f t="array" ref="B3452">AND(Orders!R3450:R13443&gt;500,Orders!O3450:O13443="technology")</f>
        <v>0</v>
      </c>
      <c r="C3452" t="b" cm="1">
        <f t="array" ref="C3452">OR(Orders!R3450:R13443&gt;1000,Orders!O3450:O13443="furniture")</f>
        <v>1</v>
      </c>
      <c r="D3452" t="str">
        <v>no</v>
      </c>
      <c r="E3452" t="str">
        <v>false</v>
      </c>
      <c r="G3452" t="str" cm="1">
        <f t="array" ref="G3452">IFERROR(IF(AND(Orders!R3451:R13444&gt;1000,OR(Orders!M3451:M13444="East",Orders!M3451:M13444="south")),"bonus","no bonus"),"data error")</f>
        <v>no bonus</v>
      </c>
    </row>
    <row r="3453" spans="1:7" x14ac:dyDescent="0.25">
      <c r="A3453" t="str">
        <v>high</v>
      </c>
      <c r="B3453" t="b" cm="1">
        <f t="array" ref="B3453">AND(Orders!R3451:R13444&gt;500,Orders!O3451:O13444="technology")</f>
        <v>0</v>
      </c>
      <c r="C3453" t="b" cm="1">
        <f t="array" ref="C3453">OR(Orders!R3451:R13444&gt;1000,Orders!O3451:O13444="furniture")</f>
        <v>1</v>
      </c>
      <c r="D3453" t="str">
        <v>no</v>
      </c>
      <c r="E3453" t="str">
        <v>false</v>
      </c>
      <c r="G3453" t="str" cm="1">
        <f t="array" ref="G3453">IFERROR(IF(AND(Orders!R3452:R13445&gt;1000,OR(Orders!M3452:M13445="East",Orders!M3452:M13445="south")),"bonus","no bonus"),"data error")</f>
        <v>no bonus</v>
      </c>
    </row>
    <row r="3454" spans="1:7" x14ac:dyDescent="0.25">
      <c r="A3454" t="str">
        <v>high</v>
      </c>
      <c r="B3454" t="b" cm="1">
        <f t="array" ref="B3454">AND(Orders!R3452:R13445&gt;500,Orders!O3452:O13445="technology")</f>
        <v>0</v>
      </c>
      <c r="C3454" t="b" cm="1">
        <f t="array" ref="C3454">OR(Orders!R3452:R13445&gt;1000,Orders!O3452:O13445="furniture")</f>
        <v>1</v>
      </c>
      <c r="D3454" t="str">
        <v>no</v>
      </c>
      <c r="E3454" t="str">
        <v>false</v>
      </c>
      <c r="G3454" t="str" cm="1">
        <f t="array" ref="G3454">IFERROR(IF(AND(Orders!R3453:R13446&gt;1000,OR(Orders!M3453:M13446="East",Orders!M3453:M13446="south")),"bonus","no bonus"),"data error")</f>
        <v>no bonus</v>
      </c>
    </row>
    <row r="3455" spans="1:7" x14ac:dyDescent="0.25">
      <c r="A3455" t="str">
        <v>high</v>
      </c>
      <c r="B3455" t="b" cm="1">
        <f t="array" ref="B3455">AND(Orders!R3453:R13446&gt;500,Orders!O3453:O13446="technology")</f>
        <v>0</v>
      </c>
      <c r="C3455" t="b" cm="1">
        <f t="array" ref="C3455">OR(Orders!R3453:R13446&gt;1000,Orders!O3453:O13446="furniture")</f>
        <v>1</v>
      </c>
      <c r="D3455" t="str">
        <v>no</v>
      </c>
      <c r="E3455" t="str">
        <v>false</v>
      </c>
      <c r="G3455" t="str" cm="1">
        <f t="array" ref="G3455">IFERROR(IF(AND(Orders!R3454:R13447&gt;1000,OR(Orders!M3454:M13447="East",Orders!M3454:M13447="south")),"bonus","no bonus"),"data error")</f>
        <v>no bonus</v>
      </c>
    </row>
    <row r="3456" spans="1:7" x14ac:dyDescent="0.25">
      <c r="A3456" t="str">
        <v>high</v>
      </c>
      <c r="B3456" t="b" cm="1">
        <f t="array" ref="B3456">AND(Orders!R3454:R13447&gt;500,Orders!O3454:O13447="technology")</f>
        <v>0</v>
      </c>
      <c r="C3456" t="b" cm="1">
        <f t="array" ref="C3456">OR(Orders!R3454:R13447&gt;1000,Orders!O3454:O13447="furniture")</f>
        <v>1</v>
      </c>
      <c r="D3456" t="str">
        <v>no</v>
      </c>
      <c r="E3456" t="str">
        <v>false</v>
      </c>
      <c r="G3456" t="str" cm="1">
        <f t="array" ref="G3456">IFERROR(IF(AND(Orders!R3455:R13448&gt;1000,OR(Orders!M3455:M13448="East",Orders!M3455:M13448="south")),"bonus","no bonus"),"data error")</f>
        <v>no bonus</v>
      </c>
    </row>
    <row r="3457" spans="1:7" x14ac:dyDescent="0.25">
      <c r="A3457" t="str">
        <v>high</v>
      </c>
      <c r="B3457" t="b" cm="1">
        <f t="array" ref="B3457">AND(Orders!R3455:R13448&gt;500,Orders!O3455:O13448="technology")</f>
        <v>0</v>
      </c>
      <c r="C3457" t="b" cm="1">
        <f t="array" ref="C3457">OR(Orders!R3455:R13448&gt;1000,Orders!O3455:O13448="furniture")</f>
        <v>1</v>
      </c>
      <c r="D3457" t="str">
        <v>no</v>
      </c>
      <c r="E3457" t="str">
        <v>false</v>
      </c>
      <c r="G3457" t="str" cm="1">
        <f t="array" ref="G3457">IFERROR(IF(AND(Orders!R3456:R13449&gt;1000,OR(Orders!M3456:M13449="East",Orders!M3456:M13449="south")),"bonus","no bonus"),"data error")</f>
        <v>no bonus</v>
      </c>
    </row>
    <row r="3458" spans="1:7" x14ac:dyDescent="0.25">
      <c r="A3458" t="str">
        <v>high</v>
      </c>
      <c r="B3458" t="b" cm="1">
        <f t="array" ref="B3458">AND(Orders!R3456:R13449&gt;500,Orders!O3456:O13449="technology")</f>
        <v>0</v>
      </c>
      <c r="C3458" t="b" cm="1">
        <f t="array" ref="C3458">OR(Orders!R3456:R13449&gt;1000,Orders!O3456:O13449="furniture")</f>
        <v>1</v>
      </c>
      <c r="D3458" t="str">
        <v>no</v>
      </c>
      <c r="E3458" t="str">
        <v>false</v>
      </c>
      <c r="G3458" t="str" cm="1">
        <f t="array" ref="G3458">IFERROR(IF(AND(Orders!R3457:R13450&gt;1000,OR(Orders!M3457:M13450="East",Orders!M3457:M13450="south")),"bonus","no bonus"),"data error")</f>
        <v>no bonus</v>
      </c>
    </row>
    <row r="3459" spans="1:7" x14ac:dyDescent="0.25">
      <c r="A3459" t="str">
        <v>high</v>
      </c>
      <c r="B3459" t="b" cm="1">
        <f t="array" ref="B3459">AND(Orders!R3457:R13450&gt;500,Orders!O3457:O13450="technology")</f>
        <v>0</v>
      </c>
      <c r="C3459" t="b" cm="1">
        <f t="array" ref="C3459">OR(Orders!R3457:R13450&gt;1000,Orders!O3457:O13450="furniture")</f>
        <v>1</v>
      </c>
      <c r="D3459" t="str">
        <v>no</v>
      </c>
      <c r="E3459" t="str">
        <v>false</v>
      </c>
      <c r="G3459" t="str" cm="1">
        <f t="array" ref="G3459">IFERROR(IF(AND(Orders!R3458:R13451&gt;1000,OR(Orders!M3458:M13451="East",Orders!M3458:M13451="south")),"bonus","no bonus"),"data error")</f>
        <v>no bonus</v>
      </c>
    </row>
    <row r="3460" spans="1:7" x14ac:dyDescent="0.25">
      <c r="A3460" t="str">
        <v>high</v>
      </c>
      <c r="B3460" t="b" cm="1">
        <f t="array" ref="B3460">AND(Orders!R3458:R13451&gt;500,Orders!O3458:O13451="technology")</f>
        <v>0</v>
      </c>
      <c r="C3460" t="b" cm="1">
        <f t="array" ref="C3460">OR(Orders!R3458:R13451&gt;1000,Orders!O3458:O13451="furniture")</f>
        <v>1</v>
      </c>
      <c r="D3460" t="str">
        <v>no</v>
      </c>
      <c r="E3460" t="str">
        <v>false</v>
      </c>
      <c r="G3460" t="str" cm="1">
        <f t="array" ref="G3460">IFERROR(IF(AND(Orders!R3459:R13452&gt;1000,OR(Orders!M3459:M13452="East",Orders!M3459:M13452="south")),"bonus","no bonus"),"data error")</f>
        <v>no bonus</v>
      </c>
    </row>
    <row r="3461" spans="1:7" x14ac:dyDescent="0.25">
      <c r="A3461" t="str">
        <v>high</v>
      </c>
      <c r="B3461" t="b" cm="1">
        <f t="array" ref="B3461">AND(Orders!R3459:R13452&gt;500,Orders!O3459:O13452="technology")</f>
        <v>0</v>
      </c>
      <c r="C3461" t="b" cm="1">
        <f t="array" ref="C3461">OR(Orders!R3459:R13452&gt;1000,Orders!O3459:O13452="furniture")</f>
        <v>1</v>
      </c>
      <c r="D3461" t="str">
        <v>no</v>
      </c>
      <c r="E3461" t="str">
        <v>false</v>
      </c>
      <c r="G3461" t="str" cm="1">
        <f t="array" ref="G3461">IFERROR(IF(AND(Orders!R3460:R13453&gt;1000,OR(Orders!M3460:M13453="East",Orders!M3460:M13453="south")),"bonus","no bonus"),"data error")</f>
        <v>no bonus</v>
      </c>
    </row>
    <row r="3462" spans="1:7" x14ac:dyDescent="0.25">
      <c r="A3462" t="str">
        <v>high</v>
      </c>
      <c r="B3462" t="b" cm="1">
        <f t="array" ref="B3462">AND(Orders!R3460:R13453&gt;500,Orders!O3460:O13453="technology")</f>
        <v>0</v>
      </c>
      <c r="C3462" t="b" cm="1">
        <f t="array" ref="C3462">OR(Orders!R3460:R13453&gt;1000,Orders!O3460:O13453="furniture")</f>
        <v>1</v>
      </c>
      <c r="D3462" t="str">
        <v>no</v>
      </c>
      <c r="E3462" t="str">
        <v>false</v>
      </c>
      <c r="G3462" t="str" cm="1">
        <f t="array" ref="G3462">IFERROR(IF(AND(Orders!R3461:R13454&gt;1000,OR(Orders!M3461:M13454="East",Orders!M3461:M13454="south")),"bonus","no bonus"),"data error")</f>
        <v>no bonus</v>
      </c>
    </row>
    <row r="3463" spans="1:7" x14ac:dyDescent="0.25">
      <c r="A3463" t="str">
        <v>high</v>
      </c>
      <c r="B3463" t="b" cm="1">
        <f t="array" ref="B3463">AND(Orders!R3461:R13454&gt;500,Orders!O3461:O13454="technology")</f>
        <v>0</v>
      </c>
      <c r="C3463" t="b" cm="1">
        <f t="array" ref="C3463">OR(Orders!R3461:R13454&gt;1000,Orders!O3461:O13454="furniture")</f>
        <v>1</v>
      </c>
      <c r="D3463" t="str">
        <v>no</v>
      </c>
      <c r="E3463" t="str">
        <v>false</v>
      </c>
      <c r="G3463" t="str" cm="1">
        <f t="array" ref="G3463">IFERROR(IF(AND(Orders!R3462:R13455&gt;1000,OR(Orders!M3462:M13455="East",Orders!M3462:M13455="south")),"bonus","no bonus"),"data error")</f>
        <v>no bonus</v>
      </c>
    </row>
    <row r="3464" spans="1:7" x14ac:dyDescent="0.25">
      <c r="A3464" t="str">
        <v>high</v>
      </c>
      <c r="B3464" t="b" cm="1">
        <f t="array" ref="B3464">AND(Orders!R3462:R13455&gt;500,Orders!O3462:O13455="technology")</f>
        <v>0</v>
      </c>
      <c r="C3464" t="b" cm="1">
        <f t="array" ref="C3464">OR(Orders!R3462:R13455&gt;1000,Orders!O3462:O13455="furniture")</f>
        <v>1</v>
      </c>
      <c r="D3464" t="str">
        <v>no</v>
      </c>
      <c r="E3464" t="str">
        <v>false</v>
      </c>
      <c r="G3464" t="str" cm="1">
        <f t="array" ref="G3464">IFERROR(IF(AND(Orders!R3463:R13456&gt;1000,OR(Orders!M3463:M13456="East",Orders!M3463:M13456="south")),"bonus","no bonus"),"data error")</f>
        <v>no bonus</v>
      </c>
    </row>
    <row r="3465" spans="1:7" x14ac:dyDescent="0.25">
      <c r="A3465" t="str">
        <v>high</v>
      </c>
      <c r="B3465" t="b" cm="1">
        <f t="array" ref="B3465">AND(Orders!R3463:R13456&gt;500,Orders!O3463:O13456="technology")</f>
        <v>0</v>
      </c>
      <c r="C3465" t="b" cm="1">
        <f t="array" ref="C3465">OR(Orders!R3463:R13456&gt;1000,Orders!O3463:O13456="furniture")</f>
        <v>1</v>
      </c>
      <c r="D3465" t="str">
        <v>no</v>
      </c>
      <c r="E3465" t="str">
        <v>false</v>
      </c>
      <c r="G3465" t="str" cm="1">
        <f t="array" ref="G3465">IFERROR(IF(AND(Orders!R3464:R13457&gt;1000,OR(Orders!M3464:M13457="East",Orders!M3464:M13457="south")),"bonus","no bonus"),"data error")</f>
        <v>no bonus</v>
      </c>
    </row>
    <row r="3466" spans="1:7" x14ac:dyDescent="0.25">
      <c r="A3466" t="str">
        <v>high</v>
      </c>
      <c r="B3466" t="b" cm="1">
        <f t="array" ref="B3466">AND(Orders!R3464:R13457&gt;500,Orders!O3464:O13457="technology")</f>
        <v>0</v>
      </c>
      <c r="C3466" t="b" cm="1">
        <f t="array" ref="C3466">OR(Orders!R3464:R13457&gt;1000,Orders!O3464:O13457="furniture")</f>
        <v>1</v>
      </c>
      <c r="D3466" t="str">
        <v>no</v>
      </c>
      <c r="E3466" t="str">
        <v>false</v>
      </c>
      <c r="G3466" t="str" cm="1">
        <f t="array" ref="G3466">IFERROR(IF(AND(Orders!R3465:R13458&gt;1000,OR(Orders!M3465:M13458="East",Orders!M3465:M13458="south")),"bonus","no bonus"),"data error")</f>
        <v>no bonus</v>
      </c>
    </row>
    <row r="3467" spans="1:7" x14ac:dyDescent="0.25">
      <c r="A3467" t="str">
        <v>high</v>
      </c>
      <c r="B3467" t="b" cm="1">
        <f t="array" ref="B3467">AND(Orders!R3465:R13458&gt;500,Orders!O3465:O13458="technology")</f>
        <v>0</v>
      </c>
      <c r="C3467" t="b" cm="1">
        <f t="array" ref="C3467">OR(Orders!R3465:R13458&gt;1000,Orders!O3465:O13458="furniture")</f>
        <v>1</v>
      </c>
      <c r="D3467" t="str">
        <v>no</v>
      </c>
      <c r="E3467" t="str">
        <v>false</v>
      </c>
      <c r="G3467" t="str" cm="1">
        <f t="array" ref="G3467">IFERROR(IF(AND(Orders!R3466:R13459&gt;1000,OR(Orders!M3466:M13459="East",Orders!M3466:M13459="south")),"bonus","no bonus"),"data error")</f>
        <v>no bonus</v>
      </c>
    </row>
    <row r="3468" spans="1:7" x14ac:dyDescent="0.25">
      <c r="A3468" t="str">
        <v>high</v>
      </c>
      <c r="B3468" t="b" cm="1">
        <f t="array" ref="B3468">AND(Orders!R3466:R13459&gt;500,Orders!O3466:O13459="technology")</f>
        <v>0</v>
      </c>
      <c r="C3468" t="b" cm="1">
        <f t="array" ref="C3468">OR(Orders!R3466:R13459&gt;1000,Orders!O3466:O13459="furniture")</f>
        <v>1</v>
      </c>
      <c r="D3468" t="str">
        <v>no</v>
      </c>
      <c r="E3468" t="str">
        <v>false</v>
      </c>
      <c r="G3468" t="str" cm="1">
        <f t="array" ref="G3468">IFERROR(IF(AND(Orders!R3467:R13460&gt;1000,OR(Orders!M3467:M13460="East",Orders!M3467:M13460="south")),"bonus","no bonus"),"data error")</f>
        <v>no bonus</v>
      </c>
    </row>
    <row r="3469" spans="1:7" x14ac:dyDescent="0.25">
      <c r="A3469" t="str">
        <v>high</v>
      </c>
      <c r="B3469" t="b" cm="1">
        <f t="array" ref="B3469">AND(Orders!R3467:R13460&gt;500,Orders!O3467:O13460="technology")</f>
        <v>0</v>
      </c>
      <c r="C3469" t="b" cm="1">
        <f t="array" ref="C3469">OR(Orders!R3467:R13460&gt;1000,Orders!O3467:O13460="furniture")</f>
        <v>1</v>
      </c>
      <c r="D3469" t="str">
        <v>no</v>
      </c>
      <c r="E3469" t="str">
        <v>false</v>
      </c>
      <c r="G3469" t="str" cm="1">
        <f t="array" ref="G3469">IFERROR(IF(AND(Orders!R3468:R13461&gt;1000,OR(Orders!M3468:M13461="East",Orders!M3468:M13461="south")),"bonus","no bonus"),"data error")</f>
        <v>no bonus</v>
      </c>
    </row>
    <row r="3470" spans="1:7" x14ac:dyDescent="0.25">
      <c r="A3470" t="str">
        <v>high</v>
      </c>
      <c r="B3470" t="b" cm="1">
        <f t="array" ref="B3470">AND(Orders!R3468:R13461&gt;500,Orders!O3468:O13461="technology")</f>
        <v>0</v>
      </c>
      <c r="C3470" t="b" cm="1">
        <f t="array" ref="C3470">OR(Orders!R3468:R13461&gt;1000,Orders!O3468:O13461="furniture")</f>
        <v>1</v>
      </c>
      <c r="D3470" t="str">
        <v>no</v>
      </c>
      <c r="E3470" t="str">
        <v>false</v>
      </c>
      <c r="G3470" t="str" cm="1">
        <f t="array" ref="G3470">IFERROR(IF(AND(Orders!R3469:R13462&gt;1000,OR(Orders!M3469:M13462="East",Orders!M3469:M13462="south")),"bonus","no bonus"),"data error")</f>
        <v>no bonus</v>
      </c>
    </row>
    <row r="3471" spans="1:7" x14ac:dyDescent="0.25">
      <c r="A3471" t="str">
        <v>high</v>
      </c>
      <c r="B3471" t="b" cm="1">
        <f t="array" ref="B3471">AND(Orders!R3469:R13462&gt;500,Orders!O3469:O13462="technology")</f>
        <v>0</v>
      </c>
      <c r="C3471" t="b" cm="1">
        <f t="array" ref="C3471">OR(Orders!R3469:R13462&gt;1000,Orders!O3469:O13462="furniture")</f>
        <v>1</v>
      </c>
      <c r="D3471" t="str">
        <v>no</v>
      </c>
      <c r="E3471" t="str">
        <v>false</v>
      </c>
      <c r="G3471" t="str" cm="1">
        <f t="array" ref="G3471">IFERROR(IF(AND(Orders!R3470:R13463&gt;1000,OR(Orders!M3470:M13463="East",Orders!M3470:M13463="south")),"bonus","no bonus"),"data error")</f>
        <v>no bonus</v>
      </c>
    </row>
    <row r="3472" spans="1:7" x14ac:dyDescent="0.25">
      <c r="A3472" t="str">
        <v>high</v>
      </c>
      <c r="B3472" t="b" cm="1">
        <f t="array" ref="B3472">AND(Orders!R3470:R13463&gt;500,Orders!O3470:O13463="technology")</f>
        <v>0</v>
      </c>
      <c r="C3472" t="b" cm="1">
        <f t="array" ref="C3472">OR(Orders!R3470:R13463&gt;1000,Orders!O3470:O13463="furniture")</f>
        <v>1</v>
      </c>
      <c r="D3472" t="str">
        <v>no</v>
      </c>
      <c r="E3472" t="str">
        <v>false</v>
      </c>
      <c r="G3472" t="str" cm="1">
        <f t="array" ref="G3472">IFERROR(IF(AND(Orders!R3471:R13464&gt;1000,OR(Orders!M3471:M13464="East",Orders!M3471:M13464="south")),"bonus","no bonus"),"data error")</f>
        <v>no bonus</v>
      </c>
    </row>
    <row r="3473" spans="1:7" x14ac:dyDescent="0.25">
      <c r="A3473" t="str">
        <v>high</v>
      </c>
      <c r="B3473" t="b" cm="1">
        <f t="array" ref="B3473">AND(Orders!R3471:R13464&gt;500,Orders!O3471:O13464="technology")</f>
        <v>0</v>
      </c>
      <c r="C3473" t="b" cm="1">
        <f t="array" ref="C3473">OR(Orders!R3471:R13464&gt;1000,Orders!O3471:O13464="furniture")</f>
        <v>1</v>
      </c>
      <c r="D3473" t="str">
        <v>no</v>
      </c>
      <c r="E3473" t="str">
        <v>false</v>
      </c>
      <c r="G3473" t="str" cm="1">
        <f t="array" ref="G3473">IFERROR(IF(AND(Orders!R3472:R13465&gt;1000,OR(Orders!M3472:M13465="East",Orders!M3472:M13465="south")),"bonus","no bonus"),"data error")</f>
        <v>no bonus</v>
      </c>
    </row>
    <row r="3474" spans="1:7" x14ac:dyDescent="0.25">
      <c r="A3474" t="str">
        <v>high</v>
      </c>
      <c r="B3474" t="b" cm="1">
        <f t="array" ref="B3474">AND(Orders!R3472:R13465&gt;500,Orders!O3472:O13465="technology")</f>
        <v>0</v>
      </c>
      <c r="C3474" t="b" cm="1">
        <f t="array" ref="C3474">OR(Orders!R3472:R13465&gt;1000,Orders!O3472:O13465="furniture")</f>
        <v>1</v>
      </c>
      <c r="D3474" t="str">
        <v>no</v>
      </c>
      <c r="E3474" t="str">
        <v>false</v>
      </c>
      <c r="G3474" t="str" cm="1">
        <f t="array" ref="G3474">IFERROR(IF(AND(Orders!R3473:R13466&gt;1000,OR(Orders!M3473:M13466="East",Orders!M3473:M13466="south")),"bonus","no bonus"),"data error")</f>
        <v>no bonus</v>
      </c>
    </row>
    <row r="3475" spans="1:7" x14ac:dyDescent="0.25">
      <c r="A3475" t="str">
        <v>high</v>
      </c>
      <c r="B3475" t="b" cm="1">
        <f t="array" ref="B3475">AND(Orders!R3473:R13466&gt;500,Orders!O3473:O13466="technology")</f>
        <v>0</v>
      </c>
      <c r="C3475" t="b" cm="1">
        <f t="array" ref="C3475">OR(Orders!R3473:R13466&gt;1000,Orders!O3473:O13466="furniture")</f>
        <v>1</v>
      </c>
      <c r="D3475" t="str">
        <v>no</v>
      </c>
      <c r="E3475" t="str">
        <v>false</v>
      </c>
      <c r="G3475" t="str" cm="1">
        <f t="array" ref="G3475">IFERROR(IF(AND(Orders!R3474:R13467&gt;1000,OR(Orders!M3474:M13467="East",Orders!M3474:M13467="south")),"bonus","no bonus"),"data error")</f>
        <v>no bonus</v>
      </c>
    </row>
    <row r="3476" spans="1:7" x14ac:dyDescent="0.25">
      <c r="A3476" t="str">
        <v>high</v>
      </c>
      <c r="B3476" t="b" cm="1">
        <f t="array" ref="B3476">AND(Orders!R3474:R13467&gt;500,Orders!O3474:O13467="technology")</f>
        <v>0</v>
      </c>
      <c r="C3476" t="b" cm="1">
        <f t="array" ref="C3476">OR(Orders!R3474:R13467&gt;1000,Orders!O3474:O13467="furniture")</f>
        <v>1</v>
      </c>
      <c r="D3476" t="str">
        <v>no</v>
      </c>
      <c r="E3476" t="str">
        <v>false</v>
      </c>
      <c r="G3476" t="str" cm="1">
        <f t="array" ref="G3476">IFERROR(IF(AND(Orders!R3475:R13468&gt;1000,OR(Orders!M3475:M13468="East",Orders!M3475:M13468="south")),"bonus","no bonus"),"data error")</f>
        <v>no bonus</v>
      </c>
    </row>
    <row r="3477" spans="1:7" x14ac:dyDescent="0.25">
      <c r="A3477" t="str">
        <v>high</v>
      </c>
      <c r="B3477" t="b" cm="1">
        <f t="array" ref="B3477">AND(Orders!R3475:R13468&gt;500,Orders!O3475:O13468="technology")</f>
        <v>0</v>
      </c>
      <c r="C3477" t="b" cm="1">
        <f t="array" ref="C3477">OR(Orders!R3475:R13468&gt;1000,Orders!O3475:O13468="furniture")</f>
        <v>1</v>
      </c>
      <c r="D3477" t="str">
        <v>no</v>
      </c>
      <c r="E3477" t="str">
        <v>false</v>
      </c>
      <c r="G3477" t="str" cm="1">
        <f t="array" ref="G3477">IFERROR(IF(AND(Orders!R3476:R13469&gt;1000,OR(Orders!M3476:M13469="East",Orders!M3476:M13469="south")),"bonus","no bonus"),"data error")</f>
        <v>no bonus</v>
      </c>
    </row>
    <row r="3478" spans="1:7" x14ac:dyDescent="0.25">
      <c r="A3478" t="str">
        <v>high</v>
      </c>
      <c r="B3478" t="b" cm="1">
        <f t="array" ref="B3478">AND(Orders!R3476:R13469&gt;500,Orders!O3476:O13469="technology")</f>
        <v>0</v>
      </c>
      <c r="C3478" t="b" cm="1">
        <f t="array" ref="C3478">OR(Orders!R3476:R13469&gt;1000,Orders!O3476:O13469="furniture")</f>
        <v>1</v>
      </c>
      <c r="D3478" t="str">
        <v>no</v>
      </c>
      <c r="E3478" t="str">
        <v>false</v>
      </c>
      <c r="G3478" t="str" cm="1">
        <f t="array" ref="G3478">IFERROR(IF(AND(Orders!R3477:R13470&gt;1000,OR(Orders!M3477:M13470="East",Orders!M3477:M13470="south")),"bonus","no bonus"),"data error")</f>
        <v>no bonus</v>
      </c>
    </row>
    <row r="3479" spans="1:7" x14ac:dyDescent="0.25">
      <c r="A3479" t="str">
        <v>high</v>
      </c>
      <c r="B3479" t="b" cm="1">
        <f t="array" ref="B3479">AND(Orders!R3477:R13470&gt;500,Orders!O3477:O13470="technology")</f>
        <v>0</v>
      </c>
      <c r="C3479" t="b" cm="1">
        <f t="array" ref="C3479">OR(Orders!R3477:R13470&gt;1000,Orders!O3477:O13470="furniture")</f>
        <v>1</v>
      </c>
      <c r="D3479" t="str">
        <v>no</v>
      </c>
      <c r="E3479" t="str">
        <v>false</v>
      </c>
      <c r="G3479" t="str" cm="1">
        <f t="array" ref="G3479">IFERROR(IF(AND(Orders!R3478:R13471&gt;1000,OR(Orders!M3478:M13471="East",Orders!M3478:M13471="south")),"bonus","no bonus"),"data error")</f>
        <v>no bonus</v>
      </c>
    </row>
    <row r="3480" spans="1:7" x14ac:dyDescent="0.25">
      <c r="A3480" t="str">
        <v>high</v>
      </c>
      <c r="B3480" t="b" cm="1">
        <f t="array" ref="B3480">AND(Orders!R3478:R13471&gt;500,Orders!O3478:O13471="technology")</f>
        <v>0</v>
      </c>
      <c r="C3480" t="b" cm="1">
        <f t="array" ref="C3480">OR(Orders!R3478:R13471&gt;1000,Orders!O3478:O13471="furniture")</f>
        <v>1</v>
      </c>
      <c r="D3480" t="str">
        <v>no</v>
      </c>
      <c r="E3480" t="str">
        <v>false</v>
      </c>
      <c r="G3480" t="str" cm="1">
        <f t="array" ref="G3480">IFERROR(IF(AND(Orders!R3479:R13472&gt;1000,OR(Orders!M3479:M13472="East",Orders!M3479:M13472="south")),"bonus","no bonus"),"data error")</f>
        <v>no bonus</v>
      </c>
    </row>
    <row r="3481" spans="1:7" x14ac:dyDescent="0.25">
      <c r="A3481" t="str">
        <v>high</v>
      </c>
      <c r="B3481" t="b" cm="1">
        <f t="array" ref="B3481">AND(Orders!R3479:R13472&gt;500,Orders!O3479:O13472="technology")</f>
        <v>0</v>
      </c>
      <c r="C3481" t="b" cm="1">
        <f t="array" ref="C3481">OR(Orders!R3479:R13472&gt;1000,Orders!O3479:O13472="furniture")</f>
        <v>1</v>
      </c>
      <c r="D3481" t="str">
        <v>no</v>
      </c>
      <c r="E3481" t="str">
        <v>false</v>
      </c>
      <c r="G3481" t="str" cm="1">
        <f t="array" ref="G3481">IFERROR(IF(AND(Orders!R3480:R13473&gt;1000,OR(Orders!M3480:M13473="East",Orders!M3480:M13473="south")),"bonus","no bonus"),"data error")</f>
        <v>no bonus</v>
      </c>
    </row>
    <row r="3482" spans="1:7" x14ac:dyDescent="0.25">
      <c r="A3482" t="str">
        <v>high</v>
      </c>
      <c r="B3482" t="b" cm="1">
        <f t="array" ref="B3482">AND(Orders!R3480:R13473&gt;500,Orders!O3480:O13473="technology")</f>
        <v>0</v>
      </c>
      <c r="C3482" t="b" cm="1">
        <f t="array" ref="C3482">OR(Orders!R3480:R13473&gt;1000,Orders!O3480:O13473="furniture")</f>
        <v>1</v>
      </c>
      <c r="D3482" t="str">
        <v>no</v>
      </c>
      <c r="E3482" t="str">
        <v>false</v>
      </c>
      <c r="G3482" t="str" cm="1">
        <f t="array" ref="G3482">IFERROR(IF(AND(Orders!R3481:R13474&gt;1000,OR(Orders!M3481:M13474="East",Orders!M3481:M13474="south")),"bonus","no bonus"),"data error")</f>
        <v>no bonus</v>
      </c>
    </row>
    <row r="3483" spans="1:7" x14ac:dyDescent="0.25">
      <c r="A3483" t="str">
        <v>high</v>
      </c>
      <c r="B3483" t="b" cm="1">
        <f t="array" ref="B3483">AND(Orders!R3481:R13474&gt;500,Orders!O3481:O13474="technology")</f>
        <v>0</v>
      </c>
      <c r="C3483" t="b" cm="1">
        <f t="array" ref="C3483">OR(Orders!R3481:R13474&gt;1000,Orders!O3481:O13474="furniture")</f>
        <v>1</v>
      </c>
      <c r="D3483" t="str">
        <v>no</v>
      </c>
      <c r="E3483" t="str">
        <v>false</v>
      </c>
      <c r="G3483" t="str" cm="1">
        <f t="array" ref="G3483">IFERROR(IF(AND(Orders!R3482:R13475&gt;1000,OR(Orders!M3482:M13475="East",Orders!M3482:M13475="south")),"bonus","no bonus"),"data error")</f>
        <v>no bonus</v>
      </c>
    </row>
    <row r="3484" spans="1:7" x14ac:dyDescent="0.25">
      <c r="A3484" t="str">
        <v>high</v>
      </c>
      <c r="B3484" t="b" cm="1">
        <f t="array" ref="B3484">AND(Orders!R3482:R13475&gt;500,Orders!O3482:O13475="technology")</f>
        <v>0</v>
      </c>
      <c r="C3484" t="b" cm="1">
        <f t="array" ref="C3484">OR(Orders!R3482:R13475&gt;1000,Orders!O3482:O13475="furniture")</f>
        <v>1</v>
      </c>
      <c r="D3484" t="str">
        <v>no</v>
      </c>
      <c r="E3484" t="str">
        <v>false</v>
      </c>
      <c r="G3484" t="str" cm="1">
        <f t="array" ref="G3484">IFERROR(IF(AND(Orders!R3483:R13476&gt;1000,OR(Orders!M3483:M13476="East",Orders!M3483:M13476="south")),"bonus","no bonus"),"data error")</f>
        <v>no bonus</v>
      </c>
    </row>
    <row r="3485" spans="1:7" x14ac:dyDescent="0.25">
      <c r="A3485" t="str">
        <v>high</v>
      </c>
      <c r="B3485" t="b" cm="1">
        <f t="array" ref="B3485">AND(Orders!R3483:R13476&gt;500,Orders!O3483:O13476="technology")</f>
        <v>0</v>
      </c>
      <c r="C3485" t="b" cm="1">
        <f t="array" ref="C3485">OR(Orders!R3483:R13476&gt;1000,Orders!O3483:O13476="furniture")</f>
        <v>1</v>
      </c>
      <c r="D3485" t="str">
        <v>no</v>
      </c>
      <c r="E3485" t="str">
        <v>false</v>
      </c>
      <c r="G3485" t="str" cm="1">
        <f t="array" ref="G3485">IFERROR(IF(AND(Orders!R3484:R13477&gt;1000,OR(Orders!M3484:M13477="East",Orders!M3484:M13477="south")),"bonus","no bonus"),"data error")</f>
        <v>no bonus</v>
      </c>
    </row>
    <row r="3486" spans="1:7" x14ac:dyDescent="0.25">
      <c r="A3486" t="str">
        <v>high</v>
      </c>
      <c r="B3486" t="b" cm="1">
        <f t="array" ref="B3486">AND(Orders!R3484:R13477&gt;500,Orders!O3484:O13477="technology")</f>
        <v>0</v>
      </c>
      <c r="C3486" t="b" cm="1">
        <f t="array" ref="C3486">OR(Orders!R3484:R13477&gt;1000,Orders!O3484:O13477="furniture")</f>
        <v>1</v>
      </c>
      <c r="D3486" t="str">
        <v>no</v>
      </c>
      <c r="E3486" t="str">
        <v>false</v>
      </c>
      <c r="G3486" t="str" cm="1">
        <f t="array" ref="G3486">IFERROR(IF(AND(Orders!R3485:R13478&gt;1000,OR(Orders!M3485:M13478="East",Orders!M3485:M13478="south")),"bonus","no bonus"),"data error")</f>
        <v>no bonus</v>
      </c>
    </row>
    <row r="3487" spans="1:7" x14ac:dyDescent="0.25">
      <c r="A3487" t="str">
        <v>high</v>
      </c>
      <c r="B3487" t="b" cm="1">
        <f t="array" ref="B3487">AND(Orders!R3485:R13478&gt;500,Orders!O3485:O13478="technology")</f>
        <v>0</v>
      </c>
      <c r="C3487" t="b" cm="1">
        <f t="array" ref="C3487">OR(Orders!R3485:R13478&gt;1000,Orders!O3485:O13478="furniture")</f>
        <v>1</v>
      </c>
      <c r="D3487" t="str">
        <v>no</v>
      </c>
      <c r="E3487" t="str">
        <v>false</v>
      </c>
      <c r="G3487" t="str" cm="1">
        <f t="array" ref="G3487">IFERROR(IF(AND(Orders!R3486:R13479&gt;1000,OR(Orders!M3486:M13479="East",Orders!M3486:M13479="south")),"bonus","no bonus"),"data error")</f>
        <v>no bonus</v>
      </c>
    </row>
    <row r="3488" spans="1:7" x14ac:dyDescent="0.25">
      <c r="A3488" t="str">
        <v>high</v>
      </c>
      <c r="B3488" t="b" cm="1">
        <f t="array" ref="B3488">AND(Orders!R3486:R13479&gt;500,Orders!O3486:O13479="technology")</f>
        <v>0</v>
      </c>
      <c r="C3488" t="b" cm="1">
        <f t="array" ref="C3488">OR(Orders!R3486:R13479&gt;1000,Orders!O3486:O13479="furniture")</f>
        <v>1</v>
      </c>
      <c r="D3488" t="str">
        <v>no</v>
      </c>
      <c r="E3488" t="str">
        <v>false</v>
      </c>
      <c r="G3488" t="str" cm="1">
        <f t="array" ref="G3488">IFERROR(IF(AND(Orders!R3487:R13480&gt;1000,OR(Orders!M3487:M13480="East",Orders!M3487:M13480="south")),"bonus","no bonus"),"data error")</f>
        <v>no bonus</v>
      </c>
    </row>
    <row r="3489" spans="1:7" x14ac:dyDescent="0.25">
      <c r="A3489" t="str">
        <v>high</v>
      </c>
      <c r="B3489" t="b" cm="1">
        <f t="array" ref="B3489">AND(Orders!R3487:R13480&gt;500,Orders!O3487:O13480="technology")</f>
        <v>0</v>
      </c>
      <c r="C3489" t="b" cm="1">
        <f t="array" ref="C3489">OR(Orders!R3487:R13480&gt;1000,Orders!O3487:O13480="furniture")</f>
        <v>1</v>
      </c>
      <c r="D3489" t="str">
        <v>no</v>
      </c>
      <c r="E3489" t="str">
        <v>false</v>
      </c>
      <c r="G3489" t="str" cm="1">
        <f t="array" ref="G3489">IFERROR(IF(AND(Orders!R3488:R13481&gt;1000,OR(Orders!M3488:M13481="East",Orders!M3488:M13481="south")),"bonus","no bonus"),"data error")</f>
        <v>no bonus</v>
      </c>
    </row>
    <row r="3490" spans="1:7" x14ac:dyDescent="0.25">
      <c r="A3490" t="str">
        <v>high</v>
      </c>
      <c r="B3490" t="b" cm="1">
        <f t="array" ref="B3490">AND(Orders!R3488:R13481&gt;500,Orders!O3488:O13481="technology")</f>
        <v>0</v>
      </c>
      <c r="C3490" t="b" cm="1">
        <f t="array" ref="C3490">OR(Orders!R3488:R13481&gt;1000,Orders!O3488:O13481="furniture")</f>
        <v>1</v>
      </c>
      <c r="D3490" t="str">
        <v>no</v>
      </c>
      <c r="E3490" t="str">
        <v>false</v>
      </c>
      <c r="G3490" t="str" cm="1">
        <f t="array" ref="G3490">IFERROR(IF(AND(Orders!R3489:R13482&gt;1000,OR(Orders!M3489:M13482="East",Orders!M3489:M13482="south")),"bonus","no bonus"),"data error")</f>
        <v>no bonus</v>
      </c>
    </row>
    <row r="3491" spans="1:7" x14ac:dyDescent="0.25">
      <c r="A3491" t="str">
        <v>high</v>
      </c>
      <c r="B3491" t="b" cm="1">
        <f t="array" ref="B3491">AND(Orders!R3489:R13482&gt;500,Orders!O3489:O13482="technology")</f>
        <v>0</v>
      </c>
      <c r="C3491" t="b" cm="1">
        <f t="array" ref="C3491">OR(Orders!R3489:R13482&gt;1000,Orders!O3489:O13482="furniture")</f>
        <v>1</v>
      </c>
      <c r="D3491" t="str">
        <v>no</v>
      </c>
      <c r="E3491" t="str">
        <v>false</v>
      </c>
      <c r="G3491" t="str" cm="1">
        <f t="array" ref="G3491">IFERROR(IF(AND(Orders!R3490:R13483&gt;1000,OR(Orders!M3490:M13483="East",Orders!M3490:M13483="south")),"bonus","no bonus"),"data error")</f>
        <v>no bonus</v>
      </c>
    </row>
    <row r="3492" spans="1:7" x14ac:dyDescent="0.25">
      <c r="A3492" t="str">
        <v>high</v>
      </c>
      <c r="B3492" t="b" cm="1">
        <f t="array" ref="B3492">AND(Orders!R3490:R13483&gt;500,Orders!O3490:O13483="technology")</f>
        <v>0</v>
      </c>
      <c r="C3492" t="b" cm="1">
        <f t="array" ref="C3492">OR(Orders!R3490:R13483&gt;1000,Orders!O3490:O13483="furniture")</f>
        <v>1</v>
      </c>
      <c r="D3492" t="str">
        <v>no</v>
      </c>
      <c r="E3492" t="str">
        <v>false</v>
      </c>
      <c r="G3492" t="str" cm="1">
        <f t="array" ref="G3492">IFERROR(IF(AND(Orders!R3491:R13484&gt;1000,OR(Orders!M3491:M13484="East",Orders!M3491:M13484="south")),"bonus","no bonus"),"data error")</f>
        <v>no bonus</v>
      </c>
    </row>
    <row r="3493" spans="1:7" x14ac:dyDescent="0.25">
      <c r="A3493" t="str">
        <v>high</v>
      </c>
      <c r="B3493" t="b" cm="1">
        <f t="array" ref="B3493">AND(Orders!R3491:R13484&gt;500,Orders!O3491:O13484="technology")</f>
        <v>0</v>
      </c>
      <c r="C3493" t="b" cm="1">
        <f t="array" ref="C3493">OR(Orders!R3491:R13484&gt;1000,Orders!O3491:O13484="furniture")</f>
        <v>1</v>
      </c>
      <c r="D3493" t="str">
        <v>no</v>
      </c>
      <c r="E3493" t="str">
        <v>false</v>
      </c>
      <c r="G3493" t="str" cm="1">
        <f t="array" ref="G3493">IFERROR(IF(AND(Orders!R3492:R13485&gt;1000,OR(Orders!M3492:M13485="East",Orders!M3492:M13485="south")),"bonus","no bonus"),"data error")</f>
        <v>no bonus</v>
      </c>
    </row>
    <row r="3494" spans="1:7" x14ac:dyDescent="0.25">
      <c r="A3494" t="str">
        <v>high</v>
      </c>
      <c r="B3494" t="b" cm="1">
        <f t="array" ref="B3494">AND(Orders!R3492:R13485&gt;500,Orders!O3492:O13485="technology")</f>
        <v>0</v>
      </c>
      <c r="C3494" t="b" cm="1">
        <f t="array" ref="C3494">OR(Orders!R3492:R13485&gt;1000,Orders!O3492:O13485="furniture")</f>
        <v>1</v>
      </c>
      <c r="D3494" t="str">
        <v>no</v>
      </c>
      <c r="E3494" t="str">
        <v>false</v>
      </c>
      <c r="G3494" t="str" cm="1">
        <f t="array" ref="G3494">IFERROR(IF(AND(Orders!R3493:R13486&gt;1000,OR(Orders!M3493:M13486="East",Orders!M3493:M13486="south")),"bonus","no bonus"),"data error")</f>
        <v>no bonus</v>
      </c>
    </row>
    <row r="3495" spans="1:7" x14ac:dyDescent="0.25">
      <c r="A3495" t="str">
        <v>high</v>
      </c>
      <c r="B3495" t="b" cm="1">
        <f t="array" ref="B3495">AND(Orders!R3493:R13486&gt;500,Orders!O3493:O13486="technology")</f>
        <v>0</v>
      </c>
      <c r="C3495" t="b" cm="1">
        <f t="array" ref="C3495">OR(Orders!R3493:R13486&gt;1000,Orders!O3493:O13486="furniture")</f>
        <v>1</v>
      </c>
      <c r="D3495" t="str">
        <v>no</v>
      </c>
      <c r="E3495" t="str">
        <v>false</v>
      </c>
      <c r="G3495" t="str" cm="1">
        <f t="array" ref="G3495">IFERROR(IF(AND(Orders!R3494:R13487&gt;1000,OR(Orders!M3494:M13487="East",Orders!M3494:M13487="south")),"bonus","no bonus"),"data error")</f>
        <v>no bonus</v>
      </c>
    </row>
    <row r="3496" spans="1:7" x14ac:dyDescent="0.25">
      <c r="A3496" t="str">
        <v>high</v>
      </c>
      <c r="B3496" t="b" cm="1">
        <f t="array" ref="B3496">AND(Orders!R3494:R13487&gt;500,Orders!O3494:O13487="technology")</f>
        <v>0</v>
      </c>
      <c r="C3496" t="b" cm="1">
        <f t="array" ref="C3496">OR(Orders!R3494:R13487&gt;1000,Orders!O3494:O13487="furniture")</f>
        <v>1</v>
      </c>
      <c r="D3496" t="str">
        <v>no</v>
      </c>
      <c r="E3496" t="str">
        <v>false</v>
      </c>
      <c r="G3496" t="str" cm="1">
        <f t="array" ref="G3496">IFERROR(IF(AND(Orders!R3495:R13488&gt;1000,OR(Orders!M3495:M13488="East",Orders!M3495:M13488="south")),"bonus","no bonus"),"data error")</f>
        <v>no bonus</v>
      </c>
    </row>
    <row r="3497" spans="1:7" x14ac:dyDescent="0.25">
      <c r="A3497" t="str">
        <v>high</v>
      </c>
      <c r="B3497" t="b" cm="1">
        <f t="array" ref="B3497">AND(Orders!R3495:R13488&gt;500,Orders!O3495:O13488="technology")</f>
        <v>0</v>
      </c>
      <c r="C3497" t="b" cm="1">
        <f t="array" ref="C3497">OR(Orders!R3495:R13488&gt;1000,Orders!O3495:O13488="furniture")</f>
        <v>1</v>
      </c>
      <c r="D3497" t="str">
        <v>no</v>
      </c>
      <c r="E3497" t="str">
        <v>false</v>
      </c>
      <c r="G3497" t="str" cm="1">
        <f t="array" ref="G3497">IFERROR(IF(AND(Orders!R3496:R13489&gt;1000,OR(Orders!M3496:M13489="East",Orders!M3496:M13489="south")),"bonus","no bonus"),"data error")</f>
        <v>no bonus</v>
      </c>
    </row>
    <row r="3498" spans="1:7" x14ac:dyDescent="0.25">
      <c r="A3498" t="str">
        <v>high</v>
      </c>
      <c r="B3498" t="b" cm="1">
        <f t="array" ref="B3498">AND(Orders!R3496:R13489&gt;500,Orders!O3496:O13489="technology")</f>
        <v>0</v>
      </c>
      <c r="C3498" t="b" cm="1">
        <f t="array" ref="C3498">OR(Orders!R3496:R13489&gt;1000,Orders!O3496:O13489="furniture")</f>
        <v>1</v>
      </c>
      <c r="D3498" t="str">
        <v>no</v>
      </c>
      <c r="E3498" t="str">
        <v>false</v>
      </c>
      <c r="G3498" t="str" cm="1">
        <f t="array" ref="G3498">IFERROR(IF(AND(Orders!R3497:R13490&gt;1000,OR(Orders!M3497:M13490="East",Orders!M3497:M13490="south")),"bonus","no bonus"),"data error")</f>
        <v>no bonus</v>
      </c>
    </row>
    <row r="3499" spans="1:7" x14ac:dyDescent="0.25">
      <c r="A3499" t="str">
        <v>high</v>
      </c>
      <c r="B3499" t="b" cm="1">
        <f t="array" ref="B3499">AND(Orders!R3497:R13490&gt;500,Orders!O3497:O13490="technology")</f>
        <v>0</v>
      </c>
      <c r="C3499" t="b" cm="1">
        <f t="array" ref="C3499">OR(Orders!R3497:R13490&gt;1000,Orders!O3497:O13490="furniture")</f>
        <v>1</v>
      </c>
      <c r="D3499" t="str">
        <v>no</v>
      </c>
      <c r="E3499" t="str">
        <v>false</v>
      </c>
      <c r="G3499" t="str" cm="1">
        <f t="array" ref="G3499">IFERROR(IF(AND(Orders!R3498:R13491&gt;1000,OR(Orders!M3498:M13491="East",Orders!M3498:M13491="south")),"bonus","no bonus"),"data error")</f>
        <v>no bonus</v>
      </c>
    </row>
    <row r="3500" spans="1:7" x14ac:dyDescent="0.25">
      <c r="A3500" t="str">
        <v>high</v>
      </c>
      <c r="B3500" t="b" cm="1">
        <f t="array" ref="B3500">AND(Orders!R3498:R13491&gt;500,Orders!O3498:O13491="technology")</f>
        <v>0</v>
      </c>
      <c r="C3500" t="b" cm="1">
        <f t="array" ref="C3500">OR(Orders!R3498:R13491&gt;1000,Orders!O3498:O13491="furniture")</f>
        <v>1</v>
      </c>
      <c r="D3500" t="str">
        <v>no</v>
      </c>
      <c r="E3500" t="str">
        <v>false</v>
      </c>
      <c r="G3500" t="str" cm="1">
        <f t="array" ref="G3500">IFERROR(IF(AND(Orders!R3499:R13492&gt;1000,OR(Orders!M3499:M13492="East",Orders!M3499:M13492="south")),"bonus","no bonus"),"data error")</f>
        <v>no bonus</v>
      </c>
    </row>
    <row r="3501" spans="1:7" x14ac:dyDescent="0.25">
      <c r="A3501" t="str">
        <v>high</v>
      </c>
      <c r="B3501" t="b" cm="1">
        <f t="array" ref="B3501">AND(Orders!R3499:R13492&gt;500,Orders!O3499:O13492="technology")</f>
        <v>0</v>
      </c>
      <c r="C3501" t="b" cm="1">
        <f t="array" ref="C3501">OR(Orders!R3499:R13492&gt;1000,Orders!O3499:O13492="furniture")</f>
        <v>1</v>
      </c>
      <c r="D3501" t="str">
        <v>no</v>
      </c>
      <c r="E3501" t="str">
        <v>false</v>
      </c>
      <c r="G3501" t="str" cm="1">
        <f t="array" ref="G3501">IFERROR(IF(AND(Orders!R3500:R13493&gt;1000,OR(Orders!M3500:M13493="East",Orders!M3500:M13493="south")),"bonus","no bonus"),"data error")</f>
        <v>no bonus</v>
      </c>
    </row>
    <row r="3502" spans="1:7" x14ac:dyDescent="0.25">
      <c r="A3502" t="str">
        <v>high</v>
      </c>
      <c r="B3502" t="b" cm="1">
        <f t="array" ref="B3502">AND(Orders!R3500:R13493&gt;500,Orders!O3500:O13493="technology")</f>
        <v>0</v>
      </c>
      <c r="C3502" t="b" cm="1">
        <f t="array" ref="C3502">OR(Orders!R3500:R13493&gt;1000,Orders!O3500:O13493="furniture")</f>
        <v>1</v>
      </c>
      <c r="D3502" t="str">
        <v>no</v>
      </c>
      <c r="E3502" t="str">
        <v>false</v>
      </c>
      <c r="G3502" t="str" cm="1">
        <f t="array" ref="G3502">IFERROR(IF(AND(Orders!R3501:R13494&gt;1000,OR(Orders!M3501:M13494="East",Orders!M3501:M13494="south")),"bonus","no bonus"),"data error")</f>
        <v>no bonus</v>
      </c>
    </row>
    <row r="3503" spans="1:7" x14ac:dyDescent="0.25">
      <c r="A3503" t="str">
        <v>high</v>
      </c>
      <c r="B3503" t="b" cm="1">
        <f t="array" ref="B3503">AND(Orders!R3501:R13494&gt;500,Orders!O3501:O13494="technology")</f>
        <v>0</v>
      </c>
      <c r="C3503" t="b" cm="1">
        <f t="array" ref="C3503">OR(Orders!R3501:R13494&gt;1000,Orders!O3501:O13494="furniture")</f>
        <v>1</v>
      </c>
      <c r="D3503" t="str">
        <v>no</v>
      </c>
      <c r="E3503" t="str">
        <v>false</v>
      </c>
      <c r="G3503" t="str" cm="1">
        <f t="array" ref="G3503">IFERROR(IF(AND(Orders!R3502:R13495&gt;1000,OR(Orders!M3502:M13495="East",Orders!M3502:M13495="south")),"bonus","no bonus"),"data error")</f>
        <v>no bonus</v>
      </c>
    </row>
    <row r="3504" spans="1:7" x14ac:dyDescent="0.25">
      <c r="A3504" t="str">
        <v>high</v>
      </c>
      <c r="B3504" t="b" cm="1">
        <f t="array" ref="B3504">AND(Orders!R3502:R13495&gt;500,Orders!O3502:O13495="technology")</f>
        <v>0</v>
      </c>
      <c r="C3504" t="b" cm="1">
        <f t="array" ref="C3504">OR(Orders!R3502:R13495&gt;1000,Orders!O3502:O13495="furniture")</f>
        <v>1</v>
      </c>
      <c r="D3504" t="str">
        <v>no</v>
      </c>
      <c r="E3504" t="str">
        <v>false</v>
      </c>
      <c r="G3504" t="str" cm="1">
        <f t="array" ref="G3504">IFERROR(IF(AND(Orders!R3503:R13496&gt;1000,OR(Orders!M3503:M13496="East",Orders!M3503:M13496="south")),"bonus","no bonus"),"data error")</f>
        <v>no bonus</v>
      </c>
    </row>
    <row r="3505" spans="1:7" x14ac:dyDescent="0.25">
      <c r="A3505" t="str">
        <v>high</v>
      </c>
      <c r="B3505" t="b" cm="1">
        <f t="array" ref="B3505">AND(Orders!R3503:R13496&gt;500,Orders!O3503:O13496="technology")</f>
        <v>0</v>
      </c>
      <c r="C3505" t="b" cm="1">
        <f t="array" ref="C3505">OR(Orders!R3503:R13496&gt;1000,Orders!O3503:O13496="furniture")</f>
        <v>1</v>
      </c>
      <c r="D3505" t="str">
        <v>no</v>
      </c>
      <c r="E3505" t="str">
        <v>false</v>
      </c>
      <c r="G3505" t="str" cm="1">
        <f t="array" ref="G3505">IFERROR(IF(AND(Orders!R3504:R13497&gt;1000,OR(Orders!M3504:M13497="East",Orders!M3504:M13497="south")),"bonus","no bonus"),"data error")</f>
        <v>no bonus</v>
      </c>
    </row>
    <row r="3506" spans="1:7" x14ac:dyDescent="0.25">
      <c r="A3506" t="str">
        <v>high</v>
      </c>
      <c r="B3506" t="b" cm="1">
        <f t="array" ref="B3506">AND(Orders!R3504:R13497&gt;500,Orders!O3504:O13497="technology")</f>
        <v>0</v>
      </c>
      <c r="C3506" t="b" cm="1">
        <f t="array" ref="C3506">OR(Orders!R3504:R13497&gt;1000,Orders!O3504:O13497="furniture")</f>
        <v>1</v>
      </c>
      <c r="D3506" t="str">
        <v>no</v>
      </c>
      <c r="E3506" t="str">
        <v>false</v>
      </c>
      <c r="G3506" t="str" cm="1">
        <f t="array" ref="G3506">IFERROR(IF(AND(Orders!R3505:R13498&gt;1000,OR(Orders!M3505:M13498="East",Orders!M3505:M13498="south")),"bonus","no bonus"),"data error")</f>
        <v>no bonus</v>
      </c>
    </row>
    <row r="3507" spans="1:7" x14ac:dyDescent="0.25">
      <c r="A3507" t="str">
        <v>high</v>
      </c>
      <c r="B3507" t="b" cm="1">
        <f t="array" ref="B3507">AND(Orders!R3505:R13498&gt;500,Orders!O3505:O13498="technology")</f>
        <v>0</v>
      </c>
      <c r="C3507" t="b" cm="1">
        <f t="array" ref="C3507">OR(Orders!R3505:R13498&gt;1000,Orders!O3505:O13498="furniture")</f>
        <v>1</v>
      </c>
      <c r="D3507" t="str">
        <v>no</v>
      </c>
      <c r="E3507" t="str">
        <v>false</v>
      </c>
      <c r="G3507" t="str" cm="1">
        <f t="array" ref="G3507">IFERROR(IF(AND(Orders!R3506:R13499&gt;1000,OR(Orders!M3506:M13499="East",Orders!M3506:M13499="south")),"bonus","no bonus"),"data error")</f>
        <v>no bonus</v>
      </c>
    </row>
    <row r="3508" spans="1:7" x14ac:dyDescent="0.25">
      <c r="A3508" t="str">
        <v>high</v>
      </c>
      <c r="B3508" t="b" cm="1">
        <f t="array" ref="B3508">AND(Orders!R3506:R13499&gt;500,Orders!O3506:O13499="technology")</f>
        <v>0</v>
      </c>
      <c r="C3508" t="b" cm="1">
        <f t="array" ref="C3508">OR(Orders!R3506:R13499&gt;1000,Orders!O3506:O13499="furniture")</f>
        <v>1</v>
      </c>
      <c r="D3508" t="str">
        <v>no</v>
      </c>
      <c r="E3508" t="str">
        <v>false</v>
      </c>
      <c r="G3508" t="str" cm="1">
        <f t="array" ref="G3508">IFERROR(IF(AND(Orders!R3507:R13500&gt;1000,OR(Orders!M3507:M13500="East",Orders!M3507:M13500="south")),"bonus","no bonus"),"data error")</f>
        <v>no bonus</v>
      </c>
    </row>
    <row r="3509" spans="1:7" x14ac:dyDescent="0.25">
      <c r="A3509" t="str">
        <v>high</v>
      </c>
      <c r="B3509" t="b" cm="1">
        <f t="array" ref="B3509">AND(Orders!R3507:R13500&gt;500,Orders!O3507:O13500="technology")</f>
        <v>0</v>
      </c>
      <c r="C3509" t="b" cm="1">
        <f t="array" ref="C3509">OR(Orders!R3507:R13500&gt;1000,Orders!O3507:O13500="furniture")</f>
        <v>1</v>
      </c>
      <c r="D3509" t="str">
        <v>no</v>
      </c>
      <c r="E3509" t="str">
        <v>false</v>
      </c>
      <c r="G3509" t="str" cm="1">
        <f t="array" ref="G3509">IFERROR(IF(AND(Orders!R3508:R13501&gt;1000,OR(Orders!M3508:M13501="East",Orders!M3508:M13501="south")),"bonus","no bonus"),"data error")</f>
        <v>no bonus</v>
      </c>
    </row>
    <row r="3510" spans="1:7" x14ac:dyDescent="0.25">
      <c r="A3510" t="str">
        <v>high</v>
      </c>
      <c r="B3510" t="b" cm="1">
        <f t="array" ref="B3510">AND(Orders!R3508:R13501&gt;500,Orders!O3508:O13501="technology")</f>
        <v>0</v>
      </c>
      <c r="C3510" t="b" cm="1">
        <f t="array" ref="C3510">OR(Orders!R3508:R13501&gt;1000,Orders!O3508:O13501="furniture")</f>
        <v>1</v>
      </c>
      <c r="D3510" t="str">
        <v>no</v>
      </c>
      <c r="E3510" t="str">
        <v>false</v>
      </c>
      <c r="G3510" t="str" cm="1">
        <f t="array" ref="G3510">IFERROR(IF(AND(Orders!R3509:R13502&gt;1000,OR(Orders!M3509:M13502="East",Orders!M3509:M13502="south")),"bonus","no bonus"),"data error")</f>
        <v>no bonus</v>
      </c>
    </row>
    <row r="3511" spans="1:7" x14ac:dyDescent="0.25">
      <c r="A3511" t="str">
        <v>high</v>
      </c>
      <c r="B3511" t="b" cm="1">
        <f t="array" ref="B3511">AND(Orders!R3509:R13502&gt;500,Orders!O3509:O13502="technology")</f>
        <v>0</v>
      </c>
      <c r="C3511" t="b" cm="1">
        <f t="array" ref="C3511">OR(Orders!R3509:R13502&gt;1000,Orders!O3509:O13502="furniture")</f>
        <v>1</v>
      </c>
      <c r="D3511" t="str">
        <v>no</v>
      </c>
      <c r="E3511" t="str">
        <v>false</v>
      </c>
      <c r="G3511" t="str" cm="1">
        <f t="array" ref="G3511">IFERROR(IF(AND(Orders!R3510:R13503&gt;1000,OR(Orders!M3510:M13503="East",Orders!M3510:M13503="south")),"bonus","no bonus"),"data error")</f>
        <v>no bonus</v>
      </c>
    </row>
    <row r="3512" spans="1:7" x14ac:dyDescent="0.25">
      <c r="A3512" t="str">
        <v>high</v>
      </c>
      <c r="B3512" t="b" cm="1">
        <f t="array" ref="B3512">AND(Orders!R3510:R13503&gt;500,Orders!O3510:O13503="technology")</f>
        <v>0</v>
      </c>
      <c r="C3512" t="b" cm="1">
        <f t="array" ref="C3512">OR(Orders!R3510:R13503&gt;1000,Orders!O3510:O13503="furniture")</f>
        <v>1</v>
      </c>
      <c r="D3512" t="str">
        <v>no</v>
      </c>
      <c r="E3512" t="str">
        <v>false</v>
      </c>
      <c r="G3512" t="str" cm="1">
        <f t="array" ref="G3512">IFERROR(IF(AND(Orders!R3511:R13504&gt;1000,OR(Orders!M3511:M13504="East",Orders!M3511:M13504="south")),"bonus","no bonus"),"data error")</f>
        <v>no bonus</v>
      </c>
    </row>
    <row r="3513" spans="1:7" x14ac:dyDescent="0.25">
      <c r="A3513" t="str">
        <v>high</v>
      </c>
      <c r="B3513" t="b" cm="1">
        <f t="array" ref="B3513">AND(Orders!R3511:R13504&gt;500,Orders!O3511:O13504="technology")</f>
        <v>0</v>
      </c>
      <c r="C3513" t="b" cm="1">
        <f t="array" ref="C3513">OR(Orders!R3511:R13504&gt;1000,Orders!O3511:O13504="furniture")</f>
        <v>1</v>
      </c>
      <c r="D3513" t="str">
        <v>no</v>
      </c>
      <c r="E3513" t="str">
        <v>false</v>
      </c>
      <c r="G3513" t="str" cm="1">
        <f t="array" ref="G3513">IFERROR(IF(AND(Orders!R3512:R13505&gt;1000,OR(Orders!M3512:M13505="East",Orders!M3512:M13505="south")),"bonus","no bonus"),"data error")</f>
        <v>no bonus</v>
      </c>
    </row>
    <row r="3514" spans="1:7" x14ac:dyDescent="0.25">
      <c r="A3514" t="str">
        <v>high</v>
      </c>
      <c r="B3514" t="b" cm="1">
        <f t="array" ref="B3514">AND(Orders!R3512:R13505&gt;500,Orders!O3512:O13505="technology")</f>
        <v>0</v>
      </c>
      <c r="C3514" t="b" cm="1">
        <f t="array" ref="C3514">OR(Orders!R3512:R13505&gt;1000,Orders!O3512:O13505="furniture")</f>
        <v>1</v>
      </c>
      <c r="D3514" t="str">
        <v>no</v>
      </c>
      <c r="E3514" t="str">
        <v>false</v>
      </c>
      <c r="G3514" t="str" cm="1">
        <f t="array" ref="G3514">IFERROR(IF(AND(Orders!R3513:R13506&gt;1000,OR(Orders!M3513:M13506="East",Orders!M3513:M13506="south")),"bonus","no bonus"),"data error")</f>
        <v>no bonus</v>
      </c>
    </row>
    <row r="3515" spans="1:7" x14ac:dyDescent="0.25">
      <c r="A3515" t="str">
        <v>high</v>
      </c>
      <c r="B3515" t="b" cm="1">
        <f t="array" ref="B3515">AND(Orders!R3513:R13506&gt;500,Orders!O3513:O13506="technology")</f>
        <v>0</v>
      </c>
      <c r="C3515" t="b" cm="1">
        <f t="array" ref="C3515">OR(Orders!R3513:R13506&gt;1000,Orders!O3513:O13506="furniture")</f>
        <v>1</v>
      </c>
      <c r="D3515" t="str">
        <v>no</v>
      </c>
      <c r="E3515" t="str">
        <v>false</v>
      </c>
      <c r="G3515" t="str" cm="1">
        <f t="array" ref="G3515">IFERROR(IF(AND(Orders!R3514:R13507&gt;1000,OR(Orders!M3514:M13507="East",Orders!M3514:M13507="south")),"bonus","no bonus"),"data error")</f>
        <v>no bonus</v>
      </c>
    </row>
    <row r="3516" spans="1:7" x14ac:dyDescent="0.25">
      <c r="A3516" t="str">
        <v>high</v>
      </c>
      <c r="B3516" t="b" cm="1">
        <f t="array" ref="B3516">AND(Orders!R3514:R13507&gt;500,Orders!O3514:O13507="technology")</f>
        <v>0</v>
      </c>
      <c r="C3516" t="b" cm="1">
        <f t="array" ref="C3516">OR(Orders!R3514:R13507&gt;1000,Orders!O3514:O13507="furniture")</f>
        <v>1</v>
      </c>
      <c r="D3516" t="str">
        <v>no</v>
      </c>
      <c r="E3516" t="str">
        <v>false</v>
      </c>
      <c r="G3516" t="str" cm="1">
        <f t="array" ref="G3516">IFERROR(IF(AND(Orders!R3515:R13508&gt;1000,OR(Orders!M3515:M13508="East",Orders!M3515:M13508="south")),"bonus","no bonus"),"data error")</f>
        <v>no bonus</v>
      </c>
    </row>
    <row r="3517" spans="1:7" x14ac:dyDescent="0.25">
      <c r="A3517" t="str">
        <v>high</v>
      </c>
      <c r="B3517" t="b" cm="1">
        <f t="array" ref="B3517">AND(Orders!R3515:R13508&gt;500,Orders!O3515:O13508="technology")</f>
        <v>0</v>
      </c>
      <c r="C3517" t="b" cm="1">
        <f t="array" ref="C3517">OR(Orders!R3515:R13508&gt;1000,Orders!O3515:O13508="furniture")</f>
        <v>1</v>
      </c>
      <c r="D3517" t="str">
        <v>no</v>
      </c>
      <c r="E3517" t="str">
        <v>false</v>
      </c>
      <c r="G3517" t="str" cm="1">
        <f t="array" ref="G3517">IFERROR(IF(AND(Orders!R3516:R13509&gt;1000,OR(Orders!M3516:M13509="East",Orders!M3516:M13509="south")),"bonus","no bonus"),"data error")</f>
        <v>no bonus</v>
      </c>
    </row>
    <row r="3518" spans="1:7" x14ac:dyDescent="0.25">
      <c r="A3518" t="str">
        <v>high</v>
      </c>
      <c r="B3518" t="b" cm="1">
        <f t="array" ref="B3518">AND(Orders!R3516:R13509&gt;500,Orders!O3516:O13509="technology")</f>
        <v>0</v>
      </c>
      <c r="C3518" t="b" cm="1">
        <f t="array" ref="C3518">OR(Orders!R3516:R13509&gt;1000,Orders!O3516:O13509="furniture")</f>
        <v>1</v>
      </c>
      <c r="D3518" t="str">
        <v>no</v>
      </c>
      <c r="E3518" t="str">
        <v>false</v>
      </c>
      <c r="G3518" t="str" cm="1">
        <f t="array" ref="G3518">IFERROR(IF(AND(Orders!R3517:R13510&gt;1000,OR(Orders!M3517:M13510="East",Orders!M3517:M13510="south")),"bonus","no bonus"),"data error")</f>
        <v>no bonus</v>
      </c>
    </row>
    <row r="3519" spans="1:7" x14ac:dyDescent="0.25">
      <c r="A3519" t="str">
        <v>high</v>
      </c>
      <c r="B3519" t="b" cm="1">
        <f t="array" ref="B3519">AND(Orders!R3517:R13510&gt;500,Orders!O3517:O13510="technology")</f>
        <v>0</v>
      </c>
      <c r="C3519" t="b" cm="1">
        <f t="array" ref="C3519">OR(Orders!R3517:R13510&gt;1000,Orders!O3517:O13510="furniture")</f>
        <v>1</v>
      </c>
      <c r="D3519" t="str">
        <v>no</v>
      </c>
      <c r="E3519" t="str">
        <v>false</v>
      </c>
      <c r="G3519" t="str" cm="1">
        <f t="array" ref="G3519">IFERROR(IF(AND(Orders!R3518:R13511&gt;1000,OR(Orders!M3518:M13511="East",Orders!M3518:M13511="south")),"bonus","no bonus"),"data error")</f>
        <v>no bonus</v>
      </c>
    </row>
    <row r="3520" spans="1:7" x14ac:dyDescent="0.25">
      <c r="A3520" t="str">
        <v>high</v>
      </c>
      <c r="B3520" t="b" cm="1">
        <f t="array" ref="B3520">AND(Orders!R3518:R13511&gt;500,Orders!O3518:O13511="technology")</f>
        <v>0</v>
      </c>
      <c r="C3520" t="b" cm="1">
        <f t="array" ref="C3520">OR(Orders!R3518:R13511&gt;1000,Orders!O3518:O13511="furniture")</f>
        <v>1</v>
      </c>
      <c r="D3520" t="str">
        <v>no</v>
      </c>
      <c r="E3520" t="str">
        <v>false</v>
      </c>
      <c r="G3520" t="str" cm="1">
        <f t="array" ref="G3520">IFERROR(IF(AND(Orders!R3519:R13512&gt;1000,OR(Orders!M3519:M13512="East",Orders!M3519:M13512="south")),"bonus","no bonus"),"data error")</f>
        <v>no bonus</v>
      </c>
    </row>
    <row r="3521" spans="1:7" x14ac:dyDescent="0.25">
      <c r="A3521" t="str">
        <v>high</v>
      </c>
      <c r="B3521" t="b" cm="1">
        <f t="array" ref="B3521">AND(Orders!R3519:R13512&gt;500,Orders!O3519:O13512="technology")</f>
        <v>0</v>
      </c>
      <c r="C3521" t="b" cm="1">
        <f t="array" ref="C3521">OR(Orders!R3519:R13512&gt;1000,Orders!O3519:O13512="furniture")</f>
        <v>1</v>
      </c>
      <c r="D3521" t="str">
        <v>no</v>
      </c>
      <c r="E3521" t="str">
        <v>false</v>
      </c>
      <c r="G3521" t="str" cm="1">
        <f t="array" ref="G3521">IFERROR(IF(AND(Orders!R3520:R13513&gt;1000,OR(Orders!M3520:M13513="East",Orders!M3520:M13513="south")),"bonus","no bonus"),"data error")</f>
        <v>no bonus</v>
      </c>
    </row>
    <row r="3522" spans="1:7" x14ac:dyDescent="0.25">
      <c r="A3522" t="str">
        <v>high</v>
      </c>
      <c r="B3522" t="b" cm="1">
        <f t="array" ref="B3522">AND(Orders!R3520:R13513&gt;500,Orders!O3520:O13513="technology")</f>
        <v>0</v>
      </c>
      <c r="C3522" t="b" cm="1">
        <f t="array" ref="C3522">OR(Orders!R3520:R13513&gt;1000,Orders!O3520:O13513="furniture")</f>
        <v>1</v>
      </c>
      <c r="D3522" t="str">
        <v>no</v>
      </c>
      <c r="E3522" t="str">
        <v>false</v>
      </c>
      <c r="G3522" t="str" cm="1">
        <f t="array" ref="G3522">IFERROR(IF(AND(Orders!R3521:R13514&gt;1000,OR(Orders!M3521:M13514="East",Orders!M3521:M13514="south")),"bonus","no bonus"),"data error")</f>
        <v>no bonus</v>
      </c>
    </row>
    <row r="3523" spans="1:7" x14ac:dyDescent="0.25">
      <c r="A3523" t="str">
        <v>high</v>
      </c>
      <c r="B3523" t="b" cm="1">
        <f t="array" ref="B3523">AND(Orders!R3521:R13514&gt;500,Orders!O3521:O13514="technology")</f>
        <v>0</v>
      </c>
      <c r="C3523" t="b" cm="1">
        <f t="array" ref="C3523">OR(Orders!R3521:R13514&gt;1000,Orders!O3521:O13514="furniture")</f>
        <v>1</v>
      </c>
      <c r="D3523" t="str">
        <v>no</v>
      </c>
      <c r="E3523" t="str">
        <v>false</v>
      </c>
      <c r="G3523" t="str" cm="1">
        <f t="array" ref="G3523">IFERROR(IF(AND(Orders!R3522:R13515&gt;1000,OR(Orders!M3522:M13515="East",Orders!M3522:M13515="south")),"bonus","no bonus"),"data error")</f>
        <v>no bonus</v>
      </c>
    </row>
    <row r="3524" spans="1:7" x14ac:dyDescent="0.25">
      <c r="A3524" t="str">
        <v>high</v>
      </c>
      <c r="B3524" t="b" cm="1">
        <f t="array" ref="B3524">AND(Orders!R3522:R13515&gt;500,Orders!O3522:O13515="technology")</f>
        <v>0</v>
      </c>
      <c r="C3524" t="b" cm="1">
        <f t="array" ref="C3524">OR(Orders!R3522:R13515&gt;1000,Orders!O3522:O13515="furniture")</f>
        <v>1</v>
      </c>
      <c r="D3524" t="str">
        <v>no</v>
      </c>
      <c r="E3524" t="str">
        <v>false</v>
      </c>
      <c r="G3524" t="str" cm="1">
        <f t="array" ref="G3524">IFERROR(IF(AND(Orders!R3523:R13516&gt;1000,OR(Orders!M3523:M13516="East",Orders!M3523:M13516="south")),"bonus","no bonus"),"data error")</f>
        <v>no bonus</v>
      </c>
    </row>
    <row r="3525" spans="1:7" x14ac:dyDescent="0.25">
      <c r="A3525" t="str">
        <v>high</v>
      </c>
      <c r="B3525" t="b" cm="1">
        <f t="array" ref="B3525">AND(Orders!R3523:R13516&gt;500,Orders!O3523:O13516="technology")</f>
        <v>0</v>
      </c>
      <c r="C3525" t="b" cm="1">
        <f t="array" ref="C3525">OR(Orders!R3523:R13516&gt;1000,Orders!O3523:O13516="furniture")</f>
        <v>1</v>
      </c>
      <c r="D3525" t="str">
        <v>no</v>
      </c>
      <c r="E3525" t="str">
        <v>false</v>
      </c>
      <c r="G3525" t="str" cm="1">
        <f t="array" ref="G3525">IFERROR(IF(AND(Orders!R3524:R13517&gt;1000,OR(Orders!M3524:M13517="East",Orders!M3524:M13517="south")),"bonus","no bonus"),"data error")</f>
        <v>no bonus</v>
      </c>
    </row>
    <row r="3526" spans="1:7" x14ac:dyDescent="0.25">
      <c r="A3526" t="str">
        <v>high</v>
      </c>
      <c r="B3526" t="b" cm="1">
        <f t="array" ref="B3526">AND(Orders!R3524:R13517&gt;500,Orders!O3524:O13517="technology")</f>
        <v>0</v>
      </c>
      <c r="C3526" t="b" cm="1">
        <f t="array" ref="C3526">OR(Orders!R3524:R13517&gt;1000,Orders!O3524:O13517="furniture")</f>
        <v>1</v>
      </c>
      <c r="D3526" t="str">
        <v>no</v>
      </c>
      <c r="E3526" t="str">
        <v>false</v>
      </c>
      <c r="G3526" t="str" cm="1">
        <f t="array" ref="G3526">IFERROR(IF(AND(Orders!R3525:R13518&gt;1000,OR(Orders!M3525:M13518="East",Orders!M3525:M13518="south")),"bonus","no bonus"),"data error")</f>
        <v>no bonus</v>
      </c>
    </row>
    <row r="3527" spans="1:7" x14ac:dyDescent="0.25">
      <c r="A3527" t="str">
        <v>high</v>
      </c>
      <c r="B3527" t="b" cm="1">
        <f t="array" ref="B3527">AND(Orders!R3525:R13518&gt;500,Orders!O3525:O13518="technology")</f>
        <v>0</v>
      </c>
      <c r="C3527" t="b" cm="1">
        <f t="array" ref="C3527">OR(Orders!R3525:R13518&gt;1000,Orders!O3525:O13518="furniture")</f>
        <v>1</v>
      </c>
      <c r="D3527" t="str">
        <v>no</v>
      </c>
      <c r="E3527" t="str">
        <v>false</v>
      </c>
      <c r="G3527" t="str" cm="1">
        <f t="array" ref="G3527">IFERROR(IF(AND(Orders!R3526:R13519&gt;1000,OR(Orders!M3526:M13519="East",Orders!M3526:M13519="south")),"bonus","no bonus"),"data error")</f>
        <v>no bonus</v>
      </c>
    </row>
    <row r="3528" spans="1:7" x14ac:dyDescent="0.25">
      <c r="A3528" t="str">
        <v>high</v>
      </c>
      <c r="B3528" t="b" cm="1">
        <f t="array" ref="B3528">AND(Orders!R3526:R13519&gt;500,Orders!O3526:O13519="technology")</f>
        <v>0</v>
      </c>
      <c r="C3528" t="b" cm="1">
        <f t="array" ref="C3528">OR(Orders!R3526:R13519&gt;1000,Orders!O3526:O13519="furniture")</f>
        <v>1</v>
      </c>
      <c r="D3528" t="str">
        <v>no</v>
      </c>
      <c r="E3528" t="str">
        <v>false</v>
      </c>
      <c r="G3528" t="str" cm="1">
        <f t="array" ref="G3528">IFERROR(IF(AND(Orders!R3527:R13520&gt;1000,OR(Orders!M3527:M13520="East",Orders!M3527:M13520="south")),"bonus","no bonus"),"data error")</f>
        <v>no bonus</v>
      </c>
    </row>
    <row r="3529" spans="1:7" x14ac:dyDescent="0.25">
      <c r="A3529" t="str">
        <v>high</v>
      </c>
      <c r="B3529" t="b" cm="1">
        <f t="array" ref="B3529">AND(Orders!R3527:R13520&gt;500,Orders!O3527:O13520="technology")</f>
        <v>0</v>
      </c>
      <c r="C3529" t="b" cm="1">
        <f t="array" ref="C3529">OR(Orders!R3527:R13520&gt;1000,Orders!O3527:O13520="furniture")</f>
        <v>1</v>
      </c>
      <c r="D3529" t="str">
        <v>no</v>
      </c>
      <c r="E3529" t="str">
        <v>false</v>
      </c>
      <c r="G3529" t="str" cm="1">
        <f t="array" ref="G3529">IFERROR(IF(AND(Orders!R3528:R13521&gt;1000,OR(Orders!M3528:M13521="East",Orders!M3528:M13521="south")),"bonus","no bonus"),"data error")</f>
        <v>no bonus</v>
      </c>
    </row>
    <row r="3530" spans="1:7" x14ac:dyDescent="0.25">
      <c r="A3530" t="str">
        <v>high</v>
      </c>
      <c r="B3530" t="b" cm="1">
        <f t="array" ref="B3530">AND(Orders!R3528:R13521&gt;500,Orders!O3528:O13521="technology")</f>
        <v>0</v>
      </c>
      <c r="C3530" t="b" cm="1">
        <f t="array" ref="C3530">OR(Orders!R3528:R13521&gt;1000,Orders!O3528:O13521="furniture")</f>
        <v>1</v>
      </c>
      <c r="D3530" t="str">
        <v>no</v>
      </c>
      <c r="E3530" t="str">
        <v>false</v>
      </c>
      <c r="G3530" t="str" cm="1">
        <f t="array" ref="G3530">IFERROR(IF(AND(Orders!R3529:R13522&gt;1000,OR(Orders!M3529:M13522="East",Orders!M3529:M13522="south")),"bonus","no bonus"),"data error")</f>
        <v>no bonus</v>
      </c>
    </row>
    <row r="3531" spans="1:7" x14ac:dyDescent="0.25">
      <c r="A3531" t="str">
        <v>high</v>
      </c>
      <c r="B3531" t="b" cm="1">
        <f t="array" ref="B3531">AND(Orders!R3529:R13522&gt;500,Orders!O3529:O13522="technology")</f>
        <v>0</v>
      </c>
      <c r="C3531" t="b" cm="1">
        <f t="array" ref="C3531">OR(Orders!R3529:R13522&gt;1000,Orders!O3529:O13522="furniture")</f>
        <v>1</v>
      </c>
      <c r="D3531" t="str">
        <v>no</v>
      </c>
      <c r="E3531" t="str">
        <v>false</v>
      </c>
      <c r="G3531" t="str" cm="1">
        <f t="array" ref="G3531">IFERROR(IF(AND(Orders!R3530:R13523&gt;1000,OR(Orders!M3530:M13523="East",Orders!M3530:M13523="south")),"bonus","no bonus"),"data error")</f>
        <v>no bonus</v>
      </c>
    </row>
    <row r="3532" spans="1:7" x14ac:dyDescent="0.25">
      <c r="A3532" t="str">
        <v>high</v>
      </c>
      <c r="B3532" t="b" cm="1">
        <f t="array" ref="B3532">AND(Orders!R3530:R13523&gt;500,Orders!O3530:O13523="technology")</f>
        <v>0</v>
      </c>
      <c r="C3532" t="b" cm="1">
        <f t="array" ref="C3532">OR(Orders!R3530:R13523&gt;1000,Orders!O3530:O13523="furniture")</f>
        <v>1</v>
      </c>
      <c r="D3532" t="str">
        <v>no</v>
      </c>
      <c r="E3532" t="str">
        <v>false</v>
      </c>
      <c r="G3532" t="str" cm="1">
        <f t="array" ref="G3532">IFERROR(IF(AND(Orders!R3531:R13524&gt;1000,OR(Orders!M3531:M13524="East",Orders!M3531:M13524="south")),"bonus","no bonus"),"data error")</f>
        <v>no bonus</v>
      </c>
    </row>
    <row r="3533" spans="1:7" x14ac:dyDescent="0.25">
      <c r="A3533" t="str">
        <v>high</v>
      </c>
      <c r="B3533" t="b" cm="1">
        <f t="array" ref="B3533">AND(Orders!R3531:R13524&gt;500,Orders!O3531:O13524="technology")</f>
        <v>0</v>
      </c>
      <c r="C3533" t="b" cm="1">
        <f t="array" ref="C3533">OR(Orders!R3531:R13524&gt;1000,Orders!O3531:O13524="furniture")</f>
        <v>1</v>
      </c>
      <c r="D3533" t="str">
        <v>no</v>
      </c>
      <c r="E3533" t="str">
        <v>false</v>
      </c>
      <c r="G3533" t="str" cm="1">
        <f t="array" ref="G3533">IFERROR(IF(AND(Orders!R3532:R13525&gt;1000,OR(Orders!M3532:M13525="East",Orders!M3532:M13525="south")),"bonus","no bonus"),"data error")</f>
        <v>no bonus</v>
      </c>
    </row>
    <row r="3534" spans="1:7" x14ac:dyDescent="0.25">
      <c r="A3534" t="str">
        <v>high</v>
      </c>
      <c r="B3534" t="b" cm="1">
        <f t="array" ref="B3534">AND(Orders!R3532:R13525&gt;500,Orders!O3532:O13525="technology")</f>
        <v>0</v>
      </c>
      <c r="C3534" t="b" cm="1">
        <f t="array" ref="C3534">OR(Orders!R3532:R13525&gt;1000,Orders!O3532:O13525="furniture")</f>
        <v>1</v>
      </c>
      <c r="D3534" t="str">
        <v>no</v>
      </c>
      <c r="E3534" t="str">
        <v>false</v>
      </c>
      <c r="G3534" t="str" cm="1">
        <f t="array" ref="G3534">IFERROR(IF(AND(Orders!R3533:R13526&gt;1000,OR(Orders!M3533:M13526="East",Orders!M3533:M13526="south")),"bonus","no bonus"),"data error")</f>
        <v>no bonus</v>
      </c>
    </row>
    <row r="3535" spans="1:7" x14ac:dyDescent="0.25">
      <c r="A3535" t="str">
        <v>high</v>
      </c>
      <c r="B3535" t="b" cm="1">
        <f t="array" ref="B3535">AND(Orders!R3533:R13526&gt;500,Orders!O3533:O13526="technology")</f>
        <v>0</v>
      </c>
      <c r="C3535" t="b" cm="1">
        <f t="array" ref="C3535">OR(Orders!R3533:R13526&gt;1000,Orders!O3533:O13526="furniture")</f>
        <v>1</v>
      </c>
      <c r="D3535" t="str">
        <v>no</v>
      </c>
      <c r="E3535" t="str">
        <v>false</v>
      </c>
      <c r="G3535" t="str" cm="1">
        <f t="array" ref="G3535">IFERROR(IF(AND(Orders!R3534:R13527&gt;1000,OR(Orders!M3534:M13527="East",Orders!M3534:M13527="south")),"bonus","no bonus"),"data error")</f>
        <v>no bonus</v>
      </c>
    </row>
    <row r="3536" spans="1:7" x14ac:dyDescent="0.25">
      <c r="A3536" t="str">
        <v>high</v>
      </c>
      <c r="B3536" t="b" cm="1">
        <f t="array" ref="B3536">AND(Orders!R3534:R13527&gt;500,Orders!O3534:O13527="technology")</f>
        <v>0</v>
      </c>
      <c r="C3536" t="b" cm="1">
        <f t="array" ref="C3536">OR(Orders!R3534:R13527&gt;1000,Orders!O3534:O13527="furniture")</f>
        <v>1</v>
      </c>
      <c r="D3536" t="str">
        <v>no</v>
      </c>
      <c r="E3536" t="str">
        <v>false</v>
      </c>
      <c r="G3536" t="str" cm="1">
        <f t="array" ref="G3536">IFERROR(IF(AND(Orders!R3535:R13528&gt;1000,OR(Orders!M3535:M13528="East",Orders!M3535:M13528="south")),"bonus","no bonus"),"data error")</f>
        <v>no bonus</v>
      </c>
    </row>
    <row r="3537" spans="1:7" x14ac:dyDescent="0.25">
      <c r="A3537" t="str">
        <v>high</v>
      </c>
      <c r="B3537" t="b" cm="1">
        <f t="array" ref="B3537">AND(Orders!R3535:R13528&gt;500,Orders!O3535:O13528="technology")</f>
        <v>0</v>
      </c>
      <c r="C3537" t="b" cm="1">
        <f t="array" ref="C3537">OR(Orders!R3535:R13528&gt;1000,Orders!O3535:O13528="furniture")</f>
        <v>1</v>
      </c>
      <c r="D3537" t="str">
        <v>no</v>
      </c>
      <c r="E3537" t="str">
        <v>false</v>
      </c>
      <c r="G3537" t="str" cm="1">
        <f t="array" ref="G3537">IFERROR(IF(AND(Orders!R3536:R13529&gt;1000,OR(Orders!M3536:M13529="East",Orders!M3536:M13529="south")),"bonus","no bonus"),"data error")</f>
        <v>no bonus</v>
      </c>
    </row>
    <row r="3538" spans="1:7" x14ac:dyDescent="0.25">
      <c r="A3538" t="str">
        <v>high</v>
      </c>
      <c r="B3538" t="b" cm="1">
        <f t="array" ref="B3538">AND(Orders!R3536:R13529&gt;500,Orders!O3536:O13529="technology")</f>
        <v>0</v>
      </c>
      <c r="C3538" t="b" cm="1">
        <f t="array" ref="C3538">OR(Orders!R3536:R13529&gt;1000,Orders!O3536:O13529="furniture")</f>
        <v>1</v>
      </c>
      <c r="D3538" t="str">
        <v>no</v>
      </c>
      <c r="E3538" t="str">
        <v>false</v>
      </c>
      <c r="G3538" t="str" cm="1">
        <f t="array" ref="G3538">IFERROR(IF(AND(Orders!R3537:R13530&gt;1000,OR(Orders!M3537:M13530="East",Orders!M3537:M13530="south")),"bonus","no bonus"),"data error")</f>
        <v>no bonus</v>
      </c>
    </row>
    <row r="3539" spans="1:7" x14ac:dyDescent="0.25">
      <c r="A3539" t="str">
        <v>high</v>
      </c>
      <c r="B3539" t="b" cm="1">
        <f t="array" ref="B3539">AND(Orders!R3537:R13530&gt;500,Orders!O3537:O13530="technology")</f>
        <v>0</v>
      </c>
      <c r="C3539" t="b" cm="1">
        <f t="array" ref="C3539">OR(Orders!R3537:R13530&gt;1000,Orders!O3537:O13530="furniture")</f>
        <v>1</v>
      </c>
      <c r="D3539" t="str">
        <v>no</v>
      </c>
      <c r="E3539" t="str">
        <v>false</v>
      </c>
      <c r="G3539" t="str" cm="1">
        <f t="array" ref="G3539">IFERROR(IF(AND(Orders!R3538:R13531&gt;1000,OR(Orders!M3538:M13531="East",Orders!M3538:M13531="south")),"bonus","no bonus"),"data error")</f>
        <v>no bonus</v>
      </c>
    </row>
    <row r="3540" spans="1:7" x14ac:dyDescent="0.25">
      <c r="A3540" t="str">
        <v>high</v>
      </c>
      <c r="B3540" t="b" cm="1">
        <f t="array" ref="B3540">AND(Orders!R3538:R13531&gt;500,Orders!O3538:O13531="technology")</f>
        <v>0</v>
      </c>
      <c r="C3540" t="b" cm="1">
        <f t="array" ref="C3540">OR(Orders!R3538:R13531&gt;1000,Orders!O3538:O13531="furniture")</f>
        <v>1</v>
      </c>
      <c r="D3540" t="str">
        <v>no</v>
      </c>
      <c r="E3540" t="str">
        <v>false</v>
      </c>
      <c r="G3540" t="str" cm="1">
        <f t="array" ref="G3540">IFERROR(IF(AND(Orders!R3539:R13532&gt;1000,OR(Orders!M3539:M13532="East",Orders!M3539:M13532="south")),"bonus","no bonus"),"data error")</f>
        <v>no bonus</v>
      </c>
    </row>
    <row r="3541" spans="1:7" x14ac:dyDescent="0.25">
      <c r="A3541" t="str">
        <v>high</v>
      </c>
      <c r="B3541" t="b" cm="1">
        <f t="array" ref="B3541">AND(Orders!R3539:R13532&gt;500,Orders!O3539:O13532="technology")</f>
        <v>0</v>
      </c>
      <c r="C3541" t="b" cm="1">
        <f t="array" ref="C3541">OR(Orders!R3539:R13532&gt;1000,Orders!O3539:O13532="furniture")</f>
        <v>1</v>
      </c>
      <c r="D3541" t="str">
        <v>no</v>
      </c>
      <c r="E3541" t="str">
        <v>false</v>
      </c>
      <c r="G3541" t="str" cm="1">
        <f t="array" ref="G3541">IFERROR(IF(AND(Orders!R3540:R13533&gt;1000,OR(Orders!M3540:M13533="East",Orders!M3540:M13533="south")),"bonus","no bonus"),"data error")</f>
        <v>no bonus</v>
      </c>
    </row>
    <row r="3542" spans="1:7" x14ac:dyDescent="0.25">
      <c r="A3542" t="str">
        <v>high</v>
      </c>
      <c r="B3542" t="b" cm="1">
        <f t="array" ref="B3542">AND(Orders!R3540:R13533&gt;500,Orders!O3540:O13533="technology")</f>
        <v>0</v>
      </c>
      <c r="C3542" t="b" cm="1">
        <f t="array" ref="C3542">OR(Orders!R3540:R13533&gt;1000,Orders!O3540:O13533="furniture")</f>
        <v>1</v>
      </c>
      <c r="D3542" t="str">
        <v>no</v>
      </c>
      <c r="E3542" t="str">
        <v>false</v>
      </c>
      <c r="G3542" t="str" cm="1">
        <f t="array" ref="G3542">IFERROR(IF(AND(Orders!R3541:R13534&gt;1000,OR(Orders!M3541:M13534="East",Orders!M3541:M13534="south")),"bonus","no bonus"),"data error")</f>
        <v>no bonus</v>
      </c>
    </row>
    <row r="3543" spans="1:7" x14ac:dyDescent="0.25">
      <c r="A3543" t="str">
        <v>high</v>
      </c>
      <c r="B3543" t="b" cm="1">
        <f t="array" ref="B3543">AND(Orders!R3541:R13534&gt;500,Orders!O3541:O13534="technology")</f>
        <v>0</v>
      </c>
      <c r="C3543" t="b" cm="1">
        <f t="array" ref="C3543">OR(Orders!R3541:R13534&gt;1000,Orders!O3541:O13534="furniture")</f>
        <v>1</v>
      </c>
      <c r="D3543" t="str">
        <v>no</v>
      </c>
      <c r="E3543" t="str">
        <v>false</v>
      </c>
      <c r="G3543" t="str" cm="1">
        <f t="array" ref="G3543">IFERROR(IF(AND(Orders!R3542:R13535&gt;1000,OR(Orders!M3542:M13535="East",Orders!M3542:M13535="south")),"bonus","no bonus"),"data error")</f>
        <v>no bonus</v>
      </c>
    </row>
    <row r="3544" spans="1:7" x14ac:dyDescent="0.25">
      <c r="A3544" t="str">
        <v>high</v>
      </c>
      <c r="B3544" t="b" cm="1">
        <f t="array" ref="B3544">AND(Orders!R3542:R13535&gt;500,Orders!O3542:O13535="technology")</f>
        <v>0</v>
      </c>
      <c r="C3544" t="b" cm="1">
        <f t="array" ref="C3544">OR(Orders!R3542:R13535&gt;1000,Orders!O3542:O13535="furniture")</f>
        <v>1</v>
      </c>
      <c r="D3544" t="str">
        <v>no</v>
      </c>
      <c r="E3544" t="str">
        <v>false</v>
      </c>
      <c r="G3544" t="str" cm="1">
        <f t="array" ref="G3544">IFERROR(IF(AND(Orders!R3543:R13536&gt;1000,OR(Orders!M3543:M13536="East",Orders!M3543:M13536="south")),"bonus","no bonus"),"data error")</f>
        <v>no bonus</v>
      </c>
    </row>
    <row r="3545" spans="1:7" x14ac:dyDescent="0.25">
      <c r="A3545" t="str">
        <v>high</v>
      </c>
      <c r="B3545" t="b" cm="1">
        <f t="array" ref="B3545">AND(Orders!R3543:R13536&gt;500,Orders!O3543:O13536="technology")</f>
        <v>0</v>
      </c>
      <c r="C3545" t="b" cm="1">
        <f t="array" ref="C3545">OR(Orders!R3543:R13536&gt;1000,Orders!O3543:O13536="furniture")</f>
        <v>1</v>
      </c>
      <c r="D3545" t="str">
        <v>no</v>
      </c>
      <c r="E3545" t="str">
        <v>false</v>
      </c>
      <c r="G3545" t="str" cm="1">
        <f t="array" ref="G3545">IFERROR(IF(AND(Orders!R3544:R13537&gt;1000,OR(Orders!M3544:M13537="East",Orders!M3544:M13537="south")),"bonus","no bonus"),"data error")</f>
        <v>no bonus</v>
      </c>
    </row>
    <row r="3546" spans="1:7" x14ac:dyDescent="0.25">
      <c r="A3546" t="str">
        <v>high</v>
      </c>
      <c r="B3546" t="b" cm="1">
        <f t="array" ref="B3546">AND(Orders!R3544:R13537&gt;500,Orders!O3544:O13537="technology")</f>
        <v>0</v>
      </c>
      <c r="C3546" t="b" cm="1">
        <f t="array" ref="C3546">OR(Orders!R3544:R13537&gt;1000,Orders!O3544:O13537="furniture")</f>
        <v>1</v>
      </c>
      <c r="D3546" t="str">
        <v>no</v>
      </c>
      <c r="E3546" t="str">
        <v>false</v>
      </c>
      <c r="G3546" t="str" cm="1">
        <f t="array" ref="G3546">IFERROR(IF(AND(Orders!R3545:R13538&gt;1000,OR(Orders!M3545:M13538="East",Orders!M3545:M13538="south")),"bonus","no bonus"),"data error")</f>
        <v>no bonus</v>
      </c>
    </row>
    <row r="3547" spans="1:7" x14ac:dyDescent="0.25">
      <c r="A3547" t="str">
        <v>high</v>
      </c>
      <c r="B3547" t="b" cm="1">
        <f t="array" ref="B3547">AND(Orders!R3545:R13538&gt;500,Orders!O3545:O13538="technology")</f>
        <v>0</v>
      </c>
      <c r="C3547" t="b" cm="1">
        <f t="array" ref="C3547">OR(Orders!R3545:R13538&gt;1000,Orders!O3545:O13538="furniture")</f>
        <v>1</v>
      </c>
      <c r="D3547" t="str">
        <v>no</v>
      </c>
      <c r="E3547" t="str">
        <v>false</v>
      </c>
      <c r="G3547" t="str" cm="1">
        <f t="array" ref="G3547">IFERROR(IF(AND(Orders!R3546:R13539&gt;1000,OR(Orders!M3546:M13539="East",Orders!M3546:M13539="south")),"bonus","no bonus"),"data error")</f>
        <v>no bonus</v>
      </c>
    </row>
    <row r="3548" spans="1:7" x14ac:dyDescent="0.25">
      <c r="A3548" t="str">
        <v>high</v>
      </c>
      <c r="B3548" t="b" cm="1">
        <f t="array" ref="B3548">AND(Orders!R3546:R13539&gt;500,Orders!O3546:O13539="technology")</f>
        <v>0</v>
      </c>
      <c r="C3548" t="b" cm="1">
        <f t="array" ref="C3548">OR(Orders!R3546:R13539&gt;1000,Orders!O3546:O13539="furniture")</f>
        <v>1</v>
      </c>
      <c r="D3548" t="str">
        <v>no</v>
      </c>
      <c r="E3548" t="str">
        <v>false</v>
      </c>
      <c r="G3548" t="str" cm="1">
        <f t="array" ref="G3548">IFERROR(IF(AND(Orders!R3547:R13540&gt;1000,OR(Orders!M3547:M13540="East",Orders!M3547:M13540="south")),"bonus","no bonus"),"data error")</f>
        <v>no bonus</v>
      </c>
    </row>
    <row r="3549" spans="1:7" x14ac:dyDescent="0.25">
      <c r="A3549" t="str">
        <v>high</v>
      </c>
      <c r="B3549" t="b" cm="1">
        <f t="array" ref="B3549">AND(Orders!R3547:R13540&gt;500,Orders!O3547:O13540="technology")</f>
        <v>0</v>
      </c>
      <c r="C3549" t="b" cm="1">
        <f t="array" ref="C3549">OR(Orders!R3547:R13540&gt;1000,Orders!O3547:O13540="furniture")</f>
        <v>1</v>
      </c>
      <c r="D3549" t="str">
        <v>no</v>
      </c>
      <c r="E3549" t="str">
        <v>false</v>
      </c>
      <c r="G3549" t="str" cm="1">
        <f t="array" ref="G3549">IFERROR(IF(AND(Orders!R3548:R13541&gt;1000,OR(Orders!M3548:M13541="East",Orders!M3548:M13541="south")),"bonus","no bonus"),"data error")</f>
        <v>no bonus</v>
      </c>
    </row>
    <row r="3550" spans="1:7" x14ac:dyDescent="0.25">
      <c r="A3550" t="str">
        <v>high</v>
      </c>
      <c r="B3550" t="b" cm="1">
        <f t="array" ref="B3550">AND(Orders!R3548:R13541&gt;500,Orders!O3548:O13541="technology")</f>
        <v>0</v>
      </c>
      <c r="C3550" t="b" cm="1">
        <f t="array" ref="C3550">OR(Orders!R3548:R13541&gt;1000,Orders!O3548:O13541="furniture")</f>
        <v>1</v>
      </c>
      <c r="D3550" t="str">
        <v>no</v>
      </c>
      <c r="E3550" t="str">
        <v>false</v>
      </c>
      <c r="G3550" t="str" cm="1">
        <f t="array" ref="G3550">IFERROR(IF(AND(Orders!R3549:R13542&gt;1000,OR(Orders!M3549:M13542="East",Orders!M3549:M13542="south")),"bonus","no bonus"),"data error")</f>
        <v>no bonus</v>
      </c>
    </row>
    <row r="3551" spans="1:7" x14ac:dyDescent="0.25">
      <c r="A3551" t="str">
        <v>high</v>
      </c>
      <c r="B3551" t="b" cm="1">
        <f t="array" ref="B3551">AND(Orders!R3549:R13542&gt;500,Orders!O3549:O13542="technology")</f>
        <v>0</v>
      </c>
      <c r="C3551" t="b" cm="1">
        <f t="array" ref="C3551">OR(Orders!R3549:R13542&gt;1000,Orders!O3549:O13542="furniture")</f>
        <v>1</v>
      </c>
      <c r="D3551" t="str">
        <v>no</v>
      </c>
      <c r="E3551" t="str">
        <v>false</v>
      </c>
      <c r="G3551" t="str" cm="1">
        <f t="array" ref="G3551">IFERROR(IF(AND(Orders!R3550:R13543&gt;1000,OR(Orders!M3550:M13543="East",Orders!M3550:M13543="south")),"bonus","no bonus"),"data error")</f>
        <v>no bonus</v>
      </c>
    </row>
    <row r="3552" spans="1:7" x14ac:dyDescent="0.25">
      <c r="A3552" t="str">
        <v>high</v>
      </c>
      <c r="B3552" t="b" cm="1">
        <f t="array" ref="B3552">AND(Orders!R3550:R13543&gt;500,Orders!O3550:O13543="technology")</f>
        <v>0</v>
      </c>
      <c r="C3552" t="b" cm="1">
        <f t="array" ref="C3552">OR(Orders!R3550:R13543&gt;1000,Orders!O3550:O13543="furniture")</f>
        <v>1</v>
      </c>
      <c r="D3552" t="str">
        <v>no</v>
      </c>
      <c r="E3552" t="str">
        <v>false</v>
      </c>
      <c r="G3552" t="str" cm="1">
        <f t="array" ref="G3552">IFERROR(IF(AND(Orders!R3551:R13544&gt;1000,OR(Orders!M3551:M13544="East",Orders!M3551:M13544="south")),"bonus","no bonus"),"data error")</f>
        <v>no bonus</v>
      </c>
    </row>
    <row r="3553" spans="1:7" x14ac:dyDescent="0.25">
      <c r="A3553" t="str">
        <v>high</v>
      </c>
      <c r="B3553" t="b" cm="1">
        <f t="array" ref="B3553">AND(Orders!R3551:R13544&gt;500,Orders!O3551:O13544="technology")</f>
        <v>0</v>
      </c>
      <c r="C3553" t="b" cm="1">
        <f t="array" ref="C3553">OR(Orders!R3551:R13544&gt;1000,Orders!O3551:O13544="furniture")</f>
        <v>1</v>
      </c>
      <c r="D3553" t="str">
        <v>no</v>
      </c>
      <c r="E3553" t="str">
        <v>false</v>
      </c>
      <c r="G3553" t="str" cm="1">
        <f t="array" ref="G3553">IFERROR(IF(AND(Orders!R3552:R13545&gt;1000,OR(Orders!M3552:M13545="East",Orders!M3552:M13545="south")),"bonus","no bonus"),"data error")</f>
        <v>no bonus</v>
      </c>
    </row>
    <row r="3554" spans="1:7" x14ac:dyDescent="0.25">
      <c r="A3554" t="str">
        <v>high</v>
      </c>
      <c r="B3554" t="b" cm="1">
        <f t="array" ref="B3554">AND(Orders!R3552:R13545&gt;500,Orders!O3552:O13545="technology")</f>
        <v>0</v>
      </c>
      <c r="C3554" t="b" cm="1">
        <f t="array" ref="C3554">OR(Orders!R3552:R13545&gt;1000,Orders!O3552:O13545="furniture")</f>
        <v>1</v>
      </c>
      <c r="D3554" t="str">
        <v>no</v>
      </c>
      <c r="E3554" t="str">
        <v>false</v>
      </c>
      <c r="G3554" t="str" cm="1">
        <f t="array" ref="G3554">IFERROR(IF(AND(Orders!R3553:R13546&gt;1000,OR(Orders!M3553:M13546="East",Orders!M3553:M13546="south")),"bonus","no bonus"),"data error")</f>
        <v>no bonus</v>
      </c>
    </row>
    <row r="3555" spans="1:7" x14ac:dyDescent="0.25">
      <c r="A3555" t="str">
        <v>high</v>
      </c>
      <c r="B3555" t="b" cm="1">
        <f t="array" ref="B3555">AND(Orders!R3553:R13546&gt;500,Orders!O3553:O13546="technology")</f>
        <v>0</v>
      </c>
      <c r="C3555" t="b" cm="1">
        <f t="array" ref="C3555">OR(Orders!R3553:R13546&gt;1000,Orders!O3553:O13546="furniture")</f>
        <v>1</v>
      </c>
      <c r="D3555" t="str">
        <v>no</v>
      </c>
      <c r="E3555" t="str">
        <v>false</v>
      </c>
      <c r="G3555" t="str" cm="1">
        <f t="array" ref="G3555">IFERROR(IF(AND(Orders!R3554:R13547&gt;1000,OR(Orders!M3554:M13547="East",Orders!M3554:M13547="south")),"bonus","no bonus"),"data error")</f>
        <v>no bonus</v>
      </c>
    </row>
    <row r="3556" spans="1:7" x14ac:dyDescent="0.25">
      <c r="A3556" t="str">
        <v>high</v>
      </c>
      <c r="B3556" t="b" cm="1">
        <f t="array" ref="B3556">AND(Orders!R3554:R13547&gt;500,Orders!O3554:O13547="technology")</f>
        <v>0</v>
      </c>
      <c r="C3556" t="b" cm="1">
        <f t="array" ref="C3556">OR(Orders!R3554:R13547&gt;1000,Orders!O3554:O13547="furniture")</f>
        <v>1</v>
      </c>
      <c r="D3556" t="str">
        <v>no</v>
      </c>
      <c r="E3556" t="str">
        <v>false</v>
      </c>
      <c r="G3556" t="str" cm="1">
        <f t="array" ref="G3556">IFERROR(IF(AND(Orders!R3555:R13548&gt;1000,OR(Orders!M3555:M13548="East",Orders!M3555:M13548="south")),"bonus","no bonus"),"data error")</f>
        <v>no bonus</v>
      </c>
    </row>
    <row r="3557" spans="1:7" x14ac:dyDescent="0.25">
      <c r="A3557" t="str">
        <v>high</v>
      </c>
      <c r="B3557" t="b" cm="1">
        <f t="array" ref="B3557">AND(Orders!R3555:R13548&gt;500,Orders!O3555:O13548="technology")</f>
        <v>0</v>
      </c>
      <c r="C3557" t="b" cm="1">
        <f t="array" ref="C3557">OR(Orders!R3555:R13548&gt;1000,Orders!O3555:O13548="furniture")</f>
        <v>1</v>
      </c>
      <c r="D3557" t="str">
        <v>no</v>
      </c>
      <c r="E3557" t="str">
        <v>false</v>
      </c>
      <c r="G3557" t="str" cm="1">
        <f t="array" ref="G3557">IFERROR(IF(AND(Orders!R3556:R13549&gt;1000,OR(Orders!M3556:M13549="East",Orders!M3556:M13549="south")),"bonus","no bonus"),"data error")</f>
        <v>no bonus</v>
      </c>
    </row>
    <row r="3558" spans="1:7" x14ac:dyDescent="0.25">
      <c r="A3558" t="str">
        <v>high</v>
      </c>
      <c r="B3558" t="b" cm="1">
        <f t="array" ref="B3558">AND(Orders!R3556:R13549&gt;500,Orders!O3556:O13549="technology")</f>
        <v>0</v>
      </c>
      <c r="C3558" t="b" cm="1">
        <f t="array" ref="C3558">OR(Orders!R3556:R13549&gt;1000,Orders!O3556:O13549="furniture")</f>
        <v>1</v>
      </c>
      <c r="D3558" t="str">
        <v>no</v>
      </c>
      <c r="E3558" t="str">
        <v>false</v>
      </c>
      <c r="G3558" t="str" cm="1">
        <f t="array" ref="G3558">IFERROR(IF(AND(Orders!R3557:R13550&gt;1000,OR(Orders!M3557:M13550="East",Orders!M3557:M13550="south")),"bonus","no bonus"),"data error")</f>
        <v>no bonus</v>
      </c>
    </row>
    <row r="3559" spans="1:7" x14ac:dyDescent="0.25">
      <c r="A3559" t="str">
        <v>high</v>
      </c>
      <c r="B3559" t="b" cm="1">
        <f t="array" ref="B3559">AND(Orders!R3557:R13550&gt;500,Orders!O3557:O13550="technology")</f>
        <v>0</v>
      </c>
      <c r="C3559" t="b" cm="1">
        <f t="array" ref="C3559">OR(Orders!R3557:R13550&gt;1000,Orders!O3557:O13550="furniture")</f>
        <v>1</v>
      </c>
      <c r="D3559" t="str">
        <v>no</v>
      </c>
      <c r="E3559" t="str">
        <v>false</v>
      </c>
      <c r="G3559" t="str" cm="1">
        <f t="array" ref="G3559">IFERROR(IF(AND(Orders!R3558:R13551&gt;1000,OR(Orders!M3558:M13551="East",Orders!M3558:M13551="south")),"bonus","no bonus"),"data error")</f>
        <v>no bonus</v>
      </c>
    </row>
    <row r="3560" spans="1:7" x14ac:dyDescent="0.25">
      <c r="A3560" t="str">
        <v>high</v>
      </c>
      <c r="B3560" t="b" cm="1">
        <f t="array" ref="B3560">AND(Orders!R3558:R13551&gt;500,Orders!O3558:O13551="technology")</f>
        <v>0</v>
      </c>
      <c r="C3560" t="b" cm="1">
        <f t="array" ref="C3560">OR(Orders!R3558:R13551&gt;1000,Orders!O3558:O13551="furniture")</f>
        <v>1</v>
      </c>
      <c r="D3560" t="str">
        <v>no</v>
      </c>
      <c r="E3560" t="str">
        <v>false</v>
      </c>
      <c r="G3560" t="str" cm="1">
        <f t="array" ref="G3560">IFERROR(IF(AND(Orders!R3559:R13552&gt;1000,OR(Orders!M3559:M13552="East",Orders!M3559:M13552="south")),"bonus","no bonus"),"data error")</f>
        <v>no bonus</v>
      </c>
    </row>
    <row r="3561" spans="1:7" x14ac:dyDescent="0.25">
      <c r="A3561" t="str">
        <v>high</v>
      </c>
      <c r="B3561" t="b" cm="1">
        <f t="array" ref="B3561">AND(Orders!R3559:R13552&gt;500,Orders!O3559:O13552="technology")</f>
        <v>0</v>
      </c>
      <c r="C3561" t="b" cm="1">
        <f t="array" ref="C3561">OR(Orders!R3559:R13552&gt;1000,Orders!O3559:O13552="furniture")</f>
        <v>1</v>
      </c>
      <c r="D3561" t="str">
        <v>no</v>
      </c>
      <c r="E3561" t="str">
        <v>false</v>
      </c>
      <c r="G3561" t="str" cm="1">
        <f t="array" ref="G3561">IFERROR(IF(AND(Orders!R3560:R13553&gt;1000,OR(Orders!M3560:M13553="East",Orders!M3560:M13553="south")),"bonus","no bonus"),"data error")</f>
        <v>no bonus</v>
      </c>
    </row>
    <row r="3562" spans="1:7" x14ac:dyDescent="0.25">
      <c r="A3562" t="str">
        <v>high</v>
      </c>
      <c r="B3562" t="b" cm="1">
        <f t="array" ref="B3562">AND(Orders!R3560:R13553&gt;500,Orders!O3560:O13553="technology")</f>
        <v>0</v>
      </c>
      <c r="C3562" t="b" cm="1">
        <f t="array" ref="C3562">OR(Orders!R3560:R13553&gt;1000,Orders!O3560:O13553="furniture")</f>
        <v>1</v>
      </c>
      <c r="D3562" t="str">
        <v>no</v>
      </c>
      <c r="E3562" t="str">
        <v>false</v>
      </c>
      <c r="G3562" t="str" cm="1">
        <f t="array" ref="G3562">IFERROR(IF(AND(Orders!R3561:R13554&gt;1000,OR(Orders!M3561:M13554="East",Orders!M3561:M13554="south")),"bonus","no bonus"),"data error")</f>
        <v>no bonus</v>
      </c>
    </row>
    <row r="3563" spans="1:7" x14ac:dyDescent="0.25">
      <c r="A3563" t="str">
        <v>high</v>
      </c>
      <c r="B3563" t="b" cm="1">
        <f t="array" ref="B3563">AND(Orders!R3561:R13554&gt;500,Orders!O3561:O13554="technology")</f>
        <v>0</v>
      </c>
      <c r="C3563" t="b" cm="1">
        <f t="array" ref="C3563">OR(Orders!R3561:R13554&gt;1000,Orders!O3561:O13554="furniture")</f>
        <v>1</v>
      </c>
      <c r="D3563" t="str">
        <v>no</v>
      </c>
      <c r="E3563" t="str">
        <v>false</v>
      </c>
      <c r="G3563" t="str" cm="1">
        <f t="array" ref="G3563">IFERROR(IF(AND(Orders!R3562:R13555&gt;1000,OR(Orders!M3562:M13555="East",Orders!M3562:M13555="south")),"bonus","no bonus"),"data error")</f>
        <v>no bonus</v>
      </c>
    </row>
    <row r="3564" spans="1:7" x14ac:dyDescent="0.25">
      <c r="A3564" t="str">
        <v>high</v>
      </c>
      <c r="B3564" t="b" cm="1">
        <f t="array" ref="B3564">AND(Orders!R3562:R13555&gt;500,Orders!O3562:O13555="technology")</f>
        <v>0</v>
      </c>
      <c r="C3564" t="b" cm="1">
        <f t="array" ref="C3564">OR(Orders!R3562:R13555&gt;1000,Orders!O3562:O13555="furniture")</f>
        <v>1</v>
      </c>
      <c r="D3564" t="str">
        <v>no</v>
      </c>
      <c r="E3564" t="str">
        <v>false</v>
      </c>
      <c r="G3564" t="str" cm="1">
        <f t="array" ref="G3564">IFERROR(IF(AND(Orders!R3563:R13556&gt;1000,OR(Orders!M3563:M13556="East",Orders!M3563:M13556="south")),"bonus","no bonus"),"data error")</f>
        <v>no bonus</v>
      </c>
    </row>
    <row r="3565" spans="1:7" x14ac:dyDescent="0.25">
      <c r="A3565" t="str">
        <v>high</v>
      </c>
      <c r="B3565" t="b" cm="1">
        <f t="array" ref="B3565">AND(Orders!R3563:R13556&gt;500,Orders!O3563:O13556="technology")</f>
        <v>0</v>
      </c>
      <c r="C3565" t="b" cm="1">
        <f t="array" ref="C3565">OR(Orders!R3563:R13556&gt;1000,Orders!O3563:O13556="furniture")</f>
        <v>1</v>
      </c>
      <c r="D3565" t="str">
        <v>no</v>
      </c>
      <c r="E3565" t="str">
        <v>false</v>
      </c>
      <c r="G3565" t="str" cm="1">
        <f t="array" ref="G3565">IFERROR(IF(AND(Orders!R3564:R13557&gt;1000,OR(Orders!M3564:M13557="East",Orders!M3564:M13557="south")),"bonus","no bonus"),"data error")</f>
        <v>no bonus</v>
      </c>
    </row>
    <row r="3566" spans="1:7" x14ac:dyDescent="0.25">
      <c r="A3566" t="str">
        <v>high</v>
      </c>
      <c r="B3566" t="b" cm="1">
        <f t="array" ref="B3566">AND(Orders!R3564:R13557&gt;500,Orders!O3564:O13557="technology")</f>
        <v>0</v>
      </c>
      <c r="C3566" t="b" cm="1">
        <f t="array" ref="C3566">OR(Orders!R3564:R13557&gt;1000,Orders!O3564:O13557="furniture")</f>
        <v>1</v>
      </c>
      <c r="D3566" t="str">
        <v>no</v>
      </c>
      <c r="E3566" t="str">
        <v>false</v>
      </c>
      <c r="G3566" t="str" cm="1">
        <f t="array" ref="G3566">IFERROR(IF(AND(Orders!R3565:R13558&gt;1000,OR(Orders!M3565:M13558="East",Orders!M3565:M13558="south")),"bonus","no bonus"),"data error")</f>
        <v>no bonus</v>
      </c>
    </row>
    <row r="3567" spans="1:7" x14ac:dyDescent="0.25">
      <c r="A3567" t="str">
        <v>high</v>
      </c>
      <c r="B3567" t="b" cm="1">
        <f t="array" ref="B3567">AND(Orders!R3565:R13558&gt;500,Orders!O3565:O13558="technology")</f>
        <v>0</v>
      </c>
      <c r="C3567" t="b" cm="1">
        <f t="array" ref="C3567">OR(Orders!R3565:R13558&gt;1000,Orders!O3565:O13558="furniture")</f>
        <v>1</v>
      </c>
      <c r="D3567" t="str">
        <v>no</v>
      </c>
      <c r="E3567" t="str">
        <v>false</v>
      </c>
      <c r="G3567" t="str" cm="1">
        <f t="array" ref="G3567">IFERROR(IF(AND(Orders!R3566:R13559&gt;1000,OR(Orders!M3566:M13559="East",Orders!M3566:M13559="south")),"bonus","no bonus"),"data error")</f>
        <v>no bonus</v>
      </c>
    </row>
    <row r="3568" spans="1:7" x14ac:dyDescent="0.25">
      <c r="A3568" t="str">
        <v>high</v>
      </c>
      <c r="B3568" t="b" cm="1">
        <f t="array" ref="B3568">AND(Orders!R3566:R13559&gt;500,Orders!O3566:O13559="technology")</f>
        <v>0</v>
      </c>
      <c r="C3568" t="b" cm="1">
        <f t="array" ref="C3568">OR(Orders!R3566:R13559&gt;1000,Orders!O3566:O13559="furniture")</f>
        <v>1</v>
      </c>
      <c r="D3568" t="str">
        <v>no</v>
      </c>
      <c r="E3568" t="str">
        <v>false</v>
      </c>
      <c r="G3568" t="str" cm="1">
        <f t="array" ref="G3568">IFERROR(IF(AND(Orders!R3567:R13560&gt;1000,OR(Orders!M3567:M13560="East",Orders!M3567:M13560="south")),"bonus","no bonus"),"data error")</f>
        <v>no bonus</v>
      </c>
    </row>
    <row r="3569" spans="1:7" x14ac:dyDescent="0.25">
      <c r="A3569" t="str">
        <v>high</v>
      </c>
      <c r="B3569" t="b" cm="1">
        <f t="array" ref="B3569">AND(Orders!R3567:R13560&gt;500,Orders!O3567:O13560="technology")</f>
        <v>0</v>
      </c>
      <c r="C3569" t="b" cm="1">
        <f t="array" ref="C3569">OR(Orders!R3567:R13560&gt;1000,Orders!O3567:O13560="furniture")</f>
        <v>1</v>
      </c>
      <c r="D3569" t="str">
        <v>no</v>
      </c>
      <c r="E3569" t="str">
        <v>false</v>
      </c>
      <c r="G3569" t="str" cm="1">
        <f t="array" ref="G3569">IFERROR(IF(AND(Orders!R3568:R13561&gt;1000,OR(Orders!M3568:M13561="East",Orders!M3568:M13561="south")),"bonus","no bonus"),"data error")</f>
        <v>no bonus</v>
      </c>
    </row>
    <row r="3570" spans="1:7" x14ac:dyDescent="0.25">
      <c r="A3570" t="str">
        <v>high</v>
      </c>
      <c r="B3570" t="b" cm="1">
        <f t="array" ref="B3570">AND(Orders!R3568:R13561&gt;500,Orders!O3568:O13561="technology")</f>
        <v>0</v>
      </c>
      <c r="C3570" t="b" cm="1">
        <f t="array" ref="C3570">OR(Orders!R3568:R13561&gt;1000,Orders!O3568:O13561="furniture")</f>
        <v>1</v>
      </c>
      <c r="D3570" t="str">
        <v>no</v>
      </c>
      <c r="E3570" t="str">
        <v>false</v>
      </c>
      <c r="G3570" t="str" cm="1">
        <f t="array" ref="G3570">IFERROR(IF(AND(Orders!R3569:R13562&gt;1000,OR(Orders!M3569:M13562="East",Orders!M3569:M13562="south")),"bonus","no bonus"),"data error")</f>
        <v>no bonus</v>
      </c>
    </row>
    <row r="3571" spans="1:7" x14ac:dyDescent="0.25">
      <c r="A3571" t="str">
        <v>high</v>
      </c>
      <c r="B3571" t="b" cm="1">
        <f t="array" ref="B3571">AND(Orders!R3569:R13562&gt;500,Orders!O3569:O13562="technology")</f>
        <v>0</v>
      </c>
      <c r="C3571" t="b" cm="1">
        <f t="array" ref="C3571">OR(Orders!R3569:R13562&gt;1000,Orders!O3569:O13562="furniture")</f>
        <v>1</v>
      </c>
      <c r="D3571" t="str">
        <v>no</v>
      </c>
      <c r="E3571" t="str">
        <v>false</v>
      </c>
      <c r="G3571" t="str" cm="1">
        <f t="array" ref="G3571">IFERROR(IF(AND(Orders!R3570:R13563&gt;1000,OR(Orders!M3570:M13563="East",Orders!M3570:M13563="south")),"bonus","no bonus"),"data error")</f>
        <v>no bonus</v>
      </c>
    </row>
    <row r="3572" spans="1:7" x14ac:dyDescent="0.25">
      <c r="A3572" t="str">
        <v>high</v>
      </c>
      <c r="B3572" t="b" cm="1">
        <f t="array" ref="B3572">AND(Orders!R3570:R13563&gt;500,Orders!O3570:O13563="technology")</f>
        <v>0</v>
      </c>
      <c r="C3572" t="b" cm="1">
        <f t="array" ref="C3572">OR(Orders!R3570:R13563&gt;1000,Orders!O3570:O13563="furniture")</f>
        <v>1</v>
      </c>
      <c r="D3572" t="str">
        <v>no</v>
      </c>
      <c r="E3572" t="str">
        <v>false</v>
      </c>
      <c r="G3572" t="str" cm="1">
        <f t="array" ref="G3572">IFERROR(IF(AND(Orders!R3571:R13564&gt;1000,OR(Orders!M3571:M13564="East",Orders!M3571:M13564="south")),"bonus","no bonus"),"data error")</f>
        <v>no bonus</v>
      </c>
    </row>
    <row r="3573" spans="1:7" x14ac:dyDescent="0.25">
      <c r="A3573" t="str">
        <v>high</v>
      </c>
      <c r="B3573" t="b" cm="1">
        <f t="array" ref="B3573">AND(Orders!R3571:R13564&gt;500,Orders!O3571:O13564="technology")</f>
        <v>0</v>
      </c>
      <c r="C3573" t="b" cm="1">
        <f t="array" ref="C3573">OR(Orders!R3571:R13564&gt;1000,Orders!O3571:O13564="furniture")</f>
        <v>1</v>
      </c>
      <c r="D3573" t="str">
        <v>no</v>
      </c>
      <c r="E3573" t="str">
        <v>false</v>
      </c>
      <c r="G3573" t="str" cm="1">
        <f t="array" ref="G3573">IFERROR(IF(AND(Orders!R3572:R13565&gt;1000,OR(Orders!M3572:M13565="East",Orders!M3572:M13565="south")),"bonus","no bonus"),"data error")</f>
        <v>no bonus</v>
      </c>
    </row>
    <row r="3574" spans="1:7" x14ac:dyDescent="0.25">
      <c r="A3574" t="str">
        <v>high</v>
      </c>
      <c r="B3574" t="b" cm="1">
        <f t="array" ref="B3574">AND(Orders!R3572:R13565&gt;500,Orders!O3572:O13565="technology")</f>
        <v>0</v>
      </c>
      <c r="C3574" t="b" cm="1">
        <f t="array" ref="C3574">OR(Orders!R3572:R13565&gt;1000,Orders!O3572:O13565="furniture")</f>
        <v>1</v>
      </c>
      <c r="D3574" t="str">
        <v>no</v>
      </c>
      <c r="E3574" t="str">
        <v>false</v>
      </c>
      <c r="G3574" t="str" cm="1">
        <f t="array" ref="G3574">IFERROR(IF(AND(Orders!R3573:R13566&gt;1000,OR(Orders!M3573:M13566="East",Orders!M3573:M13566="south")),"bonus","no bonus"),"data error")</f>
        <v>no bonus</v>
      </c>
    </row>
    <row r="3575" spans="1:7" x14ac:dyDescent="0.25">
      <c r="A3575" t="str">
        <v>high</v>
      </c>
      <c r="B3575" t="b" cm="1">
        <f t="array" ref="B3575">AND(Orders!R3573:R13566&gt;500,Orders!O3573:O13566="technology")</f>
        <v>0</v>
      </c>
      <c r="C3575" t="b" cm="1">
        <f t="array" ref="C3575">OR(Orders!R3573:R13566&gt;1000,Orders!O3573:O13566="furniture")</f>
        <v>1</v>
      </c>
      <c r="D3575" t="str">
        <v>no</v>
      </c>
      <c r="E3575" t="str">
        <v>false</v>
      </c>
      <c r="G3575" t="str" cm="1">
        <f t="array" ref="G3575">IFERROR(IF(AND(Orders!R3574:R13567&gt;1000,OR(Orders!M3574:M13567="East",Orders!M3574:M13567="south")),"bonus","no bonus"),"data error")</f>
        <v>no bonus</v>
      </c>
    </row>
    <row r="3576" spans="1:7" x14ac:dyDescent="0.25">
      <c r="A3576" t="str">
        <v>high</v>
      </c>
      <c r="B3576" t="b" cm="1">
        <f t="array" ref="B3576">AND(Orders!R3574:R13567&gt;500,Orders!O3574:O13567="technology")</f>
        <v>0</v>
      </c>
      <c r="C3576" t="b" cm="1">
        <f t="array" ref="C3576">OR(Orders!R3574:R13567&gt;1000,Orders!O3574:O13567="furniture")</f>
        <v>1</v>
      </c>
      <c r="D3576" t="str">
        <v>no</v>
      </c>
      <c r="E3576" t="str">
        <v>false</v>
      </c>
      <c r="G3576" t="str" cm="1">
        <f t="array" ref="G3576">IFERROR(IF(AND(Orders!R3575:R13568&gt;1000,OR(Orders!M3575:M13568="East",Orders!M3575:M13568="south")),"bonus","no bonus"),"data error")</f>
        <v>no bonus</v>
      </c>
    </row>
    <row r="3577" spans="1:7" x14ac:dyDescent="0.25">
      <c r="A3577" t="str">
        <v>high</v>
      </c>
      <c r="B3577" t="b" cm="1">
        <f t="array" ref="B3577">AND(Orders!R3575:R13568&gt;500,Orders!O3575:O13568="technology")</f>
        <v>0</v>
      </c>
      <c r="C3577" t="b" cm="1">
        <f t="array" ref="C3577">OR(Orders!R3575:R13568&gt;1000,Orders!O3575:O13568="furniture")</f>
        <v>1</v>
      </c>
      <c r="D3577" t="str">
        <v>no</v>
      </c>
      <c r="E3577" t="str">
        <v>false</v>
      </c>
      <c r="G3577" t="str" cm="1">
        <f t="array" ref="G3577">IFERROR(IF(AND(Orders!R3576:R13569&gt;1000,OR(Orders!M3576:M13569="East",Orders!M3576:M13569="south")),"bonus","no bonus"),"data error")</f>
        <v>no bonus</v>
      </c>
    </row>
    <row r="3578" spans="1:7" x14ac:dyDescent="0.25">
      <c r="A3578" t="str">
        <v>high</v>
      </c>
      <c r="B3578" t="b" cm="1">
        <f t="array" ref="B3578">AND(Orders!R3576:R13569&gt;500,Orders!O3576:O13569="technology")</f>
        <v>0</v>
      </c>
      <c r="C3578" t="b" cm="1">
        <f t="array" ref="C3578">OR(Orders!R3576:R13569&gt;1000,Orders!O3576:O13569="furniture")</f>
        <v>1</v>
      </c>
      <c r="D3578" t="str">
        <v>no</v>
      </c>
      <c r="E3578" t="str">
        <v>false</v>
      </c>
      <c r="G3578" t="str" cm="1">
        <f t="array" ref="G3578">IFERROR(IF(AND(Orders!R3577:R13570&gt;1000,OR(Orders!M3577:M13570="East",Orders!M3577:M13570="south")),"bonus","no bonus"),"data error")</f>
        <v>no bonus</v>
      </c>
    </row>
    <row r="3579" spans="1:7" x14ac:dyDescent="0.25">
      <c r="A3579" t="str">
        <v>high</v>
      </c>
      <c r="B3579" t="b" cm="1">
        <f t="array" ref="B3579">AND(Orders!R3577:R13570&gt;500,Orders!O3577:O13570="technology")</f>
        <v>0</v>
      </c>
      <c r="C3579" t="b" cm="1">
        <f t="array" ref="C3579">OR(Orders!R3577:R13570&gt;1000,Orders!O3577:O13570="furniture")</f>
        <v>1</v>
      </c>
      <c r="D3579" t="str">
        <v>no</v>
      </c>
      <c r="E3579" t="str">
        <v>false</v>
      </c>
      <c r="G3579" t="str" cm="1">
        <f t="array" ref="G3579">IFERROR(IF(AND(Orders!R3578:R13571&gt;1000,OR(Orders!M3578:M13571="East",Orders!M3578:M13571="south")),"bonus","no bonus"),"data error")</f>
        <v>no bonus</v>
      </c>
    </row>
    <row r="3580" spans="1:7" x14ac:dyDescent="0.25">
      <c r="A3580" t="str">
        <v>high</v>
      </c>
      <c r="B3580" t="b" cm="1">
        <f t="array" ref="B3580">AND(Orders!R3578:R13571&gt;500,Orders!O3578:O13571="technology")</f>
        <v>0</v>
      </c>
      <c r="C3580" t="b" cm="1">
        <f t="array" ref="C3580">OR(Orders!R3578:R13571&gt;1000,Orders!O3578:O13571="furniture")</f>
        <v>1</v>
      </c>
      <c r="D3580" t="str">
        <v>no</v>
      </c>
      <c r="E3580" t="str">
        <v>false</v>
      </c>
      <c r="G3580" t="str" cm="1">
        <f t="array" ref="G3580">IFERROR(IF(AND(Orders!R3579:R13572&gt;1000,OR(Orders!M3579:M13572="East",Orders!M3579:M13572="south")),"bonus","no bonus"),"data error")</f>
        <v>no bonus</v>
      </c>
    </row>
    <row r="3581" spans="1:7" x14ac:dyDescent="0.25">
      <c r="A3581" t="str">
        <v>high</v>
      </c>
      <c r="B3581" t="b" cm="1">
        <f t="array" ref="B3581">AND(Orders!R3579:R13572&gt;500,Orders!O3579:O13572="technology")</f>
        <v>0</v>
      </c>
      <c r="C3581" t="b" cm="1">
        <f t="array" ref="C3581">OR(Orders!R3579:R13572&gt;1000,Orders!O3579:O13572="furniture")</f>
        <v>1</v>
      </c>
      <c r="D3581" t="str">
        <v>no</v>
      </c>
      <c r="E3581" t="str">
        <v>false</v>
      </c>
      <c r="G3581" t="str" cm="1">
        <f t="array" ref="G3581">IFERROR(IF(AND(Orders!R3580:R13573&gt;1000,OR(Orders!M3580:M13573="East",Orders!M3580:M13573="south")),"bonus","no bonus"),"data error")</f>
        <v>no bonus</v>
      </c>
    </row>
    <row r="3582" spans="1:7" x14ac:dyDescent="0.25">
      <c r="A3582" t="str">
        <v>high</v>
      </c>
      <c r="B3582" t="b" cm="1">
        <f t="array" ref="B3582">AND(Orders!R3580:R13573&gt;500,Orders!O3580:O13573="technology")</f>
        <v>0</v>
      </c>
      <c r="C3582" t="b" cm="1">
        <f t="array" ref="C3582">OR(Orders!R3580:R13573&gt;1000,Orders!O3580:O13573="furniture")</f>
        <v>1</v>
      </c>
      <c r="D3582" t="str">
        <v>no</v>
      </c>
      <c r="E3582" t="str">
        <v>false</v>
      </c>
      <c r="G3582" t="str" cm="1">
        <f t="array" ref="G3582">IFERROR(IF(AND(Orders!R3581:R13574&gt;1000,OR(Orders!M3581:M13574="East",Orders!M3581:M13574="south")),"bonus","no bonus"),"data error")</f>
        <v>no bonus</v>
      </c>
    </row>
    <row r="3583" spans="1:7" x14ac:dyDescent="0.25">
      <c r="A3583" t="str">
        <v>high</v>
      </c>
      <c r="B3583" t="b" cm="1">
        <f t="array" ref="B3583">AND(Orders!R3581:R13574&gt;500,Orders!O3581:O13574="technology")</f>
        <v>0</v>
      </c>
      <c r="C3583" t="b" cm="1">
        <f t="array" ref="C3583">OR(Orders!R3581:R13574&gt;1000,Orders!O3581:O13574="furniture")</f>
        <v>1</v>
      </c>
      <c r="D3583" t="str">
        <v>no</v>
      </c>
      <c r="E3583" t="str">
        <v>false</v>
      </c>
      <c r="G3583" t="str" cm="1">
        <f t="array" ref="G3583">IFERROR(IF(AND(Orders!R3582:R13575&gt;1000,OR(Orders!M3582:M13575="East",Orders!M3582:M13575="south")),"bonus","no bonus"),"data error")</f>
        <v>no bonus</v>
      </c>
    </row>
    <row r="3584" spans="1:7" x14ac:dyDescent="0.25">
      <c r="A3584" t="str">
        <v>high</v>
      </c>
      <c r="B3584" t="b" cm="1">
        <f t="array" ref="B3584">AND(Orders!R3582:R13575&gt;500,Orders!O3582:O13575="technology")</f>
        <v>0</v>
      </c>
      <c r="C3584" t="b" cm="1">
        <f t="array" ref="C3584">OR(Orders!R3582:R13575&gt;1000,Orders!O3582:O13575="furniture")</f>
        <v>1</v>
      </c>
      <c r="D3584" t="str">
        <v>no</v>
      </c>
      <c r="E3584" t="str">
        <v>false</v>
      </c>
      <c r="G3584" t="str" cm="1">
        <f t="array" ref="G3584">IFERROR(IF(AND(Orders!R3583:R13576&gt;1000,OR(Orders!M3583:M13576="East",Orders!M3583:M13576="south")),"bonus","no bonus"),"data error")</f>
        <v>no bonus</v>
      </c>
    </row>
    <row r="3585" spans="1:7" x14ac:dyDescent="0.25">
      <c r="A3585" t="str">
        <v>high</v>
      </c>
      <c r="B3585" t="b" cm="1">
        <f t="array" ref="B3585">AND(Orders!R3583:R13576&gt;500,Orders!O3583:O13576="technology")</f>
        <v>0</v>
      </c>
      <c r="C3585" t="b" cm="1">
        <f t="array" ref="C3585">OR(Orders!R3583:R13576&gt;1000,Orders!O3583:O13576="furniture")</f>
        <v>1</v>
      </c>
      <c r="D3585" t="str">
        <v>no</v>
      </c>
      <c r="E3585" t="str">
        <v>false</v>
      </c>
      <c r="G3585" t="str" cm="1">
        <f t="array" ref="G3585">IFERROR(IF(AND(Orders!R3584:R13577&gt;1000,OR(Orders!M3584:M13577="East",Orders!M3584:M13577="south")),"bonus","no bonus"),"data error")</f>
        <v>no bonus</v>
      </c>
    </row>
    <row r="3586" spans="1:7" x14ac:dyDescent="0.25">
      <c r="A3586" t="str">
        <v>high</v>
      </c>
      <c r="B3586" t="b" cm="1">
        <f t="array" ref="B3586">AND(Orders!R3584:R13577&gt;500,Orders!O3584:O13577="technology")</f>
        <v>0</v>
      </c>
      <c r="C3586" t="b" cm="1">
        <f t="array" ref="C3586">OR(Orders!R3584:R13577&gt;1000,Orders!O3584:O13577="furniture")</f>
        <v>1</v>
      </c>
      <c r="D3586" t="str">
        <v>no</v>
      </c>
      <c r="E3586" t="str">
        <v>false</v>
      </c>
      <c r="G3586" t="str" cm="1">
        <f t="array" ref="G3586">IFERROR(IF(AND(Orders!R3585:R13578&gt;1000,OR(Orders!M3585:M13578="East",Orders!M3585:M13578="south")),"bonus","no bonus"),"data error")</f>
        <v>no bonus</v>
      </c>
    </row>
    <row r="3587" spans="1:7" x14ac:dyDescent="0.25">
      <c r="A3587" t="str">
        <v>high</v>
      </c>
      <c r="B3587" t="b" cm="1">
        <f t="array" ref="B3587">AND(Orders!R3585:R13578&gt;500,Orders!O3585:O13578="technology")</f>
        <v>0</v>
      </c>
      <c r="C3587" t="b" cm="1">
        <f t="array" ref="C3587">OR(Orders!R3585:R13578&gt;1000,Orders!O3585:O13578="furniture")</f>
        <v>1</v>
      </c>
      <c r="D3587" t="str">
        <v>no</v>
      </c>
      <c r="E3587" t="str">
        <v>false</v>
      </c>
      <c r="G3587" t="str" cm="1">
        <f t="array" ref="G3587">IFERROR(IF(AND(Orders!R3586:R13579&gt;1000,OR(Orders!M3586:M13579="East",Orders!M3586:M13579="south")),"bonus","no bonus"),"data error")</f>
        <v>no bonus</v>
      </c>
    </row>
    <row r="3588" spans="1:7" x14ac:dyDescent="0.25">
      <c r="A3588" t="str">
        <v>high</v>
      </c>
      <c r="B3588" t="b" cm="1">
        <f t="array" ref="B3588">AND(Orders!R3586:R13579&gt;500,Orders!O3586:O13579="technology")</f>
        <v>0</v>
      </c>
      <c r="C3588" t="b" cm="1">
        <f t="array" ref="C3588">OR(Orders!R3586:R13579&gt;1000,Orders!O3586:O13579="furniture")</f>
        <v>1</v>
      </c>
      <c r="D3588" t="str">
        <v>no</v>
      </c>
      <c r="E3588" t="str">
        <v>false</v>
      </c>
      <c r="G3588" t="str" cm="1">
        <f t="array" ref="G3588">IFERROR(IF(AND(Orders!R3587:R13580&gt;1000,OR(Orders!M3587:M13580="East",Orders!M3587:M13580="south")),"bonus","no bonus"),"data error")</f>
        <v>no bonus</v>
      </c>
    </row>
    <row r="3589" spans="1:7" x14ac:dyDescent="0.25">
      <c r="A3589" t="str">
        <v>high</v>
      </c>
      <c r="B3589" t="b" cm="1">
        <f t="array" ref="B3589">AND(Orders!R3587:R13580&gt;500,Orders!O3587:O13580="technology")</f>
        <v>0</v>
      </c>
      <c r="C3589" t="b" cm="1">
        <f t="array" ref="C3589">OR(Orders!R3587:R13580&gt;1000,Orders!O3587:O13580="furniture")</f>
        <v>1</v>
      </c>
      <c r="D3589" t="str">
        <v>no</v>
      </c>
      <c r="E3589" t="str">
        <v>false</v>
      </c>
      <c r="G3589" t="str" cm="1">
        <f t="array" ref="G3589">IFERROR(IF(AND(Orders!R3588:R13581&gt;1000,OR(Orders!M3588:M13581="East",Orders!M3588:M13581="south")),"bonus","no bonus"),"data error")</f>
        <v>no bonus</v>
      </c>
    </row>
    <row r="3590" spans="1:7" x14ac:dyDescent="0.25">
      <c r="A3590" t="str">
        <v>high</v>
      </c>
      <c r="B3590" t="b" cm="1">
        <f t="array" ref="B3590">AND(Orders!R3588:R13581&gt;500,Orders!O3588:O13581="technology")</f>
        <v>0</v>
      </c>
      <c r="C3590" t="b" cm="1">
        <f t="array" ref="C3590">OR(Orders!R3588:R13581&gt;1000,Orders!O3588:O13581="furniture")</f>
        <v>1</v>
      </c>
      <c r="D3590" t="str">
        <v>no</v>
      </c>
      <c r="E3590" t="str">
        <v>false</v>
      </c>
      <c r="G3590" t="str" cm="1">
        <f t="array" ref="G3590">IFERROR(IF(AND(Orders!R3589:R13582&gt;1000,OR(Orders!M3589:M13582="East",Orders!M3589:M13582="south")),"bonus","no bonus"),"data error")</f>
        <v>no bonus</v>
      </c>
    </row>
    <row r="3591" spans="1:7" x14ac:dyDescent="0.25">
      <c r="A3591" t="str">
        <v>high</v>
      </c>
      <c r="B3591" t="b" cm="1">
        <f t="array" ref="B3591">AND(Orders!R3589:R13582&gt;500,Orders!O3589:O13582="technology")</f>
        <v>0</v>
      </c>
      <c r="C3591" t="b" cm="1">
        <f t="array" ref="C3591">OR(Orders!R3589:R13582&gt;1000,Orders!O3589:O13582="furniture")</f>
        <v>1</v>
      </c>
      <c r="D3591" t="str">
        <v>no</v>
      </c>
      <c r="E3591" t="str">
        <v>false</v>
      </c>
      <c r="G3591" t="str" cm="1">
        <f t="array" ref="G3591">IFERROR(IF(AND(Orders!R3590:R13583&gt;1000,OR(Orders!M3590:M13583="East",Orders!M3590:M13583="south")),"bonus","no bonus"),"data error")</f>
        <v>no bonus</v>
      </c>
    </row>
    <row r="3592" spans="1:7" x14ac:dyDescent="0.25">
      <c r="A3592" t="str">
        <v>high</v>
      </c>
      <c r="B3592" t="b" cm="1">
        <f t="array" ref="B3592">AND(Orders!R3590:R13583&gt;500,Orders!O3590:O13583="technology")</f>
        <v>0</v>
      </c>
      <c r="C3592" t="b" cm="1">
        <f t="array" ref="C3592">OR(Orders!R3590:R13583&gt;1000,Orders!O3590:O13583="furniture")</f>
        <v>1</v>
      </c>
      <c r="D3592" t="str">
        <v>no</v>
      </c>
      <c r="E3592" t="str">
        <v>false</v>
      </c>
      <c r="G3592" t="str" cm="1">
        <f t="array" ref="G3592">IFERROR(IF(AND(Orders!R3591:R13584&gt;1000,OR(Orders!M3591:M13584="East",Orders!M3591:M13584="south")),"bonus","no bonus"),"data error")</f>
        <v>no bonus</v>
      </c>
    </row>
    <row r="3593" spans="1:7" x14ac:dyDescent="0.25">
      <c r="A3593" t="str">
        <v>high</v>
      </c>
      <c r="B3593" t="b" cm="1">
        <f t="array" ref="B3593">AND(Orders!R3591:R13584&gt;500,Orders!O3591:O13584="technology")</f>
        <v>0</v>
      </c>
      <c r="C3593" t="b" cm="1">
        <f t="array" ref="C3593">OR(Orders!R3591:R13584&gt;1000,Orders!O3591:O13584="furniture")</f>
        <v>1</v>
      </c>
      <c r="D3593" t="str">
        <v>no</v>
      </c>
      <c r="E3593" t="str">
        <v>false</v>
      </c>
      <c r="G3593" t="str" cm="1">
        <f t="array" ref="G3593">IFERROR(IF(AND(Orders!R3592:R13585&gt;1000,OR(Orders!M3592:M13585="East",Orders!M3592:M13585="south")),"bonus","no bonus"),"data error")</f>
        <v>no bonus</v>
      </c>
    </row>
    <row r="3594" spans="1:7" x14ac:dyDescent="0.25">
      <c r="A3594" t="str">
        <v>high</v>
      </c>
      <c r="B3594" t="b" cm="1">
        <f t="array" ref="B3594">AND(Orders!R3592:R13585&gt;500,Orders!O3592:O13585="technology")</f>
        <v>0</v>
      </c>
      <c r="C3594" t="b" cm="1">
        <f t="array" ref="C3594">OR(Orders!R3592:R13585&gt;1000,Orders!O3592:O13585="furniture")</f>
        <v>1</v>
      </c>
      <c r="D3594" t="str">
        <v>no</v>
      </c>
      <c r="E3594" t="str">
        <v>false</v>
      </c>
      <c r="G3594" t="str" cm="1">
        <f t="array" ref="G3594">IFERROR(IF(AND(Orders!R3593:R13586&gt;1000,OR(Orders!M3593:M13586="East",Orders!M3593:M13586="south")),"bonus","no bonus"),"data error")</f>
        <v>no bonus</v>
      </c>
    </row>
    <row r="3595" spans="1:7" x14ac:dyDescent="0.25">
      <c r="A3595" t="str">
        <v>high</v>
      </c>
      <c r="B3595" t="b" cm="1">
        <f t="array" ref="B3595">AND(Orders!R3593:R13586&gt;500,Orders!O3593:O13586="technology")</f>
        <v>0</v>
      </c>
      <c r="C3595" t="b" cm="1">
        <f t="array" ref="C3595">OR(Orders!R3593:R13586&gt;1000,Orders!O3593:O13586="furniture")</f>
        <v>1</v>
      </c>
      <c r="D3595" t="str">
        <v>no</v>
      </c>
      <c r="E3595" t="str">
        <v>false</v>
      </c>
      <c r="G3595" t="str" cm="1">
        <f t="array" ref="G3595">IFERROR(IF(AND(Orders!R3594:R13587&gt;1000,OR(Orders!M3594:M13587="East",Orders!M3594:M13587="south")),"bonus","no bonus"),"data error")</f>
        <v>no bonus</v>
      </c>
    </row>
    <row r="3596" spans="1:7" x14ac:dyDescent="0.25">
      <c r="A3596" t="str">
        <v>high</v>
      </c>
      <c r="B3596" t="b" cm="1">
        <f t="array" ref="B3596">AND(Orders!R3594:R13587&gt;500,Orders!O3594:O13587="technology")</f>
        <v>0</v>
      </c>
      <c r="C3596" t="b" cm="1">
        <f t="array" ref="C3596">OR(Orders!R3594:R13587&gt;1000,Orders!O3594:O13587="furniture")</f>
        <v>1</v>
      </c>
      <c r="D3596" t="str">
        <v>no</v>
      </c>
      <c r="E3596" t="str">
        <v>false</v>
      </c>
      <c r="G3596" t="str" cm="1">
        <f t="array" ref="G3596">IFERROR(IF(AND(Orders!R3595:R13588&gt;1000,OR(Orders!M3595:M13588="East",Orders!M3595:M13588="south")),"bonus","no bonus"),"data error")</f>
        <v>no bonus</v>
      </c>
    </row>
    <row r="3597" spans="1:7" x14ac:dyDescent="0.25">
      <c r="A3597" t="str">
        <v>high</v>
      </c>
      <c r="B3597" t="b" cm="1">
        <f t="array" ref="B3597">AND(Orders!R3595:R13588&gt;500,Orders!O3595:O13588="technology")</f>
        <v>0</v>
      </c>
      <c r="C3597" t="b" cm="1">
        <f t="array" ref="C3597">OR(Orders!R3595:R13588&gt;1000,Orders!O3595:O13588="furniture")</f>
        <v>1</v>
      </c>
      <c r="D3597" t="str">
        <v>no</v>
      </c>
      <c r="E3597" t="str">
        <v>false</v>
      </c>
      <c r="G3597" t="str" cm="1">
        <f t="array" ref="G3597">IFERROR(IF(AND(Orders!R3596:R13589&gt;1000,OR(Orders!M3596:M13589="East",Orders!M3596:M13589="south")),"bonus","no bonus"),"data error")</f>
        <v>no bonus</v>
      </c>
    </row>
    <row r="3598" spans="1:7" x14ac:dyDescent="0.25">
      <c r="A3598" t="str">
        <v>high</v>
      </c>
      <c r="B3598" t="b" cm="1">
        <f t="array" ref="B3598">AND(Orders!R3596:R13589&gt;500,Orders!O3596:O13589="technology")</f>
        <v>0</v>
      </c>
      <c r="C3598" t="b" cm="1">
        <f t="array" ref="C3598">OR(Orders!R3596:R13589&gt;1000,Orders!O3596:O13589="furniture")</f>
        <v>1</v>
      </c>
      <c r="D3598" t="str">
        <v>no</v>
      </c>
      <c r="E3598" t="str">
        <v>false</v>
      </c>
      <c r="G3598" t="str" cm="1">
        <f t="array" ref="G3598">IFERROR(IF(AND(Orders!R3597:R13590&gt;1000,OR(Orders!M3597:M13590="East",Orders!M3597:M13590="south")),"bonus","no bonus"),"data error")</f>
        <v>no bonus</v>
      </c>
    </row>
    <row r="3599" spans="1:7" x14ac:dyDescent="0.25">
      <c r="A3599" t="str">
        <v>high</v>
      </c>
      <c r="B3599" t="b" cm="1">
        <f t="array" ref="B3599">AND(Orders!R3597:R13590&gt;500,Orders!O3597:O13590="technology")</f>
        <v>0</v>
      </c>
      <c r="C3599" t="b" cm="1">
        <f t="array" ref="C3599">OR(Orders!R3597:R13590&gt;1000,Orders!O3597:O13590="furniture")</f>
        <v>1</v>
      </c>
      <c r="D3599" t="str">
        <v>no</v>
      </c>
      <c r="E3599" t="str">
        <v>false</v>
      </c>
      <c r="G3599" t="str" cm="1">
        <f t="array" ref="G3599">IFERROR(IF(AND(Orders!R3598:R13591&gt;1000,OR(Orders!M3598:M13591="East",Orders!M3598:M13591="south")),"bonus","no bonus"),"data error")</f>
        <v>no bonus</v>
      </c>
    </row>
    <row r="3600" spans="1:7" x14ac:dyDescent="0.25">
      <c r="A3600" t="str">
        <v>high</v>
      </c>
      <c r="B3600" t="b" cm="1">
        <f t="array" ref="B3600">AND(Orders!R3598:R13591&gt;500,Orders!O3598:O13591="technology")</f>
        <v>0</v>
      </c>
      <c r="C3600" t="b" cm="1">
        <f t="array" ref="C3600">OR(Orders!R3598:R13591&gt;1000,Orders!O3598:O13591="furniture")</f>
        <v>1</v>
      </c>
      <c r="D3600" t="str">
        <v>no</v>
      </c>
      <c r="E3600" t="str">
        <v>false</v>
      </c>
      <c r="G3600" t="str" cm="1">
        <f t="array" ref="G3600">IFERROR(IF(AND(Orders!R3599:R13592&gt;1000,OR(Orders!M3599:M13592="East",Orders!M3599:M13592="south")),"bonus","no bonus"),"data error")</f>
        <v>no bonus</v>
      </c>
    </row>
    <row r="3601" spans="1:7" x14ac:dyDescent="0.25">
      <c r="A3601" t="str">
        <v>high</v>
      </c>
      <c r="B3601" t="b" cm="1">
        <f t="array" ref="B3601">AND(Orders!R3599:R13592&gt;500,Orders!O3599:O13592="technology")</f>
        <v>0</v>
      </c>
      <c r="C3601" t="b" cm="1">
        <f t="array" ref="C3601">OR(Orders!R3599:R13592&gt;1000,Orders!O3599:O13592="furniture")</f>
        <v>1</v>
      </c>
      <c r="D3601" t="str">
        <v>no</v>
      </c>
      <c r="E3601" t="str">
        <v>false</v>
      </c>
      <c r="G3601" t="str" cm="1">
        <f t="array" ref="G3601">IFERROR(IF(AND(Orders!R3600:R13593&gt;1000,OR(Orders!M3600:M13593="East",Orders!M3600:M13593="south")),"bonus","no bonus"),"data error")</f>
        <v>no bonus</v>
      </c>
    </row>
    <row r="3602" spans="1:7" x14ac:dyDescent="0.25">
      <c r="A3602" t="str">
        <v>high</v>
      </c>
      <c r="B3602" t="b" cm="1">
        <f t="array" ref="B3602">AND(Orders!R3600:R13593&gt;500,Orders!O3600:O13593="technology")</f>
        <v>0</v>
      </c>
      <c r="C3602" t="b" cm="1">
        <f t="array" ref="C3602">OR(Orders!R3600:R13593&gt;1000,Orders!O3600:O13593="furniture")</f>
        <v>1</v>
      </c>
      <c r="D3602" t="str">
        <v>no</v>
      </c>
      <c r="E3602" t="str">
        <v>false</v>
      </c>
      <c r="G3602" t="str" cm="1">
        <f t="array" ref="G3602">IFERROR(IF(AND(Orders!R3601:R13594&gt;1000,OR(Orders!M3601:M13594="East",Orders!M3601:M13594="south")),"bonus","no bonus"),"data error")</f>
        <v>no bonus</v>
      </c>
    </row>
    <row r="3603" spans="1:7" x14ac:dyDescent="0.25">
      <c r="A3603" t="str">
        <v>high</v>
      </c>
      <c r="B3603" t="b" cm="1">
        <f t="array" ref="B3603">AND(Orders!R3601:R13594&gt;500,Orders!O3601:O13594="technology")</f>
        <v>0</v>
      </c>
      <c r="C3603" t="b" cm="1">
        <f t="array" ref="C3603">OR(Orders!R3601:R13594&gt;1000,Orders!O3601:O13594="furniture")</f>
        <v>1</v>
      </c>
      <c r="D3603" t="str">
        <v>no</v>
      </c>
      <c r="E3603" t="str">
        <v>false</v>
      </c>
      <c r="G3603" t="str" cm="1">
        <f t="array" ref="G3603">IFERROR(IF(AND(Orders!R3602:R13595&gt;1000,OR(Orders!M3602:M13595="East",Orders!M3602:M13595="south")),"bonus","no bonus"),"data error")</f>
        <v>no bonus</v>
      </c>
    </row>
    <row r="3604" spans="1:7" x14ac:dyDescent="0.25">
      <c r="A3604" t="str">
        <v>high</v>
      </c>
      <c r="B3604" t="b" cm="1">
        <f t="array" ref="B3604">AND(Orders!R3602:R13595&gt;500,Orders!O3602:O13595="technology")</f>
        <v>0</v>
      </c>
      <c r="C3604" t="b" cm="1">
        <f t="array" ref="C3604">OR(Orders!R3602:R13595&gt;1000,Orders!O3602:O13595="furniture")</f>
        <v>1</v>
      </c>
      <c r="D3604" t="str">
        <v>no</v>
      </c>
      <c r="E3604" t="str">
        <v>false</v>
      </c>
      <c r="G3604" t="str" cm="1">
        <f t="array" ref="G3604">IFERROR(IF(AND(Orders!R3603:R13596&gt;1000,OR(Orders!M3603:M13596="East",Orders!M3603:M13596="south")),"bonus","no bonus"),"data error")</f>
        <v>no bonus</v>
      </c>
    </row>
    <row r="3605" spans="1:7" x14ac:dyDescent="0.25">
      <c r="A3605" t="str">
        <v>high</v>
      </c>
      <c r="B3605" t="b" cm="1">
        <f t="array" ref="B3605">AND(Orders!R3603:R13596&gt;500,Orders!O3603:O13596="technology")</f>
        <v>0</v>
      </c>
      <c r="C3605" t="b" cm="1">
        <f t="array" ref="C3605">OR(Orders!R3603:R13596&gt;1000,Orders!O3603:O13596="furniture")</f>
        <v>1</v>
      </c>
      <c r="D3605" t="str">
        <v>no</v>
      </c>
      <c r="E3605" t="str">
        <v>false</v>
      </c>
      <c r="G3605" t="str" cm="1">
        <f t="array" ref="G3605">IFERROR(IF(AND(Orders!R3604:R13597&gt;1000,OR(Orders!M3604:M13597="East",Orders!M3604:M13597="south")),"bonus","no bonus"),"data error")</f>
        <v>no bonus</v>
      </c>
    </row>
    <row r="3606" spans="1:7" x14ac:dyDescent="0.25">
      <c r="A3606" t="str">
        <v>high</v>
      </c>
      <c r="B3606" t="b" cm="1">
        <f t="array" ref="B3606">AND(Orders!R3604:R13597&gt;500,Orders!O3604:O13597="technology")</f>
        <v>0</v>
      </c>
      <c r="C3606" t="b" cm="1">
        <f t="array" ref="C3606">OR(Orders!R3604:R13597&gt;1000,Orders!O3604:O13597="furniture")</f>
        <v>1</v>
      </c>
      <c r="D3606" t="str">
        <v>no</v>
      </c>
      <c r="E3606" t="str">
        <v>false</v>
      </c>
      <c r="G3606" t="str" cm="1">
        <f t="array" ref="G3606">IFERROR(IF(AND(Orders!R3605:R13598&gt;1000,OR(Orders!M3605:M13598="East",Orders!M3605:M13598="south")),"bonus","no bonus"),"data error")</f>
        <v>no bonus</v>
      </c>
    </row>
    <row r="3607" spans="1:7" x14ac:dyDescent="0.25">
      <c r="A3607" t="str">
        <v>high</v>
      </c>
      <c r="B3607" t="b" cm="1">
        <f t="array" ref="B3607">AND(Orders!R3605:R13598&gt;500,Orders!O3605:O13598="technology")</f>
        <v>0</v>
      </c>
      <c r="C3607" t="b" cm="1">
        <f t="array" ref="C3607">OR(Orders!R3605:R13598&gt;1000,Orders!O3605:O13598="furniture")</f>
        <v>1</v>
      </c>
      <c r="D3607" t="str">
        <v>no</v>
      </c>
      <c r="E3607" t="str">
        <v>false</v>
      </c>
      <c r="G3607" t="str" cm="1">
        <f t="array" ref="G3607">IFERROR(IF(AND(Orders!R3606:R13599&gt;1000,OR(Orders!M3606:M13599="East",Orders!M3606:M13599="south")),"bonus","no bonus"),"data error")</f>
        <v>no bonus</v>
      </c>
    </row>
    <row r="3608" spans="1:7" x14ac:dyDescent="0.25">
      <c r="A3608" t="str">
        <v>high</v>
      </c>
      <c r="B3608" t="b" cm="1">
        <f t="array" ref="B3608">AND(Orders!R3606:R13599&gt;500,Orders!O3606:O13599="technology")</f>
        <v>0</v>
      </c>
      <c r="C3608" t="b" cm="1">
        <f t="array" ref="C3608">OR(Orders!R3606:R13599&gt;1000,Orders!O3606:O13599="furniture")</f>
        <v>1</v>
      </c>
      <c r="D3608" t="str">
        <v>no</v>
      </c>
      <c r="E3608" t="str">
        <v>false</v>
      </c>
      <c r="G3608" t="str" cm="1">
        <f t="array" ref="G3608">IFERROR(IF(AND(Orders!R3607:R13600&gt;1000,OR(Orders!M3607:M13600="East",Orders!M3607:M13600="south")),"bonus","no bonus"),"data error")</f>
        <v>no bonus</v>
      </c>
    </row>
    <row r="3609" spans="1:7" x14ac:dyDescent="0.25">
      <c r="A3609" t="str">
        <v>high</v>
      </c>
      <c r="B3609" t="b" cm="1">
        <f t="array" ref="B3609">AND(Orders!R3607:R13600&gt;500,Orders!O3607:O13600="technology")</f>
        <v>0</v>
      </c>
      <c r="C3609" t="b" cm="1">
        <f t="array" ref="C3609">OR(Orders!R3607:R13600&gt;1000,Orders!O3607:O13600="furniture")</f>
        <v>1</v>
      </c>
      <c r="D3609" t="str">
        <v>no</v>
      </c>
      <c r="E3609" t="str">
        <v>false</v>
      </c>
      <c r="G3609" t="str" cm="1">
        <f t="array" ref="G3609">IFERROR(IF(AND(Orders!R3608:R13601&gt;1000,OR(Orders!M3608:M13601="East",Orders!M3608:M13601="south")),"bonus","no bonus"),"data error")</f>
        <v>no bonus</v>
      </c>
    </row>
    <row r="3610" spans="1:7" x14ac:dyDescent="0.25">
      <c r="A3610" t="str">
        <v>high</v>
      </c>
      <c r="B3610" t="b" cm="1">
        <f t="array" ref="B3610">AND(Orders!R3608:R13601&gt;500,Orders!O3608:O13601="technology")</f>
        <v>0</v>
      </c>
      <c r="C3610" t="b" cm="1">
        <f t="array" ref="C3610">OR(Orders!R3608:R13601&gt;1000,Orders!O3608:O13601="furniture")</f>
        <v>1</v>
      </c>
      <c r="D3610" t="str">
        <v>no</v>
      </c>
      <c r="E3610" t="str">
        <v>false</v>
      </c>
      <c r="G3610" t="str" cm="1">
        <f t="array" ref="G3610">IFERROR(IF(AND(Orders!R3609:R13602&gt;1000,OR(Orders!M3609:M13602="East",Orders!M3609:M13602="south")),"bonus","no bonus"),"data error")</f>
        <v>no bonus</v>
      </c>
    </row>
    <row r="3611" spans="1:7" x14ac:dyDescent="0.25">
      <c r="A3611" t="str">
        <v>high</v>
      </c>
      <c r="B3611" t="b" cm="1">
        <f t="array" ref="B3611">AND(Orders!R3609:R13602&gt;500,Orders!O3609:O13602="technology")</f>
        <v>0</v>
      </c>
      <c r="C3611" t="b" cm="1">
        <f t="array" ref="C3611">OR(Orders!R3609:R13602&gt;1000,Orders!O3609:O13602="furniture")</f>
        <v>1</v>
      </c>
      <c r="D3611" t="str">
        <v>no</v>
      </c>
      <c r="E3611" t="str">
        <v>false</v>
      </c>
      <c r="G3611" t="str" cm="1">
        <f t="array" ref="G3611">IFERROR(IF(AND(Orders!R3610:R13603&gt;1000,OR(Orders!M3610:M13603="East",Orders!M3610:M13603="south")),"bonus","no bonus"),"data error")</f>
        <v>no bonus</v>
      </c>
    </row>
    <row r="3612" spans="1:7" x14ac:dyDescent="0.25">
      <c r="A3612" t="str">
        <v>high</v>
      </c>
      <c r="B3612" t="b" cm="1">
        <f t="array" ref="B3612">AND(Orders!R3610:R13603&gt;500,Orders!O3610:O13603="technology")</f>
        <v>0</v>
      </c>
      <c r="C3612" t="b" cm="1">
        <f t="array" ref="C3612">OR(Orders!R3610:R13603&gt;1000,Orders!O3610:O13603="furniture")</f>
        <v>1</v>
      </c>
      <c r="D3612" t="str">
        <v>no</v>
      </c>
      <c r="E3612" t="str">
        <v>false</v>
      </c>
      <c r="G3612" t="str" cm="1">
        <f t="array" ref="G3612">IFERROR(IF(AND(Orders!R3611:R13604&gt;1000,OR(Orders!M3611:M13604="East",Orders!M3611:M13604="south")),"bonus","no bonus"),"data error")</f>
        <v>no bonus</v>
      </c>
    </row>
    <row r="3613" spans="1:7" x14ac:dyDescent="0.25">
      <c r="A3613" t="str">
        <v>high</v>
      </c>
      <c r="B3613" t="b" cm="1">
        <f t="array" ref="B3613">AND(Orders!R3611:R13604&gt;500,Orders!O3611:O13604="technology")</f>
        <v>0</v>
      </c>
      <c r="C3613" t="b" cm="1">
        <f t="array" ref="C3613">OR(Orders!R3611:R13604&gt;1000,Orders!O3611:O13604="furniture")</f>
        <v>1</v>
      </c>
      <c r="D3613" t="str">
        <v>no</v>
      </c>
      <c r="E3613" t="str">
        <v>false</v>
      </c>
      <c r="G3613" t="str" cm="1">
        <f t="array" ref="G3613">IFERROR(IF(AND(Orders!R3612:R13605&gt;1000,OR(Orders!M3612:M13605="East",Orders!M3612:M13605="south")),"bonus","no bonus"),"data error")</f>
        <v>no bonus</v>
      </c>
    </row>
    <row r="3614" spans="1:7" x14ac:dyDescent="0.25">
      <c r="A3614" t="str">
        <v>high</v>
      </c>
      <c r="B3614" t="b" cm="1">
        <f t="array" ref="B3614">AND(Orders!R3612:R13605&gt;500,Orders!O3612:O13605="technology")</f>
        <v>0</v>
      </c>
      <c r="C3614" t="b" cm="1">
        <f t="array" ref="C3614">OR(Orders!R3612:R13605&gt;1000,Orders!O3612:O13605="furniture")</f>
        <v>1</v>
      </c>
      <c r="D3614" t="str">
        <v>no</v>
      </c>
      <c r="E3614" t="str">
        <v>false</v>
      </c>
      <c r="G3614" t="str" cm="1">
        <f t="array" ref="G3614">IFERROR(IF(AND(Orders!R3613:R13606&gt;1000,OR(Orders!M3613:M13606="East",Orders!M3613:M13606="south")),"bonus","no bonus"),"data error")</f>
        <v>no bonus</v>
      </c>
    </row>
    <row r="3615" spans="1:7" x14ac:dyDescent="0.25">
      <c r="A3615" t="str">
        <v>high</v>
      </c>
      <c r="B3615" t="b" cm="1">
        <f t="array" ref="B3615">AND(Orders!R3613:R13606&gt;500,Orders!O3613:O13606="technology")</f>
        <v>0</v>
      </c>
      <c r="C3615" t="b" cm="1">
        <f t="array" ref="C3615">OR(Orders!R3613:R13606&gt;1000,Orders!O3613:O13606="furniture")</f>
        <v>1</v>
      </c>
      <c r="D3615" t="str">
        <v>no</v>
      </c>
      <c r="E3615" t="str">
        <v>false</v>
      </c>
      <c r="G3615" t="str" cm="1">
        <f t="array" ref="G3615">IFERROR(IF(AND(Orders!R3614:R13607&gt;1000,OR(Orders!M3614:M13607="East",Orders!M3614:M13607="south")),"bonus","no bonus"),"data error")</f>
        <v>no bonus</v>
      </c>
    </row>
    <row r="3616" spans="1:7" x14ac:dyDescent="0.25">
      <c r="A3616" t="str">
        <v>high</v>
      </c>
      <c r="B3616" t="b" cm="1">
        <f t="array" ref="B3616">AND(Orders!R3614:R13607&gt;500,Orders!O3614:O13607="technology")</f>
        <v>0</v>
      </c>
      <c r="C3616" t="b" cm="1">
        <f t="array" ref="C3616">OR(Orders!R3614:R13607&gt;1000,Orders!O3614:O13607="furniture")</f>
        <v>1</v>
      </c>
      <c r="D3616" t="str">
        <v>no</v>
      </c>
      <c r="E3616" t="str">
        <v>false</v>
      </c>
      <c r="G3616" t="str" cm="1">
        <f t="array" ref="G3616">IFERROR(IF(AND(Orders!R3615:R13608&gt;1000,OR(Orders!M3615:M13608="East",Orders!M3615:M13608="south")),"bonus","no bonus"),"data error")</f>
        <v>no bonus</v>
      </c>
    </row>
    <row r="3617" spans="1:7" x14ac:dyDescent="0.25">
      <c r="A3617" t="str">
        <v>high</v>
      </c>
      <c r="B3617" t="b" cm="1">
        <f t="array" ref="B3617">AND(Orders!R3615:R13608&gt;500,Orders!O3615:O13608="technology")</f>
        <v>0</v>
      </c>
      <c r="C3617" t="b" cm="1">
        <f t="array" ref="C3617">OR(Orders!R3615:R13608&gt;1000,Orders!O3615:O13608="furniture")</f>
        <v>1</v>
      </c>
      <c r="D3617" t="str">
        <v>no</v>
      </c>
      <c r="E3617" t="str">
        <v>false</v>
      </c>
      <c r="G3617" t="str" cm="1">
        <f t="array" ref="G3617">IFERROR(IF(AND(Orders!R3616:R13609&gt;1000,OR(Orders!M3616:M13609="East",Orders!M3616:M13609="south")),"bonus","no bonus"),"data error")</f>
        <v>no bonus</v>
      </c>
    </row>
    <row r="3618" spans="1:7" x14ac:dyDescent="0.25">
      <c r="A3618" t="str">
        <v>high</v>
      </c>
      <c r="B3618" t="b" cm="1">
        <f t="array" ref="B3618">AND(Orders!R3616:R13609&gt;500,Orders!O3616:O13609="technology")</f>
        <v>0</v>
      </c>
      <c r="C3618" t="b" cm="1">
        <f t="array" ref="C3618">OR(Orders!R3616:R13609&gt;1000,Orders!O3616:O13609="furniture")</f>
        <v>1</v>
      </c>
      <c r="D3618" t="str">
        <v>no</v>
      </c>
      <c r="E3618" t="str">
        <v>false</v>
      </c>
      <c r="G3618" t="str" cm="1">
        <f t="array" ref="G3618">IFERROR(IF(AND(Orders!R3617:R13610&gt;1000,OR(Orders!M3617:M13610="East",Orders!M3617:M13610="south")),"bonus","no bonus"),"data error")</f>
        <v>no bonus</v>
      </c>
    </row>
    <row r="3619" spans="1:7" x14ac:dyDescent="0.25">
      <c r="A3619" t="str">
        <v>high</v>
      </c>
      <c r="B3619" t="b" cm="1">
        <f t="array" ref="B3619">AND(Orders!R3617:R13610&gt;500,Orders!O3617:O13610="technology")</f>
        <v>0</v>
      </c>
      <c r="C3619" t="b" cm="1">
        <f t="array" ref="C3619">OR(Orders!R3617:R13610&gt;1000,Orders!O3617:O13610="furniture")</f>
        <v>1</v>
      </c>
      <c r="D3619" t="str">
        <v>no</v>
      </c>
      <c r="E3619" t="str">
        <v>false</v>
      </c>
      <c r="G3619" t="str" cm="1">
        <f t="array" ref="G3619">IFERROR(IF(AND(Orders!R3618:R13611&gt;1000,OR(Orders!M3618:M13611="East",Orders!M3618:M13611="south")),"bonus","no bonus"),"data error")</f>
        <v>no bonus</v>
      </c>
    </row>
    <row r="3620" spans="1:7" x14ac:dyDescent="0.25">
      <c r="A3620" t="str">
        <v>high</v>
      </c>
      <c r="B3620" t="b" cm="1">
        <f t="array" ref="B3620">AND(Orders!R3618:R13611&gt;500,Orders!O3618:O13611="technology")</f>
        <v>0</v>
      </c>
      <c r="C3620" t="b" cm="1">
        <f t="array" ref="C3620">OR(Orders!R3618:R13611&gt;1000,Orders!O3618:O13611="furniture")</f>
        <v>1</v>
      </c>
      <c r="D3620" t="str">
        <v>no</v>
      </c>
      <c r="E3620" t="str">
        <v>false</v>
      </c>
      <c r="G3620" t="str" cm="1">
        <f t="array" ref="G3620">IFERROR(IF(AND(Orders!R3619:R13612&gt;1000,OR(Orders!M3619:M13612="East",Orders!M3619:M13612="south")),"bonus","no bonus"),"data error")</f>
        <v>no bonus</v>
      </c>
    </row>
    <row r="3621" spans="1:7" x14ac:dyDescent="0.25">
      <c r="A3621" t="str">
        <v>high</v>
      </c>
      <c r="B3621" t="b" cm="1">
        <f t="array" ref="B3621">AND(Orders!R3619:R13612&gt;500,Orders!O3619:O13612="technology")</f>
        <v>0</v>
      </c>
      <c r="C3621" t="b" cm="1">
        <f t="array" ref="C3621">OR(Orders!R3619:R13612&gt;1000,Orders!O3619:O13612="furniture")</f>
        <v>1</v>
      </c>
      <c r="D3621" t="str">
        <v>no</v>
      </c>
      <c r="E3621" t="str">
        <v>false</v>
      </c>
      <c r="G3621" t="str" cm="1">
        <f t="array" ref="G3621">IFERROR(IF(AND(Orders!R3620:R13613&gt;1000,OR(Orders!M3620:M13613="East",Orders!M3620:M13613="south")),"bonus","no bonus"),"data error")</f>
        <v>no bonus</v>
      </c>
    </row>
    <row r="3622" spans="1:7" x14ac:dyDescent="0.25">
      <c r="A3622" t="str">
        <v>high</v>
      </c>
      <c r="B3622" t="b" cm="1">
        <f t="array" ref="B3622">AND(Orders!R3620:R13613&gt;500,Orders!O3620:O13613="technology")</f>
        <v>0</v>
      </c>
      <c r="C3622" t="b" cm="1">
        <f t="array" ref="C3622">OR(Orders!R3620:R13613&gt;1000,Orders!O3620:O13613="furniture")</f>
        <v>1</v>
      </c>
      <c r="D3622" t="str">
        <v>no</v>
      </c>
      <c r="E3622" t="str">
        <v>false</v>
      </c>
      <c r="G3622" t="str" cm="1">
        <f t="array" ref="G3622">IFERROR(IF(AND(Orders!R3621:R13614&gt;1000,OR(Orders!M3621:M13614="East",Orders!M3621:M13614="south")),"bonus","no bonus"),"data error")</f>
        <v>no bonus</v>
      </c>
    </row>
    <row r="3623" spans="1:7" x14ac:dyDescent="0.25">
      <c r="A3623" t="str">
        <v>high</v>
      </c>
      <c r="B3623" t="b" cm="1">
        <f t="array" ref="B3623">AND(Orders!R3621:R13614&gt;500,Orders!O3621:O13614="technology")</f>
        <v>0</v>
      </c>
      <c r="C3623" t="b" cm="1">
        <f t="array" ref="C3623">OR(Orders!R3621:R13614&gt;1000,Orders!O3621:O13614="furniture")</f>
        <v>1</v>
      </c>
      <c r="D3623" t="str">
        <v>no</v>
      </c>
      <c r="E3623" t="str">
        <v>false</v>
      </c>
      <c r="G3623" t="str" cm="1">
        <f t="array" ref="G3623">IFERROR(IF(AND(Orders!R3622:R13615&gt;1000,OR(Orders!M3622:M13615="East",Orders!M3622:M13615="south")),"bonus","no bonus"),"data error")</f>
        <v>no bonus</v>
      </c>
    </row>
    <row r="3624" spans="1:7" x14ac:dyDescent="0.25">
      <c r="A3624" t="str">
        <v>high</v>
      </c>
      <c r="B3624" t="b" cm="1">
        <f t="array" ref="B3624">AND(Orders!R3622:R13615&gt;500,Orders!O3622:O13615="technology")</f>
        <v>0</v>
      </c>
      <c r="C3624" t="b" cm="1">
        <f t="array" ref="C3624">OR(Orders!R3622:R13615&gt;1000,Orders!O3622:O13615="furniture")</f>
        <v>1</v>
      </c>
      <c r="D3624" t="str">
        <v>no</v>
      </c>
      <c r="E3624" t="str">
        <v>false</v>
      </c>
      <c r="G3624" t="str" cm="1">
        <f t="array" ref="G3624">IFERROR(IF(AND(Orders!R3623:R13616&gt;1000,OR(Orders!M3623:M13616="East",Orders!M3623:M13616="south")),"bonus","no bonus"),"data error")</f>
        <v>no bonus</v>
      </c>
    </row>
    <row r="3625" spans="1:7" x14ac:dyDescent="0.25">
      <c r="A3625" t="str">
        <v>high</v>
      </c>
      <c r="B3625" t="b" cm="1">
        <f t="array" ref="B3625">AND(Orders!R3623:R13616&gt;500,Orders!O3623:O13616="technology")</f>
        <v>0</v>
      </c>
      <c r="C3625" t="b" cm="1">
        <f t="array" ref="C3625">OR(Orders!R3623:R13616&gt;1000,Orders!O3623:O13616="furniture")</f>
        <v>1</v>
      </c>
      <c r="D3625" t="str">
        <v>no</v>
      </c>
      <c r="E3625" t="str">
        <v>false</v>
      </c>
      <c r="G3625" t="str" cm="1">
        <f t="array" ref="G3625">IFERROR(IF(AND(Orders!R3624:R13617&gt;1000,OR(Orders!M3624:M13617="East",Orders!M3624:M13617="south")),"bonus","no bonus"),"data error")</f>
        <v>no bonus</v>
      </c>
    </row>
    <row r="3626" spans="1:7" x14ac:dyDescent="0.25">
      <c r="A3626" t="str">
        <v>high</v>
      </c>
      <c r="B3626" t="b" cm="1">
        <f t="array" ref="B3626">AND(Orders!R3624:R13617&gt;500,Orders!O3624:O13617="technology")</f>
        <v>0</v>
      </c>
      <c r="C3626" t="b" cm="1">
        <f t="array" ref="C3626">OR(Orders!R3624:R13617&gt;1000,Orders!O3624:O13617="furniture")</f>
        <v>1</v>
      </c>
      <c r="D3626" t="str">
        <v>no</v>
      </c>
      <c r="E3626" t="str">
        <v>false</v>
      </c>
      <c r="G3626" t="str" cm="1">
        <f t="array" ref="G3626">IFERROR(IF(AND(Orders!R3625:R13618&gt;1000,OR(Orders!M3625:M13618="East",Orders!M3625:M13618="south")),"bonus","no bonus"),"data error")</f>
        <v>no bonus</v>
      </c>
    </row>
    <row r="3627" spans="1:7" x14ac:dyDescent="0.25">
      <c r="A3627" t="str">
        <v>high</v>
      </c>
      <c r="B3627" t="b" cm="1">
        <f t="array" ref="B3627">AND(Orders!R3625:R13618&gt;500,Orders!O3625:O13618="technology")</f>
        <v>0</v>
      </c>
      <c r="C3627" t="b" cm="1">
        <f t="array" ref="C3627">OR(Orders!R3625:R13618&gt;1000,Orders!O3625:O13618="furniture")</f>
        <v>1</v>
      </c>
      <c r="D3627" t="str">
        <v>no</v>
      </c>
      <c r="E3627" t="str">
        <v>false</v>
      </c>
      <c r="G3627" t="str" cm="1">
        <f t="array" ref="G3627">IFERROR(IF(AND(Orders!R3626:R13619&gt;1000,OR(Orders!M3626:M13619="East",Orders!M3626:M13619="south")),"bonus","no bonus"),"data error")</f>
        <v>no bonus</v>
      </c>
    </row>
    <row r="3628" spans="1:7" x14ac:dyDescent="0.25">
      <c r="A3628" t="str">
        <v>high</v>
      </c>
      <c r="B3628" t="b" cm="1">
        <f t="array" ref="B3628">AND(Orders!R3626:R13619&gt;500,Orders!O3626:O13619="technology")</f>
        <v>0</v>
      </c>
      <c r="C3628" t="b" cm="1">
        <f t="array" ref="C3628">OR(Orders!R3626:R13619&gt;1000,Orders!O3626:O13619="furniture")</f>
        <v>1</v>
      </c>
      <c r="D3628" t="str">
        <v>no</v>
      </c>
      <c r="E3628" t="str">
        <v>false</v>
      </c>
      <c r="G3628" t="str" cm="1">
        <f t="array" ref="G3628">IFERROR(IF(AND(Orders!R3627:R13620&gt;1000,OR(Orders!M3627:M13620="East",Orders!M3627:M13620="south")),"bonus","no bonus"),"data error")</f>
        <v>no bonus</v>
      </c>
    </row>
    <row r="3629" spans="1:7" x14ac:dyDescent="0.25">
      <c r="A3629" t="str">
        <v>high</v>
      </c>
      <c r="B3629" t="b" cm="1">
        <f t="array" ref="B3629">AND(Orders!R3627:R13620&gt;500,Orders!O3627:O13620="technology")</f>
        <v>0</v>
      </c>
      <c r="C3629" t="b" cm="1">
        <f t="array" ref="C3629">OR(Orders!R3627:R13620&gt;1000,Orders!O3627:O13620="furniture")</f>
        <v>1</v>
      </c>
      <c r="D3629" t="str">
        <v>no</v>
      </c>
      <c r="E3629" t="str">
        <v>false</v>
      </c>
      <c r="G3629" t="str" cm="1">
        <f t="array" ref="G3629">IFERROR(IF(AND(Orders!R3628:R13621&gt;1000,OR(Orders!M3628:M13621="East",Orders!M3628:M13621="south")),"bonus","no bonus"),"data error")</f>
        <v>no bonus</v>
      </c>
    </row>
    <row r="3630" spans="1:7" x14ac:dyDescent="0.25">
      <c r="A3630" t="str">
        <v>high</v>
      </c>
      <c r="B3630" t="b" cm="1">
        <f t="array" ref="B3630">AND(Orders!R3628:R13621&gt;500,Orders!O3628:O13621="technology")</f>
        <v>0</v>
      </c>
      <c r="C3630" t="b" cm="1">
        <f t="array" ref="C3630">OR(Orders!R3628:R13621&gt;1000,Orders!O3628:O13621="furniture")</f>
        <v>1</v>
      </c>
      <c r="D3630" t="str">
        <v>no</v>
      </c>
      <c r="E3630" t="str">
        <v>false</v>
      </c>
      <c r="G3630" t="str" cm="1">
        <f t="array" ref="G3630">IFERROR(IF(AND(Orders!R3629:R13622&gt;1000,OR(Orders!M3629:M13622="East",Orders!M3629:M13622="south")),"bonus","no bonus"),"data error")</f>
        <v>no bonus</v>
      </c>
    </row>
    <row r="3631" spans="1:7" x14ac:dyDescent="0.25">
      <c r="A3631" t="str">
        <v>high</v>
      </c>
      <c r="B3631" t="b" cm="1">
        <f t="array" ref="B3631">AND(Orders!R3629:R13622&gt;500,Orders!O3629:O13622="technology")</f>
        <v>0</v>
      </c>
      <c r="C3631" t="b" cm="1">
        <f t="array" ref="C3631">OR(Orders!R3629:R13622&gt;1000,Orders!O3629:O13622="furniture")</f>
        <v>1</v>
      </c>
      <c r="D3631" t="str">
        <v>no</v>
      </c>
      <c r="E3631" t="str">
        <v>false</v>
      </c>
      <c r="G3631" t="str" cm="1">
        <f t="array" ref="G3631">IFERROR(IF(AND(Orders!R3630:R13623&gt;1000,OR(Orders!M3630:M13623="East",Orders!M3630:M13623="south")),"bonus","no bonus"),"data error")</f>
        <v>no bonus</v>
      </c>
    </row>
    <row r="3632" spans="1:7" x14ac:dyDescent="0.25">
      <c r="A3632" t="str">
        <v>high</v>
      </c>
      <c r="B3632" t="b" cm="1">
        <f t="array" ref="B3632">AND(Orders!R3630:R13623&gt;500,Orders!O3630:O13623="technology")</f>
        <v>0</v>
      </c>
      <c r="C3632" t="b" cm="1">
        <f t="array" ref="C3632">OR(Orders!R3630:R13623&gt;1000,Orders!O3630:O13623="furniture")</f>
        <v>1</v>
      </c>
      <c r="D3632" t="str">
        <v>no</v>
      </c>
      <c r="E3632" t="str">
        <v>false</v>
      </c>
      <c r="G3632" t="str" cm="1">
        <f t="array" ref="G3632">IFERROR(IF(AND(Orders!R3631:R13624&gt;1000,OR(Orders!M3631:M13624="East",Orders!M3631:M13624="south")),"bonus","no bonus"),"data error")</f>
        <v>no bonus</v>
      </c>
    </row>
    <row r="3633" spans="1:7" x14ac:dyDescent="0.25">
      <c r="A3633" t="str">
        <v>high</v>
      </c>
      <c r="B3633" t="b" cm="1">
        <f t="array" ref="B3633">AND(Orders!R3631:R13624&gt;500,Orders!O3631:O13624="technology")</f>
        <v>0</v>
      </c>
      <c r="C3633" t="b" cm="1">
        <f t="array" ref="C3633">OR(Orders!R3631:R13624&gt;1000,Orders!O3631:O13624="furniture")</f>
        <v>1</v>
      </c>
      <c r="D3633" t="str">
        <v>no</v>
      </c>
      <c r="E3633" t="str">
        <v>false</v>
      </c>
      <c r="G3633" t="str" cm="1">
        <f t="array" ref="G3633">IFERROR(IF(AND(Orders!R3632:R13625&gt;1000,OR(Orders!M3632:M13625="East",Orders!M3632:M13625="south")),"bonus","no bonus"),"data error")</f>
        <v>no bonus</v>
      </c>
    </row>
    <row r="3634" spans="1:7" x14ac:dyDescent="0.25">
      <c r="A3634" t="str">
        <v>high</v>
      </c>
      <c r="B3634" t="b" cm="1">
        <f t="array" ref="B3634">AND(Orders!R3632:R13625&gt;500,Orders!O3632:O13625="technology")</f>
        <v>0</v>
      </c>
      <c r="C3634" t="b" cm="1">
        <f t="array" ref="C3634">OR(Orders!R3632:R13625&gt;1000,Orders!O3632:O13625="furniture")</f>
        <v>1</v>
      </c>
      <c r="D3634" t="str">
        <v>no</v>
      </c>
      <c r="E3634" t="str">
        <v>false</v>
      </c>
      <c r="G3634" t="str" cm="1">
        <f t="array" ref="G3634">IFERROR(IF(AND(Orders!R3633:R13626&gt;1000,OR(Orders!M3633:M13626="East",Orders!M3633:M13626="south")),"bonus","no bonus"),"data error")</f>
        <v>no bonus</v>
      </c>
    </row>
    <row r="3635" spans="1:7" x14ac:dyDescent="0.25">
      <c r="A3635" t="str">
        <v>high</v>
      </c>
      <c r="B3635" t="b" cm="1">
        <f t="array" ref="B3635">AND(Orders!R3633:R13626&gt;500,Orders!O3633:O13626="technology")</f>
        <v>0</v>
      </c>
      <c r="C3635" t="b" cm="1">
        <f t="array" ref="C3635">OR(Orders!R3633:R13626&gt;1000,Orders!O3633:O13626="furniture")</f>
        <v>1</v>
      </c>
      <c r="D3635" t="str">
        <v>no</v>
      </c>
      <c r="E3635" t="str">
        <v>false</v>
      </c>
      <c r="G3635" t="str" cm="1">
        <f t="array" ref="G3635">IFERROR(IF(AND(Orders!R3634:R13627&gt;1000,OR(Orders!M3634:M13627="East",Orders!M3634:M13627="south")),"bonus","no bonus"),"data error")</f>
        <v>no bonus</v>
      </c>
    </row>
    <row r="3636" spans="1:7" x14ac:dyDescent="0.25">
      <c r="A3636" t="str">
        <v>high</v>
      </c>
      <c r="B3636" t="b" cm="1">
        <f t="array" ref="B3636">AND(Orders!R3634:R13627&gt;500,Orders!O3634:O13627="technology")</f>
        <v>0</v>
      </c>
      <c r="C3636" t="b" cm="1">
        <f t="array" ref="C3636">OR(Orders!R3634:R13627&gt;1000,Orders!O3634:O13627="furniture")</f>
        <v>1</v>
      </c>
      <c r="D3636" t="str">
        <v>no</v>
      </c>
      <c r="E3636" t="str">
        <v>false</v>
      </c>
      <c r="G3636" t="str" cm="1">
        <f t="array" ref="G3636">IFERROR(IF(AND(Orders!R3635:R13628&gt;1000,OR(Orders!M3635:M13628="East",Orders!M3635:M13628="south")),"bonus","no bonus"),"data error")</f>
        <v>no bonus</v>
      </c>
    </row>
    <row r="3637" spans="1:7" x14ac:dyDescent="0.25">
      <c r="A3637" t="str">
        <v>high</v>
      </c>
      <c r="B3637" t="b" cm="1">
        <f t="array" ref="B3637">AND(Orders!R3635:R13628&gt;500,Orders!O3635:O13628="technology")</f>
        <v>0</v>
      </c>
      <c r="C3637" t="b" cm="1">
        <f t="array" ref="C3637">OR(Orders!R3635:R13628&gt;1000,Orders!O3635:O13628="furniture")</f>
        <v>1</v>
      </c>
      <c r="D3637" t="str">
        <v>no</v>
      </c>
      <c r="E3637" t="str">
        <v>false</v>
      </c>
      <c r="G3637" t="str" cm="1">
        <f t="array" ref="G3637">IFERROR(IF(AND(Orders!R3636:R13629&gt;1000,OR(Orders!M3636:M13629="East",Orders!M3636:M13629="south")),"bonus","no bonus"),"data error")</f>
        <v>no bonus</v>
      </c>
    </row>
    <row r="3638" spans="1:7" x14ac:dyDescent="0.25">
      <c r="A3638" t="str">
        <v>high</v>
      </c>
      <c r="B3638" t="b" cm="1">
        <f t="array" ref="B3638">AND(Orders!R3636:R13629&gt;500,Orders!O3636:O13629="technology")</f>
        <v>0</v>
      </c>
      <c r="C3638" t="b" cm="1">
        <f t="array" ref="C3638">OR(Orders!R3636:R13629&gt;1000,Orders!O3636:O13629="furniture")</f>
        <v>1</v>
      </c>
      <c r="D3638" t="str">
        <v>no</v>
      </c>
      <c r="E3638" t="str">
        <v>false</v>
      </c>
      <c r="G3638" t="str" cm="1">
        <f t="array" ref="G3638">IFERROR(IF(AND(Orders!R3637:R13630&gt;1000,OR(Orders!M3637:M13630="East",Orders!M3637:M13630="south")),"bonus","no bonus"),"data error")</f>
        <v>no bonus</v>
      </c>
    </row>
    <row r="3639" spans="1:7" x14ac:dyDescent="0.25">
      <c r="A3639" t="str">
        <v>high</v>
      </c>
      <c r="B3639" t="b" cm="1">
        <f t="array" ref="B3639">AND(Orders!R3637:R13630&gt;500,Orders!O3637:O13630="technology")</f>
        <v>0</v>
      </c>
      <c r="C3639" t="b" cm="1">
        <f t="array" ref="C3639">OR(Orders!R3637:R13630&gt;1000,Orders!O3637:O13630="furniture")</f>
        <v>1</v>
      </c>
      <c r="D3639" t="str">
        <v>no</v>
      </c>
      <c r="E3639" t="str">
        <v>false</v>
      </c>
      <c r="G3639" t="str" cm="1">
        <f t="array" ref="G3639">IFERROR(IF(AND(Orders!R3638:R13631&gt;1000,OR(Orders!M3638:M13631="East",Orders!M3638:M13631="south")),"bonus","no bonus"),"data error")</f>
        <v>no bonus</v>
      </c>
    </row>
    <row r="3640" spans="1:7" x14ac:dyDescent="0.25">
      <c r="A3640" t="str">
        <v>high</v>
      </c>
      <c r="B3640" t="b" cm="1">
        <f t="array" ref="B3640">AND(Orders!R3638:R13631&gt;500,Orders!O3638:O13631="technology")</f>
        <v>0</v>
      </c>
      <c r="C3640" t="b" cm="1">
        <f t="array" ref="C3640">OR(Orders!R3638:R13631&gt;1000,Orders!O3638:O13631="furniture")</f>
        <v>1</v>
      </c>
      <c r="D3640" t="str">
        <v>no</v>
      </c>
      <c r="E3640" t="str">
        <v>false</v>
      </c>
      <c r="G3640" t="str" cm="1">
        <f t="array" ref="G3640">IFERROR(IF(AND(Orders!R3639:R13632&gt;1000,OR(Orders!M3639:M13632="East",Orders!M3639:M13632="south")),"bonus","no bonus"),"data error")</f>
        <v>no bonus</v>
      </c>
    </row>
    <row r="3641" spans="1:7" x14ac:dyDescent="0.25">
      <c r="A3641" t="str">
        <v>high</v>
      </c>
      <c r="B3641" t="b" cm="1">
        <f t="array" ref="B3641">AND(Orders!R3639:R13632&gt;500,Orders!O3639:O13632="technology")</f>
        <v>0</v>
      </c>
      <c r="C3641" t="b" cm="1">
        <f t="array" ref="C3641">OR(Orders!R3639:R13632&gt;1000,Orders!O3639:O13632="furniture")</f>
        <v>1</v>
      </c>
      <c r="D3641" t="str">
        <v>no</v>
      </c>
      <c r="E3641" t="str">
        <v>false</v>
      </c>
      <c r="G3641" t="str" cm="1">
        <f t="array" ref="G3641">IFERROR(IF(AND(Orders!R3640:R13633&gt;1000,OR(Orders!M3640:M13633="East",Orders!M3640:M13633="south")),"bonus","no bonus"),"data error")</f>
        <v>no bonus</v>
      </c>
    </row>
    <row r="3642" spans="1:7" x14ac:dyDescent="0.25">
      <c r="A3642" t="str">
        <v>high</v>
      </c>
      <c r="B3642" t="b" cm="1">
        <f t="array" ref="B3642">AND(Orders!R3640:R13633&gt;500,Orders!O3640:O13633="technology")</f>
        <v>0</v>
      </c>
      <c r="C3642" t="b" cm="1">
        <f t="array" ref="C3642">OR(Orders!R3640:R13633&gt;1000,Orders!O3640:O13633="furniture")</f>
        <v>1</v>
      </c>
      <c r="D3642" t="str">
        <v>no</v>
      </c>
      <c r="E3642" t="str">
        <v>false</v>
      </c>
      <c r="G3642" t="str" cm="1">
        <f t="array" ref="G3642">IFERROR(IF(AND(Orders!R3641:R13634&gt;1000,OR(Orders!M3641:M13634="East",Orders!M3641:M13634="south")),"bonus","no bonus"),"data error")</f>
        <v>no bonus</v>
      </c>
    </row>
    <row r="3643" spans="1:7" x14ac:dyDescent="0.25">
      <c r="A3643" t="str">
        <v>high</v>
      </c>
      <c r="B3643" t="b" cm="1">
        <f t="array" ref="B3643">AND(Orders!R3641:R13634&gt;500,Orders!O3641:O13634="technology")</f>
        <v>0</v>
      </c>
      <c r="C3643" t="b" cm="1">
        <f t="array" ref="C3643">OR(Orders!R3641:R13634&gt;1000,Orders!O3641:O13634="furniture")</f>
        <v>1</v>
      </c>
      <c r="D3643" t="str">
        <v>no</v>
      </c>
      <c r="E3643" t="str">
        <v>false</v>
      </c>
      <c r="G3643" t="str" cm="1">
        <f t="array" ref="G3643">IFERROR(IF(AND(Orders!R3642:R13635&gt;1000,OR(Orders!M3642:M13635="East",Orders!M3642:M13635="south")),"bonus","no bonus"),"data error")</f>
        <v>no bonus</v>
      </c>
    </row>
    <row r="3644" spans="1:7" x14ac:dyDescent="0.25">
      <c r="A3644" t="str">
        <v>high</v>
      </c>
      <c r="B3644" t="b" cm="1">
        <f t="array" ref="B3644">AND(Orders!R3642:R13635&gt;500,Orders!O3642:O13635="technology")</f>
        <v>0</v>
      </c>
      <c r="C3644" t="b" cm="1">
        <f t="array" ref="C3644">OR(Orders!R3642:R13635&gt;1000,Orders!O3642:O13635="furniture")</f>
        <v>1</v>
      </c>
      <c r="D3644" t="str">
        <v>no</v>
      </c>
      <c r="E3644" t="str">
        <v>false</v>
      </c>
      <c r="G3644" t="str" cm="1">
        <f t="array" ref="G3644">IFERROR(IF(AND(Orders!R3643:R13636&gt;1000,OR(Orders!M3643:M13636="East",Orders!M3643:M13636="south")),"bonus","no bonus"),"data error")</f>
        <v>no bonus</v>
      </c>
    </row>
    <row r="3645" spans="1:7" x14ac:dyDescent="0.25">
      <c r="A3645" t="str">
        <v>high</v>
      </c>
      <c r="B3645" t="b" cm="1">
        <f t="array" ref="B3645">AND(Orders!R3643:R13636&gt;500,Orders!O3643:O13636="technology")</f>
        <v>0</v>
      </c>
      <c r="C3645" t="b" cm="1">
        <f t="array" ref="C3645">OR(Orders!R3643:R13636&gt;1000,Orders!O3643:O13636="furniture")</f>
        <v>1</v>
      </c>
      <c r="D3645" t="str">
        <v>no</v>
      </c>
      <c r="E3645" t="str">
        <v>false</v>
      </c>
      <c r="G3645" t="str" cm="1">
        <f t="array" ref="G3645">IFERROR(IF(AND(Orders!R3644:R13637&gt;1000,OR(Orders!M3644:M13637="East",Orders!M3644:M13637="south")),"bonus","no bonus"),"data error")</f>
        <v>no bonus</v>
      </c>
    </row>
    <row r="3646" spans="1:7" x14ac:dyDescent="0.25">
      <c r="A3646" t="str">
        <v>high</v>
      </c>
      <c r="B3646" t="b" cm="1">
        <f t="array" ref="B3646">AND(Orders!R3644:R13637&gt;500,Orders!O3644:O13637="technology")</f>
        <v>0</v>
      </c>
      <c r="C3646" t="b" cm="1">
        <f t="array" ref="C3646">OR(Orders!R3644:R13637&gt;1000,Orders!O3644:O13637="furniture")</f>
        <v>1</v>
      </c>
      <c r="D3646" t="str">
        <v>no</v>
      </c>
      <c r="E3646" t="str">
        <v>false</v>
      </c>
      <c r="G3646" t="str" cm="1">
        <f t="array" ref="G3646">IFERROR(IF(AND(Orders!R3645:R13638&gt;1000,OR(Orders!M3645:M13638="East",Orders!M3645:M13638="south")),"bonus","no bonus"),"data error")</f>
        <v>no bonus</v>
      </c>
    </row>
    <row r="3647" spans="1:7" x14ac:dyDescent="0.25">
      <c r="A3647" t="str">
        <v>high</v>
      </c>
      <c r="B3647" t="b" cm="1">
        <f t="array" ref="B3647">AND(Orders!R3645:R13638&gt;500,Orders!O3645:O13638="technology")</f>
        <v>0</v>
      </c>
      <c r="C3647" t="b" cm="1">
        <f t="array" ref="C3647">OR(Orders!R3645:R13638&gt;1000,Orders!O3645:O13638="furniture")</f>
        <v>1</v>
      </c>
      <c r="D3647" t="str">
        <v>no</v>
      </c>
      <c r="E3647" t="str">
        <v>false</v>
      </c>
      <c r="G3647" t="str" cm="1">
        <f t="array" ref="G3647">IFERROR(IF(AND(Orders!R3646:R13639&gt;1000,OR(Orders!M3646:M13639="East",Orders!M3646:M13639="south")),"bonus","no bonus"),"data error")</f>
        <v>no bonus</v>
      </c>
    </row>
    <row r="3648" spans="1:7" x14ac:dyDescent="0.25">
      <c r="A3648" t="str">
        <v>high</v>
      </c>
      <c r="B3648" t="b" cm="1">
        <f t="array" ref="B3648">AND(Orders!R3646:R13639&gt;500,Orders!O3646:O13639="technology")</f>
        <v>0</v>
      </c>
      <c r="C3648" t="b" cm="1">
        <f t="array" ref="C3648">OR(Orders!R3646:R13639&gt;1000,Orders!O3646:O13639="furniture")</f>
        <v>1</v>
      </c>
      <c r="D3648" t="str">
        <v>no</v>
      </c>
      <c r="E3648" t="str">
        <v>false</v>
      </c>
      <c r="G3648" t="str" cm="1">
        <f t="array" ref="G3648">IFERROR(IF(AND(Orders!R3647:R13640&gt;1000,OR(Orders!M3647:M13640="East",Orders!M3647:M13640="south")),"bonus","no bonus"),"data error")</f>
        <v>no bonus</v>
      </c>
    </row>
    <row r="3649" spans="1:7" x14ac:dyDescent="0.25">
      <c r="A3649" t="str">
        <v>high</v>
      </c>
      <c r="B3649" t="b" cm="1">
        <f t="array" ref="B3649">AND(Orders!R3647:R13640&gt;500,Orders!O3647:O13640="technology")</f>
        <v>0</v>
      </c>
      <c r="C3649" t="b" cm="1">
        <f t="array" ref="C3649">OR(Orders!R3647:R13640&gt;1000,Orders!O3647:O13640="furniture")</f>
        <v>1</v>
      </c>
      <c r="D3649" t="str">
        <v>no</v>
      </c>
      <c r="E3649" t="str">
        <v>false</v>
      </c>
      <c r="G3649" t="str" cm="1">
        <f t="array" ref="G3649">IFERROR(IF(AND(Orders!R3648:R13641&gt;1000,OR(Orders!M3648:M13641="East",Orders!M3648:M13641="south")),"bonus","no bonus"),"data error")</f>
        <v>no bonus</v>
      </c>
    </row>
    <row r="3650" spans="1:7" x14ac:dyDescent="0.25">
      <c r="A3650" t="str">
        <v>high</v>
      </c>
      <c r="B3650" t="b" cm="1">
        <f t="array" ref="B3650">AND(Orders!R3648:R13641&gt;500,Orders!O3648:O13641="technology")</f>
        <v>0</v>
      </c>
      <c r="C3650" t="b" cm="1">
        <f t="array" ref="C3650">OR(Orders!R3648:R13641&gt;1000,Orders!O3648:O13641="furniture")</f>
        <v>1</v>
      </c>
      <c r="D3650" t="str">
        <v>no</v>
      </c>
      <c r="E3650" t="str">
        <v>false</v>
      </c>
      <c r="G3650" t="str" cm="1">
        <f t="array" ref="G3650">IFERROR(IF(AND(Orders!R3649:R13642&gt;1000,OR(Orders!M3649:M13642="East",Orders!M3649:M13642="south")),"bonus","no bonus"),"data error")</f>
        <v>no bonus</v>
      </c>
    </row>
    <row r="3651" spans="1:7" x14ac:dyDescent="0.25">
      <c r="A3651" t="str">
        <v>high</v>
      </c>
      <c r="B3651" t="b" cm="1">
        <f t="array" ref="B3651">AND(Orders!R3649:R13642&gt;500,Orders!O3649:O13642="technology")</f>
        <v>0</v>
      </c>
      <c r="C3651" t="b" cm="1">
        <f t="array" ref="C3651">OR(Orders!R3649:R13642&gt;1000,Orders!O3649:O13642="furniture")</f>
        <v>1</v>
      </c>
      <c r="D3651" t="str">
        <v>no</v>
      </c>
      <c r="E3651" t="str">
        <v>false</v>
      </c>
      <c r="G3651" t="str" cm="1">
        <f t="array" ref="G3651">IFERROR(IF(AND(Orders!R3650:R13643&gt;1000,OR(Orders!M3650:M13643="East",Orders!M3650:M13643="south")),"bonus","no bonus"),"data error")</f>
        <v>no bonus</v>
      </c>
    </row>
    <row r="3652" spans="1:7" x14ac:dyDescent="0.25">
      <c r="A3652" t="str">
        <v>high</v>
      </c>
      <c r="B3652" t="b" cm="1">
        <f t="array" ref="B3652">AND(Orders!R3650:R13643&gt;500,Orders!O3650:O13643="technology")</f>
        <v>0</v>
      </c>
      <c r="C3652" t="b" cm="1">
        <f t="array" ref="C3652">OR(Orders!R3650:R13643&gt;1000,Orders!O3650:O13643="furniture")</f>
        <v>1</v>
      </c>
      <c r="D3652" t="str">
        <v>no</v>
      </c>
      <c r="E3652" t="str">
        <v>false</v>
      </c>
      <c r="G3652" t="str" cm="1">
        <f t="array" ref="G3652">IFERROR(IF(AND(Orders!R3651:R13644&gt;1000,OR(Orders!M3651:M13644="East",Orders!M3651:M13644="south")),"bonus","no bonus"),"data error")</f>
        <v>no bonus</v>
      </c>
    </row>
    <row r="3653" spans="1:7" x14ac:dyDescent="0.25">
      <c r="A3653" t="str">
        <v>high</v>
      </c>
      <c r="B3653" t="b" cm="1">
        <f t="array" ref="B3653">AND(Orders!R3651:R13644&gt;500,Orders!O3651:O13644="technology")</f>
        <v>0</v>
      </c>
      <c r="C3653" t="b" cm="1">
        <f t="array" ref="C3653">OR(Orders!R3651:R13644&gt;1000,Orders!O3651:O13644="furniture")</f>
        <v>1</v>
      </c>
      <c r="D3653" t="str">
        <v>no</v>
      </c>
      <c r="E3653" t="str">
        <v>false</v>
      </c>
      <c r="G3653" t="str" cm="1">
        <f t="array" ref="G3653">IFERROR(IF(AND(Orders!R3652:R13645&gt;1000,OR(Orders!M3652:M13645="East",Orders!M3652:M13645="south")),"bonus","no bonus"),"data error")</f>
        <v>no bonus</v>
      </c>
    </row>
    <row r="3654" spans="1:7" x14ac:dyDescent="0.25">
      <c r="A3654" t="str">
        <v>high</v>
      </c>
      <c r="B3654" t="b" cm="1">
        <f t="array" ref="B3654">AND(Orders!R3652:R13645&gt;500,Orders!O3652:O13645="technology")</f>
        <v>0</v>
      </c>
      <c r="C3654" t="b" cm="1">
        <f t="array" ref="C3654">OR(Orders!R3652:R13645&gt;1000,Orders!O3652:O13645="furniture")</f>
        <v>1</v>
      </c>
      <c r="D3654" t="str">
        <v>no</v>
      </c>
      <c r="E3654" t="str">
        <v>false</v>
      </c>
      <c r="G3654" t="str" cm="1">
        <f t="array" ref="G3654">IFERROR(IF(AND(Orders!R3653:R13646&gt;1000,OR(Orders!M3653:M13646="East",Orders!M3653:M13646="south")),"bonus","no bonus"),"data error")</f>
        <v>no bonus</v>
      </c>
    </row>
    <row r="3655" spans="1:7" x14ac:dyDescent="0.25">
      <c r="A3655" t="str">
        <v>high</v>
      </c>
      <c r="B3655" t="b" cm="1">
        <f t="array" ref="B3655">AND(Orders!R3653:R13646&gt;500,Orders!O3653:O13646="technology")</f>
        <v>0</v>
      </c>
      <c r="C3655" t="b" cm="1">
        <f t="array" ref="C3655">OR(Orders!R3653:R13646&gt;1000,Orders!O3653:O13646="furniture")</f>
        <v>1</v>
      </c>
      <c r="D3655" t="str">
        <v>no</v>
      </c>
      <c r="E3655" t="str">
        <v>false</v>
      </c>
      <c r="G3655" t="str" cm="1">
        <f t="array" ref="G3655">IFERROR(IF(AND(Orders!R3654:R13647&gt;1000,OR(Orders!M3654:M13647="East",Orders!M3654:M13647="south")),"bonus","no bonus"),"data error")</f>
        <v>no bonus</v>
      </c>
    </row>
    <row r="3656" spans="1:7" x14ac:dyDescent="0.25">
      <c r="A3656" t="str">
        <v>high</v>
      </c>
      <c r="B3656" t="b" cm="1">
        <f t="array" ref="B3656">AND(Orders!R3654:R13647&gt;500,Orders!O3654:O13647="technology")</f>
        <v>0</v>
      </c>
      <c r="C3656" t="b" cm="1">
        <f t="array" ref="C3656">OR(Orders!R3654:R13647&gt;1000,Orders!O3654:O13647="furniture")</f>
        <v>1</v>
      </c>
      <c r="D3656" t="str">
        <v>no</v>
      </c>
      <c r="E3656" t="str">
        <v>false</v>
      </c>
      <c r="G3656" t="str" cm="1">
        <f t="array" ref="G3656">IFERROR(IF(AND(Orders!R3655:R13648&gt;1000,OR(Orders!M3655:M13648="East",Orders!M3655:M13648="south")),"bonus","no bonus"),"data error")</f>
        <v>no bonus</v>
      </c>
    </row>
    <row r="3657" spans="1:7" x14ac:dyDescent="0.25">
      <c r="A3657" t="str">
        <v>high</v>
      </c>
      <c r="B3657" t="b" cm="1">
        <f t="array" ref="B3657">AND(Orders!R3655:R13648&gt;500,Orders!O3655:O13648="technology")</f>
        <v>0</v>
      </c>
      <c r="C3657" t="b" cm="1">
        <f t="array" ref="C3657">OR(Orders!R3655:R13648&gt;1000,Orders!O3655:O13648="furniture")</f>
        <v>1</v>
      </c>
      <c r="D3657" t="str">
        <v>no</v>
      </c>
      <c r="E3657" t="str">
        <v>false</v>
      </c>
      <c r="G3657" t="str" cm="1">
        <f t="array" ref="G3657">IFERROR(IF(AND(Orders!R3656:R13649&gt;1000,OR(Orders!M3656:M13649="East",Orders!M3656:M13649="south")),"bonus","no bonus"),"data error")</f>
        <v>no bonus</v>
      </c>
    </row>
    <row r="3658" spans="1:7" x14ac:dyDescent="0.25">
      <c r="A3658" t="str">
        <v>high</v>
      </c>
      <c r="B3658" t="b" cm="1">
        <f t="array" ref="B3658">AND(Orders!R3656:R13649&gt;500,Orders!O3656:O13649="technology")</f>
        <v>0</v>
      </c>
      <c r="C3658" t="b" cm="1">
        <f t="array" ref="C3658">OR(Orders!R3656:R13649&gt;1000,Orders!O3656:O13649="furniture")</f>
        <v>1</v>
      </c>
      <c r="D3658" t="str">
        <v>no</v>
      </c>
      <c r="E3658" t="str">
        <v>false</v>
      </c>
      <c r="G3658" t="str" cm="1">
        <f t="array" ref="G3658">IFERROR(IF(AND(Orders!R3657:R13650&gt;1000,OR(Orders!M3657:M13650="East",Orders!M3657:M13650="south")),"bonus","no bonus"),"data error")</f>
        <v>no bonus</v>
      </c>
    </row>
    <row r="3659" spans="1:7" x14ac:dyDescent="0.25">
      <c r="A3659" t="str">
        <v>high</v>
      </c>
      <c r="B3659" t="b" cm="1">
        <f t="array" ref="B3659">AND(Orders!R3657:R13650&gt;500,Orders!O3657:O13650="technology")</f>
        <v>0</v>
      </c>
      <c r="C3659" t="b" cm="1">
        <f t="array" ref="C3659">OR(Orders!R3657:R13650&gt;1000,Orders!O3657:O13650="furniture")</f>
        <v>1</v>
      </c>
      <c r="D3659" t="str">
        <v>no</v>
      </c>
      <c r="E3659" t="str">
        <v>false</v>
      </c>
      <c r="G3659" t="str" cm="1">
        <f t="array" ref="G3659">IFERROR(IF(AND(Orders!R3658:R13651&gt;1000,OR(Orders!M3658:M13651="East",Orders!M3658:M13651="south")),"bonus","no bonus"),"data error")</f>
        <v>no bonus</v>
      </c>
    </row>
    <row r="3660" spans="1:7" x14ac:dyDescent="0.25">
      <c r="A3660" t="str">
        <v>high</v>
      </c>
      <c r="B3660" t="b" cm="1">
        <f t="array" ref="B3660">AND(Orders!R3658:R13651&gt;500,Orders!O3658:O13651="technology")</f>
        <v>0</v>
      </c>
      <c r="C3660" t="b" cm="1">
        <f t="array" ref="C3660">OR(Orders!R3658:R13651&gt;1000,Orders!O3658:O13651="furniture")</f>
        <v>1</v>
      </c>
      <c r="D3660" t="str">
        <v>no</v>
      </c>
      <c r="E3660" t="str">
        <v>false</v>
      </c>
      <c r="G3660" t="str" cm="1">
        <f t="array" ref="G3660">IFERROR(IF(AND(Orders!R3659:R13652&gt;1000,OR(Orders!M3659:M13652="East",Orders!M3659:M13652="south")),"bonus","no bonus"),"data error")</f>
        <v>no bonus</v>
      </c>
    </row>
    <row r="3661" spans="1:7" x14ac:dyDescent="0.25">
      <c r="A3661" t="str">
        <v>high</v>
      </c>
      <c r="B3661" t="b" cm="1">
        <f t="array" ref="B3661">AND(Orders!R3659:R13652&gt;500,Orders!O3659:O13652="technology")</f>
        <v>0</v>
      </c>
      <c r="C3661" t="b" cm="1">
        <f t="array" ref="C3661">OR(Orders!R3659:R13652&gt;1000,Orders!O3659:O13652="furniture")</f>
        <v>1</v>
      </c>
      <c r="D3661" t="str">
        <v>no</v>
      </c>
      <c r="E3661" t="str">
        <v>false</v>
      </c>
      <c r="G3661" t="str" cm="1">
        <f t="array" ref="G3661">IFERROR(IF(AND(Orders!R3660:R13653&gt;1000,OR(Orders!M3660:M13653="East",Orders!M3660:M13653="south")),"bonus","no bonus"),"data error")</f>
        <v>no bonus</v>
      </c>
    </row>
    <row r="3662" spans="1:7" x14ac:dyDescent="0.25">
      <c r="A3662" t="str">
        <v>high</v>
      </c>
      <c r="B3662" t="b" cm="1">
        <f t="array" ref="B3662">AND(Orders!R3660:R13653&gt;500,Orders!O3660:O13653="technology")</f>
        <v>0</v>
      </c>
      <c r="C3662" t="b" cm="1">
        <f t="array" ref="C3662">OR(Orders!R3660:R13653&gt;1000,Orders!O3660:O13653="furniture")</f>
        <v>1</v>
      </c>
      <c r="D3662" t="str">
        <v>no</v>
      </c>
      <c r="E3662" t="str">
        <v>false</v>
      </c>
      <c r="G3662" t="str" cm="1">
        <f t="array" ref="G3662">IFERROR(IF(AND(Orders!R3661:R13654&gt;1000,OR(Orders!M3661:M13654="East",Orders!M3661:M13654="south")),"bonus","no bonus"),"data error")</f>
        <v>no bonus</v>
      </c>
    </row>
    <row r="3663" spans="1:7" x14ac:dyDescent="0.25">
      <c r="A3663" t="str">
        <v>high</v>
      </c>
      <c r="B3663" t="b" cm="1">
        <f t="array" ref="B3663">AND(Orders!R3661:R13654&gt;500,Orders!O3661:O13654="technology")</f>
        <v>0</v>
      </c>
      <c r="C3663" t="b" cm="1">
        <f t="array" ref="C3663">OR(Orders!R3661:R13654&gt;1000,Orders!O3661:O13654="furniture")</f>
        <v>1</v>
      </c>
      <c r="D3663" t="str">
        <v>no</v>
      </c>
      <c r="E3663" t="str">
        <v>false</v>
      </c>
      <c r="G3663" t="str" cm="1">
        <f t="array" ref="G3663">IFERROR(IF(AND(Orders!R3662:R13655&gt;1000,OR(Orders!M3662:M13655="East",Orders!M3662:M13655="south")),"bonus","no bonus"),"data error")</f>
        <v>no bonus</v>
      </c>
    </row>
    <row r="3664" spans="1:7" x14ac:dyDescent="0.25">
      <c r="A3664" t="str">
        <v>high</v>
      </c>
      <c r="B3664" t="b" cm="1">
        <f t="array" ref="B3664">AND(Orders!R3662:R13655&gt;500,Orders!O3662:O13655="technology")</f>
        <v>0</v>
      </c>
      <c r="C3664" t="b" cm="1">
        <f t="array" ref="C3664">OR(Orders!R3662:R13655&gt;1000,Orders!O3662:O13655="furniture")</f>
        <v>1</v>
      </c>
      <c r="D3664" t="str">
        <v>no</v>
      </c>
      <c r="E3664" t="str">
        <v>false</v>
      </c>
      <c r="G3664" t="str" cm="1">
        <f t="array" ref="G3664">IFERROR(IF(AND(Orders!R3663:R13656&gt;1000,OR(Orders!M3663:M13656="East",Orders!M3663:M13656="south")),"bonus","no bonus"),"data error")</f>
        <v>no bonus</v>
      </c>
    </row>
    <row r="3665" spans="1:7" x14ac:dyDescent="0.25">
      <c r="A3665" t="str">
        <v>high</v>
      </c>
      <c r="B3665" t="b" cm="1">
        <f t="array" ref="B3665">AND(Orders!R3663:R13656&gt;500,Orders!O3663:O13656="technology")</f>
        <v>0</v>
      </c>
      <c r="C3665" t="b" cm="1">
        <f t="array" ref="C3665">OR(Orders!R3663:R13656&gt;1000,Orders!O3663:O13656="furniture")</f>
        <v>1</v>
      </c>
      <c r="D3665" t="str">
        <v>no</v>
      </c>
      <c r="E3665" t="str">
        <v>false</v>
      </c>
      <c r="G3665" t="str" cm="1">
        <f t="array" ref="G3665">IFERROR(IF(AND(Orders!R3664:R13657&gt;1000,OR(Orders!M3664:M13657="East",Orders!M3664:M13657="south")),"bonus","no bonus"),"data error")</f>
        <v>no bonus</v>
      </c>
    </row>
    <row r="3666" spans="1:7" x14ac:dyDescent="0.25">
      <c r="A3666" t="str">
        <v>high</v>
      </c>
      <c r="B3666" t="b" cm="1">
        <f t="array" ref="B3666">AND(Orders!R3664:R13657&gt;500,Orders!O3664:O13657="technology")</f>
        <v>0</v>
      </c>
      <c r="C3666" t="b" cm="1">
        <f t="array" ref="C3666">OR(Orders!R3664:R13657&gt;1000,Orders!O3664:O13657="furniture")</f>
        <v>1</v>
      </c>
      <c r="D3666" t="str">
        <v>no</v>
      </c>
      <c r="E3666" t="str">
        <v>false</v>
      </c>
      <c r="G3666" t="str" cm="1">
        <f t="array" ref="G3666">IFERROR(IF(AND(Orders!R3665:R13658&gt;1000,OR(Orders!M3665:M13658="East",Orders!M3665:M13658="south")),"bonus","no bonus"),"data error")</f>
        <v>no bonus</v>
      </c>
    </row>
    <row r="3667" spans="1:7" x14ac:dyDescent="0.25">
      <c r="A3667" t="str">
        <v>high</v>
      </c>
      <c r="B3667" t="b" cm="1">
        <f t="array" ref="B3667">AND(Orders!R3665:R13658&gt;500,Orders!O3665:O13658="technology")</f>
        <v>0</v>
      </c>
      <c r="C3667" t="b" cm="1">
        <f t="array" ref="C3667">OR(Orders!R3665:R13658&gt;1000,Orders!O3665:O13658="furniture")</f>
        <v>1</v>
      </c>
      <c r="D3667" t="str">
        <v>no</v>
      </c>
      <c r="E3667" t="str">
        <v>false</v>
      </c>
      <c r="G3667" t="str" cm="1">
        <f t="array" ref="G3667">IFERROR(IF(AND(Orders!R3666:R13659&gt;1000,OR(Orders!M3666:M13659="East",Orders!M3666:M13659="south")),"bonus","no bonus"),"data error")</f>
        <v>no bonus</v>
      </c>
    </row>
    <row r="3668" spans="1:7" x14ac:dyDescent="0.25">
      <c r="A3668" t="str">
        <v>high</v>
      </c>
      <c r="B3668" t="b" cm="1">
        <f t="array" ref="B3668">AND(Orders!R3666:R13659&gt;500,Orders!O3666:O13659="technology")</f>
        <v>0</v>
      </c>
      <c r="C3668" t="b" cm="1">
        <f t="array" ref="C3668">OR(Orders!R3666:R13659&gt;1000,Orders!O3666:O13659="furniture")</f>
        <v>1</v>
      </c>
      <c r="D3668" t="str">
        <v>no</v>
      </c>
      <c r="E3668" t="str">
        <v>false</v>
      </c>
      <c r="G3668" t="str" cm="1">
        <f t="array" ref="G3668">IFERROR(IF(AND(Orders!R3667:R13660&gt;1000,OR(Orders!M3667:M13660="East",Orders!M3667:M13660="south")),"bonus","no bonus"),"data error")</f>
        <v>no bonus</v>
      </c>
    </row>
    <row r="3669" spans="1:7" x14ac:dyDescent="0.25">
      <c r="A3669" t="str">
        <v>high</v>
      </c>
      <c r="B3669" t="b" cm="1">
        <f t="array" ref="B3669">AND(Orders!R3667:R13660&gt;500,Orders!O3667:O13660="technology")</f>
        <v>0</v>
      </c>
      <c r="C3669" t="b" cm="1">
        <f t="array" ref="C3669">OR(Orders!R3667:R13660&gt;1000,Orders!O3667:O13660="furniture")</f>
        <v>1</v>
      </c>
      <c r="D3669" t="str">
        <v>no</v>
      </c>
      <c r="E3669" t="str">
        <v>false</v>
      </c>
      <c r="G3669" t="str" cm="1">
        <f t="array" ref="G3669">IFERROR(IF(AND(Orders!R3668:R13661&gt;1000,OR(Orders!M3668:M13661="East",Orders!M3668:M13661="south")),"bonus","no bonus"),"data error")</f>
        <v>no bonus</v>
      </c>
    </row>
    <row r="3670" spans="1:7" x14ac:dyDescent="0.25">
      <c r="A3670" t="str">
        <v>high</v>
      </c>
      <c r="B3670" t="b" cm="1">
        <f t="array" ref="B3670">AND(Orders!R3668:R13661&gt;500,Orders!O3668:O13661="technology")</f>
        <v>0</v>
      </c>
      <c r="C3670" t="b" cm="1">
        <f t="array" ref="C3670">OR(Orders!R3668:R13661&gt;1000,Orders!O3668:O13661="furniture")</f>
        <v>1</v>
      </c>
      <c r="D3670" t="str">
        <v>no</v>
      </c>
      <c r="E3670" t="str">
        <v>false</v>
      </c>
      <c r="G3670" t="str" cm="1">
        <f t="array" ref="G3670">IFERROR(IF(AND(Orders!R3669:R13662&gt;1000,OR(Orders!M3669:M13662="East",Orders!M3669:M13662="south")),"bonus","no bonus"),"data error")</f>
        <v>no bonus</v>
      </c>
    </row>
    <row r="3671" spans="1:7" x14ac:dyDescent="0.25">
      <c r="A3671" t="str">
        <v>high</v>
      </c>
      <c r="B3671" t="b" cm="1">
        <f t="array" ref="B3671">AND(Orders!R3669:R13662&gt;500,Orders!O3669:O13662="technology")</f>
        <v>0</v>
      </c>
      <c r="C3671" t="b" cm="1">
        <f t="array" ref="C3671">OR(Orders!R3669:R13662&gt;1000,Orders!O3669:O13662="furniture")</f>
        <v>1</v>
      </c>
      <c r="D3671" t="str">
        <v>no</v>
      </c>
      <c r="E3671" t="str">
        <v>false</v>
      </c>
      <c r="G3671" t="str" cm="1">
        <f t="array" ref="G3671">IFERROR(IF(AND(Orders!R3670:R13663&gt;1000,OR(Orders!M3670:M13663="East",Orders!M3670:M13663="south")),"bonus","no bonus"),"data error")</f>
        <v>no bonus</v>
      </c>
    </row>
    <row r="3672" spans="1:7" x14ac:dyDescent="0.25">
      <c r="A3672" t="str">
        <v>high</v>
      </c>
      <c r="B3672" t="b" cm="1">
        <f t="array" ref="B3672">AND(Orders!R3670:R13663&gt;500,Orders!O3670:O13663="technology")</f>
        <v>0</v>
      </c>
      <c r="C3672" t="b" cm="1">
        <f t="array" ref="C3672">OR(Orders!R3670:R13663&gt;1000,Orders!O3670:O13663="furniture")</f>
        <v>1</v>
      </c>
      <c r="D3672" t="str">
        <v>no</v>
      </c>
      <c r="E3672" t="str">
        <v>false</v>
      </c>
      <c r="G3672" t="str" cm="1">
        <f t="array" ref="G3672">IFERROR(IF(AND(Orders!R3671:R13664&gt;1000,OR(Orders!M3671:M13664="East",Orders!M3671:M13664="south")),"bonus","no bonus"),"data error")</f>
        <v>no bonus</v>
      </c>
    </row>
    <row r="3673" spans="1:7" x14ac:dyDescent="0.25">
      <c r="A3673" t="str">
        <v>high</v>
      </c>
      <c r="B3673" t="b" cm="1">
        <f t="array" ref="B3673">AND(Orders!R3671:R13664&gt;500,Orders!O3671:O13664="technology")</f>
        <v>0</v>
      </c>
      <c r="C3673" t="b" cm="1">
        <f t="array" ref="C3673">OR(Orders!R3671:R13664&gt;1000,Orders!O3671:O13664="furniture")</f>
        <v>1</v>
      </c>
      <c r="D3673" t="str">
        <v>no</v>
      </c>
      <c r="E3673" t="str">
        <v>false</v>
      </c>
      <c r="G3673" t="str" cm="1">
        <f t="array" ref="G3673">IFERROR(IF(AND(Orders!R3672:R13665&gt;1000,OR(Orders!M3672:M13665="East",Orders!M3672:M13665="south")),"bonus","no bonus"),"data error")</f>
        <v>no bonus</v>
      </c>
    </row>
    <row r="3674" spans="1:7" x14ac:dyDescent="0.25">
      <c r="A3674" t="str">
        <v>high</v>
      </c>
      <c r="B3674" t="b" cm="1">
        <f t="array" ref="B3674">AND(Orders!R3672:R13665&gt;500,Orders!O3672:O13665="technology")</f>
        <v>0</v>
      </c>
      <c r="C3674" t="b" cm="1">
        <f t="array" ref="C3674">OR(Orders!R3672:R13665&gt;1000,Orders!O3672:O13665="furniture")</f>
        <v>1</v>
      </c>
      <c r="D3674" t="str">
        <v>no</v>
      </c>
      <c r="E3674" t="str">
        <v>false</v>
      </c>
      <c r="G3674" t="str" cm="1">
        <f t="array" ref="G3674">IFERROR(IF(AND(Orders!R3673:R13666&gt;1000,OR(Orders!M3673:M13666="East",Orders!M3673:M13666="south")),"bonus","no bonus"),"data error")</f>
        <v>no bonus</v>
      </c>
    </row>
    <row r="3675" spans="1:7" x14ac:dyDescent="0.25">
      <c r="A3675" t="str">
        <v>high</v>
      </c>
      <c r="B3675" t="b" cm="1">
        <f t="array" ref="B3675">AND(Orders!R3673:R13666&gt;500,Orders!O3673:O13666="technology")</f>
        <v>0</v>
      </c>
      <c r="C3675" t="b" cm="1">
        <f t="array" ref="C3675">OR(Orders!R3673:R13666&gt;1000,Orders!O3673:O13666="furniture")</f>
        <v>1</v>
      </c>
      <c r="D3675" t="str">
        <v>no</v>
      </c>
      <c r="E3675" t="str">
        <v>false</v>
      </c>
      <c r="G3675" t="str" cm="1">
        <f t="array" ref="G3675">IFERROR(IF(AND(Orders!R3674:R13667&gt;1000,OR(Orders!M3674:M13667="East",Orders!M3674:M13667="south")),"bonus","no bonus"),"data error")</f>
        <v>no bonus</v>
      </c>
    </row>
    <row r="3676" spans="1:7" x14ac:dyDescent="0.25">
      <c r="A3676" t="str">
        <v>high</v>
      </c>
      <c r="B3676" t="b" cm="1">
        <f t="array" ref="B3676">AND(Orders!R3674:R13667&gt;500,Orders!O3674:O13667="technology")</f>
        <v>0</v>
      </c>
      <c r="C3676" t="b" cm="1">
        <f t="array" ref="C3676">OR(Orders!R3674:R13667&gt;1000,Orders!O3674:O13667="furniture")</f>
        <v>1</v>
      </c>
      <c r="D3676" t="str">
        <v>no</v>
      </c>
      <c r="E3676" t="str">
        <v>false</v>
      </c>
      <c r="G3676" t="str" cm="1">
        <f t="array" ref="G3676">IFERROR(IF(AND(Orders!R3675:R13668&gt;1000,OR(Orders!M3675:M13668="East",Orders!M3675:M13668="south")),"bonus","no bonus"),"data error")</f>
        <v>no bonus</v>
      </c>
    </row>
    <row r="3677" spans="1:7" x14ac:dyDescent="0.25">
      <c r="A3677" t="str">
        <v>high</v>
      </c>
      <c r="B3677" t="b" cm="1">
        <f t="array" ref="B3677">AND(Orders!R3675:R13668&gt;500,Orders!O3675:O13668="technology")</f>
        <v>0</v>
      </c>
      <c r="C3677" t="b" cm="1">
        <f t="array" ref="C3677">OR(Orders!R3675:R13668&gt;1000,Orders!O3675:O13668="furniture")</f>
        <v>1</v>
      </c>
      <c r="D3677" t="str">
        <v>no</v>
      </c>
      <c r="E3677" t="str">
        <v>false</v>
      </c>
      <c r="G3677" t="str" cm="1">
        <f t="array" ref="G3677">IFERROR(IF(AND(Orders!R3676:R13669&gt;1000,OR(Orders!M3676:M13669="East",Orders!M3676:M13669="south")),"bonus","no bonus"),"data error")</f>
        <v>no bonus</v>
      </c>
    </row>
    <row r="3678" spans="1:7" x14ac:dyDescent="0.25">
      <c r="A3678" t="str">
        <v>high</v>
      </c>
      <c r="B3678" t="b" cm="1">
        <f t="array" ref="B3678">AND(Orders!R3676:R13669&gt;500,Orders!O3676:O13669="technology")</f>
        <v>0</v>
      </c>
      <c r="C3678" t="b" cm="1">
        <f t="array" ref="C3678">OR(Orders!R3676:R13669&gt;1000,Orders!O3676:O13669="furniture")</f>
        <v>1</v>
      </c>
      <c r="D3678" t="str">
        <v>no</v>
      </c>
      <c r="E3678" t="str">
        <v>false</v>
      </c>
      <c r="G3678" t="str" cm="1">
        <f t="array" ref="G3678">IFERROR(IF(AND(Orders!R3677:R13670&gt;1000,OR(Orders!M3677:M13670="East",Orders!M3677:M13670="south")),"bonus","no bonus"),"data error")</f>
        <v>no bonus</v>
      </c>
    </row>
    <row r="3679" spans="1:7" x14ac:dyDescent="0.25">
      <c r="A3679" t="str">
        <v>high</v>
      </c>
      <c r="B3679" t="b" cm="1">
        <f t="array" ref="B3679">AND(Orders!R3677:R13670&gt;500,Orders!O3677:O13670="technology")</f>
        <v>0</v>
      </c>
      <c r="C3679" t="b" cm="1">
        <f t="array" ref="C3679">OR(Orders!R3677:R13670&gt;1000,Orders!O3677:O13670="furniture")</f>
        <v>1</v>
      </c>
      <c r="D3679" t="str">
        <v>no</v>
      </c>
      <c r="E3679" t="str">
        <v>false</v>
      </c>
      <c r="G3679" t="str" cm="1">
        <f t="array" ref="G3679">IFERROR(IF(AND(Orders!R3678:R13671&gt;1000,OR(Orders!M3678:M13671="East",Orders!M3678:M13671="south")),"bonus","no bonus"),"data error")</f>
        <v>no bonus</v>
      </c>
    </row>
    <row r="3680" spans="1:7" x14ac:dyDescent="0.25">
      <c r="A3680" t="str">
        <v>high</v>
      </c>
      <c r="B3680" t="b" cm="1">
        <f t="array" ref="B3680">AND(Orders!R3678:R13671&gt;500,Orders!O3678:O13671="technology")</f>
        <v>0</v>
      </c>
      <c r="C3680" t="b" cm="1">
        <f t="array" ref="C3680">OR(Orders!R3678:R13671&gt;1000,Orders!O3678:O13671="furniture")</f>
        <v>1</v>
      </c>
      <c r="D3680" t="str">
        <v>no</v>
      </c>
      <c r="E3680" t="str">
        <v>false</v>
      </c>
      <c r="G3680" t="str" cm="1">
        <f t="array" ref="G3680">IFERROR(IF(AND(Orders!R3679:R13672&gt;1000,OR(Orders!M3679:M13672="East",Orders!M3679:M13672="south")),"bonus","no bonus"),"data error")</f>
        <v>no bonus</v>
      </c>
    </row>
    <row r="3681" spans="1:7" x14ac:dyDescent="0.25">
      <c r="A3681" t="str">
        <v>high</v>
      </c>
      <c r="B3681" t="b" cm="1">
        <f t="array" ref="B3681">AND(Orders!R3679:R13672&gt;500,Orders!O3679:O13672="technology")</f>
        <v>0</v>
      </c>
      <c r="C3681" t="b" cm="1">
        <f t="array" ref="C3681">OR(Orders!R3679:R13672&gt;1000,Orders!O3679:O13672="furniture")</f>
        <v>1</v>
      </c>
      <c r="D3681" t="str">
        <v>no</v>
      </c>
      <c r="E3681" t="str">
        <v>false</v>
      </c>
      <c r="G3681" t="str" cm="1">
        <f t="array" ref="G3681">IFERROR(IF(AND(Orders!R3680:R13673&gt;1000,OR(Orders!M3680:M13673="East",Orders!M3680:M13673="south")),"bonus","no bonus"),"data error")</f>
        <v>no bonus</v>
      </c>
    </row>
    <row r="3682" spans="1:7" x14ac:dyDescent="0.25">
      <c r="A3682" t="str">
        <v>high</v>
      </c>
      <c r="B3682" t="b" cm="1">
        <f t="array" ref="B3682">AND(Orders!R3680:R13673&gt;500,Orders!O3680:O13673="technology")</f>
        <v>0</v>
      </c>
      <c r="C3682" t="b" cm="1">
        <f t="array" ref="C3682">OR(Orders!R3680:R13673&gt;1000,Orders!O3680:O13673="furniture")</f>
        <v>1</v>
      </c>
      <c r="D3682" t="str">
        <v>no</v>
      </c>
      <c r="E3682" t="str">
        <v>false</v>
      </c>
      <c r="G3682" t="str" cm="1">
        <f t="array" ref="G3682">IFERROR(IF(AND(Orders!R3681:R13674&gt;1000,OR(Orders!M3681:M13674="East",Orders!M3681:M13674="south")),"bonus","no bonus"),"data error")</f>
        <v>no bonus</v>
      </c>
    </row>
    <row r="3683" spans="1:7" x14ac:dyDescent="0.25">
      <c r="A3683" t="str">
        <v>high</v>
      </c>
      <c r="B3683" t="b" cm="1">
        <f t="array" ref="B3683">AND(Orders!R3681:R13674&gt;500,Orders!O3681:O13674="technology")</f>
        <v>0</v>
      </c>
      <c r="C3683" t="b" cm="1">
        <f t="array" ref="C3683">OR(Orders!R3681:R13674&gt;1000,Orders!O3681:O13674="furniture")</f>
        <v>1</v>
      </c>
      <c r="D3683" t="str">
        <v>no</v>
      </c>
      <c r="E3683" t="str">
        <v>false</v>
      </c>
      <c r="G3683" t="str" cm="1">
        <f t="array" ref="G3683">IFERROR(IF(AND(Orders!R3682:R13675&gt;1000,OR(Orders!M3682:M13675="East",Orders!M3682:M13675="south")),"bonus","no bonus"),"data error")</f>
        <v>no bonus</v>
      </c>
    </row>
    <row r="3684" spans="1:7" x14ac:dyDescent="0.25">
      <c r="A3684" t="str">
        <v>high</v>
      </c>
      <c r="B3684" t="b" cm="1">
        <f t="array" ref="B3684">AND(Orders!R3682:R13675&gt;500,Orders!O3682:O13675="technology")</f>
        <v>0</v>
      </c>
      <c r="C3684" t="b" cm="1">
        <f t="array" ref="C3684">OR(Orders!R3682:R13675&gt;1000,Orders!O3682:O13675="furniture")</f>
        <v>1</v>
      </c>
      <c r="D3684" t="str">
        <v>no</v>
      </c>
      <c r="E3684" t="str">
        <v>false</v>
      </c>
      <c r="G3684" t="str" cm="1">
        <f t="array" ref="G3684">IFERROR(IF(AND(Orders!R3683:R13676&gt;1000,OR(Orders!M3683:M13676="East",Orders!M3683:M13676="south")),"bonus","no bonus"),"data error")</f>
        <v>no bonus</v>
      </c>
    </row>
    <row r="3685" spans="1:7" x14ac:dyDescent="0.25">
      <c r="A3685" t="str">
        <v>high</v>
      </c>
      <c r="B3685" t="b" cm="1">
        <f t="array" ref="B3685">AND(Orders!R3683:R13676&gt;500,Orders!O3683:O13676="technology")</f>
        <v>0</v>
      </c>
      <c r="C3685" t="b" cm="1">
        <f t="array" ref="C3685">OR(Orders!R3683:R13676&gt;1000,Orders!O3683:O13676="furniture")</f>
        <v>1</v>
      </c>
      <c r="D3685" t="str">
        <v>no</v>
      </c>
      <c r="E3685" t="str">
        <v>false</v>
      </c>
      <c r="G3685" t="str" cm="1">
        <f t="array" ref="G3685">IFERROR(IF(AND(Orders!R3684:R13677&gt;1000,OR(Orders!M3684:M13677="East",Orders!M3684:M13677="south")),"bonus","no bonus"),"data error")</f>
        <v>no bonus</v>
      </c>
    </row>
    <row r="3686" spans="1:7" x14ac:dyDescent="0.25">
      <c r="A3686" t="str">
        <v>high</v>
      </c>
      <c r="B3686" t="b" cm="1">
        <f t="array" ref="B3686">AND(Orders!R3684:R13677&gt;500,Orders!O3684:O13677="technology")</f>
        <v>0</v>
      </c>
      <c r="C3686" t="b" cm="1">
        <f t="array" ref="C3686">OR(Orders!R3684:R13677&gt;1000,Orders!O3684:O13677="furniture")</f>
        <v>1</v>
      </c>
      <c r="D3686" t="str">
        <v>no</v>
      </c>
      <c r="E3686" t="str">
        <v>false</v>
      </c>
      <c r="G3686" t="str" cm="1">
        <f t="array" ref="G3686">IFERROR(IF(AND(Orders!R3685:R13678&gt;1000,OR(Orders!M3685:M13678="East",Orders!M3685:M13678="south")),"bonus","no bonus"),"data error")</f>
        <v>no bonus</v>
      </c>
    </row>
    <row r="3687" spans="1:7" x14ac:dyDescent="0.25">
      <c r="A3687" t="str">
        <v>high</v>
      </c>
      <c r="B3687" t="b" cm="1">
        <f t="array" ref="B3687">AND(Orders!R3685:R13678&gt;500,Orders!O3685:O13678="technology")</f>
        <v>0</v>
      </c>
      <c r="C3687" t="b" cm="1">
        <f t="array" ref="C3687">OR(Orders!R3685:R13678&gt;1000,Orders!O3685:O13678="furniture")</f>
        <v>1</v>
      </c>
      <c r="D3687" t="str">
        <v>no</v>
      </c>
      <c r="E3687" t="str">
        <v>false</v>
      </c>
      <c r="G3687" t="str" cm="1">
        <f t="array" ref="G3687">IFERROR(IF(AND(Orders!R3686:R13679&gt;1000,OR(Orders!M3686:M13679="East",Orders!M3686:M13679="south")),"bonus","no bonus"),"data error")</f>
        <v>no bonus</v>
      </c>
    </row>
    <row r="3688" spans="1:7" x14ac:dyDescent="0.25">
      <c r="A3688" t="str">
        <v>high</v>
      </c>
      <c r="B3688" t="b" cm="1">
        <f t="array" ref="B3688">AND(Orders!R3686:R13679&gt;500,Orders!O3686:O13679="technology")</f>
        <v>0</v>
      </c>
      <c r="C3688" t="b" cm="1">
        <f t="array" ref="C3688">OR(Orders!R3686:R13679&gt;1000,Orders!O3686:O13679="furniture")</f>
        <v>1</v>
      </c>
      <c r="D3688" t="str">
        <v>no</v>
      </c>
      <c r="E3688" t="str">
        <v>false</v>
      </c>
      <c r="G3688" t="str" cm="1">
        <f t="array" ref="G3688">IFERROR(IF(AND(Orders!R3687:R13680&gt;1000,OR(Orders!M3687:M13680="East",Orders!M3687:M13680="south")),"bonus","no bonus"),"data error")</f>
        <v>no bonus</v>
      </c>
    </row>
    <row r="3689" spans="1:7" x14ac:dyDescent="0.25">
      <c r="A3689" t="str">
        <v>high</v>
      </c>
      <c r="B3689" t="b" cm="1">
        <f t="array" ref="B3689">AND(Orders!R3687:R13680&gt;500,Orders!O3687:O13680="technology")</f>
        <v>0</v>
      </c>
      <c r="C3689" t="b" cm="1">
        <f t="array" ref="C3689">OR(Orders!R3687:R13680&gt;1000,Orders!O3687:O13680="furniture")</f>
        <v>1</v>
      </c>
      <c r="D3689" t="str">
        <v>no</v>
      </c>
      <c r="E3689" t="str">
        <v>false</v>
      </c>
      <c r="G3689" t="str" cm="1">
        <f t="array" ref="G3689">IFERROR(IF(AND(Orders!R3688:R13681&gt;1000,OR(Orders!M3688:M13681="East",Orders!M3688:M13681="south")),"bonus","no bonus"),"data error")</f>
        <v>no bonus</v>
      </c>
    </row>
    <row r="3690" spans="1:7" x14ac:dyDescent="0.25">
      <c r="A3690" t="str">
        <v>high</v>
      </c>
      <c r="B3690" t="b" cm="1">
        <f t="array" ref="B3690">AND(Orders!R3688:R13681&gt;500,Orders!O3688:O13681="technology")</f>
        <v>0</v>
      </c>
      <c r="C3690" t="b" cm="1">
        <f t="array" ref="C3690">OR(Orders!R3688:R13681&gt;1000,Orders!O3688:O13681="furniture")</f>
        <v>1</v>
      </c>
      <c r="D3690" t="str">
        <v>no</v>
      </c>
      <c r="E3690" t="str">
        <v>false</v>
      </c>
      <c r="G3690" t="str" cm="1">
        <f t="array" ref="G3690">IFERROR(IF(AND(Orders!R3689:R13682&gt;1000,OR(Orders!M3689:M13682="East",Orders!M3689:M13682="south")),"bonus","no bonus"),"data error")</f>
        <v>no bonus</v>
      </c>
    </row>
    <row r="3691" spans="1:7" x14ac:dyDescent="0.25">
      <c r="A3691" t="str">
        <v>high</v>
      </c>
      <c r="B3691" t="b" cm="1">
        <f t="array" ref="B3691">AND(Orders!R3689:R13682&gt;500,Orders!O3689:O13682="technology")</f>
        <v>0</v>
      </c>
      <c r="C3691" t="b" cm="1">
        <f t="array" ref="C3691">OR(Orders!R3689:R13682&gt;1000,Orders!O3689:O13682="furniture")</f>
        <v>1</v>
      </c>
      <c r="D3691" t="str">
        <v>no</v>
      </c>
      <c r="E3691" t="str">
        <v>false</v>
      </c>
      <c r="G3691" t="str" cm="1">
        <f t="array" ref="G3691">IFERROR(IF(AND(Orders!R3690:R13683&gt;1000,OR(Orders!M3690:M13683="East",Orders!M3690:M13683="south")),"bonus","no bonus"),"data error")</f>
        <v>no bonus</v>
      </c>
    </row>
    <row r="3692" spans="1:7" x14ac:dyDescent="0.25">
      <c r="A3692" t="str">
        <v>high</v>
      </c>
      <c r="B3692" t="b" cm="1">
        <f t="array" ref="B3692">AND(Orders!R3690:R13683&gt;500,Orders!O3690:O13683="technology")</f>
        <v>0</v>
      </c>
      <c r="C3692" t="b" cm="1">
        <f t="array" ref="C3692">OR(Orders!R3690:R13683&gt;1000,Orders!O3690:O13683="furniture")</f>
        <v>1</v>
      </c>
      <c r="D3692" t="str">
        <v>no</v>
      </c>
      <c r="E3692" t="str">
        <v>false</v>
      </c>
      <c r="G3692" t="str" cm="1">
        <f t="array" ref="G3692">IFERROR(IF(AND(Orders!R3691:R13684&gt;1000,OR(Orders!M3691:M13684="East",Orders!M3691:M13684="south")),"bonus","no bonus"),"data error")</f>
        <v>no bonus</v>
      </c>
    </row>
    <row r="3693" spans="1:7" x14ac:dyDescent="0.25">
      <c r="A3693" t="str">
        <v>high</v>
      </c>
      <c r="B3693" t="b" cm="1">
        <f t="array" ref="B3693">AND(Orders!R3691:R13684&gt;500,Orders!O3691:O13684="technology")</f>
        <v>0</v>
      </c>
      <c r="C3693" t="b" cm="1">
        <f t="array" ref="C3693">OR(Orders!R3691:R13684&gt;1000,Orders!O3691:O13684="furniture")</f>
        <v>1</v>
      </c>
      <c r="D3693" t="str">
        <v>no</v>
      </c>
      <c r="E3693" t="str">
        <v>false</v>
      </c>
      <c r="G3693" t="str" cm="1">
        <f t="array" ref="G3693">IFERROR(IF(AND(Orders!R3692:R13685&gt;1000,OR(Orders!M3692:M13685="East",Orders!M3692:M13685="south")),"bonus","no bonus"),"data error")</f>
        <v>no bonus</v>
      </c>
    </row>
    <row r="3694" spans="1:7" x14ac:dyDescent="0.25">
      <c r="A3694" t="str">
        <v>high</v>
      </c>
      <c r="B3694" t="b" cm="1">
        <f t="array" ref="B3694">AND(Orders!R3692:R13685&gt;500,Orders!O3692:O13685="technology")</f>
        <v>0</v>
      </c>
      <c r="C3694" t="b" cm="1">
        <f t="array" ref="C3694">OR(Orders!R3692:R13685&gt;1000,Orders!O3692:O13685="furniture")</f>
        <v>1</v>
      </c>
      <c r="D3694" t="str">
        <v>no</v>
      </c>
      <c r="E3694" t="str">
        <v>false</v>
      </c>
      <c r="G3694" t="str" cm="1">
        <f t="array" ref="G3694">IFERROR(IF(AND(Orders!R3693:R13686&gt;1000,OR(Orders!M3693:M13686="East",Orders!M3693:M13686="south")),"bonus","no bonus"),"data error")</f>
        <v>no bonus</v>
      </c>
    </row>
    <row r="3695" spans="1:7" x14ac:dyDescent="0.25">
      <c r="A3695" t="str">
        <v>high</v>
      </c>
      <c r="B3695" t="b" cm="1">
        <f t="array" ref="B3695">AND(Orders!R3693:R13686&gt;500,Orders!O3693:O13686="technology")</f>
        <v>0</v>
      </c>
      <c r="C3695" t="b" cm="1">
        <f t="array" ref="C3695">OR(Orders!R3693:R13686&gt;1000,Orders!O3693:O13686="furniture")</f>
        <v>1</v>
      </c>
      <c r="D3695" t="str">
        <v>no</v>
      </c>
      <c r="E3695" t="str">
        <v>false</v>
      </c>
      <c r="G3695" t="str" cm="1">
        <f t="array" ref="G3695">IFERROR(IF(AND(Orders!R3694:R13687&gt;1000,OR(Orders!M3694:M13687="East",Orders!M3694:M13687="south")),"bonus","no bonus"),"data error")</f>
        <v>no bonus</v>
      </c>
    </row>
    <row r="3696" spans="1:7" x14ac:dyDescent="0.25">
      <c r="A3696" t="str">
        <v>high</v>
      </c>
      <c r="B3696" t="b" cm="1">
        <f t="array" ref="B3696">AND(Orders!R3694:R13687&gt;500,Orders!O3694:O13687="technology")</f>
        <v>0</v>
      </c>
      <c r="C3696" t="b" cm="1">
        <f t="array" ref="C3696">OR(Orders!R3694:R13687&gt;1000,Orders!O3694:O13687="furniture")</f>
        <v>1</v>
      </c>
      <c r="D3696" t="str">
        <v>no</v>
      </c>
      <c r="E3696" t="str">
        <v>false</v>
      </c>
      <c r="G3696" t="str" cm="1">
        <f t="array" ref="G3696">IFERROR(IF(AND(Orders!R3695:R13688&gt;1000,OR(Orders!M3695:M13688="East",Orders!M3695:M13688="south")),"bonus","no bonus"),"data error")</f>
        <v>no bonus</v>
      </c>
    </row>
    <row r="3697" spans="1:7" x14ac:dyDescent="0.25">
      <c r="A3697" t="str">
        <v>high</v>
      </c>
      <c r="B3697" t="b" cm="1">
        <f t="array" ref="B3697">AND(Orders!R3695:R13688&gt;500,Orders!O3695:O13688="technology")</f>
        <v>0</v>
      </c>
      <c r="C3697" t="b" cm="1">
        <f t="array" ref="C3697">OR(Orders!R3695:R13688&gt;1000,Orders!O3695:O13688="furniture")</f>
        <v>1</v>
      </c>
      <c r="D3697" t="str">
        <v>no</v>
      </c>
      <c r="E3697" t="str">
        <v>false</v>
      </c>
      <c r="G3697" t="str" cm="1">
        <f t="array" ref="G3697">IFERROR(IF(AND(Orders!R3696:R13689&gt;1000,OR(Orders!M3696:M13689="East",Orders!M3696:M13689="south")),"bonus","no bonus"),"data error")</f>
        <v>no bonus</v>
      </c>
    </row>
    <row r="3698" spans="1:7" x14ac:dyDescent="0.25">
      <c r="A3698" t="str">
        <v>high</v>
      </c>
      <c r="B3698" t="b" cm="1">
        <f t="array" ref="B3698">AND(Orders!R3696:R13689&gt;500,Orders!O3696:O13689="technology")</f>
        <v>0</v>
      </c>
      <c r="C3698" t="b" cm="1">
        <f t="array" ref="C3698">OR(Orders!R3696:R13689&gt;1000,Orders!O3696:O13689="furniture")</f>
        <v>1</v>
      </c>
      <c r="D3698" t="str">
        <v>no</v>
      </c>
      <c r="E3698" t="str">
        <v>false</v>
      </c>
      <c r="G3698" t="str" cm="1">
        <f t="array" ref="G3698">IFERROR(IF(AND(Orders!R3697:R13690&gt;1000,OR(Orders!M3697:M13690="East",Orders!M3697:M13690="south")),"bonus","no bonus"),"data error")</f>
        <v>no bonus</v>
      </c>
    </row>
    <row r="3699" spans="1:7" x14ac:dyDescent="0.25">
      <c r="A3699" t="str">
        <v>high</v>
      </c>
      <c r="B3699" t="b" cm="1">
        <f t="array" ref="B3699">AND(Orders!R3697:R13690&gt;500,Orders!O3697:O13690="technology")</f>
        <v>0</v>
      </c>
      <c r="C3699" t="b" cm="1">
        <f t="array" ref="C3699">OR(Orders!R3697:R13690&gt;1000,Orders!O3697:O13690="furniture")</f>
        <v>1</v>
      </c>
      <c r="D3699" t="str">
        <v>no</v>
      </c>
      <c r="E3699" t="str">
        <v>false</v>
      </c>
      <c r="G3699" t="str" cm="1">
        <f t="array" ref="G3699">IFERROR(IF(AND(Orders!R3698:R13691&gt;1000,OR(Orders!M3698:M13691="East",Orders!M3698:M13691="south")),"bonus","no bonus"),"data error")</f>
        <v>no bonus</v>
      </c>
    </row>
    <row r="3700" spans="1:7" x14ac:dyDescent="0.25">
      <c r="A3700" t="str">
        <v>high</v>
      </c>
      <c r="B3700" t="b" cm="1">
        <f t="array" ref="B3700">AND(Orders!R3698:R13691&gt;500,Orders!O3698:O13691="technology")</f>
        <v>0</v>
      </c>
      <c r="C3700" t="b" cm="1">
        <f t="array" ref="C3700">OR(Orders!R3698:R13691&gt;1000,Orders!O3698:O13691="furniture")</f>
        <v>1</v>
      </c>
      <c r="D3700" t="str">
        <v>no</v>
      </c>
      <c r="E3700" t="str">
        <v>false</v>
      </c>
      <c r="G3700" t="str" cm="1">
        <f t="array" ref="G3700">IFERROR(IF(AND(Orders!R3699:R13692&gt;1000,OR(Orders!M3699:M13692="East",Orders!M3699:M13692="south")),"bonus","no bonus"),"data error")</f>
        <v>no bonus</v>
      </c>
    </row>
    <row r="3701" spans="1:7" x14ac:dyDescent="0.25">
      <c r="A3701" t="str">
        <v>high</v>
      </c>
      <c r="B3701" t="b" cm="1">
        <f t="array" ref="B3701">AND(Orders!R3699:R13692&gt;500,Orders!O3699:O13692="technology")</f>
        <v>0</v>
      </c>
      <c r="C3701" t="b" cm="1">
        <f t="array" ref="C3701">OR(Orders!R3699:R13692&gt;1000,Orders!O3699:O13692="furniture")</f>
        <v>1</v>
      </c>
      <c r="D3701" t="str">
        <v>no</v>
      </c>
      <c r="E3701" t="str">
        <v>false</v>
      </c>
      <c r="G3701" t="str" cm="1">
        <f t="array" ref="G3701">IFERROR(IF(AND(Orders!R3700:R13693&gt;1000,OR(Orders!M3700:M13693="East",Orders!M3700:M13693="south")),"bonus","no bonus"),"data error")</f>
        <v>no bonus</v>
      </c>
    </row>
    <row r="3702" spans="1:7" x14ac:dyDescent="0.25">
      <c r="A3702" t="str">
        <v>high</v>
      </c>
      <c r="B3702" t="b" cm="1">
        <f t="array" ref="B3702">AND(Orders!R3700:R13693&gt;500,Orders!O3700:O13693="technology")</f>
        <v>0</v>
      </c>
      <c r="C3702" t="b" cm="1">
        <f t="array" ref="C3702">OR(Orders!R3700:R13693&gt;1000,Orders!O3700:O13693="furniture")</f>
        <v>1</v>
      </c>
      <c r="D3702" t="str">
        <v>no</v>
      </c>
      <c r="E3702" t="str">
        <v>false</v>
      </c>
      <c r="G3702" t="str" cm="1">
        <f t="array" ref="G3702">IFERROR(IF(AND(Orders!R3701:R13694&gt;1000,OR(Orders!M3701:M13694="East",Orders!M3701:M13694="south")),"bonus","no bonus"),"data error")</f>
        <v>no bonus</v>
      </c>
    </row>
    <row r="3703" spans="1:7" x14ac:dyDescent="0.25">
      <c r="A3703" t="str">
        <v>high</v>
      </c>
      <c r="B3703" t="b" cm="1">
        <f t="array" ref="B3703">AND(Orders!R3701:R13694&gt;500,Orders!O3701:O13694="technology")</f>
        <v>0</v>
      </c>
      <c r="C3703" t="b" cm="1">
        <f t="array" ref="C3703">OR(Orders!R3701:R13694&gt;1000,Orders!O3701:O13694="furniture")</f>
        <v>1</v>
      </c>
      <c r="D3703" t="str">
        <v>no</v>
      </c>
      <c r="E3703" t="str">
        <v>false</v>
      </c>
      <c r="G3703" t="str" cm="1">
        <f t="array" ref="G3703">IFERROR(IF(AND(Orders!R3702:R13695&gt;1000,OR(Orders!M3702:M13695="East",Orders!M3702:M13695="south")),"bonus","no bonus"),"data error")</f>
        <v>no bonus</v>
      </c>
    </row>
    <row r="3704" spans="1:7" x14ac:dyDescent="0.25">
      <c r="A3704" t="str">
        <v>high</v>
      </c>
      <c r="B3704" t="b" cm="1">
        <f t="array" ref="B3704">AND(Orders!R3702:R13695&gt;500,Orders!O3702:O13695="technology")</f>
        <v>0</v>
      </c>
      <c r="C3704" t="b" cm="1">
        <f t="array" ref="C3704">OR(Orders!R3702:R13695&gt;1000,Orders!O3702:O13695="furniture")</f>
        <v>1</v>
      </c>
      <c r="D3704" t="str">
        <v>no</v>
      </c>
      <c r="E3704" t="str">
        <v>false</v>
      </c>
      <c r="G3704" t="str" cm="1">
        <f t="array" ref="G3704">IFERROR(IF(AND(Orders!R3703:R13696&gt;1000,OR(Orders!M3703:M13696="East",Orders!M3703:M13696="south")),"bonus","no bonus"),"data error")</f>
        <v>no bonus</v>
      </c>
    </row>
    <row r="3705" spans="1:7" x14ac:dyDescent="0.25">
      <c r="A3705" t="str">
        <v>high</v>
      </c>
      <c r="B3705" t="b" cm="1">
        <f t="array" ref="B3705">AND(Orders!R3703:R13696&gt;500,Orders!O3703:O13696="technology")</f>
        <v>0</v>
      </c>
      <c r="C3705" t="b" cm="1">
        <f t="array" ref="C3705">OR(Orders!R3703:R13696&gt;1000,Orders!O3703:O13696="furniture")</f>
        <v>1</v>
      </c>
      <c r="D3705" t="str">
        <v>no</v>
      </c>
      <c r="E3705" t="str">
        <v>false</v>
      </c>
      <c r="G3705" t="str" cm="1">
        <f t="array" ref="G3705">IFERROR(IF(AND(Orders!R3704:R13697&gt;1000,OR(Orders!M3704:M13697="East",Orders!M3704:M13697="south")),"bonus","no bonus"),"data error")</f>
        <v>no bonus</v>
      </c>
    </row>
    <row r="3706" spans="1:7" x14ac:dyDescent="0.25">
      <c r="A3706" t="str">
        <v>high</v>
      </c>
      <c r="B3706" t="b" cm="1">
        <f t="array" ref="B3706">AND(Orders!R3704:R13697&gt;500,Orders!O3704:O13697="technology")</f>
        <v>0</v>
      </c>
      <c r="C3706" t="b" cm="1">
        <f t="array" ref="C3706">OR(Orders!R3704:R13697&gt;1000,Orders!O3704:O13697="furniture")</f>
        <v>1</v>
      </c>
      <c r="D3706" t="str">
        <v>no</v>
      </c>
      <c r="E3706" t="str">
        <v>false</v>
      </c>
      <c r="G3706" t="str" cm="1">
        <f t="array" ref="G3706">IFERROR(IF(AND(Orders!R3705:R13698&gt;1000,OR(Orders!M3705:M13698="East",Orders!M3705:M13698="south")),"bonus","no bonus"),"data error")</f>
        <v>no bonus</v>
      </c>
    </row>
    <row r="3707" spans="1:7" x14ac:dyDescent="0.25">
      <c r="A3707" t="str">
        <v>high</v>
      </c>
      <c r="B3707" t="b" cm="1">
        <f t="array" ref="B3707">AND(Orders!R3705:R13698&gt;500,Orders!O3705:O13698="technology")</f>
        <v>0</v>
      </c>
      <c r="C3707" t="b" cm="1">
        <f t="array" ref="C3707">OR(Orders!R3705:R13698&gt;1000,Orders!O3705:O13698="furniture")</f>
        <v>1</v>
      </c>
      <c r="D3707" t="str">
        <v>no</v>
      </c>
      <c r="E3707" t="str">
        <v>false</v>
      </c>
      <c r="G3707" t="str" cm="1">
        <f t="array" ref="G3707">IFERROR(IF(AND(Orders!R3706:R13699&gt;1000,OR(Orders!M3706:M13699="East",Orders!M3706:M13699="south")),"bonus","no bonus"),"data error")</f>
        <v>no bonus</v>
      </c>
    </row>
    <row r="3708" spans="1:7" x14ac:dyDescent="0.25">
      <c r="A3708" t="str">
        <v>high</v>
      </c>
      <c r="B3708" t="b" cm="1">
        <f t="array" ref="B3708">AND(Orders!R3706:R13699&gt;500,Orders!O3706:O13699="technology")</f>
        <v>0</v>
      </c>
      <c r="C3708" t="b" cm="1">
        <f t="array" ref="C3708">OR(Orders!R3706:R13699&gt;1000,Orders!O3706:O13699="furniture")</f>
        <v>1</v>
      </c>
      <c r="D3708" t="str">
        <v>no</v>
      </c>
      <c r="E3708" t="str">
        <v>false</v>
      </c>
      <c r="G3708" t="str" cm="1">
        <f t="array" ref="G3708">IFERROR(IF(AND(Orders!R3707:R13700&gt;1000,OR(Orders!M3707:M13700="East",Orders!M3707:M13700="south")),"bonus","no bonus"),"data error")</f>
        <v>no bonus</v>
      </c>
    </row>
    <row r="3709" spans="1:7" x14ac:dyDescent="0.25">
      <c r="A3709" t="str">
        <v>high</v>
      </c>
      <c r="B3709" t="b" cm="1">
        <f t="array" ref="B3709">AND(Orders!R3707:R13700&gt;500,Orders!O3707:O13700="technology")</f>
        <v>0</v>
      </c>
      <c r="C3709" t="b" cm="1">
        <f t="array" ref="C3709">OR(Orders!R3707:R13700&gt;1000,Orders!O3707:O13700="furniture")</f>
        <v>1</v>
      </c>
      <c r="D3709" t="str">
        <v>no</v>
      </c>
      <c r="E3709" t="str">
        <v>false</v>
      </c>
      <c r="G3709" t="str" cm="1">
        <f t="array" ref="G3709">IFERROR(IF(AND(Orders!R3708:R13701&gt;1000,OR(Orders!M3708:M13701="East",Orders!M3708:M13701="south")),"bonus","no bonus"),"data error")</f>
        <v>no bonus</v>
      </c>
    </row>
    <row r="3710" spans="1:7" x14ac:dyDescent="0.25">
      <c r="A3710" t="str">
        <v>high</v>
      </c>
      <c r="B3710" t="b" cm="1">
        <f t="array" ref="B3710">AND(Orders!R3708:R13701&gt;500,Orders!O3708:O13701="technology")</f>
        <v>0</v>
      </c>
      <c r="C3710" t="b" cm="1">
        <f t="array" ref="C3710">OR(Orders!R3708:R13701&gt;1000,Orders!O3708:O13701="furniture")</f>
        <v>1</v>
      </c>
      <c r="D3710" t="str">
        <v>no</v>
      </c>
      <c r="E3710" t="str">
        <v>false</v>
      </c>
      <c r="G3710" t="str" cm="1">
        <f t="array" ref="G3710">IFERROR(IF(AND(Orders!R3709:R13702&gt;1000,OR(Orders!M3709:M13702="East",Orders!M3709:M13702="south")),"bonus","no bonus"),"data error")</f>
        <v>no bonus</v>
      </c>
    </row>
    <row r="3711" spans="1:7" x14ac:dyDescent="0.25">
      <c r="A3711" t="str">
        <v>high</v>
      </c>
      <c r="B3711" t="b" cm="1">
        <f t="array" ref="B3711">AND(Orders!R3709:R13702&gt;500,Orders!O3709:O13702="technology")</f>
        <v>0</v>
      </c>
      <c r="C3711" t="b" cm="1">
        <f t="array" ref="C3711">OR(Orders!R3709:R13702&gt;1000,Orders!O3709:O13702="furniture")</f>
        <v>1</v>
      </c>
      <c r="D3711" t="str">
        <v>no</v>
      </c>
      <c r="E3711" t="str">
        <v>false</v>
      </c>
      <c r="G3711" t="str" cm="1">
        <f t="array" ref="G3711">IFERROR(IF(AND(Orders!R3710:R13703&gt;1000,OR(Orders!M3710:M13703="East",Orders!M3710:M13703="south")),"bonus","no bonus"),"data error")</f>
        <v>no bonus</v>
      </c>
    </row>
    <row r="3712" spans="1:7" x14ac:dyDescent="0.25">
      <c r="A3712" t="str">
        <v>high</v>
      </c>
      <c r="B3712" t="b" cm="1">
        <f t="array" ref="B3712">AND(Orders!R3710:R13703&gt;500,Orders!O3710:O13703="technology")</f>
        <v>0</v>
      </c>
      <c r="C3712" t="b" cm="1">
        <f t="array" ref="C3712">OR(Orders!R3710:R13703&gt;1000,Orders!O3710:O13703="furniture")</f>
        <v>1</v>
      </c>
      <c r="D3712" t="str">
        <v>no</v>
      </c>
      <c r="E3712" t="str">
        <v>false</v>
      </c>
      <c r="G3712" t="str" cm="1">
        <f t="array" ref="G3712">IFERROR(IF(AND(Orders!R3711:R13704&gt;1000,OR(Orders!M3711:M13704="East",Orders!M3711:M13704="south")),"bonus","no bonus"),"data error")</f>
        <v>no bonus</v>
      </c>
    </row>
    <row r="3713" spans="1:7" x14ac:dyDescent="0.25">
      <c r="A3713" t="str">
        <v>high</v>
      </c>
      <c r="B3713" t="b" cm="1">
        <f t="array" ref="B3713">AND(Orders!R3711:R13704&gt;500,Orders!O3711:O13704="technology")</f>
        <v>0</v>
      </c>
      <c r="C3713" t="b" cm="1">
        <f t="array" ref="C3713">OR(Orders!R3711:R13704&gt;1000,Orders!O3711:O13704="furniture")</f>
        <v>1</v>
      </c>
      <c r="D3713" t="str">
        <v>no</v>
      </c>
      <c r="E3713" t="str">
        <v>false</v>
      </c>
      <c r="G3713" t="str" cm="1">
        <f t="array" ref="G3713">IFERROR(IF(AND(Orders!R3712:R13705&gt;1000,OR(Orders!M3712:M13705="East",Orders!M3712:M13705="south")),"bonus","no bonus"),"data error")</f>
        <v>no bonus</v>
      </c>
    </row>
    <row r="3714" spans="1:7" x14ac:dyDescent="0.25">
      <c r="A3714" t="str">
        <v>high</v>
      </c>
      <c r="B3714" t="b" cm="1">
        <f t="array" ref="B3714">AND(Orders!R3712:R13705&gt;500,Orders!O3712:O13705="technology")</f>
        <v>0</v>
      </c>
      <c r="C3714" t="b" cm="1">
        <f t="array" ref="C3714">OR(Orders!R3712:R13705&gt;1000,Orders!O3712:O13705="furniture")</f>
        <v>1</v>
      </c>
      <c r="D3714" t="str">
        <v>no</v>
      </c>
      <c r="E3714" t="str">
        <v>false</v>
      </c>
      <c r="G3714" t="str" cm="1">
        <f t="array" ref="G3714">IFERROR(IF(AND(Orders!R3713:R13706&gt;1000,OR(Orders!M3713:M13706="East",Orders!M3713:M13706="south")),"bonus","no bonus"),"data error")</f>
        <v>no bonus</v>
      </c>
    </row>
    <row r="3715" spans="1:7" x14ac:dyDescent="0.25">
      <c r="A3715" t="str">
        <v>high</v>
      </c>
      <c r="B3715" t="b" cm="1">
        <f t="array" ref="B3715">AND(Orders!R3713:R13706&gt;500,Orders!O3713:O13706="technology")</f>
        <v>0</v>
      </c>
      <c r="C3715" t="b" cm="1">
        <f t="array" ref="C3715">OR(Orders!R3713:R13706&gt;1000,Orders!O3713:O13706="furniture")</f>
        <v>1</v>
      </c>
      <c r="D3715" t="str">
        <v>no</v>
      </c>
      <c r="E3715" t="str">
        <v>false</v>
      </c>
      <c r="G3715" t="str" cm="1">
        <f t="array" ref="G3715">IFERROR(IF(AND(Orders!R3714:R13707&gt;1000,OR(Orders!M3714:M13707="East",Orders!M3714:M13707="south")),"bonus","no bonus"),"data error")</f>
        <v>no bonus</v>
      </c>
    </row>
    <row r="3716" spans="1:7" x14ac:dyDescent="0.25">
      <c r="A3716" t="str">
        <v>high</v>
      </c>
      <c r="B3716" t="b" cm="1">
        <f t="array" ref="B3716">AND(Orders!R3714:R13707&gt;500,Orders!O3714:O13707="technology")</f>
        <v>0</v>
      </c>
      <c r="C3716" t="b" cm="1">
        <f t="array" ref="C3716">OR(Orders!R3714:R13707&gt;1000,Orders!O3714:O13707="furniture")</f>
        <v>1</v>
      </c>
      <c r="D3716" t="str">
        <v>no</v>
      </c>
      <c r="E3716" t="str">
        <v>false</v>
      </c>
      <c r="G3716" t="str" cm="1">
        <f t="array" ref="G3716">IFERROR(IF(AND(Orders!R3715:R13708&gt;1000,OR(Orders!M3715:M13708="East",Orders!M3715:M13708="south")),"bonus","no bonus"),"data error")</f>
        <v>no bonus</v>
      </c>
    </row>
    <row r="3717" spans="1:7" x14ac:dyDescent="0.25">
      <c r="A3717" t="str">
        <v>high</v>
      </c>
      <c r="B3717" t="b" cm="1">
        <f t="array" ref="B3717">AND(Orders!R3715:R13708&gt;500,Orders!O3715:O13708="technology")</f>
        <v>0</v>
      </c>
      <c r="C3717" t="b" cm="1">
        <f t="array" ref="C3717">OR(Orders!R3715:R13708&gt;1000,Orders!O3715:O13708="furniture")</f>
        <v>1</v>
      </c>
      <c r="D3717" t="str">
        <v>no</v>
      </c>
      <c r="E3717" t="str">
        <v>false</v>
      </c>
      <c r="G3717" t="str" cm="1">
        <f t="array" ref="G3717">IFERROR(IF(AND(Orders!R3716:R13709&gt;1000,OR(Orders!M3716:M13709="East",Orders!M3716:M13709="south")),"bonus","no bonus"),"data error")</f>
        <v>no bonus</v>
      </c>
    </row>
    <row r="3718" spans="1:7" x14ac:dyDescent="0.25">
      <c r="A3718" t="str">
        <v>high</v>
      </c>
      <c r="B3718" t="b" cm="1">
        <f t="array" ref="B3718">AND(Orders!R3716:R13709&gt;500,Orders!O3716:O13709="technology")</f>
        <v>0</v>
      </c>
      <c r="C3718" t="b" cm="1">
        <f t="array" ref="C3718">OR(Orders!R3716:R13709&gt;1000,Orders!O3716:O13709="furniture")</f>
        <v>1</v>
      </c>
      <c r="D3718" t="str">
        <v>no</v>
      </c>
      <c r="E3718" t="str">
        <v>false</v>
      </c>
      <c r="G3718" t="str" cm="1">
        <f t="array" ref="G3718">IFERROR(IF(AND(Orders!R3717:R13710&gt;1000,OR(Orders!M3717:M13710="East",Orders!M3717:M13710="south")),"bonus","no bonus"),"data error")</f>
        <v>no bonus</v>
      </c>
    </row>
    <row r="3719" spans="1:7" x14ac:dyDescent="0.25">
      <c r="A3719" t="str">
        <v>high</v>
      </c>
      <c r="B3719" t="b" cm="1">
        <f t="array" ref="B3719">AND(Orders!R3717:R13710&gt;500,Orders!O3717:O13710="technology")</f>
        <v>0</v>
      </c>
      <c r="C3719" t="b" cm="1">
        <f t="array" ref="C3719">OR(Orders!R3717:R13710&gt;1000,Orders!O3717:O13710="furniture")</f>
        <v>1</v>
      </c>
      <c r="D3719" t="str">
        <v>no</v>
      </c>
      <c r="E3719" t="str">
        <v>false</v>
      </c>
      <c r="G3719" t="str" cm="1">
        <f t="array" ref="G3719">IFERROR(IF(AND(Orders!R3718:R13711&gt;1000,OR(Orders!M3718:M13711="East",Orders!M3718:M13711="south")),"bonus","no bonus"),"data error")</f>
        <v>no bonus</v>
      </c>
    </row>
    <row r="3720" spans="1:7" x14ac:dyDescent="0.25">
      <c r="A3720" t="str">
        <v>high</v>
      </c>
      <c r="B3720" t="b" cm="1">
        <f t="array" ref="B3720">AND(Orders!R3718:R13711&gt;500,Orders!O3718:O13711="technology")</f>
        <v>0</v>
      </c>
      <c r="C3720" t="b" cm="1">
        <f t="array" ref="C3720">OR(Orders!R3718:R13711&gt;1000,Orders!O3718:O13711="furniture")</f>
        <v>1</v>
      </c>
      <c r="D3720" t="str">
        <v>no</v>
      </c>
      <c r="E3720" t="str">
        <v>false</v>
      </c>
      <c r="G3720" t="str" cm="1">
        <f t="array" ref="G3720">IFERROR(IF(AND(Orders!R3719:R13712&gt;1000,OR(Orders!M3719:M13712="East",Orders!M3719:M13712="south")),"bonus","no bonus"),"data error")</f>
        <v>no bonus</v>
      </c>
    </row>
    <row r="3721" spans="1:7" x14ac:dyDescent="0.25">
      <c r="A3721" t="str">
        <v>high</v>
      </c>
      <c r="B3721" t="b" cm="1">
        <f t="array" ref="B3721">AND(Orders!R3719:R13712&gt;500,Orders!O3719:O13712="technology")</f>
        <v>0</v>
      </c>
      <c r="C3721" t="b" cm="1">
        <f t="array" ref="C3721">OR(Orders!R3719:R13712&gt;1000,Orders!O3719:O13712="furniture")</f>
        <v>1</v>
      </c>
      <c r="D3721" t="str">
        <v>no</v>
      </c>
      <c r="E3721" t="str">
        <v>false</v>
      </c>
      <c r="G3721" t="str" cm="1">
        <f t="array" ref="G3721">IFERROR(IF(AND(Orders!R3720:R13713&gt;1000,OR(Orders!M3720:M13713="East",Orders!M3720:M13713="south")),"bonus","no bonus"),"data error")</f>
        <v>no bonus</v>
      </c>
    </row>
    <row r="3722" spans="1:7" x14ac:dyDescent="0.25">
      <c r="A3722" t="str">
        <v>high</v>
      </c>
      <c r="B3722" t="b" cm="1">
        <f t="array" ref="B3722">AND(Orders!R3720:R13713&gt;500,Orders!O3720:O13713="technology")</f>
        <v>0</v>
      </c>
      <c r="C3722" t="b" cm="1">
        <f t="array" ref="C3722">OR(Orders!R3720:R13713&gt;1000,Orders!O3720:O13713="furniture")</f>
        <v>1</v>
      </c>
      <c r="D3722" t="str">
        <v>no</v>
      </c>
      <c r="E3722" t="str">
        <v>false</v>
      </c>
      <c r="G3722" t="str" cm="1">
        <f t="array" ref="G3722">IFERROR(IF(AND(Orders!R3721:R13714&gt;1000,OR(Orders!M3721:M13714="East",Orders!M3721:M13714="south")),"bonus","no bonus"),"data error")</f>
        <v>no bonus</v>
      </c>
    </row>
    <row r="3723" spans="1:7" x14ac:dyDescent="0.25">
      <c r="A3723" t="str">
        <v>high</v>
      </c>
      <c r="B3723" t="b" cm="1">
        <f t="array" ref="B3723">AND(Orders!R3721:R13714&gt;500,Orders!O3721:O13714="technology")</f>
        <v>0</v>
      </c>
      <c r="C3723" t="b" cm="1">
        <f t="array" ref="C3723">OR(Orders!R3721:R13714&gt;1000,Orders!O3721:O13714="furniture")</f>
        <v>1</v>
      </c>
      <c r="D3723" t="str">
        <v>no</v>
      </c>
      <c r="E3723" t="str">
        <v>false</v>
      </c>
      <c r="G3723" t="str" cm="1">
        <f t="array" ref="G3723">IFERROR(IF(AND(Orders!R3722:R13715&gt;1000,OR(Orders!M3722:M13715="East",Orders!M3722:M13715="south")),"bonus","no bonus"),"data error")</f>
        <v>no bonus</v>
      </c>
    </row>
    <row r="3724" spans="1:7" x14ac:dyDescent="0.25">
      <c r="A3724" t="str">
        <v>high</v>
      </c>
      <c r="B3724" t="b" cm="1">
        <f t="array" ref="B3724">AND(Orders!R3722:R13715&gt;500,Orders!O3722:O13715="technology")</f>
        <v>0</v>
      </c>
      <c r="C3724" t="b" cm="1">
        <f t="array" ref="C3724">OR(Orders!R3722:R13715&gt;1000,Orders!O3722:O13715="furniture")</f>
        <v>1</v>
      </c>
      <c r="D3724" t="str">
        <v>no</v>
      </c>
      <c r="E3724" t="str">
        <v>false</v>
      </c>
      <c r="G3724" t="str" cm="1">
        <f t="array" ref="G3724">IFERROR(IF(AND(Orders!R3723:R13716&gt;1000,OR(Orders!M3723:M13716="East",Orders!M3723:M13716="south")),"bonus","no bonus"),"data error")</f>
        <v>no bonus</v>
      </c>
    </row>
    <row r="3725" spans="1:7" x14ac:dyDescent="0.25">
      <c r="A3725" t="str">
        <v>high</v>
      </c>
      <c r="B3725" t="b" cm="1">
        <f t="array" ref="B3725">AND(Orders!R3723:R13716&gt;500,Orders!O3723:O13716="technology")</f>
        <v>0</v>
      </c>
      <c r="C3725" t="b" cm="1">
        <f t="array" ref="C3725">OR(Orders!R3723:R13716&gt;1000,Orders!O3723:O13716="furniture")</f>
        <v>1</v>
      </c>
      <c r="D3725" t="str">
        <v>no</v>
      </c>
      <c r="E3725" t="str">
        <v>false</v>
      </c>
      <c r="G3725" t="str" cm="1">
        <f t="array" ref="G3725">IFERROR(IF(AND(Orders!R3724:R13717&gt;1000,OR(Orders!M3724:M13717="East",Orders!M3724:M13717="south")),"bonus","no bonus"),"data error")</f>
        <v>no bonus</v>
      </c>
    </row>
    <row r="3726" spans="1:7" x14ac:dyDescent="0.25">
      <c r="A3726" t="str">
        <v>high</v>
      </c>
      <c r="B3726" t="b" cm="1">
        <f t="array" ref="B3726">AND(Orders!R3724:R13717&gt;500,Orders!O3724:O13717="technology")</f>
        <v>0</v>
      </c>
      <c r="C3726" t="b" cm="1">
        <f t="array" ref="C3726">OR(Orders!R3724:R13717&gt;1000,Orders!O3724:O13717="furniture")</f>
        <v>1</v>
      </c>
      <c r="D3726" t="str">
        <v>no</v>
      </c>
      <c r="E3726" t="str">
        <v>false</v>
      </c>
      <c r="G3726" t="str" cm="1">
        <f t="array" ref="G3726">IFERROR(IF(AND(Orders!R3725:R13718&gt;1000,OR(Orders!M3725:M13718="East",Orders!M3725:M13718="south")),"bonus","no bonus"),"data error")</f>
        <v>no bonus</v>
      </c>
    </row>
    <row r="3727" spans="1:7" x14ac:dyDescent="0.25">
      <c r="A3727" t="str">
        <v>high</v>
      </c>
      <c r="B3727" t="b" cm="1">
        <f t="array" ref="B3727">AND(Orders!R3725:R13718&gt;500,Orders!O3725:O13718="technology")</f>
        <v>0</v>
      </c>
      <c r="C3727" t="b" cm="1">
        <f t="array" ref="C3727">OR(Orders!R3725:R13718&gt;1000,Orders!O3725:O13718="furniture")</f>
        <v>1</v>
      </c>
      <c r="D3727" t="str">
        <v>no</v>
      </c>
      <c r="E3727" t="str">
        <v>false</v>
      </c>
      <c r="G3727" t="str" cm="1">
        <f t="array" ref="G3727">IFERROR(IF(AND(Orders!R3726:R13719&gt;1000,OR(Orders!M3726:M13719="East",Orders!M3726:M13719="south")),"bonus","no bonus"),"data error")</f>
        <v>no bonus</v>
      </c>
    </row>
    <row r="3728" spans="1:7" x14ac:dyDescent="0.25">
      <c r="A3728" t="str">
        <v>high</v>
      </c>
      <c r="B3728" t="b" cm="1">
        <f t="array" ref="B3728">AND(Orders!R3726:R13719&gt;500,Orders!O3726:O13719="technology")</f>
        <v>0</v>
      </c>
      <c r="C3728" t="b" cm="1">
        <f t="array" ref="C3728">OR(Orders!R3726:R13719&gt;1000,Orders!O3726:O13719="furniture")</f>
        <v>1</v>
      </c>
      <c r="D3728" t="str">
        <v>no</v>
      </c>
      <c r="E3728" t="str">
        <v>false</v>
      </c>
      <c r="G3728" t="str" cm="1">
        <f t="array" ref="G3728">IFERROR(IF(AND(Orders!R3727:R13720&gt;1000,OR(Orders!M3727:M13720="East",Orders!M3727:M13720="south")),"bonus","no bonus"),"data error")</f>
        <v>no bonus</v>
      </c>
    </row>
    <row r="3729" spans="1:7" x14ac:dyDescent="0.25">
      <c r="A3729" t="str">
        <v>high</v>
      </c>
      <c r="B3729" t="b" cm="1">
        <f t="array" ref="B3729">AND(Orders!R3727:R13720&gt;500,Orders!O3727:O13720="technology")</f>
        <v>0</v>
      </c>
      <c r="C3729" t="b" cm="1">
        <f t="array" ref="C3729">OR(Orders!R3727:R13720&gt;1000,Orders!O3727:O13720="furniture")</f>
        <v>1</v>
      </c>
      <c r="D3729" t="str">
        <v>no</v>
      </c>
      <c r="E3729" t="str">
        <v>false</v>
      </c>
      <c r="G3729" t="str" cm="1">
        <f t="array" ref="G3729">IFERROR(IF(AND(Orders!R3728:R13721&gt;1000,OR(Orders!M3728:M13721="East",Orders!M3728:M13721="south")),"bonus","no bonus"),"data error")</f>
        <v>no bonus</v>
      </c>
    </row>
    <row r="3730" spans="1:7" x14ac:dyDescent="0.25">
      <c r="A3730" t="str">
        <v>high</v>
      </c>
      <c r="B3730" t="b" cm="1">
        <f t="array" ref="B3730">AND(Orders!R3728:R13721&gt;500,Orders!O3728:O13721="technology")</f>
        <v>0</v>
      </c>
      <c r="C3730" t="b" cm="1">
        <f t="array" ref="C3730">OR(Orders!R3728:R13721&gt;1000,Orders!O3728:O13721="furniture")</f>
        <v>1</v>
      </c>
      <c r="D3730" t="str">
        <v>no</v>
      </c>
      <c r="E3730" t="str">
        <v>false</v>
      </c>
      <c r="G3730" t="str" cm="1">
        <f t="array" ref="G3730">IFERROR(IF(AND(Orders!R3729:R13722&gt;1000,OR(Orders!M3729:M13722="East",Orders!M3729:M13722="south")),"bonus","no bonus"),"data error")</f>
        <v>no bonus</v>
      </c>
    </row>
    <row r="3731" spans="1:7" x14ac:dyDescent="0.25">
      <c r="A3731" t="str">
        <v>high</v>
      </c>
      <c r="B3731" t="b" cm="1">
        <f t="array" ref="B3731">AND(Orders!R3729:R13722&gt;500,Orders!O3729:O13722="technology")</f>
        <v>0</v>
      </c>
      <c r="C3731" t="b" cm="1">
        <f t="array" ref="C3731">OR(Orders!R3729:R13722&gt;1000,Orders!O3729:O13722="furniture")</f>
        <v>1</v>
      </c>
      <c r="D3731" t="str">
        <v>no</v>
      </c>
      <c r="E3731" t="str">
        <v>false</v>
      </c>
      <c r="G3731" t="str" cm="1">
        <f t="array" ref="G3731">IFERROR(IF(AND(Orders!R3730:R13723&gt;1000,OR(Orders!M3730:M13723="East",Orders!M3730:M13723="south")),"bonus","no bonus"),"data error")</f>
        <v>no bonus</v>
      </c>
    </row>
    <row r="3732" spans="1:7" x14ac:dyDescent="0.25">
      <c r="A3732" t="str">
        <v>high</v>
      </c>
      <c r="B3732" t="b" cm="1">
        <f t="array" ref="B3732">AND(Orders!R3730:R13723&gt;500,Orders!O3730:O13723="technology")</f>
        <v>0</v>
      </c>
      <c r="C3732" t="b" cm="1">
        <f t="array" ref="C3732">OR(Orders!R3730:R13723&gt;1000,Orders!O3730:O13723="furniture")</f>
        <v>1</v>
      </c>
      <c r="D3732" t="str">
        <v>no</v>
      </c>
      <c r="E3732" t="str">
        <v>false</v>
      </c>
      <c r="G3732" t="str" cm="1">
        <f t="array" ref="G3732">IFERROR(IF(AND(Orders!R3731:R13724&gt;1000,OR(Orders!M3731:M13724="East",Orders!M3731:M13724="south")),"bonus","no bonus"),"data error")</f>
        <v>no bonus</v>
      </c>
    </row>
    <row r="3733" spans="1:7" x14ac:dyDescent="0.25">
      <c r="A3733" t="str">
        <v>high</v>
      </c>
      <c r="B3733" t="b" cm="1">
        <f t="array" ref="B3733">AND(Orders!R3731:R13724&gt;500,Orders!O3731:O13724="technology")</f>
        <v>0</v>
      </c>
      <c r="C3733" t="b" cm="1">
        <f t="array" ref="C3733">OR(Orders!R3731:R13724&gt;1000,Orders!O3731:O13724="furniture")</f>
        <v>1</v>
      </c>
      <c r="D3733" t="str">
        <v>no</v>
      </c>
      <c r="E3733" t="str">
        <v>false</v>
      </c>
      <c r="G3733" t="str" cm="1">
        <f t="array" ref="G3733">IFERROR(IF(AND(Orders!R3732:R13725&gt;1000,OR(Orders!M3732:M13725="East",Orders!M3732:M13725="south")),"bonus","no bonus"),"data error")</f>
        <v>no bonus</v>
      </c>
    </row>
    <row r="3734" spans="1:7" x14ac:dyDescent="0.25">
      <c r="A3734" t="str">
        <v>high</v>
      </c>
      <c r="B3734" t="b" cm="1">
        <f t="array" ref="B3734">AND(Orders!R3732:R13725&gt;500,Orders!O3732:O13725="technology")</f>
        <v>0</v>
      </c>
      <c r="C3734" t="b" cm="1">
        <f t="array" ref="C3734">OR(Orders!R3732:R13725&gt;1000,Orders!O3732:O13725="furniture")</f>
        <v>1</v>
      </c>
      <c r="D3734" t="str">
        <v>no</v>
      </c>
      <c r="E3734" t="str">
        <v>false</v>
      </c>
      <c r="G3734" t="str" cm="1">
        <f t="array" ref="G3734">IFERROR(IF(AND(Orders!R3733:R13726&gt;1000,OR(Orders!M3733:M13726="East",Orders!M3733:M13726="south")),"bonus","no bonus"),"data error")</f>
        <v>no bonus</v>
      </c>
    </row>
    <row r="3735" spans="1:7" x14ac:dyDescent="0.25">
      <c r="A3735" t="str">
        <v>high</v>
      </c>
      <c r="B3735" t="b" cm="1">
        <f t="array" ref="B3735">AND(Orders!R3733:R13726&gt;500,Orders!O3733:O13726="technology")</f>
        <v>0</v>
      </c>
      <c r="C3735" t="b" cm="1">
        <f t="array" ref="C3735">OR(Orders!R3733:R13726&gt;1000,Orders!O3733:O13726="furniture")</f>
        <v>1</v>
      </c>
      <c r="D3735" t="str">
        <v>no</v>
      </c>
      <c r="E3735" t="str">
        <v>false</v>
      </c>
      <c r="G3735" t="str" cm="1">
        <f t="array" ref="G3735">IFERROR(IF(AND(Orders!R3734:R13727&gt;1000,OR(Orders!M3734:M13727="East",Orders!M3734:M13727="south")),"bonus","no bonus"),"data error")</f>
        <v>no bonus</v>
      </c>
    </row>
    <row r="3736" spans="1:7" x14ac:dyDescent="0.25">
      <c r="A3736" t="str">
        <v>high</v>
      </c>
      <c r="B3736" t="b" cm="1">
        <f t="array" ref="B3736">AND(Orders!R3734:R13727&gt;500,Orders!O3734:O13727="technology")</f>
        <v>0</v>
      </c>
      <c r="C3736" t="b" cm="1">
        <f t="array" ref="C3736">OR(Orders!R3734:R13727&gt;1000,Orders!O3734:O13727="furniture")</f>
        <v>1</v>
      </c>
      <c r="D3736" t="str">
        <v>no</v>
      </c>
      <c r="E3736" t="str">
        <v>false</v>
      </c>
      <c r="G3736" t="str" cm="1">
        <f t="array" ref="G3736">IFERROR(IF(AND(Orders!R3735:R13728&gt;1000,OR(Orders!M3735:M13728="East",Orders!M3735:M13728="south")),"bonus","no bonus"),"data error")</f>
        <v>no bonus</v>
      </c>
    </row>
    <row r="3737" spans="1:7" x14ac:dyDescent="0.25">
      <c r="A3737" t="str">
        <v>high</v>
      </c>
      <c r="B3737" t="b" cm="1">
        <f t="array" ref="B3737">AND(Orders!R3735:R13728&gt;500,Orders!O3735:O13728="technology")</f>
        <v>0</v>
      </c>
      <c r="C3737" t="b" cm="1">
        <f t="array" ref="C3737">OR(Orders!R3735:R13728&gt;1000,Orders!O3735:O13728="furniture")</f>
        <v>1</v>
      </c>
      <c r="D3737" t="str">
        <v>no</v>
      </c>
      <c r="E3737" t="str">
        <v>false</v>
      </c>
      <c r="G3737" t="str" cm="1">
        <f t="array" ref="G3737">IFERROR(IF(AND(Orders!R3736:R13729&gt;1000,OR(Orders!M3736:M13729="East",Orders!M3736:M13729="south")),"bonus","no bonus"),"data error")</f>
        <v>no bonus</v>
      </c>
    </row>
    <row r="3738" spans="1:7" x14ac:dyDescent="0.25">
      <c r="A3738" t="str">
        <v>high</v>
      </c>
      <c r="B3738" t="b" cm="1">
        <f t="array" ref="B3738">AND(Orders!R3736:R13729&gt;500,Orders!O3736:O13729="technology")</f>
        <v>0</v>
      </c>
      <c r="C3738" t="b" cm="1">
        <f t="array" ref="C3738">OR(Orders!R3736:R13729&gt;1000,Orders!O3736:O13729="furniture")</f>
        <v>1</v>
      </c>
      <c r="D3738" t="str">
        <v>no</v>
      </c>
      <c r="E3738" t="str">
        <v>false</v>
      </c>
      <c r="G3738" t="str" cm="1">
        <f t="array" ref="G3738">IFERROR(IF(AND(Orders!R3737:R13730&gt;1000,OR(Orders!M3737:M13730="East",Orders!M3737:M13730="south")),"bonus","no bonus"),"data error")</f>
        <v>no bonus</v>
      </c>
    </row>
    <row r="3739" spans="1:7" x14ac:dyDescent="0.25">
      <c r="A3739" t="str">
        <v>high</v>
      </c>
      <c r="B3739" t="b" cm="1">
        <f t="array" ref="B3739">AND(Orders!R3737:R13730&gt;500,Orders!O3737:O13730="technology")</f>
        <v>0</v>
      </c>
      <c r="C3739" t="b" cm="1">
        <f t="array" ref="C3739">OR(Orders!R3737:R13730&gt;1000,Orders!O3737:O13730="furniture")</f>
        <v>1</v>
      </c>
      <c r="D3739" t="str">
        <v>no</v>
      </c>
      <c r="E3739" t="str">
        <v>false</v>
      </c>
      <c r="G3739" t="str" cm="1">
        <f t="array" ref="G3739">IFERROR(IF(AND(Orders!R3738:R13731&gt;1000,OR(Orders!M3738:M13731="East",Orders!M3738:M13731="south")),"bonus","no bonus"),"data error")</f>
        <v>no bonus</v>
      </c>
    </row>
    <row r="3740" spans="1:7" x14ac:dyDescent="0.25">
      <c r="A3740" t="str">
        <v>high</v>
      </c>
      <c r="B3740" t="b" cm="1">
        <f t="array" ref="B3740">AND(Orders!R3738:R13731&gt;500,Orders!O3738:O13731="technology")</f>
        <v>0</v>
      </c>
      <c r="C3740" t="b" cm="1">
        <f t="array" ref="C3740">OR(Orders!R3738:R13731&gt;1000,Orders!O3738:O13731="furniture")</f>
        <v>1</v>
      </c>
      <c r="D3740" t="str">
        <v>no</v>
      </c>
      <c r="E3740" t="str">
        <v>false</v>
      </c>
      <c r="G3740" t="str" cm="1">
        <f t="array" ref="G3740">IFERROR(IF(AND(Orders!R3739:R13732&gt;1000,OR(Orders!M3739:M13732="East",Orders!M3739:M13732="south")),"bonus","no bonus"),"data error")</f>
        <v>no bonus</v>
      </c>
    </row>
    <row r="3741" spans="1:7" x14ac:dyDescent="0.25">
      <c r="A3741" t="str">
        <v>high</v>
      </c>
      <c r="B3741" t="b" cm="1">
        <f t="array" ref="B3741">AND(Orders!R3739:R13732&gt;500,Orders!O3739:O13732="technology")</f>
        <v>0</v>
      </c>
      <c r="C3741" t="b" cm="1">
        <f t="array" ref="C3741">OR(Orders!R3739:R13732&gt;1000,Orders!O3739:O13732="furniture")</f>
        <v>1</v>
      </c>
      <c r="D3741" t="str">
        <v>no</v>
      </c>
      <c r="E3741" t="str">
        <v>false</v>
      </c>
      <c r="G3741" t="str" cm="1">
        <f t="array" ref="G3741">IFERROR(IF(AND(Orders!R3740:R13733&gt;1000,OR(Orders!M3740:M13733="East",Orders!M3740:M13733="south")),"bonus","no bonus"),"data error")</f>
        <v>no bonus</v>
      </c>
    </row>
    <row r="3742" spans="1:7" x14ac:dyDescent="0.25">
      <c r="A3742" t="str">
        <v>high</v>
      </c>
      <c r="B3742" t="b" cm="1">
        <f t="array" ref="B3742">AND(Orders!R3740:R13733&gt;500,Orders!O3740:O13733="technology")</f>
        <v>0</v>
      </c>
      <c r="C3742" t="b" cm="1">
        <f t="array" ref="C3742">OR(Orders!R3740:R13733&gt;1000,Orders!O3740:O13733="furniture")</f>
        <v>1</v>
      </c>
      <c r="D3742" t="str">
        <v>no</v>
      </c>
      <c r="E3742" t="str">
        <v>false</v>
      </c>
      <c r="G3742" t="str" cm="1">
        <f t="array" ref="G3742">IFERROR(IF(AND(Orders!R3741:R13734&gt;1000,OR(Orders!M3741:M13734="East",Orders!M3741:M13734="south")),"bonus","no bonus"),"data error")</f>
        <v>no bonus</v>
      </c>
    </row>
    <row r="3743" spans="1:7" x14ac:dyDescent="0.25">
      <c r="A3743" t="str">
        <v>high</v>
      </c>
      <c r="B3743" t="b" cm="1">
        <f t="array" ref="B3743">AND(Orders!R3741:R13734&gt;500,Orders!O3741:O13734="technology")</f>
        <v>0</v>
      </c>
      <c r="C3743" t="b" cm="1">
        <f t="array" ref="C3743">OR(Orders!R3741:R13734&gt;1000,Orders!O3741:O13734="furniture")</f>
        <v>1</v>
      </c>
      <c r="D3743" t="str">
        <v>no</v>
      </c>
      <c r="E3743" t="str">
        <v>false</v>
      </c>
      <c r="G3743" t="str" cm="1">
        <f t="array" ref="G3743">IFERROR(IF(AND(Orders!R3742:R13735&gt;1000,OR(Orders!M3742:M13735="East",Orders!M3742:M13735="south")),"bonus","no bonus"),"data error")</f>
        <v>no bonus</v>
      </c>
    </row>
    <row r="3744" spans="1:7" x14ac:dyDescent="0.25">
      <c r="A3744" t="str">
        <v>high</v>
      </c>
      <c r="B3744" t="b" cm="1">
        <f t="array" ref="B3744">AND(Orders!R3742:R13735&gt;500,Orders!O3742:O13735="technology")</f>
        <v>0</v>
      </c>
      <c r="C3744" t="b" cm="1">
        <f t="array" ref="C3744">OR(Orders!R3742:R13735&gt;1000,Orders!O3742:O13735="furniture")</f>
        <v>1</v>
      </c>
      <c r="D3744" t="str">
        <v>no</v>
      </c>
      <c r="E3744" t="str">
        <v>false</v>
      </c>
      <c r="G3744" t="str" cm="1">
        <f t="array" ref="G3744">IFERROR(IF(AND(Orders!R3743:R13736&gt;1000,OR(Orders!M3743:M13736="East",Orders!M3743:M13736="south")),"bonus","no bonus"),"data error")</f>
        <v>no bonus</v>
      </c>
    </row>
    <row r="3745" spans="1:7" x14ac:dyDescent="0.25">
      <c r="A3745" t="str">
        <v>high</v>
      </c>
      <c r="B3745" t="b" cm="1">
        <f t="array" ref="B3745">AND(Orders!R3743:R13736&gt;500,Orders!O3743:O13736="technology")</f>
        <v>0</v>
      </c>
      <c r="C3745" t="b" cm="1">
        <f t="array" ref="C3745">OR(Orders!R3743:R13736&gt;1000,Orders!O3743:O13736="furniture")</f>
        <v>1</v>
      </c>
      <c r="D3745" t="str">
        <v>no</v>
      </c>
      <c r="E3745" t="str">
        <v>false</v>
      </c>
      <c r="G3745" t="str" cm="1">
        <f t="array" ref="G3745">IFERROR(IF(AND(Orders!R3744:R13737&gt;1000,OR(Orders!M3744:M13737="East",Orders!M3744:M13737="south")),"bonus","no bonus"),"data error")</f>
        <v>no bonus</v>
      </c>
    </row>
    <row r="3746" spans="1:7" x14ac:dyDescent="0.25">
      <c r="A3746" t="str">
        <v>high</v>
      </c>
      <c r="B3746" t="b" cm="1">
        <f t="array" ref="B3746">AND(Orders!R3744:R13737&gt;500,Orders!O3744:O13737="technology")</f>
        <v>0</v>
      </c>
      <c r="C3746" t="b" cm="1">
        <f t="array" ref="C3746">OR(Orders!R3744:R13737&gt;1000,Orders!O3744:O13737="furniture")</f>
        <v>1</v>
      </c>
      <c r="D3746" t="str">
        <v>no</v>
      </c>
      <c r="E3746" t="str">
        <v>false</v>
      </c>
      <c r="G3746" t="str" cm="1">
        <f t="array" ref="G3746">IFERROR(IF(AND(Orders!R3745:R13738&gt;1000,OR(Orders!M3745:M13738="East",Orders!M3745:M13738="south")),"bonus","no bonus"),"data error")</f>
        <v>no bonus</v>
      </c>
    </row>
    <row r="3747" spans="1:7" x14ac:dyDescent="0.25">
      <c r="A3747" t="str">
        <v>high</v>
      </c>
      <c r="B3747" t="b" cm="1">
        <f t="array" ref="B3747">AND(Orders!R3745:R13738&gt;500,Orders!O3745:O13738="technology")</f>
        <v>0</v>
      </c>
      <c r="C3747" t="b" cm="1">
        <f t="array" ref="C3747">OR(Orders!R3745:R13738&gt;1000,Orders!O3745:O13738="furniture")</f>
        <v>1</v>
      </c>
      <c r="D3747" t="str">
        <v>no</v>
      </c>
      <c r="E3747" t="str">
        <v>false</v>
      </c>
      <c r="G3747" t="str" cm="1">
        <f t="array" ref="G3747">IFERROR(IF(AND(Orders!R3746:R13739&gt;1000,OR(Orders!M3746:M13739="East",Orders!M3746:M13739="south")),"bonus","no bonus"),"data error")</f>
        <v>no bonus</v>
      </c>
    </row>
    <row r="3748" spans="1:7" x14ac:dyDescent="0.25">
      <c r="A3748" t="str">
        <v>high</v>
      </c>
      <c r="B3748" t="b" cm="1">
        <f t="array" ref="B3748">AND(Orders!R3746:R13739&gt;500,Orders!O3746:O13739="technology")</f>
        <v>0</v>
      </c>
      <c r="C3748" t="b" cm="1">
        <f t="array" ref="C3748">OR(Orders!R3746:R13739&gt;1000,Orders!O3746:O13739="furniture")</f>
        <v>1</v>
      </c>
      <c r="D3748" t="str">
        <v>no</v>
      </c>
      <c r="E3748" t="str">
        <v>false</v>
      </c>
      <c r="G3748" t="str" cm="1">
        <f t="array" ref="G3748">IFERROR(IF(AND(Orders!R3747:R13740&gt;1000,OR(Orders!M3747:M13740="East",Orders!M3747:M13740="south")),"bonus","no bonus"),"data error")</f>
        <v>no bonus</v>
      </c>
    </row>
    <row r="3749" spans="1:7" x14ac:dyDescent="0.25">
      <c r="A3749" t="str">
        <v>high</v>
      </c>
      <c r="B3749" t="b" cm="1">
        <f t="array" ref="B3749">AND(Orders!R3747:R13740&gt;500,Orders!O3747:O13740="technology")</f>
        <v>0</v>
      </c>
      <c r="C3749" t="b" cm="1">
        <f t="array" ref="C3749">OR(Orders!R3747:R13740&gt;1000,Orders!O3747:O13740="furniture")</f>
        <v>1</v>
      </c>
      <c r="D3749" t="str">
        <v>no</v>
      </c>
      <c r="E3749" t="str">
        <v>false</v>
      </c>
      <c r="G3749" t="str" cm="1">
        <f t="array" ref="G3749">IFERROR(IF(AND(Orders!R3748:R13741&gt;1000,OR(Orders!M3748:M13741="East",Orders!M3748:M13741="south")),"bonus","no bonus"),"data error")</f>
        <v>no bonus</v>
      </c>
    </row>
    <row r="3750" spans="1:7" x14ac:dyDescent="0.25">
      <c r="A3750" t="str">
        <v>high</v>
      </c>
      <c r="B3750" t="b" cm="1">
        <f t="array" ref="B3750">AND(Orders!R3748:R13741&gt;500,Orders!O3748:O13741="technology")</f>
        <v>0</v>
      </c>
      <c r="C3750" t="b" cm="1">
        <f t="array" ref="C3750">OR(Orders!R3748:R13741&gt;1000,Orders!O3748:O13741="furniture")</f>
        <v>1</v>
      </c>
      <c r="D3750" t="str">
        <v>no</v>
      </c>
      <c r="E3750" t="str">
        <v>false</v>
      </c>
      <c r="G3750" t="str" cm="1">
        <f t="array" ref="G3750">IFERROR(IF(AND(Orders!R3749:R13742&gt;1000,OR(Orders!M3749:M13742="East",Orders!M3749:M13742="south")),"bonus","no bonus"),"data error")</f>
        <v>no bonus</v>
      </c>
    </row>
    <row r="3751" spans="1:7" x14ac:dyDescent="0.25">
      <c r="A3751" t="str">
        <v>high</v>
      </c>
      <c r="B3751" t="b" cm="1">
        <f t="array" ref="B3751">AND(Orders!R3749:R13742&gt;500,Orders!O3749:O13742="technology")</f>
        <v>0</v>
      </c>
      <c r="C3751" t="b" cm="1">
        <f t="array" ref="C3751">OR(Orders!R3749:R13742&gt;1000,Orders!O3749:O13742="furniture")</f>
        <v>1</v>
      </c>
      <c r="D3751" t="str">
        <v>no</v>
      </c>
      <c r="E3751" t="str">
        <v>false</v>
      </c>
      <c r="G3751" t="str" cm="1">
        <f t="array" ref="G3751">IFERROR(IF(AND(Orders!R3750:R13743&gt;1000,OR(Orders!M3750:M13743="East",Orders!M3750:M13743="south")),"bonus","no bonus"),"data error")</f>
        <v>no bonus</v>
      </c>
    </row>
    <row r="3752" spans="1:7" x14ac:dyDescent="0.25">
      <c r="A3752" t="str">
        <v>high</v>
      </c>
      <c r="B3752" t="b" cm="1">
        <f t="array" ref="B3752">AND(Orders!R3750:R13743&gt;500,Orders!O3750:O13743="technology")</f>
        <v>0</v>
      </c>
      <c r="C3752" t="b" cm="1">
        <f t="array" ref="C3752">OR(Orders!R3750:R13743&gt;1000,Orders!O3750:O13743="furniture")</f>
        <v>1</v>
      </c>
      <c r="D3752" t="str">
        <v>no</v>
      </c>
      <c r="E3752" t="str">
        <v>false</v>
      </c>
      <c r="G3752" t="str" cm="1">
        <f t="array" ref="G3752">IFERROR(IF(AND(Orders!R3751:R13744&gt;1000,OR(Orders!M3751:M13744="East",Orders!M3751:M13744="south")),"bonus","no bonus"),"data error")</f>
        <v>no bonus</v>
      </c>
    </row>
    <row r="3753" spans="1:7" x14ac:dyDescent="0.25">
      <c r="A3753" t="str">
        <v>high</v>
      </c>
      <c r="B3753" t="b" cm="1">
        <f t="array" ref="B3753">AND(Orders!R3751:R13744&gt;500,Orders!O3751:O13744="technology")</f>
        <v>0</v>
      </c>
      <c r="C3753" t="b" cm="1">
        <f t="array" ref="C3753">OR(Orders!R3751:R13744&gt;1000,Orders!O3751:O13744="furniture")</f>
        <v>1</v>
      </c>
      <c r="D3753" t="str">
        <v>no</v>
      </c>
      <c r="E3753" t="str">
        <v>false</v>
      </c>
      <c r="G3753" t="str" cm="1">
        <f t="array" ref="G3753">IFERROR(IF(AND(Orders!R3752:R13745&gt;1000,OR(Orders!M3752:M13745="East",Orders!M3752:M13745="south")),"bonus","no bonus"),"data error")</f>
        <v>no bonus</v>
      </c>
    </row>
    <row r="3754" spans="1:7" x14ac:dyDescent="0.25">
      <c r="A3754" t="str">
        <v>high</v>
      </c>
      <c r="B3754" t="b" cm="1">
        <f t="array" ref="B3754">AND(Orders!R3752:R13745&gt;500,Orders!O3752:O13745="technology")</f>
        <v>0</v>
      </c>
      <c r="C3754" t="b" cm="1">
        <f t="array" ref="C3754">OR(Orders!R3752:R13745&gt;1000,Orders!O3752:O13745="furniture")</f>
        <v>1</v>
      </c>
      <c r="D3754" t="str">
        <v>no</v>
      </c>
      <c r="E3754" t="str">
        <v>false</v>
      </c>
      <c r="G3754" t="str" cm="1">
        <f t="array" ref="G3754">IFERROR(IF(AND(Orders!R3753:R13746&gt;1000,OR(Orders!M3753:M13746="East",Orders!M3753:M13746="south")),"bonus","no bonus"),"data error")</f>
        <v>no bonus</v>
      </c>
    </row>
    <row r="3755" spans="1:7" x14ac:dyDescent="0.25">
      <c r="A3755" t="str">
        <v>high</v>
      </c>
      <c r="B3755" t="b" cm="1">
        <f t="array" ref="B3755">AND(Orders!R3753:R13746&gt;500,Orders!O3753:O13746="technology")</f>
        <v>0</v>
      </c>
      <c r="C3755" t="b" cm="1">
        <f t="array" ref="C3755">OR(Orders!R3753:R13746&gt;1000,Orders!O3753:O13746="furniture")</f>
        <v>1</v>
      </c>
      <c r="D3755" t="str">
        <v>no</v>
      </c>
      <c r="E3755" t="str">
        <v>false</v>
      </c>
      <c r="G3755" t="str" cm="1">
        <f t="array" ref="G3755">IFERROR(IF(AND(Orders!R3754:R13747&gt;1000,OR(Orders!M3754:M13747="East",Orders!M3754:M13747="south")),"bonus","no bonus"),"data error")</f>
        <v>no bonus</v>
      </c>
    </row>
    <row r="3756" spans="1:7" x14ac:dyDescent="0.25">
      <c r="A3756" t="str">
        <v>high</v>
      </c>
      <c r="B3756" t="b" cm="1">
        <f t="array" ref="B3756">AND(Orders!R3754:R13747&gt;500,Orders!O3754:O13747="technology")</f>
        <v>0</v>
      </c>
      <c r="C3756" t="b" cm="1">
        <f t="array" ref="C3756">OR(Orders!R3754:R13747&gt;1000,Orders!O3754:O13747="furniture")</f>
        <v>1</v>
      </c>
      <c r="D3756" t="str">
        <v>no</v>
      </c>
      <c r="E3756" t="str">
        <v>false</v>
      </c>
      <c r="G3756" t="str" cm="1">
        <f t="array" ref="G3756">IFERROR(IF(AND(Orders!R3755:R13748&gt;1000,OR(Orders!M3755:M13748="East",Orders!M3755:M13748="south")),"bonus","no bonus"),"data error")</f>
        <v>no bonus</v>
      </c>
    </row>
    <row r="3757" spans="1:7" x14ac:dyDescent="0.25">
      <c r="A3757" t="str">
        <v>high</v>
      </c>
      <c r="B3757" t="b" cm="1">
        <f t="array" ref="B3757">AND(Orders!R3755:R13748&gt;500,Orders!O3755:O13748="technology")</f>
        <v>0</v>
      </c>
      <c r="C3757" t="b" cm="1">
        <f t="array" ref="C3757">OR(Orders!R3755:R13748&gt;1000,Orders!O3755:O13748="furniture")</f>
        <v>1</v>
      </c>
      <c r="D3757" t="str">
        <v>no</v>
      </c>
      <c r="E3757" t="str">
        <v>false</v>
      </c>
      <c r="G3757" t="str" cm="1">
        <f t="array" ref="G3757">IFERROR(IF(AND(Orders!R3756:R13749&gt;1000,OR(Orders!M3756:M13749="East",Orders!M3756:M13749="south")),"bonus","no bonus"),"data error")</f>
        <v>no bonus</v>
      </c>
    </row>
    <row r="3758" spans="1:7" x14ac:dyDescent="0.25">
      <c r="A3758" t="str">
        <v>high</v>
      </c>
      <c r="B3758" t="b" cm="1">
        <f t="array" ref="B3758">AND(Orders!R3756:R13749&gt;500,Orders!O3756:O13749="technology")</f>
        <v>0</v>
      </c>
      <c r="C3758" t="b" cm="1">
        <f t="array" ref="C3758">OR(Orders!R3756:R13749&gt;1000,Orders!O3756:O13749="furniture")</f>
        <v>1</v>
      </c>
      <c r="D3758" t="str">
        <v>no</v>
      </c>
      <c r="E3758" t="str">
        <v>false</v>
      </c>
      <c r="G3758" t="str" cm="1">
        <f t="array" ref="G3758">IFERROR(IF(AND(Orders!R3757:R13750&gt;1000,OR(Orders!M3757:M13750="East",Orders!M3757:M13750="south")),"bonus","no bonus"),"data error")</f>
        <v>no bonus</v>
      </c>
    </row>
    <row r="3759" spans="1:7" x14ac:dyDescent="0.25">
      <c r="A3759" t="str">
        <v>high</v>
      </c>
      <c r="B3759" t="b" cm="1">
        <f t="array" ref="B3759">AND(Orders!R3757:R13750&gt;500,Orders!O3757:O13750="technology")</f>
        <v>0</v>
      </c>
      <c r="C3759" t="b" cm="1">
        <f t="array" ref="C3759">OR(Orders!R3757:R13750&gt;1000,Orders!O3757:O13750="furniture")</f>
        <v>1</v>
      </c>
      <c r="D3759" t="str">
        <v>no</v>
      </c>
      <c r="E3759" t="str">
        <v>false</v>
      </c>
      <c r="G3759" t="str" cm="1">
        <f t="array" ref="G3759">IFERROR(IF(AND(Orders!R3758:R13751&gt;1000,OR(Orders!M3758:M13751="East",Orders!M3758:M13751="south")),"bonus","no bonus"),"data error")</f>
        <v>no bonus</v>
      </c>
    </row>
    <row r="3760" spans="1:7" x14ac:dyDescent="0.25">
      <c r="A3760" t="str">
        <v>high</v>
      </c>
      <c r="B3760" t="b" cm="1">
        <f t="array" ref="B3760">AND(Orders!R3758:R13751&gt;500,Orders!O3758:O13751="technology")</f>
        <v>0</v>
      </c>
      <c r="C3760" t="b" cm="1">
        <f t="array" ref="C3760">OR(Orders!R3758:R13751&gt;1000,Orders!O3758:O13751="furniture")</f>
        <v>1</v>
      </c>
      <c r="D3760" t="str">
        <v>no</v>
      </c>
      <c r="E3760" t="str">
        <v>false</v>
      </c>
      <c r="G3760" t="str" cm="1">
        <f t="array" ref="G3760">IFERROR(IF(AND(Orders!R3759:R13752&gt;1000,OR(Orders!M3759:M13752="East",Orders!M3759:M13752="south")),"bonus","no bonus"),"data error")</f>
        <v>no bonus</v>
      </c>
    </row>
    <row r="3761" spans="1:7" x14ac:dyDescent="0.25">
      <c r="A3761" t="str">
        <v>high</v>
      </c>
      <c r="B3761" t="b" cm="1">
        <f t="array" ref="B3761">AND(Orders!R3759:R13752&gt;500,Orders!O3759:O13752="technology")</f>
        <v>0</v>
      </c>
      <c r="C3761" t="b" cm="1">
        <f t="array" ref="C3761">OR(Orders!R3759:R13752&gt;1000,Orders!O3759:O13752="furniture")</f>
        <v>1</v>
      </c>
      <c r="D3761" t="str">
        <v>no</v>
      </c>
      <c r="E3761" t="str">
        <v>false</v>
      </c>
      <c r="G3761" t="str" cm="1">
        <f t="array" ref="G3761">IFERROR(IF(AND(Orders!R3760:R13753&gt;1000,OR(Orders!M3760:M13753="East",Orders!M3760:M13753="south")),"bonus","no bonus"),"data error")</f>
        <v>no bonus</v>
      </c>
    </row>
    <row r="3762" spans="1:7" x14ac:dyDescent="0.25">
      <c r="A3762" t="str">
        <v>high</v>
      </c>
      <c r="B3762" t="b" cm="1">
        <f t="array" ref="B3762">AND(Orders!R3760:R13753&gt;500,Orders!O3760:O13753="technology")</f>
        <v>0</v>
      </c>
      <c r="C3762" t="b" cm="1">
        <f t="array" ref="C3762">OR(Orders!R3760:R13753&gt;1000,Orders!O3760:O13753="furniture")</f>
        <v>1</v>
      </c>
      <c r="D3762" t="str">
        <v>no</v>
      </c>
      <c r="E3762" t="str">
        <v>false</v>
      </c>
      <c r="G3762" t="str" cm="1">
        <f t="array" ref="G3762">IFERROR(IF(AND(Orders!R3761:R13754&gt;1000,OR(Orders!M3761:M13754="East",Orders!M3761:M13754="south")),"bonus","no bonus"),"data error")</f>
        <v>no bonus</v>
      </c>
    </row>
    <row r="3763" spans="1:7" x14ac:dyDescent="0.25">
      <c r="A3763" t="str">
        <v>high</v>
      </c>
      <c r="B3763" t="b" cm="1">
        <f t="array" ref="B3763">AND(Orders!R3761:R13754&gt;500,Orders!O3761:O13754="technology")</f>
        <v>0</v>
      </c>
      <c r="C3763" t="b" cm="1">
        <f t="array" ref="C3763">OR(Orders!R3761:R13754&gt;1000,Orders!O3761:O13754="furniture")</f>
        <v>1</v>
      </c>
      <c r="D3763" t="str">
        <v>no</v>
      </c>
      <c r="E3763" t="str">
        <v>false</v>
      </c>
      <c r="G3763" t="str" cm="1">
        <f t="array" ref="G3763">IFERROR(IF(AND(Orders!R3762:R13755&gt;1000,OR(Orders!M3762:M13755="East",Orders!M3762:M13755="south")),"bonus","no bonus"),"data error")</f>
        <v>no bonus</v>
      </c>
    </row>
    <row r="3764" spans="1:7" x14ac:dyDescent="0.25">
      <c r="A3764" t="str">
        <v>high</v>
      </c>
      <c r="B3764" t="b" cm="1">
        <f t="array" ref="B3764">AND(Orders!R3762:R13755&gt;500,Orders!O3762:O13755="technology")</f>
        <v>0</v>
      </c>
      <c r="C3764" t="b" cm="1">
        <f t="array" ref="C3764">OR(Orders!R3762:R13755&gt;1000,Orders!O3762:O13755="furniture")</f>
        <v>1</v>
      </c>
      <c r="D3764" t="str">
        <v>no</v>
      </c>
      <c r="E3764" t="str">
        <v>false</v>
      </c>
      <c r="G3764" t="str" cm="1">
        <f t="array" ref="G3764">IFERROR(IF(AND(Orders!R3763:R13756&gt;1000,OR(Orders!M3763:M13756="East",Orders!M3763:M13756="south")),"bonus","no bonus"),"data error")</f>
        <v>no bonus</v>
      </c>
    </row>
    <row r="3765" spans="1:7" x14ac:dyDescent="0.25">
      <c r="A3765" t="str">
        <v>high</v>
      </c>
      <c r="B3765" t="b" cm="1">
        <f t="array" ref="B3765">AND(Orders!R3763:R13756&gt;500,Orders!O3763:O13756="technology")</f>
        <v>0</v>
      </c>
      <c r="C3765" t="b" cm="1">
        <f t="array" ref="C3765">OR(Orders!R3763:R13756&gt;1000,Orders!O3763:O13756="furniture")</f>
        <v>1</v>
      </c>
      <c r="D3765" t="str">
        <v>no</v>
      </c>
      <c r="E3765" t="str">
        <v>false</v>
      </c>
      <c r="G3765" t="str" cm="1">
        <f t="array" ref="G3765">IFERROR(IF(AND(Orders!R3764:R13757&gt;1000,OR(Orders!M3764:M13757="East",Orders!M3764:M13757="south")),"bonus","no bonus"),"data error")</f>
        <v>no bonus</v>
      </c>
    </row>
    <row r="3766" spans="1:7" x14ac:dyDescent="0.25">
      <c r="A3766" t="str">
        <v>high</v>
      </c>
      <c r="B3766" t="b" cm="1">
        <f t="array" ref="B3766">AND(Orders!R3764:R13757&gt;500,Orders!O3764:O13757="technology")</f>
        <v>0</v>
      </c>
      <c r="C3766" t="b" cm="1">
        <f t="array" ref="C3766">OR(Orders!R3764:R13757&gt;1000,Orders!O3764:O13757="furniture")</f>
        <v>1</v>
      </c>
      <c r="D3766" t="str">
        <v>no</v>
      </c>
      <c r="E3766" t="str">
        <v>false</v>
      </c>
      <c r="G3766" t="str" cm="1">
        <f t="array" ref="G3766">IFERROR(IF(AND(Orders!R3765:R13758&gt;1000,OR(Orders!M3765:M13758="East",Orders!M3765:M13758="south")),"bonus","no bonus"),"data error")</f>
        <v>no bonus</v>
      </c>
    </row>
    <row r="3767" spans="1:7" x14ac:dyDescent="0.25">
      <c r="A3767" t="str">
        <v>high</v>
      </c>
      <c r="B3767" t="b" cm="1">
        <f t="array" ref="B3767">AND(Orders!R3765:R13758&gt;500,Orders!O3765:O13758="technology")</f>
        <v>0</v>
      </c>
      <c r="C3767" t="b" cm="1">
        <f t="array" ref="C3767">OR(Orders!R3765:R13758&gt;1000,Orders!O3765:O13758="furniture")</f>
        <v>1</v>
      </c>
      <c r="D3767" t="str">
        <v>no</v>
      </c>
      <c r="E3767" t="str">
        <v>false</v>
      </c>
      <c r="G3767" t="str" cm="1">
        <f t="array" ref="G3767">IFERROR(IF(AND(Orders!R3766:R13759&gt;1000,OR(Orders!M3766:M13759="East",Orders!M3766:M13759="south")),"bonus","no bonus"),"data error")</f>
        <v>no bonus</v>
      </c>
    </row>
    <row r="3768" spans="1:7" x14ac:dyDescent="0.25">
      <c r="A3768" t="str">
        <v>high</v>
      </c>
      <c r="B3768" t="b" cm="1">
        <f t="array" ref="B3768">AND(Orders!R3766:R13759&gt;500,Orders!O3766:O13759="technology")</f>
        <v>0</v>
      </c>
      <c r="C3768" t="b" cm="1">
        <f t="array" ref="C3768">OR(Orders!R3766:R13759&gt;1000,Orders!O3766:O13759="furniture")</f>
        <v>1</v>
      </c>
      <c r="D3768" t="str">
        <v>no</v>
      </c>
      <c r="E3768" t="str">
        <v>false</v>
      </c>
      <c r="G3768" t="str" cm="1">
        <f t="array" ref="G3768">IFERROR(IF(AND(Orders!R3767:R13760&gt;1000,OR(Orders!M3767:M13760="East",Orders!M3767:M13760="south")),"bonus","no bonus"),"data error")</f>
        <v>no bonus</v>
      </c>
    </row>
    <row r="3769" spans="1:7" x14ac:dyDescent="0.25">
      <c r="A3769" t="str">
        <v>high</v>
      </c>
      <c r="B3769" t="b" cm="1">
        <f t="array" ref="B3769">AND(Orders!R3767:R13760&gt;500,Orders!O3767:O13760="technology")</f>
        <v>0</v>
      </c>
      <c r="C3769" t="b" cm="1">
        <f t="array" ref="C3769">OR(Orders!R3767:R13760&gt;1000,Orders!O3767:O13760="furniture")</f>
        <v>1</v>
      </c>
      <c r="D3769" t="str">
        <v>no</v>
      </c>
      <c r="E3769" t="str">
        <v>false</v>
      </c>
      <c r="G3769" t="str" cm="1">
        <f t="array" ref="G3769">IFERROR(IF(AND(Orders!R3768:R13761&gt;1000,OR(Orders!M3768:M13761="East",Orders!M3768:M13761="south")),"bonus","no bonus"),"data error")</f>
        <v>no bonus</v>
      </c>
    </row>
    <row r="3770" spans="1:7" x14ac:dyDescent="0.25">
      <c r="A3770" t="str">
        <v>high</v>
      </c>
      <c r="B3770" t="b" cm="1">
        <f t="array" ref="B3770">AND(Orders!R3768:R13761&gt;500,Orders!O3768:O13761="technology")</f>
        <v>0</v>
      </c>
      <c r="C3770" t="b" cm="1">
        <f t="array" ref="C3770">OR(Orders!R3768:R13761&gt;1000,Orders!O3768:O13761="furniture")</f>
        <v>1</v>
      </c>
      <c r="D3770" t="str">
        <v>no</v>
      </c>
      <c r="E3770" t="str">
        <v>false</v>
      </c>
      <c r="G3770" t="str" cm="1">
        <f t="array" ref="G3770">IFERROR(IF(AND(Orders!R3769:R13762&gt;1000,OR(Orders!M3769:M13762="East",Orders!M3769:M13762="south")),"bonus","no bonus"),"data error")</f>
        <v>no bonus</v>
      </c>
    </row>
    <row r="3771" spans="1:7" x14ac:dyDescent="0.25">
      <c r="A3771" t="str">
        <v>high</v>
      </c>
      <c r="B3771" t="b" cm="1">
        <f t="array" ref="B3771">AND(Orders!R3769:R13762&gt;500,Orders!O3769:O13762="technology")</f>
        <v>0</v>
      </c>
      <c r="C3771" t="b" cm="1">
        <f t="array" ref="C3771">OR(Orders!R3769:R13762&gt;1000,Orders!O3769:O13762="furniture")</f>
        <v>1</v>
      </c>
      <c r="D3771" t="str">
        <v>no</v>
      </c>
      <c r="E3771" t="str">
        <v>false</v>
      </c>
      <c r="G3771" t="str" cm="1">
        <f t="array" ref="G3771">IFERROR(IF(AND(Orders!R3770:R13763&gt;1000,OR(Orders!M3770:M13763="East",Orders!M3770:M13763="south")),"bonus","no bonus"),"data error")</f>
        <v>no bonus</v>
      </c>
    </row>
    <row r="3772" spans="1:7" x14ac:dyDescent="0.25">
      <c r="A3772" t="str">
        <v>high</v>
      </c>
      <c r="B3772" t="b" cm="1">
        <f t="array" ref="B3772">AND(Orders!R3770:R13763&gt;500,Orders!O3770:O13763="technology")</f>
        <v>0</v>
      </c>
      <c r="C3772" t="b" cm="1">
        <f t="array" ref="C3772">OR(Orders!R3770:R13763&gt;1000,Orders!O3770:O13763="furniture")</f>
        <v>1</v>
      </c>
      <c r="D3772" t="str">
        <v>no</v>
      </c>
      <c r="E3772" t="str">
        <v>false</v>
      </c>
      <c r="G3772" t="str" cm="1">
        <f t="array" ref="G3772">IFERROR(IF(AND(Orders!R3771:R13764&gt;1000,OR(Orders!M3771:M13764="East",Orders!M3771:M13764="south")),"bonus","no bonus"),"data error")</f>
        <v>no bonus</v>
      </c>
    </row>
    <row r="3773" spans="1:7" x14ac:dyDescent="0.25">
      <c r="A3773" t="str">
        <v>high</v>
      </c>
      <c r="B3773" t="b" cm="1">
        <f t="array" ref="B3773">AND(Orders!R3771:R13764&gt;500,Orders!O3771:O13764="technology")</f>
        <v>0</v>
      </c>
      <c r="C3773" t="b" cm="1">
        <f t="array" ref="C3773">OR(Orders!R3771:R13764&gt;1000,Orders!O3771:O13764="furniture")</f>
        <v>1</v>
      </c>
      <c r="D3773" t="str">
        <v>no</v>
      </c>
      <c r="E3773" t="str">
        <v>false</v>
      </c>
      <c r="G3773" t="str" cm="1">
        <f t="array" ref="G3773">IFERROR(IF(AND(Orders!R3772:R13765&gt;1000,OR(Orders!M3772:M13765="East",Orders!M3772:M13765="south")),"bonus","no bonus"),"data error")</f>
        <v>no bonus</v>
      </c>
    </row>
    <row r="3774" spans="1:7" x14ac:dyDescent="0.25">
      <c r="A3774" t="str">
        <v>high</v>
      </c>
      <c r="B3774" t="b" cm="1">
        <f t="array" ref="B3774">AND(Orders!R3772:R13765&gt;500,Orders!O3772:O13765="technology")</f>
        <v>0</v>
      </c>
      <c r="C3774" t="b" cm="1">
        <f t="array" ref="C3774">OR(Orders!R3772:R13765&gt;1000,Orders!O3772:O13765="furniture")</f>
        <v>1</v>
      </c>
      <c r="D3774" t="str">
        <v>no</v>
      </c>
      <c r="E3774" t="str">
        <v>false</v>
      </c>
      <c r="G3774" t="str" cm="1">
        <f t="array" ref="G3774">IFERROR(IF(AND(Orders!R3773:R13766&gt;1000,OR(Orders!M3773:M13766="East",Orders!M3773:M13766="south")),"bonus","no bonus"),"data error")</f>
        <v>no bonus</v>
      </c>
    </row>
    <row r="3775" spans="1:7" x14ac:dyDescent="0.25">
      <c r="A3775" t="str">
        <v>high</v>
      </c>
      <c r="B3775" t="b" cm="1">
        <f t="array" ref="B3775">AND(Orders!R3773:R13766&gt;500,Orders!O3773:O13766="technology")</f>
        <v>0</v>
      </c>
      <c r="C3775" t="b" cm="1">
        <f t="array" ref="C3775">OR(Orders!R3773:R13766&gt;1000,Orders!O3773:O13766="furniture")</f>
        <v>1</v>
      </c>
      <c r="D3775" t="str">
        <v>no</v>
      </c>
      <c r="E3775" t="str">
        <v>false</v>
      </c>
      <c r="G3775" t="str" cm="1">
        <f t="array" ref="G3775">IFERROR(IF(AND(Orders!R3774:R13767&gt;1000,OR(Orders!M3774:M13767="East",Orders!M3774:M13767="south")),"bonus","no bonus"),"data error")</f>
        <v>no bonus</v>
      </c>
    </row>
    <row r="3776" spans="1:7" x14ac:dyDescent="0.25">
      <c r="A3776" t="str">
        <v>high</v>
      </c>
      <c r="B3776" t="b" cm="1">
        <f t="array" ref="B3776">AND(Orders!R3774:R13767&gt;500,Orders!O3774:O13767="technology")</f>
        <v>0</v>
      </c>
      <c r="C3776" t="b" cm="1">
        <f t="array" ref="C3776">OR(Orders!R3774:R13767&gt;1000,Orders!O3774:O13767="furniture")</f>
        <v>1</v>
      </c>
      <c r="D3776" t="str">
        <v>no</v>
      </c>
      <c r="E3776" t="str">
        <v>false</v>
      </c>
      <c r="G3776" t="str" cm="1">
        <f t="array" ref="G3776">IFERROR(IF(AND(Orders!R3775:R13768&gt;1000,OR(Orders!M3775:M13768="East",Orders!M3775:M13768="south")),"bonus","no bonus"),"data error")</f>
        <v>no bonus</v>
      </c>
    </row>
    <row r="3777" spans="1:7" x14ac:dyDescent="0.25">
      <c r="A3777" t="str">
        <v>high</v>
      </c>
      <c r="B3777" t="b" cm="1">
        <f t="array" ref="B3777">AND(Orders!R3775:R13768&gt;500,Orders!O3775:O13768="technology")</f>
        <v>0</v>
      </c>
      <c r="C3777" t="b" cm="1">
        <f t="array" ref="C3777">OR(Orders!R3775:R13768&gt;1000,Orders!O3775:O13768="furniture")</f>
        <v>1</v>
      </c>
      <c r="D3777" t="str">
        <v>no</v>
      </c>
      <c r="E3777" t="str">
        <v>false</v>
      </c>
      <c r="G3777" t="str" cm="1">
        <f t="array" ref="G3777">IFERROR(IF(AND(Orders!R3776:R13769&gt;1000,OR(Orders!M3776:M13769="East",Orders!M3776:M13769="south")),"bonus","no bonus"),"data error")</f>
        <v>no bonus</v>
      </c>
    </row>
    <row r="3778" spans="1:7" x14ac:dyDescent="0.25">
      <c r="A3778" t="str">
        <v>high</v>
      </c>
      <c r="B3778" t="b" cm="1">
        <f t="array" ref="B3778">AND(Orders!R3776:R13769&gt;500,Orders!O3776:O13769="technology")</f>
        <v>0</v>
      </c>
      <c r="C3778" t="b" cm="1">
        <f t="array" ref="C3778">OR(Orders!R3776:R13769&gt;1000,Orders!O3776:O13769="furniture")</f>
        <v>1</v>
      </c>
      <c r="D3778" t="str">
        <v>no</v>
      </c>
      <c r="E3778" t="str">
        <v>false</v>
      </c>
      <c r="G3778" t="str" cm="1">
        <f t="array" ref="G3778">IFERROR(IF(AND(Orders!R3777:R13770&gt;1000,OR(Orders!M3777:M13770="East",Orders!M3777:M13770="south")),"bonus","no bonus"),"data error")</f>
        <v>no bonus</v>
      </c>
    </row>
    <row r="3779" spans="1:7" x14ac:dyDescent="0.25">
      <c r="A3779" t="str">
        <v>high</v>
      </c>
      <c r="B3779" t="b" cm="1">
        <f t="array" ref="B3779">AND(Orders!R3777:R13770&gt;500,Orders!O3777:O13770="technology")</f>
        <v>0</v>
      </c>
      <c r="C3779" t="b" cm="1">
        <f t="array" ref="C3779">OR(Orders!R3777:R13770&gt;1000,Orders!O3777:O13770="furniture")</f>
        <v>1</v>
      </c>
      <c r="D3779" t="str">
        <v>no</v>
      </c>
      <c r="E3779" t="str">
        <v>false</v>
      </c>
      <c r="G3779" t="str" cm="1">
        <f t="array" ref="G3779">IFERROR(IF(AND(Orders!R3778:R13771&gt;1000,OR(Orders!M3778:M13771="East",Orders!M3778:M13771="south")),"bonus","no bonus"),"data error")</f>
        <v>no bonus</v>
      </c>
    </row>
    <row r="3780" spans="1:7" x14ac:dyDescent="0.25">
      <c r="A3780" t="str">
        <v>high</v>
      </c>
      <c r="B3780" t="b" cm="1">
        <f t="array" ref="B3780">AND(Orders!R3778:R13771&gt;500,Orders!O3778:O13771="technology")</f>
        <v>0</v>
      </c>
      <c r="C3780" t="b" cm="1">
        <f t="array" ref="C3780">OR(Orders!R3778:R13771&gt;1000,Orders!O3778:O13771="furniture")</f>
        <v>1</v>
      </c>
      <c r="D3780" t="str">
        <v>no</v>
      </c>
      <c r="E3780" t="str">
        <v>false</v>
      </c>
      <c r="G3780" t="str" cm="1">
        <f t="array" ref="G3780">IFERROR(IF(AND(Orders!R3779:R13772&gt;1000,OR(Orders!M3779:M13772="East",Orders!M3779:M13772="south")),"bonus","no bonus"),"data error")</f>
        <v>no bonus</v>
      </c>
    </row>
    <row r="3781" spans="1:7" x14ac:dyDescent="0.25">
      <c r="A3781" t="str">
        <v>high</v>
      </c>
      <c r="B3781" t="b" cm="1">
        <f t="array" ref="B3781">AND(Orders!R3779:R13772&gt;500,Orders!O3779:O13772="technology")</f>
        <v>0</v>
      </c>
      <c r="C3781" t="b" cm="1">
        <f t="array" ref="C3781">OR(Orders!R3779:R13772&gt;1000,Orders!O3779:O13772="furniture")</f>
        <v>1</v>
      </c>
      <c r="D3781" t="str">
        <v>no</v>
      </c>
      <c r="E3781" t="str">
        <v>false</v>
      </c>
      <c r="G3781" t="str" cm="1">
        <f t="array" ref="G3781">IFERROR(IF(AND(Orders!R3780:R13773&gt;1000,OR(Orders!M3780:M13773="East",Orders!M3780:M13773="south")),"bonus","no bonus"),"data error")</f>
        <v>no bonus</v>
      </c>
    </row>
    <row r="3782" spans="1:7" x14ac:dyDescent="0.25">
      <c r="A3782" t="str">
        <v>high</v>
      </c>
      <c r="B3782" t="b" cm="1">
        <f t="array" ref="B3782">AND(Orders!R3780:R13773&gt;500,Orders!O3780:O13773="technology")</f>
        <v>0</v>
      </c>
      <c r="C3782" t="b" cm="1">
        <f t="array" ref="C3782">OR(Orders!R3780:R13773&gt;1000,Orders!O3780:O13773="furniture")</f>
        <v>1</v>
      </c>
      <c r="D3782" t="str">
        <v>no</v>
      </c>
      <c r="E3782" t="str">
        <v>false</v>
      </c>
      <c r="G3782" t="str" cm="1">
        <f t="array" ref="G3782">IFERROR(IF(AND(Orders!R3781:R13774&gt;1000,OR(Orders!M3781:M13774="East",Orders!M3781:M13774="south")),"bonus","no bonus"),"data error")</f>
        <v>no bonus</v>
      </c>
    </row>
    <row r="3783" spans="1:7" x14ac:dyDescent="0.25">
      <c r="A3783" t="str">
        <v>high</v>
      </c>
      <c r="B3783" t="b" cm="1">
        <f t="array" ref="B3783">AND(Orders!R3781:R13774&gt;500,Orders!O3781:O13774="technology")</f>
        <v>0</v>
      </c>
      <c r="C3783" t="b" cm="1">
        <f t="array" ref="C3783">OR(Orders!R3781:R13774&gt;1000,Orders!O3781:O13774="furniture")</f>
        <v>1</v>
      </c>
      <c r="D3783" t="str">
        <v>no</v>
      </c>
      <c r="E3783" t="str">
        <v>false</v>
      </c>
      <c r="G3783" t="str" cm="1">
        <f t="array" ref="G3783">IFERROR(IF(AND(Orders!R3782:R13775&gt;1000,OR(Orders!M3782:M13775="East",Orders!M3782:M13775="south")),"bonus","no bonus"),"data error")</f>
        <v>no bonus</v>
      </c>
    </row>
    <row r="3784" spans="1:7" x14ac:dyDescent="0.25">
      <c r="A3784" t="str">
        <v>high</v>
      </c>
      <c r="B3784" t="b" cm="1">
        <f t="array" ref="B3784">AND(Orders!R3782:R13775&gt;500,Orders!O3782:O13775="technology")</f>
        <v>0</v>
      </c>
      <c r="C3784" t="b" cm="1">
        <f t="array" ref="C3784">OR(Orders!R3782:R13775&gt;1000,Orders!O3782:O13775="furniture")</f>
        <v>1</v>
      </c>
      <c r="D3784" t="str">
        <v>no</v>
      </c>
      <c r="E3784" t="str">
        <v>false</v>
      </c>
      <c r="G3784" t="str" cm="1">
        <f t="array" ref="G3784">IFERROR(IF(AND(Orders!R3783:R13776&gt;1000,OR(Orders!M3783:M13776="East",Orders!M3783:M13776="south")),"bonus","no bonus"),"data error")</f>
        <v>no bonus</v>
      </c>
    </row>
    <row r="3785" spans="1:7" x14ac:dyDescent="0.25">
      <c r="A3785" t="str">
        <v>high</v>
      </c>
      <c r="B3785" t="b" cm="1">
        <f t="array" ref="B3785">AND(Orders!R3783:R13776&gt;500,Orders!O3783:O13776="technology")</f>
        <v>0</v>
      </c>
      <c r="C3785" t="b" cm="1">
        <f t="array" ref="C3785">OR(Orders!R3783:R13776&gt;1000,Orders!O3783:O13776="furniture")</f>
        <v>1</v>
      </c>
      <c r="D3785" t="str">
        <v>no</v>
      </c>
      <c r="E3785" t="str">
        <v>false</v>
      </c>
      <c r="G3785" t="str" cm="1">
        <f t="array" ref="G3785">IFERROR(IF(AND(Orders!R3784:R13777&gt;1000,OR(Orders!M3784:M13777="East",Orders!M3784:M13777="south")),"bonus","no bonus"),"data error")</f>
        <v>no bonus</v>
      </c>
    </row>
    <row r="3786" spans="1:7" x14ac:dyDescent="0.25">
      <c r="A3786" t="str">
        <v>high</v>
      </c>
      <c r="B3786" t="b" cm="1">
        <f t="array" ref="B3786">AND(Orders!R3784:R13777&gt;500,Orders!O3784:O13777="technology")</f>
        <v>0</v>
      </c>
      <c r="C3786" t="b" cm="1">
        <f t="array" ref="C3786">OR(Orders!R3784:R13777&gt;1000,Orders!O3784:O13777="furniture")</f>
        <v>1</v>
      </c>
      <c r="D3786" t="str">
        <v>no</v>
      </c>
      <c r="E3786" t="str">
        <v>false</v>
      </c>
      <c r="G3786" t="str" cm="1">
        <f t="array" ref="G3786">IFERROR(IF(AND(Orders!R3785:R13778&gt;1000,OR(Orders!M3785:M13778="East",Orders!M3785:M13778="south")),"bonus","no bonus"),"data error")</f>
        <v>no bonus</v>
      </c>
    </row>
    <row r="3787" spans="1:7" x14ac:dyDescent="0.25">
      <c r="A3787" t="str">
        <v>high</v>
      </c>
      <c r="B3787" t="b" cm="1">
        <f t="array" ref="B3787">AND(Orders!R3785:R13778&gt;500,Orders!O3785:O13778="technology")</f>
        <v>0</v>
      </c>
      <c r="C3787" t="b" cm="1">
        <f t="array" ref="C3787">OR(Orders!R3785:R13778&gt;1000,Orders!O3785:O13778="furniture")</f>
        <v>1</v>
      </c>
      <c r="D3787" t="str">
        <v>no</v>
      </c>
      <c r="E3787" t="str">
        <v>false</v>
      </c>
      <c r="G3787" t="str" cm="1">
        <f t="array" ref="G3787">IFERROR(IF(AND(Orders!R3786:R13779&gt;1000,OR(Orders!M3786:M13779="East",Orders!M3786:M13779="south")),"bonus","no bonus"),"data error")</f>
        <v>no bonus</v>
      </c>
    </row>
    <row r="3788" spans="1:7" x14ac:dyDescent="0.25">
      <c r="A3788" t="str">
        <v>high</v>
      </c>
      <c r="B3788" t="b" cm="1">
        <f t="array" ref="B3788">AND(Orders!R3786:R13779&gt;500,Orders!O3786:O13779="technology")</f>
        <v>0</v>
      </c>
      <c r="C3788" t="b" cm="1">
        <f t="array" ref="C3788">OR(Orders!R3786:R13779&gt;1000,Orders!O3786:O13779="furniture")</f>
        <v>1</v>
      </c>
      <c r="D3788" t="str">
        <v>no</v>
      </c>
      <c r="E3788" t="str">
        <v>false</v>
      </c>
      <c r="G3788" t="str" cm="1">
        <f t="array" ref="G3788">IFERROR(IF(AND(Orders!R3787:R13780&gt;1000,OR(Orders!M3787:M13780="East",Orders!M3787:M13780="south")),"bonus","no bonus"),"data error")</f>
        <v>no bonus</v>
      </c>
    </row>
    <row r="3789" spans="1:7" x14ac:dyDescent="0.25">
      <c r="A3789" t="str">
        <v>high</v>
      </c>
      <c r="B3789" t="b" cm="1">
        <f t="array" ref="B3789">AND(Orders!R3787:R13780&gt;500,Orders!O3787:O13780="technology")</f>
        <v>0</v>
      </c>
      <c r="C3789" t="b" cm="1">
        <f t="array" ref="C3789">OR(Orders!R3787:R13780&gt;1000,Orders!O3787:O13780="furniture")</f>
        <v>1</v>
      </c>
      <c r="D3789" t="str">
        <v>no</v>
      </c>
      <c r="E3789" t="str">
        <v>false</v>
      </c>
      <c r="G3789" t="str" cm="1">
        <f t="array" ref="G3789">IFERROR(IF(AND(Orders!R3788:R13781&gt;1000,OR(Orders!M3788:M13781="East",Orders!M3788:M13781="south")),"bonus","no bonus"),"data error")</f>
        <v>no bonus</v>
      </c>
    </row>
    <row r="3790" spans="1:7" x14ac:dyDescent="0.25">
      <c r="A3790" t="str">
        <v>high</v>
      </c>
      <c r="B3790" t="b" cm="1">
        <f t="array" ref="B3790">AND(Orders!R3788:R13781&gt;500,Orders!O3788:O13781="technology")</f>
        <v>0</v>
      </c>
      <c r="C3790" t="b" cm="1">
        <f t="array" ref="C3790">OR(Orders!R3788:R13781&gt;1000,Orders!O3788:O13781="furniture")</f>
        <v>1</v>
      </c>
      <c r="D3790" t="str">
        <v>no</v>
      </c>
      <c r="E3790" t="str">
        <v>false</v>
      </c>
      <c r="G3790" t="str" cm="1">
        <f t="array" ref="G3790">IFERROR(IF(AND(Orders!R3789:R13782&gt;1000,OR(Orders!M3789:M13782="East",Orders!M3789:M13782="south")),"bonus","no bonus"),"data error")</f>
        <v>no bonus</v>
      </c>
    </row>
    <row r="3791" spans="1:7" x14ac:dyDescent="0.25">
      <c r="A3791" t="str">
        <v>high</v>
      </c>
      <c r="B3791" t="b" cm="1">
        <f t="array" ref="B3791">AND(Orders!R3789:R13782&gt;500,Orders!O3789:O13782="technology")</f>
        <v>0</v>
      </c>
      <c r="C3791" t="b" cm="1">
        <f t="array" ref="C3791">OR(Orders!R3789:R13782&gt;1000,Orders!O3789:O13782="furniture")</f>
        <v>1</v>
      </c>
      <c r="D3791" t="str">
        <v>no</v>
      </c>
      <c r="E3791" t="str">
        <v>false</v>
      </c>
      <c r="G3791" t="str" cm="1">
        <f t="array" ref="G3791">IFERROR(IF(AND(Orders!R3790:R13783&gt;1000,OR(Orders!M3790:M13783="East",Orders!M3790:M13783="south")),"bonus","no bonus"),"data error")</f>
        <v>no bonus</v>
      </c>
    </row>
    <row r="3792" spans="1:7" x14ac:dyDescent="0.25">
      <c r="A3792" t="str">
        <v>high</v>
      </c>
      <c r="B3792" t="b" cm="1">
        <f t="array" ref="B3792">AND(Orders!R3790:R13783&gt;500,Orders!O3790:O13783="technology")</f>
        <v>0</v>
      </c>
      <c r="C3792" t="b" cm="1">
        <f t="array" ref="C3792">OR(Orders!R3790:R13783&gt;1000,Orders!O3790:O13783="furniture")</f>
        <v>1</v>
      </c>
      <c r="D3792" t="str">
        <v>no</v>
      </c>
      <c r="E3792" t="str">
        <v>false</v>
      </c>
      <c r="G3792" t="str" cm="1">
        <f t="array" ref="G3792">IFERROR(IF(AND(Orders!R3791:R13784&gt;1000,OR(Orders!M3791:M13784="East",Orders!M3791:M13784="south")),"bonus","no bonus"),"data error")</f>
        <v>no bonus</v>
      </c>
    </row>
    <row r="3793" spans="1:7" x14ac:dyDescent="0.25">
      <c r="A3793" t="str">
        <v>high</v>
      </c>
      <c r="B3793" t="b" cm="1">
        <f t="array" ref="B3793">AND(Orders!R3791:R13784&gt;500,Orders!O3791:O13784="technology")</f>
        <v>0</v>
      </c>
      <c r="C3793" t="b" cm="1">
        <f t="array" ref="C3793">OR(Orders!R3791:R13784&gt;1000,Orders!O3791:O13784="furniture")</f>
        <v>1</v>
      </c>
      <c r="D3793" t="str">
        <v>no</v>
      </c>
      <c r="E3793" t="str">
        <v>false</v>
      </c>
      <c r="G3793" t="str" cm="1">
        <f t="array" ref="G3793">IFERROR(IF(AND(Orders!R3792:R13785&gt;1000,OR(Orders!M3792:M13785="East",Orders!M3792:M13785="south")),"bonus","no bonus"),"data error")</f>
        <v>no bonus</v>
      </c>
    </row>
    <row r="3794" spans="1:7" x14ac:dyDescent="0.25">
      <c r="A3794" t="str">
        <v>high</v>
      </c>
      <c r="B3794" t="b" cm="1">
        <f t="array" ref="B3794">AND(Orders!R3792:R13785&gt;500,Orders!O3792:O13785="technology")</f>
        <v>0</v>
      </c>
      <c r="C3794" t="b" cm="1">
        <f t="array" ref="C3794">OR(Orders!R3792:R13785&gt;1000,Orders!O3792:O13785="furniture")</f>
        <v>1</v>
      </c>
      <c r="D3794" t="str">
        <v>no</v>
      </c>
      <c r="E3794" t="str">
        <v>false</v>
      </c>
      <c r="G3794" t="str" cm="1">
        <f t="array" ref="G3794">IFERROR(IF(AND(Orders!R3793:R13786&gt;1000,OR(Orders!M3793:M13786="East",Orders!M3793:M13786="south")),"bonus","no bonus"),"data error")</f>
        <v>no bonus</v>
      </c>
    </row>
    <row r="3795" spans="1:7" x14ac:dyDescent="0.25">
      <c r="A3795" t="str">
        <v>high</v>
      </c>
      <c r="B3795" t="b" cm="1">
        <f t="array" ref="B3795">AND(Orders!R3793:R13786&gt;500,Orders!O3793:O13786="technology")</f>
        <v>0</v>
      </c>
      <c r="C3795" t="b" cm="1">
        <f t="array" ref="C3795">OR(Orders!R3793:R13786&gt;1000,Orders!O3793:O13786="furniture")</f>
        <v>1</v>
      </c>
      <c r="D3795" t="str">
        <v>no</v>
      </c>
      <c r="E3795" t="str">
        <v>false</v>
      </c>
      <c r="G3795" t="str" cm="1">
        <f t="array" ref="G3795">IFERROR(IF(AND(Orders!R3794:R13787&gt;1000,OR(Orders!M3794:M13787="East",Orders!M3794:M13787="south")),"bonus","no bonus"),"data error")</f>
        <v>no bonus</v>
      </c>
    </row>
    <row r="3796" spans="1:7" x14ac:dyDescent="0.25">
      <c r="A3796" t="str">
        <v>high</v>
      </c>
      <c r="B3796" t="b" cm="1">
        <f t="array" ref="B3796">AND(Orders!R3794:R13787&gt;500,Orders!O3794:O13787="technology")</f>
        <v>0</v>
      </c>
      <c r="C3796" t="b" cm="1">
        <f t="array" ref="C3796">OR(Orders!R3794:R13787&gt;1000,Orders!O3794:O13787="furniture")</f>
        <v>1</v>
      </c>
      <c r="D3796" t="str">
        <v>no</v>
      </c>
      <c r="E3796" t="str">
        <v>false</v>
      </c>
      <c r="G3796" t="str" cm="1">
        <f t="array" ref="G3796">IFERROR(IF(AND(Orders!R3795:R13788&gt;1000,OR(Orders!M3795:M13788="East",Orders!M3795:M13788="south")),"bonus","no bonus"),"data error")</f>
        <v>no bonus</v>
      </c>
    </row>
    <row r="3797" spans="1:7" x14ac:dyDescent="0.25">
      <c r="A3797" t="str">
        <v>high</v>
      </c>
      <c r="B3797" t="b" cm="1">
        <f t="array" ref="B3797">AND(Orders!R3795:R13788&gt;500,Orders!O3795:O13788="technology")</f>
        <v>0</v>
      </c>
      <c r="C3797" t="b" cm="1">
        <f t="array" ref="C3797">OR(Orders!R3795:R13788&gt;1000,Orders!O3795:O13788="furniture")</f>
        <v>1</v>
      </c>
      <c r="D3797" t="str">
        <v>no</v>
      </c>
      <c r="E3797" t="str">
        <v>false</v>
      </c>
      <c r="G3797" t="str" cm="1">
        <f t="array" ref="G3797">IFERROR(IF(AND(Orders!R3796:R13789&gt;1000,OR(Orders!M3796:M13789="East",Orders!M3796:M13789="south")),"bonus","no bonus"),"data error")</f>
        <v>no bonus</v>
      </c>
    </row>
    <row r="3798" spans="1:7" x14ac:dyDescent="0.25">
      <c r="A3798" t="str">
        <v>high</v>
      </c>
      <c r="B3798" t="b" cm="1">
        <f t="array" ref="B3798">AND(Orders!R3796:R13789&gt;500,Orders!O3796:O13789="technology")</f>
        <v>0</v>
      </c>
      <c r="C3798" t="b" cm="1">
        <f t="array" ref="C3798">OR(Orders!R3796:R13789&gt;1000,Orders!O3796:O13789="furniture")</f>
        <v>1</v>
      </c>
      <c r="D3798" t="str">
        <v>no</v>
      </c>
      <c r="E3798" t="str">
        <v>false</v>
      </c>
      <c r="G3798" t="str" cm="1">
        <f t="array" ref="G3798">IFERROR(IF(AND(Orders!R3797:R13790&gt;1000,OR(Orders!M3797:M13790="East",Orders!M3797:M13790="south")),"bonus","no bonus"),"data error")</f>
        <v>no bonus</v>
      </c>
    </row>
    <row r="3799" spans="1:7" x14ac:dyDescent="0.25">
      <c r="A3799" t="str">
        <v>high</v>
      </c>
      <c r="B3799" t="b" cm="1">
        <f t="array" ref="B3799">AND(Orders!R3797:R13790&gt;500,Orders!O3797:O13790="technology")</f>
        <v>0</v>
      </c>
      <c r="C3799" t="b" cm="1">
        <f t="array" ref="C3799">OR(Orders!R3797:R13790&gt;1000,Orders!O3797:O13790="furniture")</f>
        <v>1</v>
      </c>
      <c r="D3799" t="str">
        <v>no</v>
      </c>
      <c r="E3799" t="str">
        <v>false</v>
      </c>
      <c r="G3799" t="str" cm="1">
        <f t="array" ref="G3799">IFERROR(IF(AND(Orders!R3798:R13791&gt;1000,OR(Orders!M3798:M13791="East",Orders!M3798:M13791="south")),"bonus","no bonus"),"data error")</f>
        <v>no bonus</v>
      </c>
    </row>
    <row r="3800" spans="1:7" x14ac:dyDescent="0.25">
      <c r="A3800" t="str">
        <v>high</v>
      </c>
      <c r="B3800" t="b" cm="1">
        <f t="array" ref="B3800">AND(Orders!R3798:R13791&gt;500,Orders!O3798:O13791="technology")</f>
        <v>0</v>
      </c>
      <c r="C3800" t="b" cm="1">
        <f t="array" ref="C3800">OR(Orders!R3798:R13791&gt;1000,Orders!O3798:O13791="furniture")</f>
        <v>1</v>
      </c>
      <c r="D3800" t="str">
        <v>no</v>
      </c>
      <c r="E3800" t="str">
        <v>false</v>
      </c>
      <c r="G3800" t="str" cm="1">
        <f t="array" ref="G3800">IFERROR(IF(AND(Orders!R3799:R13792&gt;1000,OR(Orders!M3799:M13792="East",Orders!M3799:M13792="south")),"bonus","no bonus"),"data error")</f>
        <v>no bonus</v>
      </c>
    </row>
    <row r="3801" spans="1:7" x14ac:dyDescent="0.25">
      <c r="A3801" t="str">
        <v>high</v>
      </c>
      <c r="B3801" t="b" cm="1">
        <f t="array" ref="B3801">AND(Orders!R3799:R13792&gt;500,Orders!O3799:O13792="technology")</f>
        <v>0</v>
      </c>
      <c r="C3801" t="b" cm="1">
        <f t="array" ref="C3801">OR(Orders!R3799:R13792&gt;1000,Orders!O3799:O13792="furniture")</f>
        <v>1</v>
      </c>
      <c r="D3801" t="str">
        <v>no</v>
      </c>
      <c r="E3801" t="str">
        <v>false</v>
      </c>
      <c r="G3801" t="str" cm="1">
        <f t="array" ref="G3801">IFERROR(IF(AND(Orders!R3800:R13793&gt;1000,OR(Orders!M3800:M13793="East",Orders!M3800:M13793="south")),"bonus","no bonus"),"data error")</f>
        <v>no bonus</v>
      </c>
    </row>
    <row r="3802" spans="1:7" x14ac:dyDescent="0.25">
      <c r="A3802" t="str">
        <v>high</v>
      </c>
      <c r="B3802" t="b" cm="1">
        <f t="array" ref="B3802">AND(Orders!R3800:R13793&gt;500,Orders!O3800:O13793="technology")</f>
        <v>0</v>
      </c>
      <c r="C3802" t="b" cm="1">
        <f t="array" ref="C3802">OR(Orders!R3800:R13793&gt;1000,Orders!O3800:O13793="furniture")</f>
        <v>1</v>
      </c>
      <c r="D3802" t="str">
        <v>no</v>
      </c>
      <c r="E3802" t="str">
        <v>false</v>
      </c>
      <c r="G3802" t="str" cm="1">
        <f t="array" ref="G3802">IFERROR(IF(AND(Orders!R3801:R13794&gt;1000,OR(Orders!M3801:M13794="East",Orders!M3801:M13794="south")),"bonus","no bonus"),"data error")</f>
        <v>no bonus</v>
      </c>
    </row>
    <row r="3803" spans="1:7" x14ac:dyDescent="0.25">
      <c r="A3803" t="str">
        <v>high</v>
      </c>
      <c r="B3803" t="b" cm="1">
        <f t="array" ref="B3803">AND(Orders!R3801:R13794&gt;500,Orders!O3801:O13794="technology")</f>
        <v>0</v>
      </c>
      <c r="C3803" t="b" cm="1">
        <f t="array" ref="C3803">OR(Orders!R3801:R13794&gt;1000,Orders!O3801:O13794="furniture")</f>
        <v>1</v>
      </c>
      <c r="D3803" t="str">
        <v>no</v>
      </c>
      <c r="E3803" t="str">
        <v>false</v>
      </c>
      <c r="G3803" t="str" cm="1">
        <f t="array" ref="G3803">IFERROR(IF(AND(Orders!R3802:R13795&gt;1000,OR(Orders!M3802:M13795="East",Orders!M3802:M13795="south")),"bonus","no bonus"),"data error")</f>
        <v>no bonus</v>
      </c>
    </row>
    <row r="3804" spans="1:7" x14ac:dyDescent="0.25">
      <c r="A3804" t="str">
        <v>high</v>
      </c>
      <c r="B3804" t="b" cm="1">
        <f t="array" ref="B3804">AND(Orders!R3802:R13795&gt;500,Orders!O3802:O13795="technology")</f>
        <v>0</v>
      </c>
      <c r="C3804" t="b" cm="1">
        <f t="array" ref="C3804">OR(Orders!R3802:R13795&gt;1000,Orders!O3802:O13795="furniture")</f>
        <v>1</v>
      </c>
      <c r="D3804" t="str">
        <v>no</v>
      </c>
      <c r="E3804" t="str">
        <v>false</v>
      </c>
      <c r="G3804" t="str" cm="1">
        <f t="array" ref="G3804">IFERROR(IF(AND(Orders!R3803:R13796&gt;1000,OR(Orders!M3803:M13796="East",Orders!M3803:M13796="south")),"bonus","no bonus"),"data error")</f>
        <v>no bonus</v>
      </c>
    </row>
    <row r="3805" spans="1:7" x14ac:dyDescent="0.25">
      <c r="A3805" t="str">
        <v>high</v>
      </c>
      <c r="B3805" t="b" cm="1">
        <f t="array" ref="B3805">AND(Orders!R3803:R13796&gt;500,Orders!O3803:O13796="technology")</f>
        <v>0</v>
      </c>
      <c r="C3805" t="b" cm="1">
        <f t="array" ref="C3805">OR(Orders!R3803:R13796&gt;1000,Orders!O3803:O13796="furniture")</f>
        <v>1</v>
      </c>
      <c r="D3805" t="str">
        <v>no</v>
      </c>
      <c r="E3805" t="str">
        <v>false</v>
      </c>
      <c r="G3805" t="str" cm="1">
        <f t="array" ref="G3805">IFERROR(IF(AND(Orders!R3804:R13797&gt;1000,OR(Orders!M3804:M13797="East",Orders!M3804:M13797="south")),"bonus","no bonus"),"data error")</f>
        <v>no bonus</v>
      </c>
    </row>
    <row r="3806" spans="1:7" x14ac:dyDescent="0.25">
      <c r="A3806" t="str">
        <v>high</v>
      </c>
      <c r="B3806" t="b" cm="1">
        <f t="array" ref="B3806">AND(Orders!R3804:R13797&gt;500,Orders!O3804:O13797="technology")</f>
        <v>0</v>
      </c>
      <c r="C3806" t="b" cm="1">
        <f t="array" ref="C3806">OR(Orders!R3804:R13797&gt;1000,Orders!O3804:O13797="furniture")</f>
        <v>1</v>
      </c>
      <c r="D3806" t="str">
        <v>no</v>
      </c>
      <c r="E3806" t="str">
        <v>false</v>
      </c>
      <c r="G3806" t="str" cm="1">
        <f t="array" ref="G3806">IFERROR(IF(AND(Orders!R3805:R13798&gt;1000,OR(Orders!M3805:M13798="East",Orders!M3805:M13798="south")),"bonus","no bonus"),"data error")</f>
        <v>no bonus</v>
      </c>
    </row>
    <row r="3807" spans="1:7" x14ac:dyDescent="0.25">
      <c r="A3807" t="str">
        <v>high</v>
      </c>
      <c r="B3807" t="b" cm="1">
        <f t="array" ref="B3807">AND(Orders!R3805:R13798&gt;500,Orders!O3805:O13798="technology")</f>
        <v>0</v>
      </c>
      <c r="C3807" t="b" cm="1">
        <f t="array" ref="C3807">OR(Orders!R3805:R13798&gt;1000,Orders!O3805:O13798="furniture")</f>
        <v>1</v>
      </c>
      <c r="D3807" t="str">
        <v>no</v>
      </c>
      <c r="E3807" t="str">
        <v>false</v>
      </c>
      <c r="G3807" t="str" cm="1">
        <f t="array" ref="G3807">IFERROR(IF(AND(Orders!R3806:R13799&gt;1000,OR(Orders!M3806:M13799="East",Orders!M3806:M13799="south")),"bonus","no bonus"),"data error")</f>
        <v>no bonus</v>
      </c>
    </row>
    <row r="3808" spans="1:7" x14ac:dyDescent="0.25">
      <c r="A3808" t="str">
        <v>high</v>
      </c>
      <c r="B3808" t="b" cm="1">
        <f t="array" ref="B3808">AND(Orders!R3806:R13799&gt;500,Orders!O3806:O13799="technology")</f>
        <v>0</v>
      </c>
      <c r="C3808" t="b" cm="1">
        <f t="array" ref="C3808">OR(Orders!R3806:R13799&gt;1000,Orders!O3806:O13799="furniture")</f>
        <v>1</v>
      </c>
      <c r="D3808" t="str">
        <v>no</v>
      </c>
      <c r="E3808" t="str">
        <v>false</v>
      </c>
      <c r="G3808" t="str" cm="1">
        <f t="array" ref="G3808">IFERROR(IF(AND(Orders!R3807:R13800&gt;1000,OR(Orders!M3807:M13800="East",Orders!M3807:M13800="south")),"bonus","no bonus"),"data error")</f>
        <v>no bonus</v>
      </c>
    </row>
    <row r="3809" spans="1:7" x14ac:dyDescent="0.25">
      <c r="A3809" t="str">
        <v>high</v>
      </c>
      <c r="B3809" t="b" cm="1">
        <f t="array" ref="B3809">AND(Orders!R3807:R13800&gt;500,Orders!O3807:O13800="technology")</f>
        <v>0</v>
      </c>
      <c r="C3809" t="b" cm="1">
        <f t="array" ref="C3809">OR(Orders!R3807:R13800&gt;1000,Orders!O3807:O13800="furniture")</f>
        <v>1</v>
      </c>
      <c r="D3809" t="str">
        <v>no</v>
      </c>
      <c r="E3809" t="str">
        <v>false</v>
      </c>
      <c r="G3809" t="str" cm="1">
        <f t="array" ref="G3809">IFERROR(IF(AND(Orders!R3808:R13801&gt;1000,OR(Orders!M3808:M13801="East",Orders!M3808:M13801="south")),"bonus","no bonus"),"data error")</f>
        <v>no bonus</v>
      </c>
    </row>
    <row r="3810" spans="1:7" x14ac:dyDescent="0.25">
      <c r="A3810" t="str">
        <v>high</v>
      </c>
      <c r="B3810" t="b" cm="1">
        <f t="array" ref="B3810">AND(Orders!R3808:R13801&gt;500,Orders!O3808:O13801="technology")</f>
        <v>0</v>
      </c>
      <c r="C3810" t="b" cm="1">
        <f t="array" ref="C3810">OR(Orders!R3808:R13801&gt;1000,Orders!O3808:O13801="furniture")</f>
        <v>1</v>
      </c>
      <c r="D3810" t="str">
        <v>no</v>
      </c>
      <c r="E3810" t="str">
        <v>false</v>
      </c>
      <c r="G3810" t="str" cm="1">
        <f t="array" ref="G3810">IFERROR(IF(AND(Orders!R3809:R13802&gt;1000,OR(Orders!M3809:M13802="East",Orders!M3809:M13802="south")),"bonus","no bonus"),"data error")</f>
        <v>no bonus</v>
      </c>
    </row>
    <row r="3811" spans="1:7" x14ac:dyDescent="0.25">
      <c r="A3811" t="str">
        <v>high</v>
      </c>
      <c r="B3811" t="b" cm="1">
        <f t="array" ref="B3811">AND(Orders!R3809:R13802&gt;500,Orders!O3809:O13802="technology")</f>
        <v>0</v>
      </c>
      <c r="C3811" t="b" cm="1">
        <f t="array" ref="C3811">OR(Orders!R3809:R13802&gt;1000,Orders!O3809:O13802="furniture")</f>
        <v>1</v>
      </c>
      <c r="D3811" t="str">
        <v>no</v>
      </c>
      <c r="E3811" t="str">
        <v>false</v>
      </c>
      <c r="G3811" t="str" cm="1">
        <f t="array" ref="G3811">IFERROR(IF(AND(Orders!R3810:R13803&gt;1000,OR(Orders!M3810:M13803="East",Orders!M3810:M13803="south")),"bonus","no bonus"),"data error")</f>
        <v>no bonus</v>
      </c>
    </row>
    <row r="3812" spans="1:7" x14ac:dyDescent="0.25">
      <c r="A3812" t="str">
        <v>high</v>
      </c>
      <c r="B3812" t="b" cm="1">
        <f t="array" ref="B3812">AND(Orders!R3810:R13803&gt;500,Orders!O3810:O13803="technology")</f>
        <v>0</v>
      </c>
      <c r="C3812" t="b" cm="1">
        <f t="array" ref="C3812">OR(Orders!R3810:R13803&gt;1000,Orders!O3810:O13803="furniture")</f>
        <v>1</v>
      </c>
      <c r="D3812" t="str">
        <v>no</v>
      </c>
      <c r="E3812" t="str">
        <v>false</v>
      </c>
      <c r="G3812" t="str" cm="1">
        <f t="array" ref="G3812">IFERROR(IF(AND(Orders!R3811:R13804&gt;1000,OR(Orders!M3811:M13804="East",Orders!M3811:M13804="south")),"bonus","no bonus"),"data error")</f>
        <v>no bonus</v>
      </c>
    </row>
    <row r="3813" spans="1:7" x14ac:dyDescent="0.25">
      <c r="A3813" t="str">
        <v>high</v>
      </c>
      <c r="B3813" t="b" cm="1">
        <f t="array" ref="B3813">AND(Orders!R3811:R13804&gt;500,Orders!O3811:O13804="technology")</f>
        <v>0</v>
      </c>
      <c r="C3813" t="b" cm="1">
        <f t="array" ref="C3813">OR(Orders!R3811:R13804&gt;1000,Orders!O3811:O13804="furniture")</f>
        <v>1</v>
      </c>
      <c r="D3813" t="str">
        <v>no</v>
      </c>
      <c r="E3813" t="str">
        <v>false</v>
      </c>
      <c r="G3813" t="str" cm="1">
        <f t="array" ref="G3813">IFERROR(IF(AND(Orders!R3812:R13805&gt;1000,OR(Orders!M3812:M13805="East",Orders!M3812:M13805="south")),"bonus","no bonus"),"data error")</f>
        <v>no bonus</v>
      </c>
    </row>
    <row r="3814" spans="1:7" x14ac:dyDescent="0.25">
      <c r="A3814" t="str">
        <v>high</v>
      </c>
      <c r="B3814" t="b" cm="1">
        <f t="array" ref="B3814">AND(Orders!R3812:R13805&gt;500,Orders!O3812:O13805="technology")</f>
        <v>0</v>
      </c>
      <c r="C3814" t="b" cm="1">
        <f t="array" ref="C3814">OR(Orders!R3812:R13805&gt;1000,Orders!O3812:O13805="furniture")</f>
        <v>1</v>
      </c>
      <c r="D3814" t="str">
        <v>no</v>
      </c>
      <c r="E3814" t="str">
        <v>false</v>
      </c>
      <c r="G3814" t="str" cm="1">
        <f t="array" ref="G3814">IFERROR(IF(AND(Orders!R3813:R13806&gt;1000,OR(Orders!M3813:M13806="East",Orders!M3813:M13806="south")),"bonus","no bonus"),"data error")</f>
        <v>no bonus</v>
      </c>
    </row>
    <row r="3815" spans="1:7" x14ac:dyDescent="0.25">
      <c r="A3815" t="str">
        <v>high</v>
      </c>
      <c r="B3815" t="b" cm="1">
        <f t="array" ref="B3815">AND(Orders!R3813:R13806&gt;500,Orders!O3813:O13806="technology")</f>
        <v>0</v>
      </c>
      <c r="C3815" t="b" cm="1">
        <f t="array" ref="C3815">OR(Orders!R3813:R13806&gt;1000,Orders!O3813:O13806="furniture")</f>
        <v>1</v>
      </c>
      <c r="D3815" t="str">
        <v>no</v>
      </c>
      <c r="E3815" t="str">
        <v>false</v>
      </c>
      <c r="G3815" t="str" cm="1">
        <f t="array" ref="G3815">IFERROR(IF(AND(Orders!R3814:R13807&gt;1000,OR(Orders!M3814:M13807="East",Orders!M3814:M13807="south")),"bonus","no bonus"),"data error")</f>
        <v>no bonus</v>
      </c>
    </row>
    <row r="3816" spans="1:7" x14ac:dyDescent="0.25">
      <c r="A3816" t="str">
        <v>high</v>
      </c>
      <c r="B3816" t="b" cm="1">
        <f t="array" ref="B3816">AND(Orders!R3814:R13807&gt;500,Orders!O3814:O13807="technology")</f>
        <v>0</v>
      </c>
      <c r="C3816" t="b" cm="1">
        <f t="array" ref="C3816">OR(Orders!R3814:R13807&gt;1000,Orders!O3814:O13807="furniture")</f>
        <v>1</v>
      </c>
      <c r="D3816" t="str">
        <v>no</v>
      </c>
      <c r="E3816" t="str">
        <v>false</v>
      </c>
      <c r="G3816" t="str" cm="1">
        <f t="array" ref="G3816">IFERROR(IF(AND(Orders!R3815:R13808&gt;1000,OR(Orders!M3815:M13808="East",Orders!M3815:M13808="south")),"bonus","no bonus"),"data error")</f>
        <v>no bonus</v>
      </c>
    </row>
    <row r="3817" spans="1:7" x14ac:dyDescent="0.25">
      <c r="A3817" t="str">
        <v>high</v>
      </c>
      <c r="B3817" t="b" cm="1">
        <f t="array" ref="B3817">AND(Orders!R3815:R13808&gt;500,Orders!O3815:O13808="technology")</f>
        <v>0</v>
      </c>
      <c r="C3817" t="b" cm="1">
        <f t="array" ref="C3817">OR(Orders!R3815:R13808&gt;1000,Orders!O3815:O13808="furniture")</f>
        <v>1</v>
      </c>
      <c r="D3817" t="str">
        <v>no</v>
      </c>
      <c r="E3817" t="str">
        <v>false</v>
      </c>
      <c r="G3817" t="str" cm="1">
        <f t="array" ref="G3817">IFERROR(IF(AND(Orders!R3816:R13809&gt;1000,OR(Orders!M3816:M13809="East",Orders!M3816:M13809="south")),"bonus","no bonus"),"data error")</f>
        <v>no bonus</v>
      </c>
    </row>
    <row r="3818" spans="1:7" x14ac:dyDescent="0.25">
      <c r="A3818" t="str">
        <v>high</v>
      </c>
      <c r="B3818" t="b" cm="1">
        <f t="array" ref="B3818">AND(Orders!R3816:R13809&gt;500,Orders!O3816:O13809="technology")</f>
        <v>0</v>
      </c>
      <c r="C3818" t="b" cm="1">
        <f t="array" ref="C3818">OR(Orders!R3816:R13809&gt;1000,Orders!O3816:O13809="furniture")</f>
        <v>1</v>
      </c>
      <c r="D3818" t="str">
        <v>no</v>
      </c>
      <c r="E3818" t="str">
        <v>false</v>
      </c>
      <c r="G3818" t="str" cm="1">
        <f t="array" ref="G3818">IFERROR(IF(AND(Orders!R3817:R13810&gt;1000,OR(Orders!M3817:M13810="East",Orders!M3817:M13810="south")),"bonus","no bonus"),"data error")</f>
        <v>no bonus</v>
      </c>
    </row>
    <row r="3819" spans="1:7" x14ac:dyDescent="0.25">
      <c r="A3819" t="str">
        <v>high</v>
      </c>
      <c r="B3819" t="b" cm="1">
        <f t="array" ref="B3819">AND(Orders!R3817:R13810&gt;500,Orders!O3817:O13810="technology")</f>
        <v>0</v>
      </c>
      <c r="C3819" t="b" cm="1">
        <f t="array" ref="C3819">OR(Orders!R3817:R13810&gt;1000,Orders!O3817:O13810="furniture")</f>
        <v>1</v>
      </c>
      <c r="D3819" t="str">
        <v>no</v>
      </c>
      <c r="E3819" t="str">
        <v>false</v>
      </c>
      <c r="G3819" t="str" cm="1">
        <f t="array" ref="G3819">IFERROR(IF(AND(Orders!R3818:R13811&gt;1000,OR(Orders!M3818:M13811="East",Orders!M3818:M13811="south")),"bonus","no bonus"),"data error")</f>
        <v>no bonus</v>
      </c>
    </row>
    <row r="3820" spans="1:7" x14ac:dyDescent="0.25">
      <c r="A3820" t="str">
        <v>high</v>
      </c>
      <c r="B3820" t="b" cm="1">
        <f t="array" ref="B3820">AND(Orders!R3818:R13811&gt;500,Orders!O3818:O13811="technology")</f>
        <v>0</v>
      </c>
      <c r="C3820" t="b" cm="1">
        <f t="array" ref="C3820">OR(Orders!R3818:R13811&gt;1000,Orders!O3818:O13811="furniture")</f>
        <v>1</v>
      </c>
      <c r="D3820" t="str">
        <v>no</v>
      </c>
      <c r="E3820" t="str">
        <v>false</v>
      </c>
      <c r="G3820" t="str" cm="1">
        <f t="array" ref="G3820">IFERROR(IF(AND(Orders!R3819:R13812&gt;1000,OR(Orders!M3819:M13812="East",Orders!M3819:M13812="south")),"bonus","no bonus"),"data error")</f>
        <v>no bonus</v>
      </c>
    </row>
    <row r="3821" spans="1:7" x14ac:dyDescent="0.25">
      <c r="A3821" t="str">
        <v>high</v>
      </c>
      <c r="B3821" t="b" cm="1">
        <f t="array" ref="B3821">AND(Orders!R3819:R13812&gt;500,Orders!O3819:O13812="technology")</f>
        <v>0</v>
      </c>
      <c r="C3821" t="b" cm="1">
        <f t="array" ref="C3821">OR(Orders!R3819:R13812&gt;1000,Orders!O3819:O13812="furniture")</f>
        <v>1</v>
      </c>
      <c r="D3821" t="str">
        <v>no</v>
      </c>
      <c r="E3821" t="str">
        <v>false</v>
      </c>
      <c r="G3821" t="str" cm="1">
        <f t="array" ref="G3821">IFERROR(IF(AND(Orders!R3820:R13813&gt;1000,OR(Orders!M3820:M13813="East",Orders!M3820:M13813="south")),"bonus","no bonus"),"data error")</f>
        <v>no bonus</v>
      </c>
    </row>
    <row r="3822" spans="1:7" x14ac:dyDescent="0.25">
      <c r="A3822" t="str">
        <v>high</v>
      </c>
      <c r="B3822" t="b" cm="1">
        <f t="array" ref="B3822">AND(Orders!R3820:R13813&gt;500,Orders!O3820:O13813="technology")</f>
        <v>0</v>
      </c>
      <c r="C3822" t="b" cm="1">
        <f t="array" ref="C3822">OR(Orders!R3820:R13813&gt;1000,Orders!O3820:O13813="furniture")</f>
        <v>1</v>
      </c>
      <c r="D3822" t="str">
        <v>no</v>
      </c>
      <c r="E3822" t="str">
        <v>false</v>
      </c>
      <c r="G3822" t="str" cm="1">
        <f t="array" ref="G3822">IFERROR(IF(AND(Orders!R3821:R13814&gt;1000,OR(Orders!M3821:M13814="East",Orders!M3821:M13814="south")),"bonus","no bonus"),"data error")</f>
        <v>no bonus</v>
      </c>
    </row>
    <row r="3823" spans="1:7" x14ac:dyDescent="0.25">
      <c r="A3823" t="str">
        <v>high</v>
      </c>
      <c r="B3823" t="b" cm="1">
        <f t="array" ref="B3823">AND(Orders!R3821:R13814&gt;500,Orders!O3821:O13814="technology")</f>
        <v>0</v>
      </c>
      <c r="C3823" t="b" cm="1">
        <f t="array" ref="C3823">OR(Orders!R3821:R13814&gt;1000,Orders!O3821:O13814="furniture")</f>
        <v>1</v>
      </c>
      <c r="D3823" t="str">
        <v>no</v>
      </c>
      <c r="E3823" t="str">
        <v>false</v>
      </c>
      <c r="G3823" t="str" cm="1">
        <f t="array" ref="G3823">IFERROR(IF(AND(Orders!R3822:R13815&gt;1000,OR(Orders!M3822:M13815="East",Orders!M3822:M13815="south")),"bonus","no bonus"),"data error")</f>
        <v>no bonus</v>
      </c>
    </row>
    <row r="3824" spans="1:7" x14ac:dyDescent="0.25">
      <c r="A3824" t="str">
        <v>high</v>
      </c>
      <c r="B3824" t="b" cm="1">
        <f t="array" ref="B3824">AND(Orders!R3822:R13815&gt;500,Orders!O3822:O13815="technology")</f>
        <v>0</v>
      </c>
      <c r="C3824" t="b" cm="1">
        <f t="array" ref="C3824">OR(Orders!R3822:R13815&gt;1000,Orders!O3822:O13815="furniture")</f>
        <v>1</v>
      </c>
      <c r="D3824" t="str">
        <v>no</v>
      </c>
      <c r="E3824" t="str">
        <v>false</v>
      </c>
      <c r="G3824" t="str" cm="1">
        <f t="array" ref="G3824">IFERROR(IF(AND(Orders!R3823:R13816&gt;1000,OR(Orders!M3823:M13816="East",Orders!M3823:M13816="south")),"bonus","no bonus"),"data error")</f>
        <v>no bonus</v>
      </c>
    </row>
    <row r="3825" spans="1:7" x14ac:dyDescent="0.25">
      <c r="A3825" t="str">
        <v>high</v>
      </c>
      <c r="B3825" t="b" cm="1">
        <f t="array" ref="B3825">AND(Orders!R3823:R13816&gt;500,Orders!O3823:O13816="technology")</f>
        <v>0</v>
      </c>
      <c r="C3825" t="b" cm="1">
        <f t="array" ref="C3825">OR(Orders!R3823:R13816&gt;1000,Orders!O3823:O13816="furniture")</f>
        <v>1</v>
      </c>
      <c r="D3825" t="str">
        <v>no</v>
      </c>
      <c r="E3825" t="str">
        <v>false</v>
      </c>
      <c r="G3825" t="str" cm="1">
        <f t="array" ref="G3825">IFERROR(IF(AND(Orders!R3824:R13817&gt;1000,OR(Orders!M3824:M13817="East",Orders!M3824:M13817="south")),"bonus","no bonus"),"data error")</f>
        <v>no bonus</v>
      </c>
    </row>
    <row r="3826" spans="1:7" x14ac:dyDescent="0.25">
      <c r="A3826" t="str">
        <v>high</v>
      </c>
      <c r="B3826" t="b" cm="1">
        <f t="array" ref="B3826">AND(Orders!R3824:R13817&gt;500,Orders!O3824:O13817="technology")</f>
        <v>0</v>
      </c>
      <c r="C3826" t="b" cm="1">
        <f t="array" ref="C3826">OR(Orders!R3824:R13817&gt;1000,Orders!O3824:O13817="furniture")</f>
        <v>1</v>
      </c>
      <c r="D3826" t="str">
        <v>no</v>
      </c>
      <c r="E3826" t="str">
        <v>false</v>
      </c>
      <c r="G3826" t="str" cm="1">
        <f t="array" ref="G3826">IFERROR(IF(AND(Orders!R3825:R13818&gt;1000,OR(Orders!M3825:M13818="East",Orders!M3825:M13818="south")),"bonus","no bonus"),"data error")</f>
        <v>no bonus</v>
      </c>
    </row>
    <row r="3827" spans="1:7" x14ac:dyDescent="0.25">
      <c r="A3827" t="str">
        <v>high</v>
      </c>
      <c r="B3827" t="b" cm="1">
        <f t="array" ref="B3827">AND(Orders!R3825:R13818&gt;500,Orders!O3825:O13818="technology")</f>
        <v>0</v>
      </c>
      <c r="C3827" t="b" cm="1">
        <f t="array" ref="C3827">OR(Orders!R3825:R13818&gt;1000,Orders!O3825:O13818="furniture")</f>
        <v>1</v>
      </c>
      <c r="D3827" t="str">
        <v>no</v>
      </c>
      <c r="E3827" t="str">
        <v>false</v>
      </c>
      <c r="G3827" t="str" cm="1">
        <f t="array" ref="G3827">IFERROR(IF(AND(Orders!R3826:R13819&gt;1000,OR(Orders!M3826:M13819="East",Orders!M3826:M13819="south")),"bonus","no bonus"),"data error")</f>
        <v>no bonus</v>
      </c>
    </row>
    <row r="3828" spans="1:7" x14ac:dyDescent="0.25">
      <c r="A3828" t="str">
        <v>high</v>
      </c>
      <c r="B3828" t="b" cm="1">
        <f t="array" ref="B3828">AND(Orders!R3826:R13819&gt;500,Orders!O3826:O13819="technology")</f>
        <v>0</v>
      </c>
      <c r="C3828" t="b" cm="1">
        <f t="array" ref="C3828">OR(Orders!R3826:R13819&gt;1000,Orders!O3826:O13819="furniture")</f>
        <v>1</v>
      </c>
      <c r="D3828" t="str">
        <v>no</v>
      </c>
      <c r="E3828" t="str">
        <v>false</v>
      </c>
      <c r="G3828" t="str" cm="1">
        <f t="array" ref="G3828">IFERROR(IF(AND(Orders!R3827:R13820&gt;1000,OR(Orders!M3827:M13820="East",Orders!M3827:M13820="south")),"bonus","no bonus"),"data error")</f>
        <v>no bonus</v>
      </c>
    </row>
    <row r="3829" spans="1:7" x14ac:dyDescent="0.25">
      <c r="A3829" t="str">
        <v>high</v>
      </c>
      <c r="B3829" t="b" cm="1">
        <f t="array" ref="B3829">AND(Orders!R3827:R13820&gt;500,Orders!O3827:O13820="technology")</f>
        <v>0</v>
      </c>
      <c r="C3829" t="b" cm="1">
        <f t="array" ref="C3829">OR(Orders!R3827:R13820&gt;1000,Orders!O3827:O13820="furniture")</f>
        <v>1</v>
      </c>
      <c r="D3829" t="str">
        <v>no</v>
      </c>
      <c r="E3829" t="str">
        <v>false</v>
      </c>
      <c r="G3829" t="str" cm="1">
        <f t="array" ref="G3829">IFERROR(IF(AND(Orders!R3828:R13821&gt;1000,OR(Orders!M3828:M13821="East",Orders!M3828:M13821="south")),"bonus","no bonus"),"data error")</f>
        <v>no bonus</v>
      </c>
    </row>
    <row r="3830" spans="1:7" x14ac:dyDescent="0.25">
      <c r="A3830" t="str">
        <v>high</v>
      </c>
      <c r="B3830" t="b" cm="1">
        <f t="array" ref="B3830">AND(Orders!R3828:R13821&gt;500,Orders!O3828:O13821="technology")</f>
        <v>0</v>
      </c>
      <c r="C3830" t="b" cm="1">
        <f t="array" ref="C3830">OR(Orders!R3828:R13821&gt;1000,Orders!O3828:O13821="furniture")</f>
        <v>1</v>
      </c>
      <c r="D3830" t="str">
        <v>no</v>
      </c>
      <c r="E3830" t="str">
        <v>false</v>
      </c>
      <c r="G3830" t="str" cm="1">
        <f t="array" ref="G3830">IFERROR(IF(AND(Orders!R3829:R13822&gt;1000,OR(Orders!M3829:M13822="East",Orders!M3829:M13822="south")),"bonus","no bonus"),"data error")</f>
        <v>no bonus</v>
      </c>
    </row>
    <row r="3831" spans="1:7" x14ac:dyDescent="0.25">
      <c r="A3831" t="str">
        <v>high</v>
      </c>
      <c r="B3831" t="b" cm="1">
        <f t="array" ref="B3831">AND(Orders!R3829:R13822&gt;500,Orders!O3829:O13822="technology")</f>
        <v>0</v>
      </c>
      <c r="C3831" t="b" cm="1">
        <f t="array" ref="C3831">OR(Orders!R3829:R13822&gt;1000,Orders!O3829:O13822="furniture")</f>
        <v>1</v>
      </c>
      <c r="D3831" t="str">
        <v>no</v>
      </c>
      <c r="E3831" t="str">
        <v>false</v>
      </c>
      <c r="G3831" t="str" cm="1">
        <f t="array" ref="G3831">IFERROR(IF(AND(Orders!R3830:R13823&gt;1000,OR(Orders!M3830:M13823="East",Orders!M3830:M13823="south")),"bonus","no bonus"),"data error")</f>
        <v>no bonus</v>
      </c>
    </row>
    <row r="3832" spans="1:7" x14ac:dyDescent="0.25">
      <c r="A3832" t="str">
        <v>high</v>
      </c>
      <c r="B3832" t="b" cm="1">
        <f t="array" ref="B3832">AND(Orders!R3830:R13823&gt;500,Orders!O3830:O13823="technology")</f>
        <v>0</v>
      </c>
      <c r="C3832" t="b" cm="1">
        <f t="array" ref="C3832">OR(Orders!R3830:R13823&gt;1000,Orders!O3830:O13823="furniture")</f>
        <v>1</v>
      </c>
      <c r="D3832" t="str">
        <v>no</v>
      </c>
      <c r="E3832" t="str">
        <v>false</v>
      </c>
      <c r="G3832" t="str" cm="1">
        <f t="array" ref="G3832">IFERROR(IF(AND(Orders!R3831:R13824&gt;1000,OR(Orders!M3831:M13824="East",Orders!M3831:M13824="south")),"bonus","no bonus"),"data error")</f>
        <v>no bonus</v>
      </c>
    </row>
    <row r="3833" spans="1:7" x14ac:dyDescent="0.25">
      <c r="A3833" t="str">
        <v>high</v>
      </c>
      <c r="B3833" t="b" cm="1">
        <f t="array" ref="B3833">AND(Orders!R3831:R13824&gt;500,Orders!O3831:O13824="technology")</f>
        <v>0</v>
      </c>
      <c r="C3833" t="b" cm="1">
        <f t="array" ref="C3833">OR(Orders!R3831:R13824&gt;1000,Orders!O3831:O13824="furniture")</f>
        <v>1</v>
      </c>
      <c r="D3833" t="str">
        <v>no</v>
      </c>
      <c r="E3833" t="str">
        <v>false</v>
      </c>
      <c r="G3833" t="str" cm="1">
        <f t="array" ref="G3833">IFERROR(IF(AND(Orders!R3832:R13825&gt;1000,OR(Orders!M3832:M13825="East",Orders!M3832:M13825="south")),"bonus","no bonus"),"data error")</f>
        <v>no bonus</v>
      </c>
    </row>
    <row r="3834" spans="1:7" x14ac:dyDescent="0.25">
      <c r="A3834" t="str">
        <v>high</v>
      </c>
      <c r="B3834" t="b" cm="1">
        <f t="array" ref="B3834">AND(Orders!R3832:R13825&gt;500,Orders!O3832:O13825="technology")</f>
        <v>0</v>
      </c>
      <c r="C3834" t="b" cm="1">
        <f t="array" ref="C3834">OR(Orders!R3832:R13825&gt;1000,Orders!O3832:O13825="furniture")</f>
        <v>1</v>
      </c>
      <c r="D3834" t="str">
        <v>no</v>
      </c>
      <c r="E3834" t="str">
        <v>false</v>
      </c>
      <c r="G3834" t="str" cm="1">
        <f t="array" ref="G3834">IFERROR(IF(AND(Orders!R3833:R13826&gt;1000,OR(Orders!M3833:M13826="East",Orders!M3833:M13826="south")),"bonus","no bonus"),"data error")</f>
        <v>no bonus</v>
      </c>
    </row>
    <row r="3835" spans="1:7" x14ac:dyDescent="0.25">
      <c r="A3835" t="str">
        <v>high</v>
      </c>
      <c r="B3835" t="b" cm="1">
        <f t="array" ref="B3835">AND(Orders!R3833:R13826&gt;500,Orders!O3833:O13826="technology")</f>
        <v>0</v>
      </c>
      <c r="C3835" t="b" cm="1">
        <f t="array" ref="C3835">OR(Orders!R3833:R13826&gt;1000,Orders!O3833:O13826="furniture")</f>
        <v>1</v>
      </c>
      <c r="D3835" t="str">
        <v>no</v>
      </c>
      <c r="E3835" t="str">
        <v>false</v>
      </c>
      <c r="G3835" t="str" cm="1">
        <f t="array" ref="G3835">IFERROR(IF(AND(Orders!R3834:R13827&gt;1000,OR(Orders!M3834:M13827="East",Orders!M3834:M13827="south")),"bonus","no bonus"),"data error")</f>
        <v>no bonus</v>
      </c>
    </row>
    <row r="3836" spans="1:7" x14ac:dyDescent="0.25">
      <c r="A3836" t="str">
        <v>high</v>
      </c>
      <c r="B3836" t="b" cm="1">
        <f t="array" ref="B3836">AND(Orders!R3834:R13827&gt;500,Orders!O3834:O13827="technology")</f>
        <v>0</v>
      </c>
      <c r="C3836" t="b" cm="1">
        <f t="array" ref="C3836">OR(Orders!R3834:R13827&gt;1000,Orders!O3834:O13827="furniture")</f>
        <v>1</v>
      </c>
      <c r="D3836" t="str">
        <v>no</v>
      </c>
      <c r="E3836" t="str">
        <v>false</v>
      </c>
      <c r="G3836" t="str" cm="1">
        <f t="array" ref="G3836">IFERROR(IF(AND(Orders!R3835:R13828&gt;1000,OR(Orders!M3835:M13828="East",Orders!M3835:M13828="south")),"bonus","no bonus"),"data error")</f>
        <v>no bonus</v>
      </c>
    </row>
    <row r="3837" spans="1:7" x14ac:dyDescent="0.25">
      <c r="A3837" t="str">
        <v>high</v>
      </c>
      <c r="B3837" t="b" cm="1">
        <f t="array" ref="B3837">AND(Orders!R3835:R13828&gt;500,Orders!O3835:O13828="technology")</f>
        <v>0</v>
      </c>
      <c r="C3837" t="b" cm="1">
        <f t="array" ref="C3837">OR(Orders!R3835:R13828&gt;1000,Orders!O3835:O13828="furniture")</f>
        <v>1</v>
      </c>
      <c r="D3837" t="str">
        <v>no</v>
      </c>
      <c r="E3837" t="str">
        <v>false</v>
      </c>
      <c r="G3837" t="str" cm="1">
        <f t="array" ref="G3837">IFERROR(IF(AND(Orders!R3836:R13829&gt;1000,OR(Orders!M3836:M13829="East",Orders!M3836:M13829="south")),"bonus","no bonus"),"data error")</f>
        <v>no bonus</v>
      </c>
    </row>
    <row r="3838" spans="1:7" x14ac:dyDescent="0.25">
      <c r="A3838" t="str">
        <v>high</v>
      </c>
      <c r="B3838" t="b" cm="1">
        <f t="array" ref="B3838">AND(Orders!R3836:R13829&gt;500,Orders!O3836:O13829="technology")</f>
        <v>0</v>
      </c>
      <c r="C3838" t="b" cm="1">
        <f t="array" ref="C3838">OR(Orders!R3836:R13829&gt;1000,Orders!O3836:O13829="furniture")</f>
        <v>1</v>
      </c>
      <c r="D3838" t="str">
        <v>no</v>
      </c>
      <c r="E3838" t="str">
        <v>false</v>
      </c>
      <c r="G3838" t="str" cm="1">
        <f t="array" ref="G3838">IFERROR(IF(AND(Orders!R3837:R13830&gt;1000,OR(Orders!M3837:M13830="East",Orders!M3837:M13830="south")),"bonus","no bonus"),"data error")</f>
        <v>no bonus</v>
      </c>
    </row>
    <row r="3839" spans="1:7" x14ac:dyDescent="0.25">
      <c r="A3839" t="str">
        <v>high</v>
      </c>
      <c r="B3839" t="b" cm="1">
        <f t="array" ref="B3839">AND(Orders!R3837:R13830&gt;500,Orders!O3837:O13830="technology")</f>
        <v>0</v>
      </c>
      <c r="C3839" t="b" cm="1">
        <f t="array" ref="C3839">OR(Orders!R3837:R13830&gt;1000,Orders!O3837:O13830="furniture")</f>
        <v>1</v>
      </c>
      <c r="D3839" t="str">
        <v>no</v>
      </c>
      <c r="E3839" t="str">
        <v>false</v>
      </c>
      <c r="G3839" t="str" cm="1">
        <f t="array" ref="G3839">IFERROR(IF(AND(Orders!R3838:R13831&gt;1000,OR(Orders!M3838:M13831="East",Orders!M3838:M13831="south")),"bonus","no bonus"),"data error")</f>
        <v>no bonus</v>
      </c>
    </row>
    <row r="3840" spans="1:7" x14ac:dyDescent="0.25">
      <c r="A3840" t="str">
        <v>high</v>
      </c>
      <c r="B3840" t="b" cm="1">
        <f t="array" ref="B3840">AND(Orders!R3838:R13831&gt;500,Orders!O3838:O13831="technology")</f>
        <v>0</v>
      </c>
      <c r="C3840" t="b" cm="1">
        <f t="array" ref="C3840">OR(Orders!R3838:R13831&gt;1000,Orders!O3838:O13831="furniture")</f>
        <v>1</v>
      </c>
      <c r="D3840" t="str">
        <v>no</v>
      </c>
      <c r="E3840" t="str">
        <v>false</v>
      </c>
      <c r="G3840" t="str" cm="1">
        <f t="array" ref="G3840">IFERROR(IF(AND(Orders!R3839:R13832&gt;1000,OR(Orders!M3839:M13832="East",Orders!M3839:M13832="south")),"bonus","no bonus"),"data error")</f>
        <v>no bonus</v>
      </c>
    </row>
    <row r="3841" spans="1:7" x14ac:dyDescent="0.25">
      <c r="A3841" t="str">
        <v>high</v>
      </c>
      <c r="B3841" t="b" cm="1">
        <f t="array" ref="B3841">AND(Orders!R3839:R13832&gt;500,Orders!O3839:O13832="technology")</f>
        <v>0</v>
      </c>
      <c r="C3841" t="b" cm="1">
        <f t="array" ref="C3841">OR(Orders!R3839:R13832&gt;1000,Orders!O3839:O13832="furniture")</f>
        <v>1</v>
      </c>
      <c r="D3841" t="str">
        <v>no</v>
      </c>
      <c r="E3841" t="str">
        <v>false</v>
      </c>
      <c r="G3841" t="str" cm="1">
        <f t="array" ref="G3841">IFERROR(IF(AND(Orders!R3840:R13833&gt;1000,OR(Orders!M3840:M13833="East",Orders!M3840:M13833="south")),"bonus","no bonus"),"data error")</f>
        <v>no bonus</v>
      </c>
    </row>
    <row r="3842" spans="1:7" x14ac:dyDescent="0.25">
      <c r="A3842" t="str">
        <v>high</v>
      </c>
      <c r="B3842" t="b" cm="1">
        <f t="array" ref="B3842">AND(Orders!R3840:R13833&gt;500,Orders!O3840:O13833="technology")</f>
        <v>0</v>
      </c>
      <c r="C3842" t="b" cm="1">
        <f t="array" ref="C3842">OR(Orders!R3840:R13833&gt;1000,Orders!O3840:O13833="furniture")</f>
        <v>1</v>
      </c>
      <c r="D3842" t="str">
        <v>no</v>
      </c>
      <c r="E3842" t="str">
        <v>false</v>
      </c>
      <c r="G3842" t="str" cm="1">
        <f t="array" ref="G3842">IFERROR(IF(AND(Orders!R3841:R13834&gt;1000,OR(Orders!M3841:M13834="East",Orders!M3841:M13834="south")),"bonus","no bonus"),"data error")</f>
        <v>no bonus</v>
      </c>
    </row>
    <row r="3843" spans="1:7" x14ac:dyDescent="0.25">
      <c r="A3843" t="str">
        <v>high</v>
      </c>
      <c r="B3843" t="b" cm="1">
        <f t="array" ref="B3843">AND(Orders!R3841:R13834&gt;500,Orders!O3841:O13834="technology")</f>
        <v>0</v>
      </c>
      <c r="C3843" t="b" cm="1">
        <f t="array" ref="C3843">OR(Orders!R3841:R13834&gt;1000,Orders!O3841:O13834="furniture")</f>
        <v>1</v>
      </c>
      <c r="D3843" t="str">
        <v>no</v>
      </c>
      <c r="E3843" t="str">
        <v>false</v>
      </c>
      <c r="G3843" t="str" cm="1">
        <f t="array" ref="G3843">IFERROR(IF(AND(Orders!R3842:R13835&gt;1000,OR(Orders!M3842:M13835="East",Orders!M3842:M13835="south")),"bonus","no bonus"),"data error")</f>
        <v>no bonus</v>
      </c>
    </row>
    <row r="3844" spans="1:7" x14ac:dyDescent="0.25">
      <c r="A3844" t="str">
        <v>high</v>
      </c>
      <c r="B3844" t="b" cm="1">
        <f t="array" ref="B3844">AND(Orders!R3842:R13835&gt;500,Orders!O3842:O13835="technology")</f>
        <v>0</v>
      </c>
      <c r="C3844" t="b" cm="1">
        <f t="array" ref="C3844">OR(Orders!R3842:R13835&gt;1000,Orders!O3842:O13835="furniture")</f>
        <v>1</v>
      </c>
      <c r="D3844" t="str">
        <v>no</v>
      </c>
      <c r="E3844" t="str">
        <v>false</v>
      </c>
      <c r="G3844" t="str" cm="1">
        <f t="array" ref="G3844">IFERROR(IF(AND(Orders!R3843:R13836&gt;1000,OR(Orders!M3843:M13836="East",Orders!M3843:M13836="south")),"bonus","no bonus"),"data error")</f>
        <v>no bonus</v>
      </c>
    </row>
    <row r="3845" spans="1:7" x14ac:dyDescent="0.25">
      <c r="A3845" t="str">
        <v>high</v>
      </c>
      <c r="B3845" t="b" cm="1">
        <f t="array" ref="B3845">AND(Orders!R3843:R13836&gt;500,Orders!O3843:O13836="technology")</f>
        <v>0</v>
      </c>
      <c r="C3845" t="b" cm="1">
        <f t="array" ref="C3845">OR(Orders!R3843:R13836&gt;1000,Orders!O3843:O13836="furniture")</f>
        <v>1</v>
      </c>
      <c r="D3845" t="str">
        <v>no</v>
      </c>
      <c r="E3845" t="str">
        <v>false</v>
      </c>
      <c r="G3845" t="str" cm="1">
        <f t="array" ref="G3845">IFERROR(IF(AND(Orders!R3844:R13837&gt;1000,OR(Orders!M3844:M13837="East",Orders!M3844:M13837="south")),"bonus","no bonus"),"data error")</f>
        <v>no bonus</v>
      </c>
    </row>
    <row r="3846" spans="1:7" x14ac:dyDescent="0.25">
      <c r="A3846" t="str">
        <v>high</v>
      </c>
      <c r="B3846" t="b" cm="1">
        <f t="array" ref="B3846">AND(Orders!R3844:R13837&gt;500,Orders!O3844:O13837="technology")</f>
        <v>0</v>
      </c>
      <c r="C3846" t="b" cm="1">
        <f t="array" ref="C3846">OR(Orders!R3844:R13837&gt;1000,Orders!O3844:O13837="furniture")</f>
        <v>1</v>
      </c>
      <c r="D3846" t="str">
        <v>no</v>
      </c>
      <c r="E3846" t="str">
        <v>false</v>
      </c>
      <c r="G3846" t="str" cm="1">
        <f t="array" ref="G3846">IFERROR(IF(AND(Orders!R3845:R13838&gt;1000,OR(Orders!M3845:M13838="East",Orders!M3845:M13838="south")),"bonus","no bonus"),"data error")</f>
        <v>no bonus</v>
      </c>
    </row>
    <row r="3847" spans="1:7" x14ac:dyDescent="0.25">
      <c r="A3847" t="str">
        <v>high</v>
      </c>
      <c r="B3847" t="b" cm="1">
        <f t="array" ref="B3847">AND(Orders!R3845:R13838&gt;500,Orders!O3845:O13838="technology")</f>
        <v>0</v>
      </c>
      <c r="C3847" t="b" cm="1">
        <f t="array" ref="C3847">OR(Orders!R3845:R13838&gt;1000,Orders!O3845:O13838="furniture")</f>
        <v>1</v>
      </c>
      <c r="D3847" t="str">
        <v>no</v>
      </c>
      <c r="E3847" t="str">
        <v>false</v>
      </c>
      <c r="G3847" t="str" cm="1">
        <f t="array" ref="G3847">IFERROR(IF(AND(Orders!R3846:R13839&gt;1000,OR(Orders!M3846:M13839="East",Orders!M3846:M13839="south")),"bonus","no bonus"),"data error")</f>
        <v>no bonus</v>
      </c>
    </row>
    <row r="3848" spans="1:7" x14ac:dyDescent="0.25">
      <c r="A3848" t="str">
        <v>high</v>
      </c>
      <c r="B3848" t="b" cm="1">
        <f t="array" ref="B3848">AND(Orders!R3846:R13839&gt;500,Orders!O3846:O13839="technology")</f>
        <v>0</v>
      </c>
      <c r="C3848" t="b" cm="1">
        <f t="array" ref="C3848">OR(Orders!R3846:R13839&gt;1000,Orders!O3846:O13839="furniture")</f>
        <v>1</v>
      </c>
      <c r="D3848" t="str">
        <v>no</v>
      </c>
      <c r="E3848" t="str">
        <v>false</v>
      </c>
      <c r="G3848" t="str" cm="1">
        <f t="array" ref="G3848">IFERROR(IF(AND(Orders!R3847:R13840&gt;1000,OR(Orders!M3847:M13840="East",Orders!M3847:M13840="south")),"bonus","no bonus"),"data error")</f>
        <v>no bonus</v>
      </c>
    </row>
    <row r="3849" spans="1:7" x14ac:dyDescent="0.25">
      <c r="A3849" t="str">
        <v>high</v>
      </c>
      <c r="B3849" t="b" cm="1">
        <f t="array" ref="B3849">AND(Orders!R3847:R13840&gt;500,Orders!O3847:O13840="technology")</f>
        <v>0</v>
      </c>
      <c r="C3849" t="b" cm="1">
        <f t="array" ref="C3849">OR(Orders!R3847:R13840&gt;1000,Orders!O3847:O13840="furniture")</f>
        <v>1</v>
      </c>
      <c r="D3849" t="str">
        <v>no</v>
      </c>
      <c r="E3849" t="str">
        <v>false</v>
      </c>
      <c r="G3849" t="str" cm="1">
        <f t="array" ref="G3849">IFERROR(IF(AND(Orders!R3848:R13841&gt;1000,OR(Orders!M3848:M13841="East",Orders!M3848:M13841="south")),"bonus","no bonus"),"data error")</f>
        <v>no bonus</v>
      </c>
    </row>
    <row r="3850" spans="1:7" x14ac:dyDescent="0.25">
      <c r="A3850" t="str">
        <v>high</v>
      </c>
      <c r="B3850" t="b" cm="1">
        <f t="array" ref="B3850">AND(Orders!R3848:R13841&gt;500,Orders!O3848:O13841="technology")</f>
        <v>0</v>
      </c>
      <c r="C3850" t="b" cm="1">
        <f t="array" ref="C3850">OR(Orders!R3848:R13841&gt;1000,Orders!O3848:O13841="furniture")</f>
        <v>1</v>
      </c>
      <c r="D3850" t="str">
        <v>no</v>
      </c>
      <c r="E3850" t="str">
        <v>false</v>
      </c>
      <c r="G3850" t="str" cm="1">
        <f t="array" ref="G3850">IFERROR(IF(AND(Orders!R3849:R13842&gt;1000,OR(Orders!M3849:M13842="East",Orders!M3849:M13842="south")),"bonus","no bonus"),"data error")</f>
        <v>no bonus</v>
      </c>
    </row>
    <row r="3851" spans="1:7" x14ac:dyDescent="0.25">
      <c r="A3851" t="str">
        <v>high</v>
      </c>
      <c r="B3851" t="b" cm="1">
        <f t="array" ref="B3851">AND(Orders!R3849:R13842&gt;500,Orders!O3849:O13842="technology")</f>
        <v>0</v>
      </c>
      <c r="C3851" t="b" cm="1">
        <f t="array" ref="C3851">OR(Orders!R3849:R13842&gt;1000,Orders!O3849:O13842="furniture")</f>
        <v>1</v>
      </c>
      <c r="D3851" t="str">
        <v>no</v>
      </c>
      <c r="E3851" t="str">
        <v>false</v>
      </c>
      <c r="G3851" t="str" cm="1">
        <f t="array" ref="G3851">IFERROR(IF(AND(Orders!R3850:R13843&gt;1000,OR(Orders!M3850:M13843="East",Orders!M3850:M13843="south")),"bonus","no bonus"),"data error")</f>
        <v>no bonus</v>
      </c>
    </row>
    <row r="3852" spans="1:7" x14ac:dyDescent="0.25">
      <c r="A3852" t="str">
        <v>high</v>
      </c>
      <c r="B3852" t="b" cm="1">
        <f t="array" ref="B3852">AND(Orders!R3850:R13843&gt;500,Orders!O3850:O13843="technology")</f>
        <v>0</v>
      </c>
      <c r="C3852" t="b" cm="1">
        <f t="array" ref="C3852">OR(Orders!R3850:R13843&gt;1000,Orders!O3850:O13843="furniture")</f>
        <v>1</v>
      </c>
      <c r="D3852" t="str">
        <v>no</v>
      </c>
      <c r="E3852" t="str">
        <v>false</v>
      </c>
      <c r="G3852" t="str" cm="1">
        <f t="array" ref="G3852">IFERROR(IF(AND(Orders!R3851:R13844&gt;1000,OR(Orders!M3851:M13844="East",Orders!M3851:M13844="south")),"bonus","no bonus"),"data error")</f>
        <v>no bonus</v>
      </c>
    </row>
    <row r="3853" spans="1:7" x14ac:dyDescent="0.25">
      <c r="A3853" t="str">
        <v>high</v>
      </c>
      <c r="B3853" t="b" cm="1">
        <f t="array" ref="B3853">AND(Orders!R3851:R13844&gt;500,Orders!O3851:O13844="technology")</f>
        <v>0</v>
      </c>
      <c r="C3853" t="b" cm="1">
        <f t="array" ref="C3853">OR(Orders!R3851:R13844&gt;1000,Orders!O3851:O13844="furniture")</f>
        <v>1</v>
      </c>
      <c r="D3853" t="str">
        <v>no</v>
      </c>
      <c r="E3853" t="str">
        <v>false</v>
      </c>
      <c r="G3853" t="str" cm="1">
        <f t="array" ref="G3853">IFERROR(IF(AND(Orders!R3852:R13845&gt;1000,OR(Orders!M3852:M13845="East",Orders!M3852:M13845="south")),"bonus","no bonus"),"data error")</f>
        <v>no bonus</v>
      </c>
    </row>
    <row r="3854" spans="1:7" x14ac:dyDescent="0.25">
      <c r="A3854" t="str">
        <v>high</v>
      </c>
      <c r="B3854" t="b" cm="1">
        <f t="array" ref="B3854">AND(Orders!R3852:R13845&gt;500,Orders!O3852:O13845="technology")</f>
        <v>0</v>
      </c>
      <c r="C3854" t="b" cm="1">
        <f t="array" ref="C3854">OR(Orders!R3852:R13845&gt;1000,Orders!O3852:O13845="furniture")</f>
        <v>1</v>
      </c>
      <c r="D3854" t="str">
        <v>no</v>
      </c>
      <c r="E3854" t="str">
        <v>false</v>
      </c>
      <c r="G3854" t="str" cm="1">
        <f t="array" ref="G3854">IFERROR(IF(AND(Orders!R3853:R13846&gt;1000,OR(Orders!M3853:M13846="East",Orders!M3853:M13846="south")),"bonus","no bonus"),"data error")</f>
        <v>no bonus</v>
      </c>
    </row>
    <row r="3855" spans="1:7" x14ac:dyDescent="0.25">
      <c r="A3855" t="str">
        <v>high</v>
      </c>
      <c r="B3855" t="b" cm="1">
        <f t="array" ref="B3855">AND(Orders!R3853:R13846&gt;500,Orders!O3853:O13846="technology")</f>
        <v>0</v>
      </c>
      <c r="C3855" t="b" cm="1">
        <f t="array" ref="C3855">OR(Orders!R3853:R13846&gt;1000,Orders!O3853:O13846="furniture")</f>
        <v>1</v>
      </c>
      <c r="D3855" t="str">
        <v>no</v>
      </c>
      <c r="E3855" t="str">
        <v>false</v>
      </c>
      <c r="G3855" t="str" cm="1">
        <f t="array" ref="G3855">IFERROR(IF(AND(Orders!R3854:R13847&gt;1000,OR(Orders!M3854:M13847="East",Orders!M3854:M13847="south")),"bonus","no bonus"),"data error")</f>
        <v>no bonus</v>
      </c>
    </row>
    <row r="3856" spans="1:7" x14ac:dyDescent="0.25">
      <c r="A3856" t="str">
        <v>high</v>
      </c>
      <c r="B3856" t="b" cm="1">
        <f t="array" ref="B3856">AND(Orders!R3854:R13847&gt;500,Orders!O3854:O13847="technology")</f>
        <v>0</v>
      </c>
      <c r="C3856" t="b" cm="1">
        <f t="array" ref="C3856">OR(Orders!R3854:R13847&gt;1000,Orders!O3854:O13847="furniture")</f>
        <v>1</v>
      </c>
      <c r="D3856" t="str">
        <v>no</v>
      </c>
      <c r="E3856" t="str">
        <v>false</v>
      </c>
      <c r="G3856" t="str" cm="1">
        <f t="array" ref="G3856">IFERROR(IF(AND(Orders!R3855:R13848&gt;1000,OR(Orders!M3855:M13848="East",Orders!M3855:M13848="south")),"bonus","no bonus"),"data error")</f>
        <v>no bonus</v>
      </c>
    </row>
    <row r="3857" spans="1:7" x14ac:dyDescent="0.25">
      <c r="A3857" t="str">
        <v>high</v>
      </c>
      <c r="B3857" t="b" cm="1">
        <f t="array" ref="B3857">AND(Orders!R3855:R13848&gt;500,Orders!O3855:O13848="technology")</f>
        <v>0</v>
      </c>
      <c r="C3857" t="b" cm="1">
        <f t="array" ref="C3857">OR(Orders!R3855:R13848&gt;1000,Orders!O3855:O13848="furniture")</f>
        <v>1</v>
      </c>
      <c r="D3857" t="str">
        <v>no</v>
      </c>
      <c r="E3857" t="str">
        <v>false</v>
      </c>
      <c r="G3857" t="str" cm="1">
        <f t="array" ref="G3857">IFERROR(IF(AND(Orders!R3856:R13849&gt;1000,OR(Orders!M3856:M13849="East",Orders!M3856:M13849="south")),"bonus","no bonus"),"data error")</f>
        <v>no bonus</v>
      </c>
    </row>
    <row r="3858" spans="1:7" x14ac:dyDescent="0.25">
      <c r="A3858" t="str">
        <v>high</v>
      </c>
      <c r="B3858" t="b" cm="1">
        <f t="array" ref="B3858">AND(Orders!R3856:R13849&gt;500,Orders!O3856:O13849="technology")</f>
        <v>0</v>
      </c>
      <c r="C3858" t="b" cm="1">
        <f t="array" ref="C3858">OR(Orders!R3856:R13849&gt;1000,Orders!O3856:O13849="furniture")</f>
        <v>1</v>
      </c>
      <c r="D3858" t="str">
        <v>no</v>
      </c>
      <c r="E3858" t="str">
        <v>false</v>
      </c>
      <c r="G3858" t="str" cm="1">
        <f t="array" ref="G3858">IFERROR(IF(AND(Orders!R3857:R13850&gt;1000,OR(Orders!M3857:M13850="East",Orders!M3857:M13850="south")),"bonus","no bonus"),"data error")</f>
        <v>no bonus</v>
      </c>
    </row>
    <row r="3859" spans="1:7" x14ac:dyDescent="0.25">
      <c r="A3859" t="str">
        <v>high</v>
      </c>
      <c r="B3859" t="b" cm="1">
        <f t="array" ref="B3859">AND(Orders!R3857:R13850&gt;500,Orders!O3857:O13850="technology")</f>
        <v>0</v>
      </c>
      <c r="C3859" t="b" cm="1">
        <f t="array" ref="C3859">OR(Orders!R3857:R13850&gt;1000,Orders!O3857:O13850="furniture")</f>
        <v>1</v>
      </c>
      <c r="D3859" t="str">
        <v>no</v>
      </c>
      <c r="E3859" t="str">
        <v>false</v>
      </c>
      <c r="G3859" t="str" cm="1">
        <f t="array" ref="G3859">IFERROR(IF(AND(Orders!R3858:R13851&gt;1000,OR(Orders!M3858:M13851="East",Orders!M3858:M13851="south")),"bonus","no bonus"),"data error")</f>
        <v>no bonus</v>
      </c>
    </row>
    <row r="3860" spans="1:7" x14ac:dyDescent="0.25">
      <c r="A3860" t="str">
        <v>high</v>
      </c>
      <c r="B3860" t="b" cm="1">
        <f t="array" ref="B3860">AND(Orders!R3858:R13851&gt;500,Orders!O3858:O13851="technology")</f>
        <v>0</v>
      </c>
      <c r="C3860" t="b" cm="1">
        <f t="array" ref="C3860">OR(Orders!R3858:R13851&gt;1000,Orders!O3858:O13851="furniture")</f>
        <v>1</v>
      </c>
      <c r="D3860" t="str">
        <v>no</v>
      </c>
      <c r="E3860" t="str">
        <v>false</v>
      </c>
      <c r="G3860" t="str" cm="1">
        <f t="array" ref="G3860">IFERROR(IF(AND(Orders!R3859:R13852&gt;1000,OR(Orders!M3859:M13852="East",Orders!M3859:M13852="south")),"bonus","no bonus"),"data error")</f>
        <v>no bonus</v>
      </c>
    </row>
    <row r="3861" spans="1:7" x14ac:dyDescent="0.25">
      <c r="A3861" t="str">
        <v>high</v>
      </c>
      <c r="B3861" t="b" cm="1">
        <f t="array" ref="B3861">AND(Orders!R3859:R13852&gt;500,Orders!O3859:O13852="technology")</f>
        <v>0</v>
      </c>
      <c r="C3861" t="b" cm="1">
        <f t="array" ref="C3861">OR(Orders!R3859:R13852&gt;1000,Orders!O3859:O13852="furniture")</f>
        <v>1</v>
      </c>
      <c r="D3861" t="str">
        <v>no</v>
      </c>
      <c r="E3861" t="str">
        <v>false</v>
      </c>
      <c r="G3861" t="str" cm="1">
        <f t="array" ref="G3861">IFERROR(IF(AND(Orders!R3860:R13853&gt;1000,OR(Orders!M3860:M13853="East",Orders!M3860:M13853="south")),"bonus","no bonus"),"data error")</f>
        <v>no bonus</v>
      </c>
    </row>
    <row r="3862" spans="1:7" x14ac:dyDescent="0.25">
      <c r="A3862" t="str">
        <v>high</v>
      </c>
      <c r="B3862" t="b" cm="1">
        <f t="array" ref="B3862">AND(Orders!R3860:R13853&gt;500,Orders!O3860:O13853="technology")</f>
        <v>0</v>
      </c>
      <c r="C3862" t="b" cm="1">
        <f t="array" ref="C3862">OR(Orders!R3860:R13853&gt;1000,Orders!O3860:O13853="furniture")</f>
        <v>1</v>
      </c>
      <c r="D3862" t="str">
        <v>no</v>
      </c>
      <c r="E3862" t="str">
        <v>false</v>
      </c>
      <c r="G3862" t="str" cm="1">
        <f t="array" ref="G3862">IFERROR(IF(AND(Orders!R3861:R13854&gt;1000,OR(Orders!M3861:M13854="East",Orders!M3861:M13854="south")),"bonus","no bonus"),"data error")</f>
        <v>no bonus</v>
      </c>
    </row>
    <row r="3863" spans="1:7" x14ac:dyDescent="0.25">
      <c r="A3863" t="str">
        <v>high</v>
      </c>
      <c r="B3863" t="b" cm="1">
        <f t="array" ref="B3863">AND(Orders!R3861:R13854&gt;500,Orders!O3861:O13854="technology")</f>
        <v>0</v>
      </c>
      <c r="C3863" t="b" cm="1">
        <f t="array" ref="C3863">OR(Orders!R3861:R13854&gt;1000,Orders!O3861:O13854="furniture")</f>
        <v>1</v>
      </c>
      <c r="D3863" t="str">
        <v>no</v>
      </c>
      <c r="E3863" t="str">
        <v>false</v>
      </c>
      <c r="G3863" t="str" cm="1">
        <f t="array" ref="G3863">IFERROR(IF(AND(Orders!R3862:R13855&gt;1000,OR(Orders!M3862:M13855="East",Orders!M3862:M13855="south")),"bonus","no bonus"),"data error")</f>
        <v>no bonus</v>
      </c>
    </row>
    <row r="3864" spans="1:7" x14ac:dyDescent="0.25">
      <c r="A3864" t="str">
        <v>high</v>
      </c>
      <c r="B3864" t="b" cm="1">
        <f t="array" ref="B3864">AND(Orders!R3862:R13855&gt;500,Orders!O3862:O13855="technology")</f>
        <v>0</v>
      </c>
      <c r="C3864" t="b" cm="1">
        <f t="array" ref="C3864">OR(Orders!R3862:R13855&gt;1000,Orders!O3862:O13855="furniture")</f>
        <v>1</v>
      </c>
      <c r="D3864" t="str">
        <v>no</v>
      </c>
      <c r="E3864" t="str">
        <v>false</v>
      </c>
      <c r="G3864" t="str" cm="1">
        <f t="array" ref="G3864">IFERROR(IF(AND(Orders!R3863:R13856&gt;1000,OR(Orders!M3863:M13856="East",Orders!M3863:M13856="south")),"bonus","no bonus"),"data error")</f>
        <v>no bonus</v>
      </c>
    </row>
    <row r="3865" spans="1:7" x14ac:dyDescent="0.25">
      <c r="A3865" t="str">
        <v>high</v>
      </c>
      <c r="B3865" t="b" cm="1">
        <f t="array" ref="B3865">AND(Orders!R3863:R13856&gt;500,Orders!O3863:O13856="technology")</f>
        <v>0</v>
      </c>
      <c r="C3865" t="b" cm="1">
        <f t="array" ref="C3865">OR(Orders!R3863:R13856&gt;1000,Orders!O3863:O13856="furniture")</f>
        <v>1</v>
      </c>
      <c r="D3865" t="str">
        <v>no</v>
      </c>
      <c r="E3865" t="str">
        <v>false</v>
      </c>
      <c r="G3865" t="str" cm="1">
        <f t="array" ref="G3865">IFERROR(IF(AND(Orders!R3864:R13857&gt;1000,OR(Orders!M3864:M13857="East",Orders!M3864:M13857="south")),"bonus","no bonus"),"data error")</f>
        <v>no bonus</v>
      </c>
    </row>
    <row r="3866" spans="1:7" x14ac:dyDescent="0.25">
      <c r="A3866" t="str">
        <v>high</v>
      </c>
      <c r="B3866" t="b" cm="1">
        <f t="array" ref="B3866">AND(Orders!R3864:R13857&gt;500,Orders!O3864:O13857="technology")</f>
        <v>0</v>
      </c>
      <c r="C3866" t="b" cm="1">
        <f t="array" ref="C3866">OR(Orders!R3864:R13857&gt;1000,Orders!O3864:O13857="furniture")</f>
        <v>1</v>
      </c>
      <c r="D3866" t="str">
        <v>no</v>
      </c>
      <c r="E3866" t="str">
        <v>false</v>
      </c>
      <c r="G3866" t="str" cm="1">
        <f t="array" ref="G3866">IFERROR(IF(AND(Orders!R3865:R13858&gt;1000,OR(Orders!M3865:M13858="East",Orders!M3865:M13858="south")),"bonus","no bonus"),"data error")</f>
        <v>no bonus</v>
      </c>
    </row>
    <row r="3867" spans="1:7" x14ac:dyDescent="0.25">
      <c r="A3867" t="str">
        <v>high</v>
      </c>
      <c r="B3867" t="b" cm="1">
        <f t="array" ref="B3867">AND(Orders!R3865:R13858&gt;500,Orders!O3865:O13858="technology")</f>
        <v>0</v>
      </c>
      <c r="C3867" t="b" cm="1">
        <f t="array" ref="C3867">OR(Orders!R3865:R13858&gt;1000,Orders!O3865:O13858="furniture")</f>
        <v>1</v>
      </c>
      <c r="D3867" t="str">
        <v>no</v>
      </c>
      <c r="E3867" t="str">
        <v>false</v>
      </c>
      <c r="G3867" t="str" cm="1">
        <f t="array" ref="G3867">IFERROR(IF(AND(Orders!R3866:R13859&gt;1000,OR(Orders!M3866:M13859="East",Orders!M3866:M13859="south")),"bonus","no bonus"),"data error")</f>
        <v>no bonus</v>
      </c>
    </row>
    <row r="3868" spans="1:7" x14ac:dyDescent="0.25">
      <c r="A3868" t="str">
        <v>high</v>
      </c>
      <c r="B3868" t="b" cm="1">
        <f t="array" ref="B3868">AND(Orders!R3866:R13859&gt;500,Orders!O3866:O13859="technology")</f>
        <v>0</v>
      </c>
      <c r="C3868" t="b" cm="1">
        <f t="array" ref="C3868">OR(Orders!R3866:R13859&gt;1000,Orders!O3866:O13859="furniture")</f>
        <v>1</v>
      </c>
      <c r="D3868" t="str">
        <v>no</v>
      </c>
      <c r="E3868" t="str">
        <v>false</v>
      </c>
      <c r="G3868" t="str" cm="1">
        <f t="array" ref="G3868">IFERROR(IF(AND(Orders!R3867:R13860&gt;1000,OR(Orders!M3867:M13860="East",Orders!M3867:M13860="south")),"bonus","no bonus"),"data error")</f>
        <v>no bonus</v>
      </c>
    </row>
    <row r="3869" spans="1:7" x14ac:dyDescent="0.25">
      <c r="A3869" t="str">
        <v>high</v>
      </c>
      <c r="B3869" t="b" cm="1">
        <f t="array" ref="B3869">AND(Orders!R3867:R13860&gt;500,Orders!O3867:O13860="technology")</f>
        <v>0</v>
      </c>
      <c r="C3869" t="b" cm="1">
        <f t="array" ref="C3869">OR(Orders!R3867:R13860&gt;1000,Orders!O3867:O13860="furniture")</f>
        <v>1</v>
      </c>
      <c r="D3869" t="str">
        <v>no</v>
      </c>
      <c r="E3869" t="str">
        <v>false</v>
      </c>
      <c r="G3869" t="str" cm="1">
        <f t="array" ref="G3869">IFERROR(IF(AND(Orders!R3868:R13861&gt;1000,OR(Orders!M3868:M13861="East",Orders!M3868:M13861="south")),"bonus","no bonus"),"data error")</f>
        <v>no bonus</v>
      </c>
    </row>
    <row r="3870" spans="1:7" x14ac:dyDescent="0.25">
      <c r="A3870" t="str">
        <v>high</v>
      </c>
      <c r="B3870" t="b" cm="1">
        <f t="array" ref="B3870">AND(Orders!R3868:R13861&gt;500,Orders!O3868:O13861="technology")</f>
        <v>0</v>
      </c>
      <c r="C3870" t="b" cm="1">
        <f t="array" ref="C3870">OR(Orders!R3868:R13861&gt;1000,Orders!O3868:O13861="furniture")</f>
        <v>1</v>
      </c>
      <c r="D3870" t="str">
        <v>no</v>
      </c>
      <c r="E3870" t="str">
        <v>false</v>
      </c>
      <c r="G3870" t="str" cm="1">
        <f t="array" ref="G3870">IFERROR(IF(AND(Orders!R3869:R13862&gt;1000,OR(Orders!M3869:M13862="East",Orders!M3869:M13862="south")),"bonus","no bonus"),"data error")</f>
        <v>no bonus</v>
      </c>
    </row>
    <row r="3871" spans="1:7" x14ac:dyDescent="0.25">
      <c r="A3871" t="str">
        <v>high</v>
      </c>
      <c r="B3871" t="b" cm="1">
        <f t="array" ref="B3871">AND(Orders!R3869:R13862&gt;500,Orders!O3869:O13862="technology")</f>
        <v>0</v>
      </c>
      <c r="C3871" t="b" cm="1">
        <f t="array" ref="C3871">OR(Orders!R3869:R13862&gt;1000,Orders!O3869:O13862="furniture")</f>
        <v>1</v>
      </c>
      <c r="D3871" t="str">
        <v>no</v>
      </c>
      <c r="E3871" t="str">
        <v>false</v>
      </c>
      <c r="G3871" t="str" cm="1">
        <f t="array" ref="G3871">IFERROR(IF(AND(Orders!R3870:R13863&gt;1000,OR(Orders!M3870:M13863="East",Orders!M3870:M13863="south")),"bonus","no bonus"),"data error")</f>
        <v>no bonus</v>
      </c>
    </row>
    <row r="3872" spans="1:7" x14ac:dyDescent="0.25">
      <c r="A3872" t="str">
        <v>high</v>
      </c>
      <c r="B3872" t="b" cm="1">
        <f t="array" ref="B3872">AND(Orders!R3870:R13863&gt;500,Orders!O3870:O13863="technology")</f>
        <v>0</v>
      </c>
      <c r="C3872" t="b" cm="1">
        <f t="array" ref="C3872">OR(Orders!R3870:R13863&gt;1000,Orders!O3870:O13863="furniture")</f>
        <v>1</v>
      </c>
      <c r="D3872" t="str">
        <v>no</v>
      </c>
      <c r="E3872" t="str">
        <v>false</v>
      </c>
      <c r="G3872" t="str" cm="1">
        <f t="array" ref="G3872">IFERROR(IF(AND(Orders!R3871:R13864&gt;1000,OR(Orders!M3871:M13864="East",Orders!M3871:M13864="south")),"bonus","no bonus"),"data error")</f>
        <v>no bonus</v>
      </c>
    </row>
    <row r="3873" spans="1:7" x14ac:dyDescent="0.25">
      <c r="A3873" t="str">
        <v>high</v>
      </c>
      <c r="B3873" t="b" cm="1">
        <f t="array" ref="B3873">AND(Orders!R3871:R13864&gt;500,Orders!O3871:O13864="technology")</f>
        <v>0</v>
      </c>
      <c r="C3873" t="b" cm="1">
        <f t="array" ref="C3873">OR(Orders!R3871:R13864&gt;1000,Orders!O3871:O13864="furniture")</f>
        <v>1</v>
      </c>
      <c r="D3873" t="str">
        <v>no</v>
      </c>
      <c r="E3873" t="str">
        <v>false</v>
      </c>
      <c r="G3873" t="str" cm="1">
        <f t="array" ref="G3873">IFERROR(IF(AND(Orders!R3872:R13865&gt;1000,OR(Orders!M3872:M13865="East",Orders!M3872:M13865="south")),"bonus","no bonus"),"data error")</f>
        <v>no bonus</v>
      </c>
    </row>
    <row r="3874" spans="1:7" x14ac:dyDescent="0.25">
      <c r="A3874" t="str">
        <v>high</v>
      </c>
      <c r="B3874" t="b" cm="1">
        <f t="array" ref="B3874">AND(Orders!R3872:R13865&gt;500,Orders!O3872:O13865="technology")</f>
        <v>0</v>
      </c>
      <c r="C3874" t="b" cm="1">
        <f t="array" ref="C3874">OR(Orders!R3872:R13865&gt;1000,Orders!O3872:O13865="furniture")</f>
        <v>1</v>
      </c>
      <c r="D3874" t="str">
        <v>no</v>
      </c>
      <c r="E3874" t="str">
        <v>false</v>
      </c>
      <c r="G3874" t="str" cm="1">
        <f t="array" ref="G3874">IFERROR(IF(AND(Orders!R3873:R13866&gt;1000,OR(Orders!M3873:M13866="East",Orders!M3873:M13866="south")),"bonus","no bonus"),"data error")</f>
        <v>no bonus</v>
      </c>
    </row>
    <row r="3875" spans="1:7" x14ac:dyDescent="0.25">
      <c r="A3875" t="str">
        <v>high</v>
      </c>
      <c r="B3875" t="b" cm="1">
        <f t="array" ref="B3875">AND(Orders!R3873:R13866&gt;500,Orders!O3873:O13866="technology")</f>
        <v>0</v>
      </c>
      <c r="C3875" t="b" cm="1">
        <f t="array" ref="C3875">OR(Orders!R3873:R13866&gt;1000,Orders!O3873:O13866="furniture")</f>
        <v>1</v>
      </c>
      <c r="D3875" t="str">
        <v>no</v>
      </c>
      <c r="E3875" t="str">
        <v>false</v>
      </c>
      <c r="G3875" t="str" cm="1">
        <f t="array" ref="G3875">IFERROR(IF(AND(Orders!R3874:R13867&gt;1000,OR(Orders!M3874:M13867="East",Orders!M3874:M13867="south")),"bonus","no bonus"),"data error")</f>
        <v>no bonus</v>
      </c>
    </row>
    <row r="3876" spans="1:7" x14ac:dyDescent="0.25">
      <c r="A3876" t="str">
        <v>high</v>
      </c>
      <c r="B3876" t="b" cm="1">
        <f t="array" ref="B3876">AND(Orders!R3874:R13867&gt;500,Orders!O3874:O13867="technology")</f>
        <v>0</v>
      </c>
      <c r="C3876" t="b" cm="1">
        <f t="array" ref="C3876">OR(Orders!R3874:R13867&gt;1000,Orders!O3874:O13867="furniture")</f>
        <v>1</v>
      </c>
      <c r="D3876" t="str">
        <v>no</v>
      </c>
      <c r="E3876" t="str">
        <v>false</v>
      </c>
      <c r="G3876" t="str" cm="1">
        <f t="array" ref="G3876">IFERROR(IF(AND(Orders!R3875:R13868&gt;1000,OR(Orders!M3875:M13868="East",Orders!M3875:M13868="south")),"bonus","no bonus"),"data error")</f>
        <v>no bonus</v>
      </c>
    </row>
    <row r="3877" spans="1:7" x14ac:dyDescent="0.25">
      <c r="A3877" t="str">
        <v>high</v>
      </c>
      <c r="B3877" t="b" cm="1">
        <f t="array" ref="B3877">AND(Orders!R3875:R13868&gt;500,Orders!O3875:O13868="technology")</f>
        <v>0</v>
      </c>
      <c r="C3877" t="b" cm="1">
        <f t="array" ref="C3877">OR(Orders!R3875:R13868&gt;1000,Orders!O3875:O13868="furniture")</f>
        <v>1</v>
      </c>
      <c r="D3877" t="str">
        <v>no</v>
      </c>
      <c r="E3877" t="str">
        <v>false</v>
      </c>
      <c r="G3877" t="str" cm="1">
        <f t="array" ref="G3877">IFERROR(IF(AND(Orders!R3876:R13869&gt;1000,OR(Orders!M3876:M13869="East",Orders!M3876:M13869="south")),"bonus","no bonus"),"data error")</f>
        <v>no bonus</v>
      </c>
    </row>
    <row r="3878" spans="1:7" x14ac:dyDescent="0.25">
      <c r="A3878" t="str">
        <v>high</v>
      </c>
      <c r="B3878" t="b" cm="1">
        <f t="array" ref="B3878">AND(Orders!R3876:R13869&gt;500,Orders!O3876:O13869="technology")</f>
        <v>0</v>
      </c>
      <c r="C3878" t="b" cm="1">
        <f t="array" ref="C3878">OR(Orders!R3876:R13869&gt;1000,Orders!O3876:O13869="furniture")</f>
        <v>1</v>
      </c>
      <c r="D3878" t="str">
        <v>no</v>
      </c>
      <c r="E3878" t="str">
        <v>false</v>
      </c>
      <c r="G3878" t="str" cm="1">
        <f t="array" ref="G3878">IFERROR(IF(AND(Orders!R3877:R13870&gt;1000,OR(Orders!M3877:M13870="East",Orders!M3877:M13870="south")),"bonus","no bonus"),"data error")</f>
        <v>no bonus</v>
      </c>
    </row>
    <row r="3879" spans="1:7" x14ac:dyDescent="0.25">
      <c r="A3879" t="str">
        <v>high</v>
      </c>
      <c r="B3879" t="b" cm="1">
        <f t="array" ref="B3879">AND(Orders!R3877:R13870&gt;500,Orders!O3877:O13870="technology")</f>
        <v>0</v>
      </c>
      <c r="C3879" t="b" cm="1">
        <f t="array" ref="C3879">OR(Orders!R3877:R13870&gt;1000,Orders!O3877:O13870="furniture")</f>
        <v>1</v>
      </c>
      <c r="D3879" t="str">
        <v>no</v>
      </c>
      <c r="E3879" t="str">
        <v>false</v>
      </c>
      <c r="G3879" t="str" cm="1">
        <f t="array" ref="G3879">IFERROR(IF(AND(Orders!R3878:R13871&gt;1000,OR(Orders!M3878:M13871="East",Orders!M3878:M13871="south")),"bonus","no bonus"),"data error")</f>
        <v>no bonus</v>
      </c>
    </row>
    <row r="3880" spans="1:7" x14ac:dyDescent="0.25">
      <c r="A3880" t="str">
        <v>high</v>
      </c>
      <c r="B3880" t="b" cm="1">
        <f t="array" ref="B3880">AND(Orders!R3878:R13871&gt;500,Orders!O3878:O13871="technology")</f>
        <v>0</v>
      </c>
      <c r="C3880" t="b" cm="1">
        <f t="array" ref="C3880">OR(Orders!R3878:R13871&gt;1000,Orders!O3878:O13871="furniture")</f>
        <v>1</v>
      </c>
      <c r="D3880" t="str">
        <v>no</v>
      </c>
      <c r="E3880" t="str">
        <v>false</v>
      </c>
      <c r="G3880" t="str" cm="1">
        <f t="array" ref="G3880">IFERROR(IF(AND(Orders!R3879:R13872&gt;1000,OR(Orders!M3879:M13872="East",Orders!M3879:M13872="south")),"bonus","no bonus"),"data error")</f>
        <v>no bonus</v>
      </c>
    </row>
    <row r="3881" spans="1:7" x14ac:dyDescent="0.25">
      <c r="A3881" t="str">
        <v>high</v>
      </c>
      <c r="B3881" t="b" cm="1">
        <f t="array" ref="B3881">AND(Orders!R3879:R13872&gt;500,Orders!O3879:O13872="technology")</f>
        <v>0</v>
      </c>
      <c r="C3881" t="b" cm="1">
        <f t="array" ref="C3881">OR(Orders!R3879:R13872&gt;1000,Orders!O3879:O13872="furniture")</f>
        <v>1</v>
      </c>
      <c r="D3881" t="str">
        <v>no</v>
      </c>
      <c r="E3881" t="str">
        <v>false</v>
      </c>
      <c r="G3881" t="str" cm="1">
        <f t="array" ref="G3881">IFERROR(IF(AND(Orders!R3880:R13873&gt;1000,OR(Orders!M3880:M13873="East",Orders!M3880:M13873="south")),"bonus","no bonus"),"data error")</f>
        <v>no bonus</v>
      </c>
    </row>
    <row r="3882" spans="1:7" x14ac:dyDescent="0.25">
      <c r="A3882" t="str">
        <v>high</v>
      </c>
      <c r="B3882" t="b" cm="1">
        <f t="array" ref="B3882">AND(Orders!R3880:R13873&gt;500,Orders!O3880:O13873="technology")</f>
        <v>0</v>
      </c>
      <c r="C3882" t="b" cm="1">
        <f t="array" ref="C3882">OR(Orders!R3880:R13873&gt;1000,Orders!O3880:O13873="furniture")</f>
        <v>1</v>
      </c>
      <c r="D3882" t="str">
        <v>no</v>
      </c>
      <c r="E3882" t="str">
        <v>false</v>
      </c>
      <c r="G3882" t="str" cm="1">
        <f t="array" ref="G3882">IFERROR(IF(AND(Orders!R3881:R13874&gt;1000,OR(Orders!M3881:M13874="East",Orders!M3881:M13874="south")),"bonus","no bonus"),"data error")</f>
        <v>no bonus</v>
      </c>
    </row>
    <row r="3883" spans="1:7" x14ac:dyDescent="0.25">
      <c r="A3883" t="str">
        <v>high</v>
      </c>
      <c r="B3883" t="b" cm="1">
        <f t="array" ref="B3883">AND(Orders!R3881:R13874&gt;500,Orders!O3881:O13874="technology")</f>
        <v>0</v>
      </c>
      <c r="C3883" t="b" cm="1">
        <f t="array" ref="C3883">OR(Orders!R3881:R13874&gt;1000,Orders!O3881:O13874="furniture")</f>
        <v>1</v>
      </c>
      <c r="D3883" t="str">
        <v>no</v>
      </c>
      <c r="E3883" t="str">
        <v>false</v>
      </c>
      <c r="G3883" t="str" cm="1">
        <f t="array" ref="G3883">IFERROR(IF(AND(Orders!R3882:R13875&gt;1000,OR(Orders!M3882:M13875="East",Orders!M3882:M13875="south")),"bonus","no bonus"),"data error")</f>
        <v>no bonus</v>
      </c>
    </row>
    <row r="3884" spans="1:7" x14ac:dyDescent="0.25">
      <c r="A3884" t="str">
        <v>high</v>
      </c>
      <c r="B3884" t="b" cm="1">
        <f t="array" ref="B3884">AND(Orders!R3882:R13875&gt;500,Orders!O3882:O13875="technology")</f>
        <v>0</v>
      </c>
      <c r="C3884" t="b" cm="1">
        <f t="array" ref="C3884">OR(Orders!R3882:R13875&gt;1000,Orders!O3882:O13875="furniture")</f>
        <v>1</v>
      </c>
      <c r="D3884" t="str">
        <v>no</v>
      </c>
      <c r="E3884" t="str">
        <v>false</v>
      </c>
      <c r="G3884" t="str" cm="1">
        <f t="array" ref="G3884">IFERROR(IF(AND(Orders!R3883:R13876&gt;1000,OR(Orders!M3883:M13876="East",Orders!M3883:M13876="south")),"bonus","no bonus"),"data error")</f>
        <v>no bonus</v>
      </c>
    </row>
    <row r="3885" spans="1:7" x14ac:dyDescent="0.25">
      <c r="A3885" t="str">
        <v>high</v>
      </c>
      <c r="B3885" t="b" cm="1">
        <f t="array" ref="B3885">AND(Orders!R3883:R13876&gt;500,Orders!O3883:O13876="technology")</f>
        <v>0</v>
      </c>
      <c r="C3885" t="b" cm="1">
        <f t="array" ref="C3885">OR(Orders!R3883:R13876&gt;1000,Orders!O3883:O13876="furniture")</f>
        <v>1</v>
      </c>
      <c r="D3885" t="str">
        <v>no</v>
      </c>
      <c r="E3885" t="str">
        <v>false</v>
      </c>
      <c r="G3885" t="str" cm="1">
        <f t="array" ref="G3885">IFERROR(IF(AND(Orders!R3884:R13877&gt;1000,OR(Orders!M3884:M13877="East",Orders!M3884:M13877="south")),"bonus","no bonus"),"data error")</f>
        <v>no bonus</v>
      </c>
    </row>
    <row r="3886" spans="1:7" x14ac:dyDescent="0.25">
      <c r="A3886" t="str">
        <v>high</v>
      </c>
      <c r="B3886" t="b" cm="1">
        <f t="array" ref="B3886">AND(Orders!R3884:R13877&gt;500,Orders!O3884:O13877="technology")</f>
        <v>0</v>
      </c>
      <c r="C3886" t="b" cm="1">
        <f t="array" ref="C3886">OR(Orders!R3884:R13877&gt;1000,Orders!O3884:O13877="furniture")</f>
        <v>1</v>
      </c>
      <c r="D3886" t="str">
        <v>no</v>
      </c>
      <c r="E3886" t="str">
        <v>false</v>
      </c>
      <c r="G3886" t="str" cm="1">
        <f t="array" ref="G3886">IFERROR(IF(AND(Orders!R3885:R13878&gt;1000,OR(Orders!M3885:M13878="East",Orders!M3885:M13878="south")),"bonus","no bonus"),"data error")</f>
        <v>no bonus</v>
      </c>
    </row>
    <row r="3887" spans="1:7" x14ac:dyDescent="0.25">
      <c r="A3887" t="str">
        <v>high</v>
      </c>
      <c r="B3887" t="b" cm="1">
        <f t="array" ref="B3887">AND(Orders!R3885:R13878&gt;500,Orders!O3885:O13878="technology")</f>
        <v>0</v>
      </c>
      <c r="C3887" t="b" cm="1">
        <f t="array" ref="C3887">OR(Orders!R3885:R13878&gt;1000,Orders!O3885:O13878="furniture")</f>
        <v>1</v>
      </c>
      <c r="D3887" t="str">
        <v>no</v>
      </c>
      <c r="E3887" t="str">
        <v>false</v>
      </c>
      <c r="G3887" t="str" cm="1">
        <f t="array" ref="G3887">IFERROR(IF(AND(Orders!R3886:R13879&gt;1000,OR(Orders!M3886:M13879="East",Orders!M3886:M13879="south")),"bonus","no bonus"),"data error")</f>
        <v>no bonus</v>
      </c>
    </row>
    <row r="3888" spans="1:7" x14ac:dyDescent="0.25">
      <c r="A3888" t="str">
        <v>high</v>
      </c>
      <c r="B3888" t="b" cm="1">
        <f t="array" ref="B3888">AND(Orders!R3886:R13879&gt;500,Orders!O3886:O13879="technology")</f>
        <v>0</v>
      </c>
      <c r="C3888" t="b" cm="1">
        <f t="array" ref="C3888">OR(Orders!R3886:R13879&gt;1000,Orders!O3886:O13879="furniture")</f>
        <v>1</v>
      </c>
      <c r="D3888" t="str">
        <v>no</v>
      </c>
      <c r="E3888" t="str">
        <v>false</v>
      </c>
      <c r="G3888" t="str" cm="1">
        <f t="array" ref="G3888">IFERROR(IF(AND(Orders!R3887:R13880&gt;1000,OR(Orders!M3887:M13880="East",Orders!M3887:M13880="south")),"bonus","no bonus"),"data error")</f>
        <v>no bonus</v>
      </c>
    </row>
    <row r="3889" spans="1:7" x14ac:dyDescent="0.25">
      <c r="A3889" t="str">
        <v>high</v>
      </c>
      <c r="B3889" t="b" cm="1">
        <f t="array" ref="B3889">AND(Orders!R3887:R13880&gt;500,Orders!O3887:O13880="technology")</f>
        <v>0</v>
      </c>
      <c r="C3889" t="b" cm="1">
        <f t="array" ref="C3889">OR(Orders!R3887:R13880&gt;1000,Orders!O3887:O13880="furniture")</f>
        <v>1</v>
      </c>
      <c r="D3889" t="str">
        <v>no</v>
      </c>
      <c r="E3889" t="str">
        <v>false</v>
      </c>
      <c r="G3889" t="str" cm="1">
        <f t="array" ref="G3889">IFERROR(IF(AND(Orders!R3888:R13881&gt;1000,OR(Orders!M3888:M13881="East",Orders!M3888:M13881="south")),"bonus","no bonus"),"data error")</f>
        <v>no bonus</v>
      </c>
    </row>
    <row r="3890" spans="1:7" x14ac:dyDescent="0.25">
      <c r="A3890" t="str">
        <v>high</v>
      </c>
      <c r="B3890" t="b" cm="1">
        <f t="array" ref="B3890">AND(Orders!R3888:R13881&gt;500,Orders!O3888:O13881="technology")</f>
        <v>0</v>
      </c>
      <c r="C3890" t="b" cm="1">
        <f t="array" ref="C3890">OR(Orders!R3888:R13881&gt;1000,Orders!O3888:O13881="furniture")</f>
        <v>1</v>
      </c>
      <c r="D3890" t="str">
        <v>no</v>
      </c>
      <c r="E3890" t="str">
        <v>false</v>
      </c>
      <c r="G3890" t="str" cm="1">
        <f t="array" ref="G3890">IFERROR(IF(AND(Orders!R3889:R13882&gt;1000,OR(Orders!M3889:M13882="East",Orders!M3889:M13882="south")),"bonus","no bonus"),"data error")</f>
        <v>no bonus</v>
      </c>
    </row>
    <row r="3891" spans="1:7" x14ac:dyDescent="0.25">
      <c r="A3891" t="str">
        <v>high</v>
      </c>
      <c r="B3891" t="b" cm="1">
        <f t="array" ref="B3891">AND(Orders!R3889:R13882&gt;500,Orders!O3889:O13882="technology")</f>
        <v>0</v>
      </c>
      <c r="C3891" t="b" cm="1">
        <f t="array" ref="C3891">OR(Orders!R3889:R13882&gt;1000,Orders!O3889:O13882="furniture")</f>
        <v>1</v>
      </c>
      <c r="D3891" t="str">
        <v>no</v>
      </c>
      <c r="E3891" t="str">
        <v>false</v>
      </c>
      <c r="G3891" t="str" cm="1">
        <f t="array" ref="G3891">IFERROR(IF(AND(Orders!R3890:R13883&gt;1000,OR(Orders!M3890:M13883="East",Orders!M3890:M13883="south")),"bonus","no bonus"),"data error")</f>
        <v>no bonus</v>
      </c>
    </row>
    <row r="3892" spans="1:7" x14ac:dyDescent="0.25">
      <c r="A3892" t="str">
        <v>high</v>
      </c>
      <c r="B3892" t="b" cm="1">
        <f t="array" ref="B3892">AND(Orders!R3890:R13883&gt;500,Orders!O3890:O13883="technology")</f>
        <v>0</v>
      </c>
      <c r="C3892" t="b" cm="1">
        <f t="array" ref="C3892">OR(Orders!R3890:R13883&gt;1000,Orders!O3890:O13883="furniture")</f>
        <v>1</v>
      </c>
      <c r="D3892" t="str">
        <v>no</v>
      </c>
      <c r="E3892" t="str">
        <v>false</v>
      </c>
      <c r="G3892" t="str" cm="1">
        <f t="array" ref="G3892">IFERROR(IF(AND(Orders!R3891:R13884&gt;1000,OR(Orders!M3891:M13884="East",Orders!M3891:M13884="south")),"bonus","no bonus"),"data error")</f>
        <v>no bonus</v>
      </c>
    </row>
    <row r="3893" spans="1:7" x14ac:dyDescent="0.25">
      <c r="A3893" t="str">
        <v>high</v>
      </c>
      <c r="B3893" t="b" cm="1">
        <f t="array" ref="B3893">AND(Orders!R3891:R13884&gt;500,Orders!O3891:O13884="technology")</f>
        <v>0</v>
      </c>
      <c r="C3893" t="b" cm="1">
        <f t="array" ref="C3893">OR(Orders!R3891:R13884&gt;1000,Orders!O3891:O13884="furniture")</f>
        <v>1</v>
      </c>
      <c r="D3893" t="str">
        <v>no</v>
      </c>
      <c r="E3893" t="str">
        <v>false</v>
      </c>
      <c r="G3893" t="str" cm="1">
        <f t="array" ref="G3893">IFERROR(IF(AND(Orders!R3892:R13885&gt;1000,OR(Orders!M3892:M13885="East",Orders!M3892:M13885="south")),"bonus","no bonus"),"data error")</f>
        <v>no bonus</v>
      </c>
    </row>
    <row r="3894" spans="1:7" x14ac:dyDescent="0.25">
      <c r="A3894" t="str">
        <v>high</v>
      </c>
      <c r="B3894" t="b" cm="1">
        <f t="array" ref="B3894">AND(Orders!R3892:R13885&gt;500,Orders!O3892:O13885="technology")</f>
        <v>0</v>
      </c>
      <c r="C3894" t="b" cm="1">
        <f t="array" ref="C3894">OR(Orders!R3892:R13885&gt;1000,Orders!O3892:O13885="furniture")</f>
        <v>1</v>
      </c>
      <c r="D3894" t="str">
        <v>no</v>
      </c>
      <c r="E3894" t="str">
        <v>false</v>
      </c>
      <c r="G3894" t="str" cm="1">
        <f t="array" ref="G3894">IFERROR(IF(AND(Orders!R3893:R13886&gt;1000,OR(Orders!M3893:M13886="East",Orders!M3893:M13886="south")),"bonus","no bonus"),"data error")</f>
        <v>no bonus</v>
      </c>
    </row>
    <row r="3895" spans="1:7" x14ac:dyDescent="0.25">
      <c r="A3895" t="str">
        <v>high</v>
      </c>
      <c r="B3895" t="b" cm="1">
        <f t="array" ref="B3895">AND(Orders!R3893:R13886&gt;500,Orders!O3893:O13886="technology")</f>
        <v>0</v>
      </c>
      <c r="C3895" t="b" cm="1">
        <f t="array" ref="C3895">OR(Orders!R3893:R13886&gt;1000,Orders!O3893:O13886="furniture")</f>
        <v>1</v>
      </c>
      <c r="D3895" t="str">
        <v>no</v>
      </c>
      <c r="E3895" t="str">
        <v>false</v>
      </c>
      <c r="G3895" t="str" cm="1">
        <f t="array" ref="G3895">IFERROR(IF(AND(Orders!R3894:R13887&gt;1000,OR(Orders!M3894:M13887="East",Orders!M3894:M13887="south")),"bonus","no bonus"),"data error")</f>
        <v>no bonus</v>
      </c>
    </row>
    <row r="3896" spans="1:7" x14ac:dyDescent="0.25">
      <c r="A3896" t="str">
        <v>high</v>
      </c>
      <c r="B3896" t="b" cm="1">
        <f t="array" ref="B3896">AND(Orders!R3894:R13887&gt;500,Orders!O3894:O13887="technology")</f>
        <v>0</v>
      </c>
      <c r="C3896" t="b" cm="1">
        <f t="array" ref="C3896">OR(Orders!R3894:R13887&gt;1000,Orders!O3894:O13887="furniture")</f>
        <v>1</v>
      </c>
      <c r="D3896" t="str">
        <v>no</v>
      </c>
      <c r="E3896" t="str">
        <v>false</v>
      </c>
      <c r="G3896" t="str" cm="1">
        <f t="array" ref="G3896">IFERROR(IF(AND(Orders!R3895:R13888&gt;1000,OR(Orders!M3895:M13888="East",Orders!M3895:M13888="south")),"bonus","no bonus"),"data error")</f>
        <v>no bonus</v>
      </c>
    </row>
    <row r="3897" spans="1:7" x14ac:dyDescent="0.25">
      <c r="A3897" t="str">
        <v>high</v>
      </c>
      <c r="B3897" t="b" cm="1">
        <f t="array" ref="B3897">AND(Orders!R3895:R13888&gt;500,Orders!O3895:O13888="technology")</f>
        <v>0</v>
      </c>
      <c r="C3897" t="b" cm="1">
        <f t="array" ref="C3897">OR(Orders!R3895:R13888&gt;1000,Orders!O3895:O13888="furniture")</f>
        <v>1</v>
      </c>
      <c r="D3897" t="str">
        <v>no</v>
      </c>
      <c r="E3897" t="str">
        <v>false</v>
      </c>
      <c r="G3897" t="str" cm="1">
        <f t="array" ref="G3897">IFERROR(IF(AND(Orders!R3896:R13889&gt;1000,OR(Orders!M3896:M13889="East",Orders!M3896:M13889="south")),"bonus","no bonus"),"data error")</f>
        <v>no bonus</v>
      </c>
    </row>
    <row r="3898" spans="1:7" x14ac:dyDescent="0.25">
      <c r="A3898" t="str">
        <v>high</v>
      </c>
      <c r="B3898" t="b" cm="1">
        <f t="array" ref="B3898">AND(Orders!R3896:R13889&gt;500,Orders!O3896:O13889="technology")</f>
        <v>0</v>
      </c>
      <c r="C3898" t="b" cm="1">
        <f t="array" ref="C3898">OR(Orders!R3896:R13889&gt;1000,Orders!O3896:O13889="furniture")</f>
        <v>1</v>
      </c>
      <c r="D3898" t="str">
        <v>no</v>
      </c>
      <c r="E3898" t="str">
        <v>false</v>
      </c>
      <c r="G3898" t="str" cm="1">
        <f t="array" ref="G3898">IFERROR(IF(AND(Orders!R3897:R13890&gt;1000,OR(Orders!M3897:M13890="East",Orders!M3897:M13890="south")),"bonus","no bonus"),"data error")</f>
        <v>no bonus</v>
      </c>
    </row>
    <row r="3899" spans="1:7" x14ac:dyDescent="0.25">
      <c r="A3899" t="str">
        <v>high</v>
      </c>
      <c r="B3899" t="b" cm="1">
        <f t="array" ref="B3899">AND(Orders!R3897:R13890&gt;500,Orders!O3897:O13890="technology")</f>
        <v>0</v>
      </c>
      <c r="C3899" t="b" cm="1">
        <f t="array" ref="C3899">OR(Orders!R3897:R13890&gt;1000,Orders!O3897:O13890="furniture")</f>
        <v>1</v>
      </c>
      <c r="D3899" t="str">
        <v>no</v>
      </c>
      <c r="E3899" t="str">
        <v>false</v>
      </c>
      <c r="G3899" t="str" cm="1">
        <f t="array" ref="G3899">IFERROR(IF(AND(Orders!R3898:R13891&gt;1000,OR(Orders!M3898:M13891="East",Orders!M3898:M13891="south")),"bonus","no bonus"),"data error")</f>
        <v>no bonus</v>
      </c>
    </row>
    <row r="3900" spans="1:7" x14ac:dyDescent="0.25">
      <c r="A3900" t="str">
        <v>high</v>
      </c>
      <c r="B3900" t="b" cm="1">
        <f t="array" ref="B3900">AND(Orders!R3898:R13891&gt;500,Orders!O3898:O13891="technology")</f>
        <v>0</v>
      </c>
      <c r="C3900" t="b" cm="1">
        <f t="array" ref="C3900">OR(Orders!R3898:R13891&gt;1000,Orders!O3898:O13891="furniture")</f>
        <v>1</v>
      </c>
      <c r="D3900" t="str">
        <v>no</v>
      </c>
      <c r="E3900" t="str">
        <v>false</v>
      </c>
      <c r="G3900" t="str" cm="1">
        <f t="array" ref="G3900">IFERROR(IF(AND(Orders!R3899:R13892&gt;1000,OR(Orders!M3899:M13892="East",Orders!M3899:M13892="south")),"bonus","no bonus"),"data error")</f>
        <v>no bonus</v>
      </c>
    </row>
    <row r="3901" spans="1:7" x14ac:dyDescent="0.25">
      <c r="A3901" t="str">
        <v>high</v>
      </c>
      <c r="B3901" t="b" cm="1">
        <f t="array" ref="B3901">AND(Orders!R3899:R13892&gt;500,Orders!O3899:O13892="technology")</f>
        <v>0</v>
      </c>
      <c r="C3901" t="b" cm="1">
        <f t="array" ref="C3901">OR(Orders!R3899:R13892&gt;1000,Orders!O3899:O13892="furniture")</f>
        <v>1</v>
      </c>
      <c r="D3901" t="str">
        <v>no</v>
      </c>
      <c r="E3901" t="str">
        <v>false</v>
      </c>
      <c r="G3901" t="str" cm="1">
        <f t="array" ref="G3901">IFERROR(IF(AND(Orders!R3900:R13893&gt;1000,OR(Orders!M3900:M13893="East",Orders!M3900:M13893="south")),"bonus","no bonus"),"data error")</f>
        <v>no bonus</v>
      </c>
    </row>
    <row r="3902" spans="1:7" x14ac:dyDescent="0.25">
      <c r="A3902" t="str">
        <v>high</v>
      </c>
      <c r="B3902" t="b" cm="1">
        <f t="array" ref="B3902">AND(Orders!R3900:R13893&gt;500,Orders!O3900:O13893="technology")</f>
        <v>0</v>
      </c>
      <c r="C3902" t="b" cm="1">
        <f t="array" ref="C3902">OR(Orders!R3900:R13893&gt;1000,Orders!O3900:O13893="furniture")</f>
        <v>1</v>
      </c>
      <c r="D3902" t="str">
        <v>no</v>
      </c>
      <c r="E3902" t="str">
        <v>false</v>
      </c>
      <c r="G3902" t="str" cm="1">
        <f t="array" ref="G3902">IFERROR(IF(AND(Orders!R3901:R13894&gt;1000,OR(Orders!M3901:M13894="East",Orders!M3901:M13894="south")),"bonus","no bonus"),"data error")</f>
        <v>no bonus</v>
      </c>
    </row>
    <row r="3903" spans="1:7" x14ac:dyDescent="0.25">
      <c r="A3903" t="str">
        <v>high</v>
      </c>
      <c r="B3903" t="b" cm="1">
        <f t="array" ref="B3903">AND(Orders!R3901:R13894&gt;500,Orders!O3901:O13894="technology")</f>
        <v>0</v>
      </c>
      <c r="C3903" t="b" cm="1">
        <f t="array" ref="C3903">OR(Orders!R3901:R13894&gt;1000,Orders!O3901:O13894="furniture")</f>
        <v>1</v>
      </c>
      <c r="D3903" t="str">
        <v>no</v>
      </c>
      <c r="E3903" t="str">
        <v>false</v>
      </c>
      <c r="G3903" t="str" cm="1">
        <f t="array" ref="G3903">IFERROR(IF(AND(Orders!R3902:R13895&gt;1000,OR(Orders!M3902:M13895="East",Orders!M3902:M13895="south")),"bonus","no bonus"),"data error")</f>
        <v>no bonus</v>
      </c>
    </row>
    <row r="3904" spans="1:7" x14ac:dyDescent="0.25">
      <c r="A3904" t="str">
        <v>high</v>
      </c>
      <c r="B3904" t="b" cm="1">
        <f t="array" ref="B3904">AND(Orders!R3902:R13895&gt;500,Orders!O3902:O13895="technology")</f>
        <v>0</v>
      </c>
      <c r="C3904" t="b" cm="1">
        <f t="array" ref="C3904">OR(Orders!R3902:R13895&gt;1000,Orders!O3902:O13895="furniture")</f>
        <v>1</v>
      </c>
      <c r="D3904" t="str">
        <v>no</v>
      </c>
      <c r="E3904" t="str">
        <v>false</v>
      </c>
      <c r="G3904" t="str" cm="1">
        <f t="array" ref="G3904">IFERROR(IF(AND(Orders!R3903:R13896&gt;1000,OR(Orders!M3903:M13896="East",Orders!M3903:M13896="south")),"bonus","no bonus"),"data error")</f>
        <v>no bonus</v>
      </c>
    </row>
    <row r="3905" spans="1:7" x14ac:dyDescent="0.25">
      <c r="A3905" t="str">
        <v>high</v>
      </c>
      <c r="B3905" t="b" cm="1">
        <f t="array" ref="B3905">AND(Orders!R3903:R13896&gt;500,Orders!O3903:O13896="technology")</f>
        <v>0</v>
      </c>
      <c r="C3905" t="b" cm="1">
        <f t="array" ref="C3905">OR(Orders!R3903:R13896&gt;1000,Orders!O3903:O13896="furniture")</f>
        <v>1</v>
      </c>
      <c r="D3905" t="str">
        <v>no</v>
      </c>
      <c r="E3905" t="str">
        <v>false</v>
      </c>
      <c r="G3905" t="str" cm="1">
        <f t="array" ref="G3905">IFERROR(IF(AND(Orders!R3904:R13897&gt;1000,OR(Orders!M3904:M13897="East",Orders!M3904:M13897="south")),"bonus","no bonus"),"data error")</f>
        <v>no bonus</v>
      </c>
    </row>
    <row r="3906" spans="1:7" x14ac:dyDescent="0.25">
      <c r="A3906" t="str">
        <v>high</v>
      </c>
      <c r="B3906" t="b" cm="1">
        <f t="array" ref="B3906">AND(Orders!R3904:R13897&gt;500,Orders!O3904:O13897="technology")</f>
        <v>0</v>
      </c>
      <c r="C3906" t="b" cm="1">
        <f t="array" ref="C3906">OR(Orders!R3904:R13897&gt;1000,Orders!O3904:O13897="furniture")</f>
        <v>1</v>
      </c>
      <c r="D3906" t="str">
        <v>no</v>
      </c>
      <c r="E3906" t="str">
        <v>false</v>
      </c>
      <c r="G3906" t="str" cm="1">
        <f t="array" ref="G3906">IFERROR(IF(AND(Orders!R3905:R13898&gt;1000,OR(Orders!M3905:M13898="East",Orders!M3905:M13898="south")),"bonus","no bonus"),"data error")</f>
        <v>no bonus</v>
      </c>
    </row>
    <row r="3907" spans="1:7" x14ac:dyDescent="0.25">
      <c r="A3907" t="str">
        <v>high</v>
      </c>
      <c r="B3907" t="b" cm="1">
        <f t="array" ref="B3907">AND(Orders!R3905:R13898&gt;500,Orders!O3905:O13898="technology")</f>
        <v>0</v>
      </c>
      <c r="C3907" t="b" cm="1">
        <f t="array" ref="C3907">OR(Orders!R3905:R13898&gt;1000,Orders!O3905:O13898="furniture")</f>
        <v>1</v>
      </c>
      <c r="D3907" t="str">
        <v>no</v>
      </c>
      <c r="E3907" t="str">
        <v>false</v>
      </c>
      <c r="G3907" t="str" cm="1">
        <f t="array" ref="G3907">IFERROR(IF(AND(Orders!R3906:R13899&gt;1000,OR(Orders!M3906:M13899="East",Orders!M3906:M13899="south")),"bonus","no bonus"),"data error")</f>
        <v>no bonus</v>
      </c>
    </row>
    <row r="3908" spans="1:7" x14ac:dyDescent="0.25">
      <c r="A3908" t="str">
        <v>high</v>
      </c>
      <c r="B3908" t="b" cm="1">
        <f t="array" ref="B3908">AND(Orders!R3906:R13899&gt;500,Orders!O3906:O13899="technology")</f>
        <v>0</v>
      </c>
      <c r="C3908" t="b" cm="1">
        <f t="array" ref="C3908">OR(Orders!R3906:R13899&gt;1000,Orders!O3906:O13899="furniture")</f>
        <v>1</v>
      </c>
      <c r="D3908" t="str">
        <v>no</v>
      </c>
      <c r="E3908" t="str">
        <v>false</v>
      </c>
      <c r="G3908" t="str" cm="1">
        <f t="array" ref="G3908">IFERROR(IF(AND(Orders!R3907:R13900&gt;1000,OR(Orders!M3907:M13900="East",Orders!M3907:M13900="south")),"bonus","no bonus"),"data error")</f>
        <v>no bonus</v>
      </c>
    </row>
    <row r="3909" spans="1:7" x14ac:dyDescent="0.25">
      <c r="A3909" t="str">
        <v>high</v>
      </c>
      <c r="B3909" t="b" cm="1">
        <f t="array" ref="B3909">AND(Orders!R3907:R13900&gt;500,Orders!O3907:O13900="technology")</f>
        <v>0</v>
      </c>
      <c r="C3909" t="b" cm="1">
        <f t="array" ref="C3909">OR(Orders!R3907:R13900&gt;1000,Orders!O3907:O13900="furniture")</f>
        <v>1</v>
      </c>
      <c r="D3909" t="str">
        <v>no</v>
      </c>
      <c r="E3909" t="str">
        <v>false</v>
      </c>
      <c r="G3909" t="str" cm="1">
        <f t="array" ref="G3909">IFERROR(IF(AND(Orders!R3908:R13901&gt;1000,OR(Orders!M3908:M13901="East",Orders!M3908:M13901="south")),"bonus","no bonus"),"data error")</f>
        <v>no bonus</v>
      </c>
    </row>
    <row r="3910" spans="1:7" x14ac:dyDescent="0.25">
      <c r="A3910" t="str">
        <v>high</v>
      </c>
      <c r="B3910" t="b" cm="1">
        <f t="array" ref="B3910">AND(Orders!R3908:R13901&gt;500,Orders!O3908:O13901="technology")</f>
        <v>0</v>
      </c>
      <c r="C3910" t="b" cm="1">
        <f t="array" ref="C3910">OR(Orders!R3908:R13901&gt;1000,Orders!O3908:O13901="furniture")</f>
        <v>1</v>
      </c>
      <c r="D3910" t="str">
        <v>no</v>
      </c>
      <c r="E3910" t="str">
        <v>false</v>
      </c>
      <c r="G3910" t="str" cm="1">
        <f t="array" ref="G3910">IFERROR(IF(AND(Orders!R3909:R13902&gt;1000,OR(Orders!M3909:M13902="East",Orders!M3909:M13902="south")),"bonus","no bonus"),"data error")</f>
        <v>no bonus</v>
      </c>
    </row>
    <row r="3911" spans="1:7" x14ac:dyDescent="0.25">
      <c r="A3911" t="str">
        <v>high</v>
      </c>
      <c r="B3911" t="b" cm="1">
        <f t="array" ref="B3911">AND(Orders!R3909:R13902&gt;500,Orders!O3909:O13902="technology")</f>
        <v>0</v>
      </c>
      <c r="C3911" t="b" cm="1">
        <f t="array" ref="C3911">OR(Orders!R3909:R13902&gt;1000,Orders!O3909:O13902="furniture")</f>
        <v>1</v>
      </c>
      <c r="D3911" t="str">
        <v>no</v>
      </c>
      <c r="E3911" t="str">
        <v>false</v>
      </c>
      <c r="G3911" t="str" cm="1">
        <f t="array" ref="G3911">IFERROR(IF(AND(Orders!R3910:R13903&gt;1000,OR(Orders!M3910:M13903="East",Orders!M3910:M13903="south")),"bonus","no bonus"),"data error")</f>
        <v>no bonus</v>
      </c>
    </row>
    <row r="3912" spans="1:7" x14ac:dyDescent="0.25">
      <c r="A3912" t="str">
        <v>high</v>
      </c>
      <c r="B3912" t="b" cm="1">
        <f t="array" ref="B3912">AND(Orders!R3910:R13903&gt;500,Orders!O3910:O13903="technology")</f>
        <v>0</v>
      </c>
      <c r="C3912" t="b" cm="1">
        <f t="array" ref="C3912">OR(Orders!R3910:R13903&gt;1000,Orders!O3910:O13903="furniture")</f>
        <v>1</v>
      </c>
      <c r="D3912" t="str">
        <v>no</v>
      </c>
      <c r="E3912" t="str">
        <v>false</v>
      </c>
      <c r="G3912" t="str" cm="1">
        <f t="array" ref="G3912">IFERROR(IF(AND(Orders!R3911:R13904&gt;1000,OR(Orders!M3911:M13904="East",Orders!M3911:M13904="south")),"bonus","no bonus"),"data error")</f>
        <v>no bonus</v>
      </c>
    </row>
    <row r="3913" spans="1:7" x14ac:dyDescent="0.25">
      <c r="A3913" t="str">
        <v>high</v>
      </c>
      <c r="B3913" t="b" cm="1">
        <f t="array" ref="B3913">AND(Orders!R3911:R13904&gt;500,Orders!O3911:O13904="technology")</f>
        <v>0</v>
      </c>
      <c r="C3913" t="b" cm="1">
        <f t="array" ref="C3913">OR(Orders!R3911:R13904&gt;1000,Orders!O3911:O13904="furniture")</f>
        <v>1</v>
      </c>
      <c r="D3913" t="str">
        <v>no</v>
      </c>
      <c r="E3913" t="str">
        <v>false</v>
      </c>
      <c r="G3913" t="str" cm="1">
        <f t="array" ref="G3913">IFERROR(IF(AND(Orders!R3912:R13905&gt;1000,OR(Orders!M3912:M13905="East",Orders!M3912:M13905="south")),"bonus","no bonus"),"data error")</f>
        <v>no bonus</v>
      </c>
    </row>
    <row r="3914" spans="1:7" x14ac:dyDescent="0.25">
      <c r="A3914" t="str">
        <v>high</v>
      </c>
      <c r="B3914" t="b" cm="1">
        <f t="array" ref="B3914">AND(Orders!R3912:R13905&gt;500,Orders!O3912:O13905="technology")</f>
        <v>0</v>
      </c>
      <c r="C3914" t="b" cm="1">
        <f t="array" ref="C3914">OR(Orders!R3912:R13905&gt;1000,Orders!O3912:O13905="furniture")</f>
        <v>1</v>
      </c>
      <c r="D3914" t="str">
        <v>no</v>
      </c>
      <c r="E3914" t="str">
        <v>false</v>
      </c>
      <c r="G3914" t="str" cm="1">
        <f t="array" ref="G3914">IFERROR(IF(AND(Orders!R3913:R13906&gt;1000,OR(Orders!M3913:M13906="East",Orders!M3913:M13906="south")),"bonus","no bonus"),"data error")</f>
        <v>no bonus</v>
      </c>
    </row>
    <row r="3915" spans="1:7" x14ac:dyDescent="0.25">
      <c r="A3915" t="str">
        <v>high</v>
      </c>
      <c r="B3915" t="b" cm="1">
        <f t="array" ref="B3915">AND(Orders!R3913:R13906&gt;500,Orders!O3913:O13906="technology")</f>
        <v>0</v>
      </c>
      <c r="C3915" t="b" cm="1">
        <f t="array" ref="C3915">OR(Orders!R3913:R13906&gt;1000,Orders!O3913:O13906="furniture")</f>
        <v>1</v>
      </c>
      <c r="D3915" t="str">
        <v>no</v>
      </c>
      <c r="E3915" t="str">
        <v>false</v>
      </c>
      <c r="G3915" t="str" cm="1">
        <f t="array" ref="G3915">IFERROR(IF(AND(Orders!R3914:R13907&gt;1000,OR(Orders!M3914:M13907="East",Orders!M3914:M13907="south")),"bonus","no bonus"),"data error")</f>
        <v>no bonus</v>
      </c>
    </row>
    <row r="3916" spans="1:7" x14ac:dyDescent="0.25">
      <c r="A3916" t="str">
        <v>high</v>
      </c>
      <c r="B3916" t="b" cm="1">
        <f t="array" ref="B3916">AND(Orders!R3914:R13907&gt;500,Orders!O3914:O13907="technology")</f>
        <v>0</v>
      </c>
      <c r="C3916" t="b" cm="1">
        <f t="array" ref="C3916">OR(Orders!R3914:R13907&gt;1000,Orders!O3914:O13907="furniture")</f>
        <v>1</v>
      </c>
      <c r="D3916" t="str">
        <v>no</v>
      </c>
      <c r="E3916" t="str">
        <v>false</v>
      </c>
      <c r="G3916" t="str" cm="1">
        <f t="array" ref="G3916">IFERROR(IF(AND(Orders!R3915:R13908&gt;1000,OR(Orders!M3915:M13908="East",Orders!M3915:M13908="south")),"bonus","no bonus"),"data error")</f>
        <v>no bonus</v>
      </c>
    </row>
    <row r="3917" spans="1:7" x14ac:dyDescent="0.25">
      <c r="A3917" t="str">
        <v>high</v>
      </c>
      <c r="B3917" t="b" cm="1">
        <f t="array" ref="B3917">AND(Orders!R3915:R13908&gt;500,Orders!O3915:O13908="technology")</f>
        <v>0</v>
      </c>
      <c r="C3917" t="b" cm="1">
        <f t="array" ref="C3917">OR(Orders!R3915:R13908&gt;1000,Orders!O3915:O13908="furniture")</f>
        <v>1</v>
      </c>
      <c r="D3917" t="str">
        <v>no</v>
      </c>
      <c r="E3917" t="str">
        <v>false</v>
      </c>
      <c r="G3917" t="str" cm="1">
        <f t="array" ref="G3917">IFERROR(IF(AND(Orders!R3916:R13909&gt;1000,OR(Orders!M3916:M13909="East",Orders!M3916:M13909="south")),"bonus","no bonus"),"data error")</f>
        <v>no bonus</v>
      </c>
    </row>
    <row r="3918" spans="1:7" x14ac:dyDescent="0.25">
      <c r="A3918" t="str">
        <v>high</v>
      </c>
      <c r="B3918" t="b" cm="1">
        <f t="array" ref="B3918">AND(Orders!R3916:R13909&gt;500,Orders!O3916:O13909="technology")</f>
        <v>0</v>
      </c>
      <c r="C3918" t="b" cm="1">
        <f t="array" ref="C3918">OR(Orders!R3916:R13909&gt;1000,Orders!O3916:O13909="furniture")</f>
        <v>1</v>
      </c>
      <c r="D3918" t="str">
        <v>no</v>
      </c>
      <c r="E3918" t="str">
        <v>false</v>
      </c>
      <c r="G3918" t="str" cm="1">
        <f t="array" ref="G3918">IFERROR(IF(AND(Orders!R3917:R13910&gt;1000,OR(Orders!M3917:M13910="East",Orders!M3917:M13910="south")),"bonus","no bonus"),"data error")</f>
        <v>no bonus</v>
      </c>
    </row>
    <row r="3919" spans="1:7" x14ac:dyDescent="0.25">
      <c r="A3919" t="str">
        <v>high</v>
      </c>
      <c r="B3919" t="b" cm="1">
        <f t="array" ref="B3919">AND(Orders!R3917:R13910&gt;500,Orders!O3917:O13910="technology")</f>
        <v>0</v>
      </c>
      <c r="C3919" t="b" cm="1">
        <f t="array" ref="C3919">OR(Orders!R3917:R13910&gt;1000,Orders!O3917:O13910="furniture")</f>
        <v>1</v>
      </c>
      <c r="D3919" t="str">
        <v>no</v>
      </c>
      <c r="E3919" t="str">
        <v>false</v>
      </c>
      <c r="G3919" t="str" cm="1">
        <f t="array" ref="G3919">IFERROR(IF(AND(Orders!R3918:R13911&gt;1000,OR(Orders!M3918:M13911="East",Orders!M3918:M13911="south")),"bonus","no bonus"),"data error")</f>
        <v>no bonus</v>
      </c>
    </row>
    <row r="3920" spans="1:7" x14ac:dyDescent="0.25">
      <c r="A3920" t="str">
        <v>high</v>
      </c>
      <c r="B3920" t="b" cm="1">
        <f t="array" ref="B3920">AND(Orders!R3918:R13911&gt;500,Orders!O3918:O13911="technology")</f>
        <v>0</v>
      </c>
      <c r="C3920" t="b" cm="1">
        <f t="array" ref="C3920">OR(Orders!R3918:R13911&gt;1000,Orders!O3918:O13911="furniture")</f>
        <v>1</v>
      </c>
      <c r="D3920" t="str">
        <v>no</v>
      </c>
      <c r="E3920" t="str">
        <v>false</v>
      </c>
      <c r="G3920" t="str" cm="1">
        <f t="array" ref="G3920">IFERROR(IF(AND(Orders!R3919:R13912&gt;1000,OR(Orders!M3919:M13912="East",Orders!M3919:M13912="south")),"bonus","no bonus"),"data error")</f>
        <v>no bonus</v>
      </c>
    </row>
    <row r="3921" spans="1:7" x14ac:dyDescent="0.25">
      <c r="A3921" t="str">
        <v>high</v>
      </c>
      <c r="B3921" t="b" cm="1">
        <f t="array" ref="B3921">AND(Orders!R3919:R13912&gt;500,Orders!O3919:O13912="technology")</f>
        <v>0</v>
      </c>
      <c r="C3921" t="b" cm="1">
        <f t="array" ref="C3921">OR(Orders!R3919:R13912&gt;1000,Orders!O3919:O13912="furniture")</f>
        <v>1</v>
      </c>
      <c r="D3921" t="str">
        <v>no</v>
      </c>
      <c r="E3921" t="str">
        <v>false</v>
      </c>
      <c r="G3921" t="str" cm="1">
        <f t="array" ref="G3921">IFERROR(IF(AND(Orders!R3920:R13913&gt;1000,OR(Orders!M3920:M13913="East",Orders!M3920:M13913="south")),"bonus","no bonus"),"data error")</f>
        <v>no bonus</v>
      </c>
    </row>
    <row r="3922" spans="1:7" x14ac:dyDescent="0.25">
      <c r="A3922" t="str">
        <v>high</v>
      </c>
      <c r="B3922" t="b" cm="1">
        <f t="array" ref="B3922">AND(Orders!R3920:R13913&gt;500,Orders!O3920:O13913="technology")</f>
        <v>0</v>
      </c>
      <c r="C3922" t="b" cm="1">
        <f t="array" ref="C3922">OR(Orders!R3920:R13913&gt;1000,Orders!O3920:O13913="furniture")</f>
        <v>1</v>
      </c>
      <c r="D3922" t="str">
        <v>no</v>
      </c>
      <c r="E3922" t="str">
        <v>false</v>
      </c>
      <c r="G3922" t="str" cm="1">
        <f t="array" ref="G3922">IFERROR(IF(AND(Orders!R3921:R13914&gt;1000,OR(Orders!M3921:M13914="East",Orders!M3921:M13914="south")),"bonus","no bonus"),"data error")</f>
        <v>no bonus</v>
      </c>
    </row>
    <row r="3923" spans="1:7" x14ac:dyDescent="0.25">
      <c r="A3923" t="str">
        <v>high</v>
      </c>
      <c r="B3923" t="b" cm="1">
        <f t="array" ref="B3923">AND(Orders!R3921:R13914&gt;500,Orders!O3921:O13914="technology")</f>
        <v>0</v>
      </c>
      <c r="C3923" t="b" cm="1">
        <f t="array" ref="C3923">OR(Orders!R3921:R13914&gt;1000,Orders!O3921:O13914="furniture")</f>
        <v>1</v>
      </c>
      <c r="D3923" t="str">
        <v>no</v>
      </c>
      <c r="E3923" t="str">
        <v>false</v>
      </c>
      <c r="G3923" t="str" cm="1">
        <f t="array" ref="G3923">IFERROR(IF(AND(Orders!R3922:R13915&gt;1000,OR(Orders!M3922:M13915="East",Orders!M3922:M13915="south")),"bonus","no bonus"),"data error")</f>
        <v>no bonus</v>
      </c>
    </row>
    <row r="3924" spans="1:7" x14ac:dyDescent="0.25">
      <c r="A3924" t="str">
        <v>high</v>
      </c>
      <c r="B3924" t="b" cm="1">
        <f t="array" ref="B3924">AND(Orders!R3922:R13915&gt;500,Orders!O3922:O13915="technology")</f>
        <v>0</v>
      </c>
      <c r="C3924" t="b" cm="1">
        <f t="array" ref="C3924">OR(Orders!R3922:R13915&gt;1000,Orders!O3922:O13915="furniture")</f>
        <v>1</v>
      </c>
      <c r="D3924" t="str">
        <v>no</v>
      </c>
      <c r="E3924" t="str">
        <v>false</v>
      </c>
      <c r="G3924" t="str" cm="1">
        <f t="array" ref="G3924">IFERROR(IF(AND(Orders!R3923:R13916&gt;1000,OR(Orders!M3923:M13916="East",Orders!M3923:M13916="south")),"bonus","no bonus"),"data error")</f>
        <v>no bonus</v>
      </c>
    </row>
    <row r="3925" spans="1:7" x14ac:dyDescent="0.25">
      <c r="A3925" t="str">
        <v>high</v>
      </c>
      <c r="B3925" t="b" cm="1">
        <f t="array" ref="B3925">AND(Orders!R3923:R13916&gt;500,Orders!O3923:O13916="technology")</f>
        <v>0</v>
      </c>
      <c r="C3925" t="b" cm="1">
        <f t="array" ref="C3925">OR(Orders!R3923:R13916&gt;1000,Orders!O3923:O13916="furniture")</f>
        <v>1</v>
      </c>
      <c r="D3925" t="str">
        <v>no</v>
      </c>
      <c r="E3925" t="str">
        <v>false</v>
      </c>
      <c r="G3925" t="str" cm="1">
        <f t="array" ref="G3925">IFERROR(IF(AND(Orders!R3924:R13917&gt;1000,OR(Orders!M3924:M13917="East",Orders!M3924:M13917="south")),"bonus","no bonus"),"data error")</f>
        <v>no bonus</v>
      </c>
    </row>
    <row r="3926" spans="1:7" x14ac:dyDescent="0.25">
      <c r="A3926" t="str">
        <v>high</v>
      </c>
      <c r="B3926" t="b" cm="1">
        <f t="array" ref="B3926">AND(Orders!R3924:R13917&gt;500,Orders!O3924:O13917="technology")</f>
        <v>0</v>
      </c>
      <c r="C3926" t="b" cm="1">
        <f t="array" ref="C3926">OR(Orders!R3924:R13917&gt;1000,Orders!O3924:O13917="furniture")</f>
        <v>1</v>
      </c>
      <c r="D3926" t="str">
        <v>no</v>
      </c>
      <c r="E3926" t="str">
        <v>false</v>
      </c>
      <c r="G3926" t="str" cm="1">
        <f t="array" ref="G3926">IFERROR(IF(AND(Orders!R3925:R13918&gt;1000,OR(Orders!M3925:M13918="East",Orders!M3925:M13918="south")),"bonus","no bonus"),"data error")</f>
        <v>no bonus</v>
      </c>
    </row>
    <row r="3927" spans="1:7" x14ac:dyDescent="0.25">
      <c r="A3927" t="str">
        <v>high</v>
      </c>
      <c r="B3927" t="b" cm="1">
        <f t="array" ref="B3927">AND(Orders!R3925:R13918&gt;500,Orders!O3925:O13918="technology")</f>
        <v>0</v>
      </c>
      <c r="C3927" t="b" cm="1">
        <f t="array" ref="C3927">OR(Orders!R3925:R13918&gt;1000,Orders!O3925:O13918="furniture")</f>
        <v>1</v>
      </c>
      <c r="D3927" t="str">
        <v>no</v>
      </c>
      <c r="E3927" t="str">
        <v>false</v>
      </c>
      <c r="G3927" t="str" cm="1">
        <f t="array" ref="G3927">IFERROR(IF(AND(Orders!R3926:R13919&gt;1000,OR(Orders!M3926:M13919="East",Orders!M3926:M13919="south")),"bonus","no bonus"),"data error")</f>
        <v>no bonus</v>
      </c>
    </row>
    <row r="3928" spans="1:7" x14ac:dyDescent="0.25">
      <c r="A3928" t="str">
        <v>high</v>
      </c>
      <c r="B3928" t="b" cm="1">
        <f t="array" ref="B3928">AND(Orders!R3926:R13919&gt;500,Orders!O3926:O13919="technology")</f>
        <v>0</v>
      </c>
      <c r="C3928" t="b" cm="1">
        <f t="array" ref="C3928">OR(Orders!R3926:R13919&gt;1000,Orders!O3926:O13919="furniture")</f>
        <v>1</v>
      </c>
      <c r="D3928" t="str">
        <v>no</v>
      </c>
      <c r="E3928" t="str">
        <v>false</v>
      </c>
      <c r="G3928" t="str" cm="1">
        <f t="array" ref="G3928">IFERROR(IF(AND(Orders!R3927:R13920&gt;1000,OR(Orders!M3927:M13920="East",Orders!M3927:M13920="south")),"bonus","no bonus"),"data error")</f>
        <v>no bonus</v>
      </c>
    </row>
    <row r="3929" spans="1:7" x14ac:dyDescent="0.25">
      <c r="A3929" t="str">
        <v>high</v>
      </c>
      <c r="B3929" t="b" cm="1">
        <f t="array" ref="B3929">AND(Orders!R3927:R13920&gt;500,Orders!O3927:O13920="technology")</f>
        <v>0</v>
      </c>
      <c r="C3929" t="b" cm="1">
        <f t="array" ref="C3929">OR(Orders!R3927:R13920&gt;1000,Orders!O3927:O13920="furniture")</f>
        <v>1</v>
      </c>
      <c r="D3929" t="str">
        <v>no</v>
      </c>
      <c r="E3929" t="str">
        <v>false</v>
      </c>
      <c r="G3929" t="str" cm="1">
        <f t="array" ref="G3929">IFERROR(IF(AND(Orders!R3928:R13921&gt;1000,OR(Orders!M3928:M13921="East",Orders!M3928:M13921="south")),"bonus","no bonus"),"data error")</f>
        <v>no bonus</v>
      </c>
    </row>
    <row r="3930" spans="1:7" x14ac:dyDescent="0.25">
      <c r="A3930" t="str">
        <v>high</v>
      </c>
      <c r="B3930" t="b" cm="1">
        <f t="array" ref="B3930">AND(Orders!R3928:R13921&gt;500,Orders!O3928:O13921="technology")</f>
        <v>0</v>
      </c>
      <c r="C3930" t="b" cm="1">
        <f t="array" ref="C3930">OR(Orders!R3928:R13921&gt;1000,Orders!O3928:O13921="furniture")</f>
        <v>1</v>
      </c>
      <c r="D3930" t="str">
        <v>no</v>
      </c>
      <c r="E3930" t="str">
        <v>false</v>
      </c>
      <c r="G3930" t="str" cm="1">
        <f t="array" ref="G3930">IFERROR(IF(AND(Orders!R3929:R13922&gt;1000,OR(Orders!M3929:M13922="East",Orders!M3929:M13922="south")),"bonus","no bonus"),"data error")</f>
        <v>no bonus</v>
      </c>
    </row>
    <row r="3931" spans="1:7" x14ac:dyDescent="0.25">
      <c r="A3931" t="str">
        <v>high</v>
      </c>
      <c r="B3931" t="b" cm="1">
        <f t="array" ref="B3931">AND(Orders!R3929:R13922&gt;500,Orders!O3929:O13922="technology")</f>
        <v>0</v>
      </c>
      <c r="C3931" t="b" cm="1">
        <f t="array" ref="C3931">OR(Orders!R3929:R13922&gt;1000,Orders!O3929:O13922="furniture")</f>
        <v>1</v>
      </c>
      <c r="D3931" t="str">
        <v>no</v>
      </c>
      <c r="E3931" t="str">
        <v>false</v>
      </c>
      <c r="G3931" t="str" cm="1">
        <f t="array" ref="G3931">IFERROR(IF(AND(Orders!R3930:R13923&gt;1000,OR(Orders!M3930:M13923="East",Orders!M3930:M13923="south")),"bonus","no bonus"),"data error")</f>
        <v>no bonus</v>
      </c>
    </row>
    <row r="3932" spans="1:7" x14ac:dyDescent="0.25">
      <c r="A3932" t="str">
        <v>high</v>
      </c>
      <c r="B3932" t="b" cm="1">
        <f t="array" ref="B3932">AND(Orders!R3930:R13923&gt;500,Orders!O3930:O13923="technology")</f>
        <v>0</v>
      </c>
      <c r="C3932" t="b" cm="1">
        <f t="array" ref="C3932">OR(Orders!R3930:R13923&gt;1000,Orders!O3930:O13923="furniture")</f>
        <v>1</v>
      </c>
      <c r="D3932" t="str">
        <v>no</v>
      </c>
      <c r="E3932" t="str">
        <v>false</v>
      </c>
      <c r="G3932" t="str" cm="1">
        <f t="array" ref="G3932">IFERROR(IF(AND(Orders!R3931:R13924&gt;1000,OR(Orders!M3931:M13924="East",Orders!M3931:M13924="south")),"bonus","no bonus"),"data error")</f>
        <v>no bonus</v>
      </c>
    </row>
    <row r="3933" spans="1:7" x14ac:dyDescent="0.25">
      <c r="A3933" t="str">
        <v>high</v>
      </c>
      <c r="B3933" t="b" cm="1">
        <f t="array" ref="B3933">AND(Orders!R3931:R13924&gt;500,Orders!O3931:O13924="technology")</f>
        <v>0</v>
      </c>
      <c r="C3933" t="b" cm="1">
        <f t="array" ref="C3933">OR(Orders!R3931:R13924&gt;1000,Orders!O3931:O13924="furniture")</f>
        <v>1</v>
      </c>
      <c r="D3933" t="str">
        <v>no</v>
      </c>
      <c r="E3933" t="str">
        <v>false</v>
      </c>
      <c r="G3933" t="str" cm="1">
        <f t="array" ref="G3933">IFERROR(IF(AND(Orders!R3932:R13925&gt;1000,OR(Orders!M3932:M13925="East",Orders!M3932:M13925="south")),"bonus","no bonus"),"data error")</f>
        <v>no bonus</v>
      </c>
    </row>
    <row r="3934" spans="1:7" x14ac:dyDescent="0.25">
      <c r="A3934" t="str">
        <v>high</v>
      </c>
      <c r="B3934" t="b" cm="1">
        <f t="array" ref="B3934">AND(Orders!R3932:R13925&gt;500,Orders!O3932:O13925="technology")</f>
        <v>0</v>
      </c>
      <c r="C3934" t="b" cm="1">
        <f t="array" ref="C3934">OR(Orders!R3932:R13925&gt;1000,Orders!O3932:O13925="furniture")</f>
        <v>1</v>
      </c>
      <c r="D3934" t="str">
        <v>no</v>
      </c>
      <c r="E3934" t="str">
        <v>false</v>
      </c>
      <c r="G3934" t="str" cm="1">
        <f t="array" ref="G3934">IFERROR(IF(AND(Orders!R3933:R13926&gt;1000,OR(Orders!M3933:M13926="East",Orders!M3933:M13926="south")),"bonus","no bonus"),"data error")</f>
        <v>no bonus</v>
      </c>
    </row>
    <row r="3935" spans="1:7" x14ac:dyDescent="0.25">
      <c r="A3935" t="str">
        <v>high</v>
      </c>
      <c r="B3935" t="b" cm="1">
        <f t="array" ref="B3935">AND(Orders!R3933:R13926&gt;500,Orders!O3933:O13926="technology")</f>
        <v>0</v>
      </c>
      <c r="C3935" t="b" cm="1">
        <f t="array" ref="C3935">OR(Orders!R3933:R13926&gt;1000,Orders!O3933:O13926="furniture")</f>
        <v>1</v>
      </c>
      <c r="D3935" t="str">
        <v>no</v>
      </c>
      <c r="E3935" t="str">
        <v>false</v>
      </c>
      <c r="G3935" t="str" cm="1">
        <f t="array" ref="G3935">IFERROR(IF(AND(Orders!R3934:R13927&gt;1000,OR(Orders!M3934:M13927="East",Orders!M3934:M13927="south")),"bonus","no bonus"),"data error")</f>
        <v>no bonus</v>
      </c>
    </row>
    <row r="3936" spans="1:7" x14ac:dyDescent="0.25">
      <c r="A3936" t="str">
        <v>high</v>
      </c>
      <c r="B3936" t="b" cm="1">
        <f t="array" ref="B3936">AND(Orders!R3934:R13927&gt;500,Orders!O3934:O13927="technology")</f>
        <v>0</v>
      </c>
      <c r="C3936" t="b" cm="1">
        <f t="array" ref="C3936">OR(Orders!R3934:R13927&gt;1000,Orders!O3934:O13927="furniture")</f>
        <v>1</v>
      </c>
      <c r="D3936" t="str">
        <v>no</v>
      </c>
      <c r="E3936" t="str">
        <v>false</v>
      </c>
      <c r="G3936" t="str" cm="1">
        <f t="array" ref="G3936">IFERROR(IF(AND(Orders!R3935:R13928&gt;1000,OR(Orders!M3935:M13928="East",Orders!M3935:M13928="south")),"bonus","no bonus"),"data error")</f>
        <v>no bonus</v>
      </c>
    </row>
    <row r="3937" spans="1:7" x14ac:dyDescent="0.25">
      <c r="A3937" t="str">
        <v>high</v>
      </c>
      <c r="B3937" t="b" cm="1">
        <f t="array" ref="B3937">AND(Orders!R3935:R13928&gt;500,Orders!O3935:O13928="technology")</f>
        <v>0</v>
      </c>
      <c r="C3937" t="b" cm="1">
        <f t="array" ref="C3937">OR(Orders!R3935:R13928&gt;1000,Orders!O3935:O13928="furniture")</f>
        <v>1</v>
      </c>
      <c r="D3937" t="str">
        <v>no</v>
      </c>
      <c r="E3937" t="str">
        <v>false</v>
      </c>
      <c r="G3937" t="str" cm="1">
        <f t="array" ref="G3937">IFERROR(IF(AND(Orders!R3936:R13929&gt;1000,OR(Orders!M3936:M13929="East",Orders!M3936:M13929="south")),"bonus","no bonus"),"data error")</f>
        <v>no bonus</v>
      </c>
    </row>
    <row r="3938" spans="1:7" x14ac:dyDescent="0.25">
      <c r="A3938" t="str">
        <v>high</v>
      </c>
      <c r="B3938" t="b" cm="1">
        <f t="array" ref="B3938">AND(Orders!R3936:R13929&gt;500,Orders!O3936:O13929="technology")</f>
        <v>0</v>
      </c>
      <c r="C3938" t="b" cm="1">
        <f t="array" ref="C3938">OR(Orders!R3936:R13929&gt;1000,Orders!O3936:O13929="furniture")</f>
        <v>1</v>
      </c>
      <c r="D3938" t="str">
        <v>no</v>
      </c>
      <c r="E3938" t="str">
        <v>false</v>
      </c>
      <c r="G3938" t="str" cm="1">
        <f t="array" ref="G3938">IFERROR(IF(AND(Orders!R3937:R13930&gt;1000,OR(Orders!M3937:M13930="East",Orders!M3937:M13930="south")),"bonus","no bonus"),"data error")</f>
        <v>no bonus</v>
      </c>
    </row>
    <row r="3939" spans="1:7" x14ac:dyDescent="0.25">
      <c r="A3939" t="str">
        <v>high</v>
      </c>
      <c r="B3939" t="b" cm="1">
        <f t="array" ref="B3939">AND(Orders!R3937:R13930&gt;500,Orders!O3937:O13930="technology")</f>
        <v>0</v>
      </c>
      <c r="C3939" t="b" cm="1">
        <f t="array" ref="C3939">OR(Orders!R3937:R13930&gt;1000,Orders!O3937:O13930="furniture")</f>
        <v>1</v>
      </c>
      <c r="D3939" t="str">
        <v>no</v>
      </c>
      <c r="E3939" t="str">
        <v>false</v>
      </c>
      <c r="G3939" t="str" cm="1">
        <f t="array" ref="G3939">IFERROR(IF(AND(Orders!R3938:R13931&gt;1000,OR(Orders!M3938:M13931="East",Orders!M3938:M13931="south")),"bonus","no bonus"),"data error")</f>
        <v>no bonus</v>
      </c>
    </row>
    <row r="3940" spans="1:7" x14ac:dyDescent="0.25">
      <c r="A3940" t="str">
        <v>high</v>
      </c>
      <c r="B3940" t="b" cm="1">
        <f t="array" ref="B3940">AND(Orders!R3938:R13931&gt;500,Orders!O3938:O13931="technology")</f>
        <v>0</v>
      </c>
      <c r="C3940" t="b" cm="1">
        <f t="array" ref="C3940">OR(Orders!R3938:R13931&gt;1000,Orders!O3938:O13931="furniture")</f>
        <v>1</v>
      </c>
      <c r="D3940" t="str">
        <v>no</v>
      </c>
      <c r="E3940" t="str">
        <v>false</v>
      </c>
      <c r="G3940" t="str" cm="1">
        <f t="array" ref="G3940">IFERROR(IF(AND(Orders!R3939:R13932&gt;1000,OR(Orders!M3939:M13932="East",Orders!M3939:M13932="south")),"bonus","no bonus"),"data error")</f>
        <v>no bonus</v>
      </c>
    </row>
    <row r="3941" spans="1:7" x14ac:dyDescent="0.25">
      <c r="A3941" t="str">
        <v>high</v>
      </c>
      <c r="B3941" t="b" cm="1">
        <f t="array" ref="B3941">AND(Orders!R3939:R13932&gt;500,Orders!O3939:O13932="technology")</f>
        <v>0</v>
      </c>
      <c r="C3941" t="b" cm="1">
        <f t="array" ref="C3941">OR(Orders!R3939:R13932&gt;1000,Orders!O3939:O13932="furniture")</f>
        <v>1</v>
      </c>
      <c r="D3941" t="str">
        <v>no</v>
      </c>
      <c r="E3941" t="str">
        <v>false</v>
      </c>
      <c r="G3941" t="str" cm="1">
        <f t="array" ref="G3941">IFERROR(IF(AND(Orders!R3940:R13933&gt;1000,OR(Orders!M3940:M13933="East",Orders!M3940:M13933="south")),"bonus","no bonus"),"data error")</f>
        <v>no bonus</v>
      </c>
    </row>
    <row r="3942" spans="1:7" x14ac:dyDescent="0.25">
      <c r="A3942" t="str">
        <v>high</v>
      </c>
      <c r="B3942" t="b" cm="1">
        <f t="array" ref="B3942">AND(Orders!R3940:R13933&gt;500,Orders!O3940:O13933="technology")</f>
        <v>0</v>
      </c>
      <c r="C3942" t="b" cm="1">
        <f t="array" ref="C3942">OR(Orders!R3940:R13933&gt;1000,Orders!O3940:O13933="furniture")</f>
        <v>1</v>
      </c>
      <c r="D3942" t="str">
        <v>no</v>
      </c>
      <c r="E3942" t="str">
        <v>false</v>
      </c>
      <c r="G3942" t="str" cm="1">
        <f t="array" ref="G3942">IFERROR(IF(AND(Orders!R3941:R13934&gt;1000,OR(Orders!M3941:M13934="East",Orders!M3941:M13934="south")),"bonus","no bonus"),"data error")</f>
        <v>no bonus</v>
      </c>
    </row>
    <row r="3943" spans="1:7" x14ac:dyDescent="0.25">
      <c r="A3943" t="str">
        <v>high</v>
      </c>
      <c r="B3943" t="b" cm="1">
        <f t="array" ref="B3943">AND(Orders!R3941:R13934&gt;500,Orders!O3941:O13934="technology")</f>
        <v>0</v>
      </c>
      <c r="C3943" t="b" cm="1">
        <f t="array" ref="C3943">OR(Orders!R3941:R13934&gt;1000,Orders!O3941:O13934="furniture")</f>
        <v>1</v>
      </c>
      <c r="D3943" t="str">
        <v>no</v>
      </c>
      <c r="E3943" t="str">
        <v>false</v>
      </c>
      <c r="G3943" t="str" cm="1">
        <f t="array" ref="G3943">IFERROR(IF(AND(Orders!R3942:R13935&gt;1000,OR(Orders!M3942:M13935="East",Orders!M3942:M13935="south")),"bonus","no bonus"),"data error")</f>
        <v>no bonus</v>
      </c>
    </row>
    <row r="3944" spans="1:7" x14ac:dyDescent="0.25">
      <c r="A3944" t="str">
        <v>high</v>
      </c>
      <c r="B3944" t="b" cm="1">
        <f t="array" ref="B3944">AND(Orders!R3942:R13935&gt;500,Orders!O3942:O13935="technology")</f>
        <v>0</v>
      </c>
      <c r="C3944" t="b" cm="1">
        <f t="array" ref="C3944">OR(Orders!R3942:R13935&gt;1000,Orders!O3942:O13935="furniture")</f>
        <v>1</v>
      </c>
      <c r="D3944" t="str">
        <v>no</v>
      </c>
      <c r="E3944" t="str">
        <v>false</v>
      </c>
      <c r="G3944" t="str" cm="1">
        <f t="array" ref="G3944">IFERROR(IF(AND(Orders!R3943:R13936&gt;1000,OR(Orders!M3943:M13936="East",Orders!M3943:M13936="south")),"bonus","no bonus"),"data error")</f>
        <v>no bonus</v>
      </c>
    </row>
    <row r="3945" spans="1:7" x14ac:dyDescent="0.25">
      <c r="A3945" t="str">
        <v>high</v>
      </c>
      <c r="B3945" t="b" cm="1">
        <f t="array" ref="B3945">AND(Orders!R3943:R13936&gt;500,Orders!O3943:O13936="technology")</f>
        <v>0</v>
      </c>
      <c r="C3945" t="b" cm="1">
        <f t="array" ref="C3945">OR(Orders!R3943:R13936&gt;1000,Orders!O3943:O13936="furniture")</f>
        <v>1</v>
      </c>
      <c r="D3945" t="str">
        <v>no</v>
      </c>
      <c r="E3945" t="str">
        <v>false</v>
      </c>
      <c r="G3945" t="str" cm="1">
        <f t="array" ref="G3945">IFERROR(IF(AND(Orders!R3944:R13937&gt;1000,OR(Orders!M3944:M13937="East",Orders!M3944:M13937="south")),"bonus","no bonus"),"data error")</f>
        <v>no bonus</v>
      </c>
    </row>
    <row r="3946" spans="1:7" x14ac:dyDescent="0.25">
      <c r="A3946" t="str">
        <v>high</v>
      </c>
      <c r="B3946" t="b" cm="1">
        <f t="array" ref="B3946">AND(Orders!R3944:R13937&gt;500,Orders!O3944:O13937="technology")</f>
        <v>0</v>
      </c>
      <c r="C3946" t="b" cm="1">
        <f t="array" ref="C3946">OR(Orders!R3944:R13937&gt;1000,Orders!O3944:O13937="furniture")</f>
        <v>1</v>
      </c>
      <c r="D3946" t="str">
        <v>no</v>
      </c>
      <c r="E3946" t="str">
        <v>false</v>
      </c>
      <c r="G3946" t="str" cm="1">
        <f t="array" ref="G3946">IFERROR(IF(AND(Orders!R3945:R13938&gt;1000,OR(Orders!M3945:M13938="East",Orders!M3945:M13938="south")),"bonus","no bonus"),"data error")</f>
        <v>no bonus</v>
      </c>
    </row>
    <row r="3947" spans="1:7" x14ac:dyDescent="0.25">
      <c r="A3947" t="str">
        <v>high</v>
      </c>
      <c r="B3947" t="b" cm="1">
        <f t="array" ref="B3947">AND(Orders!R3945:R13938&gt;500,Orders!O3945:O13938="technology")</f>
        <v>0</v>
      </c>
      <c r="C3947" t="b" cm="1">
        <f t="array" ref="C3947">OR(Orders!R3945:R13938&gt;1000,Orders!O3945:O13938="furniture")</f>
        <v>1</v>
      </c>
      <c r="D3947" t="str">
        <v>no</v>
      </c>
      <c r="E3947" t="str">
        <v>false</v>
      </c>
      <c r="G3947" t="str" cm="1">
        <f t="array" ref="G3947">IFERROR(IF(AND(Orders!R3946:R13939&gt;1000,OR(Orders!M3946:M13939="East",Orders!M3946:M13939="south")),"bonus","no bonus"),"data error")</f>
        <v>no bonus</v>
      </c>
    </row>
    <row r="3948" spans="1:7" x14ac:dyDescent="0.25">
      <c r="A3948" t="str">
        <v>high</v>
      </c>
      <c r="B3948" t="b" cm="1">
        <f t="array" ref="B3948">AND(Orders!R3946:R13939&gt;500,Orders!O3946:O13939="technology")</f>
        <v>0</v>
      </c>
      <c r="C3948" t="b" cm="1">
        <f t="array" ref="C3948">OR(Orders!R3946:R13939&gt;1000,Orders!O3946:O13939="furniture")</f>
        <v>1</v>
      </c>
      <c r="D3948" t="str">
        <v>no</v>
      </c>
      <c r="E3948" t="str">
        <v>false</v>
      </c>
      <c r="G3948" t="str" cm="1">
        <f t="array" ref="G3948">IFERROR(IF(AND(Orders!R3947:R13940&gt;1000,OR(Orders!M3947:M13940="East",Orders!M3947:M13940="south")),"bonus","no bonus"),"data error")</f>
        <v>no bonus</v>
      </c>
    </row>
    <row r="3949" spans="1:7" x14ac:dyDescent="0.25">
      <c r="A3949" t="str">
        <v>high</v>
      </c>
      <c r="B3949" t="b" cm="1">
        <f t="array" ref="B3949">AND(Orders!R3947:R13940&gt;500,Orders!O3947:O13940="technology")</f>
        <v>0</v>
      </c>
      <c r="C3949" t="b" cm="1">
        <f t="array" ref="C3949">OR(Orders!R3947:R13940&gt;1000,Orders!O3947:O13940="furniture")</f>
        <v>1</v>
      </c>
      <c r="D3949" t="str">
        <v>no</v>
      </c>
      <c r="E3949" t="str">
        <v>false</v>
      </c>
      <c r="G3949" t="str" cm="1">
        <f t="array" ref="G3949">IFERROR(IF(AND(Orders!R3948:R13941&gt;1000,OR(Orders!M3948:M13941="East",Orders!M3948:M13941="south")),"bonus","no bonus"),"data error")</f>
        <v>no bonus</v>
      </c>
    </row>
    <row r="3950" spans="1:7" x14ac:dyDescent="0.25">
      <c r="A3950" t="str">
        <v>high</v>
      </c>
      <c r="B3950" t="b" cm="1">
        <f t="array" ref="B3950">AND(Orders!R3948:R13941&gt;500,Orders!O3948:O13941="technology")</f>
        <v>0</v>
      </c>
      <c r="C3950" t="b" cm="1">
        <f t="array" ref="C3950">OR(Orders!R3948:R13941&gt;1000,Orders!O3948:O13941="furniture")</f>
        <v>1</v>
      </c>
      <c r="D3950" t="str">
        <v>no</v>
      </c>
      <c r="E3950" t="str">
        <v>false</v>
      </c>
      <c r="G3950" t="str" cm="1">
        <f t="array" ref="G3950">IFERROR(IF(AND(Orders!R3949:R13942&gt;1000,OR(Orders!M3949:M13942="East",Orders!M3949:M13942="south")),"bonus","no bonus"),"data error")</f>
        <v>no bonus</v>
      </c>
    </row>
    <row r="3951" spans="1:7" x14ac:dyDescent="0.25">
      <c r="A3951" t="str">
        <v>high</v>
      </c>
      <c r="B3951" t="b" cm="1">
        <f t="array" ref="B3951">AND(Orders!R3949:R13942&gt;500,Orders!O3949:O13942="technology")</f>
        <v>0</v>
      </c>
      <c r="C3951" t="b" cm="1">
        <f t="array" ref="C3951">OR(Orders!R3949:R13942&gt;1000,Orders!O3949:O13942="furniture")</f>
        <v>1</v>
      </c>
      <c r="D3951" t="str">
        <v>no</v>
      </c>
      <c r="E3951" t="str">
        <v>false</v>
      </c>
      <c r="G3951" t="str" cm="1">
        <f t="array" ref="G3951">IFERROR(IF(AND(Orders!R3950:R13943&gt;1000,OR(Orders!M3950:M13943="East",Orders!M3950:M13943="south")),"bonus","no bonus"),"data error")</f>
        <v>no bonus</v>
      </c>
    </row>
    <row r="3952" spans="1:7" x14ac:dyDescent="0.25">
      <c r="A3952" t="str">
        <v>high</v>
      </c>
      <c r="B3952" t="b" cm="1">
        <f t="array" ref="B3952">AND(Orders!R3950:R13943&gt;500,Orders!O3950:O13943="technology")</f>
        <v>0</v>
      </c>
      <c r="C3952" t="b" cm="1">
        <f t="array" ref="C3952">OR(Orders!R3950:R13943&gt;1000,Orders!O3950:O13943="furniture")</f>
        <v>1</v>
      </c>
      <c r="D3952" t="str">
        <v>no</v>
      </c>
      <c r="E3952" t="str">
        <v>false</v>
      </c>
      <c r="G3952" t="str" cm="1">
        <f t="array" ref="G3952">IFERROR(IF(AND(Orders!R3951:R13944&gt;1000,OR(Orders!M3951:M13944="East",Orders!M3951:M13944="south")),"bonus","no bonus"),"data error")</f>
        <v>no bonus</v>
      </c>
    </row>
    <row r="3953" spans="1:7" x14ac:dyDescent="0.25">
      <c r="A3953" t="str">
        <v>high</v>
      </c>
      <c r="B3953" t="b" cm="1">
        <f t="array" ref="B3953">AND(Orders!R3951:R13944&gt;500,Orders!O3951:O13944="technology")</f>
        <v>0</v>
      </c>
      <c r="C3953" t="b" cm="1">
        <f t="array" ref="C3953">OR(Orders!R3951:R13944&gt;1000,Orders!O3951:O13944="furniture")</f>
        <v>1</v>
      </c>
      <c r="D3953" t="str">
        <v>no</v>
      </c>
      <c r="E3953" t="str">
        <v>false</v>
      </c>
      <c r="G3953" t="str" cm="1">
        <f t="array" ref="G3953">IFERROR(IF(AND(Orders!R3952:R13945&gt;1000,OR(Orders!M3952:M13945="East",Orders!M3952:M13945="south")),"bonus","no bonus"),"data error")</f>
        <v>no bonus</v>
      </c>
    </row>
    <row r="3954" spans="1:7" x14ac:dyDescent="0.25">
      <c r="A3954" t="str">
        <v>high</v>
      </c>
      <c r="B3954" t="b" cm="1">
        <f t="array" ref="B3954">AND(Orders!R3952:R13945&gt;500,Orders!O3952:O13945="technology")</f>
        <v>0</v>
      </c>
      <c r="C3954" t="b" cm="1">
        <f t="array" ref="C3954">OR(Orders!R3952:R13945&gt;1000,Orders!O3952:O13945="furniture")</f>
        <v>1</v>
      </c>
      <c r="D3954" t="str">
        <v>no</v>
      </c>
      <c r="E3954" t="str">
        <v>false</v>
      </c>
      <c r="G3954" t="str" cm="1">
        <f t="array" ref="G3954">IFERROR(IF(AND(Orders!R3953:R13946&gt;1000,OR(Orders!M3953:M13946="East",Orders!M3953:M13946="south")),"bonus","no bonus"),"data error")</f>
        <v>no bonus</v>
      </c>
    </row>
    <row r="3955" spans="1:7" x14ac:dyDescent="0.25">
      <c r="A3955" t="str">
        <v>high</v>
      </c>
      <c r="B3955" t="b" cm="1">
        <f t="array" ref="B3955">AND(Orders!R3953:R13946&gt;500,Orders!O3953:O13946="technology")</f>
        <v>0</v>
      </c>
      <c r="C3955" t="b" cm="1">
        <f t="array" ref="C3955">OR(Orders!R3953:R13946&gt;1000,Orders!O3953:O13946="furniture")</f>
        <v>1</v>
      </c>
      <c r="D3955" t="str">
        <v>no</v>
      </c>
      <c r="E3955" t="str">
        <v>false</v>
      </c>
      <c r="G3955" t="str" cm="1">
        <f t="array" ref="G3955">IFERROR(IF(AND(Orders!R3954:R13947&gt;1000,OR(Orders!M3954:M13947="East",Orders!M3954:M13947="south")),"bonus","no bonus"),"data error")</f>
        <v>no bonus</v>
      </c>
    </row>
    <row r="3956" spans="1:7" x14ac:dyDescent="0.25">
      <c r="A3956" t="str">
        <v>high</v>
      </c>
      <c r="B3956" t="b" cm="1">
        <f t="array" ref="B3956">AND(Orders!R3954:R13947&gt;500,Orders!O3954:O13947="technology")</f>
        <v>0</v>
      </c>
      <c r="C3956" t="b" cm="1">
        <f t="array" ref="C3956">OR(Orders!R3954:R13947&gt;1000,Orders!O3954:O13947="furniture")</f>
        <v>1</v>
      </c>
      <c r="D3956" t="str">
        <v>no</v>
      </c>
      <c r="E3956" t="str">
        <v>false</v>
      </c>
      <c r="G3956" t="str" cm="1">
        <f t="array" ref="G3956">IFERROR(IF(AND(Orders!R3955:R13948&gt;1000,OR(Orders!M3955:M13948="East",Orders!M3955:M13948="south")),"bonus","no bonus"),"data error")</f>
        <v>no bonus</v>
      </c>
    </row>
    <row r="3957" spans="1:7" x14ac:dyDescent="0.25">
      <c r="A3957" t="str">
        <v>high</v>
      </c>
      <c r="B3957" t="b" cm="1">
        <f t="array" ref="B3957">AND(Orders!R3955:R13948&gt;500,Orders!O3955:O13948="technology")</f>
        <v>0</v>
      </c>
      <c r="C3957" t="b" cm="1">
        <f t="array" ref="C3957">OR(Orders!R3955:R13948&gt;1000,Orders!O3955:O13948="furniture")</f>
        <v>1</v>
      </c>
      <c r="D3957" t="str">
        <v>no</v>
      </c>
      <c r="E3957" t="str">
        <v>false</v>
      </c>
      <c r="G3957" t="str" cm="1">
        <f t="array" ref="G3957">IFERROR(IF(AND(Orders!R3956:R13949&gt;1000,OR(Orders!M3956:M13949="East",Orders!M3956:M13949="south")),"bonus","no bonus"),"data error")</f>
        <v>no bonus</v>
      </c>
    </row>
    <row r="3958" spans="1:7" x14ac:dyDescent="0.25">
      <c r="A3958" t="str">
        <v>high</v>
      </c>
      <c r="B3958" t="b" cm="1">
        <f t="array" ref="B3958">AND(Orders!R3956:R13949&gt;500,Orders!O3956:O13949="technology")</f>
        <v>0</v>
      </c>
      <c r="C3958" t="b" cm="1">
        <f t="array" ref="C3958">OR(Orders!R3956:R13949&gt;1000,Orders!O3956:O13949="furniture")</f>
        <v>1</v>
      </c>
      <c r="D3958" t="str">
        <v>no</v>
      </c>
      <c r="E3958" t="str">
        <v>false</v>
      </c>
      <c r="G3958" t="str" cm="1">
        <f t="array" ref="G3958">IFERROR(IF(AND(Orders!R3957:R13950&gt;1000,OR(Orders!M3957:M13950="East",Orders!M3957:M13950="south")),"bonus","no bonus"),"data error")</f>
        <v>no bonus</v>
      </c>
    </row>
    <row r="3959" spans="1:7" x14ac:dyDescent="0.25">
      <c r="A3959" t="str">
        <v>high</v>
      </c>
      <c r="B3959" t="b" cm="1">
        <f t="array" ref="B3959">AND(Orders!R3957:R13950&gt;500,Orders!O3957:O13950="technology")</f>
        <v>0</v>
      </c>
      <c r="C3959" t="b" cm="1">
        <f t="array" ref="C3959">OR(Orders!R3957:R13950&gt;1000,Orders!O3957:O13950="furniture")</f>
        <v>1</v>
      </c>
      <c r="D3959" t="str">
        <v>no</v>
      </c>
      <c r="E3959" t="str">
        <v>false</v>
      </c>
      <c r="G3959" t="str" cm="1">
        <f t="array" ref="G3959">IFERROR(IF(AND(Orders!R3958:R13951&gt;1000,OR(Orders!M3958:M13951="East",Orders!M3958:M13951="south")),"bonus","no bonus"),"data error")</f>
        <v>no bonus</v>
      </c>
    </row>
    <row r="3960" spans="1:7" x14ac:dyDescent="0.25">
      <c r="A3960" t="str">
        <v>high</v>
      </c>
      <c r="B3960" t="b" cm="1">
        <f t="array" ref="B3960">AND(Orders!R3958:R13951&gt;500,Orders!O3958:O13951="technology")</f>
        <v>0</v>
      </c>
      <c r="C3960" t="b" cm="1">
        <f t="array" ref="C3960">OR(Orders!R3958:R13951&gt;1000,Orders!O3958:O13951="furniture")</f>
        <v>1</v>
      </c>
      <c r="D3960" t="str">
        <v>no</v>
      </c>
      <c r="E3960" t="str">
        <v>false</v>
      </c>
      <c r="G3960" t="str" cm="1">
        <f t="array" ref="G3960">IFERROR(IF(AND(Orders!R3959:R13952&gt;1000,OR(Orders!M3959:M13952="East",Orders!M3959:M13952="south")),"bonus","no bonus"),"data error")</f>
        <v>no bonus</v>
      </c>
    </row>
    <row r="3961" spans="1:7" x14ac:dyDescent="0.25">
      <c r="A3961" t="str">
        <v>high</v>
      </c>
      <c r="B3961" t="b" cm="1">
        <f t="array" ref="B3961">AND(Orders!R3959:R13952&gt;500,Orders!O3959:O13952="technology")</f>
        <v>0</v>
      </c>
      <c r="C3961" t="b" cm="1">
        <f t="array" ref="C3961">OR(Orders!R3959:R13952&gt;1000,Orders!O3959:O13952="furniture")</f>
        <v>1</v>
      </c>
      <c r="D3961" t="str">
        <v>no</v>
      </c>
      <c r="E3961" t="str">
        <v>false</v>
      </c>
      <c r="G3961" t="str" cm="1">
        <f t="array" ref="G3961">IFERROR(IF(AND(Orders!R3960:R13953&gt;1000,OR(Orders!M3960:M13953="East",Orders!M3960:M13953="south")),"bonus","no bonus"),"data error")</f>
        <v>no bonus</v>
      </c>
    </row>
    <row r="3962" spans="1:7" x14ac:dyDescent="0.25">
      <c r="A3962" t="str">
        <v>high</v>
      </c>
      <c r="B3962" t="b" cm="1">
        <f t="array" ref="B3962">AND(Orders!R3960:R13953&gt;500,Orders!O3960:O13953="technology")</f>
        <v>0</v>
      </c>
      <c r="C3962" t="b" cm="1">
        <f t="array" ref="C3962">OR(Orders!R3960:R13953&gt;1000,Orders!O3960:O13953="furniture")</f>
        <v>1</v>
      </c>
      <c r="D3962" t="str">
        <v>no</v>
      </c>
      <c r="E3962" t="str">
        <v>false</v>
      </c>
      <c r="G3962" t="str" cm="1">
        <f t="array" ref="G3962">IFERROR(IF(AND(Orders!R3961:R13954&gt;1000,OR(Orders!M3961:M13954="East",Orders!M3961:M13954="south")),"bonus","no bonus"),"data error")</f>
        <v>no bonus</v>
      </c>
    </row>
    <row r="3963" spans="1:7" x14ac:dyDescent="0.25">
      <c r="A3963" t="str">
        <v>high</v>
      </c>
      <c r="B3963" t="b" cm="1">
        <f t="array" ref="B3963">AND(Orders!R3961:R13954&gt;500,Orders!O3961:O13954="technology")</f>
        <v>0</v>
      </c>
      <c r="C3963" t="b" cm="1">
        <f t="array" ref="C3963">OR(Orders!R3961:R13954&gt;1000,Orders!O3961:O13954="furniture")</f>
        <v>1</v>
      </c>
      <c r="D3963" t="str">
        <v>no</v>
      </c>
      <c r="E3963" t="str">
        <v>false</v>
      </c>
      <c r="G3963" t="str" cm="1">
        <f t="array" ref="G3963">IFERROR(IF(AND(Orders!R3962:R13955&gt;1000,OR(Orders!M3962:M13955="East",Orders!M3962:M13955="south")),"bonus","no bonus"),"data error")</f>
        <v>no bonus</v>
      </c>
    </row>
    <row r="3964" spans="1:7" x14ac:dyDescent="0.25">
      <c r="A3964" t="str">
        <v>high</v>
      </c>
      <c r="B3964" t="b" cm="1">
        <f t="array" ref="B3964">AND(Orders!R3962:R13955&gt;500,Orders!O3962:O13955="technology")</f>
        <v>0</v>
      </c>
      <c r="C3964" t="b" cm="1">
        <f t="array" ref="C3964">OR(Orders!R3962:R13955&gt;1000,Orders!O3962:O13955="furniture")</f>
        <v>1</v>
      </c>
      <c r="D3964" t="str">
        <v>no</v>
      </c>
      <c r="E3964" t="str">
        <v>false</v>
      </c>
      <c r="G3964" t="str" cm="1">
        <f t="array" ref="G3964">IFERROR(IF(AND(Orders!R3963:R13956&gt;1000,OR(Orders!M3963:M13956="East",Orders!M3963:M13956="south")),"bonus","no bonus"),"data error")</f>
        <v>no bonus</v>
      </c>
    </row>
    <row r="3965" spans="1:7" x14ac:dyDescent="0.25">
      <c r="A3965" t="str">
        <v>high</v>
      </c>
      <c r="B3965" t="b" cm="1">
        <f t="array" ref="B3965">AND(Orders!R3963:R13956&gt;500,Orders!O3963:O13956="technology")</f>
        <v>0</v>
      </c>
      <c r="C3965" t="b" cm="1">
        <f t="array" ref="C3965">OR(Orders!R3963:R13956&gt;1000,Orders!O3963:O13956="furniture")</f>
        <v>1</v>
      </c>
      <c r="D3965" t="str">
        <v>no</v>
      </c>
      <c r="E3965" t="str">
        <v>false</v>
      </c>
      <c r="G3965" t="str" cm="1">
        <f t="array" ref="G3965">IFERROR(IF(AND(Orders!R3964:R13957&gt;1000,OR(Orders!M3964:M13957="East",Orders!M3964:M13957="south")),"bonus","no bonus"),"data error")</f>
        <v>no bonus</v>
      </c>
    </row>
    <row r="3966" spans="1:7" x14ac:dyDescent="0.25">
      <c r="A3966" t="str">
        <v>high</v>
      </c>
      <c r="B3966" t="b" cm="1">
        <f t="array" ref="B3966">AND(Orders!R3964:R13957&gt;500,Orders!O3964:O13957="technology")</f>
        <v>0</v>
      </c>
      <c r="C3966" t="b" cm="1">
        <f t="array" ref="C3966">OR(Orders!R3964:R13957&gt;1000,Orders!O3964:O13957="furniture")</f>
        <v>1</v>
      </c>
      <c r="D3966" t="str">
        <v>no</v>
      </c>
      <c r="E3966" t="str">
        <v>false</v>
      </c>
      <c r="G3966" t="str" cm="1">
        <f t="array" ref="G3966">IFERROR(IF(AND(Orders!R3965:R13958&gt;1000,OR(Orders!M3965:M13958="East",Orders!M3965:M13958="south")),"bonus","no bonus"),"data error")</f>
        <v>no bonus</v>
      </c>
    </row>
    <row r="3967" spans="1:7" x14ac:dyDescent="0.25">
      <c r="A3967" t="str">
        <v>high</v>
      </c>
      <c r="B3967" t="b" cm="1">
        <f t="array" ref="B3967">AND(Orders!R3965:R13958&gt;500,Orders!O3965:O13958="technology")</f>
        <v>0</v>
      </c>
      <c r="C3967" t="b" cm="1">
        <f t="array" ref="C3967">OR(Orders!R3965:R13958&gt;1000,Orders!O3965:O13958="furniture")</f>
        <v>1</v>
      </c>
      <c r="D3967" t="str">
        <v>no</v>
      </c>
      <c r="E3967" t="str">
        <v>false</v>
      </c>
      <c r="G3967" t="str" cm="1">
        <f t="array" ref="G3967">IFERROR(IF(AND(Orders!R3966:R13959&gt;1000,OR(Orders!M3966:M13959="East",Orders!M3966:M13959="south")),"bonus","no bonus"),"data error")</f>
        <v>no bonus</v>
      </c>
    </row>
    <row r="3968" spans="1:7" x14ac:dyDescent="0.25">
      <c r="A3968" t="str">
        <v>high</v>
      </c>
      <c r="B3968" t="b" cm="1">
        <f t="array" ref="B3968">AND(Orders!R3966:R13959&gt;500,Orders!O3966:O13959="technology")</f>
        <v>0</v>
      </c>
      <c r="C3968" t="b" cm="1">
        <f t="array" ref="C3968">OR(Orders!R3966:R13959&gt;1000,Orders!O3966:O13959="furniture")</f>
        <v>1</v>
      </c>
      <c r="D3968" t="str">
        <v>no</v>
      </c>
      <c r="E3968" t="str">
        <v>false</v>
      </c>
      <c r="G3968" t="str" cm="1">
        <f t="array" ref="G3968">IFERROR(IF(AND(Orders!R3967:R13960&gt;1000,OR(Orders!M3967:M13960="East",Orders!M3967:M13960="south")),"bonus","no bonus"),"data error")</f>
        <v>no bonus</v>
      </c>
    </row>
    <row r="3969" spans="1:7" x14ac:dyDescent="0.25">
      <c r="A3969" t="str">
        <v>high</v>
      </c>
      <c r="B3969" t="b" cm="1">
        <f t="array" ref="B3969">AND(Orders!R3967:R13960&gt;500,Orders!O3967:O13960="technology")</f>
        <v>0</v>
      </c>
      <c r="C3969" t="b" cm="1">
        <f t="array" ref="C3969">OR(Orders!R3967:R13960&gt;1000,Orders!O3967:O13960="furniture")</f>
        <v>1</v>
      </c>
      <c r="D3969" t="str">
        <v>no</v>
      </c>
      <c r="E3969" t="str">
        <v>false</v>
      </c>
      <c r="G3969" t="str" cm="1">
        <f t="array" ref="G3969">IFERROR(IF(AND(Orders!R3968:R13961&gt;1000,OR(Orders!M3968:M13961="East",Orders!M3968:M13961="south")),"bonus","no bonus"),"data error")</f>
        <v>no bonus</v>
      </c>
    </row>
    <row r="3970" spans="1:7" x14ac:dyDescent="0.25">
      <c r="A3970" t="str">
        <v>high</v>
      </c>
      <c r="B3970" t="b" cm="1">
        <f t="array" ref="B3970">AND(Orders!R3968:R13961&gt;500,Orders!O3968:O13961="technology")</f>
        <v>0</v>
      </c>
      <c r="C3970" t="b" cm="1">
        <f t="array" ref="C3970">OR(Orders!R3968:R13961&gt;1000,Orders!O3968:O13961="furniture")</f>
        <v>1</v>
      </c>
      <c r="D3970" t="str">
        <v>no</v>
      </c>
      <c r="E3970" t="str">
        <v>false</v>
      </c>
      <c r="G3970" t="str" cm="1">
        <f t="array" ref="G3970">IFERROR(IF(AND(Orders!R3969:R13962&gt;1000,OR(Orders!M3969:M13962="East",Orders!M3969:M13962="south")),"bonus","no bonus"),"data error")</f>
        <v>no bonus</v>
      </c>
    </row>
    <row r="3971" spans="1:7" x14ac:dyDescent="0.25">
      <c r="A3971" t="str">
        <v>high</v>
      </c>
      <c r="B3971" t="b" cm="1">
        <f t="array" ref="B3971">AND(Orders!R3969:R13962&gt;500,Orders!O3969:O13962="technology")</f>
        <v>0</v>
      </c>
      <c r="C3971" t="b" cm="1">
        <f t="array" ref="C3971">OR(Orders!R3969:R13962&gt;1000,Orders!O3969:O13962="furniture")</f>
        <v>1</v>
      </c>
      <c r="D3971" t="str">
        <v>no</v>
      </c>
      <c r="E3971" t="str">
        <v>false</v>
      </c>
      <c r="G3971" t="str" cm="1">
        <f t="array" ref="G3971">IFERROR(IF(AND(Orders!R3970:R13963&gt;1000,OR(Orders!M3970:M13963="East",Orders!M3970:M13963="south")),"bonus","no bonus"),"data error")</f>
        <v>no bonus</v>
      </c>
    </row>
    <row r="3972" spans="1:7" x14ac:dyDescent="0.25">
      <c r="A3972" t="str">
        <v>high</v>
      </c>
      <c r="B3972" t="b" cm="1">
        <f t="array" ref="B3972">AND(Orders!R3970:R13963&gt;500,Orders!O3970:O13963="technology")</f>
        <v>0</v>
      </c>
      <c r="C3972" t="b" cm="1">
        <f t="array" ref="C3972">OR(Orders!R3970:R13963&gt;1000,Orders!O3970:O13963="furniture")</f>
        <v>1</v>
      </c>
      <c r="D3972" t="str">
        <v>no</v>
      </c>
      <c r="E3972" t="str">
        <v>false</v>
      </c>
      <c r="G3972" t="str" cm="1">
        <f t="array" ref="G3972">IFERROR(IF(AND(Orders!R3971:R13964&gt;1000,OR(Orders!M3971:M13964="East",Orders!M3971:M13964="south")),"bonus","no bonus"),"data error")</f>
        <v>no bonus</v>
      </c>
    </row>
    <row r="3973" spans="1:7" x14ac:dyDescent="0.25">
      <c r="A3973" t="str">
        <v>high</v>
      </c>
      <c r="B3973" t="b" cm="1">
        <f t="array" ref="B3973">AND(Orders!R3971:R13964&gt;500,Orders!O3971:O13964="technology")</f>
        <v>0</v>
      </c>
      <c r="C3973" t="b" cm="1">
        <f t="array" ref="C3973">OR(Orders!R3971:R13964&gt;1000,Orders!O3971:O13964="furniture")</f>
        <v>1</v>
      </c>
      <c r="D3973" t="str">
        <v>no</v>
      </c>
      <c r="E3973" t="str">
        <v>false</v>
      </c>
      <c r="G3973" t="str" cm="1">
        <f t="array" ref="G3973">IFERROR(IF(AND(Orders!R3972:R13965&gt;1000,OR(Orders!M3972:M13965="East",Orders!M3972:M13965="south")),"bonus","no bonus"),"data error")</f>
        <v>no bonus</v>
      </c>
    </row>
    <row r="3974" spans="1:7" x14ac:dyDescent="0.25">
      <c r="A3974" t="str">
        <v>high</v>
      </c>
      <c r="B3974" t="b" cm="1">
        <f t="array" ref="B3974">AND(Orders!R3972:R13965&gt;500,Orders!O3972:O13965="technology")</f>
        <v>0</v>
      </c>
      <c r="C3974" t="b" cm="1">
        <f t="array" ref="C3974">OR(Orders!R3972:R13965&gt;1000,Orders!O3972:O13965="furniture")</f>
        <v>1</v>
      </c>
      <c r="D3974" t="str">
        <v>no</v>
      </c>
      <c r="E3974" t="str">
        <v>false</v>
      </c>
      <c r="G3974" t="str" cm="1">
        <f t="array" ref="G3974">IFERROR(IF(AND(Orders!R3973:R13966&gt;1000,OR(Orders!M3973:M13966="East",Orders!M3973:M13966="south")),"bonus","no bonus"),"data error")</f>
        <v>no bonus</v>
      </c>
    </row>
    <row r="3975" spans="1:7" x14ac:dyDescent="0.25">
      <c r="A3975" t="str">
        <v>high</v>
      </c>
      <c r="B3975" t="b" cm="1">
        <f t="array" ref="B3975">AND(Orders!R3973:R13966&gt;500,Orders!O3973:O13966="technology")</f>
        <v>0</v>
      </c>
      <c r="C3975" t="b" cm="1">
        <f t="array" ref="C3975">OR(Orders!R3973:R13966&gt;1000,Orders!O3973:O13966="furniture")</f>
        <v>1</v>
      </c>
      <c r="D3975" t="str">
        <v>no</v>
      </c>
      <c r="E3975" t="str">
        <v>false</v>
      </c>
      <c r="G3975" t="str" cm="1">
        <f t="array" ref="G3975">IFERROR(IF(AND(Orders!R3974:R13967&gt;1000,OR(Orders!M3974:M13967="East",Orders!M3974:M13967="south")),"bonus","no bonus"),"data error")</f>
        <v>no bonus</v>
      </c>
    </row>
    <row r="3976" spans="1:7" x14ac:dyDescent="0.25">
      <c r="A3976" t="str">
        <v>high</v>
      </c>
      <c r="B3976" t="b" cm="1">
        <f t="array" ref="B3976">AND(Orders!R3974:R13967&gt;500,Orders!O3974:O13967="technology")</f>
        <v>0</v>
      </c>
      <c r="C3976" t="b" cm="1">
        <f t="array" ref="C3976">OR(Orders!R3974:R13967&gt;1000,Orders!O3974:O13967="furniture")</f>
        <v>1</v>
      </c>
      <c r="D3976" t="str">
        <v>no</v>
      </c>
      <c r="E3976" t="str">
        <v>false</v>
      </c>
      <c r="G3976" t="str" cm="1">
        <f t="array" ref="G3976">IFERROR(IF(AND(Orders!R3975:R13968&gt;1000,OR(Orders!M3975:M13968="East",Orders!M3975:M13968="south")),"bonus","no bonus"),"data error")</f>
        <v>no bonus</v>
      </c>
    </row>
    <row r="3977" spans="1:7" x14ac:dyDescent="0.25">
      <c r="A3977" t="str">
        <v>high</v>
      </c>
      <c r="B3977" t="b" cm="1">
        <f t="array" ref="B3977">AND(Orders!R3975:R13968&gt;500,Orders!O3975:O13968="technology")</f>
        <v>0</v>
      </c>
      <c r="C3977" t="b" cm="1">
        <f t="array" ref="C3977">OR(Orders!R3975:R13968&gt;1000,Orders!O3975:O13968="furniture")</f>
        <v>1</v>
      </c>
      <c r="D3977" t="str">
        <v>no</v>
      </c>
      <c r="E3977" t="str">
        <v>false</v>
      </c>
      <c r="G3977" t="str" cm="1">
        <f t="array" ref="G3977">IFERROR(IF(AND(Orders!R3976:R13969&gt;1000,OR(Orders!M3976:M13969="East",Orders!M3976:M13969="south")),"bonus","no bonus"),"data error")</f>
        <v>no bonus</v>
      </c>
    </row>
    <row r="3978" spans="1:7" x14ac:dyDescent="0.25">
      <c r="A3978" t="str">
        <v>high</v>
      </c>
      <c r="B3978" t="b" cm="1">
        <f t="array" ref="B3978">AND(Orders!R3976:R13969&gt;500,Orders!O3976:O13969="technology")</f>
        <v>0</v>
      </c>
      <c r="C3978" t="b" cm="1">
        <f t="array" ref="C3978">OR(Orders!R3976:R13969&gt;1000,Orders!O3976:O13969="furniture")</f>
        <v>1</v>
      </c>
      <c r="D3978" t="str">
        <v>no</v>
      </c>
      <c r="E3978" t="str">
        <v>false</v>
      </c>
      <c r="G3978" t="str" cm="1">
        <f t="array" ref="G3978">IFERROR(IF(AND(Orders!R3977:R13970&gt;1000,OR(Orders!M3977:M13970="East",Orders!M3977:M13970="south")),"bonus","no bonus"),"data error")</f>
        <v>no bonus</v>
      </c>
    </row>
    <row r="3979" spans="1:7" x14ac:dyDescent="0.25">
      <c r="A3979" t="str">
        <v>high</v>
      </c>
      <c r="B3979" t="b" cm="1">
        <f t="array" ref="B3979">AND(Orders!R3977:R13970&gt;500,Orders!O3977:O13970="technology")</f>
        <v>0</v>
      </c>
      <c r="C3979" t="b" cm="1">
        <f t="array" ref="C3979">OR(Orders!R3977:R13970&gt;1000,Orders!O3977:O13970="furniture")</f>
        <v>1</v>
      </c>
      <c r="D3979" t="str">
        <v>no</v>
      </c>
      <c r="E3979" t="str">
        <v>false</v>
      </c>
      <c r="G3979" t="str" cm="1">
        <f t="array" ref="G3979">IFERROR(IF(AND(Orders!R3978:R13971&gt;1000,OR(Orders!M3978:M13971="East",Orders!M3978:M13971="south")),"bonus","no bonus"),"data error")</f>
        <v>no bonus</v>
      </c>
    </row>
    <row r="3980" spans="1:7" x14ac:dyDescent="0.25">
      <c r="A3980" t="str">
        <v>high</v>
      </c>
      <c r="B3980" t="b" cm="1">
        <f t="array" ref="B3980">AND(Orders!R3978:R13971&gt;500,Orders!O3978:O13971="technology")</f>
        <v>0</v>
      </c>
      <c r="C3980" t="b" cm="1">
        <f t="array" ref="C3980">OR(Orders!R3978:R13971&gt;1000,Orders!O3978:O13971="furniture")</f>
        <v>1</v>
      </c>
      <c r="D3980" t="str">
        <v>no</v>
      </c>
      <c r="E3980" t="str">
        <v>false</v>
      </c>
      <c r="G3980" t="str" cm="1">
        <f t="array" ref="G3980">IFERROR(IF(AND(Orders!R3979:R13972&gt;1000,OR(Orders!M3979:M13972="East",Orders!M3979:M13972="south")),"bonus","no bonus"),"data error")</f>
        <v>no bonus</v>
      </c>
    </row>
    <row r="3981" spans="1:7" x14ac:dyDescent="0.25">
      <c r="A3981" t="str">
        <v>high</v>
      </c>
      <c r="B3981" t="b" cm="1">
        <f t="array" ref="B3981">AND(Orders!R3979:R13972&gt;500,Orders!O3979:O13972="technology")</f>
        <v>0</v>
      </c>
      <c r="C3981" t="b" cm="1">
        <f t="array" ref="C3981">OR(Orders!R3979:R13972&gt;1000,Orders!O3979:O13972="furniture")</f>
        <v>1</v>
      </c>
      <c r="D3981" t="str">
        <v>no</v>
      </c>
      <c r="E3981" t="str">
        <v>false</v>
      </c>
      <c r="G3981" t="str" cm="1">
        <f t="array" ref="G3981">IFERROR(IF(AND(Orders!R3980:R13973&gt;1000,OR(Orders!M3980:M13973="East",Orders!M3980:M13973="south")),"bonus","no bonus"),"data error")</f>
        <v>no bonus</v>
      </c>
    </row>
    <row r="3982" spans="1:7" x14ac:dyDescent="0.25">
      <c r="A3982" t="str">
        <v>high</v>
      </c>
      <c r="B3982" t="b" cm="1">
        <f t="array" ref="B3982">AND(Orders!R3980:R13973&gt;500,Orders!O3980:O13973="technology")</f>
        <v>0</v>
      </c>
      <c r="C3982" t="b" cm="1">
        <f t="array" ref="C3982">OR(Orders!R3980:R13973&gt;1000,Orders!O3980:O13973="furniture")</f>
        <v>1</v>
      </c>
      <c r="D3982" t="str">
        <v>no</v>
      </c>
      <c r="E3982" t="str">
        <v>false</v>
      </c>
      <c r="G3982" t="str" cm="1">
        <f t="array" ref="G3982">IFERROR(IF(AND(Orders!R3981:R13974&gt;1000,OR(Orders!M3981:M13974="East",Orders!M3981:M13974="south")),"bonus","no bonus"),"data error")</f>
        <v>no bonus</v>
      </c>
    </row>
    <row r="3983" spans="1:7" x14ac:dyDescent="0.25">
      <c r="A3983" t="str">
        <v>high</v>
      </c>
      <c r="B3983" t="b" cm="1">
        <f t="array" ref="B3983">AND(Orders!R3981:R13974&gt;500,Orders!O3981:O13974="technology")</f>
        <v>0</v>
      </c>
      <c r="C3983" t="b" cm="1">
        <f t="array" ref="C3983">OR(Orders!R3981:R13974&gt;1000,Orders!O3981:O13974="furniture")</f>
        <v>1</v>
      </c>
      <c r="D3983" t="str">
        <v>no</v>
      </c>
      <c r="E3983" t="str">
        <v>false</v>
      </c>
      <c r="G3983" t="str" cm="1">
        <f t="array" ref="G3983">IFERROR(IF(AND(Orders!R3982:R13975&gt;1000,OR(Orders!M3982:M13975="East",Orders!M3982:M13975="south")),"bonus","no bonus"),"data error")</f>
        <v>no bonus</v>
      </c>
    </row>
    <row r="3984" spans="1:7" x14ac:dyDescent="0.25">
      <c r="A3984" t="str">
        <v>high</v>
      </c>
      <c r="B3984" t="b" cm="1">
        <f t="array" ref="B3984">AND(Orders!R3982:R13975&gt;500,Orders!O3982:O13975="technology")</f>
        <v>0</v>
      </c>
      <c r="C3984" t="b" cm="1">
        <f t="array" ref="C3984">OR(Orders!R3982:R13975&gt;1000,Orders!O3982:O13975="furniture")</f>
        <v>1</v>
      </c>
      <c r="D3984" t="str">
        <v>no</v>
      </c>
      <c r="E3984" t="str">
        <v>false</v>
      </c>
      <c r="G3984" t="str" cm="1">
        <f t="array" ref="G3984">IFERROR(IF(AND(Orders!R3983:R13976&gt;1000,OR(Orders!M3983:M13976="East",Orders!M3983:M13976="south")),"bonus","no bonus"),"data error")</f>
        <v>no bonus</v>
      </c>
    </row>
    <row r="3985" spans="1:7" x14ac:dyDescent="0.25">
      <c r="A3985" t="str">
        <v>high</v>
      </c>
      <c r="B3985" t="b" cm="1">
        <f t="array" ref="B3985">AND(Orders!R3983:R13976&gt;500,Orders!O3983:O13976="technology")</f>
        <v>0</v>
      </c>
      <c r="C3985" t="b" cm="1">
        <f t="array" ref="C3985">OR(Orders!R3983:R13976&gt;1000,Orders!O3983:O13976="furniture")</f>
        <v>1</v>
      </c>
      <c r="D3985" t="str">
        <v>no</v>
      </c>
      <c r="E3985" t="str">
        <v>false</v>
      </c>
      <c r="G3985" t="str" cm="1">
        <f t="array" ref="G3985">IFERROR(IF(AND(Orders!R3984:R13977&gt;1000,OR(Orders!M3984:M13977="East",Orders!M3984:M13977="south")),"bonus","no bonus"),"data error")</f>
        <v>no bonus</v>
      </c>
    </row>
    <row r="3986" spans="1:7" x14ac:dyDescent="0.25">
      <c r="A3986" t="str">
        <v>high</v>
      </c>
      <c r="B3986" t="b" cm="1">
        <f t="array" ref="B3986">AND(Orders!R3984:R13977&gt;500,Orders!O3984:O13977="technology")</f>
        <v>0</v>
      </c>
      <c r="C3986" t="b" cm="1">
        <f t="array" ref="C3986">OR(Orders!R3984:R13977&gt;1000,Orders!O3984:O13977="furniture")</f>
        <v>1</v>
      </c>
      <c r="D3986" t="str">
        <v>no</v>
      </c>
      <c r="E3986" t="str">
        <v>false</v>
      </c>
      <c r="G3986" t="str" cm="1">
        <f t="array" ref="G3986">IFERROR(IF(AND(Orders!R3985:R13978&gt;1000,OR(Orders!M3985:M13978="East",Orders!M3985:M13978="south")),"bonus","no bonus"),"data error")</f>
        <v>no bonus</v>
      </c>
    </row>
    <row r="3987" spans="1:7" x14ac:dyDescent="0.25">
      <c r="A3987" t="str">
        <v>high</v>
      </c>
      <c r="B3987" t="b" cm="1">
        <f t="array" ref="B3987">AND(Orders!R3985:R13978&gt;500,Orders!O3985:O13978="technology")</f>
        <v>0</v>
      </c>
      <c r="C3987" t="b" cm="1">
        <f t="array" ref="C3987">OR(Orders!R3985:R13978&gt;1000,Orders!O3985:O13978="furniture")</f>
        <v>1</v>
      </c>
      <c r="D3987" t="str">
        <v>no</v>
      </c>
      <c r="E3987" t="str">
        <v>false</v>
      </c>
      <c r="G3987" t="str" cm="1">
        <f t="array" ref="G3987">IFERROR(IF(AND(Orders!R3986:R13979&gt;1000,OR(Orders!M3986:M13979="East",Orders!M3986:M13979="south")),"bonus","no bonus"),"data error")</f>
        <v>no bonus</v>
      </c>
    </row>
    <row r="3988" spans="1:7" x14ac:dyDescent="0.25">
      <c r="A3988" t="str">
        <v>high</v>
      </c>
      <c r="B3988" t="b" cm="1">
        <f t="array" ref="B3988">AND(Orders!R3986:R13979&gt;500,Orders!O3986:O13979="technology")</f>
        <v>0</v>
      </c>
      <c r="C3988" t="b" cm="1">
        <f t="array" ref="C3988">OR(Orders!R3986:R13979&gt;1000,Orders!O3986:O13979="furniture")</f>
        <v>1</v>
      </c>
      <c r="D3988" t="str">
        <v>no</v>
      </c>
      <c r="E3988" t="str">
        <v>false</v>
      </c>
      <c r="G3988" t="str" cm="1">
        <f t="array" ref="G3988">IFERROR(IF(AND(Orders!R3987:R13980&gt;1000,OR(Orders!M3987:M13980="East",Orders!M3987:M13980="south")),"bonus","no bonus"),"data error")</f>
        <v>no bonus</v>
      </c>
    </row>
    <row r="3989" spans="1:7" x14ac:dyDescent="0.25">
      <c r="A3989" t="str">
        <v>high</v>
      </c>
      <c r="B3989" t="b" cm="1">
        <f t="array" ref="B3989">AND(Orders!R3987:R13980&gt;500,Orders!O3987:O13980="technology")</f>
        <v>0</v>
      </c>
      <c r="C3989" t="b" cm="1">
        <f t="array" ref="C3989">OR(Orders!R3987:R13980&gt;1000,Orders!O3987:O13980="furniture")</f>
        <v>1</v>
      </c>
      <c r="D3989" t="str">
        <v>no</v>
      </c>
      <c r="E3989" t="str">
        <v>false</v>
      </c>
      <c r="G3989" t="str" cm="1">
        <f t="array" ref="G3989">IFERROR(IF(AND(Orders!R3988:R13981&gt;1000,OR(Orders!M3988:M13981="East",Orders!M3988:M13981="south")),"bonus","no bonus"),"data error")</f>
        <v>no bonus</v>
      </c>
    </row>
    <row r="3990" spans="1:7" x14ac:dyDescent="0.25">
      <c r="A3990" t="str">
        <v>high</v>
      </c>
      <c r="B3990" t="b" cm="1">
        <f t="array" ref="B3990">AND(Orders!R3988:R13981&gt;500,Orders!O3988:O13981="technology")</f>
        <v>0</v>
      </c>
      <c r="C3990" t="b" cm="1">
        <f t="array" ref="C3990">OR(Orders!R3988:R13981&gt;1000,Orders!O3988:O13981="furniture")</f>
        <v>1</v>
      </c>
      <c r="D3990" t="str">
        <v>no</v>
      </c>
      <c r="E3990" t="str">
        <v>false</v>
      </c>
      <c r="G3990" t="str" cm="1">
        <f t="array" ref="G3990">IFERROR(IF(AND(Orders!R3989:R13982&gt;1000,OR(Orders!M3989:M13982="East",Orders!M3989:M13982="south")),"bonus","no bonus"),"data error")</f>
        <v>no bonus</v>
      </c>
    </row>
    <row r="3991" spans="1:7" x14ac:dyDescent="0.25">
      <c r="A3991" t="str">
        <v>high</v>
      </c>
      <c r="B3991" t="b" cm="1">
        <f t="array" ref="B3991">AND(Orders!R3989:R13982&gt;500,Orders!O3989:O13982="technology")</f>
        <v>0</v>
      </c>
      <c r="C3991" t="b" cm="1">
        <f t="array" ref="C3991">OR(Orders!R3989:R13982&gt;1000,Orders!O3989:O13982="furniture")</f>
        <v>1</v>
      </c>
      <c r="D3991" t="str">
        <v>no</v>
      </c>
      <c r="E3991" t="str">
        <v>false</v>
      </c>
      <c r="G3991" t="str" cm="1">
        <f t="array" ref="G3991">IFERROR(IF(AND(Orders!R3990:R13983&gt;1000,OR(Orders!M3990:M13983="East",Orders!M3990:M13983="south")),"bonus","no bonus"),"data error")</f>
        <v>no bonus</v>
      </c>
    </row>
    <row r="3992" spans="1:7" x14ac:dyDescent="0.25">
      <c r="A3992" t="str">
        <v>high</v>
      </c>
      <c r="B3992" t="b" cm="1">
        <f t="array" ref="B3992">AND(Orders!R3990:R13983&gt;500,Orders!O3990:O13983="technology")</f>
        <v>0</v>
      </c>
      <c r="C3992" t="b" cm="1">
        <f t="array" ref="C3992">OR(Orders!R3990:R13983&gt;1000,Orders!O3990:O13983="furniture")</f>
        <v>1</v>
      </c>
      <c r="D3992" t="str">
        <v>no</v>
      </c>
      <c r="E3992" t="str">
        <v>false</v>
      </c>
      <c r="G3992" t="str" cm="1">
        <f t="array" ref="G3992">IFERROR(IF(AND(Orders!R3991:R13984&gt;1000,OR(Orders!M3991:M13984="East",Orders!M3991:M13984="south")),"bonus","no bonus"),"data error")</f>
        <v>no bonus</v>
      </c>
    </row>
    <row r="3993" spans="1:7" x14ac:dyDescent="0.25">
      <c r="A3993" t="str">
        <v>high</v>
      </c>
      <c r="B3993" t="b" cm="1">
        <f t="array" ref="B3993">AND(Orders!R3991:R13984&gt;500,Orders!O3991:O13984="technology")</f>
        <v>0</v>
      </c>
      <c r="C3993" t="b" cm="1">
        <f t="array" ref="C3993">OR(Orders!R3991:R13984&gt;1000,Orders!O3991:O13984="furniture")</f>
        <v>1</v>
      </c>
      <c r="D3993" t="str">
        <v>no</v>
      </c>
      <c r="E3993" t="str">
        <v>false</v>
      </c>
      <c r="G3993" t="str" cm="1">
        <f t="array" ref="G3993">IFERROR(IF(AND(Orders!R3992:R13985&gt;1000,OR(Orders!M3992:M13985="East",Orders!M3992:M13985="south")),"bonus","no bonus"),"data error")</f>
        <v>no bonus</v>
      </c>
    </row>
    <row r="3994" spans="1:7" x14ac:dyDescent="0.25">
      <c r="A3994" t="str">
        <v>high</v>
      </c>
      <c r="B3994" t="b" cm="1">
        <f t="array" ref="B3994">AND(Orders!R3992:R13985&gt;500,Orders!O3992:O13985="technology")</f>
        <v>0</v>
      </c>
      <c r="C3994" t="b" cm="1">
        <f t="array" ref="C3994">OR(Orders!R3992:R13985&gt;1000,Orders!O3992:O13985="furniture")</f>
        <v>1</v>
      </c>
      <c r="D3994" t="str">
        <v>no</v>
      </c>
      <c r="E3994" t="str">
        <v>false</v>
      </c>
      <c r="G3994" t="str" cm="1">
        <f t="array" ref="G3994">IFERROR(IF(AND(Orders!R3993:R13986&gt;1000,OR(Orders!M3993:M13986="East",Orders!M3993:M13986="south")),"bonus","no bonus"),"data error")</f>
        <v>no bonus</v>
      </c>
    </row>
    <row r="3995" spans="1:7" x14ac:dyDescent="0.25">
      <c r="A3995" t="str">
        <v>high</v>
      </c>
      <c r="B3995" t="b" cm="1">
        <f t="array" ref="B3995">AND(Orders!R3993:R13986&gt;500,Orders!O3993:O13986="technology")</f>
        <v>0</v>
      </c>
      <c r="C3995" t="b" cm="1">
        <f t="array" ref="C3995">OR(Orders!R3993:R13986&gt;1000,Orders!O3993:O13986="furniture")</f>
        <v>1</v>
      </c>
      <c r="D3995" t="str">
        <v>no</v>
      </c>
      <c r="E3995" t="str">
        <v>false</v>
      </c>
      <c r="G3995" t="str" cm="1">
        <f t="array" ref="G3995">IFERROR(IF(AND(Orders!R3994:R13987&gt;1000,OR(Orders!M3994:M13987="East",Orders!M3994:M13987="south")),"bonus","no bonus"),"data error")</f>
        <v>no bonus</v>
      </c>
    </row>
    <row r="3996" spans="1:7" x14ac:dyDescent="0.25">
      <c r="A3996" t="str">
        <v>high</v>
      </c>
      <c r="B3996" t="b" cm="1">
        <f t="array" ref="B3996">AND(Orders!R3994:R13987&gt;500,Orders!O3994:O13987="technology")</f>
        <v>0</v>
      </c>
      <c r="C3996" t="b" cm="1">
        <f t="array" ref="C3996">OR(Orders!R3994:R13987&gt;1000,Orders!O3994:O13987="furniture")</f>
        <v>1</v>
      </c>
      <c r="D3996" t="str">
        <v>no</v>
      </c>
      <c r="E3996" t="str">
        <v>false</v>
      </c>
      <c r="G3996" t="str" cm="1">
        <f t="array" ref="G3996">IFERROR(IF(AND(Orders!R3995:R13988&gt;1000,OR(Orders!M3995:M13988="East",Orders!M3995:M13988="south")),"bonus","no bonus"),"data error")</f>
        <v>no bonus</v>
      </c>
    </row>
    <row r="3997" spans="1:7" x14ac:dyDescent="0.25">
      <c r="A3997" t="str">
        <v>high</v>
      </c>
      <c r="B3997" t="b" cm="1">
        <f t="array" ref="B3997">AND(Orders!R3995:R13988&gt;500,Orders!O3995:O13988="technology")</f>
        <v>0</v>
      </c>
      <c r="C3997" t="b" cm="1">
        <f t="array" ref="C3997">OR(Orders!R3995:R13988&gt;1000,Orders!O3995:O13988="furniture")</f>
        <v>1</v>
      </c>
      <c r="D3997" t="str">
        <v>no</v>
      </c>
      <c r="E3997" t="str">
        <v>false</v>
      </c>
      <c r="G3997" t="str" cm="1">
        <f t="array" ref="G3997">IFERROR(IF(AND(Orders!R3996:R13989&gt;1000,OR(Orders!M3996:M13989="East",Orders!M3996:M13989="south")),"bonus","no bonus"),"data error")</f>
        <v>no bonus</v>
      </c>
    </row>
    <row r="3998" spans="1:7" x14ac:dyDescent="0.25">
      <c r="A3998" t="str">
        <v>high</v>
      </c>
      <c r="B3998" t="b" cm="1">
        <f t="array" ref="B3998">AND(Orders!R3996:R13989&gt;500,Orders!O3996:O13989="technology")</f>
        <v>0</v>
      </c>
      <c r="C3998" t="b" cm="1">
        <f t="array" ref="C3998">OR(Orders!R3996:R13989&gt;1000,Orders!O3996:O13989="furniture")</f>
        <v>1</v>
      </c>
      <c r="D3998" t="str">
        <v>no</v>
      </c>
      <c r="E3998" t="str">
        <v>false</v>
      </c>
      <c r="G3998" t="str" cm="1">
        <f t="array" ref="G3998">IFERROR(IF(AND(Orders!R3997:R13990&gt;1000,OR(Orders!M3997:M13990="East",Orders!M3997:M13990="south")),"bonus","no bonus"),"data error")</f>
        <v>no bonus</v>
      </c>
    </row>
    <row r="3999" spans="1:7" x14ac:dyDescent="0.25">
      <c r="A3999" t="str">
        <v>high</v>
      </c>
      <c r="B3999" t="b" cm="1">
        <f t="array" ref="B3999">AND(Orders!R3997:R13990&gt;500,Orders!O3997:O13990="technology")</f>
        <v>0</v>
      </c>
      <c r="C3999" t="b" cm="1">
        <f t="array" ref="C3999">OR(Orders!R3997:R13990&gt;1000,Orders!O3997:O13990="furniture")</f>
        <v>1</v>
      </c>
      <c r="D3999" t="str">
        <v>no</v>
      </c>
      <c r="E3999" t="str">
        <v>false</v>
      </c>
      <c r="G3999" t="str" cm="1">
        <f t="array" ref="G3999">IFERROR(IF(AND(Orders!R3998:R13991&gt;1000,OR(Orders!M3998:M13991="East",Orders!M3998:M13991="south")),"bonus","no bonus"),"data error")</f>
        <v>no bonus</v>
      </c>
    </row>
    <row r="4000" spans="1:7" x14ac:dyDescent="0.25">
      <c r="A4000" t="str">
        <v>high</v>
      </c>
      <c r="B4000" t="b" cm="1">
        <f t="array" ref="B4000">AND(Orders!R3998:R13991&gt;500,Orders!O3998:O13991="technology")</f>
        <v>0</v>
      </c>
      <c r="C4000" t="b" cm="1">
        <f t="array" ref="C4000">OR(Orders!R3998:R13991&gt;1000,Orders!O3998:O13991="furniture")</f>
        <v>1</v>
      </c>
      <c r="D4000" t="str">
        <v>no</v>
      </c>
      <c r="E4000" t="str">
        <v>false</v>
      </c>
      <c r="G4000" t="str" cm="1">
        <f t="array" ref="G4000">IFERROR(IF(AND(Orders!R3999:R13992&gt;1000,OR(Orders!M3999:M13992="East",Orders!M3999:M13992="south")),"bonus","no bonus"),"data error")</f>
        <v>no bonus</v>
      </c>
    </row>
    <row r="4001" spans="1:7" x14ac:dyDescent="0.25">
      <c r="A4001" t="str">
        <v>high</v>
      </c>
      <c r="B4001" t="b" cm="1">
        <f t="array" ref="B4001">AND(Orders!R3999:R13992&gt;500,Orders!O3999:O13992="technology")</f>
        <v>0</v>
      </c>
      <c r="C4001" t="b" cm="1">
        <f t="array" ref="C4001">OR(Orders!R3999:R13992&gt;1000,Orders!O3999:O13992="furniture")</f>
        <v>1</v>
      </c>
      <c r="D4001" t="str">
        <v>no</v>
      </c>
      <c r="E4001" t="str">
        <v>false</v>
      </c>
      <c r="G4001" t="str" cm="1">
        <f t="array" ref="G4001">IFERROR(IF(AND(Orders!R4000:R13993&gt;1000,OR(Orders!M4000:M13993="East",Orders!M4000:M13993="south")),"bonus","no bonus"),"data error")</f>
        <v>no bonus</v>
      </c>
    </row>
    <row r="4002" spans="1:7" x14ac:dyDescent="0.25">
      <c r="A4002" t="str">
        <v>high</v>
      </c>
      <c r="B4002" t="b" cm="1">
        <f t="array" ref="B4002">AND(Orders!R4000:R13993&gt;500,Orders!O4000:O13993="technology")</f>
        <v>0</v>
      </c>
      <c r="C4002" t="b" cm="1">
        <f t="array" ref="C4002">OR(Orders!R4000:R13993&gt;1000,Orders!O4000:O13993="furniture")</f>
        <v>1</v>
      </c>
      <c r="D4002" t="str">
        <v>no</v>
      </c>
      <c r="E4002" t="str">
        <v>false</v>
      </c>
      <c r="G4002" t="str" cm="1">
        <f t="array" ref="G4002">IFERROR(IF(AND(Orders!R4001:R13994&gt;1000,OR(Orders!M4001:M13994="East",Orders!M4001:M13994="south")),"bonus","no bonus"),"data error")</f>
        <v>no bonus</v>
      </c>
    </row>
    <row r="4003" spans="1:7" x14ac:dyDescent="0.25">
      <c r="A4003" t="str">
        <v>high</v>
      </c>
      <c r="B4003" t="b" cm="1">
        <f t="array" ref="B4003">AND(Orders!R4001:R13994&gt;500,Orders!O4001:O13994="technology")</f>
        <v>0</v>
      </c>
      <c r="C4003" t="b" cm="1">
        <f t="array" ref="C4003">OR(Orders!R4001:R13994&gt;1000,Orders!O4001:O13994="furniture")</f>
        <v>1</v>
      </c>
      <c r="D4003" t="str">
        <v>no</v>
      </c>
      <c r="E4003" t="str">
        <v>false</v>
      </c>
      <c r="G4003" t="str" cm="1">
        <f t="array" ref="G4003">IFERROR(IF(AND(Orders!R4002:R13995&gt;1000,OR(Orders!M4002:M13995="East",Orders!M4002:M13995="south")),"bonus","no bonus"),"data error")</f>
        <v>no bonus</v>
      </c>
    </row>
    <row r="4004" spans="1:7" x14ac:dyDescent="0.25">
      <c r="A4004" t="str">
        <v>high</v>
      </c>
      <c r="B4004" t="b" cm="1">
        <f t="array" ref="B4004">AND(Orders!R4002:R13995&gt;500,Orders!O4002:O13995="technology")</f>
        <v>0</v>
      </c>
      <c r="C4004" t="b" cm="1">
        <f t="array" ref="C4004">OR(Orders!R4002:R13995&gt;1000,Orders!O4002:O13995="furniture")</f>
        <v>1</v>
      </c>
      <c r="D4004" t="str">
        <v>no</v>
      </c>
      <c r="E4004" t="str">
        <v>false</v>
      </c>
      <c r="G4004" t="str" cm="1">
        <f t="array" ref="G4004">IFERROR(IF(AND(Orders!R4003:R13996&gt;1000,OR(Orders!M4003:M13996="East",Orders!M4003:M13996="south")),"bonus","no bonus"),"data error")</f>
        <v>no bonus</v>
      </c>
    </row>
    <row r="4005" spans="1:7" x14ac:dyDescent="0.25">
      <c r="A4005" t="str">
        <v>high</v>
      </c>
      <c r="B4005" t="b" cm="1">
        <f t="array" ref="B4005">AND(Orders!R4003:R13996&gt;500,Orders!O4003:O13996="technology")</f>
        <v>0</v>
      </c>
      <c r="C4005" t="b" cm="1">
        <f t="array" ref="C4005">OR(Orders!R4003:R13996&gt;1000,Orders!O4003:O13996="furniture")</f>
        <v>1</v>
      </c>
      <c r="D4005" t="str">
        <v>no</v>
      </c>
      <c r="E4005" t="str">
        <v>false</v>
      </c>
      <c r="G4005" t="str" cm="1">
        <f t="array" ref="G4005">IFERROR(IF(AND(Orders!R4004:R13997&gt;1000,OR(Orders!M4004:M13997="East",Orders!M4004:M13997="south")),"bonus","no bonus"),"data error")</f>
        <v>no bonus</v>
      </c>
    </row>
    <row r="4006" spans="1:7" x14ac:dyDescent="0.25">
      <c r="A4006" t="str">
        <v>high</v>
      </c>
      <c r="B4006" t="b" cm="1">
        <f t="array" ref="B4006">AND(Orders!R4004:R13997&gt;500,Orders!O4004:O13997="technology")</f>
        <v>0</v>
      </c>
      <c r="C4006" t="b" cm="1">
        <f t="array" ref="C4006">OR(Orders!R4004:R13997&gt;1000,Orders!O4004:O13997="furniture")</f>
        <v>1</v>
      </c>
      <c r="D4006" t="str">
        <v>no</v>
      </c>
      <c r="E4006" t="str">
        <v>false</v>
      </c>
      <c r="G4006" t="str" cm="1">
        <f t="array" ref="G4006">IFERROR(IF(AND(Orders!R4005:R13998&gt;1000,OR(Orders!M4005:M13998="East",Orders!M4005:M13998="south")),"bonus","no bonus"),"data error")</f>
        <v>no bonus</v>
      </c>
    </row>
    <row r="4007" spans="1:7" x14ac:dyDescent="0.25">
      <c r="A4007" t="str">
        <v>high</v>
      </c>
      <c r="B4007" t="b" cm="1">
        <f t="array" ref="B4007">AND(Orders!R4005:R13998&gt;500,Orders!O4005:O13998="technology")</f>
        <v>0</v>
      </c>
      <c r="C4007" t="b" cm="1">
        <f t="array" ref="C4007">OR(Orders!R4005:R13998&gt;1000,Orders!O4005:O13998="furniture")</f>
        <v>1</v>
      </c>
      <c r="D4007" t="str">
        <v>no</v>
      </c>
      <c r="E4007" t="str">
        <v>false</v>
      </c>
      <c r="G4007" t="str" cm="1">
        <f t="array" ref="G4007">IFERROR(IF(AND(Orders!R4006:R13999&gt;1000,OR(Orders!M4006:M13999="East",Orders!M4006:M13999="south")),"bonus","no bonus"),"data error")</f>
        <v>no bonus</v>
      </c>
    </row>
    <row r="4008" spans="1:7" x14ac:dyDescent="0.25">
      <c r="A4008" t="str">
        <v>high</v>
      </c>
      <c r="B4008" t="b" cm="1">
        <f t="array" ref="B4008">AND(Orders!R4006:R13999&gt;500,Orders!O4006:O13999="technology")</f>
        <v>0</v>
      </c>
      <c r="C4008" t="b" cm="1">
        <f t="array" ref="C4008">OR(Orders!R4006:R13999&gt;1000,Orders!O4006:O13999="furniture")</f>
        <v>1</v>
      </c>
      <c r="D4008" t="str">
        <v>no</v>
      </c>
      <c r="E4008" t="str">
        <v>false</v>
      </c>
      <c r="G4008" t="str" cm="1">
        <f t="array" ref="G4008">IFERROR(IF(AND(Orders!R4007:R14000&gt;1000,OR(Orders!M4007:M14000="East",Orders!M4007:M14000="south")),"bonus","no bonus"),"data error")</f>
        <v>no bonus</v>
      </c>
    </row>
    <row r="4009" spans="1:7" x14ac:dyDescent="0.25">
      <c r="A4009" t="str">
        <v>high</v>
      </c>
      <c r="B4009" t="b" cm="1">
        <f t="array" ref="B4009">AND(Orders!R4007:R14000&gt;500,Orders!O4007:O14000="technology")</f>
        <v>0</v>
      </c>
      <c r="C4009" t="b" cm="1">
        <f t="array" ref="C4009">OR(Orders!R4007:R14000&gt;1000,Orders!O4007:O14000="furniture")</f>
        <v>1</v>
      </c>
      <c r="D4009" t="str">
        <v>no</v>
      </c>
      <c r="E4009" t="str">
        <v>false</v>
      </c>
      <c r="G4009" t="str" cm="1">
        <f t="array" ref="G4009">IFERROR(IF(AND(Orders!R4008:R14001&gt;1000,OR(Orders!M4008:M14001="East",Orders!M4008:M14001="south")),"bonus","no bonus"),"data error")</f>
        <v>no bonus</v>
      </c>
    </row>
    <row r="4010" spans="1:7" x14ac:dyDescent="0.25">
      <c r="A4010" t="str">
        <v>high</v>
      </c>
      <c r="B4010" t="b" cm="1">
        <f t="array" ref="B4010">AND(Orders!R4008:R14001&gt;500,Orders!O4008:O14001="technology")</f>
        <v>0</v>
      </c>
      <c r="C4010" t="b" cm="1">
        <f t="array" ref="C4010">OR(Orders!R4008:R14001&gt;1000,Orders!O4008:O14001="furniture")</f>
        <v>1</v>
      </c>
      <c r="D4010" t="str">
        <v>no</v>
      </c>
      <c r="E4010" t="str">
        <v>false</v>
      </c>
      <c r="G4010" t="str" cm="1">
        <f t="array" ref="G4010">IFERROR(IF(AND(Orders!R4009:R14002&gt;1000,OR(Orders!M4009:M14002="East",Orders!M4009:M14002="south")),"bonus","no bonus"),"data error")</f>
        <v>no bonus</v>
      </c>
    </row>
    <row r="4011" spans="1:7" x14ac:dyDescent="0.25">
      <c r="A4011" t="str">
        <v>high</v>
      </c>
      <c r="B4011" t="b" cm="1">
        <f t="array" ref="B4011">AND(Orders!R4009:R14002&gt;500,Orders!O4009:O14002="technology")</f>
        <v>0</v>
      </c>
      <c r="C4011" t="b" cm="1">
        <f t="array" ref="C4011">OR(Orders!R4009:R14002&gt;1000,Orders!O4009:O14002="furniture")</f>
        <v>1</v>
      </c>
      <c r="D4011" t="str">
        <v>no</v>
      </c>
      <c r="E4011" t="str">
        <v>false</v>
      </c>
      <c r="G4011" t="str" cm="1">
        <f t="array" ref="G4011">IFERROR(IF(AND(Orders!R4010:R14003&gt;1000,OR(Orders!M4010:M14003="East",Orders!M4010:M14003="south")),"bonus","no bonus"),"data error")</f>
        <v>no bonus</v>
      </c>
    </row>
    <row r="4012" spans="1:7" x14ac:dyDescent="0.25">
      <c r="A4012" t="str">
        <v>high</v>
      </c>
      <c r="B4012" t="b" cm="1">
        <f t="array" ref="B4012">AND(Orders!R4010:R14003&gt;500,Orders!O4010:O14003="technology")</f>
        <v>0</v>
      </c>
      <c r="C4012" t="b" cm="1">
        <f t="array" ref="C4012">OR(Orders!R4010:R14003&gt;1000,Orders!O4010:O14003="furniture")</f>
        <v>1</v>
      </c>
      <c r="D4012" t="str">
        <v>no</v>
      </c>
      <c r="E4012" t="str">
        <v>false</v>
      </c>
      <c r="G4012" t="str" cm="1">
        <f t="array" ref="G4012">IFERROR(IF(AND(Orders!R4011:R14004&gt;1000,OR(Orders!M4011:M14004="East",Orders!M4011:M14004="south")),"bonus","no bonus"),"data error")</f>
        <v>no bonus</v>
      </c>
    </row>
    <row r="4013" spans="1:7" x14ac:dyDescent="0.25">
      <c r="A4013" t="str">
        <v>high</v>
      </c>
      <c r="B4013" t="b" cm="1">
        <f t="array" ref="B4013">AND(Orders!R4011:R14004&gt;500,Orders!O4011:O14004="technology")</f>
        <v>0</v>
      </c>
      <c r="C4013" t="b" cm="1">
        <f t="array" ref="C4013">OR(Orders!R4011:R14004&gt;1000,Orders!O4011:O14004="furniture")</f>
        <v>1</v>
      </c>
      <c r="D4013" t="str">
        <v>no</v>
      </c>
      <c r="E4013" t="str">
        <v>false</v>
      </c>
      <c r="G4013" t="str" cm="1">
        <f t="array" ref="G4013">IFERROR(IF(AND(Orders!R4012:R14005&gt;1000,OR(Orders!M4012:M14005="East",Orders!M4012:M14005="south")),"bonus","no bonus"),"data error")</f>
        <v>no bonus</v>
      </c>
    </row>
    <row r="4014" spans="1:7" x14ac:dyDescent="0.25">
      <c r="A4014" t="str">
        <v>high</v>
      </c>
      <c r="B4014" t="b" cm="1">
        <f t="array" ref="B4014">AND(Orders!R4012:R14005&gt;500,Orders!O4012:O14005="technology")</f>
        <v>0</v>
      </c>
      <c r="C4014" t="b" cm="1">
        <f t="array" ref="C4014">OR(Orders!R4012:R14005&gt;1000,Orders!O4012:O14005="furniture")</f>
        <v>1</v>
      </c>
      <c r="D4014" t="str">
        <v>no</v>
      </c>
      <c r="E4014" t="str">
        <v>false</v>
      </c>
      <c r="G4014" t="str" cm="1">
        <f t="array" ref="G4014">IFERROR(IF(AND(Orders!R4013:R14006&gt;1000,OR(Orders!M4013:M14006="East",Orders!M4013:M14006="south")),"bonus","no bonus"),"data error")</f>
        <v>no bonus</v>
      </c>
    </row>
    <row r="4015" spans="1:7" x14ac:dyDescent="0.25">
      <c r="A4015" t="str">
        <v>high</v>
      </c>
      <c r="B4015" t="b" cm="1">
        <f t="array" ref="B4015">AND(Orders!R4013:R14006&gt;500,Orders!O4013:O14006="technology")</f>
        <v>0</v>
      </c>
      <c r="C4015" t="b" cm="1">
        <f t="array" ref="C4015">OR(Orders!R4013:R14006&gt;1000,Orders!O4013:O14006="furniture")</f>
        <v>1</v>
      </c>
      <c r="D4015" t="str">
        <v>no</v>
      </c>
      <c r="E4015" t="str">
        <v>false</v>
      </c>
      <c r="G4015" t="str" cm="1">
        <f t="array" ref="G4015">IFERROR(IF(AND(Orders!R4014:R14007&gt;1000,OR(Orders!M4014:M14007="East",Orders!M4014:M14007="south")),"bonus","no bonus"),"data error")</f>
        <v>no bonus</v>
      </c>
    </row>
    <row r="4016" spans="1:7" x14ac:dyDescent="0.25">
      <c r="A4016" t="str">
        <v>high</v>
      </c>
      <c r="B4016" t="b" cm="1">
        <f t="array" ref="B4016">AND(Orders!R4014:R14007&gt;500,Orders!O4014:O14007="technology")</f>
        <v>0</v>
      </c>
      <c r="C4016" t="b" cm="1">
        <f t="array" ref="C4016">OR(Orders!R4014:R14007&gt;1000,Orders!O4014:O14007="furniture")</f>
        <v>1</v>
      </c>
      <c r="D4016" t="str">
        <v>no</v>
      </c>
      <c r="E4016" t="str">
        <v>false</v>
      </c>
      <c r="G4016" t="str" cm="1">
        <f t="array" ref="G4016">IFERROR(IF(AND(Orders!R4015:R14008&gt;1000,OR(Orders!M4015:M14008="East",Orders!M4015:M14008="south")),"bonus","no bonus"),"data error")</f>
        <v>no bonus</v>
      </c>
    </row>
    <row r="4017" spans="1:7" x14ac:dyDescent="0.25">
      <c r="A4017" t="str">
        <v>high</v>
      </c>
      <c r="B4017" t="b" cm="1">
        <f t="array" ref="B4017">AND(Orders!R4015:R14008&gt;500,Orders!O4015:O14008="technology")</f>
        <v>0</v>
      </c>
      <c r="C4017" t="b" cm="1">
        <f t="array" ref="C4017">OR(Orders!R4015:R14008&gt;1000,Orders!O4015:O14008="furniture")</f>
        <v>1</v>
      </c>
      <c r="D4017" t="str">
        <v>no</v>
      </c>
      <c r="E4017" t="str">
        <v>false</v>
      </c>
      <c r="G4017" t="str" cm="1">
        <f t="array" ref="G4017">IFERROR(IF(AND(Orders!R4016:R14009&gt;1000,OR(Orders!M4016:M14009="East",Orders!M4016:M14009="south")),"bonus","no bonus"),"data error")</f>
        <v>no bonus</v>
      </c>
    </row>
    <row r="4018" spans="1:7" x14ac:dyDescent="0.25">
      <c r="A4018" t="str">
        <v>high</v>
      </c>
      <c r="B4018" t="b" cm="1">
        <f t="array" ref="B4018">AND(Orders!R4016:R14009&gt;500,Orders!O4016:O14009="technology")</f>
        <v>0</v>
      </c>
      <c r="C4018" t="b" cm="1">
        <f t="array" ref="C4018">OR(Orders!R4016:R14009&gt;1000,Orders!O4016:O14009="furniture")</f>
        <v>1</v>
      </c>
      <c r="D4018" t="str">
        <v>no</v>
      </c>
      <c r="E4018" t="str">
        <v>false</v>
      </c>
      <c r="G4018" t="str" cm="1">
        <f t="array" ref="G4018">IFERROR(IF(AND(Orders!R4017:R14010&gt;1000,OR(Orders!M4017:M14010="East",Orders!M4017:M14010="south")),"bonus","no bonus"),"data error")</f>
        <v>no bonus</v>
      </c>
    </row>
    <row r="4019" spans="1:7" x14ac:dyDescent="0.25">
      <c r="A4019" t="str">
        <v>high</v>
      </c>
      <c r="B4019" t="b" cm="1">
        <f t="array" ref="B4019">AND(Orders!R4017:R14010&gt;500,Orders!O4017:O14010="technology")</f>
        <v>0</v>
      </c>
      <c r="C4019" t="b" cm="1">
        <f t="array" ref="C4019">OR(Orders!R4017:R14010&gt;1000,Orders!O4017:O14010="furniture")</f>
        <v>1</v>
      </c>
      <c r="D4019" t="str">
        <v>no</v>
      </c>
      <c r="E4019" t="str">
        <v>false</v>
      </c>
      <c r="G4019" t="str" cm="1">
        <f t="array" ref="G4019">IFERROR(IF(AND(Orders!R4018:R14011&gt;1000,OR(Orders!M4018:M14011="East",Orders!M4018:M14011="south")),"bonus","no bonus"),"data error")</f>
        <v>no bonus</v>
      </c>
    </row>
    <row r="4020" spans="1:7" x14ac:dyDescent="0.25">
      <c r="A4020" t="str">
        <v>high</v>
      </c>
      <c r="B4020" t="b" cm="1">
        <f t="array" ref="B4020">AND(Orders!R4018:R14011&gt;500,Orders!O4018:O14011="technology")</f>
        <v>0</v>
      </c>
      <c r="C4020" t="b" cm="1">
        <f t="array" ref="C4020">OR(Orders!R4018:R14011&gt;1000,Orders!O4018:O14011="furniture")</f>
        <v>1</v>
      </c>
      <c r="D4020" t="str">
        <v>no</v>
      </c>
      <c r="E4020" t="str">
        <v>false</v>
      </c>
      <c r="G4020" t="str" cm="1">
        <f t="array" ref="G4020">IFERROR(IF(AND(Orders!R4019:R14012&gt;1000,OR(Orders!M4019:M14012="East",Orders!M4019:M14012="south")),"bonus","no bonus"),"data error")</f>
        <v>no bonus</v>
      </c>
    </row>
    <row r="4021" spans="1:7" x14ac:dyDescent="0.25">
      <c r="A4021" t="str">
        <v>high</v>
      </c>
      <c r="B4021" t="b" cm="1">
        <f t="array" ref="B4021">AND(Orders!R4019:R14012&gt;500,Orders!O4019:O14012="technology")</f>
        <v>0</v>
      </c>
      <c r="C4021" t="b" cm="1">
        <f t="array" ref="C4021">OR(Orders!R4019:R14012&gt;1000,Orders!O4019:O14012="furniture")</f>
        <v>1</v>
      </c>
      <c r="D4021" t="str">
        <v>no</v>
      </c>
      <c r="E4021" t="str">
        <v>false</v>
      </c>
      <c r="G4021" t="str" cm="1">
        <f t="array" ref="G4021">IFERROR(IF(AND(Orders!R4020:R14013&gt;1000,OR(Orders!M4020:M14013="East",Orders!M4020:M14013="south")),"bonus","no bonus"),"data error")</f>
        <v>no bonus</v>
      </c>
    </row>
    <row r="4022" spans="1:7" x14ac:dyDescent="0.25">
      <c r="A4022" t="str">
        <v>high</v>
      </c>
      <c r="B4022" t="b" cm="1">
        <f t="array" ref="B4022">AND(Orders!R4020:R14013&gt;500,Orders!O4020:O14013="technology")</f>
        <v>0</v>
      </c>
      <c r="C4022" t="b" cm="1">
        <f t="array" ref="C4022">OR(Orders!R4020:R14013&gt;1000,Orders!O4020:O14013="furniture")</f>
        <v>1</v>
      </c>
      <c r="D4022" t="str">
        <v>no</v>
      </c>
      <c r="E4022" t="str">
        <v>false</v>
      </c>
      <c r="G4022" t="str" cm="1">
        <f t="array" ref="G4022">IFERROR(IF(AND(Orders!R4021:R14014&gt;1000,OR(Orders!M4021:M14014="East",Orders!M4021:M14014="south")),"bonus","no bonus"),"data error")</f>
        <v>no bonus</v>
      </c>
    </row>
    <row r="4023" spans="1:7" x14ac:dyDescent="0.25">
      <c r="A4023" t="str">
        <v>high</v>
      </c>
      <c r="B4023" t="b" cm="1">
        <f t="array" ref="B4023">AND(Orders!R4021:R14014&gt;500,Orders!O4021:O14014="technology")</f>
        <v>0</v>
      </c>
      <c r="C4023" t="b" cm="1">
        <f t="array" ref="C4023">OR(Orders!R4021:R14014&gt;1000,Orders!O4021:O14014="furniture")</f>
        <v>1</v>
      </c>
      <c r="D4023" t="str">
        <v>no</v>
      </c>
      <c r="E4023" t="str">
        <v>false</v>
      </c>
      <c r="G4023" t="str" cm="1">
        <f t="array" ref="G4023">IFERROR(IF(AND(Orders!R4022:R14015&gt;1000,OR(Orders!M4022:M14015="East",Orders!M4022:M14015="south")),"bonus","no bonus"),"data error")</f>
        <v>no bonus</v>
      </c>
    </row>
    <row r="4024" spans="1:7" x14ac:dyDescent="0.25">
      <c r="A4024" t="str">
        <v>high</v>
      </c>
      <c r="B4024" t="b" cm="1">
        <f t="array" ref="B4024">AND(Orders!R4022:R14015&gt;500,Orders!O4022:O14015="technology")</f>
        <v>0</v>
      </c>
      <c r="C4024" t="b" cm="1">
        <f t="array" ref="C4024">OR(Orders!R4022:R14015&gt;1000,Orders!O4022:O14015="furniture")</f>
        <v>1</v>
      </c>
      <c r="D4024" t="str">
        <v>no</v>
      </c>
      <c r="E4024" t="str">
        <v>false</v>
      </c>
      <c r="G4024" t="str" cm="1">
        <f t="array" ref="G4024">IFERROR(IF(AND(Orders!R4023:R14016&gt;1000,OR(Orders!M4023:M14016="East",Orders!M4023:M14016="south")),"bonus","no bonus"),"data error")</f>
        <v>no bonus</v>
      </c>
    </row>
    <row r="4025" spans="1:7" x14ac:dyDescent="0.25">
      <c r="A4025" t="str">
        <v>high</v>
      </c>
      <c r="B4025" t="b" cm="1">
        <f t="array" ref="B4025">AND(Orders!R4023:R14016&gt;500,Orders!O4023:O14016="technology")</f>
        <v>0</v>
      </c>
      <c r="C4025" t="b" cm="1">
        <f t="array" ref="C4025">OR(Orders!R4023:R14016&gt;1000,Orders!O4023:O14016="furniture")</f>
        <v>1</v>
      </c>
      <c r="D4025" t="str">
        <v>no</v>
      </c>
      <c r="E4025" t="str">
        <v>false</v>
      </c>
      <c r="G4025" t="str" cm="1">
        <f t="array" ref="G4025">IFERROR(IF(AND(Orders!R4024:R14017&gt;1000,OR(Orders!M4024:M14017="East",Orders!M4024:M14017="south")),"bonus","no bonus"),"data error")</f>
        <v>no bonus</v>
      </c>
    </row>
    <row r="4026" spans="1:7" x14ac:dyDescent="0.25">
      <c r="A4026" t="str">
        <v>high</v>
      </c>
      <c r="B4026" t="b" cm="1">
        <f t="array" ref="B4026">AND(Orders!R4024:R14017&gt;500,Orders!O4024:O14017="technology")</f>
        <v>0</v>
      </c>
      <c r="C4026" t="b" cm="1">
        <f t="array" ref="C4026">OR(Orders!R4024:R14017&gt;1000,Orders!O4024:O14017="furniture")</f>
        <v>1</v>
      </c>
      <c r="D4026" t="str">
        <v>no</v>
      </c>
      <c r="E4026" t="str">
        <v>false</v>
      </c>
      <c r="G4026" t="str" cm="1">
        <f t="array" ref="G4026">IFERROR(IF(AND(Orders!R4025:R14018&gt;1000,OR(Orders!M4025:M14018="East",Orders!M4025:M14018="south")),"bonus","no bonus"),"data error")</f>
        <v>no bonus</v>
      </c>
    </row>
    <row r="4027" spans="1:7" x14ac:dyDescent="0.25">
      <c r="A4027" t="str">
        <v>high</v>
      </c>
      <c r="B4027" t="b" cm="1">
        <f t="array" ref="B4027">AND(Orders!R4025:R14018&gt;500,Orders!O4025:O14018="technology")</f>
        <v>0</v>
      </c>
      <c r="C4027" t="b" cm="1">
        <f t="array" ref="C4027">OR(Orders!R4025:R14018&gt;1000,Orders!O4025:O14018="furniture")</f>
        <v>1</v>
      </c>
      <c r="D4027" t="str">
        <v>no</v>
      </c>
      <c r="E4027" t="str">
        <v>false</v>
      </c>
      <c r="G4027" t="str" cm="1">
        <f t="array" ref="G4027">IFERROR(IF(AND(Orders!R4026:R14019&gt;1000,OR(Orders!M4026:M14019="East",Orders!M4026:M14019="south")),"bonus","no bonus"),"data error")</f>
        <v>no bonus</v>
      </c>
    </row>
    <row r="4028" spans="1:7" x14ac:dyDescent="0.25">
      <c r="A4028" t="str">
        <v>high</v>
      </c>
      <c r="B4028" t="b" cm="1">
        <f t="array" ref="B4028">AND(Orders!R4026:R14019&gt;500,Orders!O4026:O14019="technology")</f>
        <v>0</v>
      </c>
      <c r="C4028" t="b" cm="1">
        <f t="array" ref="C4028">OR(Orders!R4026:R14019&gt;1000,Orders!O4026:O14019="furniture")</f>
        <v>1</v>
      </c>
      <c r="D4028" t="str">
        <v>no</v>
      </c>
      <c r="E4028" t="str">
        <v>false</v>
      </c>
      <c r="G4028" t="str" cm="1">
        <f t="array" ref="G4028">IFERROR(IF(AND(Orders!R4027:R14020&gt;1000,OR(Orders!M4027:M14020="East",Orders!M4027:M14020="south")),"bonus","no bonus"),"data error")</f>
        <v>no bonus</v>
      </c>
    </row>
    <row r="4029" spans="1:7" x14ac:dyDescent="0.25">
      <c r="A4029" t="str">
        <v>high</v>
      </c>
      <c r="B4029" t="b" cm="1">
        <f t="array" ref="B4029">AND(Orders!R4027:R14020&gt;500,Orders!O4027:O14020="technology")</f>
        <v>0</v>
      </c>
      <c r="C4029" t="b" cm="1">
        <f t="array" ref="C4029">OR(Orders!R4027:R14020&gt;1000,Orders!O4027:O14020="furniture")</f>
        <v>1</v>
      </c>
      <c r="D4029" t="str">
        <v>no</v>
      </c>
      <c r="E4029" t="str">
        <v>false</v>
      </c>
      <c r="G4029" t="str" cm="1">
        <f t="array" ref="G4029">IFERROR(IF(AND(Orders!R4028:R14021&gt;1000,OR(Orders!M4028:M14021="East",Orders!M4028:M14021="south")),"bonus","no bonus"),"data error")</f>
        <v>no bonus</v>
      </c>
    </row>
    <row r="4030" spans="1:7" x14ac:dyDescent="0.25">
      <c r="A4030" t="str">
        <v>high</v>
      </c>
      <c r="B4030" t="b" cm="1">
        <f t="array" ref="B4030">AND(Orders!R4028:R14021&gt;500,Orders!O4028:O14021="technology")</f>
        <v>0</v>
      </c>
      <c r="C4030" t="b" cm="1">
        <f t="array" ref="C4030">OR(Orders!R4028:R14021&gt;1000,Orders!O4028:O14021="furniture")</f>
        <v>1</v>
      </c>
      <c r="D4030" t="str">
        <v>no</v>
      </c>
      <c r="E4030" t="str">
        <v>false</v>
      </c>
      <c r="G4030" t="str" cm="1">
        <f t="array" ref="G4030">IFERROR(IF(AND(Orders!R4029:R14022&gt;1000,OR(Orders!M4029:M14022="East",Orders!M4029:M14022="south")),"bonus","no bonus"),"data error")</f>
        <v>no bonus</v>
      </c>
    </row>
    <row r="4031" spans="1:7" x14ac:dyDescent="0.25">
      <c r="A4031" t="str">
        <v>high</v>
      </c>
      <c r="B4031" t="b" cm="1">
        <f t="array" ref="B4031">AND(Orders!R4029:R14022&gt;500,Orders!O4029:O14022="technology")</f>
        <v>0</v>
      </c>
      <c r="C4031" t="b" cm="1">
        <f t="array" ref="C4031">OR(Orders!R4029:R14022&gt;1000,Orders!O4029:O14022="furniture")</f>
        <v>1</v>
      </c>
      <c r="D4031" t="str">
        <v>no</v>
      </c>
      <c r="E4031" t="str">
        <v>false</v>
      </c>
      <c r="G4031" t="str" cm="1">
        <f t="array" ref="G4031">IFERROR(IF(AND(Orders!R4030:R14023&gt;1000,OR(Orders!M4030:M14023="East",Orders!M4030:M14023="south")),"bonus","no bonus"),"data error")</f>
        <v>no bonus</v>
      </c>
    </row>
    <row r="4032" spans="1:7" x14ac:dyDescent="0.25">
      <c r="A4032" t="str">
        <v>high</v>
      </c>
      <c r="B4032" t="b" cm="1">
        <f t="array" ref="B4032">AND(Orders!R4030:R14023&gt;500,Orders!O4030:O14023="technology")</f>
        <v>0</v>
      </c>
      <c r="C4032" t="b" cm="1">
        <f t="array" ref="C4032">OR(Orders!R4030:R14023&gt;1000,Orders!O4030:O14023="furniture")</f>
        <v>1</v>
      </c>
      <c r="D4032" t="str">
        <v>no</v>
      </c>
      <c r="E4032" t="str">
        <v>false</v>
      </c>
      <c r="G4032" t="str" cm="1">
        <f t="array" ref="G4032">IFERROR(IF(AND(Orders!R4031:R14024&gt;1000,OR(Orders!M4031:M14024="East",Orders!M4031:M14024="south")),"bonus","no bonus"),"data error")</f>
        <v>no bonus</v>
      </c>
    </row>
    <row r="4033" spans="1:7" x14ac:dyDescent="0.25">
      <c r="A4033" t="str">
        <v>high</v>
      </c>
      <c r="B4033" t="b" cm="1">
        <f t="array" ref="B4033">AND(Orders!R4031:R14024&gt;500,Orders!O4031:O14024="technology")</f>
        <v>0</v>
      </c>
      <c r="C4033" t="b" cm="1">
        <f t="array" ref="C4033">OR(Orders!R4031:R14024&gt;1000,Orders!O4031:O14024="furniture")</f>
        <v>1</v>
      </c>
      <c r="D4033" t="str">
        <v>no</v>
      </c>
      <c r="E4033" t="str">
        <v>false</v>
      </c>
      <c r="G4033" t="str" cm="1">
        <f t="array" ref="G4033">IFERROR(IF(AND(Orders!R4032:R14025&gt;1000,OR(Orders!M4032:M14025="East",Orders!M4032:M14025="south")),"bonus","no bonus"),"data error")</f>
        <v>no bonus</v>
      </c>
    </row>
    <row r="4034" spans="1:7" x14ac:dyDescent="0.25">
      <c r="A4034" t="str">
        <v>high</v>
      </c>
      <c r="B4034" t="b" cm="1">
        <f t="array" ref="B4034">AND(Orders!R4032:R14025&gt;500,Orders!O4032:O14025="technology")</f>
        <v>0</v>
      </c>
      <c r="C4034" t="b" cm="1">
        <f t="array" ref="C4034">OR(Orders!R4032:R14025&gt;1000,Orders!O4032:O14025="furniture")</f>
        <v>1</v>
      </c>
      <c r="D4034" t="str">
        <v>no</v>
      </c>
      <c r="E4034" t="str">
        <v>false</v>
      </c>
      <c r="G4034" t="str" cm="1">
        <f t="array" ref="G4034">IFERROR(IF(AND(Orders!R4033:R14026&gt;1000,OR(Orders!M4033:M14026="East",Orders!M4033:M14026="south")),"bonus","no bonus"),"data error")</f>
        <v>no bonus</v>
      </c>
    </row>
    <row r="4035" spans="1:7" x14ac:dyDescent="0.25">
      <c r="A4035" t="str">
        <v>high</v>
      </c>
      <c r="B4035" t="b" cm="1">
        <f t="array" ref="B4035">AND(Orders!R4033:R14026&gt;500,Orders!O4033:O14026="technology")</f>
        <v>0</v>
      </c>
      <c r="C4035" t="b" cm="1">
        <f t="array" ref="C4035">OR(Orders!R4033:R14026&gt;1000,Orders!O4033:O14026="furniture")</f>
        <v>1</v>
      </c>
      <c r="D4035" t="str">
        <v>no</v>
      </c>
      <c r="E4035" t="str">
        <v>false</v>
      </c>
      <c r="G4035" t="str" cm="1">
        <f t="array" ref="G4035">IFERROR(IF(AND(Orders!R4034:R14027&gt;1000,OR(Orders!M4034:M14027="East",Orders!M4034:M14027="south")),"bonus","no bonus"),"data error")</f>
        <v>no bonus</v>
      </c>
    </row>
    <row r="4036" spans="1:7" x14ac:dyDescent="0.25">
      <c r="A4036" t="str">
        <v>high</v>
      </c>
      <c r="B4036" t="b" cm="1">
        <f t="array" ref="B4036">AND(Orders!R4034:R14027&gt;500,Orders!O4034:O14027="technology")</f>
        <v>0</v>
      </c>
      <c r="C4036" t="b" cm="1">
        <f t="array" ref="C4036">OR(Orders!R4034:R14027&gt;1000,Orders!O4034:O14027="furniture")</f>
        <v>1</v>
      </c>
      <c r="D4036" t="str">
        <v>no</v>
      </c>
      <c r="E4036" t="str">
        <v>false</v>
      </c>
      <c r="G4036" t="str" cm="1">
        <f t="array" ref="G4036">IFERROR(IF(AND(Orders!R4035:R14028&gt;1000,OR(Orders!M4035:M14028="East",Orders!M4035:M14028="south")),"bonus","no bonus"),"data error")</f>
        <v>no bonus</v>
      </c>
    </row>
    <row r="4037" spans="1:7" x14ac:dyDescent="0.25">
      <c r="A4037" t="str">
        <v>high</v>
      </c>
      <c r="B4037" t="b" cm="1">
        <f t="array" ref="B4037">AND(Orders!R4035:R14028&gt;500,Orders!O4035:O14028="technology")</f>
        <v>0</v>
      </c>
      <c r="C4037" t="b" cm="1">
        <f t="array" ref="C4037">OR(Orders!R4035:R14028&gt;1000,Orders!O4035:O14028="furniture")</f>
        <v>1</v>
      </c>
      <c r="D4037" t="str">
        <v>no</v>
      </c>
      <c r="E4037" t="str">
        <v>false</v>
      </c>
      <c r="G4037" t="str" cm="1">
        <f t="array" ref="G4037">IFERROR(IF(AND(Orders!R4036:R14029&gt;1000,OR(Orders!M4036:M14029="East",Orders!M4036:M14029="south")),"bonus","no bonus"),"data error")</f>
        <v>no bonus</v>
      </c>
    </row>
    <row r="4038" spans="1:7" x14ac:dyDescent="0.25">
      <c r="A4038" t="str">
        <v>high</v>
      </c>
      <c r="B4038" t="b" cm="1">
        <f t="array" ref="B4038">AND(Orders!R4036:R14029&gt;500,Orders!O4036:O14029="technology")</f>
        <v>0</v>
      </c>
      <c r="C4038" t="b" cm="1">
        <f t="array" ref="C4038">OR(Orders!R4036:R14029&gt;1000,Orders!O4036:O14029="furniture")</f>
        <v>1</v>
      </c>
      <c r="D4038" t="str">
        <v>no</v>
      </c>
      <c r="E4038" t="str">
        <v>false</v>
      </c>
      <c r="G4038" t="str" cm="1">
        <f t="array" ref="G4038">IFERROR(IF(AND(Orders!R4037:R14030&gt;1000,OR(Orders!M4037:M14030="East",Orders!M4037:M14030="south")),"bonus","no bonus"),"data error")</f>
        <v>no bonus</v>
      </c>
    </row>
    <row r="4039" spans="1:7" x14ac:dyDescent="0.25">
      <c r="A4039" t="str">
        <v>high</v>
      </c>
      <c r="B4039" t="b" cm="1">
        <f t="array" ref="B4039">AND(Orders!R4037:R14030&gt;500,Orders!O4037:O14030="technology")</f>
        <v>0</v>
      </c>
      <c r="C4039" t="b" cm="1">
        <f t="array" ref="C4039">OR(Orders!R4037:R14030&gt;1000,Orders!O4037:O14030="furniture")</f>
        <v>1</v>
      </c>
      <c r="D4039" t="str">
        <v>no</v>
      </c>
      <c r="E4039" t="str">
        <v>false</v>
      </c>
      <c r="G4039" t="str" cm="1">
        <f t="array" ref="G4039">IFERROR(IF(AND(Orders!R4038:R14031&gt;1000,OR(Orders!M4038:M14031="East",Orders!M4038:M14031="south")),"bonus","no bonus"),"data error")</f>
        <v>no bonus</v>
      </c>
    </row>
    <row r="4040" spans="1:7" x14ac:dyDescent="0.25">
      <c r="A4040" t="str">
        <v>high</v>
      </c>
      <c r="B4040" t="b" cm="1">
        <f t="array" ref="B4040">AND(Orders!R4038:R14031&gt;500,Orders!O4038:O14031="technology")</f>
        <v>0</v>
      </c>
      <c r="C4040" t="b" cm="1">
        <f t="array" ref="C4040">OR(Orders!R4038:R14031&gt;1000,Orders!O4038:O14031="furniture")</f>
        <v>1</v>
      </c>
      <c r="D4040" t="str">
        <v>no</v>
      </c>
      <c r="E4040" t="str">
        <v>false</v>
      </c>
      <c r="G4040" t="str" cm="1">
        <f t="array" ref="G4040">IFERROR(IF(AND(Orders!R4039:R14032&gt;1000,OR(Orders!M4039:M14032="East",Orders!M4039:M14032="south")),"bonus","no bonus"),"data error")</f>
        <v>no bonus</v>
      </c>
    </row>
    <row r="4041" spans="1:7" x14ac:dyDescent="0.25">
      <c r="A4041" t="str">
        <v>high</v>
      </c>
      <c r="B4041" t="b" cm="1">
        <f t="array" ref="B4041">AND(Orders!R4039:R14032&gt;500,Orders!O4039:O14032="technology")</f>
        <v>0</v>
      </c>
      <c r="C4041" t="b" cm="1">
        <f t="array" ref="C4041">OR(Orders!R4039:R14032&gt;1000,Orders!O4039:O14032="furniture")</f>
        <v>1</v>
      </c>
      <c r="D4041" t="str">
        <v>no</v>
      </c>
      <c r="E4041" t="str">
        <v>false</v>
      </c>
      <c r="G4041" t="str" cm="1">
        <f t="array" ref="G4041">IFERROR(IF(AND(Orders!R4040:R14033&gt;1000,OR(Orders!M4040:M14033="East",Orders!M4040:M14033="south")),"bonus","no bonus"),"data error")</f>
        <v>no bonus</v>
      </c>
    </row>
    <row r="4042" spans="1:7" x14ac:dyDescent="0.25">
      <c r="A4042" t="str">
        <v>high</v>
      </c>
      <c r="B4042" t="b" cm="1">
        <f t="array" ref="B4042">AND(Orders!R4040:R14033&gt;500,Orders!O4040:O14033="technology")</f>
        <v>0</v>
      </c>
      <c r="C4042" t="b" cm="1">
        <f t="array" ref="C4042">OR(Orders!R4040:R14033&gt;1000,Orders!O4040:O14033="furniture")</f>
        <v>1</v>
      </c>
      <c r="D4042" t="str">
        <v>no</v>
      </c>
      <c r="E4042" t="str">
        <v>false</v>
      </c>
      <c r="G4042" t="str" cm="1">
        <f t="array" ref="G4042">IFERROR(IF(AND(Orders!R4041:R14034&gt;1000,OR(Orders!M4041:M14034="East",Orders!M4041:M14034="south")),"bonus","no bonus"),"data error")</f>
        <v>no bonus</v>
      </c>
    </row>
    <row r="4043" spans="1:7" x14ac:dyDescent="0.25">
      <c r="A4043" t="str">
        <v>high</v>
      </c>
      <c r="B4043" t="b" cm="1">
        <f t="array" ref="B4043">AND(Orders!R4041:R14034&gt;500,Orders!O4041:O14034="technology")</f>
        <v>0</v>
      </c>
      <c r="C4043" t="b" cm="1">
        <f t="array" ref="C4043">OR(Orders!R4041:R14034&gt;1000,Orders!O4041:O14034="furniture")</f>
        <v>1</v>
      </c>
      <c r="D4043" t="str">
        <v>no</v>
      </c>
      <c r="E4043" t="str">
        <v>false</v>
      </c>
      <c r="G4043" t="str" cm="1">
        <f t="array" ref="G4043">IFERROR(IF(AND(Orders!R4042:R14035&gt;1000,OR(Orders!M4042:M14035="East",Orders!M4042:M14035="south")),"bonus","no bonus"),"data error")</f>
        <v>no bonus</v>
      </c>
    </row>
    <row r="4044" spans="1:7" x14ac:dyDescent="0.25">
      <c r="A4044" t="str">
        <v>high</v>
      </c>
      <c r="B4044" t="b" cm="1">
        <f t="array" ref="B4044">AND(Orders!R4042:R14035&gt;500,Orders!O4042:O14035="technology")</f>
        <v>0</v>
      </c>
      <c r="C4044" t="b" cm="1">
        <f t="array" ref="C4044">OR(Orders!R4042:R14035&gt;1000,Orders!O4042:O14035="furniture")</f>
        <v>1</v>
      </c>
      <c r="D4044" t="str">
        <v>no</v>
      </c>
      <c r="E4044" t="str">
        <v>false</v>
      </c>
      <c r="G4044" t="str" cm="1">
        <f t="array" ref="G4044">IFERROR(IF(AND(Orders!R4043:R14036&gt;1000,OR(Orders!M4043:M14036="East",Orders!M4043:M14036="south")),"bonus","no bonus"),"data error")</f>
        <v>no bonus</v>
      </c>
    </row>
    <row r="4045" spans="1:7" x14ac:dyDescent="0.25">
      <c r="A4045" t="str">
        <v>high</v>
      </c>
      <c r="B4045" t="b" cm="1">
        <f t="array" ref="B4045">AND(Orders!R4043:R14036&gt;500,Orders!O4043:O14036="technology")</f>
        <v>0</v>
      </c>
      <c r="C4045" t="b" cm="1">
        <f t="array" ref="C4045">OR(Orders!R4043:R14036&gt;1000,Orders!O4043:O14036="furniture")</f>
        <v>1</v>
      </c>
      <c r="D4045" t="str">
        <v>no</v>
      </c>
      <c r="E4045" t="str">
        <v>false</v>
      </c>
      <c r="G4045" t="str" cm="1">
        <f t="array" ref="G4045">IFERROR(IF(AND(Orders!R4044:R14037&gt;1000,OR(Orders!M4044:M14037="East",Orders!M4044:M14037="south")),"bonus","no bonus"),"data error")</f>
        <v>no bonus</v>
      </c>
    </row>
    <row r="4046" spans="1:7" x14ac:dyDescent="0.25">
      <c r="A4046" t="str">
        <v>high</v>
      </c>
      <c r="B4046" t="b" cm="1">
        <f t="array" ref="B4046">AND(Orders!R4044:R14037&gt;500,Orders!O4044:O14037="technology")</f>
        <v>0</v>
      </c>
      <c r="C4046" t="b" cm="1">
        <f t="array" ref="C4046">OR(Orders!R4044:R14037&gt;1000,Orders!O4044:O14037="furniture")</f>
        <v>1</v>
      </c>
      <c r="D4046" t="str">
        <v>no</v>
      </c>
      <c r="E4046" t="str">
        <v>false</v>
      </c>
      <c r="G4046" t="str" cm="1">
        <f t="array" ref="G4046">IFERROR(IF(AND(Orders!R4045:R14038&gt;1000,OR(Orders!M4045:M14038="East",Orders!M4045:M14038="south")),"bonus","no bonus"),"data error")</f>
        <v>no bonus</v>
      </c>
    </row>
    <row r="4047" spans="1:7" x14ac:dyDescent="0.25">
      <c r="A4047" t="str">
        <v>high</v>
      </c>
      <c r="B4047" t="b" cm="1">
        <f t="array" ref="B4047">AND(Orders!R4045:R14038&gt;500,Orders!O4045:O14038="technology")</f>
        <v>0</v>
      </c>
      <c r="C4047" t="b" cm="1">
        <f t="array" ref="C4047">OR(Orders!R4045:R14038&gt;1000,Orders!O4045:O14038="furniture")</f>
        <v>1</v>
      </c>
      <c r="D4047" t="str">
        <v>no</v>
      </c>
      <c r="E4047" t="str">
        <v>false</v>
      </c>
      <c r="G4047" t="str" cm="1">
        <f t="array" ref="G4047">IFERROR(IF(AND(Orders!R4046:R14039&gt;1000,OR(Orders!M4046:M14039="East",Orders!M4046:M14039="south")),"bonus","no bonus"),"data error")</f>
        <v>no bonus</v>
      </c>
    </row>
    <row r="4048" spans="1:7" x14ac:dyDescent="0.25">
      <c r="A4048" t="str">
        <v>high</v>
      </c>
      <c r="B4048" t="b" cm="1">
        <f t="array" ref="B4048">AND(Orders!R4046:R14039&gt;500,Orders!O4046:O14039="technology")</f>
        <v>0</v>
      </c>
      <c r="C4048" t="b" cm="1">
        <f t="array" ref="C4048">OR(Orders!R4046:R14039&gt;1000,Orders!O4046:O14039="furniture")</f>
        <v>1</v>
      </c>
      <c r="D4048" t="str">
        <v>no</v>
      </c>
      <c r="E4048" t="str">
        <v>false</v>
      </c>
      <c r="G4048" t="str" cm="1">
        <f t="array" ref="G4048">IFERROR(IF(AND(Orders!R4047:R14040&gt;1000,OR(Orders!M4047:M14040="East",Orders!M4047:M14040="south")),"bonus","no bonus"),"data error")</f>
        <v>no bonus</v>
      </c>
    </row>
    <row r="4049" spans="1:7" x14ac:dyDescent="0.25">
      <c r="A4049" t="str">
        <v>high</v>
      </c>
      <c r="B4049" t="b" cm="1">
        <f t="array" ref="B4049">AND(Orders!R4047:R14040&gt;500,Orders!O4047:O14040="technology")</f>
        <v>0</v>
      </c>
      <c r="C4049" t="b" cm="1">
        <f t="array" ref="C4049">OR(Orders!R4047:R14040&gt;1000,Orders!O4047:O14040="furniture")</f>
        <v>1</v>
      </c>
      <c r="D4049" t="str">
        <v>no</v>
      </c>
      <c r="E4049" t="str">
        <v>false</v>
      </c>
      <c r="G4049" t="str" cm="1">
        <f t="array" ref="G4049">IFERROR(IF(AND(Orders!R4048:R14041&gt;1000,OR(Orders!M4048:M14041="East",Orders!M4048:M14041="south")),"bonus","no bonus"),"data error")</f>
        <v>no bonus</v>
      </c>
    </row>
    <row r="4050" spans="1:7" x14ac:dyDescent="0.25">
      <c r="A4050" t="str">
        <v>high</v>
      </c>
      <c r="B4050" t="b" cm="1">
        <f t="array" ref="B4050">AND(Orders!R4048:R14041&gt;500,Orders!O4048:O14041="technology")</f>
        <v>0</v>
      </c>
      <c r="C4050" t="b" cm="1">
        <f t="array" ref="C4050">OR(Orders!R4048:R14041&gt;1000,Orders!O4048:O14041="furniture")</f>
        <v>1</v>
      </c>
      <c r="D4050" t="str">
        <v>no</v>
      </c>
      <c r="E4050" t="str">
        <v>false</v>
      </c>
      <c r="G4050" t="str" cm="1">
        <f t="array" ref="G4050">IFERROR(IF(AND(Orders!R4049:R14042&gt;1000,OR(Orders!M4049:M14042="East",Orders!M4049:M14042="south")),"bonus","no bonus"),"data error")</f>
        <v>no bonus</v>
      </c>
    </row>
    <row r="4051" spans="1:7" x14ac:dyDescent="0.25">
      <c r="A4051" t="str">
        <v>high</v>
      </c>
      <c r="B4051" t="b" cm="1">
        <f t="array" ref="B4051">AND(Orders!R4049:R14042&gt;500,Orders!O4049:O14042="technology")</f>
        <v>0</v>
      </c>
      <c r="C4051" t="b" cm="1">
        <f t="array" ref="C4051">OR(Orders!R4049:R14042&gt;1000,Orders!O4049:O14042="furniture")</f>
        <v>1</v>
      </c>
      <c r="D4051" t="str">
        <v>no</v>
      </c>
      <c r="E4051" t="str">
        <v>false</v>
      </c>
      <c r="G4051" t="str" cm="1">
        <f t="array" ref="G4051">IFERROR(IF(AND(Orders!R4050:R14043&gt;1000,OR(Orders!M4050:M14043="East",Orders!M4050:M14043="south")),"bonus","no bonus"),"data error")</f>
        <v>no bonus</v>
      </c>
    </row>
    <row r="4052" spans="1:7" x14ac:dyDescent="0.25">
      <c r="A4052" t="str">
        <v>high</v>
      </c>
      <c r="B4052" t="b" cm="1">
        <f t="array" ref="B4052">AND(Orders!R4050:R14043&gt;500,Orders!O4050:O14043="technology")</f>
        <v>0</v>
      </c>
      <c r="C4052" t="b" cm="1">
        <f t="array" ref="C4052">OR(Orders!R4050:R14043&gt;1000,Orders!O4050:O14043="furniture")</f>
        <v>1</v>
      </c>
      <c r="D4052" t="str">
        <v>no</v>
      </c>
      <c r="E4052" t="str">
        <v>false</v>
      </c>
      <c r="G4052" t="str" cm="1">
        <f t="array" ref="G4052">IFERROR(IF(AND(Orders!R4051:R14044&gt;1000,OR(Orders!M4051:M14044="East",Orders!M4051:M14044="south")),"bonus","no bonus"),"data error")</f>
        <v>no bonus</v>
      </c>
    </row>
    <row r="4053" spans="1:7" x14ac:dyDescent="0.25">
      <c r="A4053" t="str">
        <v>high</v>
      </c>
      <c r="B4053" t="b" cm="1">
        <f t="array" ref="B4053">AND(Orders!R4051:R14044&gt;500,Orders!O4051:O14044="technology")</f>
        <v>0</v>
      </c>
      <c r="C4053" t="b" cm="1">
        <f t="array" ref="C4053">OR(Orders!R4051:R14044&gt;1000,Orders!O4051:O14044="furniture")</f>
        <v>1</v>
      </c>
      <c r="D4053" t="str">
        <v>no</v>
      </c>
      <c r="E4053" t="str">
        <v>false</v>
      </c>
      <c r="G4053" t="str" cm="1">
        <f t="array" ref="G4053">IFERROR(IF(AND(Orders!R4052:R14045&gt;1000,OR(Orders!M4052:M14045="East",Orders!M4052:M14045="south")),"bonus","no bonus"),"data error")</f>
        <v>no bonus</v>
      </c>
    </row>
    <row r="4054" spans="1:7" x14ac:dyDescent="0.25">
      <c r="A4054" t="str">
        <v>high</v>
      </c>
      <c r="B4054" t="b" cm="1">
        <f t="array" ref="B4054">AND(Orders!R4052:R14045&gt;500,Orders!O4052:O14045="technology")</f>
        <v>0</v>
      </c>
      <c r="C4054" t="b" cm="1">
        <f t="array" ref="C4054">OR(Orders!R4052:R14045&gt;1000,Orders!O4052:O14045="furniture")</f>
        <v>1</v>
      </c>
      <c r="D4054" t="str">
        <v>no</v>
      </c>
      <c r="E4054" t="str">
        <v>false</v>
      </c>
      <c r="G4054" t="str" cm="1">
        <f t="array" ref="G4054">IFERROR(IF(AND(Orders!R4053:R14046&gt;1000,OR(Orders!M4053:M14046="East",Orders!M4053:M14046="south")),"bonus","no bonus"),"data error")</f>
        <v>no bonus</v>
      </c>
    </row>
    <row r="4055" spans="1:7" x14ac:dyDescent="0.25">
      <c r="A4055" t="str">
        <v>high</v>
      </c>
      <c r="B4055" t="b" cm="1">
        <f t="array" ref="B4055">AND(Orders!R4053:R14046&gt;500,Orders!O4053:O14046="technology")</f>
        <v>0</v>
      </c>
      <c r="C4055" t="b" cm="1">
        <f t="array" ref="C4055">OR(Orders!R4053:R14046&gt;1000,Orders!O4053:O14046="furniture")</f>
        <v>1</v>
      </c>
      <c r="D4055" t="str">
        <v>no</v>
      </c>
      <c r="E4055" t="str">
        <v>false</v>
      </c>
      <c r="G4055" t="str" cm="1">
        <f t="array" ref="G4055">IFERROR(IF(AND(Orders!R4054:R14047&gt;1000,OR(Orders!M4054:M14047="East",Orders!M4054:M14047="south")),"bonus","no bonus"),"data error")</f>
        <v>no bonus</v>
      </c>
    </row>
    <row r="4056" spans="1:7" x14ac:dyDescent="0.25">
      <c r="A4056" t="str">
        <v>high</v>
      </c>
      <c r="B4056" t="b" cm="1">
        <f t="array" ref="B4056">AND(Orders!R4054:R14047&gt;500,Orders!O4054:O14047="technology")</f>
        <v>0</v>
      </c>
      <c r="C4056" t="b" cm="1">
        <f t="array" ref="C4056">OR(Orders!R4054:R14047&gt;1000,Orders!O4054:O14047="furniture")</f>
        <v>1</v>
      </c>
      <c r="D4056" t="str">
        <v>no</v>
      </c>
      <c r="E4056" t="str">
        <v>false</v>
      </c>
      <c r="G4056" t="str" cm="1">
        <f t="array" ref="G4056">IFERROR(IF(AND(Orders!R4055:R14048&gt;1000,OR(Orders!M4055:M14048="East",Orders!M4055:M14048="south")),"bonus","no bonus"),"data error")</f>
        <v>no bonus</v>
      </c>
    </row>
    <row r="4057" spans="1:7" x14ac:dyDescent="0.25">
      <c r="A4057" t="str">
        <v>high</v>
      </c>
      <c r="B4057" t="b" cm="1">
        <f t="array" ref="B4057">AND(Orders!R4055:R14048&gt;500,Orders!O4055:O14048="technology")</f>
        <v>0</v>
      </c>
      <c r="C4057" t="b" cm="1">
        <f t="array" ref="C4057">OR(Orders!R4055:R14048&gt;1000,Orders!O4055:O14048="furniture")</f>
        <v>1</v>
      </c>
      <c r="D4057" t="str">
        <v>no</v>
      </c>
      <c r="E4057" t="str">
        <v>false</v>
      </c>
      <c r="G4057" t="str" cm="1">
        <f t="array" ref="G4057">IFERROR(IF(AND(Orders!R4056:R14049&gt;1000,OR(Orders!M4056:M14049="East",Orders!M4056:M14049="south")),"bonus","no bonus"),"data error")</f>
        <v>no bonus</v>
      </c>
    </row>
    <row r="4058" spans="1:7" x14ac:dyDescent="0.25">
      <c r="A4058" t="str">
        <v>high</v>
      </c>
      <c r="B4058" t="b" cm="1">
        <f t="array" ref="B4058">AND(Orders!R4056:R14049&gt;500,Orders!O4056:O14049="technology")</f>
        <v>0</v>
      </c>
      <c r="C4058" t="b" cm="1">
        <f t="array" ref="C4058">OR(Orders!R4056:R14049&gt;1000,Orders!O4056:O14049="furniture")</f>
        <v>1</v>
      </c>
      <c r="D4058" t="str">
        <v>no</v>
      </c>
      <c r="E4058" t="str">
        <v>false</v>
      </c>
      <c r="G4058" t="str" cm="1">
        <f t="array" ref="G4058">IFERROR(IF(AND(Orders!R4057:R14050&gt;1000,OR(Orders!M4057:M14050="East",Orders!M4057:M14050="south")),"bonus","no bonus"),"data error")</f>
        <v>no bonus</v>
      </c>
    </row>
    <row r="4059" spans="1:7" x14ac:dyDescent="0.25">
      <c r="A4059" t="str">
        <v>high</v>
      </c>
      <c r="B4059" t="b" cm="1">
        <f t="array" ref="B4059">AND(Orders!R4057:R14050&gt;500,Orders!O4057:O14050="technology")</f>
        <v>0</v>
      </c>
      <c r="C4059" t="b" cm="1">
        <f t="array" ref="C4059">OR(Orders!R4057:R14050&gt;1000,Orders!O4057:O14050="furniture")</f>
        <v>1</v>
      </c>
      <c r="D4059" t="str">
        <v>no</v>
      </c>
      <c r="E4059" t="str">
        <v>false</v>
      </c>
      <c r="G4059" t="str" cm="1">
        <f t="array" ref="G4059">IFERROR(IF(AND(Orders!R4058:R14051&gt;1000,OR(Orders!M4058:M14051="East",Orders!M4058:M14051="south")),"bonus","no bonus"),"data error")</f>
        <v>no bonus</v>
      </c>
    </row>
    <row r="4060" spans="1:7" x14ac:dyDescent="0.25">
      <c r="A4060" t="str">
        <v>high</v>
      </c>
      <c r="B4060" t="b" cm="1">
        <f t="array" ref="B4060">AND(Orders!R4058:R14051&gt;500,Orders!O4058:O14051="technology")</f>
        <v>0</v>
      </c>
      <c r="C4060" t="b" cm="1">
        <f t="array" ref="C4060">OR(Orders!R4058:R14051&gt;1000,Orders!O4058:O14051="furniture")</f>
        <v>1</v>
      </c>
      <c r="D4060" t="str">
        <v>no</v>
      </c>
      <c r="E4060" t="str">
        <v>false</v>
      </c>
      <c r="G4060" t="str" cm="1">
        <f t="array" ref="G4060">IFERROR(IF(AND(Orders!R4059:R14052&gt;1000,OR(Orders!M4059:M14052="East",Orders!M4059:M14052="south")),"bonus","no bonus"),"data error")</f>
        <v>no bonus</v>
      </c>
    </row>
    <row r="4061" spans="1:7" x14ac:dyDescent="0.25">
      <c r="A4061" t="str">
        <v>high</v>
      </c>
      <c r="B4061" t="b" cm="1">
        <f t="array" ref="B4061">AND(Orders!R4059:R14052&gt;500,Orders!O4059:O14052="technology")</f>
        <v>0</v>
      </c>
      <c r="C4061" t="b" cm="1">
        <f t="array" ref="C4061">OR(Orders!R4059:R14052&gt;1000,Orders!O4059:O14052="furniture")</f>
        <v>1</v>
      </c>
      <c r="D4061" t="str">
        <v>no</v>
      </c>
      <c r="E4061" t="str">
        <v>false</v>
      </c>
      <c r="G4061" t="str" cm="1">
        <f t="array" ref="G4061">IFERROR(IF(AND(Orders!R4060:R14053&gt;1000,OR(Orders!M4060:M14053="East",Orders!M4060:M14053="south")),"bonus","no bonus"),"data error")</f>
        <v>no bonus</v>
      </c>
    </row>
    <row r="4062" spans="1:7" x14ac:dyDescent="0.25">
      <c r="A4062" t="str">
        <v>high</v>
      </c>
      <c r="B4062" t="b" cm="1">
        <f t="array" ref="B4062">AND(Orders!R4060:R14053&gt;500,Orders!O4060:O14053="technology")</f>
        <v>0</v>
      </c>
      <c r="C4062" t="b" cm="1">
        <f t="array" ref="C4062">OR(Orders!R4060:R14053&gt;1000,Orders!O4060:O14053="furniture")</f>
        <v>1</v>
      </c>
      <c r="D4062" t="str">
        <v>no</v>
      </c>
      <c r="E4062" t="str">
        <v>false</v>
      </c>
      <c r="G4062" t="str" cm="1">
        <f t="array" ref="G4062">IFERROR(IF(AND(Orders!R4061:R14054&gt;1000,OR(Orders!M4061:M14054="East",Orders!M4061:M14054="south")),"bonus","no bonus"),"data error")</f>
        <v>no bonus</v>
      </c>
    </row>
    <row r="4063" spans="1:7" x14ac:dyDescent="0.25">
      <c r="A4063" t="str">
        <v>high</v>
      </c>
      <c r="B4063" t="b" cm="1">
        <f t="array" ref="B4063">AND(Orders!R4061:R14054&gt;500,Orders!O4061:O14054="technology")</f>
        <v>0</v>
      </c>
      <c r="C4063" t="b" cm="1">
        <f t="array" ref="C4063">OR(Orders!R4061:R14054&gt;1000,Orders!O4061:O14054="furniture")</f>
        <v>1</v>
      </c>
      <c r="D4063" t="str">
        <v>no</v>
      </c>
      <c r="E4063" t="str">
        <v>false</v>
      </c>
      <c r="G4063" t="str" cm="1">
        <f t="array" ref="G4063">IFERROR(IF(AND(Orders!R4062:R14055&gt;1000,OR(Orders!M4062:M14055="East",Orders!M4062:M14055="south")),"bonus","no bonus"),"data error")</f>
        <v>no bonus</v>
      </c>
    </row>
    <row r="4064" spans="1:7" x14ac:dyDescent="0.25">
      <c r="A4064" t="str">
        <v>high</v>
      </c>
      <c r="B4064" t="b" cm="1">
        <f t="array" ref="B4064">AND(Orders!R4062:R14055&gt;500,Orders!O4062:O14055="technology")</f>
        <v>0</v>
      </c>
      <c r="C4064" t="b" cm="1">
        <f t="array" ref="C4064">OR(Orders!R4062:R14055&gt;1000,Orders!O4062:O14055="furniture")</f>
        <v>1</v>
      </c>
      <c r="D4064" t="str">
        <v>no</v>
      </c>
      <c r="E4064" t="str">
        <v>false</v>
      </c>
      <c r="G4064" t="str" cm="1">
        <f t="array" ref="G4064">IFERROR(IF(AND(Orders!R4063:R14056&gt;1000,OR(Orders!M4063:M14056="East",Orders!M4063:M14056="south")),"bonus","no bonus"),"data error")</f>
        <v>no bonus</v>
      </c>
    </row>
    <row r="4065" spans="1:7" x14ac:dyDescent="0.25">
      <c r="A4065" t="str">
        <v>high</v>
      </c>
      <c r="B4065" t="b" cm="1">
        <f t="array" ref="B4065">AND(Orders!R4063:R14056&gt;500,Orders!O4063:O14056="technology")</f>
        <v>0</v>
      </c>
      <c r="C4065" t="b" cm="1">
        <f t="array" ref="C4065">OR(Orders!R4063:R14056&gt;1000,Orders!O4063:O14056="furniture")</f>
        <v>1</v>
      </c>
      <c r="D4065" t="str">
        <v>no</v>
      </c>
      <c r="E4065" t="str">
        <v>false</v>
      </c>
      <c r="G4065" t="str" cm="1">
        <f t="array" ref="G4065">IFERROR(IF(AND(Orders!R4064:R14057&gt;1000,OR(Orders!M4064:M14057="East",Orders!M4064:M14057="south")),"bonus","no bonus"),"data error")</f>
        <v>no bonus</v>
      </c>
    </row>
    <row r="4066" spans="1:7" x14ac:dyDescent="0.25">
      <c r="A4066" t="str">
        <v>high</v>
      </c>
      <c r="B4066" t="b" cm="1">
        <f t="array" ref="B4066">AND(Orders!R4064:R14057&gt;500,Orders!O4064:O14057="technology")</f>
        <v>0</v>
      </c>
      <c r="C4066" t="b" cm="1">
        <f t="array" ref="C4066">OR(Orders!R4064:R14057&gt;1000,Orders!O4064:O14057="furniture")</f>
        <v>1</v>
      </c>
      <c r="D4066" t="str">
        <v>no</v>
      </c>
      <c r="E4066" t="str">
        <v>false</v>
      </c>
      <c r="G4066" t="str" cm="1">
        <f t="array" ref="G4066">IFERROR(IF(AND(Orders!R4065:R14058&gt;1000,OR(Orders!M4065:M14058="East",Orders!M4065:M14058="south")),"bonus","no bonus"),"data error")</f>
        <v>no bonus</v>
      </c>
    </row>
    <row r="4067" spans="1:7" x14ac:dyDescent="0.25">
      <c r="A4067" t="str">
        <v>high</v>
      </c>
      <c r="B4067" t="b" cm="1">
        <f t="array" ref="B4067">AND(Orders!R4065:R14058&gt;500,Orders!O4065:O14058="technology")</f>
        <v>0</v>
      </c>
      <c r="C4067" t="b" cm="1">
        <f t="array" ref="C4067">OR(Orders!R4065:R14058&gt;1000,Orders!O4065:O14058="furniture")</f>
        <v>1</v>
      </c>
      <c r="D4067" t="str">
        <v>no</v>
      </c>
      <c r="E4067" t="str">
        <v>false</v>
      </c>
      <c r="G4067" t="str" cm="1">
        <f t="array" ref="G4067">IFERROR(IF(AND(Orders!R4066:R14059&gt;1000,OR(Orders!M4066:M14059="East",Orders!M4066:M14059="south")),"bonus","no bonus"),"data error")</f>
        <v>no bonus</v>
      </c>
    </row>
    <row r="4068" spans="1:7" x14ac:dyDescent="0.25">
      <c r="A4068" t="str">
        <v>high</v>
      </c>
      <c r="B4068" t="b" cm="1">
        <f t="array" ref="B4068">AND(Orders!R4066:R14059&gt;500,Orders!O4066:O14059="technology")</f>
        <v>0</v>
      </c>
      <c r="C4068" t="b" cm="1">
        <f t="array" ref="C4068">OR(Orders!R4066:R14059&gt;1000,Orders!O4066:O14059="furniture")</f>
        <v>1</v>
      </c>
      <c r="D4068" t="str">
        <v>no</v>
      </c>
      <c r="E4068" t="str">
        <v>false</v>
      </c>
      <c r="G4068" t="str" cm="1">
        <f t="array" ref="G4068">IFERROR(IF(AND(Orders!R4067:R14060&gt;1000,OR(Orders!M4067:M14060="East",Orders!M4067:M14060="south")),"bonus","no bonus"),"data error")</f>
        <v>no bonus</v>
      </c>
    </row>
    <row r="4069" spans="1:7" x14ac:dyDescent="0.25">
      <c r="A4069" t="str">
        <v>high</v>
      </c>
      <c r="B4069" t="b" cm="1">
        <f t="array" ref="B4069">AND(Orders!R4067:R14060&gt;500,Orders!O4067:O14060="technology")</f>
        <v>0</v>
      </c>
      <c r="C4069" t="b" cm="1">
        <f t="array" ref="C4069">OR(Orders!R4067:R14060&gt;1000,Orders!O4067:O14060="furniture")</f>
        <v>1</v>
      </c>
      <c r="D4069" t="str">
        <v>no</v>
      </c>
      <c r="E4069" t="str">
        <v>false</v>
      </c>
      <c r="G4069" t="str" cm="1">
        <f t="array" ref="G4069">IFERROR(IF(AND(Orders!R4068:R14061&gt;1000,OR(Orders!M4068:M14061="East",Orders!M4068:M14061="south")),"bonus","no bonus"),"data error")</f>
        <v>no bonus</v>
      </c>
    </row>
    <row r="4070" spans="1:7" x14ac:dyDescent="0.25">
      <c r="A4070" t="str">
        <v>high</v>
      </c>
      <c r="B4070" t="b" cm="1">
        <f t="array" ref="B4070">AND(Orders!R4068:R14061&gt;500,Orders!O4068:O14061="technology")</f>
        <v>0</v>
      </c>
      <c r="C4070" t="b" cm="1">
        <f t="array" ref="C4070">OR(Orders!R4068:R14061&gt;1000,Orders!O4068:O14061="furniture")</f>
        <v>1</v>
      </c>
      <c r="D4070" t="str">
        <v>no</v>
      </c>
      <c r="E4070" t="str">
        <v>false</v>
      </c>
      <c r="G4070" t="str" cm="1">
        <f t="array" ref="G4070">IFERROR(IF(AND(Orders!R4069:R14062&gt;1000,OR(Orders!M4069:M14062="East",Orders!M4069:M14062="south")),"bonus","no bonus"),"data error")</f>
        <v>no bonus</v>
      </c>
    </row>
    <row r="4071" spans="1:7" x14ac:dyDescent="0.25">
      <c r="A4071" t="str">
        <v>high</v>
      </c>
      <c r="B4071" t="b" cm="1">
        <f t="array" ref="B4071">AND(Orders!R4069:R14062&gt;500,Orders!O4069:O14062="technology")</f>
        <v>0</v>
      </c>
      <c r="C4071" t="b" cm="1">
        <f t="array" ref="C4071">OR(Orders!R4069:R14062&gt;1000,Orders!O4069:O14062="furniture")</f>
        <v>1</v>
      </c>
      <c r="D4071" t="str">
        <v>no</v>
      </c>
      <c r="E4071" t="str">
        <v>false</v>
      </c>
      <c r="G4071" t="str" cm="1">
        <f t="array" ref="G4071">IFERROR(IF(AND(Orders!R4070:R14063&gt;1000,OR(Orders!M4070:M14063="East",Orders!M4070:M14063="south")),"bonus","no bonus"),"data error")</f>
        <v>no bonus</v>
      </c>
    </row>
    <row r="4072" spans="1:7" x14ac:dyDescent="0.25">
      <c r="A4072" t="str">
        <v>high</v>
      </c>
      <c r="B4072" t="b" cm="1">
        <f t="array" ref="B4072">AND(Orders!R4070:R14063&gt;500,Orders!O4070:O14063="technology")</f>
        <v>0</v>
      </c>
      <c r="C4072" t="b" cm="1">
        <f t="array" ref="C4072">OR(Orders!R4070:R14063&gt;1000,Orders!O4070:O14063="furniture")</f>
        <v>1</v>
      </c>
      <c r="D4072" t="str">
        <v>no</v>
      </c>
      <c r="E4072" t="str">
        <v>false</v>
      </c>
      <c r="G4072" t="str" cm="1">
        <f t="array" ref="G4072">IFERROR(IF(AND(Orders!R4071:R14064&gt;1000,OR(Orders!M4071:M14064="East",Orders!M4071:M14064="south")),"bonus","no bonus"),"data error")</f>
        <v>no bonus</v>
      </c>
    </row>
    <row r="4073" spans="1:7" x14ac:dyDescent="0.25">
      <c r="A4073" t="str">
        <v>high</v>
      </c>
      <c r="B4073" t="b" cm="1">
        <f t="array" ref="B4073">AND(Orders!R4071:R14064&gt;500,Orders!O4071:O14064="technology")</f>
        <v>0</v>
      </c>
      <c r="C4073" t="b" cm="1">
        <f t="array" ref="C4073">OR(Orders!R4071:R14064&gt;1000,Orders!O4071:O14064="furniture")</f>
        <v>1</v>
      </c>
      <c r="D4073" t="str">
        <v>no</v>
      </c>
      <c r="E4073" t="str">
        <v>false</v>
      </c>
      <c r="G4073" t="str" cm="1">
        <f t="array" ref="G4073">IFERROR(IF(AND(Orders!R4072:R14065&gt;1000,OR(Orders!M4072:M14065="East",Orders!M4072:M14065="south")),"bonus","no bonus"),"data error")</f>
        <v>no bonus</v>
      </c>
    </row>
    <row r="4074" spans="1:7" x14ac:dyDescent="0.25">
      <c r="A4074" t="str">
        <v>high</v>
      </c>
      <c r="B4074" t="b" cm="1">
        <f t="array" ref="B4074">AND(Orders!R4072:R14065&gt;500,Orders!O4072:O14065="technology")</f>
        <v>0</v>
      </c>
      <c r="C4074" t="b" cm="1">
        <f t="array" ref="C4074">OR(Orders!R4072:R14065&gt;1000,Orders!O4072:O14065="furniture")</f>
        <v>1</v>
      </c>
      <c r="D4074" t="str">
        <v>no</v>
      </c>
      <c r="E4074" t="str">
        <v>false</v>
      </c>
      <c r="G4074" t="str" cm="1">
        <f t="array" ref="G4074">IFERROR(IF(AND(Orders!R4073:R14066&gt;1000,OR(Orders!M4073:M14066="East",Orders!M4073:M14066="south")),"bonus","no bonus"),"data error")</f>
        <v>no bonus</v>
      </c>
    </row>
    <row r="4075" spans="1:7" x14ac:dyDescent="0.25">
      <c r="A4075" t="str">
        <v>high</v>
      </c>
      <c r="B4075" t="b" cm="1">
        <f t="array" ref="B4075">AND(Orders!R4073:R14066&gt;500,Orders!O4073:O14066="technology")</f>
        <v>0</v>
      </c>
      <c r="C4075" t="b" cm="1">
        <f t="array" ref="C4075">OR(Orders!R4073:R14066&gt;1000,Orders!O4073:O14066="furniture")</f>
        <v>1</v>
      </c>
      <c r="D4075" t="str">
        <v>no</v>
      </c>
      <c r="E4075" t="str">
        <v>false</v>
      </c>
      <c r="G4075" t="str" cm="1">
        <f t="array" ref="G4075">IFERROR(IF(AND(Orders!R4074:R14067&gt;1000,OR(Orders!M4074:M14067="East",Orders!M4074:M14067="south")),"bonus","no bonus"),"data error")</f>
        <v>no bonus</v>
      </c>
    </row>
    <row r="4076" spans="1:7" x14ac:dyDescent="0.25">
      <c r="A4076" t="str">
        <v>high</v>
      </c>
      <c r="B4076" t="b" cm="1">
        <f t="array" ref="B4076">AND(Orders!R4074:R14067&gt;500,Orders!O4074:O14067="technology")</f>
        <v>0</v>
      </c>
      <c r="C4076" t="b" cm="1">
        <f t="array" ref="C4076">OR(Orders!R4074:R14067&gt;1000,Orders!O4074:O14067="furniture")</f>
        <v>1</v>
      </c>
      <c r="D4076" t="str">
        <v>no</v>
      </c>
      <c r="E4076" t="str">
        <v>false</v>
      </c>
      <c r="G4076" t="str" cm="1">
        <f t="array" ref="G4076">IFERROR(IF(AND(Orders!R4075:R14068&gt;1000,OR(Orders!M4075:M14068="East",Orders!M4075:M14068="south")),"bonus","no bonus"),"data error")</f>
        <v>no bonus</v>
      </c>
    </row>
    <row r="4077" spans="1:7" x14ac:dyDescent="0.25">
      <c r="A4077" t="str">
        <v>high</v>
      </c>
      <c r="B4077" t="b" cm="1">
        <f t="array" ref="B4077">AND(Orders!R4075:R14068&gt;500,Orders!O4075:O14068="technology")</f>
        <v>0</v>
      </c>
      <c r="C4077" t="b" cm="1">
        <f t="array" ref="C4077">OR(Orders!R4075:R14068&gt;1000,Orders!O4075:O14068="furniture")</f>
        <v>1</v>
      </c>
      <c r="D4077" t="str">
        <v>no</v>
      </c>
      <c r="E4077" t="str">
        <v>false</v>
      </c>
      <c r="G4077" t="str" cm="1">
        <f t="array" ref="G4077">IFERROR(IF(AND(Orders!R4076:R14069&gt;1000,OR(Orders!M4076:M14069="East",Orders!M4076:M14069="south")),"bonus","no bonus"),"data error")</f>
        <v>no bonus</v>
      </c>
    </row>
    <row r="4078" spans="1:7" x14ac:dyDescent="0.25">
      <c r="A4078" t="str">
        <v>high</v>
      </c>
      <c r="B4078" t="b" cm="1">
        <f t="array" ref="B4078">AND(Orders!R4076:R14069&gt;500,Orders!O4076:O14069="technology")</f>
        <v>0</v>
      </c>
      <c r="C4078" t="b" cm="1">
        <f t="array" ref="C4078">OR(Orders!R4076:R14069&gt;1000,Orders!O4076:O14069="furniture")</f>
        <v>1</v>
      </c>
      <c r="D4078" t="str">
        <v>no</v>
      </c>
      <c r="E4078" t="str">
        <v>false</v>
      </c>
      <c r="G4078" t="str" cm="1">
        <f t="array" ref="G4078">IFERROR(IF(AND(Orders!R4077:R14070&gt;1000,OR(Orders!M4077:M14070="East",Orders!M4077:M14070="south")),"bonus","no bonus"),"data error")</f>
        <v>no bonus</v>
      </c>
    </row>
    <row r="4079" spans="1:7" x14ac:dyDescent="0.25">
      <c r="A4079" t="str">
        <v>high</v>
      </c>
      <c r="B4079" t="b" cm="1">
        <f t="array" ref="B4079">AND(Orders!R4077:R14070&gt;500,Orders!O4077:O14070="technology")</f>
        <v>0</v>
      </c>
      <c r="C4079" t="b" cm="1">
        <f t="array" ref="C4079">OR(Orders!R4077:R14070&gt;1000,Orders!O4077:O14070="furniture")</f>
        <v>1</v>
      </c>
      <c r="D4079" t="str">
        <v>no</v>
      </c>
      <c r="E4079" t="str">
        <v>false</v>
      </c>
      <c r="G4079" t="str" cm="1">
        <f t="array" ref="G4079">IFERROR(IF(AND(Orders!R4078:R14071&gt;1000,OR(Orders!M4078:M14071="East",Orders!M4078:M14071="south")),"bonus","no bonus"),"data error")</f>
        <v>no bonus</v>
      </c>
    </row>
    <row r="4080" spans="1:7" x14ac:dyDescent="0.25">
      <c r="A4080" t="str">
        <v>high</v>
      </c>
      <c r="B4080" t="b" cm="1">
        <f t="array" ref="B4080">AND(Orders!R4078:R14071&gt;500,Orders!O4078:O14071="technology")</f>
        <v>0</v>
      </c>
      <c r="C4080" t="b" cm="1">
        <f t="array" ref="C4080">OR(Orders!R4078:R14071&gt;1000,Orders!O4078:O14071="furniture")</f>
        <v>1</v>
      </c>
      <c r="D4080" t="str">
        <v>no</v>
      </c>
      <c r="E4080" t="str">
        <v>false</v>
      </c>
      <c r="G4080" t="str" cm="1">
        <f t="array" ref="G4080">IFERROR(IF(AND(Orders!R4079:R14072&gt;1000,OR(Orders!M4079:M14072="East",Orders!M4079:M14072="south")),"bonus","no bonus"),"data error")</f>
        <v>no bonus</v>
      </c>
    </row>
    <row r="4081" spans="1:7" x14ac:dyDescent="0.25">
      <c r="A4081" t="str">
        <v>high</v>
      </c>
      <c r="B4081" t="b" cm="1">
        <f t="array" ref="B4081">AND(Orders!R4079:R14072&gt;500,Orders!O4079:O14072="technology")</f>
        <v>0</v>
      </c>
      <c r="C4081" t="b" cm="1">
        <f t="array" ref="C4081">OR(Orders!R4079:R14072&gt;1000,Orders!O4079:O14072="furniture")</f>
        <v>1</v>
      </c>
      <c r="D4081" t="str">
        <v>no</v>
      </c>
      <c r="E4081" t="str">
        <v>false</v>
      </c>
      <c r="G4081" t="str" cm="1">
        <f t="array" ref="G4081">IFERROR(IF(AND(Orders!R4080:R14073&gt;1000,OR(Orders!M4080:M14073="East",Orders!M4080:M14073="south")),"bonus","no bonus"),"data error")</f>
        <v>no bonus</v>
      </c>
    </row>
    <row r="4082" spans="1:7" x14ac:dyDescent="0.25">
      <c r="A4082" t="str">
        <v>high</v>
      </c>
      <c r="B4082" t="b" cm="1">
        <f t="array" ref="B4082">AND(Orders!R4080:R14073&gt;500,Orders!O4080:O14073="technology")</f>
        <v>0</v>
      </c>
      <c r="C4082" t="b" cm="1">
        <f t="array" ref="C4082">OR(Orders!R4080:R14073&gt;1000,Orders!O4080:O14073="furniture")</f>
        <v>1</v>
      </c>
      <c r="D4082" t="str">
        <v>no</v>
      </c>
      <c r="E4082" t="str">
        <v>false</v>
      </c>
      <c r="G4082" t="str" cm="1">
        <f t="array" ref="G4082">IFERROR(IF(AND(Orders!R4081:R14074&gt;1000,OR(Orders!M4081:M14074="East",Orders!M4081:M14074="south")),"bonus","no bonus"),"data error")</f>
        <v>no bonus</v>
      </c>
    </row>
    <row r="4083" spans="1:7" x14ac:dyDescent="0.25">
      <c r="A4083" t="str">
        <v>high</v>
      </c>
      <c r="B4083" t="b" cm="1">
        <f t="array" ref="B4083">AND(Orders!R4081:R14074&gt;500,Orders!O4081:O14074="technology")</f>
        <v>0</v>
      </c>
      <c r="C4083" t="b" cm="1">
        <f t="array" ref="C4083">OR(Orders!R4081:R14074&gt;1000,Orders!O4081:O14074="furniture")</f>
        <v>1</v>
      </c>
      <c r="D4083" t="str">
        <v>no</v>
      </c>
      <c r="E4083" t="str">
        <v>false</v>
      </c>
      <c r="G4083" t="str" cm="1">
        <f t="array" ref="G4083">IFERROR(IF(AND(Orders!R4082:R14075&gt;1000,OR(Orders!M4082:M14075="East",Orders!M4082:M14075="south")),"bonus","no bonus"),"data error")</f>
        <v>no bonus</v>
      </c>
    </row>
    <row r="4084" spans="1:7" x14ac:dyDescent="0.25">
      <c r="A4084" t="str">
        <v>high</v>
      </c>
      <c r="B4084" t="b" cm="1">
        <f t="array" ref="B4084">AND(Orders!R4082:R14075&gt;500,Orders!O4082:O14075="technology")</f>
        <v>0</v>
      </c>
      <c r="C4084" t="b" cm="1">
        <f t="array" ref="C4084">OR(Orders!R4082:R14075&gt;1000,Orders!O4082:O14075="furniture")</f>
        <v>1</v>
      </c>
      <c r="D4084" t="str">
        <v>no</v>
      </c>
      <c r="E4084" t="str">
        <v>false</v>
      </c>
      <c r="G4084" t="str" cm="1">
        <f t="array" ref="G4084">IFERROR(IF(AND(Orders!R4083:R14076&gt;1000,OR(Orders!M4083:M14076="East",Orders!M4083:M14076="south")),"bonus","no bonus"),"data error")</f>
        <v>no bonus</v>
      </c>
    </row>
    <row r="4085" spans="1:7" x14ac:dyDescent="0.25">
      <c r="A4085" t="str">
        <v>high</v>
      </c>
      <c r="B4085" t="b" cm="1">
        <f t="array" ref="B4085">AND(Orders!R4083:R14076&gt;500,Orders!O4083:O14076="technology")</f>
        <v>0</v>
      </c>
      <c r="C4085" t="b" cm="1">
        <f t="array" ref="C4085">OR(Orders!R4083:R14076&gt;1000,Orders!O4083:O14076="furniture")</f>
        <v>1</v>
      </c>
      <c r="D4085" t="str">
        <v>no</v>
      </c>
      <c r="E4085" t="str">
        <v>false</v>
      </c>
      <c r="G4085" t="str" cm="1">
        <f t="array" ref="G4085">IFERROR(IF(AND(Orders!R4084:R14077&gt;1000,OR(Orders!M4084:M14077="East",Orders!M4084:M14077="south")),"bonus","no bonus"),"data error")</f>
        <v>no bonus</v>
      </c>
    </row>
    <row r="4086" spans="1:7" x14ac:dyDescent="0.25">
      <c r="A4086" t="str">
        <v>high</v>
      </c>
      <c r="B4086" t="b" cm="1">
        <f t="array" ref="B4086">AND(Orders!R4084:R14077&gt;500,Orders!O4084:O14077="technology")</f>
        <v>0</v>
      </c>
      <c r="C4086" t="b" cm="1">
        <f t="array" ref="C4086">OR(Orders!R4084:R14077&gt;1000,Orders!O4084:O14077="furniture")</f>
        <v>1</v>
      </c>
      <c r="D4086" t="str">
        <v>no</v>
      </c>
      <c r="E4086" t="str">
        <v>false</v>
      </c>
      <c r="G4086" t="str" cm="1">
        <f t="array" ref="G4086">IFERROR(IF(AND(Orders!R4085:R14078&gt;1000,OR(Orders!M4085:M14078="East",Orders!M4085:M14078="south")),"bonus","no bonus"),"data error")</f>
        <v>no bonus</v>
      </c>
    </row>
    <row r="4087" spans="1:7" x14ac:dyDescent="0.25">
      <c r="A4087" t="str">
        <v>high</v>
      </c>
      <c r="B4087" t="b" cm="1">
        <f t="array" ref="B4087">AND(Orders!R4085:R14078&gt;500,Orders!O4085:O14078="technology")</f>
        <v>0</v>
      </c>
      <c r="C4087" t="b" cm="1">
        <f t="array" ref="C4087">OR(Orders!R4085:R14078&gt;1000,Orders!O4085:O14078="furniture")</f>
        <v>1</v>
      </c>
      <c r="D4087" t="str">
        <v>no</v>
      </c>
      <c r="E4087" t="str">
        <v>false</v>
      </c>
      <c r="G4087" t="str" cm="1">
        <f t="array" ref="G4087">IFERROR(IF(AND(Orders!R4086:R14079&gt;1000,OR(Orders!M4086:M14079="East",Orders!M4086:M14079="south")),"bonus","no bonus"),"data error")</f>
        <v>no bonus</v>
      </c>
    </row>
    <row r="4088" spans="1:7" x14ac:dyDescent="0.25">
      <c r="A4088" t="str">
        <v>high</v>
      </c>
      <c r="B4088" t="b" cm="1">
        <f t="array" ref="B4088">AND(Orders!R4086:R14079&gt;500,Orders!O4086:O14079="technology")</f>
        <v>0</v>
      </c>
      <c r="C4088" t="b" cm="1">
        <f t="array" ref="C4088">OR(Orders!R4086:R14079&gt;1000,Orders!O4086:O14079="furniture")</f>
        <v>1</v>
      </c>
      <c r="D4088" t="str">
        <v>no</v>
      </c>
      <c r="E4088" t="str">
        <v>false</v>
      </c>
      <c r="G4088" t="str" cm="1">
        <f t="array" ref="G4088">IFERROR(IF(AND(Orders!R4087:R14080&gt;1000,OR(Orders!M4087:M14080="East",Orders!M4087:M14080="south")),"bonus","no bonus"),"data error")</f>
        <v>no bonus</v>
      </c>
    </row>
    <row r="4089" spans="1:7" x14ac:dyDescent="0.25">
      <c r="A4089" t="str">
        <v>high</v>
      </c>
      <c r="B4089" t="b" cm="1">
        <f t="array" ref="B4089">AND(Orders!R4087:R14080&gt;500,Orders!O4087:O14080="technology")</f>
        <v>0</v>
      </c>
      <c r="C4089" t="b" cm="1">
        <f t="array" ref="C4089">OR(Orders!R4087:R14080&gt;1000,Orders!O4087:O14080="furniture")</f>
        <v>1</v>
      </c>
      <c r="D4089" t="str">
        <v>no</v>
      </c>
      <c r="E4089" t="str">
        <v>false</v>
      </c>
      <c r="G4089" t="str" cm="1">
        <f t="array" ref="G4089">IFERROR(IF(AND(Orders!R4088:R14081&gt;1000,OR(Orders!M4088:M14081="East",Orders!M4088:M14081="south")),"bonus","no bonus"),"data error")</f>
        <v>no bonus</v>
      </c>
    </row>
    <row r="4090" spans="1:7" x14ac:dyDescent="0.25">
      <c r="A4090" t="str">
        <v>high</v>
      </c>
      <c r="B4090" t="b" cm="1">
        <f t="array" ref="B4090">AND(Orders!R4088:R14081&gt;500,Orders!O4088:O14081="technology")</f>
        <v>0</v>
      </c>
      <c r="C4090" t="b" cm="1">
        <f t="array" ref="C4090">OR(Orders!R4088:R14081&gt;1000,Orders!O4088:O14081="furniture")</f>
        <v>1</v>
      </c>
      <c r="D4090" t="str">
        <v>no</v>
      </c>
      <c r="E4090" t="str">
        <v>false</v>
      </c>
      <c r="G4090" t="str" cm="1">
        <f t="array" ref="G4090">IFERROR(IF(AND(Orders!R4089:R14082&gt;1000,OR(Orders!M4089:M14082="East",Orders!M4089:M14082="south")),"bonus","no bonus"),"data error")</f>
        <v>no bonus</v>
      </c>
    </row>
    <row r="4091" spans="1:7" x14ac:dyDescent="0.25">
      <c r="A4091" t="str">
        <v>high</v>
      </c>
      <c r="B4091" t="b" cm="1">
        <f t="array" ref="B4091">AND(Orders!R4089:R14082&gt;500,Orders!O4089:O14082="technology")</f>
        <v>0</v>
      </c>
      <c r="C4091" t="b" cm="1">
        <f t="array" ref="C4091">OR(Orders!R4089:R14082&gt;1000,Orders!O4089:O14082="furniture")</f>
        <v>1</v>
      </c>
      <c r="D4091" t="str">
        <v>no</v>
      </c>
      <c r="E4091" t="str">
        <v>false</v>
      </c>
      <c r="G4091" t="str" cm="1">
        <f t="array" ref="G4091">IFERROR(IF(AND(Orders!R4090:R14083&gt;1000,OR(Orders!M4090:M14083="East",Orders!M4090:M14083="south")),"bonus","no bonus"),"data error")</f>
        <v>no bonus</v>
      </c>
    </row>
    <row r="4092" spans="1:7" x14ac:dyDescent="0.25">
      <c r="A4092" t="str">
        <v>high</v>
      </c>
      <c r="B4092" t="b" cm="1">
        <f t="array" ref="B4092">AND(Orders!R4090:R14083&gt;500,Orders!O4090:O14083="technology")</f>
        <v>0</v>
      </c>
      <c r="C4092" t="b" cm="1">
        <f t="array" ref="C4092">OR(Orders!R4090:R14083&gt;1000,Orders!O4090:O14083="furniture")</f>
        <v>1</v>
      </c>
      <c r="D4092" t="str">
        <v>no</v>
      </c>
      <c r="E4092" t="str">
        <v>false</v>
      </c>
      <c r="G4092" t="str" cm="1">
        <f t="array" ref="G4092">IFERROR(IF(AND(Orders!R4091:R14084&gt;1000,OR(Orders!M4091:M14084="East",Orders!M4091:M14084="south")),"bonus","no bonus"),"data error")</f>
        <v>no bonus</v>
      </c>
    </row>
    <row r="4093" spans="1:7" x14ac:dyDescent="0.25">
      <c r="A4093" t="str">
        <v>high</v>
      </c>
      <c r="B4093" t="b" cm="1">
        <f t="array" ref="B4093">AND(Orders!R4091:R14084&gt;500,Orders!O4091:O14084="technology")</f>
        <v>0</v>
      </c>
      <c r="C4093" t="b" cm="1">
        <f t="array" ref="C4093">OR(Orders!R4091:R14084&gt;1000,Orders!O4091:O14084="furniture")</f>
        <v>1</v>
      </c>
      <c r="D4093" t="str">
        <v>no</v>
      </c>
      <c r="E4093" t="str">
        <v>false</v>
      </c>
      <c r="G4093" t="str" cm="1">
        <f t="array" ref="G4093">IFERROR(IF(AND(Orders!R4092:R14085&gt;1000,OR(Orders!M4092:M14085="East",Orders!M4092:M14085="south")),"bonus","no bonus"),"data error")</f>
        <v>no bonus</v>
      </c>
    </row>
    <row r="4094" spans="1:7" x14ac:dyDescent="0.25">
      <c r="A4094" t="str">
        <v>high</v>
      </c>
      <c r="B4094" t="b" cm="1">
        <f t="array" ref="B4094">AND(Orders!R4092:R14085&gt;500,Orders!O4092:O14085="technology")</f>
        <v>0</v>
      </c>
      <c r="C4094" t="b" cm="1">
        <f t="array" ref="C4094">OR(Orders!R4092:R14085&gt;1000,Orders!O4092:O14085="furniture")</f>
        <v>1</v>
      </c>
      <c r="D4094" t="str">
        <v>no</v>
      </c>
      <c r="E4094" t="str">
        <v>false</v>
      </c>
      <c r="G4094" t="str" cm="1">
        <f t="array" ref="G4094">IFERROR(IF(AND(Orders!R4093:R14086&gt;1000,OR(Orders!M4093:M14086="East",Orders!M4093:M14086="south")),"bonus","no bonus"),"data error")</f>
        <v>no bonus</v>
      </c>
    </row>
    <row r="4095" spans="1:7" x14ac:dyDescent="0.25">
      <c r="A4095" t="str">
        <v>high</v>
      </c>
      <c r="B4095" t="b" cm="1">
        <f t="array" ref="B4095">AND(Orders!R4093:R14086&gt;500,Orders!O4093:O14086="technology")</f>
        <v>0</v>
      </c>
      <c r="C4095" t="b" cm="1">
        <f t="array" ref="C4095">OR(Orders!R4093:R14086&gt;1000,Orders!O4093:O14086="furniture")</f>
        <v>1</v>
      </c>
      <c r="D4095" t="str">
        <v>no</v>
      </c>
      <c r="E4095" t="str">
        <v>false</v>
      </c>
      <c r="G4095" t="str" cm="1">
        <f t="array" ref="G4095">IFERROR(IF(AND(Orders!R4094:R14087&gt;1000,OR(Orders!M4094:M14087="East",Orders!M4094:M14087="south")),"bonus","no bonus"),"data error")</f>
        <v>no bonus</v>
      </c>
    </row>
    <row r="4096" spans="1:7" x14ac:dyDescent="0.25">
      <c r="A4096" t="str">
        <v>high</v>
      </c>
      <c r="B4096" t="b" cm="1">
        <f t="array" ref="B4096">AND(Orders!R4094:R14087&gt;500,Orders!O4094:O14087="technology")</f>
        <v>0</v>
      </c>
      <c r="C4096" t="b" cm="1">
        <f t="array" ref="C4096">OR(Orders!R4094:R14087&gt;1000,Orders!O4094:O14087="furniture")</f>
        <v>1</v>
      </c>
      <c r="D4096" t="str">
        <v>no</v>
      </c>
      <c r="E4096" t="str">
        <v>false</v>
      </c>
      <c r="G4096" t="str" cm="1">
        <f t="array" ref="G4096">IFERROR(IF(AND(Orders!R4095:R14088&gt;1000,OR(Orders!M4095:M14088="East",Orders!M4095:M14088="south")),"bonus","no bonus"),"data error")</f>
        <v>no bonus</v>
      </c>
    </row>
    <row r="4097" spans="1:7" x14ac:dyDescent="0.25">
      <c r="A4097" t="str">
        <v>high</v>
      </c>
      <c r="B4097" t="b" cm="1">
        <f t="array" ref="B4097">AND(Orders!R4095:R14088&gt;500,Orders!O4095:O14088="technology")</f>
        <v>0</v>
      </c>
      <c r="C4097" t="b" cm="1">
        <f t="array" ref="C4097">OR(Orders!R4095:R14088&gt;1000,Orders!O4095:O14088="furniture")</f>
        <v>1</v>
      </c>
      <c r="D4097" t="str">
        <v>no</v>
      </c>
      <c r="E4097" t="str">
        <v>false</v>
      </c>
      <c r="G4097" t="str" cm="1">
        <f t="array" ref="G4097">IFERROR(IF(AND(Orders!R4096:R14089&gt;1000,OR(Orders!M4096:M14089="East",Orders!M4096:M14089="south")),"bonus","no bonus"),"data error")</f>
        <v>no bonus</v>
      </c>
    </row>
    <row r="4098" spans="1:7" x14ac:dyDescent="0.25">
      <c r="A4098" t="str">
        <v>high</v>
      </c>
      <c r="B4098" t="b" cm="1">
        <f t="array" ref="B4098">AND(Orders!R4096:R14089&gt;500,Orders!O4096:O14089="technology")</f>
        <v>0</v>
      </c>
      <c r="C4098" t="b" cm="1">
        <f t="array" ref="C4098">OR(Orders!R4096:R14089&gt;1000,Orders!O4096:O14089="furniture")</f>
        <v>1</v>
      </c>
      <c r="D4098" t="str">
        <v>no</v>
      </c>
      <c r="E4098" t="str">
        <v>false</v>
      </c>
      <c r="G4098" t="str" cm="1">
        <f t="array" ref="G4098">IFERROR(IF(AND(Orders!R4097:R14090&gt;1000,OR(Orders!M4097:M14090="East",Orders!M4097:M14090="south")),"bonus","no bonus"),"data error")</f>
        <v>no bonus</v>
      </c>
    </row>
    <row r="4099" spans="1:7" x14ac:dyDescent="0.25">
      <c r="A4099" t="str">
        <v>high</v>
      </c>
      <c r="B4099" t="b" cm="1">
        <f t="array" ref="B4099">AND(Orders!R4097:R14090&gt;500,Orders!O4097:O14090="technology")</f>
        <v>0</v>
      </c>
      <c r="C4099" t="b" cm="1">
        <f t="array" ref="C4099">OR(Orders!R4097:R14090&gt;1000,Orders!O4097:O14090="furniture")</f>
        <v>1</v>
      </c>
      <c r="D4099" t="str">
        <v>no</v>
      </c>
      <c r="E4099" t="str">
        <v>false</v>
      </c>
      <c r="G4099" t="str" cm="1">
        <f t="array" ref="G4099">IFERROR(IF(AND(Orders!R4098:R14091&gt;1000,OR(Orders!M4098:M14091="East",Orders!M4098:M14091="south")),"bonus","no bonus"),"data error")</f>
        <v>no bonus</v>
      </c>
    </row>
    <row r="4100" spans="1:7" x14ac:dyDescent="0.25">
      <c r="A4100" t="str">
        <v>high</v>
      </c>
      <c r="B4100" t="b" cm="1">
        <f t="array" ref="B4100">AND(Orders!R4098:R14091&gt;500,Orders!O4098:O14091="technology")</f>
        <v>0</v>
      </c>
      <c r="C4100" t="b" cm="1">
        <f t="array" ref="C4100">OR(Orders!R4098:R14091&gt;1000,Orders!O4098:O14091="furniture")</f>
        <v>1</v>
      </c>
      <c r="D4100" t="str">
        <v>no</v>
      </c>
      <c r="E4100" t="str">
        <v>false</v>
      </c>
      <c r="G4100" t="str" cm="1">
        <f t="array" ref="G4100">IFERROR(IF(AND(Orders!R4099:R14092&gt;1000,OR(Orders!M4099:M14092="East",Orders!M4099:M14092="south")),"bonus","no bonus"),"data error")</f>
        <v>no bonus</v>
      </c>
    </row>
    <row r="4101" spans="1:7" x14ac:dyDescent="0.25">
      <c r="A4101" t="str">
        <v>high</v>
      </c>
      <c r="B4101" t="b" cm="1">
        <f t="array" ref="B4101">AND(Orders!R4099:R14092&gt;500,Orders!O4099:O14092="technology")</f>
        <v>0</v>
      </c>
      <c r="C4101" t="b" cm="1">
        <f t="array" ref="C4101">OR(Orders!R4099:R14092&gt;1000,Orders!O4099:O14092="furniture")</f>
        <v>1</v>
      </c>
      <c r="D4101" t="str">
        <v>no</v>
      </c>
      <c r="E4101" t="str">
        <v>false</v>
      </c>
      <c r="G4101" t="str" cm="1">
        <f t="array" ref="G4101">IFERROR(IF(AND(Orders!R4100:R14093&gt;1000,OR(Orders!M4100:M14093="East",Orders!M4100:M14093="south")),"bonus","no bonus"),"data error")</f>
        <v>no bonus</v>
      </c>
    </row>
    <row r="4102" spans="1:7" x14ac:dyDescent="0.25">
      <c r="A4102" t="str">
        <v>high</v>
      </c>
      <c r="B4102" t="b" cm="1">
        <f t="array" ref="B4102">AND(Orders!R4100:R14093&gt;500,Orders!O4100:O14093="technology")</f>
        <v>0</v>
      </c>
      <c r="C4102" t="b" cm="1">
        <f t="array" ref="C4102">OR(Orders!R4100:R14093&gt;1000,Orders!O4100:O14093="furniture")</f>
        <v>1</v>
      </c>
      <c r="D4102" t="str">
        <v>no</v>
      </c>
      <c r="E4102" t="str">
        <v>false</v>
      </c>
      <c r="G4102" t="str" cm="1">
        <f t="array" ref="G4102">IFERROR(IF(AND(Orders!R4101:R14094&gt;1000,OR(Orders!M4101:M14094="East",Orders!M4101:M14094="south")),"bonus","no bonus"),"data error")</f>
        <v>no bonus</v>
      </c>
    </row>
    <row r="4103" spans="1:7" x14ac:dyDescent="0.25">
      <c r="A4103" t="str">
        <v>high</v>
      </c>
      <c r="B4103" t="b" cm="1">
        <f t="array" ref="B4103">AND(Orders!R4101:R14094&gt;500,Orders!O4101:O14094="technology")</f>
        <v>0</v>
      </c>
      <c r="C4103" t="b" cm="1">
        <f t="array" ref="C4103">OR(Orders!R4101:R14094&gt;1000,Orders!O4101:O14094="furniture")</f>
        <v>1</v>
      </c>
      <c r="D4103" t="str">
        <v>no</v>
      </c>
      <c r="E4103" t="str">
        <v>false</v>
      </c>
      <c r="G4103" t="str" cm="1">
        <f t="array" ref="G4103">IFERROR(IF(AND(Orders!R4102:R14095&gt;1000,OR(Orders!M4102:M14095="East",Orders!M4102:M14095="south")),"bonus","no bonus"),"data error")</f>
        <v>no bonus</v>
      </c>
    </row>
    <row r="4104" spans="1:7" x14ac:dyDescent="0.25">
      <c r="A4104" t="str">
        <v>high</v>
      </c>
      <c r="B4104" t="b" cm="1">
        <f t="array" ref="B4104">AND(Orders!R4102:R14095&gt;500,Orders!O4102:O14095="technology")</f>
        <v>0</v>
      </c>
      <c r="C4104" t="b" cm="1">
        <f t="array" ref="C4104">OR(Orders!R4102:R14095&gt;1000,Orders!O4102:O14095="furniture")</f>
        <v>1</v>
      </c>
      <c r="D4104" t="str">
        <v>no</v>
      </c>
      <c r="E4104" t="str">
        <v>false</v>
      </c>
      <c r="G4104" t="str" cm="1">
        <f t="array" ref="G4104">IFERROR(IF(AND(Orders!R4103:R14096&gt;1000,OR(Orders!M4103:M14096="East",Orders!M4103:M14096="south")),"bonus","no bonus"),"data error")</f>
        <v>no bonus</v>
      </c>
    </row>
    <row r="4105" spans="1:7" x14ac:dyDescent="0.25">
      <c r="A4105" t="str">
        <v>high</v>
      </c>
      <c r="B4105" t="b" cm="1">
        <f t="array" ref="B4105">AND(Orders!R4103:R14096&gt;500,Orders!O4103:O14096="technology")</f>
        <v>0</v>
      </c>
      <c r="C4105" t="b" cm="1">
        <f t="array" ref="C4105">OR(Orders!R4103:R14096&gt;1000,Orders!O4103:O14096="furniture")</f>
        <v>1</v>
      </c>
      <c r="D4105" t="str">
        <v>no</v>
      </c>
      <c r="E4105" t="str">
        <v>false</v>
      </c>
      <c r="G4105" t="str" cm="1">
        <f t="array" ref="G4105">IFERROR(IF(AND(Orders!R4104:R14097&gt;1000,OR(Orders!M4104:M14097="East",Orders!M4104:M14097="south")),"bonus","no bonus"),"data error")</f>
        <v>no bonus</v>
      </c>
    </row>
    <row r="4106" spans="1:7" x14ac:dyDescent="0.25">
      <c r="A4106" t="str">
        <v>high</v>
      </c>
      <c r="B4106" t="b" cm="1">
        <f t="array" ref="B4106">AND(Orders!R4104:R14097&gt;500,Orders!O4104:O14097="technology")</f>
        <v>0</v>
      </c>
      <c r="C4106" t="b" cm="1">
        <f t="array" ref="C4106">OR(Orders!R4104:R14097&gt;1000,Orders!O4104:O14097="furniture")</f>
        <v>1</v>
      </c>
      <c r="D4106" t="str">
        <v>no</v>
      </c>
      <c r="E4106" t="str">
        <v>false</v>
      </c>
      <c r="G4106" t="str" cm="1">
        <f t="array" ref="G4106">IFERROR(IF(AND(Orders!R4105:R14098&gt;1000,OR(Orders!M4105:M14098="East",Orders!M4105:M14098="south")),"bonus","no bonus"),"data error")</f>
        <v>no bonus</v>
      </c>
    </row>
    <row r="4107" spans="1:7" x14ac:dyDescent="0.25">
      <c r="A4107" t="str">
        <v>high</v>
      </c>
      <c r="B4107" t="b" cm="1">
        <f t="array" ref="B4107">AND(Orders!R4105:R14098&gt;500,Orders!O4105:O14098="technology")</f>
        <v>0</v>
      </c>
      <c r="C4107" t="b" cm="1">
        <f t="array" ref="C4107">OR(Orders!R4105:R14098&gt;1000,Orders!O4105:O14098="furniture")</f>
        <v>1</v>
      </c>
      <c r="D4107" t="str">
        <v>no</v>
      </c>
      <c r="E4107" t="str">
        <v>false</v>
      </c>
      <c r="G4107" t="str" cm="1">
        <f t="array" ref="G4107">IFERROR(IF(AND(Orders!R4106:R14099&gt;1000,OR(Orders!M4106:M14099="East",Orders!M4106:M14099="south")),"bonus","no bonus"),"data error")</f>
        <v>no bonus</v>
      </c>
    </row>
    <row r="4108" spans="1:7" x14ac:dyDescent="0.25">
      <c r="A4108" t="str">
        <v>high</v>
      </c>
      <c r="B4108" t="b" cm="1">
        <f t="array" ref="B4108">AND(Orders!R4106:R14099&gt;500,Orders!O4106:O14099="technology")</f>
        <v>0</v>
      </c>
      <c r="C4108" t="b" cm="1">
        <f t="array" ref="C4108">OR(Orders!R4106:R14099&gt;1000,Orders!O4106:O14099="furniture")</f>
        <v>1</v>
      </c>
      <c r="D4108" t="str">
        <v>no</v>
      </c>
      <c r="E4108" t="str">
        <v>false</v>
      </c>
      <c r="G4108" t="str" cm="1">
        <f t="array" ref="G4108">IFERROR(IF(AND(Orders!R4107:R14100&gt;1000,OR(Orders!M4107:M14100="East",Orders!M4107:M14100="south")),"bonus","no bonus"),"data error")</f>
        <v>no bonus</v>
      </c>
    </row>
    <row r="4109" spans="1:7" x14ac:dyDescent="0.25">
      <c r="A4109" t="str">
        <v>high</v>
      </c>
      <c r="B4109" t="b" cm="1">
        <f t="array" ref="B4109">AND(Orders!R4107:R14100&gt;500,Orders!O4107:O14100="technology")</f>
        <v>0</v>
      </c>
      <c r="C4109" t="b" cm="1">
        <f t="array" ref="C4109">OR(Orders!R4107:R14100&gt;1000,Orders!O4107:O14100="furniture")</f>
        <v>1</v>
      </c>
      <c r="D4109" t="str">
        <v>no</v>
      </c>
      <c r="E4109" t="str">
        <v>false</v>
      </c>
      <c r="G4109" t="str" cm="1">
        <f t="array" ref="G4109">IFERROR(IF(AND(Orders!R4108:R14101&gt;1000,OR(Orders!M4108:M14101="East",Orders!M4108:M14101="south")),"bonus","no bonus"),"data error")</f>
        <v>no bonus</v>
      </c>
    </row>
    <row r="4110" spans="1:7" x14ac:dyDescent="0.25">
      <c r="A4110" t="str">
        <v>high</v>
      </c>
      <c r="B4110" t="b" cm="1">
        <f t="array" ref="B4110">AND(Orders!R4108:R14101&gt;500,Orders!O4108:O14101="technology")</f>
        <v>0</v>
      </c>
      <c r="C4110" t="b" cm="1">
        <f t="array" ref="C4110">OR(Orders!R4108:R14101&gt;1000,Orders!O4108:O14101="furniture")</f>
        <v>1</v>
      </c>
      <c r="D4110" t="str">
        <v>no</v>
      </c>
      <c r="E4110" t="str">
        <v>false</v>
      </c>
      <c r="G4110" t="str" cm="1">
        <f t="array" ref="G4110">IFERROR(IF(AND(Orders!R4109:R14102&gt;1000,OR(Orders!M4109:M14102="East",Orders!M4109:M14102="south")),"bonus","no bonus"),"data error")</f>
        <v>no bonus</v>
      </c>
    </row>
    <row r="4111" spans="1:7" x14ac:dyDescent="0.25">
      <c r="A4111" t="str">
        <v>high</v>
      </c>
      <c r="B4111" t="b" cm="1">
        <f t="array" ref="B4111">AND(Orders!R4109:R14102&gt;500,Orders!O4109:O14102="technology")</f>
        <v>0</v>
      </c>
      <c r="C4111" t="b" cm="1">
        <f t="array" ref="C4111">OR(Orders!R4109:R14102&gt;1000,Orders!O4109:O14102="furniture")</f>
        <v>1</v>
      </c>
      <c r="D4111" t="str">
        <v>no</v>
      </c>
      <c r="E4111" t="str">
        <v>false</v>
      </c>
      <c r="G4111" t="str" cm="1">
        <f t="array" ref="G4111">IFERROR(IF(AND(Orders!R4110:R14103&gt;1000,OR(Orders!M4110:M14103="East",Orders!M4110:M14103="south")),"bonus","no bonus"),"data error")</f>
        <v>no bonus</v>
      </c>
    </row>
    <row r="4112" spans="1:7" x14ac:dyDescent="0.25">
      <c r="A4112" t="str">
        <v>high</v>
      </c>
      <c r="B4112" t="b" cm="1">
        <f t="array" ref="B4112">AND(Orders!R4110:R14103&gt;500,Orders!O4110:O14103="technology")</f>
        <v>0</v>
      </c>
      <c r="C4112" t="b" cm="1">
        <f t="array" ref="C4112">OR(Orders!R4110:R14103&gt;1000,Orders!O4110:O14103="furniture")</f>
        <v>1</v>
      </c>
      <c r="D4112" t="str">
        <v>no</v>
      </c>
      <c r="E4112" t="str">
        <v>false</v>
      </c>
      <c r="G4112" t="str" cm="1">
        <f t="array" ref="G4112">IFERROR(IF(AND(Orders!R4111:R14104&gt;1000,OR(Orders!M4111:M14104="East",Orders!M4111:M14104="south")),"bonus","no bonus"),"data error")</f>
        <v>no bonus</v>
      </c>
    </row>
    <row r="4113" spans="1:7" x14ac:dyDescent="0.25">
      <c r="A4113" t="str">
        <v>high</v>
      </c>
      <c r="B4113" t="b" cm="1">
        <f t="array" ref="B4113">AND(Orders!R4111:R14104&gt;500,Orders!O4111:O14104="technology")</f>
        <v>0</v>
      </c>
      <c r="C4113" t="b" cm="1">
        <f t="array" ref="C4113">OR(Orders!R4111:R14104&gt;1000,Orders!O4111:O14104="furniture")</f>
        <v>1</v>
      </c>
      <c r="D4113" t="str">
        <v>no</v>
      </c>
      <c r="E4113" t="str">
        <v>false</v>
      </c>
      <c r="G4113" t="str" cm="1">
        <f t="array" ref="G4113">IFERROR(IF(AND(Orders!R4112:R14105&gt;1000,OR(Orders!M4112:M14105="East",Orders!M4112:M14105="south")),"bonus","no bonus"),"data error")</f>
        <v>no bonus</v>
      </c>
    </row>
    <row r="4114" spans="1:7" x14ac:dyDescent="0.25">
      <c r="A4114" t="str">
        <v>high</v>
      </c>
      <c r="B4114" t="b" cm="1">
        <f t="array" ref="B4114">AND(Orders!R4112:R14105&gt;500,Orders!O4112:O14105="technology")</f>
        <v>0</v>
      </c>
      <c r="C4114" t="b" cm="1">
        <f t="array" ref="C4114">OR(Orders!R4112:R14105&gt;1000,Orders!O4112:O14105="furniture")</f>
        <v>1</v>
      </c>
      <c r="D4114" t="str">
        <v>no</v>
      </c>
      <c r="E4114" t="str">
        <v>false</v>
      </c>
      <c r="G4114" t="str" cm="1">
        <f t="array" ref="G4114">IFERROR(IF(AND(Orders!R4113:R14106&gt;1000,OR(Orders!M4113:M14106="East",Orders!M4113:M14106="south")),"bonus","no bonus"),"data error")</f>
        <v>no bonus</v>
      </c>
    </row>
    <row r="4115" spans="1:7" x14ac:dyDescent="0.25">
      <c r="A4115" t="str">
        <v>high</v>
      </c>
      <c r="B4115" t="b" cm="1">
        <f t="array" ref="B4115">AND(Orders!R4113:R14106&gt;500,Orders!O4113:O14106="technology")</f>
        <v>0</v>
      </c>
      <c r="C4115" t="b" cm="1">
        <f t="array" ref="C4115">OR(Orders!R4113:R14106&gt;1000,Orders!O4113:O14106="furniture")</f>
        <v>1</v>
      </c>
      <c r="D4115" t="str">
        <v>no</v>
      </c>
      <c r="E4115" t="str">
        <v>false</v>
      </c>
      <c r="G4115" t="str" cm="1">
        <f t="array" ref="G4115">IFERROR(IF(AND(Orders!R4114:R14107&gt;1000,OR(Orders!M4114:M14107="East",Orders!M4114:M14107="south")),"bonus","no bonus"),"data error")</f>
        <v>no bonus</v>
      </c>
    </row>
    <row r="4116" spans="1:7" x14ac:dyDescent="0.25">
      <c r="A4116" t="str">
        <v>high</v>
      </c>
      <c r="B4116" t="b" cm="1">
        <f t="array" ref="B4116">AND(Orders!R4114:R14107&gt;500,Orders!O4114:O14107="technology")</f>
        <v>0</v>
      </c>
      <c r="C4116" t="b" cm="1">
        <f t="array" ref="C4116">OR(Orders!R4114:R14107&gt;1000,Orders!O4114:O14107="furniture")</f>
        <v>1</v>
      </c>
      <c r="D4116" t="str">
        <v>no</v>
      </c>
      <c r="E4116" t="str">
        <v>false</v>
      </c>
      <c r="G4116" t="str" cm="1">
        <f t="array" ref="G4116">IFERROR(IF(AND(Orders!R4115:R14108&gt;1000,OR(Orders!M4115:M14108="East",Orders!M4115:M14108="south")),"bonus","no bonus"),"data error")</f>
        <v>no bonus</v>
      </c>
    </row>
    <row r="4117" spans="1:7" x14ac:dyDescent="0.25">
      <c r="A4117" t="str">
        <v>high</v>
      </c>
      <c r="B4117" t="b" cm="1">
        <f t="array" ref="B4117">AND(Orders!R4115:R14108&gt;500,Orders!O4115:O14108="technology")</f>
        <v>0</v>
      </c>
      <c r="C4117" t="b" cm="1">
        <f t="array" ref="C4117">OR(Orders!R4115:R14108&gt;1000,Orders!O4115:O14108="furniture")</f>
        <v>1</v>
      </c>
      <c r="D4117" t="str">
        <v>no</v>
      </c>
      <c r="E4117" t="str">
        <v>false</v>
      </c>
      <c r="G4117" t="str" cm="1">
        <f t="array" ref="G4117">IFERROR(IF(AND(Orders!R4116:R14109&gt;1000,OR(Orders!M4116:M14109="East",Orders!M4116:M14109="south")),"bonus","no bonus"),"data error")</f>
        <v>no bonus</v>
      </c>
    </row>
    <row r="4118" spans="1:7" x14ac:dyDescent="0.25">
      <c r="A4118" t="str">
        <v>high</v>
      </c>
      <c r="B4118" t="b" cm="1">
        <f t="array" ref="B4118">AND(Orders!R4116:R14109&gt;500,Orders!O4116:O14109="technology")</f>
        <v>0</v>
      </c>
      <c r="C4118" t="b" cm="1">
        <f t="array" ref="C4118">OR(Orders!R4116:R14109&gt;1000,Orders!O4116:O14109="furniture")</f>
        <v>1</v>
      </c>
      <c r="D4118" t="str">
        <v>no</v>
      </c>
      <c r="E4118" t="str">
        <v>false</v>
      </c>
      <c r="G4118" t="str" cm="1">
        <f t="array" ref="G4118">IFERROR(IF(AND(Orders!R4117:R14110&gt;1000,OR(Orders!M4117:M14110="East",Orders!M4117:M14110="south")),"bonus","no bonus"),"data error")</f>
        <v>no bonus</v>
      </c>
    </row>
    <row r="4119" spans="1:7" x14ac:dyDescent="0.25">
      <c r="A4119" t="str">
        <v>high</v>
      </c>
      <c r="B4119" t="b" cm="1">
        <f t="array" ref="B4119">AND(Orders!R4117:R14110&gt;500,Orders!O4117:O14110="technology")</f>
        <v>0</v>
      </c>
      <c r="C4119" t="b" cm="1">
        <f t="array" ref="C4119">OR(Orders!R4117:R14110&gt;1000,Orders!O4117:O14110="furniture")</f>
        <v>1</v>
      </c>
      <c r="D4119" t="str">
        <v>no</v>
      </c>
      <c r="E4119" t="str">
        <v>false</v>
      </c>
      <c r="G4119" t="str" cm="1">
        <f t="array" ref="G4119">IFERROR(IF(AND(Orders!R4118:R14111&gt;1000,OR(Orders!M4118:M14111="East",Orders!M4118:M14111="south")),"bonus","no bonus"),"data error")</f>
        <v>no bonus</v>
      </c>
    </row>
    <row r="4120" spans="1:7" x14ac:dyDescent="0.25">
      <c r="A4120" t="str">
        <v>high</v>
      </c>
      <c r="B4120" t="b" cm="1">
        <f t="array" ref="B4120">AND(Orders!R4118:R14111&gt;500,Orders!O4118:O14111="technology")</f>
        <v>0</v>
      </c>
      <c r="C4120" t="b" cm="1">
        <f t="array" ref="C4120">OR(Orders!R4118:R14111&gt;1000,Orders!O4118:O14111="furniture")</f>
        <v>1</v>
      </c>
      <c r="D4120" t="str">
        <v>no</v>
      </c>
      <c r="E4120" t="str">
        <v>false</v>
      </c>
      <c r="G4120" t="str" cm="1">
        <f t="array" ref="G4120">IFERROR(IF(AND(Orders!R4119:R14112&gt;1000,OR(Orders!M4119:M14112="East",Orders!M4119:M14112="south")),"bonus","no bonus"),"data error")</f>
        <v>no bonus</v>
      </c>
    </row>
    <row r="4121" spans="1:7" x14ac:dyDescent="0.25">
      <c r="A4121" t="str">
        <v>high</v>
      </c>
      <c r="B4121" t="b" cm="1">
        <f t="array" ref="B4121">AND(Orders!R4119:R14112&gt;500,Orders!O4119:O14112="technology")</f>
        <v>0</v>
      </c>
      <c r="C4121" t="b" cm="1">
        <f t="array" ref="C4121">OR(Orders!R4119:R14112&gt;1000,Orders!O4119:O14112="furniture")</f>
        <v>1</v>
      </c>
      <c r="D4121" t="str">
        <v>no</v>
      </c>
      <c r="E4121" t="str">
        <v>false</v>
      </c>
      <c r="G4121" t="str" cm="1">
        <f t="array" ref="G4121">IFERROR(IF(AND(Orders!R4120:R14113&gt;1000,OR(Orders!M4120:M14113="East",Orders!M4120:M14113="south")),"bonus","no bonus"),"data error")</f>
        <v>no bonus</v>
      </c>
    </row>
    <row r="4122" spans="1:7" x14ac:dyDescent="0.25">
      <c r="A4122" t="str">
        <v>high</v>
      </c>
      <c r="B4122" t="b" cm="1">
        <f t="array" ref="B4122">AND(Orders!R4120:R14113&gt;500,Orders!O4120:O14113="technology")</f>
        <v>0</v>
      </c>
      <c r="C4122" t="b" cm="1">
        <f t="array" ref="C4122">OR(Orders!R4120:R14113&gt;1000,Orders!O4120:O14113="furniture")</f>
        <v>1</v>
      </c>
      <c r="D4122" t="str">
        <v>no</v>
      </c>
      <c r="E4122" t="str">
        <v>false</v>
      </c>
      <c r="G4122" t="str" cm="1">
        <f t="array" ref="G4122">IFERROR(IF(AND(Orders!R4121:R14114&gt;1000,OR(Orders!M4121:M14114="East",Orders!M4121:M14114="south")),"bonus","no bonus"),"data error")</f>
        <v>no bonus</v>
      </c>
    </row>
    <row r="4123" spans="1:7" x14ac:dyDescent="0.25">
      <c r="A4123" t="str">
        <v>high</v>
      </c>
      <c r="B4123" t="b" cm="1">
        <f t="array" ref="B4123">AND(Orders!R4121:R14114&gt;500,Orders!O4121:O14114="technology")</f>
        <v>0</v>
      </c>
      <c r="C4123" t="b" cm="1">
        <f t="array" ref="C4123">OR(Orders!R4121:R14114&gt;1000,Orders!O4121:O14114="furniture")</f>
        <v>1</v>
      </c>
      <c r="D4123" t="str">
        <v>no</v>
      </c>
      <c r="E4123" t="str">
        <v>false</v>
      </c>
      <c r="G4123" t="str" cm="1">
        <f t="array" ref="G4123">IFERROR(IF(AND(Orders!R4122:R14115&gt;1000,OR(Orders!M4122:M14115="East",Orders!M4122:M14115="south")),"bonus","no bonus"),"data error")</f>
        <v>no bonus</v>
      </c>
    </row>
    <row r="4124" spans="1:7" x14ac:dyDescent="0.25">
      <c r="A4124" t="str">
        <v>high</v>
      </c>
      <c r="B4124" t="b" cm="1">
        <f t="array" ref="B4124">AND(Orders!R4122:R14115&gt;500,Orders!O4122:O14115="technology")</f>
        <v>0</v>
      </c>
      <c r="C4124" t="b" cm="1">
        <f t="array" ref="C4124">OR(Orders!R4122:R14115&gt;1000,Orders!O4122:O14115="furniture")</f>
        <v>1</v>
      </c>
      <c r="D4124" t="str">
        <v>no</v>
      </c>
      <c r="E4124" t="str">
        <v>false</v>
      </c>
      <c r="G4124" t="str" cm="1">
        <f t="array" ref="G4124">IFERROR(IF(AND(Orders!R4123:R14116&gt;1000,OR(Orders!M4123:M14116="East",Orders!M4123:M14116="south")),"bonus","no bonus"),"data error")</f>
        <v>no bonus</v>
      </c>
    </row>
    <row r="4125" spans="1:7" x14ac:dyDescent="0.25">
      <c r="A4125" t="str">
        <v>high</v>
      </c>
      <c r="B4125" t="b" cm="1">
        <f t="array" ref="B4125">AND(Orders!R4123:R14116&gt;500,Orders!O4123:O14116="technology")</f>
        <v>0</v>
      </c>
      <c r="C4125" t="b" cm="1">
        <f t="array" ref="C4125">OR(Orders!R4123:R14116&gt;1000,Orders!O4123:O14116="furniture")</f>
        <v>1</v>
      </c>
      <c r="D4125" t="str">
        <v>no</v>
      </c>
      <c r="E4125" t="str">
        <v>false</v>
      </c>
      <c r="G4125" t="str" cm="1">
        <f t="array" ref="G4125">IFERROR(IF(AND(Orders!R4124:R14117&gt;1000,OR(Orders!M4124:M14117="East",Orders!M4124:M14117="south")),"bonus","no bonus"),"data error")</f>
        <v>no bonus</v>
      </c>
    </row>
    <row r="4126" spans="1:7" x14ac:dyDescent="0.25">
      <c r="A4126" t="str">
        <v>high</v>
      </c>
      <c r="B4126" t="b" cm="1">
        <f t="array" ref="B4126">AND(Orders!R4124:R14117&gt;500,Orders!O4124:O14117="technology")</f>
        <v>0</v>
      </c>
      <c r="C4126" t="b" cm="1">
        <f t="array" ref="C4126">OR(Orders!R4124:R14117&gt;1000,Orders!O4124:O14117="furniture")</f>
        <v>1</v>
      </c>
      <c r="D4126" t="str">
        <v>no</v>
      </c>
      <c r="E4126" t="str">
        <v>false</v>
      </c>
      <c r="G4126" t="str" cm="1">
        <f t="array" ref="G4126">IFERROR(IF(AND(Orders!R4125:R14118&gt;1000,OR(Orders!M4125:M14118="East",Orders!M4125:M14118="south")),"bonus","no bonus"),"data error")</f>
        <v>no bonus</v>
      </c>
    </row>
    <row r="4127" spans="1:7" x14ac:dyDescent="0.25">
      <c r="A4127" t="str">
        <v>high</v>
      </c>
      <c r="B4127" t="b" cm="1">
        <f t="array" ref="B4127">AND(Orders!R4125:R14118&gt;500,Orders!O4125:O14118="technology")</f>
        <v>0</v>
      </c>
      <c r="C4127" t="b" cm="1">
        <f t="array" ref="C4127">OR(Orders!R4125:R14118&gt;1000,Orders!O4125:O14118="furniture")</f>
        <v>1</v>
      </c>
      <c r="D4127" t="str">
        <v>no</v>
      </c>
      <c r="E4127" t="str">
        <v>false</v>
      </c>
      <c r="G4127" t="str" cm="1">
        <f t="array" ref="G4127">IFERROR(IF(AND(Orders!R4126:R14119&gt;1000,OR(Orders!M4126:M14119="East",Orders!M4126:M14119="south")),"bonus","no bonus"),"data error")</f>
        <v>no bonus</v>
      </c>
    </row>
    <row r="4128" spans="1:7" x14ac:dyDescent="0.25">
      <c r="A4128" t="str">
        <v>high</v>
      </c>
      <c r="B4128" t="b" cm="1">
        <f t="array" ref="B4128">AND(Orders!R4126:R14119&gt;500,Orders!O4126:O14119="technology")</f>
        <v>0</v>
      </c>
      <c r="C4128" t="b" cm="1">
        <f t="array" ref="C4128">OR(Orders!R4126:R14119&gt;1000,Orders!O4126:O14119="furniture")</f>
        <v>1</v>
      </c>
      <c r="D4128" t="str">
        <v>no</v>
      </c>
      <c r="E4128" t="str">
        <v>false</v>
      </c>
      <c r="G4128" t="str" cm="1">
        <f t="array" ref="G4128">IFERROR(IF(AND(Orders!R4127:R14120&gt;1000,OR(Orders!M4127:M14120="East",Orders!M4127:M14120="south")),"bonus","no bonus"),"data error")</f>
        <v>no bonus</v>
      </c>
    </row>
    <row r="4129" spans="1:7" x14ac:dyDescent="0.25">
      <c r="A4129" t="str">
        <v>high</v>
      </c>
      <c r="B4129" t="b" cm="1">
        <f t="array" ref="B4129">AND(Orders!R4127:R14120&gt;500,Orders!O4127:O14120="technology")</f>
        <v>0</v>
      </c>
      <c r="C4129" t="b" cm="1">
        <f t="array" ref="C4129">OR(Orders!R4127:R14120&gt;1000,Orders!O4127:O14120="furniture")</f>
        <v>1</v>
      </c>
      <c r="D4129" t="str">
        <v>no</v>
      </c>
      <c r="E4129" t="str">
        <v>false</v>
      </c>
      <c r="G4129" t="str" cm="1">
        <f t="array" ref="G4129">IFERROR(IF(AND(Orders!R4128:R14121&gt;1000,OR(Orders!M4128:M14121="East",Orders!M4128:M14121="south")),"bonus","no bonus"),"data error")</f>
        <v>no bonus</v>
      </c>
    </row>
    <row r="4130" spans="1:7" x14ac:dyDescent="0.25">
      <c r="A4130" t="str">
        <v>high</v>
      </c>
      <c r="B4130" t="b" cm="1">
        <f t="array" ref="B4130">AND(Orders!R4128:R14121&gt;500,Orders!O4128:O14121="technology")</f>
        <v>0</v>
      </c>
      <c r="C4130" t="b" cm="1">
        <f t="array" ref="C4130">OR(Orders!R4128:R14121&gt;1000,Orders!O4128:O14121="furniture")</f>
        <v>1</v>
      </c>
      <c r="D4130" t="str">
        <v>no</v>
      </c>
      <c r="E4130" t="str">
        <v>false</v>
      </c>
      <c r="G4130" t="str" cm="1">
        <f t="array" ref="G4130">IFERROR(IF(AND(Orders!R4129:R14122&gt;1000,OR(Orders!M4129:M14122="East",Orders!M4129:M14122="south")),"bonus","no bonus"),"data error")</f>
        <v>no bonus</v>
      </c>
    </row>
    <row r="4131" spans="1:7" x14ac:dyDescent="0.25">
      <c r="A4131" t="str">
        <v>high</v>
      </c>
      <c r="B4131" t="b" cm="1">
        <f t="array" ref="B4131">AND(Orders!R4129:R14122&gt;500,Orders!O4129:O14122="technology")</f>
        <v>0</v>
      </c>
      <c r="C4131" t="b" cm="1">
        <f t="array" ref="C4131">OR(Orders!R4129:R14122&gt;1000,Orders!O4129:O14122="furniture")</f>
        <v>1</v>
      </c>
      <c r="D4131" t="str">
        <v>no</v>
      </c>
      <c r="E4131" t="str">
        <v>false</v>
      </c>
      <c r="G4131" t="str" cm="1">
        <f t="array" ref="G4131">IFERROR(IF(AND(Orders!R4130:R14123&gt;1000,OR(Orders!M4130:M14123="East",Orders!M4130:M14123="south")),"bonus","no bonus"),"data error")</f>
        <v>no bonus</v>
      </c>
    </row>
    <row r="4132" spans="1:7" x14ac:dyDescent="0.25">
      <c r="A4132" t="str">
        <v>high</v>
      </c>
      <c r="B4132" t="b" cm="1">
        <f t="array" ref="B4132">AND(Orders!R4130:R14123&gt;500,Orders!O4130:O14123="technology")</f>
        <v>0</v>
      </c>
      <c r="C4132" t="b" cm="1">
        <f t="array" ref="C4132">OR(Orders!R4130:R14123&gt;1000,Orders!O4130:O14123="furniture")</f>
        <v>1</v>
      </c>
      <c r="D4132" t="str">
        <v>no</v>
      </c>
      <c r="E4132" t="str">
        <v>false</v>
      </c>
      <c r="G4132" t="str" cm="1">
        <f t="array" ref="G4132">IFERROR(IF(AND(Orders!R4131:R14124&gt;1000,OR(Orders!M4131:M14124="East",Orders!M4131:M14124="south")),"bonus","no bonus"),"data error")</f>
        <v>no bonus</v>
      </c>
    </row>
    <row r="4133" spans="1:7" x14ac:dyDescent="0.25">
      <c r="A4133" t="str">
        <v>high</v>
      </c>
      <c r="B4133" t="b" cm="1">
        <f t="array" ref="B4133">AND(Orders!R4131:R14124&gt;500,Orders!O4131:O14124="technology")</f>
        <v>0</v>
      </c>
      <c r="C4133" t="b" cm="1">
        <f t="array" ref="C4133">OR(Orders!R4131:R14124&gt;1000,Orders!O4131:O14124="furniture")</f>
        <v>1</v>
      </c>
      <c r="D4133" t="str">
        <v>no</v>
      </c>
      <c r="E4133" t="str">
        <v>false</v>
      </c>
      <c r="G4133" t="str" cm="1">
        <f t="array" ref="G4133">IFERROR(IF(AND(Orders!R4132:R14125&gt;1000,OR(Orders!M4132:M14125="East",Orders!M4132:M14125="south")),"bonus","no bonus"),"data error")</f>
        <v>no bonus</v>
      </c>
    </row>
    <row r="4134" spans="1:7" x14ac:dyDescent="0.25">
      <c r="A4134" t="str">
        <v>high</v>
      </c>
      <c r="B4134" t="b" cm="1">
        <f t="array" ref="B4134">AND(Orders!R4132:R14125&gt;500,Orders!O4132:O14125="technology")</f>
        <v>0</v>
      </c>
      <c r="C4134" t="b" cm="1">
        <f t="array" ref="C4134">OR(Orders!R4132:R14125&gt;1000,Orders!O4132:O14125="furniture")</f>
        <v>1</v>
      </c>
      <c r="D4134" t="str">
        <v>no</v>
      </c>
      <c r="E4134" t="str">
        <v>false</v>
      </c>
      <c r="G4134" t="str" cm="1">
        <f t="array" ref="G4134">IFERROR(IF(AND(Orders!R4133:R14126&gt;1000,OR(Orders!M4133:M14126="East",Orders!M4133:M14126="south")),"bonus","no bonus"),"data error")</f>
        <v>no bonus</v>
      </c>
    </row>
    <row r="4135" spans="1:7" x14ac:dyDescent="0.25">
      <c r="A4135" t="str">
        <v>high</v>
      </c>
      <c r="B4135" t="b" cm="1">
        <f t="array" ref="B4135">AND(Orders!R4133:R14126&gt;500,Orders!O4133:O14126="technology")</f>
        <v>0</v>
      </c>
      <c r="C4135" t="b" cm="1">
        <f t="array" ref="C4135">OR(Orders!R4133:R14126&gt;1000,Orders!O4133:O14126="furniture")</f>
        <v>1</v>
      </c>
      <c r="D4135" t="str">
        <v>no</v>
      </c>
      <c r="E4135" t="str">
        <v>false</v>
      </c>
      <c r="G4135" t="str" cm="1">
        <f t="array" ref="G4135">IFERROR(IF(AND(Orders!R4134:R14127&gt;1000,OR(Orders!M4134:M14127="East",Orders!M4134:M14127="south")),"bonus","no bonus"),"data error")</f>
        <v>no bonus</v>
      </c>
    </row>
    <row r="4136" spans="1:7" x14ac:dyDescent="0.25">
      <c r="A4136" t="str">
        <v>high</v>
      </c>
      <c r="B4136" t="b" cm="1">
        <f t="array" ref="B4136">AND(Orders!R4134:R14127&gt;500,Orders!O4134:O14127="technology")</f>
        <v>0</v>
      </c>
      <c r="C4136" t="b" cm="1">
        <f t="array" ref="C4136">OR(Orders!R4134:R14127&gt;1000,Orders!O4134:O14127="furniture")</f>
        <v>1</v>
      </c>
      <c r="D4136" t="str">
        <v>no</v>
      </c>
      <c r="E4136" t="str">
        <v>false</v>
      </c>
      <c r="G4136" t="str" cm="1">
        <f t="array" ref="G4136">IFERROR(IF(AND(Orders!R4135:R14128&gt;1000,OR(Orders!M4135:M14128="East",Orders!M4135:M14128="south")),"bonus","no bonus"),"data error")</f>
        <v>no bonus</v>
      </c>
    </row>
    <row r="4137" spans="1:7" x14ac:dyDescent="0.25">
      <c r="A4137" t="str">
        <v>high</v>
      </c>
      <c r="B4137" t="b" cm="1">
        <f t="array" ref="B4137">AND(Orders!R4135:R14128&gt;500,Orders!O4135:O14128="technology")</f>
        <v>0</v>
      </c>
      <c r="C4137" t="b" cm="1">
        <f t="array" ref="C4137">OR(Orders!R4135:R14128&gt;1000,Orders!O4135:O14128="furniture")</f>
        <v>1</v>
      </c>
      <c r="D4137" t="str">
        <v>no</v>
      </c>
      <c r="E4137" t="str">
        <v>false</v>
      </c>
      <c r="G4137" t="str" cm="1">
        <f t="array" ref="G4137">IFERROR(IF(AND(Orders!R4136:R14129&gt;1000,OR(Orders!M4136:M14129="East",Orders!M4136:M14129="south")),"bonus","no bonus"),"data error")</f>
        <v>no bonus</v>
      </c>
    </row>
    <row r="4138" spans="1:7" x14ac:dyDescent="0.25">
      <c r="A4138" t="str">
        <v>high</v>
      </c>
      <c r="B4138" t="b" cm="1">
        <f t="array" ref="B4138">AND(Orders!R4136:R14129&gt;500,Orders!O4136:O14129="technology")</f>
        <v>0</v>
      </c>
      <c r="C4138" t="b" cm="1">
        <f t="array" ref="C4138">OR(Orders!R4136:R14129&gt;1000,Orders!O4136:O14129="furniture")</f>
        <v>1</v>
      </c>
      <c r="D4138" t="str">
        <v>no</v>
      </c>
      <c r="E4138" t="str">
        <v>false</v>
      </c>
      <c r="G4138" t="str" cm="1">
        <f t="array" ref="G4138">IFERROR(IF(AND(Orders!R4137:R14130&gt;1000,OR(Orders!M4137:M14130="East",Orders!M4137:M14130="south")),"bonus","no bonus"),"data error")</f>
        <v>no bonus</v>
      </c>
    </row>
    <row r="4139" spans="1:7" x14ac:dyDescent="0.25">
      <c r="A4139" t="str">
        <v>high</v>
      </c>
      <c r="B4139" t="b" cm="1">
        <f t="array" ref="B4139">AND(Orders!R4137:R14130&gt;500,Orders!O4137:O14130="technology")</f>
        <v>0</v>
      </c>
      <c r="C4139" t="b" cm="1">
        <f t="array" ref="C4139">OR(Orders!R4137:R14130&gt;1000,Orders!O4137:O14130="furniture")</f>
        <v>1</v>
      </c>
      <c r="D4139" t="str">
        <v>no</v>
      </c>
      <c r="E4139" t="str">
        <v>false</v>
      </c>
      <c r="G4139" t="str" cm="1">
        <f t="array" ref="G4139">IFERROR(IF(AND(Orders!R4138:R14131&gt;1000,OR(Orders!M4138:M14131="East",Orders!M4138:M14131="south")),"bonus","no bonus"),"data error")</f>
        <v>no bonus</v>
      </c>
    </row>
    <row r="4140" spans="1:7" x14ac:dyDescent="0.25">
      <c r="A4140" t="str">
        <v>high</v>
      </c>
      <c r="B4140" t="b" cm="1">
        <f t="array" ref="B4140">AND(Orders!R4138:R14131&gt;500,Orders!O4138:O14131="technology")</f>
        <v>0</v>
      </c>
      <c r="C4140" t="b" cm="1">
        <f t="array" ref="C4140">OR(Orders!R4138:R14131&gt;1000,Orders!O4138:O14131="furniture")</f>
        <v>1</v>
      </c>
      <c r="D4140" t="str">
        <v>no</v>
      </c>
      <c r="E4140" t="str">
        <v>false</v>
      </c>
      <c r="G4140" t="str" cm="1">
        <f t="array" ref="G4140">IFERROR(IF(AND(Orders!R4139:R14132&gt;1000,OR(Orders!M4139:M14132="East",Orders!M4139:M14132="south")),"bonus","no bonus"),"data error")</f>
        <v>no bonus</v>
      </c>
    </row>
    <row r="4141" spans="1:7" x14ac:dyDescent="0.25">
      <c r="A4141" t="str">
        <v>high</v>
      </c>
      <c r="B4141" t="b" cm="1">
        <f t="array" ref="B4141">AND(Orders!R4139:R14132&gt;500,Orders!O4139:O14132="technology")</f>
        <v>0</v>
      </c>
      <c r="C4141" t="b" cm="1">
        <f t="array" ref="C4141">OR(Orders!R4139:R14132&gt;1000,Orders!O4139:O14132="furniture")</f>
        <v>1</v>
      </c>
      <c r="D4141" t="str">
        <v>no</v>
      </c>
      <c r="E4141" t="str">
        <v>false</v>
      </c>
      <c r="G4141" t="str" cm="1">
        <f t="array" ref="G4141">IFERROR(IF(AND(Orders!R4140:R14133&gt;1000,OR(Orders!M4140:M14133="East",Orders!M4140:M14133="south")),"bonus","no bonus"),"data error")</f>
        <v>no bonus</v>
      </c>
    </row>
    <row r="4142" spans="1:7" x14ac:dyDescent="0.25">
      <c r="A4142" t="str">
        <v>high</v>
      </c>
      <c r="B4142" t="b" cm="1">
        <f t="array" ref="B4142">AND(Orders!R4140:R14133&gt;500,Orders!O4140:O14133="technology")</f>
        <v>0</v>
      </c>
      <c r="C4142" t="b" cm="1">
        <f t="array" ref="C4142">OR(Orders!R4140:R14133&gt;1000,Orders!O4140:O14133="furniture")</f>
        <v>1</v>
      </c>
      <c r="D4142" t="str">
        <v>no</v>
      </c>
      <c r="E4142" t="str">
        <v>false</v>
      </c>
      <c r="G4142" t="str" cm="1">
        <f t="array" ref="G4142">IFERROR(IF(AND(Orders!R4141:R14134&gt;1000,OR(Orders!M4141:M14134="East",Orders!M4141:M14134="south")),"bonus","no bonus"),"data error")</f>
        <v>no bonus</v>
      </c>
    </row>
    <row r="4143" spans="1:7" x14ac:dyDescent="0.25">
      <c r="A4143" t="str">
        <v>high</v>
      </c>
      <c r="B4143" t="b" cm="1">
        <f t="array" ref="B4143">AND(Orders!R4141:R14134&gt;500,Orders!O4141:O14134="technology")</f>
        <v>0</v>
      </c>
      <c r="C4143" t="b" cm="1">
        <f t="array" ref="C4143">OR(Orders!R4141:R14134&gt;1000,Orders!O4141:O14134="furniture")</f>
        <v>1</v>
      </c>
      <c r="D4143" t="str">
        <v>no</v>
      </c>
      <c r="E4143" t="str">
        <v>false</v>
      </c>
      <c r="G4143" t="str" cm="1">
        <f t="array" ref="G4143">IFERROR(IF(AND(Orders!R4142:R14135&gt;1000,OR(Orders!M4142:M14135="East",Orders!M4142:M14135="south")),"bonus","no bonus"),"data error")</f>
        <v>no bonus</v>
      </c>
    </row>
    <row r="4144" spans="1:7" x14ac:dyDescent="0.25">
      <c r="A4144" t="str">
        <v>high</v>
      </c>
      <c r="B4144" t="b" cm="1">
        <f t="array" ref="B4144">AND(Orders!R4142:R14135&gt;500,Orders!O4142:O14135="technology")</f>
        <v>0</v>
      </c>
      <c r="C4144" t="b" cm="1">
        <f t="array" ref="C4144">OR(Orders!R4142:R14135&gt;1000,Orders!O4142:O14135="furniture")</f>
        <v>1</v>
      </c>
      <c r="D4144" t="str">
        <v>no</v>
      </c>
      <c r="E4144" t="str">
        <v>false</v>
      </c>
      <c r="G4144" t="str" cm="1">
        <f t="array" ref="G4144">IFERROR(IF(AND(Orders!R4143:R14136&gt;1000,OR(Orders!M4143:M14136="East",Orders!M4143:M14136="south")),"bonus","no bonus"),"data error")</f>
        <v>no bonus</v>
      </c>
    </row>
    <row r="4145" spans="1:7" x14ac:dyDescent="0.25">
      <c r="A4145" t="str">
        <v>high</v>
      </c>
      <c r="B4145" t="b" cm="1">
        <f t="array" ref="B4145">AND(Orders!R4143:R14136&gt;500,Orders!O4143:O14136="technology")</f>
        <v>0</v>
      </c>
      <c r="C4145" t="b" cm="1">
        <f t="array" ref="C4145">OR(Orders!R4143:R14136&gt;1000,Orders!O4143:O14136="furniture")</f>
        <v>1</v>
      </c>
      <c r="D4145" t="str">
        <v>no</v>
      </c>
      <c r="E4145" t="str">
        <v>false</v>
      </c>
      <c r="G4145" t="str" cm="1">
        <f t="array" ref="G4145">IFERROR(IF(AND(Orders!R4144:R14137&gt;1000,OR(Orders!M4144:M14137="East",Orders!M4144:M14137="south")),"bonus","no bonus"),"data error")</f>
        <v>no bonus</v>
      </c>
    </row>
    <row r="4146" spans="1:7" x14ac:dyDescent="0.25">
      <c r="A4146" t="str">
        <v>high</v>
      </c>
      <c r="B4146" t="b" cm="1">
        <f t="array" ref="B4146">AND(Orders!R4144:R14137&gt;500,Orders!O4144:O14137="technology")</f>
        <v>0</v>
      </c>
      <c r="C4146" t="b" cm="1">
        <f t="array" ref="C4146">OR(Orders!R4144:R14137&gt;1000,Orders!O4144:O14137="furniture")</f>
        <v>1</v>
      </c>
      <c r="D4146" t="str">
        <v>no</v>
      </c>
      <c r="E4146" t="str">
        <v>false</v>
      </c>
      <c r="G4146" t="str" cm="1">
        <f t="array" ref="G4146">IFERROR(IF(AND(Orders!R4145:R14138&gt;1000,OR(Orders!M4145:M14138="East",Orders!M4145:M14138="south")),"bonus","no bonus"),"data error")</f>
        <v>no bonus</v>
      </c>
    </row>
    <row r="4147" spans="1:7" x14ac:dyDescent="0.25">
      <c r="A4147" t="str">
        <v>high</v>
      </c>
      <c r="B4147" t="b" cm="1">
        <f t="array" ref="B4147">AND(Orders!R4145:R14138&gt;500,Orders!O4145:O14138="technology")</f>
        <v>0</v>
      </c>
      <c r="C4147" t="b" cm="1">
        <f t="array" ref="C4147">OR(Orders!R4145:R14138&gt;1000,Orders!O4145:O14138="furniture")</f>
        <v>1</v>
      </c>
      <c r="D4147" t="str">
        <v>no</v>
      </c>
      <c r="E4147" t="str">
        <v>false</v>
      </c>
      <c r="G4147" t="str" cm="1">
        <f t="array" ref="G4147">IFERROR(IF(AND(Orders!R4146:R14139&gt;1000,OR(Orders!M4146:M14139="East",Orders!M4146:M14139="south")),"bonus","no bonus"),"data error")</f>
        <v>no bonus</v>
      </c>
    </row>
    <row r="4148" spans="1:7" x14ac:dyDescent="0.25">
      <c r="A4148" t="str">
        <v>high</v>
      </c>
      <c r="B4148" t="b" cm="1">
        <f t="array" ref="B4148">AND(Orders!R4146:R14139&gt;500,Orders!O4146:O14139="technology")</f>
        <v>0</v>
      </c>
      <c r="C4148" t="b" cm="1">
        <f t="array" ref="C4148">OR(Orders!R4146:R14139&gt;1000,Orders!O4146:O14139="furniture")</f>
        <v>1</v>
      </c>
      <c r="D4148" t="str">
        <v>no</v>
      </c>
      <c r="E4148" t="str">
        <v>false</v>
      </c>
      <c r="G4148" t="str" cm="1">
        <f t="array" ref="G4148">IFERROR(IF(AND(Orders!R4147:R14140&gt;1000,OR(Orders!M4147:M14140="East",Orders!M4147:M14140="south")),"bonus","no bonus"),"data error")</f>
        <v>no bonus</v>
      </c>
    </row>
    <row r="4149" spans="1:7" x14ac:dyDescent="0.25">
      <c r="A4149" t="str">
        <v>high</v>
      </c>
      <c r="B4149" t="b" cm="1">
        <f t="array" ref="B4149">AND(Orders!R4147:R14140&gt;500,Orders!O4147:O14140="technology")</f>
        <v>0</v>
      </c>
      <c r="C4149" t="b" cm="1">
        <f t="array" ref="C4149">OR(Orders!R4147:R14140&gt;1000,Orders!O4147:O14140="furniture")</f>
        <v>1</v>
      </c>
      <c r="D4149" t="str">
        <v>no</v>
      </c>
      <c r="E4149" t="str">
        <v>false</v>
      </c>
      <c r="G4149" t="str" cm="1">
        <f t="array" ref="G4149">IFERROR(IF(AND(Orders!R4148:R14141&gt;1000,OR(Orders!M4148:M14141="East",Orders!M4148:M14141="south")),"bonus","no bonus"),"data error")</f>
        <v>no bonus</v>
      </c>
    </row>
    <row r="4150" spans="1:7" x14ac:dyDescent="0.25">
      <c r="A4150" t="str">
        <v>high</v>
      </c>
      <c r="B4150" t="b" cm="1">
        <f t="array" ref="B4150">AND(Orders!R4148:R14141&gt;500,Orders!O4148:O14141="technology")</f>
        <v>0</v>
      </c>
      <c r="C4150" t="b" cm="1">
        <f t="array" ref="C4150">OR(Orders!R4148:R14141&gt;1000,Orders!O4148:O14141="furniture")</f>
        <v>1</v>
      </c>
      <c r="D4150" t="str">
        <v>no</v>
      </c>
      <c r="E4150" t="str">
        <v>false</v>
      </c>
      <c r="G4150" t="str" cm="1">
        <f t="array" ref="G4150">IFERROR(IF(AND(Orders!R4149:R14142&gt;1000,OR(Orders!M4149:M14142="East",Orders!M4149:M14142="south")),"bonus","no bonus"),"data error")</f>
        <v>no bonus</v>
      </c>
    </row>
    <row r="4151" spans="1:7" x14ac:dyDescent="0.25">
      <c r="A4151" t="str">
        <v>high</v>
      </c>
      <c r="B4151" t="b" cm="1">
        <f t="array" ref="B4151">AND(Orders!R4149:R14142&gt;500,Orders!O4149:O14142="technology")</f>
        <v>0</v>
      </c>
      <c r="C4151" t="b" cm="1">
        <f t="array" ref="C4151">OR(Orders!R4149:R14142&gt;1000,Orders!O4149:O14142="furniture")</f>
        <v>1</v>
      </c>
      <c r="D4151" t="str">
        <v>no</v>
      </c>
      <c r="E4151" t="str">
        <v>false</v>
      </c>
      <c r="G4151" t="str" cm="1">
        <f t="array" ref="G4151">IFERROR(IF(AND(Orders!R4150:R14143&gt;1000,OR(Orders!M4150:M14143="East",Orders!M4150:M14143="south")),"bonus","no bonus"),"data error")</f>
        <v>no bonus</v>
      </c>
    </row>
    <row r="4152" spans="1:7" x14ac:dyDescent="0.25">
      <c r="A4152" t="str">
        <v>high</v>
      </c>
      <c r="B4152" t="b" cm="1">
        <f t="array" ref="B4152">AND(Orders!R4150:R14143&gt;500,Orders!O4150:O14143="technology")</f>
        <v>0</v>
      </c>
      <c r="C4152" t="b" cm="1">
        <f t="array" ref="C4152">OR(Orders!R4150:R14143&gt;1000,Orders!O4150:O14143="furniture")</f>
        <v>1</v>
      </c>
      <c r="D4152" t="str">
        <v>no</v>
      </c>
      <c r="E4152" t="str">
        <v>false</v>
      </c>
      <c r="G4152" t="str" cm="1">
        <f t="array" ref="G4152">IFERROR(IF(AND(Orders!R4151:R14144&gt;1000,OR(Orders!M4151:M14144="East",Orders!M4151:M14144="south")),"bonus","no bonus"),"data error")</f>
        <v>no bonus</v>
      </c>
    </row>
    <row r="4153" spans="1:7" x14ac:dyDescent="0.25">
      <c r="A4153" t="str">
        <v>high</v>
      </c>
      <c r="B4153" t="b" cm="1">
        <f t="array" ref="B4153">AND(Orders!R4151:R14144&gt;500,Orders!O4151:O14144="technology")</f>
        <v>0</v>
      </c>
      <c r="C4153" t="b" cm="1">
        <f t="array" ref="C4153">OR(Orders!R4151:R14144&gt;1000,Orders!O4151:O14144="furniture")</f>
        <v>1</v>
      </c>
      <c r="D4153" t="str">
        <v>no</v>
      </c>
      <c r="E4153" t="str">
        <v>false</v>
      </c>
      <c r="G4153" t="str" cm="1">
        <f t="array" ref="G4153">IFERROR(IF(AND(Orders!R4152:R14145&gt;1000,OR(Orders!M4152:M14145="East",Orders!M4152:M14145="south")),"bonus","no bonus"),"data error")</f>
        <v>no bonus</v>
      </c>
    </row>
    <row r="4154" spans="1:7" x14ac:dyDescent="0.25">
      <c r="A4154" t="str">
        <v>high</v>
      </c>
      <c r="B4154" t="b" cm="1">
        <f t="array" ref="B4154">AND(Orders!R4152:R14145&gt;500,Orders!O4152:O14145="technology")</f>
        <v>0</v>
      </c>
      <c r="C4154" t="b" cm="1">
        <f t="array" ref="C4154">OR(Orders!R4152:R14145&gt;1000,Orders!O4152:O14145="furniture")</f>
        <v>1</v>
      </c>
      <c r="D4154" t="str">
        <v>no</v>
      </c>
      <c r="E4154" t="str">
        <v>false</v>
      </c>
      <c r="G4154" t="str" cm="1">
        <f t="array" ref="G4154">IFERROR(IF(AND(Orders!R4153:R14146&gt;1000,OR(Orders!M4153:M14146="East",Orders!M4153:M14146="south")),"bonus","no bonus"),"data error")</f>
        <v>no bonus</v>
      </c>
    </row>
    <row r="4155" spans="1:7" x14ac:dyDescent="0.25">
      <c r="A4155" t="str">
        <v>high</v>
      </c>
      <c r="B4155" t="b" cm="1">
        <f t="array" ref="B4155">AND(Orders!R4153:R14146&gt;500,Orders!O4153:O14146="technology")</f>
        <v>0</v>
      </c>
      <c r="C4155" t="b" cm="1">
        <f t="array" ref="C4155">OR(Orders!R4153:R14146&gt;1000,Orders!O4153:O14146="furniture")</f>
        <v>1</v>
      </c>
      <c r="D4155" t="str">
        <v>no</v>
      </c>
      <c r="E4155" t="str">
        <v>false</v>
      </c>
      <c r="G4155" t="str" cm="1">
        <f t="array" ref="G4155">IFERROR(IF(AND(Orders!R4154:R14147&gt;1000,OR(Orders!M4154:M14147="East",Orders!M4154:M14147="south")),"bonus","no bonus"),"data error")</f>
        <v>no bonus</v>
      </c>
    </row>
    <row r="4156" spans="1:7" x14ac:dyDescent="0.25">
      <c r="A4156" t="str">
        <v>high</v>
      </c>
      <c r="B4156" t="b" cm="1">
        <f t="array" ref="B4156">AND(Orders!R4154:R14147&gt;500,Orders!O4154:O14147="technology")</f>
        <v>0</v>
      </c>
      <c r="C4156" t="b" cm="1">
        <f t="array" ref="C4156">OR(Orders!R4154:R14147&gt;1000,Orders!O4154:O14147="furniture")</f>
        <v>1</v>
      </c>
      <c r="D4156" t="str">
        <v>no</v>
      </c>
      <c r="E4156" t="str">
        <v>false</v>
      </c>
      <c r="G4156" t="str" cm="1">
        <f t="array" ref="G4156">IFERROR(IF(AND(Orders!R4155:R14148&gt;1000,OR(Orders!M4155:M14148="East",Orders!M4155:M14148="south")),"bonus","no bonus"),"data error")</f>
        <v>no bonus</v>
      </c>
    </row>
    <row r="4157" spans="1:7" x14ac:dyDescent="0.25">
      <c r="A4157" t="str">
        <v>high</v>
      </c>
      <c r="B4157" t="b" cm="1">
        <f t="array" ref="B4157">AND(Orders!R4155:R14148&gt;500,Orders!O4155:O14148="technology")</f>
        <v>0</v>
      </c>
      <c r="C4157" t="b" cm="1">
        <f t="array" ref="C4157">OR(Orders!R4155:R14148&gt;1000,Orders!O4155:O14148="furniture")</f>
        <v>1</v>
      </c>
      <c r="D4157" t="str">
        <v>no</v>
      </c>
      <c r="E4157" t="str">
        <v>false</v>
      </c>
      <c r="G4157" t="str" cm="1">
        <f t="array" ref="G4157">IFERROR(IF(AND(Orders!R4156:R14149&gt;1000,OR(Orders!M4156:M14149="East",Orders!M4156:M14149="south")),"bonus","no bonus"),"data error")</f>
        <v>no bonus</v>
      </c>
    </row>
    <row r="4158" spans="1:7" x14ac:dyDescent="0.25">
      <c r="A4158" t="str">
        <v>high</v>
      </c>
      <c r="B4158" t="b" cm="1">
        <f t="array" ref="B4158">AND(Orders!R4156:R14149&gt;500,Orders!O4156:O14149="technology")</f>
        <v>0</v>
      </c>
      <c r="C4158" t="b" cm="1">
        <f t="array" ref="C4158">OR(Orders!R4156:R14149&gt;1000,Orders!O4156:O14149="furniture")</f>
        <v>1</v>
      </c>
      <c r="D4158" t="str">
        <v>no</v>
      </c>
      <c r="E4158" t="str">
        <v>false</v>
      </c>
      <c r="G4158" t="str" cm="1">
        <f t="array" ref="G4158">IFERROR(IF(AND(Orders!R4157:R14150&gt;1000,OR(Orders!M4157:M14150="East",Orders!M4157:M14150="south")),"bonus","no bonus"),"data error")</f>
        <v>no bonus</v>
      </c>
    </row>
    <row r="4159" spans="1:7" x14ac:dyDescent="0.25">
      <c r="A4159" t="str">
        <v>high</v>
      </c>
      <c r="B4159" t="b" cm="1">
        <f t="array" ref="B4159">AND(Orders!R4157:R14150&gt;500,Orders!O4157:O14150="technology")</f>
        <v>0</v>
      </c>
      <c r="C4159" t="b" cm="1">
        <f t="array" ref="C4159">OR(Orders!R4157:R14150&gt;1000,Orders!O4157:O14150="furniture")</f>
        <v>1</v>
      </c>
      <c r="D4159" t="str">
        <v>no</v>
      </c>
      <c r="E4159" t="str">
        <v>false</v>
      </c>
      <c r="G4159" t="str" cm="1">
        <f t="array" ref="G4159">IFERROR(IF(AND(Orders!R4158:R14151&gt;1000,OR(Orders!M4158:M14151="East",Orders!M4158:M14151="south")),"bonus","no bonus"),"data error")</f>
        <v>no bonus</v>
      </c>
    </row>
    <row r="4160" spans="1:7" x14ac:dyDescent="0.25">
      <c r="A4160" t="str">
        <v>high</v>
      </c>
      <c r="B4160" t="b" cm="1">
        <f t="array" ref="B4160">AND(Orders!R4158:R14151&gt;500,Orders!O4158:O14151="technology")</f>
        <v>0</v>
      </c>
      <c r="C4160" t="b" cm="1">
        <f t="array" ref="C4160">OR(Orders!R4158:R14151&gt;1000,Orders!O4158:O14151="furniture")</f>
        <v>1</v>
      </c>
      <c r="D4160" t="str">
        <v>no</v>
      </c>
      <c r="E4160" t="str">
        <v>false</v>
      </c>
      <c r="G4160" t="str" cm="1">
        <f t="array" ref="G4160">IFERROR(IF(AND(Orders!R4159:R14152&gt;1000,OR(Orders!M4159:M14152="East",Orders!M4159:M14152="south")),"bonus","no bonus"),"data error")</f>
        <v>no bonus</v>
      </c>
    </row>
    <row r="4161" spans="1:7" x14ac:dyDescent="0.25">
      <c r="A4161" t="str">
        <v>high</v>
      </c>
      <c r="B4161" t="b" cm="1">
        <f t="array" ref="B4161">AND(Orders!R4159:R14152&gt;500,Orders!O4159:O14152="technology")</f>
        <v>0</v>
      </c>
      <c r="C4161" t="b" cm="1">
        <f t="array" ref="C4161">OR(Orders!R4159:R14152&gt;1000,Orders!O4159:O14152="furniture")</f>
        <v>1</v>
      </c>
      <c r="D4161" t="str">
        <v>no</v>
      </c>
      <c r="E4161" t="str">
        <v>false</v>
      </c>
      <c r="G4161" t="str" cm="1">
        <f t="array" ref="G4161">IFERROR(IF(AND(Orders!R4160:R14153&gt;1000,OR(Orders!M4160:M14153="East",Orders!M4160:M14153="south")),"bonus","no bonus"),"data error")</f>
        <v>no bonus</v>
      </c>
    </row>
    <row r="4162" spans="1:7" x14ac:dyDescent="0.25">
      <c r="A4162" t="str">
        <v>high</v>
      </c>
      <c r="B4162" t="b" cm="1">
        <f t="array" ref="B4162">AND(Orders!R4160:R14153&gt;500,Orders!O4160:O14153="technology")</f>
        <v>0</v>
      </c>
      <c r="C4162" t="b" cm="1">
        <f t="array" ref="C4162">OR(Orders!R4160:R14153&gt;1000,Orders!O4160:O14153="furniture")</f>
        <v>1</v>
      </c>
      <c r="D4162" t="str">
        <v>no</v>
      </c>
      <c r="E4162" t="str">
        <v>false</v>
      </c>
      <c r="G4162" t="str" cm="1">
        <f t="array" ref="G4162">IFERROR(IF(AND(Orders!R4161:R14154&gt;1000,OR(Orders!M4161:M14154="East",Orders!M4161:M14154="south")),"bonus","no bonus"),"data error")</f>
        <v>no bonus</v>
      </c>
    </row>
    <row r="4163" spans="1:7" x14ac:dyDescent="0.25">
      <c r="A4163" t="str">
        <v>high</v>
      </c>
      <c r="B4163" t="b" cm="1">
        <f t="array" ref="B4163">AND(Orders!R4161:R14154&gt;500,Orders!O4161:O14154="technology")</f>
        <v>0</v>
      </c>
      <c r="C4163" t="b" cm="1">
        <f t="array" ref="C4163">OR(Orders!R4161:R14154&gt;1000,Orders!O4161:O14154="furniture")</f>
        <v>1</v>
      </c>
      <c r="D4163" t="str">
        <v>no</v>
      </c>
      <c r="E4163" t="str">
        <v>false</v>
      </c>
      <c r="G4163" t="str" cm="1">
        <f t="array" ref="G4163">IFERROR(IF(AND(Orders!R4162:R14155&gt;1000,OR(Orders!M4162:M14155="East",Orders!M4162:M14155="south")),"bonus","no bonus"),"data error")</f>
        <v>no bonus</v>
      </c>
    </row>
    <row r="4164" spans="1:7" x14ac:dyDescent="0.25">
      <c r="A4164" t="str">
        <v>high</v>
      </c>
      <c r="B4164" t="b" cm="1">
        <f t="array" ref="B4164">AND(Orders!R4162:R14155&gt;500,Orders!O4162:O14155="technology")</f>
        <v>0</v>
      </c>
      <c r="C4164" t="b" cm="1">
        <f t="array" ref="C4164">OR(Orders!R4162:R14155&gt;1000,Orders!O4162:O14155="furniture")</f>
        <v>1</v>
      </c>
      <c r="D4164" t="str">
        <v>no</v>
      </c>
      <c r="E4164" t="str">
        <v>false</v>
      </c>
      <c r="G4164" t="str" cm="1">
        <f t="array" ref="G4164">IFERROR(IF(AND(Orders!R4163:R14156&gt;1000,OR(Orders!M4163:M14156="East",Orders!M4163:M14156="south")),"bonus","no bonus"),"data error")</f>
        <v>no bonus</v>
      </c>
    </row>
    <row r="4165" spans="1:7" x14ac:dyDescent="0.25">
      <c r="A4165" t="str">
        <v>high</v>
      </c>
      <c r="B4165" t="b" cm="1">
        <f t="array" ref="B4165">AND(Orders!R4163:R14156&gt;500,Orders!O4163:O14156="technology")</f>
        <v>0</v>
      </c>
      <c r="C4165" t="b" cm="1">
        <f t="array" ref="C4165">OR(Orders!R4163:R14156&gt;1000,Orders!O4163:O14156="furniture")</f>
        <v>1</v>
      </c>
      <c r="D4165" t="str">
        <v>no</v>
      </c>
      <c r="E4165" t="str">
        <v>false</v>
      </c>
      <c r="G4165" t="str" cm="1">
        <f t="array" ref="G4165">IFERROR(IF(AND(Orders!R4164:R14157&gt;1000,OR(Orders!M4164:M14157="East",Orders!M4164:M14157="south")),"bonus","no bonus"),"data error")</f>
        <v>no bonus</v>
      </c>
    </row>
    <row r="4166" spans="1:7" x14ac:dyDescent="0.25">
      <c r="A4166" t="str">
        <v>high</v>
      </c>
      <c r="B4166" t="b" cm="1">
        <f t="array" ref="B4166">AND(Orders!R4164:R14157&gt;500,Orders!O4164:O14157="technology")</f>
        <v>0</v>
      </c>
      <c r="C4166" t="b" cm="1">
        <f t="array" ref="C4166">OR(Orders!R4164:R14157&gt;1000,Orders!O4164:O14157="furniture")</f>
        <v>1</v>
      </c>
      <c r="D4166" t="str">
        <v>no</v>
      </c>
      <c r="E4166" t="str">
        <v>false</v>
      </c>
      <c r="G4166" t="str" cm="1">
        <f t="array" ref="G4166">IFERROR(IF(AND(Orders!R4165:R14158&gt;1000,OR(Orders!M4165:M14158="East",Orders!M4165:M14158="south")),"bonus","no bonus"),"data error")</f>
        <v>no bonus</v>
      </c>
    </row>
    <row r="4167" spans="1:7" x14ac:dyDescent="0.25">
      <c r="A4167" t="str">
        <v>high</v>
      </c>
      <c r="B4167" t="b" cm="1">
        <f t="array" ref="B4167">AND(Orders!R4165:R14158&gt;500,Orders!O4165:O14158="technology")</f>
        <v>0</v>
      </c>
      <c r="C4167" t="b" cm="1">
        <f t="array" ref="C4167">OR(Orders!R4165:R14158&gt;1000,Orders!O4165:O14158="furniture")</f>
        <v>1</v>
      </c>
      <c r="D4167" t="str">
        <v>no</v>
      </c>
      <c r="E4167" t="str">
        <v>false</v>
      </c>
      <c r="G4167" t="str" cm="1">
        <f t="array" ref="G4167">IFERROR(IF(AND(Orders!R4166:R14159&gt;1000,OR(Orders!M4166:M14159="East",Orders!M4166:M14159="south")),"bonus","no bonus"),"data error")</f>
        <v>no bonus</v>
      </c>
    </row>
    <row r="4168" spans="1:7" x14ac:dyDescent="0.25">
      <c r="A4168" t="str">
        <v>high</v>
      </c>
      <c r="B4168" t="b" cm="1">
        <f t="array" ref="B4168">AND(Orders!R4166:R14159&gt;500,Orders!O4166:O14159="technology")</f>
        <v>0</v>
      </c>
      <c r="C4168" t="b" cm="1">
        <f t="array" ref="C4168">OR(Orders!R4166:R14159&gt;1000,Orders!O4166:O14159="furniture")</f>
        <v>1</v>
      </c>
      <c r="D4168" t="str">
        <v>no</v>
      </c>
      <c r="E4168" t="str">
        <v>false</v>
      </c>
      <c r="G4168" t="str" cm="1">
        <f t="array" ref="G4168">IFERROR(IF(AND(Orders!R4167:R14160&gt;1000,OR(Orders!M4167:M14160="East",Orders!M4167:M14160="south")),"bonus","no bonus"),"data error")</f>
        <v>no bonus</v>
      </c>
    </row>
    <row r="4169" spans="1:7" x14ac:dyDescent="0.25">
      <c r="A4169" t="str">
        <v>high</v>
      </c>
      <c r="B4169" t="b" cm="1">
        <f t="array" ref="B4169">AND(Orders!R4167:R14160&gt;500,Orders!O4167:O14160="technology")</f>
        <v>0</v>
      </c>
      <c r="C4169" t="b" cm="1">
        <f t="array" ref="C4169">OR(Orders!R4167:R14160&gt;1000,Orders!O4167:O14160="furniture")</f>
        <v>1</v>
      </c>
      <c r="D4169" t="str">
        <v>no</v>
      </c>
      <c r="E4169" t="str">
        <v>false</v>
      </c>
      <c r="G4169" t="str" cm="1">
        <f t="array" ref="G4169">IFERROR(IF(AND(Orders!R4168:R14161&gt;1000,OR(Orders!M4168:M14161="East",Orders!M4168:M14161="south")),"bonus","no bonus"),"data error")</f>
        <v>no bonus</v>
      </c>
    </row>
    <row r="4170" spans="1:7" x14ac:dyDescent="0.25">
      <c r="A4170" t="str">
        <v>high</v>
      </c>
      <c r="B4170" t="b" cm="1">
        <f t="array" ref="B4170">AND(Orders!R4168:R14161&gt;500,Orders!O4168:O14161="technology")</f>
        <v>0</v>
      </c>
      <c r="C4170" t="b" cm="1">
        <f t="array" ref="C4170">OR(Orders!R4168:R14161&gt;1000,Orders!O4168:O14161="furniture")</f>
        <v>1</v>
      </c>
      <c r="D4170" t="str">
        <v>no</v>
      </c>
      <c r="E4170" t="str">
        <v>false</v>
      </c>
      <c r="G4170" t="str" cm="1">
        <f t="array" ref="G4170">IFERROR(IF(AND(Orders!R4169:R14162&gt;1000,OR(Orders!M4169:M14162="East",Orders!M4169:M14162="south")),"bonus","no bonus"),"data error")</f>
        <v>no bonus</v>
      </c>
    </row>
    <row r="4171" spans="1:7" x14ac:dyDescent="0.25">
      <c r="A4171" t="str">
        <v>high</v>
      </c>
      <c r="B4171" t="b" cm="1">
        <f t="array" ref="B4171">AND(Orders!R4169:R14162&gt;500,Orders!O4169:O14162="technology")</f>
        <v>0</v>
      </c>
      <c r="C4171" t="b" cm="1">
        <f t="array" ref="C4171">OR(Orders!R4169:R14162&gt;1000,Orders!O4169:O14162="furniture")</f>
        <v>1</v>
      </c>
      <c r="D4171" t="str">
        <v>no</v>
      </c>
      <c r="E4171" t="str">
        <v>false</v>
      </c>
      <c r="G4171" t="str" cm="1">
        <f t="array" ref="G4171">IFERROR(IF(AND(Orders!R4170:R14163&gt;1000,OR(Orders!M4170:M14163="East",Orders!M4170:M14163="south")),"bonus","no bonus"),"data error")</f>
        <v>no bonus</v>
      </c>
    </row>
    <row r="4172" spans="1:7" x14ac:dyDescent="0.25">
      <c r="A4172" t="str">
        <v>high</v>
      </c>
      <c r="B4172" t="b" cm="1">
        <f t="array" ref="B4172">AND(Orders!R4170:R14163&gt;500,Orders!O4170:O14163="technology")</f>
        <v>0</v>
      </c>
      <c r="C4172" t="b" cm="1">
        <f t="array" ref="C4172">OR(Orders!R4170:R14163&gt;1000,Orders!O4170:O14163="furniture")</f>
        <v>1</v>
      </c>
      <c r="D4172" t="str">
        <v>no</v>
      </c>
      <c r="E4172" t="str">
        <v>false</v>
      </c>
      <c r="G4172" t="str" cm="1">
        <f t="array" ref="G4172">IFERROR(IF(AND(Orders!R4171:R14164&gt;1000,OR(Orders!M4171:M14164="East",Orders!M4171:M14164="south")),"bonus","no bonus"),"data error")</f>
        <v>no bonus</v>
      </c>
    </row>
    <row r="4173" spans="1:7" x14ac:dyDescent="0.25">
      <c r="A4173" t="str">
        <v>high</v>
      </c>
      <c r="B4173" t="b" cm="1">
        <f t="array" ref="B4173">AND(Orders!R4171:R14164&gt;500,Orders!O4171:O14164="technology")</f>
        <v>0</v>
      </c>
      <c r="C4173" t="b" cm="1">
        <f t="array" ref="C4173">OR(Orders!R4171:R14164&gt;1000,Orders!O4171:O14164="furniture")</f>
        <v>1</v>
      </c>
      <c r="D4173" t="str">
        <v>no</v>
      </c>
      <c r="E4173" t="str">
        <v>false</v>
      </c>
      <c r="G4173" t="str" cm="1">
        <f t="array" ref="G4173">IFERROR(IF(AND(Orders!R4172:R14165&gt;1000,OR(Orders!M4172:M14165="East",Orders!M4172:M14165="south")),"bonus","no bonus"),"data error")</f>
        <v>no bonus</v>
      </c>
    </row>
    <row r="4174" spans="1:7" x14ac:dyDescent="0.25">
      <c r="A4174" t="str">
        <v>high</v>
      </c>
      <c r="B4174" t="b" cm="1">
        <f t="array" ref="B4174">AND(Orders!R4172:R14165&gt;500,Orders!O4172:O14165="technology")</f>
        <v>0</v>
      </c>
      <c r="C4174" t="b" cm="1">
        <f t="array" ref="C4174">OR(Orders!R4172:R14165&gt;1000,Orders!O4172:O14165="furniture")</f>
        <v>1</v>
      </c>
      <c r="D4174" t="str">
        <v>no</v>
      </c>
      <c r="E4174" t="str">
        <v>false</v>
      </c>
      <c r="G4174" t="str" cm="1">
        <f t="array" ref="G4174">IFERROR(IF(AND(Orders!R4173:R14166&gt;1000,OR(Orders!M4173:M14166="East",Orders!M4173:M14166="south")),"bonus","no bonus"),"data error")</f>
        <v>no bonus</v>
      </c>
    </row>
    <row r="4175" spans="1:7" x14ac:dyDescent="0.25">
      <c r="A4175" t="str">
        <v>high</v>
      </c>
      <c r="B4175" t="b" cm="1">
        <f t="array" ref="B4175">AND(Orders!R4173:R14166&gt;500,Orders!O4173:O14166="technology")</f>
        <v>0</v>
      </c>
      <c r="C4175" t="b" cm="1">
        <f t="array" ref="C4175">OR(Orders!R4173:R14166&gt;1000,Orders!O4173:O14166="furniture")</f>
        <v>1</v>
      </c>
      <c r="D4175" t="str">
        <v>no</v>
      </c>
      <c r="E4175" t="str">
        <v>false</v>
      </c>
      <c r="G4175" t="str" cm="1">
        <f t="array" ref="G4175">IFERROR(IF(AND(Orders!R4174:R14167&gt;1000,OR(Orders!M4174:M14167="East",Orders!M4174:M14167="south")),"bonus","no bonus"),"data error")</f>
        <v>no bonus</v>
      </c>
    </row>
    <row r="4176" spans="1:7" x14ac:dyDescent="0.25">
      <c r="A4176" t="str">
        <v>high</v>
      </c>
      <c r="B4176" t="b" cm="1">
        <f t="array" ref="B4176">AND(Orders!R4174:R14167&gt;500,Orders!O4174:O14167="technology")</f>
        <v>0</v>
      </c>
      <c r="C4176" t="b" cm="1">
        <f t="array" ref="C4176">OR(Orders!R4174:R14167&gt;1000,Orders!O4174:O14167="furniture")</f>
        <v>1</v>
      </c>
      <c r="D4176" t="str">
        <v>no</v>
      </c>
      <c r="E4176" t="str">
        <v>false</v>
      </c>
      <c r="G4176" t="str" cm="1">
        <f t="array" ref="G4176">IFERROR(IF(AND(Orders!R4175:R14168&gt;1000,OR(Orders!M4175:M14168="East",Orders!M4175:M14168="south")),"bonus","no bonus"),"data error")</f>
        <v>no bonus</v>
      </c>
    </row>
    <row r="4177" spans="1:7" x14ac:dyDescent="0.25">
      <c r="A4177" t="str">
        <v>high</v>
      </c>
      <c r="B4177" t="b" cm="1">
        <f t="array" ref="B4177">AND(Orders!R4175:R14168&gt;500,Orders!O4175:O14168="technology")</f>
        <v>0</v>
      </c>
      <c r="C4177" t="b" cm="1">
        <f t="array" ref="C4177">OR(Orders!R4175:R14168&gt;1000,Orders!O4175:O14168="furniture")</f>
        <v>1</v>
      </c>
      <c r="D4177" t="str">
        <v>no</v>
      </c>
      <c r="E4177" t="str">
        <v>false</v>
      </c>
      <c r="G4177" t="str" cm="1">
        <f t="array" ref="G4177">IFERROR(IF(AND(Orders!R4176:R14169&gt;1000,OR(Orders!M4176:M14169="East",Orders!M4176:M14169="south")),"bonus","no bonus"),"data error")</f>
        <v>no bonus</v>
      </c>
    </row>
    <row r="4178" spans="1:7" x14ac:dyDescent="0.25">
      <c r="A4178" t="str">
        <v>high</v>
      </c>
      <c r="B4178" t="b" cm="1">
        <f t="array" ref="B4178">AND(Orders!R4176:R14169&gt;500,Orders!O4176:O14169="technology")</f>
        <v>0</v>
      </c>
      <c r="C4178" t="b" cm="1">
        <f t="array" ref="C4178">OR(Orders!R4176:R14169&gt;1000,Orders!O4176:O14169="furniture")</f>
        <v>1</v>
      </c>
      <c r="D4178" t="str">
        <v>no</v>
      </c>
      <c r="E4178" t="str">
        <v>false</v>
      </c>
      <c r="G4178" t="str" cm="1">
        <f t="array" ref="G4178">IFERROR(IF(AND(Orders!R4177:R14170&gt;1000,OR(Orders!M4177:M14170="East",Orders!M4177:M14170="south")),"bonus","no bonus"),"data error")</f>
        <v>no bonus</v>
      </c>
    </row>
    <row r="4179" spans="1:7" x14ac:dyDescent="0.25">
      <c r="A4179" t="str">
        <v>high</v>
      </c>
      <c r="B4179" t="b" cm="1">
        <f t="array" ref="B4179">AND(Orders!R4177:R14170&gt;500,Orders!O4177:O14170="technology")</f>
        <v>0</v>
      </c>
      <c r="C4179" t="b" cm="1">
        <f t="array" ref="C4179">OR(Orders!R4177:R14170&gt;1000,Orders!O4177:O14170="furniture")</f>
        <v>1</v>
      </c>
      <c r="D4179" t="str">
        <v>no</v>
      </c>
      <c r="E4179" t="str">
        <v>false</v>
      </c>
      <c r="G4179" t="str" cm="1">
        <f t="array" ref="G4179">IFERROR(IF(AND(Orders!R4178:R14171&gt;1000,OR(Orders!M4178:M14171="East",Orders!M4178:M14171="south")),"bonus","no bonus"),"data error")</f>
        <v>no bonus</v>
      </c>
    </row>
    <row r="4180" spans="1:7" x14ac:dyDescent="0.25">
      <c r="A4180" t="str">
        <v>high</v>
      </c>
      <c r="B4180" t="b" cm="1">
        <f t="array" ref="B4180">AND(Orders!R4178:R14171&gt;500,Orders!O4178:O14171="technology")</f>
        <v>0</v>
      </c>
      <c r="C4180" t="b" cm="1">
        <f t="array" ref="C4180">OR(Orders!R4178:R14171&gt;1000,Orders!O4178:O14171="furniture")</f>
        <v>1</v>
      </c>
      <c r="D4180" t="str">
        <v>no</v>
      </c>
      <c r="E4180" t="str">
        <v>false</v>
      </c>
      <c r="G4180" t="str" cm="1">
        <f t="array" ref="G4180">IFERROR(IF(AND(Orders!R4179:R14172&gt;1000,OR(Orders!M4179:M14172="East",Orders!M4179:M14172="south")),"bonus","no bonus"),"data error")</f>
        <v>no bonus</v>
      </c>
    </row>
    <row r="4181" spans="1:7" x14ac:dyDescent="0.25">
      <c r="A4181" t="str">
        <v>high</v>
      </c>
      <c r="B4181" t="b" cm="1">
        <f t="array" ref="B4181">AND(Orders!R4179:R14172&gt;500,Orders!O4179:O14172="technology")</f>
        <v>0</v>
      </c>
      <c r="C4181" t="b" cm="1">
        <f t="array" ref="C4181">OR(Orders!R4179:R14172&gt;1000,Orders!O4179:O14172="furniture")</f>
        <v>1</v>
      </c>
      <c r="D4181" t="str">
        <v>no</v>
      </c>
      <c r="E4181" t="str">
        <v>false</v>
      </c>
      <c r="G4181" t="str" cm="1">
        <f t="array" ref="G4181">IFERROR(IF(AND(Orders!R4180:R14173&gt;1000,OR(Orders!M4180:M14173="East",Orders!M4180:M14173="south")),"bonus","no bonus"),"data error")</f>
        <v>no bonus</v>
      </c>
    </row>
    <row r="4182" spans="1:7" x14ac:dyDescent="0.25">
      <c r="A4182" t="str">
        <v>high</v>
      </c>
      <c r="B4182" t="b" cm="1">
        <f t="array" ref="B4182">AND(Orders!R4180:R14173&gt;500,Orders!O4180:O14173="technology")</f>
        <v>0</v>
      </c>
      <c r="C4182" t="b" cm="1">
        <f t="array" ref="C4182">OR(Orders!R4180:R14173&gt;1000,Orders!O4180:O14173="furniture")</f>
        <v>1</v>
      </c>
      <c r="D4182" t="str">
        <v>no</v>
      </c>
      <c r="E4182" t="str">
        <v>false</v>
      </c>
      <c r="G4182" t="str" cm="1">
        <f t="array" ref="G4182">IFERROR(IF(AND(Orders!R4181:R14174&gt;1000,OR(Orders!M4181:M14174="East",Orders!M4181:M14174="south")),"bonus","no bonus"),"data error")</f>
        <v>no bonus</v>
      </c>
    </row>
    <row r="4183" spans="1:7" x14ac:dyDescent="0.25">
      <c r="A4183" t="str">
        <v>high</v>
      </c>
      <c r="B4183" t="b" cm="1">
        <f t="array" ref="B4183">AND(Orders!R4181:R14174&gt;500,Orders!O4181:O14174="technology")</f>
        <v>0</v>
      </c>
      <c r="C4183" t="b" cm="1">
        <f t="array" ref="C4183">OR(Orders!R4181:R14174&gt;1000,Orders!O4181:O14174="furniture")</f>
        <v>1</v>
      </c>
      <c r="D4183" t="str">
        <v>no</v>
      </c>
      <c r="E4183" t="str">
        <v>false</v>
      </c>
      <c r="G4183" t="str" cm="1">
        <f t="array" ref="G4183">IFERROR(IF(AND(Orders!R4182:R14175&gt;1000,OR(Orders!M4182:M14175="East",Orders!M4182:M14175="south")),"bonus","no bonus"),"data error")</f>
        <v>no bonus</v>
      </c>
    </row>
    <row r="4184" spans="1:7" x14ac:dyDescent="0.25">
      <c r="A4184" t="str">
        <v>high</v>
      </c>
      <c r="B4184" t="b" cm="1">
        <f t="array" ref="B4184">AND(Orders!R4182:R14175&gt;500,Orders!O4182:O14175="technology")</f>
        <v>0</v>
      </c>
      <c r="C4184" t="b" cm="1">
        <f t="array" ref="C4184">OR(Orders!R4182:R14175&gt;1000,Orders!O4182:O14175="furniture")</f>
        <v>1</v>
      </c>
      <c r="D4184" t="str">
        <v>no</v>
      </c>
      <c r="E4184" t="str">
        <v>false</v>
      </c>
      <c r="G4184" t="str" cm="1">
        <f t="array" ref="G4184">IFERROR(IF(AND(Orders!R4183:R14176&gt;1000,OR(Orders!M4183:M14176="East",Orders!M4183:M14176="south")),"bonus","no bonus"),"data error")</f>
        <v>no bonus</v>
      </c>
    </row>
    <row r="4185" spans="1:7" x14ac:dyDescent="0.25">
      <c r="A4185" t="str">
        <v>high</v>
      </c>
      <c r="B4185" t="b" cm="1">
        <f t="array" ref="B4185">AND(Orders!R4183:R14176&gt;500,Orders!O4183:O14176="technology")</f>
        <v>0</v>
      </c>
      <c r="C4185" t="b" cm="1">
        <f t="array" ref="C4185">OR(Orders!R4183:R14176&gt;1000,Orders!O4183:O14176="furniture")</f>
        <v>1</v>
      </c>
      <c r="D4185" t="str">
        <v>no</v>
      </c>
      <c r="E4185" t="str">
        <v>false</v>
      </c>
      <c r="G4185" t="str" cm="1">
        <f t="array" ref="G4185">IFERROR(IF(AND(Orders!R4184:R14177&gt;1000,OR(Orders!M4184:M14177="East",Orders!M4184:M14177="south")),"bonus","no bonus"),"data error")</f>
        <v>no bonus</v>
      </c>
    </row>
    <row r="4186" spans="1:7" x14ac:dyDescent="0.25">
      <c r="A4186" t="str">
        <v>high</v>
      </c>
      <c r="B4186" t="b" cm="1">
        <f t="array" ref="B4186">AND(Orders!R4184:R14177&gt;500,Orders!O4184:O14177="technology")</f>
        <v>0</v>
      </c>
      <c r="C4186" t="b" cm="1">
        <f t="array" ref="C4186">OR(Orders!R4184:R14177&gt;1000,Orders!O4184:O14177="furniture")</f>
        <v>1</v>
      </c>
      <c r="D4186" t="str">
        <v>no</v>
      </c>
      <c r="E4186" t="str">
        <v>false</v>
      </c>
      <c r="G4186" t="str" cm="1">
        <f t="array" ref="G4186">IFERROR(IF(AND(Orders!R4185:R14178&gt;1000,OR(Orders!M4185:M14178="East",Orders!M4185:M14178="south")),"bonus","no bonus"),"data error")</f>
        <v>no bonus</v>
      </c>
    </row>
    <row r="4187" spans="1:7" x14ac:dyDescent="0.25">
      <c r="A4187" t="str">
        <v>high</v>
      </c>
      <c r="B4187" t="b" cm="1">
        <f t="array" ref="B4187">AND(Orders!R4185:R14178&gt;500,Orders!O4185:O14178="technology")</f>
        <v>0</v>
      </c>
      <c r="C4187" t="b" cm="1">
        <f t="array" ref="C4187">OR(Orders!R4185:R14178&gt;1000,Orders!O4185:O14178="furniture")</f>
        <v>1</v>
      </c>
      <c r="D4187" t="str">
        <v>no</v>
      </c>
      <c r="E4187" t="str">
        <v>false</v>
      </c>
      <c r="G4187" t="str" cm="1">
        <f t="array" ref="G4187">IFERROR(IF(AND(Orders!R4186:R14179&gt;1000,OR(Orders!M4186:M14179="East",Orders!M4186:M14179="south")),"bonus","no bonus"),"data error")</f>
        <v>no bonus</v>
      </c>
    </row>
    <row r="4188" spans="1:7" x14ac:dyDescent="0.25">
      <c r="A4188" t="str">
        <v>high</v>
      </c>
      <c r="B4188" t="b" cm="1">
        <f t="array" ref="B4188">AND(Orders!R4186:R14179&gt;500,Orders!O4186:O14179="technology")</f>
        <v>0</v>
      </c>
      <c r="C4188" t="b" cm="1">
        <f t="array" ref="C4188">OR(Orders!R4186:R14179&gt;1000,Orders!O4186:O14179="furniture")</f>
        <v>1</v>
      </c>
      <c r="D4188" t="str">
        <v>no</v>
      </c>
      <c r="E4188" t="str">
        <v>false</v>
      </c>
      <c r="G4188" t="str" cm="1">
        <f t="array" ref="G4188">IFERROR(IF(AND(Orders!R4187:R14180&gt;1000,OR(Orders!M4187:M14180="East",Orders!M4187:M14180="south")),"bonus","no bonus"),"data error")</f>
        <v>no bonus</v>
      </c>
    </row>
    <row r="4189" spans="1:7" x14ac:dyDescent="0.25">
      <c r="A4189" t="str">
        <v>high</v>
      </c>
      <c r="B4189" t="b" cm="1">
        <f t="array" ref="B4189">AND(Orders!R4187:R14180&gt;500,Orders!O4187:O14180="technology")</f>
        <v>0</v>
      </c>
      <c r="C4189" t="b" cm="1">
        <f t="array" ref="C4189">OR(Orders!R4187:R14180&gt;1000,Orders!O4187:O14180="furniture")</f>
        <v>1</v>
      </c>
      <c r="D4189" t="str">
        <v>no</v>
      </c>
      <c r="E4189" t="str">
        <v>false</v>
      </c>
      <c r="G4189" t="str" cm="1">
        <f t="array" ref="G4189">IFERROR(IF(AND(Orders!R4188:R14181&gt;1000,OR(Orders!M4188:M14181="East",Orders!M4188:M14181="south")),"bonus","no bonus"),"data error")</f>
        <v>no bonus</v>
      </c>
    </row>
    <row r="4190" spans="1:7" x14ac:dyDescent="0.25">
      <c r="A4190" t="str">
        <v>high</v>
      </c>
      <c r="B4190" t="b" cm="1">
        <f t="array" ref="B4190">AND(Orders!R4188:R14181&gt;500,Orders!O4188:O14181="technology")</f>
        <v>0</v>
      </c>
      <c r="C4190" t="b" cm="1">
        <f t="array" ref="C4190">OR(Orders!R4188:R14181&gt;1000,Orders!O4188:O14181="furniture")</f>
        <v>1</v>
      </c>
      <c r="D4190" t="str">
        <v>no</v>
      </c>
      <c r="E4190" t="str">
        <v>false</v>
      </c>
      <c r="G4190" t="str" cm="1">
        <f t="array" ref="G4190">IFERROR(IF(AND(Orders!R4189:R14182&gt;1000,OR(Orders!M4189:M14182="East",Orders!M4189:M14182="south")),"bonus","no bonus"),"data error")</f>
        <v>no bonus</v>
      </c>
    </row>
    <row r="4191" spans="1:7" x14ac:dyDescent="0.25">
      <c r="A4191" t="str">
        <v>high</v>
      </c>
      <c r="B4191" t="b" cm="1">
        <f t="array" ref="B4191">AND(Orders!R4189:R14182&gt;500,Orders!O4189:O14182="technology")</f>
        <v>0</v>
      </c>
      <c r="C4191" t="b" cm="1">
        <f t="array" ref="C4191">OR(Orders!R4189:R14182&gt;1000,Orders!O4189:O14182="furniture")</f>
        <v>1</v>
      </c>
      <c r="D4191" t="str">
        <v>no</v>
      </c>
      <c r="E4191" t="str">
        <v>false</v>
      </c>
      <c r="G4191" t="str" cm="1">
        <f t="array" ref="G4191">IFERROR(IF(AND(Orders!R4190:R14183&gt;1000,OR(Orders!M4190:M14183="East",Orders!M4190:M14183="south")),"bonus","no bonus"),"data error")</f>
        <v>no bonus</v>
      </c>
    </row>
    <row r="4192" spans="1:7" x14ac:dyDescent="0.25">
      <c r="A4192" t="str">
        <v>high</v>
      </c>
      <c r="B4192" t="b" cm="1">
        <f t="array" ref="B4192">AND(Orders!R4190:R14183&gt;500,Orders!O4190:O14183="technology")</f>
        <v>0</v>
      </c>
      <c r="C4192" t="b" cm="1">
        <f t="array" ref="C4192">OR(Orders!R4190:R14183&gt;1000,Orders!O4190:O14183="furniture")</f>
        <v>1</v>
      </c>
      <c r="D4192" t="str">
        <v>no</v>
      </c>
      <c r="E4192" t="str">
        <v>false</v>
      </c>
      <c r="G4192" t="str" cm="1">
        <f t="array" ref="G4192">IFERROR(IF(AND(Orders!R4191:R14184&gt;1000,OR(Orders!M4191:M14184="East",Orders!M4191:M14184="south")),"bonus","no bonus"),"data error")</f>
        <v>no bonus</v>
      </c>
    </row>
    <row r="4193" spans="1:7" x14ac:dyDescent="0.25">
      <c r="A4193" t="str">
        <v>high</v>
      </c>
      <c r="B4193" t="b" cm="1">
        <f t="array" ref="B4193">AND(Orders!R4191:R14184&gt;500,Orders!O4191:O14184="technology")</f>
        <v>0</v>
      </c>
      <c r="C4193" t="b" cm="1">
        <f t="array" ref="C4193">OR(Orders!R4191:R14184&gt;1000,Orders!O4191:O14184="furniture")</f>
        <v>1</v>
      </c>
      <c r="D4193" t="str">
        <v>no</v>
      </c>
      <c r="E4193" t="str">
        <v>false</v>
      </c>
      <c r="G4193" t="str" cm="1">
        <f t="array" ref="G4193">IFERROR(IF(AND(Orders!R4192:R14185&gt;1000,OR(Orders!M4192:M14185="East",Orders!M4192:M14185="south")),"bonus","no bonus"),"data error")</f>
        <v>no bonus</v>
      </c>
    </row>
    <row r="4194" spans="1:7" x14ac:dyDescent="0.25">
      <c r="A4194" t="str">
        <v>high</v>
      </c>
      <c r="B4194" t="b" cm="1">
        <f t="array" ref="B4194">AND(Orders!R4192:R14185&gt;500,Orders!O4192:O14185="technology")</f>
        <v>0</v>
      </c>
      <c r="C4194" t="b" cm="1">
        <f t="array" ref="C4194">OR(Orders!R4192:R14185&gt;1000,Orders!O4192:O14185="furniture")</f>
        <v>1</v>
      </c>
      <c r="D4194" t="str">
        <v>no</v>
      </c>
      <c r="E4194" t="str">
        <v>false</v>
      </c>
      <c r="G4194" t="str" cm="1">
        <f t="array" ref="G4194">IFERROR(IF(AND(Orders!R4193:R14186&gt;1000,OR(Orders!M4193:M14186="East",Orders!M4193:M14186="south")),"bonus","no bonus"),"data error")</f>
        <v>no bonus</v>
      </c>
    </row>
    <row r="4195" spans="1:7" x14ac:dyDescent="0.25">
      <c r="A4195" t="str">
        <v>high</v>
      </c>
      <c r="B4195" t="b" cm="1">
        <f t="array" ref="B4195">AND(Orders!R4193:R14186&gt;500,Orders!O4193:O14186="technology")</f>
        <v>0</v>
      </c>
      <c r="C4195" t="b" cm="1">
        <f t="array" ref="C4195">OR(Orders!R4193:R14186&gt;1000,Orders!O4193:O14186="furniture")</f>
        <v>1</v>
      </c>
      <c r="D4195" t="str">
        <v>no</v>
      </c>
      <c r="E4195" t="str">
        <v>false</v>
      </c>
      <c r="G4195" t="str" cm="1">
        <f t="array" ref="G4195">IFERROR(IF(AND(Orders!R4194:R14187&gt;1000,OR(Orders!M4194:M14187="East",Orders!M4194:M14187="south")),"bonus","no bonus"),"data error")</f>
        <v>no bonus</v>
      </c>
    </row>
    <row r="4196" spans="1:7" x14ac:dyDescent="0.25">
      <c r="A4196" t="str">
        <v>high</v>
      </c>
      <c r="B4196" t="b" cm="1">
        <f t="array" ref="B4196">AND(Orders!R4194:R14187&gt;500,Orders!O4194:O14187="technology")</f>
        <v>0</v>
      </c>
      <c r="C4196" t="b" cm="1">
        <f t="array" ref="C4196">OR(Orders!R4194:R14187&gt;1000,Orders!O4194:O14187="furniture")</f>
        <v>1</v>
      </c>
      <c r="D4196" t="str">
        <v>no</v>
      </c>
      <c r="E4196" t="str">
        <v>false</v>
      </c>
      <c r="G4196" t="str" cm="1">
        <f t="array" ref="G4196">IFERROR(IF(AND(Orders!R4195:R14188&gt;1000,OR(Orders!M4195:M14188="East",Orders!M4195:M14188="south")),"bonus","no bonus"),"data error")</f>
        <v>no bonus</v>
      </c>
    </row>
    <row r="4197" spans="1:7" x14ac:dyDescent="0.25">
      <c r="A4197" t="str">
        <v>high</v>
      </c>
      <c r="B4197" t="b" cm="1">
        <f t="array" ref="B4197">AND(Orders!R4195:R14188&gt;500,Orders!O4195:O14188="technology")</f>
        <v>0</v>
      </c>
      <c r="C4197" t="b" cm="1">
        <f t="array" ref="C4197">OR(Orders!R4195:R14188&gt;1000,Orders!O4195:O14188="furniture")</f>
        <v>1</v>
      </c>
      <c r="D4197" t="str">
        <v>no</v>
      </c>
      <c r="E4197" t="str">
        <v>false</v>
      </c>
      <c r="G4197" t="str" cm="1">
        <f t="array" ref="G4197">IFERROR(IF(AND(Orders!R4196:R14189&gt;1000,OR(Orders!M4196:M14189="East",Orders!M4196:M14189="south")),"bonus","no bonus"),"data error")</f>
        <v>no bonus</v>
      </c>
    </row>
    <row r="4198" spans="1:7" x14ac:dyDescent="0.25">
      <c r="A4198" t="str">
        <v>high</v>
      </c>
      <c r="B4198" t="b" cm="1">
        <f t="array" ref="B4198">AND(Orders!R4196:R14189&gt;500,Orders!O4196:O14189="technology")</f>
        <v>0</v>
      </c>
      <c r="C4198" t="b" cm="1">
        <f t="array" ref="C4198">OR(Orders!R4196:R14189&gt;1000,Orders!O4196:O14189="furniture")</f>
        <v>1</v>
      </c>
      <c r="D4198" t="str">
        <v>no</v>
      </c>
      <c r="E4198" t="str">
        <v>false</v>
      </c>
      <c r="G4198" t="str" cm="1">
        <f t="array" ref="G4198">IFERROR(IF(AND(Orders!R4197:R14190&gt;1000,OR(Orders!M4197:M14190="East",Orders!M4197:M14190="south")),"bonus","no bonus"),"data error")</f>
        <v>no bonus</v>
      </c>
    </row>
    <row r="4199" spans="1:7" x14ac:dyDescent="0.25">
      <c r="A4199" t="str">
        <v>high</v>
      </c>
      <c r="B4199" t="b" cm="1">
        <f t="array" ref="B4199">AND(Orders!R4197:R14190&gt;500,Orders!O4197:O14190="technology")</f>
        <v>0</v>
      </c>
      <c r="C4199" t="b" cm="1">
        <f t="array" ref="C4199">OR(Orders!R4197:R14190&gt;1000,Orders!O4197:O14190="furniture")</f>
        <v>1</v>
      </c>
      <c r="D4199" t="str">
        <v>no</v>
      </c>
      <c r="E4199" t="str">
        <v>false</v>
      </c>
      <c r="G4199" t="str" cm="1">
        <f t="array" ref="G4199">IFERROR(IF(AND(Orders!R4198:R14191&gt;1000,OR(Orders!M4198:M14191="East",Orders!M4198:M14191="south")),"bonus","no bonus"),"data error")</f>
        <v>no bonus</v>
      </c>
    </row>
    <row r="4200" spans="1:7" x14ac:dyDescent="0.25">
      <c r="A4200" t="str">
        <v>high</v>
      </c>
      <c r="B4200" t="b" cm="1">
        <f t="array" ref="B4200">AND(Orders!R4198:R14191&gt;500,Orders!O4198:O14191="technology")</f>
        <v>0</v>
      </c>
      <c r="C4200" t="b" cm="1">
        <f t="array" ref="C4200">OR(Orders!R4198:R14191&gt;1000,Orders!O4198:O14191="furniture")</f>
        <v>1</v>
      </c>
      <c r="D4200" t="str">
        <v>no</v>
      </c>
      <c r="E4200" t="str">
        <v>false</v>
      </c>
      <c r="G4200" t="str" cm="1">
        <f t="array" ref="G4200">IFERROR(IF(AND(Orders!R4199:R14192&gt;1000,OR(Orders!M4199:M14192="East",Orders!M4199:M14192="south")),"bonus","no bonus"),"data error")</f>
        <v>no bonus</v>
      </c>
    </row>
    <row r="4201" spans="1:7" x14ac:dyDescent="0.25">
      <c r="A4201" t="str">
        <v>high</v>
      </c>
      <c r="B4201" t="b" cm="1">
        <f t="array" ref="B4201">AND(Orders!R4199:R14192&gt;500,Orders!O4199:O14192="technology")</f>
        <v>0</v>
      </c>
      <c r="C4201" t="b" cm="1">
        <f t="array" ref="C4201">OR(Orders!R4199:R14192&gt;1000,Orders!O4199:O14192="furniture")</f>
        <v>1</v>
      </c>
      <c r="D4201" t="str">
        <v>no</v>
      </c>
      <c r="E4201" t="str">
        <v>false</v>
      </c>
      <c r="G4201" t="str" cm="1">
        <f t="array" ref="G4201">IFERROR(IF(AND(Orders!R4200:R14193&gt;1000,OR(Orders!M4200:M14193="East",Orders!M4200:M14193="south")),"bonus","no bonus"),"data error")</f>
        <v>no bonus</v>
      </c>
    </row>
    <row r="4202" spans="1:7" x14ac:dyDescent="0.25">
      <c r="A4202" t="str">
        <v>high</v>
      </c>
      <c r="B4202" t="b" cm="1">
        <f t="array" ref="B4202">AND(Orders!R4200:R14193&gt;500,Orders!O4200:O14193="technology")</f>
        <v>0</v>
      </c>
      <c r="C4202" t="b" cm="1">
        <f t="array" ref="C4202">OR(Orders!R4200:R14193&gt;1000,Orders!O4200:O14193="furniture")</f>
        <v>1</v>
      </c>
      <c r="D4202" t="str">
        <v>no</v>
      </c>
      <c r="E4202" t="str">
        <v>false</v>
      </c>
      <c r="G4202" t="str" cm="1">
        <f t="array" ref="G4202">IFERROR(IF(AND(Orders!R4201:R14194&gt;1000,OR(Orders!M4201:M14194="East",Orders!M4201:M14194="south")),"bonus","no bonus"),"data error")</f>
        <v>no bonus</v>
      </c>
    </row>
    <row r="4203" spans="1:7" x14ac:dyDescent="0.25">
      <c r="A4203" t="str">
        <v>high</v>
      </c>
      <c r="B4203" t="b" cm="1">
        <f t="array" ref="B4203">AND(Orders!R4201:R14194&gt;500,Orders!O4201:O14194="technology")</f>
        <v>0</v>
      </c>
      <c r="C4203" t="b" cm="1">
        <f t="array" ref="C4203">OR(Orders!R4201:R14194&gt;1000,Orders!O4201:O14194="furniture")</f>
        <v>1</v>
      </c>
      <c r="D4203" t="str">
        <v>no</v>
      </c>
      <c r="E4203" t="str">
        <v>false</v>
      </c>
      <c r="G4203" t="str" cm="1">
        <f t="array" ref="G4203">IFERROR(IF(AND(Orders!R4202:R14195&gt;1000,OR(Orders!M4202:M14195="East",Orders!M4202:M14195="south")),"bonus","no bonus"),"data error")</f>
        <v>no bonus</v>
      </c>
    </row>
    <row r="4204" spans="1:7" x14ac:dyDescent="0.25">
      <c r="A4204" t="str">
        <v>high</v>
      </c>
      <c r="B4204" t="b" cm="1">
        <f t="array" ref="B4204">AND(Orders!R4202:R14195&gt;500,Orders!O4202:O14195="technology")</f>
        <v>0</v>
      </c>
      <c r="C4204" t="b" cm="1">
        <f t="array" ref="C4204">OR(Orders!R4202:R14195&gt;1000,Orders!O4202:O14195="furniture")</f>
        <v>1</v>
      </c>
      <c r="D4204" t="str">
        <v>no</v>
      </c>
      <c r="E4204" t="str">
        <v>false</v>
      </c>
      <c r="G4204" t="str" cm="1">
        <f t="array" ref="G4204">IFERROR(IF(AND(Orders!R4203:R14196&gt;1000,OR(Orders!M4203:M14196="East",Orders!M4203:M14196="south")),"bonus","no bonus"),"data error")</f>
        <v>no bonus</v>
      </c>
    </row>
    <row r="4205" spans="1:7" x14ac:dyDescent="0.25">
      <c r="A4205" t="str">
        <v>high</v>
      </c>
      <c r="B4205" t="b" cm="1">
        <f t="array" ref="B4205">AND(Orders!R4203:R14196&gt;500,Orders!O4203:O14196="technology")</f>
        <v>0</v>
      </c>
      <c r="C4205" t="b" cm="1">
        <f t="array" ref="C4205">OR(Orders!R4203:R14196&gt;1000,Orders!O4203:O14196="furniture")</f>
        <v>1</v>
      </c>
      <c r="D4205" t="str">
        <v>no</v>
      </c>
      <c r="E4205" t="str">
        <v>false</v>
      </c>
      <c r="G4205" t="str" cm="1">
        <f t="array" ref="G4205">IFERROR(IF(AND(Orders!R4204:R14197&gt;1000,OR(Orders!M4204:M14197="East",Orders!M4204:M14197="south")),"bonus","no bonus"),"data error")</f>
        <v>no bonus</v>
      </c>
    </row>
    <row r="4206" spans="1:7" x14ac:dyDescent="0.25">
      <c r="A4206" t="str">
        <v>high</v>
      </c>
      <c r="B4206" t="b" cm="1">
        <f t="array" ref="B4206">AND(Orders!R4204:R14197&gt;500,Orders!O4204:O14197="technology")</f>
        <v>0</v>
      </c>
      <c r="C4206" t="b" cm="1">
        <f t="array" ref="C4206">OR(Orders!R4204:R14197&gt;1000,Orders!O4204:O14197="furniture")</f>
        <v>1</v>
      </c>
      <c r="D4206" t="str">
        <v>no</v>
      </c>
      <c r="E4206" t="str">
        <v>false</v>
      </c>
      <c r="G4206" t="str" cm="1">
        <f t="array" ref="G4206">IFERROR(IF(AND(Orders!R4205:R14198&gt;1000,OR(Orders!M4205:M14198="East",Orders!M4205:M14198="south")),"bonus","no bonus"),"data error")</f>
        <v>no bonus</v>
      </c>
    </row>
    <row r="4207" spans="1:7" x14ac:dyDescent="0.25">
      <c r="A4207" t="str">
        <v>high</v>
      </c>
      <c r="B4207" t="b" cm="1">
        <f t="array" ref="B4207">AND(Orders!R4205:R14198&gt;500,Orders!O4205:O14198="technology")</f>
        <v>0</v>
      </c>
      <c r="C4207" t="b" cm="1">
        <f t="array" ref="C4207">OR(Orders!R4205:R14198&gt;1000,Orders!O4205:O14198="furniture")</f>
        <v>1</v>
      </c>
      <c r="D4207" t="str">
        <v>no</v>
      </c>
      <c r="E4207" t="str">
        <v>false</v>
      </c>
      <c r="G4207" t="str" cm="1">
        <f t="array" ref="G4207">IFERROR(IF(AND(Orders!R4206:R14199&gt;1000,OR(Orders!M4206:M14199="East",Orders!M4206:M14199="south")),"bonus","no bonus"),"data error")</f>
        <v>no bonus</v>
      </c>
    </row>
    <row r="4208" spans="1:7" x14ac:dyDescent="0.25">
      <c r="A4208" t="str">
        <v>high</v>
      </c>
      <c r="B4208" t="b" cm="1">
        <f t="array" ref="B4208">AND(Orders!R4206:R14199&gt;500,Orders!O4206:O14199="technology")</f>
        <v>0</v>
      </c>
      <c r="C4208" t="b" cm="1">
        <f t="array" ref="C4208">OR(Orders!R4206:R14199&gt;1000,Orders!O4206:O14199="furniture")</f>
        <v>1</v>
      </c>
      <c r="D4208" t="str">
        <v>no</v>
      </c>
      <c r="E4208" t="str">
        <v>false</v>
      </c>
      <c r="G4208" t="str" cm="1">
        <f t="array" ref="G4208">IFERROR(IF(AND(Orders!R4207:R14200&gt;1000,OR(Orders!M4207:M14200="East",Orders!M4207:M14200="south")),"bonus","no bonus"),"data error")</f>
        <v>no bonus</v>
      </c>
    </row>
    <row r="4209" spans="1:7" x14ac:dyDescent="0.25">
      <c r="A4209" t="str">
        <v>high</v>
      </c>
      <c r="B4209" t="b" cm="1">
        <f t="array" ref="B4209">AND(Orders!R4207:R14200&gt;500,Orders!O4207:O14200="technology")</f>
        <v>0</v>
      </c>
      <c r="C4209" t="b" cm="1">
        <f t="array" ref="C4209">OR(Orders!R4207:R14200&gt;1000,Orders!O4207:O14200="furniture")</f>
        <v>1</v>
      </c>
      <c r="D4209" t="str">
        <v>no</v>
      </c>
      <c r="E4209" t="str">
        <v>false</v>
      </c>
      <c r="G4209" t="str" cm="1">
        <f t="array" ref="G4209">IFERROR(IF(AND(Orders!R4208:R14201&gt;1000,OR(Orders!M4208:M14201="East",Orders!M4208:M14201="south")),"bonus","no bonus"),"data error")</f>
        <v>no bonus</v>
      </c>
    </row>
    <row r="4210" spans="1:7" x14ac:dyDescent="0.25">
      <c r="A4210" t="str">
        <v>high</v>
      </c>
      <c r="B4210" t="b" cm="1">
        <f t="array" ref="B4210">AND(Orders!R4208:R14201&gt;500,Orders!O4208:O14201="technology")</f>
        <v>0</v>
      </c>
      <c r="C4210" t="b" cm="1">
        <f t="array" ref="C4210">OR(Orders!R4208:R14201&gt;1000,Orders!O4208:O14201="furniture")</f>
        <v>1</v>
      </c>
      <c r="D4210" t="str">
        <v>no</v>
      </c>
      <c r="E4210" t="str">
        <v>false</v>
      </c>
      <c r="G4210" t="str" cm="1">
        <f t="array" ref="G4210">IFERROR(IF(AND(Orders!R4209:R14202&gt;1000,OR(Orders!M4209:M14202="East",Orders!M4209:M14202="south")),"bonus","no bonus"),"data error")</f>
        <v>no bonus</v>
      </c>
    </row>
    <row r="4211" spans="1:7" x14ac:dyDescent="0.25">
      <c r="A4211" t="str">
        <v>high</v>
      </c>
      <c r="B4211" t="b" cm="1">
        <f t="array" ref="B4211">AND(Orders!R4209:R14202&gt;500,Orders!O4209:O14202="technology")</f>
        <v>0</v>
      </c>
      <c r="C4211" t="b" cm="1">
        <f t="array" ref="C4211">OR(Orders!R4209:R14202&gt;1000,Orders!O4209:O14202="furniture")</f>
        <v>1</v>
      </c>
      <c r="D4211" t="str">
        <v>no</v>
      </c>
      <c r="E4211" t="str">
        <v>false</v>
      </c>
      <c r="G4211" t="str" cm="1">
        <f t="array" ref="G4211">IFERROR(IF(AND(Orders!R4210:R14203&gt;1000,OR(Orders!M4210:M14203="East",Orders!M4210:M14203="south")),"bonus","no bonus"),"data error")</f>
        <v>no bonus</v>
      </c>
    </row>
    <row r="4212" spans="1:7" x14ac:dyDescent="0.25">
      <c r="A4212" t="str">
        <v>high</v>
      </c>
      <c r="B4212" t="b" cm="1">
        <f t="array" ref="B4212">AND(Orders!R4210:R14203&gt;500,Orders!O4210:O14203="technology")</f>
        <v>0</v>
      </c>
      <c r="C4212" t="b" cm="1">
        <f t="array" ref="C4212">OR(Orders!R4210:R14203&gt;1000,Orders!O4210:O14203="furniture")</f>
        <v>1</v>
      </c>
      <c r="D4212" t="str">
        <v>no</v>
      </c>
      <c r="E4212" t="str">
        <v>false</v>
      </c>
      <c r="G4212" t="str" cm="1">
        <f t="array" ref="G4212">IFERROR(IF(AND(Orders!R4211:R14204&gt;1000,OR(Orders!M4211:M14204="East",Orders!M4211:M14204="south")),"bonus","no bonus"),"data error")</f>
        <v>no bonus</v>
      </c>
    </row>
    <row r="4213" spans="1:7" x14ac:dyDescent="0.25">
      <c r="A4213" t="str">
        <v>high</v>
      </c>
      <c r="B4213" t="b" cm="1">
        <f t="array" ref="B4213">AND(Orders!R4211:R14204&gt;500,Orders!O4211:O14204="technology")</f>
        <v>0</v>
      </c>
      <c r="C4213" t="b" cm="1">
        <f t="array" ref="C4213">OR(Orders!R4211:R14204&gt;1000,Orders!O4211:O14204="furniture")</f>
        <v>1</v>
      </c>
      <c r="D4213" t="str">
        <v>no</v>
      </c>
      <c r="E4213" t="str">
        <v>false</v>
      </c>
      <c r="G4213" t="str" cm="1">
        <f t="array" ref="G4213">IFERROR(IF(AND(Orders!R4212:R14205&gt;1000,OR(Orders!M4212:M14205="East",Orders!M4212:M14205="south")),"bonus","no bonus"),"data error")</f>
        <v>no bonus</v>
      </c>
    </row>
    <row r="4214" spans="1:7" x14ac:dyDescent="0.25">
      <c r="A4214" t="str">
        <v>high</v>
      </c>
      <c r="B4214" t="b" cm="1">
        <f t="array" ref="B4214">AND(Orders!R4212:R14205&gt;500,Orders!O4212:O14205="technology")</f>
        <v>0</v>
      </c>
      <c r="C4214" t="b" cm="1">
        <f t="array" ref="C4214">OR(Orders!R4212:R14205&gt;1000,Orders!O4212:O14205="furniture")</f>
        <v>1</v>
      </c>
      <c r="D4214" t="str">
        <v>no</v>
      </c>
      <c r="E4214" t="str">
        <v>false</v>
      </c>
      <c r="G4214" t="str" cm="1">
        <f t="array" ref="G4214">IFERROR(IF(AND(Orders!R4213:R14206&gt;1000,OR(Orders!M4213:M14206="East",Orders!M4213:M14206="south")),"bonus","no bonus"),"data error")</f>
        <v>no bonus</v>
      </c>
    </row>
    <row r="4215" spans="1:7" x14ac:dyDescent="0.25">
      <c r="A4215" t="str">
        <v>high</v>
      </c>
      <c r="B4215" t="b" cm="1">
        <f t="array" ref="B4215">AND(Orders!R4213:R14206&gt;500,Orders!O4213:O14206="technology")</f>
        <v>0</v>
      </c>
      <c r="C4215" t="b" cm="1">
        <f t="array" ref="C4215">OR(Orders!R4213:R14206&gt;1000,Orders!O4213:O14206="furniture")</f>
        <v>1</v>
      </c>
      <c r="D4215" t="str">
        <v>no</v>
      </c>
      <c r="E4215" t="str">
        <v>false</v>
      </c>
      <c r="G4215" t="str" cm="1">
        <f t="array" ref="G4215">IFERROR(IF(AND(Orders!R4214:R14207&gt;1000,OR(Orders!M4214:M14207="East",Orders!M4214:M14207="south")),"bonus","no bonus"),"data error")</f>
        <v>no bonus</v>
      </c>
    </row>
    <row r="4216" spans="1:7" x14ac:dyDescent="0.25">
      <c r="A4216" t="str">
        <v>high</v>
      </c>
      <c r="B4216" t="b" cm="1">
        <f t="array" ref="B4216">AND(Orders!R4214:R14207&gt;500,Orders!O4214:O14207="technology")</f>
        <v>0</v>
      </c>
      <c r="C4216" t="b" cm="1">
        <f t="array" ref="C4216">OR(Orders!R4214:R14207&gt;1000,Orders!O4214:O14207="furniture")</f>
        <v>1</v>
      </c>
      <c r="D4216" t="str">
        <v>no</v>
      </c>
      <c r="E4216" t="str">
        <v>false</v>
      </c>
      <c r="G4216" t="str" cm="1">
        <f t="array" ref="G4216">IFERROR(IF(AND(Orders!R4215:R14208&gt;1000,OR(Orders!M4215:M14208="East",Orders!M4215:M14208="south")),"bonus","no bonus"),"data error")</f>
        <v>no bonus</v>
      </c>
    </row>
    <row r="4217" spans="1:7" x14ac:dyDescent="0.25">
      <c r="A4217" t="str">
        <v>high</v>
      </c>
      <c r="B4217" t="b" cm="1">
        <f t="array" ref="B4217">AND(Orders!R4215:R14208&gt;500,Orders!O4215:O14208="technology")</f>
        <v>0</v>
      </c>
      <c r="C4217" t="b" cm="1">
        <f t="array" ref="C4217">OR(Orders!R4215:R14208&gt;1000,Orders!O4215:O14208="furniture")</f>
        <v>1</v>
      </c>
      <c r="D4217" t="str">
        <v>no</v>
      </c>
      <c r="E4217" t="str">
        <v>false</v>
      </c>
      <c r="G4217" t="str" cm="1">
        <f t="array" ref="G4217">IFERROR(IF(AND(Orders!R4216:R14209&gt;1000,OR(Orders!M4216:M14209="East",Orders!M4216:M14209="south")),"bonus","no bonus"),"data error")</f>
        <v>no bonus</v>
      </c>
    </row>
    <row r="4218" spans="1:7" x14ac:dyDescent="0.25">
      <c r="A4218" t="str">
        <v>high</v>
      </c>
      <c r="B4218" t="b" cm="1">
        <f t="array" ref="B4218">AND(Orders!R4216:R14209&gt;500,Orders!O4216:O14209="technology")</f>
        <v>0</v>
      </c>
      <c r="C4218" t="b" cm="1">
        <f t="array" ref="C4218">OR(Orders!R4216:R14209&gt;1000,Orders!O4216:O14209="furniture")</f>
        <v>1</v>
      </c>
      <c r="D4218" t="str">
        <v>no</v>
      </c>
      <c r="E4218" t="str">
        <v>false</v>
      </c>
      <c r="G4218" t="str" cm="1">
        <f t="array" ref="G4218">IFERROR(IF(AND(Orders!R4217:R14210&gt;1000,OR(Orders!M4217:M14210="East",Orders!M4217:M14210="south")),"bonus","no bonus"),"data error")</f>
        <v>no bonus</v>
      </c>
    </row>
    <row r="4219" spans="1:7" x14ac:dyDescent="0.25">
      <c r="A4219" t="str">
        <v>high</v>
      </c>
      <c r="B4219" t="b" cm="1">
        <f t="array" ref="B4219">AND(Orders!R4217:R14210&gt;500,Orders!O4217:O14210="technology")</f>
        <v>0</v>
      </c>
      <c r="C4219" t="b" cm="1">
        <f t="array" ref="C4219">OR(Orders!R4217:R14210&gt;1000,Orders!O4217:O14210="furniture")</f>
        <v>1</v>
      </c>
      <c r="D4219" t="str">
        <v>no</v>
      </c>
      <c r="E4219" t="str">
        <v>false</v>
      </c>
      <c r="G4219" t="str" cm="1">
        <f t="array" ref="G4219">IFERROR(IF(AND(Orders!R4218:R14211&gt;1000,OR(Orders!M4218:M14211="East",Orders!M4218:M14211="south")),"bonus","no bonus"),"data error")</f>
        <v>no bonus</v>
      </c>
    </row>
    <row r="4220" spans="1:7" x14ac:dyDescent="0.25">
      <c r="A4220" t="str">
        <v>high</v>
      </c>
      <c r="B4220" t="b" cm="1">
        <f t="array" ref="B4220">AND(Orders!R4218:R14211&gt;500,Orders!O4218:O14211="technology")</f>
        <v>0</v>
      </c>
      <c r="C4220" t="b" cm="1">
        <f t="array" ref="C4220">OR(Orders!R4218:R14211&gt;1000,Orders!O4218:O14211="furniture")</f>
        <v>1</v>
      </c>
      <c r="D4220" t="str">
        <v>no</v>
      </c>
      <c r="E4220" t="str">
        <v>false</v>
      </c>
      <c r="G4220" t="str" cm="1">
        <f t="array" ref="G4220">IFERROR(IF(AND(Orders!R4219:R14212&gt;1000,OR(Orders!M4219:M14212="East",Orders!M4219:M14212="south")),"bonus","no bonus"),"data error")</f>
        <v>no bonus</v>
      </c>
    </row>
    <row r="4221" spans="1:7" x14ac:dyDescent="0.25">
      <c r="A4221" t="str">
        <v>high</v>
      </c>
      <c r="B4221" t="b" cm="1">
        <f t="array" ref="B4221">AND(Orders!R4219:R14212&gt;500,Orders!O4219:O14212="technology")</f>
        <v>0</v>
      </c>
      <c r="C4221" t="b" cm="1">
        <f t="array" ref="C4221">OR(Orders!R4219:R14212&gt;1000,Orders!O4219:O14212="furniture")</f>
        <v>1</v>
      </c>
      <c r="D4221" t="str">
        <v>no</v>
      </c>
      <c r="E4221" t="str">
        <v>false</v>
      </c>
      <c r="G4221" t="str" cm="1">
        <f t="array" ref="G4221">IFERROR(IF(AND(Orders!R4220:R14213&gt;1000,OR(Orders!M4220:M14213="East",Orders!M4220:M14213="south")),"bonus","no bonus"),"data error")</f>
        <v>no bonus</v>
      </c>
    </row>
    <row r="4222" spans="1:7" x14ac:dyDescent="0.25">
      <c r="A4222" t="str">
        <v>high</v>
      </c>
      <c r="B4222" t="b" cm="1">
        <f t="array" ref="B4222">AND(Orders!R4220:R14213&gt;500,Orders!O4220:O14213="technology")</f>
        <v>0</v>
      </c>
      <c r="C4222" t="b" cm="1">
        <f t="array" ref="C4222">OR(Orders!R4220:R14213&gt;1000,Orders!O4220:O14213="furniture")</f>
        <v>1</v>
      </c>
      <c r="D4222" t="str">
        <v>no</v>
      </c>
      <c r="E4222" t="str">
        <v>false</v>
      </c>
      <c r="G4222" t="str" cm="1">
        <f t="array" ref="G4222">IFERROR(IF(AND(Orders!R4221:R14214&gt;1000,OR(Orders!M4221:M14214="East",Orders!M4221:M14214="south")),"bonus","no bonus"),"data error")</f>
        <v>no bonus</v>
      </c>
    </row>
    <row r="4223" spans="1:7" x14ac:dyDescent="0.25">
      <c r="A4223" t="str">
        <v>high</v>
      </c>
      <c r="B4223" t="b" cm="1">
        <f t="array" ref="B4223">AND(Orders!R4221:R14214&gt;500,Orders!O4221:O14214="technology")</f>
        <v>0</v>
      </c>
      <c r="C4223" t="b" cm="1">
        <f t="array" ref="C4223">OR(Orders!R4221:R14214&gt;1000,Orders!O4221:O14214="furniture")</f>
        <v>1</v>
      </c>
      <c r="D4223" t="str">
        <v>no</v>
      </c>
      <c r="E4223" t="str">
        <v>false</v>
      </c>
      <c r="G4223" t="str" cm="1">
        <f t="array" ref="G4223">IFERROR(IF(AND(Orders!R4222:R14215&gt;1000,OR(Orders!M4222:M14215="East",Orders!M4222:M14215="south")),"bonus","no bonus"),"data error")</f>
        <v>no bonus</v>
      </c>
    </row>
    <row r="4224" spans="1:7" x14ac:dyDescent="0.25">
      <c r="A4224" t="str">
        <v>high</v>
      </c>
      <c r="B4224" t="b" cm="1">
        <f t="array" ref="B4224">AND(Orders!R4222:R14215&gt;500,Orders!O4222:O14215="technology")</f>
        <v>0</v>
      </c>
      <c r="C4224" t="b" cm="1">
        <f t="array" ref="C4224">OR(Orders!R4222:R14215&gt;1000,Orders!O4222:O14215="furniture")</f>
        <v>1</v>
      </c>
      <c r="D4224" t="str">
        <v>no</v>
      </c>
      <c r="E4224" t="str">
        <v>false</v>
      </c>
      <c r="G4224" t="str" cm="1">
        <f t="array" ref="G4224">IFERROR(IF(AND(Orders!R4223:R14216&gt;1000,OR(Orders!M4223:M14216="East",Orders!M4223:M14216="south")),"bonus","no bonus"),"data error")</f>
        <v>no bonus</v>
      </c>
    </row>
    <row r="4225" spans="1:7" x14ac:dyDescent="0.25">
      <c r="A4225" t="str">
        <v>high</v>
      </c>
      <c r="B4225" t="b" cm="1">
        <f t="array" ref="B4225">AND(Orders!R4223:R14216&gt;500,Orders!O4223:O14216="technology")</f>
        <v>0</v>
      </c>
      <c r="C4225" t="b" cm="1">
        <f t="array" ref="C4225">OR(Orders!R4223:R14216&gt;1000,Orders!O4223:O14216="furniture")</f>
        <v>1</v>
      </c>
      <c r="D4225" t="str">
        <v>no</v>
      </c>
      <c r="E4225" t="str">
        <v>false</v>
      </c>
      <c r="G4225" t="str" cm="1">
        <f t="array" ref="G4225">IFERROR(IF(AND(Orders!R4224:R14217&gt;1000,OR(Orders!M4224:M14217="East",Orders!M4224:M14217="south")),"bonus","no bonus"),"data error")</f>
        <v>no bonus</v>
      </c>
    </row>
    <row r="4226" spans="1:7" x14ac:dyDescent="0.25">
      <c r="A4226" t="str">
        <v>high</v>
      </c>
      <c r="B4226" t="b" cm="1">
        <f t="array" ref="B4226">AND(Orders!R4224:R14217&gt;500,Orders!O4224:O14217="technology")</f>
        <v>0</v>
      </c>
      <c r="C4226" t="b" cm="1">
        <f t="array" ref="C4226">OR(Orders!R4224:R14217&gt;1000,Orders!O4224:O14217="furniture")</f>
        <v>1</v>
      </c>
      <c r="D4226" t="str">
        <v>no</v>
      </c>
      <c r="E4226" t="str">
        <v>false</v>
      </c>
      <c r="G4226" t="str" cm="1">
        <f t="array" ref="G4226">IFERROR(IF(AND(Orders!R4225:R14218&gt;1000,OR(Orders!M4225:M14218="East",Orders!M4225:M14218="south")),"bonus","no bonus"),"data error")</f>
        <v>no bonus</v>
      </c>
    </row>
    <row r="4227" spans="1:7" x14ac:dyDescent="0.25">
      <c r="A4227" t="str">
        <v>high</v>
      </c>
      <c r="B4227" t="b" cm="1">
        <f t="array" ref="B4227">AND(Orders!R4225:R14218&gt;500,Orders!O4225:O14218="technology")</f>
        <v>0</v>
      </c>
      <c r="C4227" t="b" cm="1">
        <f t="array" ref="C4227">OR(Orders!R4225:R14218&gt;1000,Orders!O4225:O14218="furniture")</f>
        <v>1</v>
      </c>
      <c r="D4227" t="str">
        <v>no</v>
      </c>
      <c r="E4227" t="str">
        <v>false</v>
      </c>
      <c r="G4227" t="str" cm="1">
        <f t="array" ref="G4227">IFERROR(IF(AND(Orders!R4226:R14219&gt;1000,OR(Orders!M4226:M14219="East",Orders!M4226:M14219="south")),"bonus","no bonus"),"data error")</f>
        <v>no bonus</v>
      </c>
    </row>
    <row r="4228" spans="1:7" x14ac:dyDescent="0.25">
      <c r="A4228" t="str">
        <v>high</v>
      </c>
      <c r="B4228" t="b" cm="1">
        <f t="array" ref="B4228">AND(Orders!R4226:R14219&gt;500,Orders!O4226:O14219="technology")</f>
        <v>0</v>
      </c>
      <c r="C4228" t="b" cm="1">
        <f t="array" ref="C4228">OR(Orders!R4226:R14219&gt;1000,Orders!O4226:O14219="furniture")</f>
        <v>1</v>
      </c>
      <c r="D4228" t="str">
        <v>no</v>
      </c>
      <c r="E4228" t="str">
        <v>false</v>
      </c>
      <c r="G4228" t="str" cm="1">
        <f t="array" ref="G4228">IFERROR(IF(AND(Orders!R4227:R14220&gt;1000,OR(Orders!M4227:M14220="East",Orders!M4227:M14220="south")),"bonus","no bonus"),"data error")</f>
        <v>no bonus</v>
      </c>
    </row>
    <row r="4229" spans="1:7" x14ac:dyDescent="0.25">
      <c r="A4229" t="str">
        <v>high</v>
      </c>
      <c r="B4229" t="b" cm="1">
        <f t="array" ref="B4229">AND(Orders!R4227:R14220&gt;500,Orders!O4227:O14220="technology")</f>
        <v>0</v>
      </c>
      <c r="C4229" t="b" cm="1">
        <f t="array" ref="C4229">OR(Orders!R4227:R14220&gt;1000,Orders!O4227:O14220="furniture")</f>
        <v>1</v>
      </c>
      <c r="D4229" t="str">
        <v>no</v>
      </c>
      <c r="E4229" t="str">
        <v>false</v>
      </c>
      <c r="G4229" t="str" cm="1">
        <f t="array" ref="G4229">IFERROR(IF(AND(Orders!R4228:R14221&gt;1000,OR(Orders!M4228:M14221="East",Orders!M4228:M14221="south")),"bonus","no bonus"),"data error")</f>
        <v>no bonus</v>
      </c>
    </row>
    <row r="4230" spans="1:7" x14ac:dyDescent="0.25">
      <c r="A4230" t="str">
        <v>high</v>
      </c>
      <c r="B4230" t="b" cm="1">
        <f t="array" ref="B4230">AND(Orders!R4228:R14221&gt;500,Orders!O4228:O14221="technology")</f>
        <v>0</v>
      </c>
      <c r="C4230" t="b" cm="1">
        <f t="array" ref="C4230">OR(Orders!R4228:R14221&gt;1000,Orders!O4228:O14221="furniture")</f>
        <v>1</v>
      </c>
      <c r="D4230" t="str">
        <v>no</v>
      </c>
      <c r="E4230" t="str">
        <v>false</v>
      </c>
      <c r="G4230" t="str" cm="1">
        <f t="array" ref="G4230">IFERROR(IF(AND(Orders!R4229:R14222&gt;1000,OR(Orders!M4229:M14222="East",Orders!M4229:M14222="south")),"bonus","no bonus"),"data error")</f>
        <v>no bonus</v>
      </c>
    </row>
    <row r="4231" spans="1:7" x14ac:dyDescent="0.25">
      <c r="A4231" t="str">
        <v>high</v>
      </c>
      <c r="B4231" t="b" cm="1">
        <f t="array" ref="B4231">AND(Orders!R4229:R14222&gt;500,Orders!O4229:O14222="technology")</f>
        <v>0</v>
      </c>
      <c r="C4231" t="b" cm="1">
        <f t="array" ref="C4231">OR(Orders!R4229:R14222&gt;1000,Orders!O4229:O14222="furniture")</f>
        <v>1</v>
      </c>
      <c r="D4231" t="str">
        <v>no</v>
      </c>
      <c r="E4231" t="str">
        <v>false</v>
      </c>
      <c r="G4231" t="str" cm="1">
        <f t="array" ref="G4231">IFERROR(IF(AND(Orders!R4230:R14223&gt;1000,OR(Orders!M4230:M14223="East",Orders!M4230:M14223="south")),"bonus","no bonus"),"data error")</f>
        <v>no bonus</v>
      </c>
    </row>
    <row r="4232" spans="1:7" x14ac:dyDescent="0.25">
      <c r="A4232" t="str">
        <v>high</v>
      </c>
      <c r="B4232" t="b" cm="1">
        <f t="array" ref="B4232">AND(Orders!R4230:R14223&gt;500,Orders!O4230:O14223="technology")</f>
        <v>0</v>
      </c>
      <c r="C4232" t="b" cm="1">
        <f t="array" ref="C4232">OR(Orders!R4230:R14223&gt;1000,Orders!O4230:O14223="furniture")</f>
        <v>1</v>
      </c>
      <c r="D4232" t="str">
        <v>no</v>
      </c>
      <c r="E4232" t="str">
        <v>false</v>
      </c>
      <c r="G4232" t="str" cm="1">
        <f t="array" ref="G4232">IFERROR(IF(AND(Orders!R4231:R14224&gt;1000,OR(Orders!M4231:M14224="East",Orders!M4231:M14224="south")),"bonus","no bonus"),"data error")</f>
        <v>no bonus</v>
      </c>
    </row>
    <row r="4233" spans="1:7" x14ac:dyDescent="0.25">
      <c r="A4233" t="str">
        <v>high</v>
      </c>
      <c r="B4233" t="b" cm="1">
        <f t="array" ref="B4233">AND(Orders!R4231:R14224&gt;500,Orders!O4231:O14224="technology")</f>
        <v>0</v>
      </c>
      <c r="C4233" t="b" cm="1">
        <f t="array" ref="C4233">OR(Orders!R4231:R14224&gt;1000,Orders!O4231:O14224="furniture")</f>
        <v>1</v>
      </c>
      <c r="D4233" t="str">
        <v>no</v>
      </c>
      <c r="E4233" t="str">
        <v>false</v>
      </c>
      <c r="G4233" t="str" cm="1">
        <f t="array" ref="G4233">IFERROR(IF(AND(Orders!R4232:R14225&gt;1000,OR(Orders!M4232:M14225="East",Orders!M4232:M14225="south")),"bonus","no bonus"),"data error")</f>
        <v>no bonus</v>
      </c>
    </row>
    <row r="4234" spans="1:7" x14ac:dyDescent="0.25">
      <c r="A4234" t="str">
        <v>high</v>
      </c>
      <c r="B4234" t="b" cm="1">
        <f t="array" ref="B4234">AND(Orders!R4232:R14225&gt;500,Orders!O4232:O14225="technology")</f>
        <v>0</v>
      </c>
      <c r="C4234" t="b" cm="1">
        <f t="array" ref="C4234">OR(Orders!R4232:R14225&gt;1000,Orders!O4232:O14225="furniture")</f>
        <v>1</v>
      </c>
      <c r="D4234" t="str">
        <v>no</v>
      </c>
      <c r="E4234" t="str">
        <v>false</v>
      </c>
      <c r="G4234" t="str" cm="1">
        <f t="array" ref="G4234">IFERROR(IF(AND(Orders!R4233:R14226&gt;1000,OR(Orders!M4233:M14226="East",Orders!M4233:M14226="south")),"bonus","no bonus"),"data error")</f>
        <v>no bonus</v>
      </c>
    </row>
    <row r="4235" spans="1:7" x14ac:dyDescent="0.25">
      <c r="A4235" t="str">
        <v>high</v>
      </c>
      <c r="B4235" t="b" cm="1">
        <f t="array" ref="B4235">AND(Orders!R4233:R14226&gt;500,Orders!O4233:O14226="technology")</f>
        <v>0</v>
      </c>
      <c r="C4235" t="b" cm="1">
        <f t="array" ref="C4235">OR(Orders!R4233:R14226&gt;1000,Orders!O4233:O14226="furniture")</f>
        <v>1</v>
      </c>
      <c r="D4235" t="str">
        <v>no</v>
      </c>
      <c r="E4235" t="str">
        <v>false</v>
      </c>
      <c r="G4235" t="str" cm="1">
        <f t="array" ref="G4235">IFERROR(IF(AND(Orders!R4234:R14227&gt;1000,OR(Orders!M4234:M14227="East",Orders!M4234:M14227="south")),"bonus","no bonus"),"data error")</f>
        <v>no bonus</v>
      </c>
    </row>
    <row r="4236" spans="1:7" x14ac:dyDescent="0.25">
      <c r="A4236" t="str">
        <v>high</v>
      </c>
      <c r="B4236" t="b" cm="1">
        <f t="array" ref="B4236">AND(Orders!R4234:R14227&gt;500,Orders!O4234:O14227="technology")</f>
        <v>0</v>
      </c>
      <c r="C4236" t="b" cm="1">
        <f t="array" ref="C4236">OR(Orders!R4234:R14227&gt;1000,Orders!O4234:O14227="furniture")</f>
        <v>1</v>
      </c>
      <c r="D4236" t="str">
        <v>no</v>
      </c>
      <c r="E4236" t="str">
        <v>false</v>
      </c>
      <c r="G4236" t="str" cm="1">
        <f t="array" ref="G4236">IFERROR(IF(AND(Orders!R4235:R14228&gt;1000,OR(Orders!M4235:M14228="East",Orders!M4235:M14228="south")),"bonus","no bonus"),"data error")</f>
        <v>no bonus</v>
      </c>
    </row>
    <row r="4237" spans="1:7" x14ac:dyDescent="0.25">
      <c r="A4237" t="str">
        <v>high</v>
      </c>
      <c r="B4237" t="b" cm="1">
        <f t="array" ref="B4237">AND(Orders!R4235:R14228&gt;500,Orders!O4235:O14228="technology")</f>
        <v>0</v>
      </c>
      <c r="C4237" t="b" cm="1">
        <f t="array" ref="C4237">OR(Orders!R4235:R14228&gt;1000,Orders!O4235:O14228="furniture")</f>
        <v>1</v>
      </c>
      <c r="D4237" t="str">
        <v>no</v>
      </c>
      <c r="E4237" t="str">
        <v>false</v>
      </c>
      <c r="G4237" t="str" cm="1">
        <f t="array" ref="G4237">IFERROR(IF(AND(Orders!R4236:R14229&gt;1000,OR(Orders!M4236:M14229="East",Orders!M4236:M14229="south")),"bonus","no bonus"),"data error")</f>
        <v>no bonus</v>
      </c>
    </row>
    <row r="4238" spans="1:7" x14ac:dyDescent="0.25">
      <c r="A4238" t="str">
        <v>high</v>
      </c>
      <c r="B4238" t="b" cm="1">
        <f t="array" ref="B4238">AND(Orders!R4236:R14229&gt;500,Orders!O4236:O14229="technology")</f>
        <v>0</v>
      </c>
      <c r="C4238" t="b" cm="1">
        <f t="array" ref="C4238">OR(Orders!R4236:R14229&gt;1000,Orders!O4236:O14229="furniture")</f>
        <v>1</v>
      </c>
      <c r="D4238" t="str">
        <v>no</v>
      </c>
      <c r="E4238" t="str">
        <v>false</v>
      </c>
      <c r="G4238" t="str" cm="1">
        <f t="array" ref="G4238">IFERROR(IF(AND(Orders!R4237:R14230&gt;1000,OR(Orders!M4237:M14230="East",Orders!M4237:M14230="south")),"bonus","no bonus"),"data error")</f>
        <v>no bonus</v>
      </c>
    </row>
    <row r="4239" spans="1:7" x14ac:dyDescent="0.25">
      <c r="A4239" t="str">
        <v>high</v>
      </c>
      <c r="B4239" t="b" cm="1">
        <f t="array" ref="B4239">AND(Orders!R4237:R14230&gt;500,Orders!O4237:O14230="technology")</f>
        <v>0</v>
      </c>
      <c r="C4239" t="b" cm="1">
        <f t="array" ref="C4239">OR(Orders!R4237:R14230&gt;1000,Orders!O4237:O14230="furniture")</f>
        <v>1</v>
      </c>
      <c r="D4239" t="str">
        <v>no</v>
      </c>
      <c r="E4239" t="str">
        <v>false</v>
      </c>
      <c r="G4239" t="str" cm="1">
        <f t="array" ref="G4239">IFERROR(IF(AND(Orders!R4238:R14231&gt;1000,OR(Orders!M4238:M14231="East",Orders!M4238:M14231="south")),"bonus","no bonus"),"data error")</f>
        <v>no bonus</v>
      </c>
    </row>
    <row r="4240" spans="1:7" x14ac:dyDescent="0.25">
      <c r="A4240" t="str">
        <v>high</v>
      </c>
      <c r="B4240" t="b" cm="1">
        <f t="array" ref="B4240">AND(Orders!R4238:R14231&gt;500,Orders!O4238:O14231="technology")</f>
        <v>0</v>
      </c>
      <c r="C4240" t="b" cm="1">
        <f t="array" ref="C4240">OR(Orders!R4238:R14231&gt;1000,Orders!O4238:O14231="furniture")</f>
        <v>1</v>
      </c>
      <c r="D4240" t="str">
        <v>no</v>
      </c>
      <c r="E4240" t="str">
        <v>false</v>
      </c>
      <c r="G4240" t="str" cm="1">
        <f t="array" ref="G4240">IFERROR(IF(AND(Orders!R4239:R14232&gt;1000,OR(Orders!M4239:M14232="East",Orders!M4239:M14232="south")),"bonus","no bonus"),"data error")</f>
        <v>no bonus</v>
      </c>
    </row>
    <row r="4241" spans="1:7" x14ac:dyDescent="0.25">
      <c r="A4241" t="str">
        <v>high</v>
      </c>
      <c r="B4241" t="b" cm="1">
        <f t="array" ref="B4241">AND(Orders!R4239:R14232&gt;500,Orders!O4239:O14232="technology")</f>
        <v>0</v>
      </c>
      <c r="C4241" t="b" cm="1">
        <f t="array" ref="C4241">OR(Orders!R4239:R14232&gt;1000,Orders!O4239:O14232="furniture")</f>
        <v>1</v>
      </c>
      <c r="D4241" t="str">
        <v>no</v>
      </c>
      <c r="E4241" t="str">
        <v>false</v>
      </c>
      <c r="G4241" t="str" cm="1">
        <f t="array" ref="G4241">IFERROR(IF(AND(Orders!R4240:R14233&gt;1000,OR(Orders!M4240:M14233="East",Orders!M4240:M14233="south")),"bonus","no bonus"),"data error")</f>
        <v>no bonus</v>
      </c>
    </row>
    <row r="4242" spans="1:7" x14ac:dyDescent="0.25">
      <c r="A4242" t="str">
        <v>high</v>
      </c>
      <c r="B4242" t="b" cm="1">
        <f t="array" ref="B4242">AND(Orders!R4240:R14233&gt;500,Orders!O4240:O14233="technology")</f>
        <v>0</v>
      </c>
      <c r="C4242" t="b" cm="1">
        <f t="array" ref="C4242">OR(Orders!R4240:R14233&gt;1000,Orders!O4240:O14233="furniture")</f>
        <v>1</v>
      </c>
      <c r="D4242" t="str">
        <v>no</v>
      </c>
      <c r="E4242" t="str">
        <v>false</v>
      </c>
      <c r="G4242" t="str" cm="1">
        <f t="array" ref="G4242">IFERROR(IF(AND(Orders!R4241:R14234&gt;1000,OR(Orders!M4241:M14234="East",Orders!M4241:M14234="south")),"bonus","no bonus"),"data error")</f>
        <v>no bonus</v>
      </c>
    </row>
    <row r="4243" spans="1:7" x14ac:dyDescent="0.25">
      <c r="A4243" t="str">
        <v>high</v>
      </c>
      <c r="B4243" t="b" cm="1">
        <f t="array" ref="B4243">AND(Orders!R4241:R14234&gt;500,Orders!O4241:O14234="technology")</f>
        <v>0</v>
      </c>
      <c r="C4243" t="b" cm="1">
        <f t="array" ref="C4243">OR(Orders!R4241:R14234&gt;1000,Orders!O4241:O14234="furniture")</f>
        <v>1</v>
      </c>
      <c r="D4243" t="str">
        <v>no</v>
      </c>
      <c r="E4243" t="str">
        <v>false</v>
      </c>
      <c r="G4243" t="str" cm="1">
        <f t="array" ref="G4243">IFERROR(IF(AND(Orders!R4242:R14235&gt;1000,OR(Orders!M4242:M14235="East",Orders!M4242:M14235="south")),"bonus","no bonus"),"data error")</f>
        <v>no bonus</v>
      </c>
    </row>
    <row r="4244" spans="1:7" x14ac:dyDescent="0.25">
      <c r="A4244" t="str">
        <v>high</v>
      </c>
      <c r="B4244" t="b" cm="1">
        <f t="array" ref="B4244">AND(Orders!R4242:R14235&gt;500,Orders!O4242:O14235="technology")</f>
        <v>0</v>
      </c>
      <c r="C4244" t="b" cm="1">
        <f t="array" ref="C4244">OR(Orders!R4242:R14235&gt;1000,Orders!O4242:O14235="furniture")</f>
        <v>1</v>
      </c>
      <c r="D4244" t="str">
        <v>no</v>
      </c>
      <c r="E4244" t="str">
        <v>false</v>
      </c>
      <c r="G4244" t="str" cm="1">
        <f t="array" ref="G4244">IFERROR(IF(AND(Orders!R4243:R14236&gt;1000,OR(Orders!M4243:M14236="East",Orders!M4243:M14236="south")),"bonus","no bonus"),"data error")</f>
        <v>no bonus</v>
      </c>
    </row>
    <row r="4245" spans="1:7" x14ac:dyDescent="0.25">
      <c r="A4245" t="str">
        <v>high</v>
      </c>
      <c r="B4245" t="b" cm="1">
        <f t="array" ref="B4245">AND(Orders!R4243:R14236&gt;500,Orders!O4243:O14236="technology")</f>
        <v>0</v>
      </c>
      <c r="C4245" t="b" cm="1">
        <f t="array" ref="C4245">OR(Orders!R4243:R14236&gt;1000,Orders!O4243:O14236="furniture")</f>
        <v>1</v>
      </c>
      <c r="D4245" t="str">
        <v>no</v>
      </c>
      <c r="E4245" t="str">
        <v>false</v>
      </c>
      <c r="G4245" t="str" cm="1">
        <f t="array" ref="G4245">IFERROR(IF(AND(Orders!R4244:R14237&gt;1000,OR(Orders!M4244:M14237="East",Orders!M4244:M14237="south")),"bonus","no bonus"),"data error")</f>
        <v>no bonus</v>
      </c>
    </row>
    <row r="4246" spans="1:7" x14ac:dyDescent="0.25">
      <c r="A4246" t="str">
        <v>high</v>
      </c>
      <c r="B4246" t="b" cm="1">
        <f t="array" ref="B4246">AND(Orders!R4244:R14237&gt;500,Orders!O4244:O14237="technology")</f>
        <v>0</v>
      </c>
      <c r="C4246" t="b" cm="1">
        <f t="array" ref="C4246">OR(Orders!R4244:R14237&gt;1000,Orders!O4244:O14237="furniture")</f>
        <v>1</v>
      </c>
      <c r="D4246" t="str">
        <v>no</v>
      </c>
      <c r="E4246" t="str">
        <v>false</v>
      </c>
      <c r="G4246" t="str" cm="1">
        <f t="array" ref="G4246">IFERROR(IF(AND(Orders!R4245:R14238&gt;1000,OR(Orders!M4245:M14238="East",Orders!M4245:M14238="south")),"bonus","no bonus"),"data error")</f>
        <v>no bonus</v>
      </c>
    </row>
    <row r="4247" spans="1:7" x14ac:dyDescent="0.25">
      <c r="A4247" t="str">
        <v>high</v>
      </c>
      <c r="B4247" t="b" cm="1">
        <f t="array" ref="B4247">AND(Orders!R4245:R14238&gt;500,Orders!O4245:O14238="technology")</f>
        <v>0</v>
      </c>
      <c r="C4247" t="b" cm="1">
        <f t="array" ref="C4247">OR(Orders!R4245:R14238&gt;1000,Orders!O4245:O14238="furniture")</f>
        <v>1</v>
      </c>
      <c r="D4247" t="str">
        <v>no</v>
      </c>
      <c r="E4247" t="str">
        <v>false</v>
      </c>
      <c r="G4247" t="str" cm="1">
        <f t="array" ref="G4247">IFERROR(IF(AND(Orders!R4246:R14239&gt;1000,OR(Orders!M4246:M14239="East",Orders!M4246:M14239="south")),"bonus","no bonus"),"data error")</f>
        <v>no bonus</v>
      </c>
    </row>
    <row r="4248" spans="1:7" x14ac:dyDescent="0.25">
      <c r="A4248" t="str">
        <v>high</v>
      </c>
      <c r="B4248" t="b" cm="1">
        <f t="array" ref="B4248">AND(Orders!R4246:R14239&gt;500,Orders!O4246:O14239="technology")</f>
        <v>0</v>
      </c>
      <c r="C4248" t="b" cm="1">
        <f t="array" ref="C4248">OR(Orders!R4246:R14239&gt;1000,Orders!O4246:O14239="furniture")</f>
        <v>1</v>
      </c>
      <c r="D4248" t="str">
        <v>no</v>
      </c>
      <c r="E4248" t="str">
        <v>false</v>
      </c>
      <c r="G4248" t="str" cm="1">
        <f t="array" ref="G4248">IFERROR(IF(AND(Orders!R4247:R14240&gt;1000,OR(Orders!M4247:M14240="East",Orders!M4247:M14240="south")),"bonus","no bonus"),"data error")</f>
        <v>no bonus</v>
      </c>
    </row>
    <row r="4249" spans="1:7" x14ac:dyDescent="0.25">
      <c r="A4249" t="str">
        <v>high</v>
      </c>
      <c r="B4249" t="b" cm="1">
        <f t="array" ref="B4249">AND(Orders!R4247:R14240&gt;500,Orders!O4247:O14240="technology")</f>
        <v>0</v>
      </c>
      <c r="C4249" t="b" cm="1">
        <f t="array" ref="C4249">OR(Orders!R4247:R14240&gt;1000,Orders!O4247:O14240="furniture")</f>
        <v>1</v>
      </c>
      <c r="D4249" t="str">
        <v>no</v>
      </c>
      <c r="E4249" t="str">
        <v>false</v>
      </c>
      <c r="G4249" t="str" cm="1">
        <f t="array" ref="G4249">IFERROR(IF(AND(Orders!R4248:R14241&gt;1000,OR(Orders!M4248:M14241="East",Orders!M4248:M14241="south")),"bonus","no bonus"),"data error")</f>
        <v>no bonus</v>
      </c>
    </row>
    <row r="4250" spans="1:7" x14ac:dyDescent="0.25">
      <c r="A4250" t="str">
        <v>high</v>
      </c>
      <c r="B4250" t="b" cm="1">
        <f t="array" ref="B4250">AND(Orders!R4248:R14241&gt;500,Orders!O4248:O14241="technology")</f>
        <v>0</v>
      </c>
      <c r="C4250" t="b" cm="1">
        <f t="array" ref="C4250">OR(Orders!R4248:R14241&gt;1000,Orders!O4248:O14241="furniture")</f>
        <v>1</v>
      </c>
      <c r="D4250" t="str">
        <v>no</v>
      </c>
      <c r="E4250" t="str">
        <v>false</v>
      </c>
      <c r="G4250" t="str" cm="1">
        <f t="array" ref="G4250">IFERROR(IF(AND(Orders!R4249:R14242&gt;1000,OR(Orders!M4249:M14242="East",Orders!M4249:M14242="south")),"bonus","no bonus"),"data error")</f>
        <v>no bonus</v>
      </c>
    </row>
    <row r="4251" spans="1:7" x14ac:dyDescent="0.25">
      <c r="A4251" t="str">
        <v>high</v>
      </c>
      <c r="B4251" t="b" cm="1">
        <f t="array" ref="B4251">AND(Orders!R4249:R14242&gt;500,Orders!O4249:O14242="technology")</f>
        <v>0</v>
      </c>
      <c r="C4251" t="b" cm="1">
        <f t="array" ref="C4251">OR(Orders!R4249:R14242&gt;1000,Orders!O4249:O14242="furniture")</f>
        <v>1</v>
      </c>
      <c r="D4251" t="str">
        <v>no</v>
      </c>
      <c r="E4251" t="str">
        <v>false</v>
      </c>
      <c r="G4251" t="str" cm="1">
        <f t="array" ref="G4251">IFERROR(IF(AND(Orders!R4250:R14243&gt;1000,OR(Orders!M4250:M14243="East",Orders!M4250:M14243="south")),"bonus","no bonus"),"data error")</f>
        <v>no bonus</v>
      </c>
    </row>
    <row r="4252" spans="1:7" x14ac:dyDescent="0.25">
      <c r="A4252" t="str">
        <v>high</v>
      </c>
      <c r="B4252" t="b" cm="1">
        <f t="array" ref="B4252">AND(Orders!R4250:R14243&gt;500,Orders!O4250:O14243="technology")</f>
        <v>0</v>
      </c>
      <c r="C4252" t="b" cm="1">
        <f t="array" ref="C4252">OR(Orders!R4250:R14243&gt;1000,Orders!O4250:O14243="furniture")</f>
        <v>1</v>
      </c>
      <c r="D4252" t="str">
        <v>no</v>
      </c>
      <c r="E4252" t="str">
        <v>false</v>
      </c>
      <c r="G4252" t="str" cm="1">
        <f t="array" ref="G4252">IFERROR(IF(AND(Orders!R4251:R14244&gt;1000,OR(Orders!M4251:M14244="East",Orders!M4251:M14244="south")),"bonus","no bonus"),"data error")</f>
        <v>no bonus</v>
      </c>
    </row>
    <row r="4253" spans="1:7" x14ac:dyDescent="0.25">
      <c r="A4253" t="str">
        <v>high</v>
      </c>
      <c r="B4253" t="b" cm="1">
        <f t="array" ref="B4253">AND(Orders!R4251:R14244&gt;500,Orders!O4251:O14244="technology")</f>
        <v>0</v>
      </c>
      <c r="C4253" t="b" cm="1">
        <f t="array" ref="C4253">OR(Orders!R4251:R14244&gt;1000,Orders!O4251:O14244="furniture")</f>
        <v>1</v>
      </c>
      <c r="D4253" t="str">
        <v>no</v>
      </c>
      <c r="E4253" t="str">
        <v>false</v>
      </c>
      <c r="G4253" t="str" cm="1">
        <f t="array" ref="G4253">IFERROR(IF(AND(Orders!R4252:R14245&gt;1000,OR(Orders!M4252:M14245="East",Orders!M4252:M14245="south")),"bonus","no bonus"),"data error")</f>
        <v>no bonus</v>
      </c>
    </row>
    <row r="4254" spans="1:7" x14ac:dyDescent="0.25">
      <c r="A4254" t="str">
        <v>high</v>
      </c>
      <c r="B4254" t="b" cm="1">
        <f t="array" ref="B4254">AND(Orders!R4252:R14245&gt;500,Orders!O4252:O14245="technology")</f>
        <v>0</v>
      </c>
      <c r="C4254" t="b" cm="1">
        <f t="array" ref="C4254">OR(Orders!R4252:R14245&gt;1000,Orders!O4252:O14245="furniture")</f>
        <v>1</v>
      </c>
      <c r="D4254" t="str">
        <v>no</v>
      </c>
      <c r="E4254" t="str">
        <v>false</v>
      </c>
      <c r="G4254" t="str" cm="1">
        <f t="array" ref="G4254">IFERROR(IF(AND(Orders!R4253:R14246&gt;1000,OR(Orders!M4253:M14246="East",Orders!M4253:M14246="south")),"bonus","no bonus"),"data error")</f>
        <v>no bonus</v>
      </c>
    </row>
    <row r="4255" spans="1:7" x14ac:dyDescent="0.25">
      <c r="A4255" t="str">
        <v>high</v>
      </c>
      <c r="B4255" t="b" cm="1">
        <f t="array" ref="B4255">AND(Orders!R4253:R14246&gt;500,Orders!O4253:O14246="technology")</f>
        <v>0</v>
      </c>
      <c r="C4255" t="b" cm="1">
        <f t="array" ref="C4255">OR(Orders!R4253:R14246&gt;1000,Orders!O4253:O14246="furniture")</f>
        <v>1</v>
      </c>
      <c r="D4255" t="str">
        <v>no</v>
      </c>
      <c r="E4255" t="str">
        <v>false</v>
      </c>
      <c r="G4255" t="str" cm="1">
        <f t="array" ref="G4255">IFERROR(IF(AND(Orders!R4254:R14247&gt;1000,OR(Orders!M4254:M14247="East",Orders!M4254:M14247="south")),"bonus","no bonus"),"data error")</f>
        <v>no bonus</v>
      </c>
    </row>
    <row r="4256" spans="1:7" x14ac:dyDescent="0.25">
      <c r="A4256" t="str">
        <v>high</v>
      </c>
      <c r="B4256" t="b" cm="1">
        <f t="array" ref="B4256">AND(Orders!R4254:R14247&gt;500,Orders!O4254:O14247="technology")</f>
        <v>0</v>
      </c>
      <c r="C4256" t="b" cm="1">
        <f t="array" ref="C4256">OR(Orders!R4254:R14247&gt;1000,Orders!O4254:O14247="furniture")</f>
        <v>1</v>
      </c>
      <c r="D4256" t="str">
        <v>no</v>
      </c>
      <c r="E4256" t="str">
        <v>false</v>
      </c>
      <c r="G4256" t="str" cm="1">
        <f t="array" ref="G4256">IFERROR(IF(AND(Orders!R4255:R14248&gt;1000,OR(Orders!M4255:M14248="East",Orders!M4255:M14248="south")),"bonus","no bonus"),"data error")</f>
        <v>no bonus</v>
      </c>
    </row>
    <row r="4257" spans="1:7" x14ac:dyDescent="0.25">
      <c r="A4257" t="str">
        <v>high</v>
      </c>
      <c r="B4257" t="b" cm="1">
        <f t="array" ref="B4257">AND(Orders!R4255:R14248&gt;500,Orders!O4255:O14248="technology")</f>
        <v>0</v>
      </c>
      <c r="C4257" t="b" cm="1">
        <f t="array" ref="C4257">OR(Orders!R4255:R14248&gt;1000,Orders!O4255:O14248="furniture")</f>
        <v>1</v>
      </c>
      <c r="D4257" t="str">
        <v>no</v>
      </c>
      <c r="E4257" t="str">
        <v>false</v>
      </c>
      <c r="G4257" t="str" cm="1">
        <f t="array" ref="G4257">IFERROR(IF(AND(Orders!R4256:R14249&gt;1000,OR(Orders!M4256:M14249="East",Orders!M4256:M14249="south")),"bonus","no bonus"),"data error")</f>
        <v>no bonus</v>
      </c>
    </row>
    <row r="4258" spans="1:7" x14ac:dyDescent="0.25">
      <c r="A4258" t="str">
        <v>high</v>
      </c>
      <c r="B4258" t="b" cm="1">
        <f t="array" ref="B4258">AND(Orders!R4256:R14249&gt;500,Orders!O4256:O14249="technology")</f>
        <v>0</v>
      </c>
      <c r="C4258" t="b" cm="1">
        <f t="array" ref="C4258">OR(Orders!R4256:R14249&gt;1000,Orders!O4256:O14249="furniture")</f>
        <v>1</v>
      </c>
      <c r="D4258" t="str">
        <v>no</v>
      </c>
      <c r="E4258" t="str">
        <v>false</v>
      </c>
      <c r="G4258" t="str" cm="1">
        <f t="array" ref="G4258">IFERROR(IF(AND(Orders!R4257:R14250&gt;1000,OR(Orders!M4257:M14250="East",Orders!M4257:M14250="south")),"bonus","no bonus"),"data error")</f>
        <v>no bonus</v>
      </c>
    </row>
    <row r="4259" spans="1:7" x14ac:dyDescent="0.25">
      <c r="A4259" t="str">
        <v>high</v>
      </c>
      <c r="B4259" t="b" cm="1">
        <f t="array" ref="B4259">AND(Orders!R4257:R14250&gt;500,Orders!O4257:O14250="technology")</f>
        <v>0</v>
      </c>
      <c r="C4259" t="b" cm="1">
        <f t="array" ref="C4259">OR(Orders!R4257:R14250&gt;1000,Orders!O4257:O14250="furniture")</f>
        <v>1</v>
      </c>
      <c r="D4259" t="str">
        <v>no</v>
      </c>
      <c r="E4259" t="str">
        <v>false</v>
      </c>
      <c r="G4259" t="str" cm="1">
        <f t="array" ref="G4259">IFERROR(IF(AND(Orders!R4258:R14251&gt;1000,OR(Orders!M4258:M14251="East",Orders!M4258:M14251="south")),"bonus","no bonus"),"data error")</f>
        <v>no bonus</v>
      </c>
    </row>
    <row r="4260" spans="1:7" x14ac:dyDescent="0.25">
      <c r="A4260" t="str">
        <v>high</v>
      </c>
      <c r="B4260" t="b" cm="1">
        <f t="array" ref="B4260">AND(Orders!R4258:R14251&gt;500,Orders!O4258:O14251="technology")</f>
        <v>0</v>
      </c>
      <c r="C4260" t="b" cm="1">
        <f t="array" ref="C4260">OR(Orders!R4258:R14251&gt;1000,Orders!O4258:O14251="furniture")</f>
        <v>1</v>
      </c>
      <c r="D4260" t="str">
        <v>no</v>
      </c>
      <c r="E4260" t="str">
        <v>false</v>
      </c>
      <c r="G4260" t="str" cm="1">
        <f t="array" ref="G4260">IFERROR(IF(AND(Orders!R4259:R14252&gt;1000,OR(Orders!M4259:M14252="East",Orders!M4259:M14252="south")),"bonus","no bonus"),"data error")</f>
        <v>no bonus</v>
      </c>
    </row>
    <row r="4261" spans="1:7" x14ac:dyDescent="0.25">
      <c r="A4261" t="str">
        <v>high</v>
      </c>
      <c r="B4261" t="b" cm="1">
        <f t="array" ref="B4261">AND(Orders!R4259:R14252&gt;500,Orders!O4259:O14252="technology")</f>
        <v>0</v>
      </c>
      <c r="C4261" t="b" cm="1">
        <f t="array" ref="C4261">OR(Orders!R4259:R14252&gt;1000,Orders!O4259:O14252="furniture")</f>
        <v>1</v>
      </c>
      <c r="D4261" t="str">
        <v>no</v>
      </c>
      <c r="E4261" t="str">
        <v>false</v>
      </c>
      <c r="G4261" t="str" cm="1">
        <f t="array" ref="G4261">IFERROR(IF(AND(Orders!R4260:R14253&gt;1000,OR(Orders!M4260:M14253="East",Orders!M4260:M14253="south")),"bonus","no bonus"),"data error")</f>
        <v>no bonus</v>
      </c>
    </row>
    <row r="4262" spans="1:7" x14ac:dyDescent="0.25">
      <c r="A4262" t="str">
        <v>high</v>
      </c>
      <c r="B4262" t="b" cm="1">
        <f t="array" ref="B4262">AND(Orders!R4260:R14253&gt;500,Orders!O4260:O14253="technology")</f>
        <v>0</v>
      </c>
      <c r="C4262" t="b" cm="1">
        <f t="array" ref="C4262">OR(Orders!R4260:R14253&gt;1000,Orders!O4260:O14253="furniture")</f>
        <v>1</v>
      </c>
      <c r="D4262" t="str">
        <v>no</v>
      </c>
      <c r="E4262" t="str">
        <v>false</v>
      </c>
      <c r="G4262" t="str" cm="1">
        <f t="array" ref="G4262">IFERROR(IF(AND(Orders!R4261:R14254&gt;1000,OR(Orders!M4261:M14254="East",Orders!M4261:M14254="south")),"bonus","no bonus"),"data error")</f>
        <v>no bonus</v>
      </c>
    </row>
    <row r="4263" spans="1:7" x14ac:dyDescent="0.25">
      <c r="A4263" t="str">
        <v>high</v>
      </c>
      <c r="B4263" t="b" cm="1">
        <f t="array" ref="B4263">AND(Orders!R4261:R14254&gt;500,Orders!O4261:O14254="technology")</f>
        <v>0</v>
      </c>
      <c r="C4263" t="b" cm="1">
        <f t="array" ref="C4263">OR(Orders!R4261:R14254&gt;1000,Orders!O4261:O14254="furniture")</f>
        <v>1</v>
      </c>
      <c r="D4263" t="str">
        <v>no</v>
      </c>
      <c r="E4263" t="str">
        <v>false</v>
      </c>
      <c r="G4263" t="str" cm="1">
        <f t="array" ref="G4263">IFERROR(IF(AND(Orders!R4262:R14255&gt;1000,OR(Orders!M4262:M14255="East",Orders!M4262:M14255="south")),"bonus","no bonus"),"data error")</f>
        <v>no bonus</v>
      </c>
    </row>
    <row r="4264" spans="1:7" x14ac:dyDescent="0.25">
      <c r="A4264" t="str">
        <v>high</v>
      </c>
      <c r="B4264" t="b" cm="1">
        <f t="array" ref="B4264">AND(Orders!R4262:R14255&gt;500,Orders!O4262:O14255="technology")</f>
        <v>0</v>
      </c>
      <c r="C4264" t="b" cm="1">
        <f t="array" ref="C4264">OR(Orders!R4262:R14255&gt;1000,Orders!O4262:O14255="furniture")</f>
        <v>1</v>
      </c>
      <c r="D4264" t="str">
        <v>no</v>
      </c>
      <c r="E4264" t="str">
        <v>false</v>
      </c>
      <c r="G4264" t="str" cm="1">
        <f t="array" ref="G4264">IFERROR(IF(AND(Orders!R4263:R14256&gt;1000,OR(Orders!M4263:M14256="East",Orders!M4263:M14256="south")),"bonus","no bonus"),"data error")</f>
        <v>no bonus</v>
      </c>
    </row>
    <row r="4265" spans="1:7" x14ac:dyDescent="0.25">
      <c r="A4265" t="str">
        <v>high</v>
      </c>
      <c r="B4265" t="b" cm="1">
        <f t="array" ref="B4265">AND(Orders!R4263:R14256&gt;500,Orders!O4263:O14256="technology")</f>
        <v>0</v>
      </c>
      <c r="C4265" t="b" cm="1">
        <f t="array" ref="C4265">OR(Orders!R4263:R14256&gt;1000,Orders!O4263:O14256="furniture")</f>
        <v>1</v>
      </c>
      <c r="D4265" t="str">
        <v>no</v>
      </c>
      <c r="E4265" t="str">
        <v>false</v>
      </c>
      <c r="G4265" t="str" cm="1">
        <f t="array" ref="G4265">IFERROR(IF(AND(Orders!R4264:R14257&gt;1000,OR(Orders!M4264:M14257="East",Orders!M4264:M14257="south")),"bonus","no bonus"),"data error")</f>
        <v>no bonus</v>
      </c>
    </row>
    <row r="4266" spans="1:7" x14ac:dyDescent="0.25">
      <c r="A4266" t="str">
        <v>high</v>
      </c>
      <c r="B4266" t="b" cm="1">
        <f t="array" ref="B4266">AND(Orders!R4264:R14257&gt;500,Orders!O4264:O14257="technology")</f>
        <v>0</v>
      </c>
      <c r="C4266" t="b" cm="1">
        <f t="array" ref="C4266">OR(Orders!R4264:R14257&gt;1000,Orders!O4264:O14257="furniture")</f>
        <v>1</v>
      </c>
      <c r="D4266" t="str">
        <v>no</v>
      </c>
      <c r="E4266" t="str">
        <v>false</v>
      </c>
      <c r="G4266" t="str" cm="1">
        <f t="array" ref="G4266">IFERROR(IF(AND(Orders!R4265:R14258&gt;1000,OR(Orders!M4265:M14258="East",Orders!M4265:M14258="south")),"bonus","no bonus"),"data error")</f>
        <v>no bonus</v>
      </c>
    </row>
    <row r="4267" spans="1:7" x14ac:dyDescent="0.25">
      <c r="A4267" t="str">
        <v>high</v>
      </c>
      <c r="B4267" t="b" cm="1">
        <f t="array" ref="B4267">AND(Orders!R4265:R14258&gt;500,Orders!O4265:O14258="technology")</f>
        <v>0</v>
      </c>
      <c r="C4267" t="b" cm="1">
        <f t="array" ref="C4267">OR(Orders!R4265:R14258&gt;1000,Orders!O4265:O14258="furniture")</f>
        <v>1</v>
      </c>
      <c r="D4267" t="str">
        <v>no</v>
      </c>
      <c r="E4267" t="str">
        <v>false</v>
      </c>
      <c r="G4267" t="str" cm="1">
        <f t="array" ref="G4267">IFERROR(IF(AND(Orders!R4266:R14259&gt;1000,OR(Orders!M4266:M14259="East",Orders!M4266:M14259="south")),"bonus","no bonus"),"data error")</f>
        <v>no bonus</v>
      </c>
    </row>
    <row r="4268" spans="1:7" x14ac:dyDescent="0.25">
      <c r="A4268" t="str">
        <v>high</v>
      </c>
      <c r="B4268" t="b" cm="1">
        <f t="array" ref="B4268">AND(Orders!R4266:R14259&gt;500,Orders!O4266:O14259="technology")</f>
        <v>0</v>
      </c>
      <c r="C4268" t="b" cm="1">
        <f t="array" ref="C4268">OR(Orders!R4266:R14259&gt;1000,Orders!O4266:O14259="furniture")</f>
        <v>1</v>
      </c>
      <c r="D4268" t="str">
        <v>no</v>
      </c>
      <c r="E4268" t="str">
        <v>false</v>
      </c>
      <c r="G4268" t="str" cm="1">
        <f t="array" ref="G4268">IFERROR(IF(AND(Orders!R4267:R14260&gt;1000,OR(Orders!M4267:M14260="East",Orders!M4267:M14260="south")),"bonus","no bonus"),"data error")</f>
        <v>no bonus</v>
      </c>
    </row>
    <row r="4269" spans="1:7" x14ac:dyDescent="0.25">
      <c r="A4269" t="str">
        <v>high</v>
      </c>
      <c r="B4269" t="b" cm="1">
        <f t="array" ref="B4269">AND(Orders!R4267:R14260&gt;500,Orders!O4267:O14260="technology")</f>
        <v>0</v>
      </c>
      <c r="C4269" t="b" cm="1">
        <f t="array" ref="C4269">OR(Orders!R4267:R14260&gt;1000,Orders!O4267:O14260="furniture")</f>
        <v>1</v>
      </c>
      <c r="D4269" t="str">
        <v>no</v>
      </c>
      <c r="E4269" t="str">
        <v>false</v>
      </c>
      <c r="G4269" t="str" cm="1">
        <f t="array" ref="G4269">IFERROR(IF(AND(Orders!R4268:R14261&gt;1000,OR(Orders!M4268:M14261="East",Orders!M4268:M14261="south")),"bonus","no bonus"),"data error")</f>
        <v>no bonus</v>
      </c>
    </row>
    <row r="4270" spans="1:7" x14ac:dyDescent="0.25">
      <c r="A4270" t="str">
        <v>high</v>
      </c>
      <c r="B4270" t="b" cm="1">
        <f t="array" ref="B4270">AND(Orders!R4268:R14261&gt;500,Orders!O4268:O14261="technology")</f>
        <v>0</v>
      </c>
      <c r="C4270" t="b" cm="1">
        <f t="array" ref="C4270">OR(Orders!R4268:R14261&gt;1000,Orders!O4268:O14261="furniture")</f>
        <v>1</v>
      </c>
      <c r="D4270" t="str">
        <v>no</v>
      </c>
      <c r="E4270" t="str">
        <v>false</v>
      </c>
      <c r="G4270" t="str" cm="1">
        <f t="array" ref="G4270">IFERROR(IF(AND(Orders!R4269:R14262&gt;1000,OR(Orders!M4269:M14262="East",Orders!M4269:M14262="south")),"bonus","no bonus"),"data error")</f>
        <v>no bonus</v>
      </c>
    </row>
    <row r="4271" spans="1:7" x14ac:dyDescent="0.25">
      <c r="A4271" t="str">
        <v>high</v>
      </c>
      <c r="B4271" t="b" cm="1">
        <f t="array" ref="B4271">AND(Orders!R4269:R14262&gt;500,Orders!O4269:O14262="technology")</f>
        <v>0</v>
      </c>
      <c r="C4271" t="b" cm="1">
        <f t="array" ref="C4271">OR(Orders!R4269:R14262&gt;1000,Orders!O4269:O14262="furniture")</f>
        <v>1</v>
      </c>
      <c r="D4271" t="str">
        <v>no</v>
      </c>
      <c r="E4271" t="str">
        <v>false</v>
      </c>
      <c r="G4271" t="str" cm="1">
        <f t="array" ref="G4271">IFERROR(IF(AND(Orders!R4270:R14263&gt;1000,OR(Orders!M4270:M14263="East",Orders!M4270:M14263="south")),"bonus","no bonus"),"data error")</f>
        <v>no bonus</v>
      </c>
    </row>
    <row r="4272" spans="1:7" x14ac:dyDescent="0.25">
      <c r="A4272" t="str">
        <v>high</v>
      </c>
      <c r="B4272" t="b" cm="1">
        <f t="array" ref="B4272">AND(Orders!R4270:R14263&gt;500,Orders!O4270:O14263="technology")</f>
        <v>0</v>
      </c>
      <c r="C4272" t="b" cm="1">
        <f t="array" ref="C4272">OR(Orders!R4270:R14263&gt;1000,Orders!O4270:O14263="furniture")</f>
        <v>1</v>
      </c>
      <c r="D4272" t="str">
        <v>no</v>
      </c>
      <c r="E4272" t="str">
        <v>false</v>
      </c>
      <c r="G4272" t="str" cm="1">
        <f t="array" ref="G4272">IFERROR(IF(AND(Orders!R4271:R14264&gt;1000,OR(Orders!M4271:M14264="East",Orders!M4271:M14264="south")),"bonus","no bonus"),"data error")</f>
        <v>no bonus</v>
      </c>
    </row>
    <row r="4273" spans="1:7" x14ac:dyDescent="0.25">
      <c r="A4273" t="str">
        <v>high</v>
      </c>
      <c r="B4273" t="b" cm="1">
        <f t="array" ref="B4273">AND(Orders!R4271:R14264&gt;500,Orders!O4271:O14264="technology")</f>
        <v>0</v>
      </c>
      <c r="C4273" t="b" cm="1">
        <f t="array" ref="C4273">OR(Orders!R4271:R14264&gt;1000,Orders!O4271:O14264="furniture")</f>
        <v>1</v>
      </c>
      <c r="D4273" t="str">
        <v>no</v>
      </c>
      <c r="E4273" t="str">
        <v>false</v>
      </c>
      <c r="G4273" t="str" cm="1">
        <f t="array" ref="G4273">IFERROR(IF(AND(Orders!R4272:R14265&gt;1000,OR(Orders!M4272:M14265="East",Orders!M4272:M14265="south")),"bonus","no bonus"),"data error")</f>
        <v>no bonus</v>
      </c>
    </row>
    <row r="4274" spans="1:7" x14ac:dyDescent="0.25">
      <c r="A4274" t="str">
        <v>high</v>
      </c>
      <c r="B4274" t="b" cm="1">
        <f t="array" ref="B4274">AND(Orders!R4272:R14265&gt;500,Orders!O4272:O14265="technology")</f>
        <v>0</v>
      </c>
      <c r="C4274" t="b" cm="1">
        <f t="array" ref="C4274">OR(Orders!R4272:R14265&gt;1000,Orders!O4272:O14265="furniture")</f>
        <v>1</v>
      </c>
      <c r="D4274" t="str">
        <v>no</v>
      </c>
      <c r="E4274" t="str">
        <v>false</v>
      </c>
      <c r="G4274" t="str" cm="1">
        <f t="array" ref="G4274">IFERROR(IF(AND(Orders!R4273:R14266&gt;1000,OR(Orders!M4273:M14266="East",Orders!M4273:M14266="south")),"bonus","no bonus"),"data error")</f>
        <v>no bonus</v>
      </c>
    </row>
    <row r="4275" spans="1:7" x14ac:dyDescent="0.25">
      <c r="A4275" t="str">
        <v>high</v>
      </c>
      <c r="B4275" t="b" cm="1">
        <f t="array" ref="B4275">AND(Orders!R4273:R14266&gt;500,Orders!O4273:O14266="technology")</f>
        <v>0</v>
      </c>
      <c r="C4275" t="b" cm="1">
        <f t="array" ref="C4275">OR(Orders!R4273:R14266&gt;1000,Orders!O4273:O14266="furniture")</f>
        <v>1</v>
      </c>
      <c r="D4275" t="str">
        <v>no</v>
      </c>
      <c r="E4275" t="str">
        <v>false</v>
      </c>
      <c r="G4275" t="str" cm="1">
        <f t="array" ref="G4275">IFERROR(IF(AND(Orders!R4274:R14267&gt;1000,OR(Orders!M4274:M14267="East",Orders!M4274:M14267="south")),"bonus","no bonus"),"data error")</f>
        <v>no bonus</v>
      </c>
    </row>
    <row r="4276" spans="1:7" x14ac:dyDescent="0.25">
      <c r="A4276" t="str">
        <v>high</v>
      </c>
      <c r="B4276" t="b" cm="1">
        <f t="array" ref="B4276">AND(Orders!R4274:R14267&gt;500,Orders!O4274:O14267="technology")</f>
        <v>0</v>
      </c>
      <c r="C4276" t="b" cm="1">
        <f t="array" ref="C4276">OR(Orders!R4274:R14267&gt;1000,Orders!O4274:O14267="furniture")</f>
        <v>1</v>
      </c>
      <c r="D4276" t="str">
        <v>no</v>
      </c>
      <c r="E4276" t="str">
        <v>false</v>
      </c>
      <c r="G4276" t="str" cm="1">
        <f t="array" ref="G4276">IFERROR(IF(AND(Orders!R4275:R14268&gt;1000,OR(Orders!M4275:M14268="East",Orders!M4275:M14268="south")),"bonus","no bonus"),"data error")</f>
        <v>no bonus</v>
      </c>
    </row>
    <row r="4277" spans="1:7" x14ac:dyDescent="0.25">
      <c r="A4277" t="str">
        <v>high</v>
      </c>
      <c r="B4277" t="b" cm="1">
        <f t="array" ref="B4277">AND(Orders!R4275:R14268&gt;500,Orders!O4275:O14268="technology")</f>
        <v>0</v>
      </c>
      <c r="C4277" t="b" cm="1">
        <f t="array" ref="C4277">OR(Orders!R4275:R14268&gt;1000,Orders!O4275:O14268="furniture")</f>
        <v>1</v>
      </c>
      <c r="D4277" t="str">
        <v>no</v>
      </c>
      <c r="E4277" t="str">
        <v>false</v>
      </c>
      <c r="G4277" t="str" cm="1">
        <f t="array" ref="G4277">IFERROR(IF(AND(Orders!R4276:R14269&gt;1000,OR(Orders!M4276:M14269="East",Orders!M4276:M14269="south")),"bonus","no bonus"),"data error")</f>
        <v>no bonus</v>
      </c>
    </row>
    <row r="4278" spans="1:7" x14ac:dyDescent="0.25">
      <c r="A4278" t="str">
        <v>high</v>
      </c>
      <c r="B4278" t="b" cm="1">
        <f t="array" ref="B4278">AND(Orders!R4276:R14269&gt;500,Orders!O4276:O14269="technology")</f>
        <v>0</v>
      </c>
      <c r="C4278" t="b" cm="1">
        <f t="array" ref="C4278">OR(Orders!R4276:R14269&gt;1000,Orders!O4276:O14269="furniture")</f>
        <v>1</v>
      </c>
      <c r="D4278" t="str">
        <v>no</v>
      </c>
      <c r="E4278" t="str">
        <v>false</v>
      </c>
      <c r="G4278" t="str" cm="1">
        <f t="array" ref="G4278">IFERROR(IF(AND(Orders!R4277:R14270&gt;1000,OR(Orders!M4277:M14270="East",Orders!M4277:M14270="south")),"bonus","no bonus"),"data error")</f>
        <v>no bonus</v>
      </c>
    </row>
    <row r="4279" spans="1:7" x14ac:dyDescent="0.25">
      <c r="A4279" t="str">
        <v>high</v>
      </c>
      <c r="B4279" t="b" cm="1">
        <f t="array" ref="B4279">AND(Orders!R4277:R14270&gt;500,Orders!O4277:O14270="technology")</f>
        <v>0</v>
      </c>
      <c r="C4279" t="b" cm="1">
        <f t="array" ref="C4279">OR(Orders!R4277:R14270&gt;1000,Orders!O4277:O14270="furniture")</f>
        <v>1</v>
      </c>
      <c r="D4279" t="str">
        <v>no</v>
      </c>
      <c r="E4279" t="str">
        <v>false</v>
      </c>
      <c r="G4279" t="str" cm="1">
        <f t="array" ref="G4279">IFERROR(IF(AND(Orders!R4278:R14271&gt;1000,OR(Orders!M4278:M14271="East",Orders!M4278:M14271="south")),"bonus","no bonus"),"data error")</f>
        <v>no bonus</v>
      </c>
    </row>
    <row r="4280" spans="1:7" x14ac:dyDescent="0.25">
      <c r="A4280" t="str">
        <v>high</v>
      </c>
      <c r="B4280" t="b" cm="1">
        <f t="array" ref="B4280">AND(Orders!R4278:R14271&gt;500,Orders!O4278:O14271="technology")</f>
        <v>0</v>
      </c>
      <c r="C4280" t="b" cm="1">
        <f t="array" ref="C4280">OR(Orders!R4278:R14271&gt;1000,Orders!O4278:O14271="furniture")</f>
        <v>1</v>
      </c>
      <c r="D4280" t="str">
        <v>no</v>
      </c>
      <c r="E4280" t="str">
        <v>false</v>
      </c>
      <c r="G4280" t="str" cm="1">
        <f t="array" ref="G4280">IFERROR(IF(AND(Orders!R4279:R14272&gt;1000,OR(Orders!M4279:M14272="East",Orders!M4279:M14272="south")),"bonus","no bonus"),"data error")</f>
        <v>no bonus</v>
      </c>
    </row>
    <row r="4281" spans="1:7" x14ac:dyDescent="0.25">
      <c r="A4281" t="str">
        <v>high</v>
      </c>
      <c r="B4281" t="b" cm="1">
        <f t="array" ref="B4281">AND(Orders!R4279:R14272&gt;500,Orders!O4279:O14272="technology")</f>
        <v>0</v>
      </c>
      <c r="C4281" t="b" cm="1">
        <f t="array" ref="C4281">OR(Orders!R4279:R14272&gt;1000,Orders!O4279:O14272="furniture")</f>
        <v>1</v>
      </c>
      <c r="D4281" t="str">
        <v>no</v>
      </c>
      <c r="E4281" t="str">
        <v>false</v>
      </c>
      <c r="G4281" t="str" cm="1">
        <f t="array" ref="G4281">IFERROR(IF(AND(Orders!R4280:R14273&gt;1000,OR(Orders!M4280:M14273="East",Orders!M4280:M14273="south")),"bonus","no bonus"),"data error")</f>
        <v>no bonus</v>
      </c>
    </row>
    <row r="4282" spans="1:7" x14ac:dyDescent="0.25">
      <c r="A4282" t="str">
        <v>high</v>
      </c>
      <c r="B4282" t="b" cm="1">
        <f t="array" ref="B4282">AND(Orders!R4280:R14273&gt;500,Orders!O4280:O14273="technology")</f>
        <v>0</v>
      </c>
      <c r="C4282" t="b" cm="1">
        <f t="array" ref="C4282">OR(Orders!R4280:R14273&gt;1000,Orders!O4280:O14273="furniture")</f>
        <v>1</v>
      </c>
      <c r="D4282" t="str">
        <v>no</v>
      </c>
      <c r="E4282" t="str">
        <v>false</v>
      </c>
      <c r="G4282" t="str" cm="1">
        <f t="array" ref="G4282">IFERROR(IF(AND(Orders!R4281:R14274&gt;1000,OR(Orders!M4281:M14274="East",Orders!M4281:M14274="south")),"bonus","no bonus"),"data error")</f>
        <v>no bonus</v>
      </c>
    </row>
    <row r="4283" spans="1:7" x14ac:dyDescent="0.25">
      <c r="A4283" t="str">
        <v>high</v>
      </c>
      <c r="B4283" t="b" cm="1">
        <f t="array" ref="B4283">AND(Orders!R4281:R14274&gt;500,Orders!O4281:O14274="technology")</f>
        <v>0</v>
      </c>
      <c r="C4283" t="b" cm="1">
        <f t="array" ref="C4283">OR(Orders!R4281:R14274&gt;1000,Orders!O4281:O14274="furniture")</f>
        <v>1</v>
      </c>
      <c r="D4283" t="str">
        <v>no</v>
      </c>
      <c r="E4283" t="str">
        <v>false</v>
      </c>
      <c r="G4283" t="str" cm="1">
        <f t="array" ref="G4283">IFERROR(IF(AND(Orders!R4282:R14275&gt;1000,OR(Orders!M4282:M14275="East",Orders!M4282:M14275="south")),"bonus","no bonus"),"data error")</f>
        <v>no bonus</v>
      </c>
    </row>
    <row r="4284" spans="1:7" x14ac:dyDescent="0.25">
      <c r="A4284" t="str">
        <v>high</v>
      </c>
      <c r="B4284" t="b" cm="1">
        <f t="array" ref="B4284">AND(Orders!R4282:R14275&gt;500,Orders!O4282:O14275="technology")</f>
        <v>0</v>
      </c>
      <c r="C4284" t="b" cm="1">
        <f t="array" ref="C4284">OR(Orders!R4282:R14275&gt;1000,Orders!O4282:O14275="furniture")</f>
        <v>1</v>
      </c>
      <c r="D4284" t="str">
        <v>no</v>
      </c>
      <c r="E4284" t="str">
        <v>false</v>
      </c>
      <c r="G4284" t="str" cm="1">
        <f t="array" ref="G4284">IFERROR(IF(AND(Orders!R4283:R14276&gt;1000,OR(Orders!M4283:M14276="East",Orders!M4283:M14276="south")),"bonus","no bonus"),"data error")</f>
        <v>no bonus</v>
      </c>
    </row>
    <row r="4285" spans="1:7" x14ac:dyDescent="0.25">
      <c r="A4285" t="str">
        <v>high</v>
      </c>
      <c r="B4285" t="b" cm="1">
        <f t="array" ref="B4285">AND(Orders!R4283:R14276&gt;500,Orders!O4283:O14276="technology")</f>
        <v>0</v>
      </c>
      <c r="C4285" t="b" cm="1">
        <f t="array" ref="C4285">OR(Orders!R4283:R14276&gt;1000,Orders!O4283:O14276="furniture")</f>
        <v>1</v>
      </c>
      <c r="D4285" t="str">
        <v>no</v>
      </c>
      <c r="E4285" t="str">
        <v>false</v>
      </c>
      <c r="G4285" t="str" cm="1">
        <f t="array" ref="G4285">IFERROR(IF(AND(Orders!R4284:R14277&gt;1000,OR(Orders!M4284:M14277="East",Orders!M4284:M14277="south")),"bonus","no bonus"),"data error")</f>
        <v>no bonus</v>
      </c>
    </row>
    <row r="4286" spans="1:7" x14ac:dyDescent="0.25">
      <c r="A4286" t="str">
        <v>high</v>
      </c>
      <c r="B4286" t="b" cm="1">
        <f t="array" ref="B4286">AND(Orders!R4284:R14277&gt;500,Orders!O4284:O14277="technology")</f>
        <v>0</v>
      </c>
      <c r="C4286" t="b" cm="1">
        <f t="array" ref="C4286">OR(Orders!R4284:R14277&gt;1000,Orders!O4284:O14277="furniture")</f>
        <v>1</v>
      </c>
      <c r="D4286" t="str">
        <v>no</v>
      </c>
      <c r="E4286" t="str">
        <v>false</v>
      </c>
      <c r="G4286" t="str" cm="1">
        <f t="array" ref="G4286">IFERROR(IF(AND(Orders!R4285:R14278&gt;1000,OR(Orders!M4285:M14278="East",Orders!M4285:M14278="south")),"bonus","no bonus"),"data error")</f>
        <v>no bonus</v>
      </c>
    </row>
    <row r="4287" spans="1:7" x14ac:dyDescent="0.25">
      <c r="A4287" t="str">
        <v>high</v>
      </c>
      <c r="B4287" t="b" cm="1">
        <f t="array" ref="B4287">AND(Orders!R4285:R14278&gt;500,Orders!O4285:O14278="technology")</f>
        <v>0</v>
      </c>
      <c r="C4287" t="b" cm="1">
        <f t="array" ref="C4287">OR(Orders!R4285:R14278&gt;1000,Orders!O4285:O14278="furniture")</f>
        <v>1</v>
      </c>
      <c r="D4287" t="str">
        <v>no</v>
      </c>
      <c r="E4287" t="str">
        <v>false</v>
      </c>
      <c r="G4287" t="str" cm="1">
        <f t="array" ref="G4287">IFERROR(IF(AND(Orders!R4286:R14279&gt;1000,OR(Orders!M4286:M14279="East",Orders!M4286:M14279="south")),"bonus","no bonus"),"data error")</f>
        <v>no bonus</v>
      </c>
    </row>
    <row r="4288" spans="1:7" x14ac:dyDescent="0.25">
      <c r="A4288" t="str">
        <v>high</v>
      </c>
      <c r="B4288" t="b" cm="1">
        <f t="array" ref="B4288">AND(Orders!R4286:R14279&gt;500,Orders!O4286:O14279="technology")</f>
        <v>0</v>
      </c>
      <c r="C4288" t="b" cm="1">
        <f t="array" ref="C4288">OR(Orders!R4286:R14279&gt;1000,Orders!O4286:O14279="furniture")</f>
        <v>1</v>
      </c>
      <c r="D4288" t="str">
        <v>no</v>
      </c>
      <c r="E4288" t="str">
        <v>false</v>
      </c>
      <c r="G4288" t="str" cm="1">
        <f t="array" ref="G4288">IFERROR(IF(AND(Orders!R4287:R14280&gt;1000,OR(Orders!M4287:M14280="East",Orders!M4287:M14280="south")),"bonus","no bonus"),"data error")</f>
        <v>no bonus</v>
      </c>
    </row>
    <row r="4289" spans="1:7" x14ac:dyDescent="0.25">
      <c r="A4289" t="str">
        <v>high</v>
      </c>
      <c r="B4289" t="b" cm="1">
        <f t="array" ref="B4289">AND(Orders!R4287:R14280&gt;500,Orders!O4287:O14280="technology")</f>
        <v>0</v>
      </c>
      <c r="C4289" t="b" cm="1">
        <f t="array" ref="C4289">OR(Orders!R4287:R14280&gt;1000,Orders!O4287:O14280="furniture")</f>
        <v>1</v>
      </c>
      <c r="D4289" t="str">
        <v>no</v>
      </c>
      <c r="E4289" t="str">
        <v>false</v>
      </c>
      <c r="G4289" t="str" cm="1">
        <f t="array" ref="G4289">IFERROR(IF(AND(Orders!R4288:R14281&gt;1000,OR(Orders!M4288:M14281="East",Orders!M4288:M14281="south")),"bonus","no bonus"),"data error")</f>
        <v>no bonus</v>
      </c>
    </row>
    <row r="4290" spans="1:7" x14ac:dyDescent="0.25">
      <c r="A4290" t="str">
        <v>high</v>
      </c>
      <c r="B4290" t="b" cm="1">
        <f t="array" ref="B4290">AND(Orders!R4288:R14281&gt;500,Orders!O4288:O14281="technology")</f>
        <v>0</v>
      </c>
      <c r="C4290" t="b" cm="1">
        <f t="array" ref="C4290">OR(Orders!R4288:R14281&gt;1000,Orders!O4288:O14281="furniture")</f>
        <v>1</v>
      </c>
      <c r="D4290" t="str">
        <v>no</v>
      </c>
      <c r="E4290" t="str">
        <v>false</v>
      </c>
      <c r="G4290" t="str" cm="1">
        <f t="array" ref="G4290">IFERROR(IF(AND(Orders!R4289:R14282&gt;1000,OR(Orders!M4289:M14282="East",Orders!M4289:M14282="south")),"bonus","no bonus"),"data error")</f>
        <v>no bonus</v>
      </c>
    </row>
    <row r="4291" spans="1:7" x14ac:dyDescent="0.25">
      <c r="A4291" t="str">
        <v>high</v>
      </c>
      <c r="B4291" t="b" cm="1">
        <f t="array" ref="B4291">AND(Orders!R4289:R14282&gt;500,Orders!O4289:O14282="technology")</f>
        <v>0</v>
      </c>
      <c r="C4291" t="b" cm="1">
        <f t="array" ref="C4291">OR(Orders!R4289:R14282&gt;1000,Orders!O4289:O14282="furniture")</f>
        <v>1</v>
      </c>
      <c r="D4291" t="str">
        <v>no</v>
      </c>
      <c r="E4291" t="str">
        <v>false</v>
      </c>
      <c r="G4291" t="str" cm="1">
        <f t="array" ref="G4291">IFERROR(IF(AND(Orders!R4290:R14283&gt;1000,OR(Orders!M4290:M14283="East",Orders!M4290:M14283="south")),"bonus","no bonus"),"data error")</f>
        <v>no bonus</v>
      </c>
    </row>
    <row r="4292" spans="1:7" x14ac:dyDescent="0.25">
      <c r="A4292" t="str">
        <v>high</v>
      </c>
      <c r="B4292" t="b" cm="1">
        <f t="array" ref="B4292">AND(Orders!R4290:R14283&gt;500,Orders!O4290:O14283="technology")</f>
        <v>0</v>
      </c>
      <c r="C4292" t="b" cm="1">
        <f t="array" ref="C4292">OR(Orders!R4290:R14283&gt;1000,Orders!O4290:O14283="furniture")</f>
        <v>1</v>
      </c>
      <c r="D4292" t="str">
        <v>no</v>
      </c>
      <c r="E4292" t="str">
        <v>false</v>
      </c>
      <c r="G4292" t="str" cm="1">
        <f t="array" ref="G4292">IFERROR(IF(AND(Orders!R4291:R14284&gt;1000,OR(Orders!M4291:M14284="East",Orders!M4291:M14284="south")),"bonus","no bonus"),"data error")</f>
        <v>no bonus</v>
      </c>
    </row>
    <row r="4293" spans="1:7" x14ac:dyDescent="0.25">
      <c r="A4293" t="str">
        <v>high</v>
      </c>
      <c r="B4293" t="b" cm="1">
        <f t="array" ref="B4293">AND(Orders!R4291:R14284&gt;500,Orders!O4291:O14284="technology")</f>
        <v>0</v>
      </c>
      <c r="C4293" t="b" cm="1">
        <f t="array" ref="C4293">OR(Orders!R4291:R14284&gt;1000,Orders!O4291:O14284="furniture")</f>
        <v>1</v>
      </c>
      <c r="D4293" t="str">
        <v>no</v>
      </c>
      <c r="E4293" t="str">
        <v>false</v>
      </c>
      <c r="G4293" t="str" cm="1">
        <f t="array" ref="G4293">IFERROR(IF(AND(Orders!R4292:R14285&gt;1000,OR(Orders!M4292:M14285="East",Orders!M4292:M14285="south")),"bonus","no bonus"),"data error")</f>
        <v>no bonus</v>
      </c>
    </row>
    <row r="4294" spans="1:7" x14ac:dyDescent="0.25">
      <c r="A4294" t="str">
        <v>high</v>
      </c>
      <c r="B4294" t="b" cm="1">
        <f t="array" ref="B4294">AND(Orders!R4292:R14285&gt;500,Orders!O4292:O14285="technology")</f>
        <v>0</v>
      </c>
      <c r="C4294" t="b" cm="1">
        <f t="array" ref="C4294">OR(Orders!R4292:R14285&gt;1000,Orders!O4292:O14285="furniture")</f>
        <v>1</v>
      </c>
      <c r="D4294" t="str">
        <v>no</v>
      </c>
      <c r="E4294" t="str">
        <v>false</v>
      </c>
      <c r="G4294" t="str" cm="1">
        <f t="array" ref="G4294">IFERROR(IF(AND(Orders!R4293:R14286&gt;1000,OR(Orders!M4293:M14286="East",Orders!M4293:M14286="south")),"bonus","no bonus"),"data error")</f>
        <v>no bonus</v>
      </c>
    </row>
    <row r="4295" spans="1:7" x14ac:dyDescent="0.25">
      <c r="A4295" t="str">
        <v>high</v>
      </c>
      <c r="B4295" t="b" cm="1">
        <f t="array" ref="B4295">AND(Orders!R4293:R14286&gt;500,Orders!O4293:O14286="technology")</f>
        <v>0</v>
      </c>
      <c r="C4295" t="b" cm="1">
        <f t="array" ref="C4295">OR(Orders!R4293:R14286&gt;1000,Orders!O4293:O14286="furniture")</f>
        <v>1</v>
      </c>
      <c r="D4295" t="str">
        <v>no</v>
      </c>
      <c r="E4295" t="str">
        <v>false</v>
      </c>
      <c r="G4295" t="str" cm="1">
        <f t="array" ref="G4295">IFERROR(IF(AND(Orders!R4294:R14287&gt;1000,OR(Orders!M4294:M14287="East",Orders!M4294:M14287="south")),"bonus","no bonus"),"data error")</f>
        <v>no bonus</v>
      </c>
    </row>
    <row r="4296" spans="1:7" x14ac:dyDescent="0.25">
      <c r="A4296" t="str">
        <v>high</v>
      </c>
      <c r="B4296" t="b" cm="1">
        <f t="array" ref="B4296">AND(Orders!R4294:R14287&gt;500,Orders!O4294:O14287="technology")</f>
        <v>0</v>
      </c>
      <c r="C4296" t="b" cm="1">
        <f t="array" ref="C4296">OR(Orders!R4294:R14287&gt;1000,Orders!O4294:O14287="furniture")</f>
        <v>1</v>
      </c>
      <c r="D4296" t="str">
        <v>no</v>
      </c>
      <c r="E4296" t="str">
        <v>false</v>
      </c>
      <c r="G4296" t="str" cm="1">
        <f t="array" ref="G4296">IFERROR(IF(AND(Orders!R4295:R14288&gt;1000,OR(Orders!M4295:M14288="East",Orders!M4295:M14288="south")),"bonus","no bonus"),"data error")</f>
        <v>no bonus</v>
      </c>
    </row>
    <row r="4297" spans="1:7" x14ac:dyDescent="0.25">
      <c r="A4297" t="str">
        <v>high</v>
      </c>
      <c r="B4297" t="b" cm="1">
        <f t="array" ref="B4297">AND(Orders!R4295:R14288&gt;500,Orders!O4295:O14288="technology")</f>
        <v>0</v>
      </c>
      <c r="C4297" t="b" cm="1">
        <f t="array" ref="C4297">OR(Orders!R4295:R14288&gt;1000,Orders!O4295:O14288="furniture")</f>
        <v>1</v>
      </c>
      <c r="D4297" t="str">
        <v>no</v>
      </c>
      <c r="E4297" t="str">
        <v>false</v>
      </c>
      <c r="G4297" t="str" cm="1">
        <f t="array" ref="G4297">IFERROR(IF(AND(Orders!R4296:R14289&gt;1000,OR(Orders!M4296:M14289="East",Orders!M4296:M14289="south")),"bonus","no bonus"),"data error")</f>
        <v>no bonus</v>
      </c>
    </row>
    <row r="4298" spans="1:7" x14ac:dyDescent="0.25">
      <c r="A4298" t="str">
        <v>high</v>
      </c>
      <c r="B4298" t="b" cm="1">
        <f t="array" ref="B4298">AND(Orders!R4296:R14289&gt;500,Orders!O4296:O14289="technology")</f>
        <v>0</v>
      </c>
      <c r="C4298" t="b" cm="1">
        <f t="array" ref="C4298">OR(Orders!R4296:R14289&gt;1000,Orders!O4296:O14289="furniture")</f>
        <v>1</v>
      </c>
      <c r="D4298" t="str">
        <v>no</v>
      </c>
      <c r="E4298" t="str">
        <v>false</v>
      </c>
      <c r="G4298" t="str" cm="1">
        <f t="array" ref="G4298">IFERROR(IF(AND(Orders!R4297:R14290&gt;1000,OR(Orders!M4297:M14290="East",Orders!M4297:M14290="south")),"bonus","no bonus"),"data error")</f>
        <v>no bonus</v>
      </c>
    </row>
    <row r="4299" spans="1:7" x14ac:dyDescent="0.25">
      <c r="A4299" t="str">
        <v>high</v>
      </c>
      <c r="B4299" t="b" cm="1">
        <f t="array" ref="B4299">AND(Orders!R4297:R14290&gt;500,Orders!O4297:O14290="technology")</f>
        <v>0</v>
      </c>
      <c r="C4299" t="b" cm="1">
        <f t="array" ref="C4299">OR(Orders!R4297:R14290&gt;1000,Orders!O4297:O14290="furniture")</f>
        <v>1</v>
      </c>
      <c r="D4299" t="str">
        <v>no</v>
      </c>
      <c r="E4299" t="str">
        <v>false</v>
      </c>
      <c r="G4299" t="str" cm="1">
        <f t="array" ref="G4299">IFERROR(IF(AND(Orders!R4298:R14291&gt;1000,OR(Orders!M4298:M14291="East",Orders!M4298:M14291="south")),"bonus","no bonus"),"data error")</f>
        <v>no bonus</v>
      </c>
    </row>
    <row r="4300" spans="1:7" x14ac:dyDescent="0.25">
      <c r="A4300" t="str">
        <v>high</v>
      </c>
      <c r="B4300" t="b" cm="1">
        <f t="array" ref="B4300">AND(Orders!R4298:R14291&gt;500,Orders!O4298:O14291="technology")</f>
        <v>0</v>
      </c>
      <c r="C4300" t="b" cm="1">
        <f t="array" ref="C4300">OR(Orders!R4298:R14291&gt;1000,Orders!O4298:O14291="furniture")</f>
        <v>1</v>
      </c>
      <c r="D4300" t="str">
        <v>no</v>
      </c>
      <c r="E4300" t="str">
        <v>false</v>
      </c>
      <c r="G4300" t="str" cm="1">
        <f t="array" ref="G4300">IFERROR(IF(AND(Orders!R4299:R14292&gt;1000,OR(Orders!M4299:M14292="East",Orders!M4299:M14292="south")),"bonus","no bonus"),"data error")</f>
        <v>no bonus</v>
      </c>
    </row>
    <row r="4301" spans="1:7" x14ac:dyDescent="0.25">
      <c r="A4301" t="str">
        <v>high</v>
      </c>
      <c r="B4301" t="b" cm="1">
        <f t="array" ref="B4301">AND(Orders!R4299:R14292&gt;500,Orders!O4299:O14292="technology")</f>
        <v>0</v>
      </c>
      <c r="C4301" t="b" cm="1">
        <f t="array" ref="C4301">OR(Orders!R4299:R14292&gt;1000,Orders!O4299:O14292="furniture")</f>
        <v>1</v>
      </c>
      <c r="D4301" t="str">
        <v>no</v>
      </c>
      <c r="E4301" t="str">
        <v>false</v>
      </c>
      <c r="G4301" t="str" cm="1">
        <f t="array" ref="G4301">IFERROR(IF(AND(Orders!R4300:R14293&gt;1000,OR(Orders!M4300:M14293="East",Orders!M4300:M14293="south")),"bonus","no bonus"),"data error")</f>
        <v>no bonus</v>
      </c>
    </row>
    <row r="4302" spans="1:7" x14ac:dyDescent="0.25">
      <c r="A4302" t="str">
        <v>high</v>
      </c>
      <c r="B4302" t="b" cm="1">
        <f t="array" ref="B4302">AND(Orders!R4300:R14293&gt;500,Orders!O4300:O14293="technology")</f>
        <v>0</v>
      </c>
      <c r="C4302" t="b" cm="1">
        <f t="array" ref="C4302">OR(Orders!R4300:R14293&gt;1000,Orders!O4300:O14293="furniture")</f>
        <v>1</v>
      </c>
      <c r="D4302" t="str">
        <v>no</v>
      </c>
      <c r="E4302" t="str">
        <v>false</v>
      </c>
      <c r="G4302" t="str" cm="1">
        <f t="array" ref="G4302">IFERROR(IF(AND(Orders!R4301:R14294&gt;1000,OR(Orders!M4301:M14294="East",Orders!M4301:M14294="south")),"bonus","no bonus"),"data error")</f>
        <v>no bonus</v>
      </c>
    </row>
    <row r="4303" spans="1:7" x14ac:dyDescent="0.25">
      <c r="A4303" t="str">
        <v>high</v>
      </c>
      <c r="B4303" t="b" cm="1">
        <f t="array" ref="B4303">AND(Orders!R4301:R14294&gt;500,Orders!O4301:O14294="technology")</f>
        <v>0</v>
      </c>
      <c r="C4303" t="b" cm="1">
        <f t="array" ref="C4303">OR(Orders!R4301:R14294&gt;1000,Orders!O4301:O14294="furniture")</f>
        <v>1</v>
      </c>
      <c r="D4303" t="str">
        <v>no</v>
      </c>
      <c r="E4303" t="str">
        <v>false</v>
      </c>
      <c r="G4303" t="str" cm="1">
        <f t="array" ref="G4303">IFERROR(IF(AND(Orders!R4302:R14295&gt;1000,OR(Orders!M4302:M14295="East",Orders!M4302:M14295="south")),"bonus","no bonus"),"data error")</f>
        <v>no bonus</v>
      </c>
    </row>
    <row r="4304" spans="1:7" x14ac:dyDescent="0.25">
      <c r="A4304" t="str">
        <v>high</v>
      </c>
      <c r="B4304" t="b" cm="1">
        <f t="array" ref="B4304">AND(Orders!R4302:R14295&gt;500,Orders!O4302:O14295="technology")</f>
        <v>0</v>
      </c>
      <c r="C4304" t="b" cm="1">
        <f t="array" ref="C4304">OR(Orders!R4302:R14295&gt;1000,Orders!O4302:O14295="furniture")</f>
        <v>1</v>
      </c>
      <c r="D4304" t="str">
        <v>no</v>
      </c>
      <c r="E4304" t="str">
        <v>false</v>
      </c>
      <c r="G4304" t="str" cm="1">
        <f t="array" ref="G4304">IFERROR(IF(AND(Orders!R4303:R14296&gt;1000,OR(Orders!M4303:M14296="East",Orders!M4303:M14296="south")),"bonus","no bonus"),"data error")</f>
        <v>no bonus</v>
      </c>
    </row>
    <row r="4305" spans="1:7" x14ac:dyDescent="0.25">
      <c r="A4305" t="str">
        <v>high</v>
      </c>
      <c r="B4305" t="b" cm="1">
        <f t="array" ref="B4305">AND(Orders!R4303:R14296&gt;500,Orders!O4303:O14296="technology")</f>
        <v>0</v>
      </c>
      <c r="C4305" t="b" cm="1">
        <f t="array" ref="C4305">OR(Orders!R4303:R14296&gt;1000,Orders!O4303:O14296="furniture")</f>
        <v>1</v>
      </c>
      <c r="D4305" t="str">
        <v>no</v>
      </c>
      <c r="E4305" t="str">
        <v>false</v>
      </c>
      <c r="G4305" t="str" cm="1">
        <f t="array" ref="G4305">IFERROR(IF(AND(Orders!R4304:R14297&gt;1000,OR(Orders!M4304:M14297="East",Orders!M4304:M14297="south")),"bonus","no bonus"),"data error")</f>
        <v>no bonus</v>
      </c>
    </row>
    <row r="4306" spans="1:7" x14ac:dyDescent="0.25">
      <c r="A4306" t="str">
        <v>high</v>
      </c>
      <c r="B4306" t="b" cm="1">
        <f t="array" ref="B4306">AND(Orders!R4304:R14297&gt;500,Orders!O4304:O14297="technology")</f>
        <v>0</v>
      </c>
      <c r="C4306" t="b" cm="1">
        <f t="array" ref="C4306">OR(Orders!R4304:R14297&gt;1000,Orders!O4304:O14297="furniture")</f>
        <v>1</v>
      </c>
      <c r="D4306" t="str">
        <v>no</v>
      </c>
      <c r="E4306" t="str">
        <v>false</v>
      </c>
      <c r="G4306" t="str" cm="1">
        <f t="array" ref="G4306">IFERROR(IF(AND(Orders!R4305:R14298&gt;1000,OR(Orders!M4305:M14298="East",Orders!M4305:M14298="south")),"bonus","no bonus"),"data error")</f>
        <v>no bonus</v>
      </c>
    </row>
    <row r="4307" spans="1:7" x14ac:dyDescent="0.25">
      <c r="A4307" t="str">
        <v>high</v>
      </c>
      <c r="B4307" t="b" cm="1">
        <f t="array" ref="B4307">AND(Orders!R4305:R14298&gt;500,Orders!O4305:O14298="technology")</f>
        <v>0</v>
      </c>
      <c r="C4307" t="b" cm="1">
        <f t="array" ref="C4307">OR(Orders!R4305:R14298&gt;1000,Orders!O4305:O14298="furniture")</f>
        <v>1</v>
      </c>
      <c r="D4307" t="str">
        <v>no</v>
      </c>
      <c r="E4307" t="str">
        <v>false</v>
      </c>
      <c r="G4307" t="str" cm="1">
        <f t="array" ref="G4307">IFERROR(IF(AND(Orders!R4306:R14299&gt;1000,OR(Orders!M4306:M14299="East",Orders!M4306:M14299="south")),"bonus","no bonus"),"data error")</f>
        <v>no bonus</v>
      </c>
    </row>
    <row r="4308" spans="1:7" x14ac:dyDescent="0.25">
      <c r="A4308" t="str">
        <v>high</v>
      </c>
      <c r="B4308" t="b" cm="1">
        <f t="array" ref="B4308">AND(Orders!R4306:R14299&gt;500,Orders!O4306:O14299="technology")</f>
        <v>0</v>
      </c>
      <c r="C4308" t="b" cm="1">
        <f t="array" ref="C4308">OR(Orders!R4306:R14299&gt;1000,Orders!O4306:O14299="furniture")</f>
        <v>1</v>
      </c>
      <c r="D4308" t="str">
        <v>no</v>
      </c>
      <c r="E4308" t="str">
        <v>false</v>
      </c>
      <c r="G4308" t="str" cm="1">
        <f t="array" ref="G4308">IFERROR(IF(AND(Orders!R4307:R14300&gt;1000,OR(Orders!M4307:M14300="East",Orders!M4307:M14300="south")),"bonus","no bonus"),"data error")</f>
        <v>no bonus</v>
      </c>
    </row>
    <row r="4309" spans="1:7" x14ac:dyDescent="0.25">
      <c r="A4309" t="str">
        <v>high</v>
      </c>
      <c r="B4309" t="b" cm="1">
        <f t="array" ref="B4309">AND(Orders!R4307:R14300&gt;500,Orders!O4307:O14300="technology")</f>
        <v>0</v>
      </c>
      <c r="C4309" t="b" cm="1">
        <f t="array" ref="C4309">OR(Orders!R4307:R14300&gt;1000,Orders!O4307:O14300="furniture")</f>
        <v>1</v>
      </c>
      <c r="D4309" t="str">
        <v>no</v>
      </c>
      <c r="E4309" t="str">
        <v>false</v>
      </c>
      <c r="G4309" t="str" cm="1">
        <f t="array" ref="G4309">IFERROR(IF(AND(Orders!R4308:R14301&gt;1000,OR(Orders!M4308:M14301="East",Orders!M4308:M14301="south")),"bonus","no bonus"),"data error")</f>
        <v>no bonus</v>
      </c>
    </row>
    <row r="4310" spans="1:7" x14ac:dyDescent="0.25">
      <c r="A4310" t="str">
        <v>high</v>
      </c>
      <c r="B4310" t="b" cm="1">
        <f t="array" ref="B4310">AND(Orders!R4308:R14301&gt;500,Orders!O4308:O14301="technology")</f>
        <v>0</v>
      </c>
      <c r="C4310" t="b" cm="1">
        <f t="array" ref="C4310">OR(Orders!R4308:R14301&gt;1000,Orders!O4308:O14301="furniture")</f>
        <v>1</v>
      </c>
      <c r="D4310" t="str">
        <v>no</v>
      </c>
      <c r="E4310" t="str">
        <v>false</v>
      </c>
      <c r="G4310" t="str" cm="1">
        <f t="array" ref="G4310">IFERROR(IF(AND(Orders!R4309:R14302&gt;1000,OR(Orders!M4309:M14302="East",Orders!M4309:M14302="south")),"bonus","no bonus"),"data error")</f>
        <v>no bonus</v>
      </c>
    </row>
    <row r="4311" spans="1:7" x14ac:dyDescent="0.25">
      <c r="A4311" t="str">
        <v>high</v>
      </c>
      <c r="B4311" t="b" cm="1">
        <f t="array" ref="B4311">AND(Orders!R4309:R14302&gt;500,Orders!O4309:O14302="technology")</f>
        <v>0</v>
      </c>
      <c r="C4311" t="b" cm="1">
        <f t="array" ref="C4311">OR(Orders!R4309:R14302&gt;1000,Orders!O4309:O14302="furniture")</f>
        <v>1</v>
      </c>
      <c r="D4311" t="str">
        <v>no</v>
      </c>
      <c r="E4311" t="str">
        <v>false</v>
      </c>
      <c r="G4311" t="str" cm="1">
        <f t="array" ref="G4311">IFERROR(IF(AND(Orders!R4310:R14303&gt;1000,OR(Orders!M4310:M14303="East",Orders!M4310:M14303="south")),"bonus","no bonus"),"data error")</f>
        <v>no bonus</v>
      </c>
    </row>
    <row r="4312" spans="1:7" x14ac:dyDescent="0.25">
      <c r="A4312" t="str">
        <v>high</v>
      </c>
      <c r="B4312" t="b" cm="1">
        <f t="array" ref="B4312">AND(Orders!R4310:R14303&gt;500,Orders!O4310:O14303="technology")</f>
        <v>0</v>
      </c>
      <c r="C4312" t="b" cm="1">
        <f t="array" ref="C4312">OR(Orders!R4310:R14303&gt;1000,Orders!O4310:O14303="furniture")</f>
        <v>1</v>
      </c>
      <c r="D4312" t="str">
        <v>no</v>
      </c>
      <c r="E4312" t="str">
        <v>false</v>
      </c>
      <c r="G4312" t="str" cm="1">
        <f t="array" ref="G4312">IFERROR(IF(AND(Orders!R4311:R14304&gt;1000,OR(Orders!M4311:M14304="East",Orders!M4311:M14304="south")),"bonus","no bonus"),"data error")</f>
        <v>no bonus</v>
      </c>
    </row>
    <row r="4313" spans="1:7" x14ac:dyDescent="0.25">
      <c r="A4313" t="str">
        <v>high</v>
      </c>
      <c r="B4313" t="b" cm="1">
        <f t="array" ref="B4313">AND(Orders!R4311:R14304&gt;500,Orders!O4311:O14304="technology")</f>
        <v>0</v>
      </c>
      <c r="C4313" t="b" cm="1">
        <f t="array" ref="C4313">OR(Orders!R4311:R14304&gt;1000,Orders!O4311:O14304="furniture")</f>
        <v>1</v>
      </c>
      <c r="D4313" t="str">
        <v>no</v>
      </c>
      <c r="E4313" t="str">
        <v>false</v>
      </c>
      <c r="G4313" t="str" cm="1">
        <f t="array" ref="G4313">IFERROR(IF(AND(Orders!R4312:R14305&gt;1000,OR(Orders!M4312:M14305="East",Orders!M4312:M14305="south")),"bonus","no bonus"),"data error")</f>
        <v>no bonus</v>
      </c>
    </row>
    <row r="4314" spans="1:7" x14ac:dyDescent="0.25">
      <c r="A4314" t="str">
        <v>high</v>
      </c>
      <c r="B4314" t="b" cm="1">
        <f t="array" ref="B4314">AND(Orders!R4312:R14305&gt;500,Orders!O4312:O14305="technology")</f>
        <v>0</v>
      </c>
      <c r="C4314" t="b" cm="1">
        <f t="array" ref="C4314">OR(Orders!R4312:R14305&gt;1000,Orders!O4312:O14305="furniture")</f>
        <v>1</v>
      </c>
      <c r="D4314" t="str">
        <v>no</v>
      </c>
      <c r="E4314" t="str">
        <v>false</v>
      </c>
      <c r="G4314" t="str" cm="1">
        <f t="array" ref="G4314">IFERROR(IF(AND(Orders!R4313:R14306&gt;1000,OR(Orders!M4313:M14306="East",Orders!M4313:M14306="south")),"bonus","no bonus"),"data error")</f>
        <v>no bonus</v>
      </c>
    </row>
    <row r="4315" spans="1:7" x14ac:dyDescent="0.25">
      <c r="A4315" t="str">
        <v>high</v>
      </c>
      <c r="B4315" t="b" cm="1">
        <f t="array" ref="B4315">AND(Orders!R4313:R14306&gt;500,Orders!O4313:O14306="technology")</f>
        <v>0</v>
      </c>
      <c r="C4315" t="b" cm="1">
        <f t="array" ref="C4315">OR(Orders!R4313:R14306&gt;1000,Orders!O4313:O14306="furniture")</f>
        <v>1</v>
      </c>
      <c r="D4315" t="str">
        <v>no</v>
      </c>
      <c r="E4315" t="str">
        <v>false</v>
      </c>
      <c r="G4315" t="str" cm="1">
        <f t="array" ref="G4315">IFERROR(IF(AND(Orders!R4314:R14307&gt;1000,OR(Orders!M4314:M14307="East",Orders!M4314:M14307="south")),"bonus","no bonus"),"data error")</f>
        <v>no bonus</v>
      </c>
    </row>
    <row r="4316" spans="1:7" x14ac:dyDescent="0.25">
      <c r="A4316" t="str">
        <v>high</v>
      </c>
      <c r="B4316" t="b" cm="1">
        <f t="array" ref="B4316">AND(Orders!R4314:R14307&gt;500,Orders!O4314:O14307="technology")</f>
        <v>0</v>
      </c>
      <c r="C4316" t="b" cm="1">
        <f t="array" ref="C4316">OR(Orders!R4314:R14307&gt;1000,Orders!O4314:O14307="furniture")</f>
        <v>1</v>
      </c>
      <c r="D4316" t="str">
        <v>no</v>
      </c>
      <c r="E4316" t="str">
        <v>false</v>
      </c>
      <c r="G4316" t="str" cm="1">
        <f t="array" ref="G4316">IFERROR(IF(AND(Orders!R4315:R14308&gt;1000,OR(Orders!M4315:M14308="East",Orders!M4315:M14308="south")),"bonus","no bonus"),"data error")</f>
        <v>no bonus</v>
      </c>
    </row>
    <row r="4317" spans="1:7" x14ac:dyDescent="0.25">
      <c r="A4317" t="str">
        <v>high</v>
      </c>
      <c r="B4317" t="b" cm="1">
        <f t="array" ref="B4317">AND(Orders!R4315:R14308&gt;500,Orders!O4315:O14308="technology")</f>
        <v>0</v>
      </c>
      <c r="C4317" t="b" cm="1">
        <f t="array" ref="C4317">OR(Orders!R4315:R14308&gt;1000,Orders!O4315:O14308="furniture")</f>
        <v>1</v>
      </c>
      <c r="D4317" t="str">
        <v>no</v>
      </c>
      <c r="E4317" t="str">
        <v>false</v>
      </c>
      <c r="G4317" t="str" cm="1">
        <f t="array" ref="G4317">IFERROR(IF(AND(Orders!R4316:R14309&gt;1000,OR(Orders!M4316:M14309="East",Orders!M4316:M14309="south")),"bonus","no bonus"),"data error")</f>
        <v>no bonus</v>
      </c>
    </row>
    <row r="4318" spans="1:7" x14ac:dyDescent="0.25">
      <c r="A4318" t="str">
        <v>high</v>
      </c>
      <c r="B4318" t="b" cm="1">
        <f t="array" ref="B4318">AND(Orders!R4316:R14309&gt;500,Orders!O4316:O14309="technology")</f>
        <v>0</v>
      </c>
      <c r="C4318" t="b" cm="1">
        <f t="array" ref="C4318">OR(Orders!R4316:R14309&gt;1000,Orders!O4316:O14309="furniture")</f>
        <v>1</v>
      </c>
      <c r="D4318" t="str">
        <v>no</v>
      </c>
      <c r="E4318" t="str">
        <v>false</v>
      </c>
      <c r="G4318" t="str" cm="1">
        <f t="array" ref="G4318">IFERROR(IF(AND(Orders!R4317:R14310&gt;1000,OR(Orders!M4317:M14310="East",Orders!M4317:M14310="south")),"bonus","no bonus"),"data error")</f>
        <v>no bonus</v>
      </c>
    </row>
    <row r="4319" spans="1:7" x14ac:dyDescent="0.25">
      <c r="A4319" t="str">
        <v>high</v>
      </c>
      <c r="B4319" t="b" cm="1">
        <f t="array" ref="B4319">AND(Orders!R4317:R14310&gt;500,Orders!O4317:O14310="technology")</f>
        <v>0</v>
      </c>
      <c r="C4319" t="b" cm="1">
        <f t="array" ref="C4319">OR(Orders!R4317:R14310&gt;1000,Orders!O4317:O14310="furniture")</f>
        <v>1</v>
      </c>
      <c r="D4319" t="str">
        <v>no</v>
      </c>
      <c r="E4319" t="str">
        <v>false</v>
      </c>
      <c r="G4319" t="str" cm="1">
        <f t="array" ref="G4319">IFERROR(IF(AND(Orders!R4318:R14311&gt;1000,OR(Orders!M4318:M14311="East",Orders!M4318:M14311="south")),"bonus","no bonus"),"data error")</f>
        <v>no bonus</v>
      </c>
    </row>
    <row r="4320" spans="1:7" x14ac:dyDescent="0.25">
      <c r="A4320" t="str">
        <v>high</v>
      </c>
      <c r="B4320" t="b" cm="1">
        <f t="array" ref="B4320">AND(Orders!R4318:R14311&gt;500,Orders!O4318:O14311="technology")</f>
        <v>0</v>
      </c>
      <c r="C4320" t="b" cm="1">
        <f t="array" ref="C4320">OR(Orders!R4318:R14311&gt;1000,Orders!O4318:O14311="furniture")</f>
        <v>1</v>
      </c>
      <c r="D4320" t="str">
        <v>no</v>
      </c>
      <c r="E4320" t="str">
        <v>false</v>
      </c>
      <c r="G4320" t="str" cm="1">
        <f t="array" ref="G4320">IFERROR(IF(AND(Orders!R4319:R14312&gt;1000,OR(Orders!M4319:M14312="East",Orders!M4319:M14312="south")),"bonus","no bonus"),"data error")</f>
        <v>no bonus</v>
      </c>
    </row>
    <row r="4321" spans="1:7" x14ac:dyDescent="0.25">
      <c r="A4321" t="str">
        <v>high</v>
      </c>
      <c r="B4321" t="b" cm="1">
        <f t="array" ref="B4321">AND(Orders!R4319:R14312&gt;500,Orders!O4319:O14312="technology")</f>
        <v>0</v>
      </c>
      <c r="C4321" t="b" cm="1">
        <f t="array" ref="C4321">OR(Orders!R4319:R14312&gt;1000,Orders!O4319:O14312="furniture")</f>
        <v>1</v>
      </c>
      <c r="D4321" t="str">
        <v>no</v>
      </c>
      <c r="E4321" t="str">
        <v>false</v>
      </c>
      <c r="G4321" t="str" cm="1">
        <f t="array" ref="G4321">IFERROR(IF(AND(Orders!R4320:R14313&gt;1000,OR(Orders!M4320:M14313="East",Orders!M4320:M14313="south")),"bonus","no bonus"),"data error")</f>
        <v>no bonus</v>
      </c>
    </row>
    <row r="4322" spans="1:7" x14ac:dyDescent="0.25">
      <c r="A4322" t="str">
        <v>high</v>
      </c>
      <c r="B4322" t="b" cm="1">
        <f t="array" ref="B4322">AND(Orders!R4320:R14313&gt;500,Orders!O4320:O14313="technology")</f>
        <v>0</v>
      </c>
      <c r="C4322" t="b" cm="1">
        <f t="array" ref="C4322">OR(Orders!R4320:R14313&gt;1000,Orders!O4320:O14313="furniture")</f>
        <v>1</v>
      </c>
      <c r="D4322" t="str">
        <v>no</v>
      </c>
      <c r="E4322" t="str">
        <v>false</v>
      </c>
      <c r="G4322" t="str" cm="1">
        <f t="array" ref="G4322">IFERROR(IF(AND(Orders!R4321:R14314&gt;1000,OR(Orders!M4321:M14314="East",Orders!M4321:M14314="south")),"bonus","no bonus"),"data error")</f>
        <v>no bonus</v>
      </c>
    </row>
    <row r="4323" spans="1:7" x14ac:dyDescent="0.25">
      <c r="A4323" t="str">
        <v>high</v>
      </c>
      <c r="B4323" t="b" cm="1">
        <f t="array" ref="B4323">AND(Orders!R4321:R14314&gt;500,Orders!O4321:O14314="technology")</f>
        <v>0</v>
      </c>
      <c r="C4323" t="b" cm="1">
        <f t="array" ref="C4323">OR(Orders!R4321:R14314&gt;1000,Orders!O4321:O14314="furniture")</f>
        <v>1</v>
      </c>
      <c r="D4323" t="str">
        <v>no</v>
      </c>
      <c r="E4323" t="str">
        <v>false</v>
      </c>
      <c r="G4323" t="str" cm="1">
        <f t="array" ref="G4323">IFERROR(IF(AND(Orders!R4322:R14315&gt;1000,OR(Orders!M4322:M14315="East",Orders!M4322:M14315="south")),"bonus","no bonus"),"data error")</f>
        <v>no bonus</v>
      </c>
    </row>
    <row r="4324" spans="1:7" x14ac:dyDescent="0.25">
      <c r="A4324" t="str">
        <v>high</v>
      </c>
      <c r="B4324" t="b" cm="1">
        <f t="array" ref="B4324">AND(Orders!R4322:R14315&gt;500,Orders!O4322:O14315="technology")</f>
        <v>0</v>
      </c>
      <c r="C4324" t="b" cm="1">
        <f t="array" ref="C4324">OR(Orders!R4322:R14315&gt;1000,Orders!O4322:O14315="furniture")</f>
        <v>1</v>
      </c>
      <c r="D4324" t="str">
        <v>no</v>
      </c>
      <c r="E4324" t="str">
        <v>false</v>
      </c>
      <c r="G4324" t="str" cm="1">
        <f t="array" ref="G4324">IFERROR(IF(AND(Orders!R4323:R14316&gt;1000,OR(Orders!M4323:M14316="East",Orders!M4323:M14316="south")),"bonus","no bonus"),"data error")</f>
        <v>no bonus</v>
      </c>
    </row>
    <row r="4325" spans="1:7" x14ac:dyDescent="0.25">
      <c r="A4325" t="str">
        <v>high</v>
      </c>
      <c r="B4325" t="b" cm="1">
        <f t="array" ref="B4325">AND(Orders!R4323:R14316&gt;500,Orders!O4323:O14316="technology")</f>
        <v>0</v>
      </c>
      <c r="C4325" t="b" cm="1">
        <f t="array" ref="C4325">OR(Orders!R4323:R14316&gt;1000,Orders!O4323:O14316="furniture")</f>
        <v>1</v>
      </c>
      <c r="D4325" t="str">
        <v>no</v>
      </c>
      <c r="E4325" t="str">
        <v>false</v>
      </c>
      <c r="G4325" t="str" cm="1">
        <f t="array" ref="G4325">IFERROR(IF(AND(Orders!R4324:R14317&gt;1000,OR(Orders!M4324:M14317="East",Orders!M4324:M14317="south")),"bonus","no bonus"),"data error")</f>
        <v>no bonus</v>
      </c>
    </row>
    <row r="4326" spans="1:7" x14ac:dyDescent="0.25">
      <c r="A4326" t="str">
        <v>high</v>
      </c>
      <c r="B4326" t="b" cm="1">
        <f t="array" ref="B4326">AND(Orders!R4324:R14317&gt;500,Orders!O4324:O14317="technology")</f>
        <v>0</v>
      </c>
      <c r="C4326" t="b" cm="1">
        <f t="array" ref="C4326">OR(Orders!R4324:R14317&gt;1000,Orders!O4324:O14317="furniture")</f>
        <v>1</v>
      </c>
      <c r="D4326" t="str">
        <v>no</v>
      </c>
      <c r="E4326" t="str">
        <v>false</v>
      </c>
      <c r="G4326" t="str" cm="1">
        <f t="array" ref="G4326">IFERROR(IF(AND(Orders!R4325:R14318&gt;1000,OR(Orders!M4325:M14318="East",Orders!M4325:M14318="south")),"bonus","no bonus"),"data error")</f>
        <v>no bonus</v>
      </c>
    </row>
    <row r="4327" spans="1:7" x14ac:dyDescent="0.25">
      <c r="A4327" t="str">
        <v>high</v>
      </c>
      <c r="B4327" t="b" cm="1">
        <f t="array" ref="B4327">AND(Orders!R4325:R14318&gt;500,Orders!O4325:O14318="technology")</f>
        <v>0</v>
      </c>
      <c r="C4327" t="b" cm="1">
        <f t="array" ref="C4327">OR(Orders!R4325:R14318&gt;1000,Orders!O4325:O14318="furniture")</f>
        <v>1</v>
      </c>
      <c r="D4327" t="str">
        <v>no</v>
      </c>
      <c r="E4327" t="str">
        <v>false</v>
      </c>
      <c r="G4327" t="str" cm="1">
        <f t="array" ref="G4327">IFERROR(IF(AND(Orders!R4326:R14319&gt;1000,OR(Orders!M4326:M14319="East",Orders!M4326:M14319="south")),"bonus","no bonus"),"data error")</f>
        <v>no bonus</v>
      </c>
    </row>
    <row r="4328" spans="1:7" x14ac:dyDescent="0.25">
      <c r="A4328" t="str">
        <v>high</v>
      </c>
      <c r="B4328" t="b" cm="1">
        <f t="array" ref="B4328">AND(Orders!R4326:R14319&gt;500,Orders!O4326:O14319="technology")</f>
        <v>0</v>
      </c>
      <c r="C4328" t="b" cm="1">
        <f t="array" ref="C4328">OR(Orders!R4326:R14319&gt;1000,Orders!O4326:O14319="furniture")</f>
        <v>1</v>
      </c>
      <c r="D4328" t="str">
        <v>no</v>
      </c>
      <c r="E4328" t="str">
        <v>false</v>
      </c>
      <c r="G4328" t="str" cm="1">
        <f t="array" ref="G4328">IFERROR(IF(AND(Orders!R4327:R14320&gt;1000,OR(Orders!M4327:M14320="East",Orders!M4327:M14320="south")),"bonus","no bonus"),"data error")</f>
        <v>no bonus</v>
      </c>
    </row>
    <row r="4329" spans="1:7" x14ac:dyDescent="0.25">
      <c r="A4329" t="str">
        <v>high</v>
      </c>
      <c r="B4329" t="b" cm="1">
        <f t="array" ref="B4329">AND(Orders!R4327:R14320&gt;500,Orders!O4327:O14320="technology")</f>
        <v>0</v>
      </c>
      <c r="C4329" t="b" cm="1">
        <f t="array" ref="C4329">OR(Orders!R4327:R14320&gt;1000,Orders!O4327:O14320="furniture")</f>
        <v>1</v>
      </c>
      <c r="D4329" t="str">
        <v>no</v>
      </c>
      <c r="E4329" t="str">
        <v>false</v>
      </c>
      <c r="G4329" t="str" cm="1">
        <f t="array" ref="G4329">IFERROR(IF(AND(Orders!R4328:R14321&gt;1000,OR(Orders!M4328:M14321="East",Orders!M4328:M14321="south")),"bonus","no bonus"),"data error")</f>
        <v>no bonus</v>
      </c>
    </row>
    <row r="4330" spans="1:7" x14ac:dyDescent="0.25">
      <c r="A4330" t="str">
        <v>high</v>
      </c>
      <c r="B4330" t="b" cm="1">
        <f t="array" ref="B4330">AND(Orders!R4328:R14321&gt;500,Orders!O4328:O14321="technology")</f>
        <v>0</v>
      </c>
      <c r="C4330" t="b" cm="1">
        <f t="array" ref="C4330">OR(Orders!R4328:R14321&gt;1000,Orders!O4328:O14321="furniture")</f>
        <v>1</v>
      </c>
      <c r="D4330" t="str">
        <v>no</v>
      </c>
      <c r="E4330" t="str">
        <v>false</v>
      </c>
      <c r="G4330" t="str" cm="1">
        <f t="array" ref="G4330">IFERROR(IF(AND(Orders!R4329:R14322&gt;1000,OR(Orders!M4329:M14322="East",Orders!M4329:M14322="south")),"bonus","no bonus"),"data error")</f>
        <v>no bonus</v>
      </c>
    </row>
    <row r="4331" spans="1:7" x14ac:dyDescent="0.25">
      <c r="A4331" t="str">
        <v>high</v>
      </c>
      <c r="B4331" t="b" cm="1">
        <f t="array" ref="B4331">AND(Orders!R4329:R14322&gt;500,Orders!O4329:O14322="technology")</f>
        <v>0</v>
      </c>
      <c r="C4331" t="b" cm="1">
        <f t="array" ref="C4331">OR(Orders!R4329:R14322&gt;1000,Orders!O4329:O14322="furniture")</f>
        <v>1</v>
      </c>
      <c r="D4331" t="str">
        <v>no</v>
      </c>
      <c r="E4331" t="str">
        <v>false</v>
      </c>
      <c r="G4331" t="str" cm="1">
        <f t="array" ref="G4331">IFERROR(IF(AND(Orders!R4330:R14323&gt;1000,OR(Orders!M4330:M14323="East",Orders!M4330:M14323="south")),"bonus","no bonus"),"data error")</f>
        <v>no bonus</v>
      </c>
    </row>
    <row r="4332" spans="1:7" x14ac:dyDescent="0.25">
      <c r="A4332" t="str">
        <v>high</v>
      </c>
      <c r="B4332" t="b" cm="1">
        <f t="array" ref="B4332">AND(Orders!R4330:R14323&gt;500,Orders!O4330:O14323="technology")</f>
        <v>0</v>
      </c>
      <c r="C4332" t="b" cm="1">
        <f t="array" ref="C4332">OR(Orders!R4330:R14323&gt;1000,Orders!O4330:O14323="furniture")</f>
        <v>1</v>
      </c>
      <c r="D4332" t="str">
        <v>no</v>
      </c>
      <c r="E4332" t="str">
        <v>false</v>
      </c>
      <c r="G4332" t="str" cm="1">
        <f t="array" ref="G4332">IFERROR(IF(AND(Orders!R4331:R14324&gt;1000,OR(Orders!M4331:M14324="East",Orders!M4331:M14324="south")),"bonus","no bonus"),"data error")</f>
        <v>no bonus</v>
      </c>
    </row>
    <row r="4333" spans="1:7" x14ac:dyDescent="0.25">
      <c r="A4333" t="str">
        <v>high</v>
      </c>
      <c r="B4333" t="b" cm="1">
        <f t="array" ref="B4333">AND(Orders!R4331:R14324&gt;500,Orders!O4331:O14324="technology")</f>
        <v>0</v>
      </c>
      <c r="C4333" t="b" cm="1">
        <f t="array" ref="C4333">OR(Orders!R4331:R14324&gt;1000,Orders!O4331:O14324="furniture")</f>
        <v>1</v>
      </c>
      <c r="D4333" t="str">
        <v>no</v>
      </c>
      <c r="E4333" t="str">
        <v>false</v>
      </c>
      <c r="G4333" t="str" cm="1">
        <f t="array" ref="G4333">IFERROR(IF(AND(Orders!R4332:R14325&gt;1000,OR(Orders!M4332:M14325="East",Orders!M4332:M14325="south")),"bonus","no bonus"),"data error")</f>
        <v>no bonus</v>
      </c>
    </row>
    <row r="4334" spans="1:7" x14ac:dyDescent="0.25">
      <c r="A4334" t="str">
        <v>high</v>
      </c>
      <c r="B4334" t="b" cm="1">
        <f t="array" ref="B4334">AND(Orders!R4332:R14325&gt;500,Orders!O4332:O14325="technology")</f>
        <v>0</v>
      </c>
      <c r="C4334" t="b" cm="1">
        <f t="array" ref="C4334">OR(Orders!R4332:R14325&gt;1000,Orders!O4332:O14325="furniture")</f>
        <v>1</v>
      </c>
      <c r="D4334" t="str">
        <v>no</v>
      </c>
      <c r="E4334" t="str">
        <v>false</v>
      </c>
      <c r="G4334" t="str" cm="1">
        <f t="array" ref="G4334">IFERROR(IF(AND(Orders!R4333:R14326&gt;1000,OR(Orders!M4333:M14326="East",Orders!M4333:M14326="south")),"bonus","no bonus"),"data error")</f>
        <v>no bonus</v>
      </c>
    </row>
    <row r="4335" spans="1:7" x14ac:dyDescent="0.25">
      <c r="A4335" t="str">
        <v>high</v>
      </c>
      <c r="B4335" t="b" cm="1">
        <f t="array" ref="B4335">AND(Orders!R4333:R14326&gt;500,Orders!O4333:O14326="technology")</f>
        <v>0</v>
      </c>
      <c r="C4335" t="b" cm="1">
        <f t="array" ref="C4335">OR(Orders!R4333:R14326&gt;1000,Orders!O4333:O14326="furniture")</f>
        <v>1</v>
      </c>
      <c r="D4335" t="str">
        <v>no</v>
      </c>
      <c r="E4335" t="str">
        <v>false</v>
      </c>
      <c r="G4335" t="str" cm="1">
        <f t="array" ref="G4335">IFERROR(IF(AND(Orders!R4334:R14327&gt;1000,OR(Orders!M4334:M14327="East",Orders!M4334:M14327="south")),"bonus","no bonus"),"data error")</f>
        <v>no bonus</v>
      </c>
    </row>
    <row r="4336" spans="1:7" x14ac:dyDescent="0.25">
      <c r="A4336" t="str">
        <v>high</v>
      </c>
      <c r="B4336" t="b" cm="1">
        <f t="array" ref="B4336">AND(Orders!R4334:R14327&gt;500,Orders!O4334:O14327="technology")</f>
        <v>0</v>
      </c>
      <c r="C4336" t="b" cm="1">
        <f t="array" ref="C4336">OR(Orders!R4334:R14327&gt;1000,Orders!O4334:O14327="furniture")</f>
        <v>1</v>
      </c>
      <c r="D4336" t="str">
        <v>no</v>
      </c>
      <c r="E4336" t="str">
        <v>false</v>
      </c>
      <c r="G4336" t="str" cm="1">
        <f t="array" ref="G4336">IFERROR(IF(AND(Orders!R4335:R14328&gt;1000,OR(Orders!M4335:M14328="East",Orders!M4335:M14328="south")),"bonus","no bonus"),"data error")</f>
        <v>no bonus</v>
      </c>
    </row>
    <row r="4337" spans="1:7" x14ac:dyDescent="0.25">
      <c r="A4337" t="str">
        <v>high</v>
      </c>
      <c r="B4337" t="b" cm="1">
        <f t="array" ref="B4337">AND(Orders!R4335:R14328&gt;500,Orders!O4335:O14328="technology")</f>
        <v>0</v>
      </c>
      <c r="C4337" t="b" cm="1">
        <f t="array" ref="C4337">OR(Orders!R4335:R14328&gt;1000,Orders!O4335:O14328="furniture")</f>
        <v>1</v>
      </c>
      <c r="D4337" t="str">
        <v>no</v>
      </c>
      <c r="E4337" t="str">
        <v>false</v>
      </c>
      <c r="G4337" t="str" cm="1">
        <f t="array" ref="G4337">IFERROR(IF(AND(Orders!R4336:R14329&gt;1000,OR(Orders!M4336:M14329="East",Orders!M4336:M14329="south")),"bonus","no bonus"),"data error")</f>
        <v>no bonus</v>
      </c>
    </row>
    <row r="4338" spans="1:7" x14ac:dyDescent="0.25">
      <c r="A4338" t="str">
        <v>high</v>
      </c>
      <c r="B4338" t="b" cm="1">
        <f t="array" ref="B4338">AND(Orders!R4336:R14329&gt;500,Orders!O4336:O14329="technology")</f>
        <v>0</v>
      </c>
      <c r="C4338" t="b" cm="1">
        <f t="array" ref="C4338">OR(Orders!R4336:R14329&gt;1000,Orders!O4336:O14329="furniture")</f>
        <v>1</v>
      </c>
      <c r="D4338" t="str">
        <v>no</v>
      </c>
      <c r="E4338" t="str">
        <v>false</v>
      </c>
      <c r="G4338" t="str" cm="1">
        <f t="array" ref="G4338">IFERROR(IF(AND(Orders!R4337:R14330&gt;1000,OR(Orders!M4337:M14330="East",Orders!M4337:M14330="south")),"bonus","no bonus"),"data error")</f>
        <v>no bonus</v>
      </c>
    </row>
    <row r="4339" spans="1:7" x14ac:dyDescent="0.25">
      <c r="A4339" t="str">
        <v>high</v>
      </c>
      <c r="B4339" t="b" cm="1">
        <f t="array" ref="B4339">AND(Orders!R4337:R14330&gt;500,Orders!O4337:O14330="technology")</f>
        <v>0</v>
      </c>
      <c r="C4339" t="b" cm="1">
        <f t="array" ref="C4339">OR(Orders!R4337:R14330&gt;1000,Orders!O4337:O14330="furniture")</f>
        <v>1</v>
      </c>
      <c r="D4339" t="str">
        <v>no</v>
      </c>
      <c r="E4339" t="str">
        <v>false</v>
      </c>
      <c r="G4339" t="str" cm="1">
        <f t="array" ref="G4339">IFERROR(IF(AND(Orders!R4338:R14331&gt;1000,OR(Orders!M4338:M14331="East",Orders!M4338:M14331="south")),"bonus","no bonus"),"data error")</f>
        <v>no bonus</v>
      </c>
    </row>
    <row r="4340" spans="1:7" x14ac:dyDescent="0.25">
      <c r="A4340" t="str">
        <v>high</v>
      </c>
      <c r="B4340" t="b" cm="1">
        <f t="array" ref="B4340">AND(Orders!R4338:R14331&gt;500,Orders!O4338:O14331="technology")</f>
        <v>0</v>
      </c>
      <c r="C4340" t="b" cm="1">
        <f t="array" ref="C4340">OR(Orders!R4338:R14331&gt;1000,Orders!O4338:O14331="furniture")</f>
        <v>1</v>
      </c>
      <c r="D4340" t="str">
        <v>no</v>
      </c>
      <c r="E4340" t="str">
        <v>false</v>
      </c>
      <c r="G4340" t="str" cm="1">
        <f t="array" ref="G4340">IFERROR(IF(AND(Orders!R4339:R14332&gt;1000,OR(Orders!M4339:M14332="East",Orders!M4339:M14332="south")),"bonus","no bonus"),"data error")</f>
        <v>no bonus</v>
      </c>
    </row>
    <row r="4341" spans="1:7" x14ac:dyDescent="0.25">
      <c r="A4341" t="str">
        <v>high</v>
      </c>
      <c r="B4341" t="b" cm="1">
        <f t="array" ref="B4341">AND(Orders!R4339:R14332&gt;500,Orders!O4339:O14332="technology")</f>
        <v>0</v>
      </c>
      <c r="C4341" t="b" cm="1">
        <f t="array" ref="C4341">OR(Orders!R4339:R14332&gt;1000,Orders!O4339:O14332="furniture")</f>
        <v>1</v>
      </c>
      <c r="D4341" t="str">
        <v>no</v>
      </c>
      <c r="E4341" t="str">
        <v>false</v>
      </c>
      <c r="G4341" t="str" cm="1">
        <f t="array" ref="G4341">IFERROR(IF(AND(Orders!R4340:R14333&gt;1000,OR(Orders!M4340:M14333="East",Orders!M4340:M14333="south")),"bonus","no bonus"),"data error")</f>
        <v>no bonus</v>
      </c>
    </row>
    <row r="4342" spans="1:7" x14ac:dyDescent="0.25">
      <c r="A4342" t="str">
        <v>high</v>
      </c>
      <c r="B4342" t="b" cm="1">
        <f t="array" ref="B4342">AND(Orders!R4340:R14333&gt;500,Orders!O4340:O14333="technology")</f>
        <v>0</v>
      </c>
      <c r="C4342" t="b" cm="1">
        <f t="array" ref="C4342">OR(Orders!R4340:R14333&gt;1000,Orders!O4340:O14333="furniture")</f>
        <v>1</v>
      </c>
      <c r="D4342" t="str">
        <v>no</v>
      </c>
      <c r="E4342" t="str">
        <v>false</v>
      </c>
      <c r="G4342" t="str" cm="1">
        <f t="array" ref="G4342">IFERROR(IF(AND(Orders!R4341:R14334&gt;1000,OR(Orders!M4341:M14334="East",Orders!M4341:M14334="south")),"bonus","no bonus"),"data error")</f>
        <v>no bonus</v>
      </c>
    </row>
    <row r="4343" spans="1:7" x14ac:dyDescent="0.25">
      <c r="A4343" t="str">
        <v>high</v>
      </c>
      <c r="B4343" t="b" cm="1">
        <f t="array" ref="B4343">AND(Orders!R4341:R14334&gt;500,Orders!O4341:O14334="technology")</f>
        <v>0</v>
      </c>
      <c r="C4343" t="b" cm="1">
        <f t="array" ref="C4343">OR(Orders!R4341:R14334&gt;1000,Orders!O4341:O14334="furniture")</f>
        <v>1</v>
      </c>
      <c r="D4343" t="str">
        <v>no</v>
      </c>
      <c r="E4343" t="str">
        <v>false</v>
      </c>
      <c r="G4343" t="str" cm="1">
        <f t="array" ref="G4343">IFERROR(IF(AND(Orders!R4342:R14335&gt;1000,OR(Orders!M4342:M14335="East",Orders!M4342:M14335="south")),"bonus","no bonus"),"data error")</f>
        <v>no bonus</v>
      </c>
    </row>
    <row r="4344" spans="1:7" x14ac:dyDescent="0.25">
      <c r="A4344" t="str">
        <v>high</v>
      </c>
      <c r="B4344" t="b" cm="1">
        <f t="array" ref="B4344">AND(Orders!R4342:R14335&gt;500,Orders!O4342:O14335="technology")</f>
        <v>0</v>
      </c>
      <c r="C4344" t="b" cm="1">
        <f t="array" ref="C4344">OR(Orders!R4342:R14335&gt;1000,Orders!O4342:O14335="furniture")</f>
        <v>1</v>
      </c>
      <c r="D4344" t="str">
        <v>no</v>
      </c>
      <c r="E4344" t="str">
        <v>false</v>
      </c>
      <c r="G4344" t="str" cm="1">
        <f t="array" ref="G4344">IFERROR(IF(AND(Orders!R4343:R14336&gt;1000,OR(Orders!M4343:M14336="East",Orders!M4343:M14336="south")),"bonus","no bonus"),"data error")</f>
        <v>no bonus</v>
      </c>
    </row>
    <row r="4345" spans="1:7" x14ac:dyDescent="0.25">
      <c r="A4345" t="str">
        <v>high</v>
      </c>
      <c r="B4345" t="b" cm="1">
        <f t="array" ref="B4345">AND(Orders!R4343:R14336&gt;500,Orders!O4343:O14336="technology")</f>
        <v>0</v>
      </c>
      <c r="C4345" t="b" cm="1">
        <f t="array" ref="C4345">OR(Orders!R4343:R14336&gt;1000,Orders!O4343:O14336="furniture")</f>
        <v>1</v>
      </c>
      <c r="D4345" t="str">
        <v>no</v>
      </c>
      <c r="E4345" t="str">
        <v>false</v>
      </c>
      <c r="G4345" t="str" cm="1">
        <f t="array" ref="G4345">IFERROR(IF(AND(Orders!R4344:R14337&gt;1000,OR(Orders!M4344:M14337="East",Orders!M4344:M14337="south")),"bonus","no bonus"),"data error")</f>
        <v>no bonus</v>
      </c>
    </row>
    <row r="4346" spans="1:7" x14ac:dyDescent="0.25">
      <c r="A4346" t="str">
        <v>high</v>
      </c>
      <c r="B4346" t="b" cm="1">
        <f t="array" ref="B4346">AND(Orders!R4344:R14337&gt;500,Orders!O4344:O14337="technology")</f>
        <v>0</v>
      </c>
      <c r="C4346" t="b" cm="1">
        <f t="array" ref="C4346">OR(Orders!R4344:R14337&gt;1000,Orders!O4344:O14337="furniture")</f>
        <v>1</v>
      </c>
      <c r="D4346" t="str">
        <v>no</v>
      </c>
      <c r="E4346" t="str">
        <v>false</v>
      </c>
      <c r="G4346" t="str" cm="1">
        <f t="array" ref="G4346">IFERROR(IF(AND(Orders!R4345:R14338&gt;1000,OR(Orders!M4345:M14338="East",Orders!M4345:M14338="south")),"bonus","no bonus"),"data error")</f>
        <v>no bonus</v>
      </c>
    </row>
    <row r="4347" spans="1:7" x14ac:dyDescent="0.25">
      <c r="A4347" t="str">
        <v>high</v>
      </c>
      <c r="B4347" t="b" cm="1">
        <f t="array" ref="B4347">AND(Orders!R4345:R14338&gt;500,Orders!O4345:O14338="technology")</f>
        <v>0</v>
      </c>
      <c r="C4347" t="b" cm="1">
        <f t="array" ref="C4347">OR(Orders!R4345:R14338&gt;1000,Orders!O4345:O14338="furniture")</f>
        <v>1</v>
      </c>
      <c r="D4347" t="str">
        <v>no</v>
      </c>
      <c r="E4347" t="str">
        <v>false</v>
      </c>
      <c r="G4347" t="str" cm="1">
        <f t="array" ref="G4347">IFERROR(IF(AND(Orders!R4346:R14339&gt;1000,OR(Orders!M4346:M14339="East",Orders!M4346:M14339="south")),"bonus","no bonus"),"data error")</f>
        <v>no bonus</v>
      </c>
    </row>
    <row r="4348" spans="1:7" x14ac:dyDescent="0.25">
      <c r="A4348" t="str">
        <v>high</v>
      </c>
      <c r="B4348" t="b" cm="1">
        <f t="array" ref="B4348">AND(Orders!R4346:R14339&gt;500,Orders!O4346:O14339="technology")</f>
        <v>0</v>
      </c>
      <c r="C4348" t="b" cm="1">
        <f t="array" ref="C4348">OR(Orders!R4346:R14339&gt;1000,Orders!O4346:O14339="furniture")</f>
        <v>1</v>
      </c>
      <c r="D4348" t="str">
        <v>no</v>
      </c>
      <c r="E4348" t="str">
        <v>false</v>
      </c>
      <c r="G4348" t="str" cm="1">
        <f t="array" ref="G4348">IFERROR(IF(AND(Orders!R4347:R14340&gt;1000,OR(Orders!M4347:M14340="East",Orders!M4347:M14340="south")),"bonus","no bonus"),"data error")</f>
        <v>no bonus</v>
      </c>
    </row>
    <row r="4349" spans="1:7" x14ac:dyDescent="0.25">
      <c r="A4349" t="str">
        <v>high</v>
      </c>
      <c r="B4349" t="b" cm="1">
        <f t="array" ref="B4349">AND(Orders!R4347:R14340&gt;500,Orders!O4347:O14340="technology")</f>
        <v>0</v>
      </c>
      <c r="C4349" t="b" cm="1">
        <f t="array" ref="C4349">OR(Orders!R4347:R14340&gt;1000,Orders!O4347:O14340="furniture")</f>
        <v>1</v>
      </c>
      <c r="D4349" t="str">
        <v>no</v>
      </c>
      <c r="E4349" t="str">
        <v>false</v>
      </c>
      <c r="G4349" t="str" cm="1">
        <f t="array" ref="G4349">IFERROR(IF(AND(Orders!R4348:R14341&gt;1000,OR(Orders!M4348:M14341="East",Orders!M4348:M14341="south")),"bonus","no bonus"),"data error")</f>
        <v>no bonus</v>
      </c>
    </row>
    <row r="4350" spans="1:7" x14ac:dyDescent="0.25">
      <c r="A4350" t="str">
        <v>high</v>
      </c>
      <c r="B4350" t="b" cm="1">
        <f t="array" ref="B4350">AND(Orders!R4348:R14341&gt;500,Orders!O4348:O14341="technology")</f>
        <v>0</v>
      </c>
      <c r="C4350" t="b" cm="1">
        <f t="array" ref="C4350">OR(Orders!R4348:R14341&gt;1000,Orders!O4348:O14341="furniture")</f>
        <v>1</v>
      </c>
      <c r="D4350" t="str">
        <v>no</v>
      </c>
      <c r="E4350" t="str">
        <v>false</v>
      </c>
      <c r="G4350" t="str" cm="1">
        <f t="array" ref="G4350">IFERROR(IF(AND(Orders!R4349:R14342&gt;1000,OR(Orders!M4349:M14342="East",Orders!M4349:M14342="south")),"bonus","no bonus"),"data error")</f>
        <v>no bonus</v>
      </c>
    </row>
    <row r="4351" spans="1:7" x14ac:dyDescent="0.25">
      <c r="A4351" t="str">
        <v>high</v>
      </c>
      <c r="B4351" t="b" cm="1">
        <f t="array" ref="B4351">AND(Orders!R4349:R14342&gt;500,Orders!O4349:O14342="technology")</f>
        <v>0</v>
      </c>
      <c r="C4351" t="b" cm="1">
        <f t="array" ref="C4351">OR(Orders!R4349:R14342&gt;1000,Orders!O4349:O14342="furniture")</f>
        <v>1</v>
      </c>
      <c r="D4351" t="str">
        <v>no</v>
      </c>
      <c r="E4351" t="str">
        <v>false</v>
      </c>
      <c r="G4351" t="str" cm="1">
        <f t="array" ref="G4351">IFERROR(IF(AND(Orders!R4350:R14343&gt;1000,OR(Orders!M4350:M14343="East",Orders!M4350:M14343="south")),"bonus","no bonus"),"data error")</f>
        <v>no bonus</v>
      </c>
    </row>
    <row r="4352" spans="1:7" x14ac:dyDescent="0.25">
      <c r="A4352" t="str">
        <v>high</v>
      </c>
      <c r="B4352" t="b" cm="1">
        <f t="array" ref="B4352">AND(Orders!R4350:R14343&gt;500,Orders!O4350:O14343="technology")</f>
        <v>0</v>
      </c>
      <c r="C4352" t="b" cm="1">
        <f t="array" ref="C4352">OR(Orders!R4350:R14343&gt;1000,Orders!O4350:O14343="furniture")</f>
        <v>1</v>
      </c>
      <c r="D4352" t="str">
        <v>no</v>
      </c>
      <c r="E4352" t="str">
        <v>false</v>
      </c>
      <c r="G4352" t="str" cm="1">
        <f t="array" ref="G4352">IFERROR(IF(AND(Orders!R4351:R14344&gt;1000,OR(Orders!M4351:M14344="East",Orders!M4351:M14344="south")),"bonus","no bonus"),"data error")</f>
        <v>no bonus</v>
      </c>
    </row>
    <row r="4353" spans="1:7" x14ac:dyDescent="0.25">
      <c r="A4353" t="str">
        <v>high</v>
      </c>
      <c r="B4353" t="b" cm="1">
        <f t="array" ref="B4353">AND(Orders!R4351:R14344&gt;500,Orders!O4351:O14344="technology")</f>
        <v>0</v>
      </c>
      <c r="C4353" t="b" cm="1">
        <f t="array" ref="C4353">OR(Orders!R4351:R14344&gt;1000,Orders!O4351:O14344="furniture")</f>
        <v>1</v>
      </c>
      <c r="D4353" t="str">
        <v>no</v>
      </c>
      <c r="E4353" t="str">
        <v>false</v>
      </c>
      <c r="G4353" t="str" cm="1">
        <f t="array" ref="G4353">IFERROR(IF(AND(Orders!R4352:R14345&gt;1000,OR(Orders!M4352:M14345="East",Orders!M4352:M14345="south")),"bonus","no bonus"),"data error")</f>
        <v>no bonus</v>
      </c>
    </row>
    <row r="4354" spans="1:7" x14ac:dyDescent="0.25">
      <c r="A4354" t="str">
        <v>high</v>
      </c>
      <c r="B4354" t="b" cm="1">
        <f t="array" ref="B4354">AND(Orders!R4352:R14345&gt;500,Orders!O4352:O14345="technology")</f>
        <v>0</v>
      </c>
      <c r="C4354" t="b" cm="1">
        <f t="array" ref="C4354">OR(Orders!R4352:R14345&gt;1000,Orders!O4352:O14345="furniture")</f>
        <v>1</v>
      </c>
      <c r="D4354" t="str">
        <v>no</v>
      </c>
      <c r="E4354" t="str">
        <v>false</v>
      </c>
      <c r="G4354" t="str" cm="1">
        <f t="array" ref="G4354">IFERROR(IF(AND(Orders!R4353:R14346&gt;1000,OR(Orders!M4353:M14346="East",Orders!M4353:M14346="south")),"bonus","no bonus"),"data error")</f>
        <v>no bonus</v>
      </c>
    </row>
    <row r="4355" spans="1:7" x14ac:dyDescent="0.25">
      <c r="A4355" t="str">
        <v>high</v>
      </c>
      <c r="B4355" t="b" cm="1">
        <f t="array" ref="B4355">AND(Orders!R4353:R14346&gt;500,Orders!O4353:O14346="technology")</f>
        <v>0</v>
      </c>
      <c r="C4355" t="b" cm="1">
        <f t="array" ref="C4355">OR(Orders!R4353:R14346&gt;1000,Orders!O4353:O14346="furniture")</f>
        <v>1</v>
      </c>
      <c r="D4355" t="str">
        <v>no</v>
      </c>
      <c r="E4355" t="str">
        <v>false</v>
      </c>
      <c r="G4355" t="str" cm="1">
        <f t="array" ref="G4355">IFERROR(IF(AND(Orders!R4354:R14347&gt;1000,OR(Orders!M4354:M14347="East",Orders!M4354:M14347="south")),"bonus","no bonus"),"data error")</f>
        <v>no bonus</v>
      </c>
    </row>
    <row r="4356" spans="1:7" x14ac:dyDescent="0.25">
      <c r="A4356" t="str">
        <v>high</v>
      </c>
      <c r="B4356" t="b" cm="1">
        <f t="array" ref="B4356">AND(Orders!R4354:R14347&gt;500,Orders!O4354:O14347="technology")</f>
        <v>0</v>
      </c>
      <c r="C4356" t="b" cm="1">
        <f t="array" ref="C4356">OR(Orders!R4354:R14347&gt;1000,Orders!O4354:O14347="furniture")</f>
        <v>1</v>
      </c>
      <c r="D4356" t="str">
        <v>no</v>
      </c>
      <c r="E4356" t="str">
        <v>false</v>
      </c>
      <c r="G4356" t="str" cm="1">
        <f t="array" ref="G4356">IFERROR(IF(AND(Orders!R4355:R14348&gt;1000,OR(Orders!M4355:M14348="East",Orders!M4355:M14348="south")),"bonus","no bonus"),"data error")</f>
        <v>no bonus</v>
      </c>
    </row>
    <row r="4357" spans="1:7" x14ac:dyDescent="0.25">
      <c r="A4357" t="str">
        <v>high</v>
      </c>
      <c r="B4357" t="b" cm="1">
        <f t="array" ref="B4357">AND(Orders!R4355:R14348&gt;500,Orders!O4355:O14348="technology")</f>
        <v>0</v>
      </c>
      <c r="C4357" t="b" cm="1">
        <f t="array" ref="C4357">OR(Orders!R4355:R14348&gt;1000,Orders!O4355:O14348="furniture")</f>
        <v>1</v>
      </c>
      <c r="D4357" t="str">
        <v>no</v>
      </c>
      <c r="E4357" t="str">
        <v>false</v>
      </c>
      <c r="G4357" t="str" cm="1">
        <f t="array" ref="G4357">IFERROR(IF(AND(Orders!R4356:R14349&gt;1000,OR(Orders!M4356:M14349="East",Orders!M4356:M14349="south")),"bonus","no bonus"),"data error")</f>
        <v>no bonus</v>
      </c>
    </row>
    <row r="4358" spans="1:7" x14ac:dyDescent="0.25">
      <c r="A4358" t="str">
        <v>high</v>
      </c>
      <c r="B4358" t="b" cm="1">
        <f t="array" ref="B4358">AND(Orders!R4356:R14349&gt;500,Orders!O4356:O14349="technology")</f>
        <v>0</v>
      </c>
      <c r="C4358" t="b" cm="1">
        <f t="array" ref="C4358">OR(Orders!R4356:R14349&gt;1000,Orders!O4356:O14349="furniture")</f>
        <v>1</v>
      </c>
      <c r="D4358" t="str">
        <v>no</v>
      </c>
      <c r="E4358" t="str">
        <v>false</v>
      </c>
      <c r="G4358" t="str" cm="1">
        <f t="array" ref="G4358">IFERROR(IF(AND(Orders!R4357:R14350&gt;1000,OR(Orders!M4357:M14350="East",Orders!M4357:M14350="south")),"bonus","no bonus"),"data error")</f>
        <v>no bonus</v>
      </c>
    </row>
    <row r="4359" spans="1:7" x14ac:dyDescent="0.25">
      <c r="A4359" t="str">
        <v>high</v>
      </c>
      <c r="B4359" t="b" cm="1">
        <f t="array" ref="B4359">AND(Orders!R4357:R14350&gt;500,Orders!O4357:O14350="technology")</f>
        <v>0</v>
      </c>
      <c r="C4359" t="b" cm="1">
        <f t="array" ref="C4359">OR(Orders!R4357:R14350&gt;1000,Orders!O4357:O14350="furniture")</f>
        <v>1</v>
      </c>
      <c r="D4359" t="str">
        <v>no</v>
      </c>
      <c r="E4359" t="str">
        <v>false</v>
      </c>
      <c r="G4359" t="str" cm="1">
        <f t="array" ref="G4359">IFERROR(IF(AND(Orders!R4358:R14351&gt;1000,OR(Orders!M4358:M14351="East",Orders!M4358:M14351="south")),"bonus","no bonus"),"data error")</f>
        <v>no bonus</v>
      </c>
    </row>
    <row r="4360" spans="1:7" x14ac:dyDescent="0.25">
      <c r="A4360" t="str">
        <v>high</v>
      </c>
      <c r="B4360" t="b" cm="1">
        <f t="array" ref="B4360">AND(Orders!R4358:R14351&gt;500,Orders!O4358:O14351="technology")</f>
        <v>0</v>
      </c>
      <c r="C4360" t="b" cm="1">
        <f t="array" ref="C4360">OR(Orders!R4358:R14351&gt;1000,Orders!O4358:O14351="furniture")</f>
        <v>1</v>
      </c>
      <c r="D4360" t="str">
        <v>no</v>
      </c>
      <c r="E4360" t="str">
        <v>false</v>
      </c>
      <c r="G4360" t="str" cm="1">
        <f t="array" ref="G4360">IFERROR(IF(AND(Orders!R4359:R14352&gt;1000,OR(Orders!M4359:M14352="East",Orders!M4359:M14352="south")),"bonus","no bonus"),"data error")</f>
        <v>no bonus</v>
      </c>
    </row>
    <row r="4361" spans="1:7" x14ac:dyDescent="0.25">
      <c r="A4361" t="str">
        <v>high</v>
      </c>
      <c r="B4361" t="b" cm="1">
        <f t="array" ref="B4361">AND(Orders!R4359:R14352&gt;500,Orders!O4359:O14352="technology")</f>
        <v>0</v>
      </c>
      <c r="C4361" t="b" cm="1">
        <f t="array" ref="C4361">OR(Orders!R4359:R14352&gt;1000,Orders!O4359:O14352="furniture")</f>
        <v>1</v>
      </c>
      <c r="D4361" t="str">
        <v>no</v>
      </c>
      <c r="E4361" t="str">
        <v>false</v>
      </c>
      <c r="G4361" t="str" cm="1">
        <f t="array" ref="G4361">IFERROR(IF(AND(Orders!R4360:R14353&gt;1000,OR(Orders!M4360:M14353="East",Orders!M4360:M14353="south")),"bonus","no bonus"),"data error")</f>
        <v>no bonus</v>
      </c>
    </row>
    <row r="4362" spans="1:7" x14ac:dyDescent="0.25">
      <c r="A4362" t="str">
        <v>high</v>
      </c>
      <c r="B4362" t="b" cm="1">
        <f t="array" ref="B4362">AND(Orders!R4360:R14353&gt;500,Orders!O4360:O14353="technology")</f>
        <v>0</v>
      </c>
      <c r="C4362" t="b" cm="1">
        <f t="array" ref="C4362">OR(Orders!R4360:R14353&gt;1000,Orders!O4360:O14353="furniture")</f>
        <v>1</v>
      </c>
      <c r="D4362" t="str">
        <v>no</v>
      </c>
      <c r="E4362" t="str">
        <v>false</v>
      </c>
      <c r="G4362" t="str" cm="1">
        <f t="array" ref="G4362">IFERROR(IF(AND(Orders!R4361:R14354&gt;1000,OR(Orders!M4361:M14354="East",Orders!M4361:M14354="south")),"bonus","no bonus"),"data error")</f>
        <v>no bonus</v>
      </c>
    </row>
    <row r="4363" spans="1:7" x14ac:dyDescent="0.25">
      <c r="A4363" t="str">
        <v>high</v>
      </c>
      <c r="B4363" t="b" cm="1">
        <f t="array" ref="B4363">AND(Orders!R4361:R14354&gt;500,Orders!O4361:O14354="technology")</f>
        <v>0</v>
      </c>
      <c r="C4363" t="b" cm="1">
        <f t="array" ref="C4363">OR(Orders!R4361:R14354&gt;1000,Orders!O4361:O14354="furniture")</f>
        <v>1</v>
      </c>
      <c r="D4363" t="str">
        <v>no</v>
      </c>
      <c r="E4363" t="str">
        <v>false</v>
      </c>
      <c r="G4363" t="str" cm="1">
        <f t="array" ref="G4363">IFERROR(IF(AND(Orders!R4362:R14355&gt;1000,OR(Orders!M4362:M14355="East",Orders!M4362:M14355="south")),"bonus","no bonus"),"data error")</f>
        <v>no bonus</v>
      </c>
    </row>
    <row r="4364" spans="1:7" x14ac:dyDescent="0.25">
      <c r="A4364" t="str">
        <v>high</v>
      </c>
      <c r="B4364" t="b" cm="1">
        <f t="array" ref="B4364">AND(Orders!R4362:R14355&gt;500,Orders!O4362:O14355="technology")</f>
        <v>0</v>
      </c>
      <c r="C4364" t="b" cm="1">
        <f t="array" ref="C4364">OR(Orders!R4362:R14355&gt;1000,Orders!O4362:O14355="furniture")</f>
        <v>1</v>
      </c>
      <c r="D4364" t="str">
        <v>no</v>
      </c>
      <c r="E4364" t="str">
        <v>false</v>
      </c>
      <c r="G4364" t="str" cm="1">
        <f t="array" ref="G4364">IFERROR(IF(AND(Orders!R4363:R14356&gt;1000,OR(Orders!M4363:M14356="East",Orders!M4363:M14356="south")),"bonus","no bonus"),"data error")</f>
        <v>no bonus</v>
      </c>
    </row>
    <row r="4365" spans="1:7" x14ac:dyDescent="0.25">
      <c r="A4365" t="str">
        <v>high</v>
      </c>
      <c r="B4365" t="b" cm="1">
        <f t="array" ref="B4365">AND(Orders!R4363:R14356&gt;500,Orders!O4363:O14356="technology")</f>
        <v>0</v>
      </c>
      <c r="C4365" t="b" cm="1">
        <f t="array" ref="C4365">OR(Orders!R4363:R14356&gt;1000,Orders!O4363:O14356="furniture")</f>
        <v>1</v>
      </c>
      <c r="D4365" t="str">
        <v>no</v>
      </c>
      <c r="E4365" t="str">
        <v>false</v>
      </c>
      <c r="G4365" t="str" cm="1">
        <f t="array" ref="G4365">IFERROR(IF(AND(Orders!R4364:R14357&gt;1000,OR(Orders!M4364:M14357="East",Orders!M4364:M14357="south")),"bonus","no bonus"),"data error")</f>
        <v>no bonus</v>
      </c>
    </row>
    <row r="4366" spans="1:7" x14ac:dyDescent="0.25">
      <c r="A4366" t="str">
        <v>high</v>
      </c>
      <c r="B4366" t="b" cm="1">
        <f t="array" ref="B4366">AND(Orders!R4364:R14357&gt;500,Orders!O4364:O14357="technology")</f>
        <v>0</v>
      </c>
      <c r="C4366" t="b" cm="1">
        <f t="array" ref="C4366">OR(Orders!R4364:R14357&gt;1000,Orders!O4364:O14357="furniture")</f>
        <v>1</v>
      </c>
      <c r="D4366" t="str">
        <v>no</v>
      </c>
      <c r="E4366" t="str">
        <v>false</v>
      </c>
      <c r="G4366" t="str" cm="1">
        <f t="array" ref="G4366">IFERROR(IF(AND(Orders!R4365:R14358&gt;1000,OR(Orders!M4365:M14358="East",Orders!M4365:M14358="south")),"bonus","no bonus"),"data error")</f>
        <v>no bonus</v>
      </c>
    </row>
    <row r="4367" spans="1:7" x14ac:dyDescent="0.25">
      <c r="A4367" t="str">
        <v>high</v>
      </c>
      <c r="B4367" t="b" cm="1">
        <f t="array" ref="B4367">AND(Orders!R4365:R14358&gt;500,Orders!O4365:O14358="technology")</f>
        <v>0</v>
      </c>
      <c r="C4367" t="b" cm="1">
        <f t="array" ref="C4367">OR(Orders!R4365:R14358&gt;1000,Orders!O4365:O14358="furniture")</f>
        <v>1</v>
      </c>
      <c r="D4367" t="str">
        <v>no</v>
      </c>
      <c r="E4367" t="str">
        <v>false</v>
      </c>
      <c r="G4367" t="str" cm="1">
        <f t="array" ref="G4367">IFERROR(IF(AND(Orders!R4366:R14359&gt;1000,OR(Orders!M4366:M14359="East",Orders!M4366:M14359="south")),"bonus","no bonus"),"data error")</f>
        <v>no bonus</v>
      </c>
    </row>
    <row r="4368" spans="1:7" x14ac:dyDescent="0.25">
      <c r="A4368" t="str">
        <v>high</v>
      </c>
      <c r="B4368" t="b" cm="1">
        <f t="array" ref="B4368">AND(Orders!R4366:R14359&gt;500,Orders!O4366:O14359="technology")</f>
        <v>0</v>
      </c>
      <c r="C4368" t="b" cm="1">
        <f t="array" ref="C4368">OR(Orders!R4366:R14359&gt;1000,Orders!O4366:O14359="furniture")</f>
        <v>1</v>
      </c>
      <c r="D4368" t="str">
        <v>no</v>
      </c>
      <c r="E4368" t="str">
        <v>false</v>
      </c>
      <c r="G4368" t="str" cm="1">
        <f t="array" ref="G4368">IFERROR(IF(AND(Orders!R4367:R14360&gt;1000,OR(Orders!M4367:M14360="East",Orders!M4367:M14360="south")),"bonus","no bonus"),"data error")</f>
        <v>no bonus</v>
      </c>
    </row>
    <row r="4369" spans="1:7" x14ac:dyDescent="0.25">
      <c r="A4369" t="str">
        <v>high</v>
      </c>
      <c r="B4369" t="b" cm="1">
        <f t="array" ref="B4369">AND(Orders!R4367:R14360&gt;500,Orders!O4367:O14360="technology")</f>
        <v>0</v>
      </c>
      <c r="C4369" t="b" cm="1">
        <f t="array" ref="C4369">OR(Orders!R4367:R14360&gt;1000,Orders!O4367:O14360="furniture")</f>
        <v>1</v>
      </c>
      <c r="D4369" t="str">
        <v>no</v>
      </c>
      <c r="E4369" t="str">
        <v>false</v>
      </c>
      <c r="G4369" t="str" cm="1">
        <f t="array" ref="G4369">IFERROR(IF(AND(Orders!R4368:R14361&gt;1000,OR(Orders!M4368:M14361="East",Orders!M4368:M14361="south")),"bonus","no bonus"),"data error")</f>
        <v>no bonus</v>
      </c>
    </row>
    <row r="4370" spans="1:7" x14ac:dyDescent="0.25">
      <c r="A4370" t="str">
        <v>high</v>
      </c>
      <c r="B4370" t="b" cm="1">
        <f t="array" ref="B4370">AND(Orders!R4368:R14361&gt;500,Orders!O4368:O14361="technology")</f>
        <v>0</v>
      </c>
      <c r="C4370" t="b" cm="1">
        <f t="array" ref="C4370">OR(Orders!R4368:R14361&gt;1000,Orders!O4368:O14361="furniture")</f>
        <v>1</v>
      </c>
      <c r="D4370" t="str">
        <v>no</v>
      </c>
      <c r="E4370" t="str">
        <v>false</v>
      </c>
      <c r="G4370" t="str" cm="1">
        <f t="array" ref="G4370">IFERROR(IF(AND(Orders!R4369:R14362&gt;1000,OR(Orders!M4369:M14362="East",Orders!M4369:M14362="south")),"bonus","no bonus"),"data error")</f>
        <v>no bonus</v>
      </c>
    </row>
    <row r="4371" spans="1:7" x14ac:dyDescent="0.25">
      <c r="A4371" t="str">
        <v>high</v>
      </c>
      <c r="B4371" t="b" cm="1">
        <f t="array" ref="B4371">AND(Orders!R4369:R14362&gt;500,Orders!O4369:O14362="technology")</f>
        <v>0</v>
      </c>
      <c r="C4371" t="b" cm="1">
        <f t="array" ref="C4371">OR(Orders!R4369:R14362&gt;1000,Orders!O4369:O14362="furniture")</f>
        <v>1</v>
      </c>
      <c r="D4371" t="str">
        <v>no</v>
      </c>
      <c r="E4371" t="str">
        <v>false</v>
      </c>
      <c r="G4371" t="str" cm="1">
        <f t="array" ref="G4371">IFERROR(IF(AND(Orders!R4370:R14363&gt;1000,OR(Orders!M4370:M14363="East",Orders!M4370:M14363="south")),"bonus","no bonus"),"data error")</f>
        <v>no bonus</v>
      </c>
    </row>
    <row r="4372" spans="1:7" x14ac:dyDescent="0.25">
      <c r="A4372" t="str">
        <v>high</v>
      </c>
      <c r="B4372" t="b" cm="1">
        <f t="array" ref="B4372">AND(Orders!R4370:R14363&gt;500,Orders!O4370:O14363="technology")</f>
        <v>0</v>
      </c>
      <c r="C4372" t="b" cm="1">
        <f t="array" ref="C4372">OR(Orders!R4370:R14363&gt;1000,Orders!O4370:O14363="furniture")</f>
        <v>1</v>
      </c>
      <c r="D4372" t="str">
        <v>no</v>
      </c>
      <c r="E4372" t="str">
        <v>false</v>
      </c>
      <c r="G4372" t="str" cm="1">
        <f t="array" ref="G4372">IFERROR(IF(AND(Orders!R4371:R14364&gt;1000,OR(Orders!M4371:M14364="East",Orders!M4371:M14364="south")),"bonus","no bonus"),"data error")</f>
        <v>no bonus</v>
      </c>
    </row>
    <row r="4373" spans="1:7" x14ac:dyDescent="0.25">
      <c r="A4373" t="str">
        <v>high</v>
      </c>
      <c r="B4373" t="b" cm="1">
        <f t="array" ref="B4373">AND(Orders!R4371:R14364&gt;500,Orders!O4371:O14364="technology")</f>
        <v>0</v>
      </c>
      <c r="C4373" t="b" cm="1">
        <f t="array" ref="C4373">OR(Orders!R4371:R14364&gt;1000,Orders!O4371:O14364="furniture")</f>
        <v>1</v>
      </c>
      <c r="D4373" t="str">
        <v>no</v>
      </c>
      <c r="E4373" t="str">
        <v>false</v>
      </c>
      <c r="G4373" t="str" cm="1">
        <f t="array" ref="G4373">IFERROR(IF(AND(Orders!R4372:R14365&gt;1000,OR(Orders!M4372:M14365="East",Orders!M4372:M14365="south")),"bonus","no bonus"),"data error")</f>
        <v>no bonus</v>
      </c>
    </row>
    <row r="4374" spans="1:7" x14ac:dyDescent="0.25">
      <c r="A4374" t="str">
        <v>high</v>
      </c>
      <c r="B4374" t="b" cm="1">
        <f t="array" ref="B4374">AND(Orders!R4372:R14365&gt;500,Orders!O4372:O14365="technology")</f>
        <v>0</v>
      </c>
      <c r="C4374" t="b" cm="1">
        <f t="array" ref="C4374">OR(Orders!R4372:R14365&gt;1000,Orders!O4372:O14365="furniture")</f>
        <v>1</v>
      </c>
      <c r="D4374" t="str">
        <v>no</v>
      </c>
      <c r="E4374" t="str">
        <v>false</v>
      </c>
      <c r="G4374" t="str" cm="1">
        <f t="array" ref="G4374">IFERROR(IF(AND(Orders!R4373:R14366&gt;1000,OR(Orders!M4373:M14366="East",Orders!M4373:M14366="south")),"bonus","no bonus"),"data error")</f>
        <v>no bonus</v>
      </c>
    </row>
    <row r="4375" spans="1:7" x14ac:dyDescent="0.25">
      <c r="A4375" t="str">
        <v>high</v>
      </c>
      <c r="B4375" t="b" cm="1">
        <f t="array" ref="B4375">AND(Orders!R4373:R14366&gt;500,Orders!O4373:O14366="technology")</f>
        <v>0</v>
      </c>
      <c r="C4375" t="b" cm="1">
        <f t="array" ref="C4375">OR(Orders!R4373:R14366&gt;1000,Orders!O4373:O14366="furniture")</f>
        <v>1</v>
      </c>
      <c r="D4375" t="str">
        <v>no</v>
      </c>
      <c r="E4375" t="str">
        <v>false</v>
      </c>
      <c r="G4375" t="str" cm="1">
        <f t="array" ref="G4375">IFERROR(IF(AND(Orders!R4374:R14367&gt;1000,OR(Orders!M4374:M14367="East",Orders!M4374:M14367="south")),"bonus","no bonus"),"data error")</f>
        <v>no bonus</v>
      </c>
    </row>
    <row r="4376" spans="1:7" x14ac:dyDescent="0.25">
      <c r="A4376" t="str">
        <v>high</v>
      </c>
      <c r="B4376" t="b" cm="1">
        <f t="array" ref="B4376">AND(Orders!R4374:R14367&gt;500,Orders!O4374:O14367="technology")</f>
        <v>0</v>
      </c>
      <c r="C4376" t="b" cm="1">
        <f t="array" ref="C4376">OR(Orders!R4374:R14367&gt;1000,Orders!O4374:O14367="furniture")</f>
        <v>1</v>
      </c>
      <c r="D4376" t="str">
        <v>no</v>
      </c>
      <c r="E4376" t="str">
        <v>false</v>
      </c>
      <c r="G4376" t="str" cm="1">
        <f t="array" ref="G4376">IFERROR(IF(AND(Orders!R4375:R14368&gt;1000,OR(Orders!M4375:M14368="East",Orders!M4375:M14368="south")),"bonus","no bonus"),"data error")</f>
        <v>no bonus</v>
      </c>
    </row>
    <row r="4377" spans="1:7" x14ac:dyDescent="0.25">
      <c r="A4377" t="str">
        <v>high</v>
      </c>
      <c r="B4377" t="b" cm="1">
        <f t="array" ref="B4377">AND(Orders!R4375:R14368&gt;500,Orders!O4375:O14368="technology")</f>
        <v>0</v>
      </c>
      <c r="C4377" t="b" cm="1">
        <f t="array" ref="C4377">OR(Orders!R4375:R14368&gt;1000,Orders!O4375:O14368="furniture")</f>
        <v>1</v>
      </c>
      <c r="D4377" t="str">
        <v>no</v>
      </c>
      <c r="E4377" t="str">
        <v>false</v>
      </c>
      <c r="G4377" t="str" cm="1">
        <f t="array" ref="G4377">IFERROR(IF(AND(Orders!R4376:R14369&gt;1000,OR(Orders!M4376:M14369="East",Orders!M4376:M14369="south")),"bonus","no bonus"),"data error")</f>
        <v>no bonus</v>
      </c>
    </row>
    <row r="4378" spans="1:7" x14ac:dyDescent="0.25">
      <c r="A4378" t="str">
        <v>high</v>
      </c>
      <c r="B4378" t="b" cm="1">
        <f t="array" ref="B4378">AND(Orders!R4376:R14369&gt;500,Orders!O4376:O14369="technology")</f>
        <v>0</v>
      </c>
      <c r="C4378" t="b" cm="1">
        <f t="array" ref="C4378">OR(Orders!R4376:R14369&gt;1000,Orders!O4376:O14369="furniture")</f>
        <v>1</v>
      </c>
      <c r="D4378" t="str">
        <v>no</v>
      </c>
      <c r="E4378" t="str">
        <v>false</v>
      </c>
      <c r="G4378" t="str" cm="1">
        <f t="array" ref="G4378">IFERROR(IF(AND(Orders!R4377:R14370&gt;1000,OR(Orders!M4377:M14370="East",Orders!M4377:M14370="south")),"bonus","no bonus"),"data error")</f>
        <v>no bonus</v>
      </c>
    </row>
    <row r="4379" spans="1:7" x14ac:dyDescent="0.25">
      <c r="A4379" t="str">
        <v>high</v>
      </c>
      <c r="B4379" t="b" cm="1">
        <f t="array" ref="B4379">AND(Orders!R4377:R14370&gt;500,Orders!O4377:O14370="technology")</f>
        <v>0</v>
      </c>
      <c r="C4379" t="b" cm="1">
        <f t="array" ref="C4379">OR(Orders!R4377:R14370&gt;1000,Orders!O4377:O14370="furniture")</f>
        <v>1</v>
      </c>
      <c r="D4379" t="str">
        <v>no</v>
      </c>
      <c r="E4379" t="str">
        <v>false</v>
      </c>
      <c r="G4379" t="str" cm="1">
        <f t="array" ref="G4379">IFERROR(IF(AND(Orders!R4378:R14371&gt;1000,OR(Orders!M4378:M14371="East",Orders!M4378:M14371="south")),"bonus","no bonus"),"data error")</f>
        <v>no bonus</v>
      </c>
    </row>
    <row r="4380" spans="1:7" x14ac:dyDescent="0.25">
      <c r="A4380" t="str">
        <v>high</v>
      </c>
      <c r="B4380" t="b" cm="1">
        <f t="array" ref="B4380">AND(Orders!R4378:R14371&gt;500,Orders!O4378:O14371="technology")</f>
        <v>0</v>
      </c>
      <c r="C4380" t="b" cm="1">
        <f t="array" ref="C4380">OR(Orders!R4378:R14371&gt;1000,Orders!O4378:O14371="furniture")</f>
        <v>1</v>
      </c>
      <c r="D4380" t="str">
        <v>no</v>
      </c>
      <c r="E4380" t="str">
        <v>false</v>
      </c>
      <c r="G4380" t="str" cm="1">
        <f t="array" ref="G4380">IFERROR(IF(AND(Orders!R4379:R14372&gt;1000,OR(Orders!M4379:M14372="East",Orders!M4379:M14372="south")),"bonus","no bonus"),"data error")</f>
        <v>no bonus</v>
      </c>
    </row>
    <row r="4381" spans="1:7" x14ac:dyDescent="0.25">
      <c r="A4381" t="str">
        <v>high</v>
      </c>
      <c r="B4381" t="b" cm="1">
        <f t="array" ref="B4381">AND(Orders!R4379:R14372&gt;500,Orders!O4379:O14372="technology")</f>
        <v>0</v>
      </c>
      <c r="C4381" t="b" cm="1">
        <f t="array" ref="C4381">OR(Orders!R4379:R14372&gt;1000,Orders!O4379:O14372="furniture")</f>
        <v>1</v>
      </c>
      <c r="D4381" t="str">
        <v>no</v>
      </c>
      <c r="E4381" t="str">
        <v>false</v>
      </c>
      <c r="G4381" t="str" cm="1">
        <f t="array" ref="G4381">IFERROR(IF(AND(Orders!R4380:R14373&gt;1000,OR(Orders!M4380:M14373="East",Orders!M4380:M14373="south")),"bonus","no bonus"),"data error")</f>
        <v>no bonus</v>
      </c>
    </row>
    <row r="4382" spans="1:7" x14ac:dyDescent="0.25">
      <c r="A4382" t="str">
        <v>high</v>
      </c>
      <c r="B4382" t="b" cm="1">
        <f t="array" ref="B4382">AND(Orders!R4380:R14373&gt;500,Orders!O4380:O14373="technology")</f>
        <v>0</v>
      </c>
      <c r="C4382" t="b" cm="1">
        <f t="array" ref="C4382">OR(Orders!R4380:R14373&gt;1000,Orders!O4380:O14373="furniture")</f>
        <v>1</v>
      </c>
      <c r="D4382" t="str">
        <v>no</v>
      </c>
      <c r="E4382" t="str">
        <v>false</v>
      </c>
      <c r="G4382" t="str" cm="1">
        <f t="array" ref="G4382">IFERROR(IF(AND(Orders!R4381:R14374&gt;1000,OR(Orders!M4381:M14374="East",Orders!M4381:M14374="south")),"bonus","no bonus"),"data error")</f>
        <v>no bonus</v>
      </c>
    </row>
    <row r="4383" spans="1:7" x14ac:dyDescent="0.25">
      <c r="A4383" t="str">
        <v>high</v>
      </c>
      <c r="B4383" t="b" cm="1">
        <f t="array" ref="B4383">AND(Orders!R4381:R14374&gt;500,Orders!O4381:O14374="technology")</f>
        <v>0</v>
      </c>
      <c r="C4383" t="b" cm="1">
        <f t="array" ref="C4383">OR(Orders!R4381:R14374&gt;1000,Orders!O4381:O14374="furniture")</f>
        <v>1</v>
      </c>
      <c r="D4383" t="str">
        <v>no</v>
      </c>
      <c r="E4383" t="str">
        <v>false</v>
      </c>
      <c r="G4383" t="str" cm="1">
        <f t="array" ref="G4383">IFERROR(IF(AND(Orders!R4382:R14375&gt;1000,OR(Orders!M4382:M14375="East",Orders!M4382:M14375="south")),"bonus","no bonus"),"data error")</f>
        <v>no bonus</v>
      </c>
    </row>
    <row r="4384" spans="1:7" x14ac:dyDescent="0.25">
      <c r="A4384" t="str">
        <v>high</v>
      </c>
      <c r="B4384" t="b" cm="1">
        <f t="array" ref="B4384">AND(Orders!R4382:R14375&gt;500,Orders!O4382:O14375="technology")</f>
        <v>0</v>
      </c>
      <c r="C4384" t="b" cm="1">
        <f t="array" ref="C4384">OR(Orders!R4382:R14375&gt;1000,Orders!O4382:O14375="furniture")</f>
        <v>1</v>
      </c>
      <c r="D4384" t="str">
        <v>no</v>
      </c>
      <c r="E4384" t="str">
        <v>false</v>
      </c>
      <c r="G4384" t="str" cm="1">
        <f t="array" ref="G4384">IFERROR(IF(AND(Orders!R4383:R14376&gt;1000,OR(Orders!M4383:M14376="East",Orders!M4383:M14376="south")),"bonus","no bonus"),"data error")</f>
        <v>no bonus</v>
      </c>
    </row>
    <row r="4385" spans="1:7" x14ac:dyDescent="0.25">
      <c r="A4385" t="str">
        <v>high</v>
      </c>
      <c r="B4385" t="b" cm="1">
        <f t="array" ref="B4385">AND(Orders!R4383:R14376&gt;500,Orders!O4383:O14376="technology")</f>
        <v>0</v>
      </c>
      <c r="C4385" t="b" cm="1">
        <f t="array" ref="C4385">OR(Orders!R4383:R14376&gt;1000,Orders!O4383:O14376="furniture")</f>
        <v>1</v>
      </c>
      <c r="D4385" t="str">
        <v>no</v>
      </c>
      <c r="E4385" t="str">
        <v>false</v>
      </c>
      <c r="G4385" t="str" cm="1">
        <f t="array" ref="G4385">IFERROR(IF(AND(Orders!R4384:R14377&gt;1000,OR(Orders!M4384:M14377="East",Orders!M4384:M14377="south")),"bonus","no bonus"),"data error")</f>
        <v>no bonus</v>
      </c>
    </row>
    <row r="4386" spans="1:7" x14ac:dyDescent="0.25">
      <c r="A4386" t="str">
        <v>high</v>
      </c>
      <c r="B4386" t="b" cm="1">
        <f t="array" ref="B4386">AND(Orders!R4384:R14377&gt;500,Orders!O4384:O14377="technology")</f>
        <v>0</v>
      </c>
      <c r="C4386" t="b" cm="1">
        <f t="array" ref="C4386">OR(Orders!R4384:R14377&gt;1000,Orders!O4384:O14377="furniture")</f>
        <v>1</v>
      </c>
      <c r="D4386" t="str">
        <v>no</v>
      </c>
      <c r="E4386" t="str">
        <v>false</v>
      </c>
      <c r="G4386" t="str" cm="1">
        <f t="array" ref="G4386">IFERROR(IF(AND(Orders!R4385:R14378&gt;1000,OR(Orders!M4385:M14378="East",Orders!M4385:M14378="south")),"bonus","no bonus"),"data error")</f>
        <v>no bonus</v>
      </c>
    </row>
    <row r="4387" spans="1:7" x14ac:dyDescent="0.25">
      <c r="A4387" t="str">
        <v>high</v>
      </c>
      <c r="B4387" t="b" cm="1">
        <f t="array" ref="B4387">AND(Orders!R4385:R14378&gt;500,Orders!O4385:O14378="technology")</f>
        <v>0</v>
      </c>
      <c r="C4387" t="b" cm="1">
        <f t="array" ref="C4387">OR(Orders!R4385:R14378&gt;1000,Orders!O4385:O14378="furniture")</f>
        <v>1</v>
      </c>
      <c r="D4387" t="str">
        <v>no</v>
      </c>
      <c r="E4387" t="str">
        <v>false</v>
      </c>
      <c r="G4387" t="str" cm="1">
        <f t="array" ref="G4387">IFERROR(IF(AND(Orders!R4386:R14379&gt;1000,OR(Orders!M4386:M14379="East",Orders!M4386:M14379="south")),"bonus","no bonus"),"data error")</f>
        <v>no bonus</v>
      </c>
    </row>
    <row r="4388" spans="1:7" x14ac:dyDescent="0.25">
      <c r="A4388" t="str">
        <v>high</v>
      </c>
      <c r="B4388" t="b" cm="1">
        <f t="array" ref="B4388">AND(Orders!R4386:R14379&gt;500,Orders!O4386:O14379="technology")</f>
        <v>0</v>
      </c>
      <c r="C4388" t="b" cm="1">
        <f t="array" ref="C4388">OR(Orders!R4386:R14379&gt;1000,Orders!O4386:O14379="furniture")</f>
        <v>1</v>
      </c>
      <c r="D4388" t="str">
        <v>no</v>
      </c>
      <c r="E4388" t="str">
        <v>false</v>
      </c>
      <c r="G4388" t="str" cm="1">
        <f t="array" ref="G4388">IFERROR(IF(AND(Orders!R4387:R14380&gt;1000,OR(Orders!M4387:M14380="East",Orders!M4387:M14380="south")),"bonus","no bonus"),"data error")</f>
        <v>no bonus</v>
      </c>
    </row>
    <row r="4389" spans="1:7" x14ac:dyDescent="0.25">
      <c r="A4389" t="str">
        <v>high</v>
      </c>
      <c r="B4389" t="b" cm="1">
        <f t="array" ref="B4389">AND(Orders!R4387:R14380&gt;500,Orders!O4387:O14380="technology")</f>
        <v>0</v>
      </c>
      <c r="C4389" t="b" cm="1">
        <f t="array" ref="C4389">OR(Orders!R4387:R14380&gt;1000,Orders!O4387:O14380="furniture")</f>
        <v>1</v>
      </c>
      <c r="D4389" t="str">
        <v>no</v>
      </c>
      <c r="E4389" t="str">
        <v>false</v>
      </c>
      <c r="G4389" t="str" cm="1">
        <f t="array" ref="G4389">IFERROR(IF(AND(Orders!R4388:R14381&gt;1000,OR(Orders!M4388:M14381="East",Orders!M4388:M14381="south")),"bonus","no bonus"),"data error")</f>
        <v>no bonus</v>
      </c>
    </row>
    <row r="4390" spans="1:7" x14ac:dyDescent="0.25">
      <c r="A4390" t="str">
        <v>high</v>
      </c>
      <c r="B4390" t="b" cm="1">
        <f t="array" ref="B4390">AND(Orders!R4388:R14381&gt;500,Orders!O4388:O14381="technology")</f>
        <v>0</v>
      </c>
      <c r="C4390" t="b" cm="1">
        <f t="array" ref="C4390">OR(Orders!R4388:R14381&gt;1000,Orders!O4388:O14381="furniture")</f>
        <v>1</v>
      </c>
      <c r="D4390" t="str">
        <v>no</v>
      </c>
      <c r="E4390" t="str">
        <v>false</v>
      </c>
      <c r="G4390" t="str" cm="1">
        <f t="array" ref="G4390">IFERROR(IF(AND(Orders!R4389:R14382&gt;1000,OR(Orders!M4389:M14382="East",Orders!M4389:M14382="south")),"bonus","no bonus"),"data error")</f>
        <v>no bonus</v>
      </c>
    </row>
    <row r="4391" spans="1:7" x14ac:dyDescent="0.25">
      <c r="A4391" t="str">
        <v>high</v>
      </c>
      <c r="B4391" t="b" cm="1">
        <f t="array" ref="B4391">AND(Orders!R4389:R14382&gt;500,Orders!O4389:O14382="technology")</f>
        <v>0</v>
      </c>
      <c r="C4391" t="b" cm="1">
        <f t="array" ref="C4391">OR(Orders!R4389:R14382&gt;1000,Orders!O4389:O14382="furniture")</f>
        <v>1</v>
      </c>
      <c r="D4391" t="str">
        <v>no</v>
      </c>
      <c r="E4391" t="str">
        <v>false</v>
      </c>
      <c r="G4391" t="str" cm="1">
        <f t="array" ref="G4391">IFERROR(IF(AND(Orders!R4390:R14383&gt;1000,OR(Orders!M4390:M14383="East",Orders!M4390:M14383="south")),"bonus","no bonus"),"data error")</f>
        <v>no bonus</v>
      </c>
    </row>
    <row r="4392" spans="1:7" x14ac:dyDescent="0.25">
      <c r="A4392" t="str">
        <v>high</v>
      </c>
      <c r="B4392" t="b" cm="1">
        <f t="array" ref="B4392">AND(Orders!R4390:R14383&gt;500,Orders!O4390:O14383="technology")</f>
        <v>0</v>
      </c>
      <c r="C4392" t="b" cm="1">
        <f t="array" ref="C4392">OR(Orders!R4390:R14383&gt;1000,Orders!O4390:O14383="furniture")</f>
        <v>1</v>
      </c>
      <c r="D4392" t="str">
        <v>no</v>
      </c>
      <c r="E4392" t="str">
        <v>false</v>
      </c>
      <c r="G4392" t="str" cm="1">
        <f t="array" ref="G4392">IFERROR(IF(AND(Orders!R4391:R14384&gt;1000,OR(Orders!M4391:M14384="East",Orders!M4391:M14384="south")),"bonus","no bonus"),"data error")</f>
        <v>no bonus</v>
      </c>
    </row>
    <row r="4393" spans="1:7" x14ac:dyDescent="0.25">
      <c r="A4393" t="str">
        <v>high</v>
      </c>
      <c r="B4393" t="b" cm="1">
        <f t="array" ref="B4393">AND(Orders!R4391:R14384&gt;500,Orders!O4391:O14384="technology")</f>
        <v>0</v>
      </c>
      <c r="C4393" t="b" cm="1">
        <f t="array" ref="C4393">OR(Orders!R4391:R14384&gt;1000,Orders!O4391:O14384="furniture")</f>
        <v>1</v>
      </c>
      <c r="D4393" t="str">
        <v>no</v>
      </c>
      <c r="E4393" t="str">
        <v>false</v>
      </c>
      <c r="G4393" t="str" cm="1">
        <f t="array" ref="G4393">IFERROR(IF(AND(Orders!R4392:R14385&gt;1000,OR(Orders!M4392:M14385="East",Orders!M4392:M14385="south")),"bonus","no bonus"),"data error")</f>
        <v>no bonus</v>
      </c>
    </row>
    <row r="4394" spans="1:7" x14ac:dyDescent="0.25">
      <c r="A4394" t="str">
        <v>high</v>
      </c>
      <c r="B4394" t="b" cm="1">
        <f t="array" ref="B4394">AND(Orders!R4392:R14385&gt;500,Orders!O4392:O14385="technology")</f>
        <v>0</v>
      </c>
      <c r="C4394" t="b" cm="1">
        <f t="array" ref="C4394">OR(Orders!R4392:R14385&gt;1000,Orders!O4392:O14385="furniture")</f>
        <v>1</v>
      </c>
      <c r="D4394" t="str">
        <v>no</v>
      </c>
      <c r="E4394" t="str">
        <v>false</v>
      </c>
      <c r="G4394" t="str" cm="1">
        <f t="array" ref="G4394">IFERROR(IF(AND(Orders!R4393:R14386&gt;1000,OR(Orders!M4393:M14386="East",Orders!M4393:M14386="south")),"bonus","no bonus"),"data error")</f>
        <v>no bonus</v>
      </c>
    </row>
    <row r="4395" spans="1:7" x14ac:dyDescent="0.25">
      <c r="A4395" t="str">
        <v>high</v>
      </c>
      <c r="B4395" t="b" cm="1">
        <f t="array" ref="B4395">AND(Orders!R4393:R14386&gt;500,Orders!O4393:O14386="technology")</f>
        <v>0</v>
      </c>
      <c r="C4395" t="b" cm="1">
        <f t="array" ref="C4395">OR(Orders!R4393:R14386&gt;1000,Orders!O4393:O14386="furniture")</f>
        <v>1</v>
      </c>
      <c r="D4395" t="str">
        <v>no</v>
      </c>
      <c r="E4395" t="str">
        <v>false</v>
      </c>
      <c r="G4395" t="str" cm="1">
        <f t="array" ref="G4395">IFERROR(IF(AND(Orders!R4394:R14387&gt;1000,OR(Orders!M4394:M14387="East",Orders!M4394:M14387="south")),"bonus","no bonus"),"data error")</f>
        <v>no bonus</v>
      </c>
    </row>
    <row r="4396" spans="1:7" x14ac:dyDescent="0.25">
      <c r="A4396" t="str">
        <v>high</v>
      </c>
      <c r="B4396" t="b" cm="1">
        <f t="array" ref="B4396">AND(Orders!R4394:R14387&gt;500,Orders!O4394:O14387="technology")</f>
        <v>0</v>
      </c>
      <c r="C4396" t="b" cm="1">
        <f t="array" ref="C4396">OR(Orders!R4394:R14387&gt;1000,Orders!O4394:O14387="furniture")</f>
        <v>1</v>
      </c>
      <c r="D4396" t="str">
        <v>no</v>
      </c>
      <c r="E4396" t="str">
        <v>false</v>
      </c>
      <c r="G4396" t="str" cm="1">
        <f t="array" ref="G4396">IFERROR(IF(AND(Orders!R4395:R14388&gt;1000,OR(Orders!M4395:M14388="East",Orders!M4395:M14388="south")),"bonus","no bonus"),"data error")</f>
        <v>no bonus</v>
      </c>
    </row>
    <row r="4397" spans="1:7" x14ac:dyDescent="0.25">
      <c r="A4397" t="str">
        <v>high</v>
      </c>
      <c r="B4397" t="b" cm="1">
        <f t="array" ref="B4397">AND(Orders!R4395:R14388&gt;500,Orders!O4395:O14388="technology")</f>
        <v>0</v>
      </c>
      <c r="C4397" t="b" cm="1">
        <f t="array" ref="C4397">OR(Orders!R4395:R14388&gt;1000,Orders!O4395:O14388="furniture")</f>
        <v>1</v>
      </c>
      <c r="D4397" t="str">
        <v>no</v>
      </c>
      <c r="E4397" t="str">
        <v>false</v>
      </c>
      <c r="G4397" t="str" cm="1">
        <f t="array" ref="G4397">IFERROR(IF(AND(Orders!R4396:R14389&gt;1000,OR(Orders!M4396:M14389="East",Orders!M4396:M14389="south")),"bonus","no bonus"),"data error")</f>
        <v>no bonus</v>
      </c>
    </row>
    <row r="4398" spans="1:7" x14ac:dyDescent="0.25">
      <c r="A4398" t="str">
        <v>high</v>
      </c>
      <c r="B4398" t="b" cm="1">
        <f t="array" ref="B4398">AND(Orders!R4396:R14389&gt;500,Orders!O4396:O14389="technology")</f>
        <v>0</v>
      </c>
      <c r="C4398" t="b" cm="1">
        <f t="array" ref="C4398">OR(Orders!R4396:R14389&gt;1000,Orders!O4396:O14389="furniture")</f>
        <v>1</v>
      </c>
      <c r="D4398" t="str">
        <v>no</v>
      </c>
      <c r="E4398" t="str">
        <v>false</v>
      </c>
      <c r="G4398" t="str" cm="1">
        <f t="array" ref="G4398">IFERROR(IF(AND(Orders!R4397:R14390&gt;1000,OR(Orders!M4397:M14390="East",Orders!M4397:M14390="south")),"bonus","no bonus"),"data error")</f>
        <v>no bonus</v>
      </c>
    </row>
    <row r="4399" spans="1:7" x14ac:dyDescent="0.25">
      <c r="A4399" t="str">
        <v>high</v>
      </c>
      <c r="B4399" t="b" cm="1">
        <f t="array" ref="B4399">AND(Orders!R4397:R14390&gt;500,Orders!O4397:O14390="technology")</f>
        <v>0</v>
      </c>
      <c r="C4399" t="b" cm="1">
        <f t="array" ref="C4399">OR(Orders!R4397:R14390&gt;1000,Orders!O4397:O14390="furniture")</f>
        <v>1</v>
      </c>
      <c r="D4399" t="str">
        <v>no</v>
      </c>
      <c r="E4399" t="str">
        <v>false</v>
      </c>
      <c r="G4399" t="str" cm="1">
        <f t="array" ref="G4399">IFERROR(IF(AND(Orders!R4398:R14391&gt;1000,OR(Orders!M4398:M14391="East",Orders!M4398:M14391="south")),"bonus","no bonus"),"data error")</f>
        <v>no bonus</v>
      </c>
    </row>
    <row r="4400" spans="1:7" x14ac:dyDescent="0.25">
      <c r="A4400" t="str">
        <v>high</v>
      </c>
      <c r="B4400" t="b" cm="1">
        <f t="array" ref="B4400">AND(Orders!R4398:R14391&gt;500,Orders!O4398:O14391="technology")</f>
        <v>0</v>
      </c>
      <c r="C4400" t="b" cm="1">
        <f t="array" ref="C4400">OR(Orders!R4398:R14391&gt;1000,Orders!O4398:O14391="furniture")</f>
        <v>1</v>
      </c>
      <c r="D4400" t="str">
        <v>no</v>
      </c>
      <c r="E4400" t="str">
        <v>false</v>
      </c>
      <c r="G4400" t="str" cm="1">
        <f t="array" ref="G4400">IFERROR(IF(AND(Orders!R4399:R14392&gt;1000,OR(Orders!M4399:M14392="East",Orders!M4399:M14392="south")),"bonus","no bonus"),"data error")</f>
        <v>no bonus</v>
      </c>
    </row>
    <row r="4401" spans="1:7" x14ac:dyDescent="0.25">
      <c r="A4401" t="str">
        <v>high</v>
      </c>
      <c r="B4401" t="b" cm="1">
        <f t="array" ref="B4401">AND(Orders!R4399:R14392&gt;500,Orders!O4399:O14392="technology")</f>
        <v>0</v>
      </c>
      <c r="C4401" t="b" cm="1">
        <f t="array" ref="C4401">OR(Orders!R4399:R14392&gt;1000,Orders!O4399:O14392="furniture")</f>
        <v>1</v>
      </c>
      <c r="D4401" t="str">
        <v>no</v>
      </c>
      <c r="E4401" t="str">
        <v>false</v>
      </c>
      <c r="G4401" t="str" cm="1">
        <f t="array" ref="G4401">IFERROR(IF(AND(Orders!R4400:R14393&gt;1000,OR(Orders!M4400:M14393="East",Orders!M4400:M14393="south")),"bonus","no bonus"),"data error")</f>
        <v>no bonus</v>
      </c>
    </row>
    <row r="4402" spans="1:7" x14ac:dyDescent="0.25">
      <c r="A4402" t="str">
        <v>high</v>
      </c>
      <c r="B4402" t="b" cm="1">
        <f t="array" ref="B4402">AND(Orders!R4400:R14393&gt;500,Orders!O4400:O14393="technology")</f>
        <v>0</v>
      </c>
      <c r="C4402" t="b" cm="1">
        <f t="array" ref="C4402">OR(Orders!R4400:R14393&gt;1000,Orders!O4400:O14393="furniture")</f>
        <v>1</v>
      </c>
      <c r="D4402" t="str">
        <v>no</v>
      </c>
      <c r="E4402" t="str">
        <v>false</v>
      </c>
      <c r="G4402" t="str" cm="1">
        <f t="array" ref="G4402">IFERROR(IF(AND(Orders!R4401:R14394&gt;1000,OR(Orders!M4401:M14394="East",Orders!M4401:M14394="south")),"bonus","no bonus"),"data error")</f>
        <v>no bonus</v>
      </c>
    </row>
    <row r="4403" spans="1:7" x14ac:dyDescent="0.25">
      <c r="A4403" t="str">
        <v>high</v>
      </c>
      <c r="B4403" t="b" cm="1">
        <f t="array" ref="B4403">AND(Orders!R4401:R14394&gt;500,Orders!O4401:O14394="technology")</f>
        <v>0</v>
      </c>
      <c r="C4403" t="b" cm="1">
        <f t="array" ref="C4403">OR(Orders!R4401:R14394&gt;1000,Orders!O4401:O14394="furniture")</f>
        <v>1</v>
      </c>
      <c r="D4403" t="str">
        <v>no</v>
      </c>
      <c r="E4403" t="str">
        <v>false</v>
      </c>
      <c r="G4403" t="str" cm="1">
        <f t="array" ref="G4403">IFERROR(IF(AND(Orders!R4402:R14395&gt;1000,OR(Orders!M4402:M14395="East",Orders!M4402:M14395="south")),"bonus","no bonus"),"data error")</f>
        <v>no bonus</v>
      </c>
    </row>
    <row r="4404" spans="1:7" x14ac:dyDescent="0.25">
      <c r="A4404" t="str">
        <v>high</v>
      </c>
      <c r="B4404" t="b" cm="1">
        <f t="array" ref="B4404">AND(Orders!R4402:R14395&gt;500,Orders!O4402:O14395="technology")</f>
        <v>0</v>
      </c>
      <c r="C4404" t="b" cm="1">
        <f t="array" ref="C4404">OR(Orders!R4402:R14395&gt;1000,Orders!O4402:O14395="furniture")</f>
        <v>1</v>
      </c>
      <c r="D4404" t="str">
        <v>no</v>
      </c>
      <c r="E4404" t="str">
        <v>false</v>
      </c>
      <c r="G4404" t="str" cm="1">
        <f t="array" ref="G4404">IFERROR(IF(AND(Orders!R4403:R14396&gt;1000,OR(Orders!M4403:M14396="East",Orders!M4403:M14396="south")),"bonus","no bonus"),"data error")</f>
        <v>no bonus</v>
      </c>
    </row>
    <row r="4405" spans="1:7" x14ac:dyDescent="0.25">
      <c r="A4405" t="str">
        <v>high</v>
      </c>
      <c r="B4405" t="b" cm="1">
        <f t="array" ref="B4405">AND(Orders!R4403:R14396&gt;500,Orders!O4403:O14396="technology")</f>
        <v>0</v>
      </c>
      <c r="C4405" t="b" cm="1">
        <f t="array" ref="C4405">OR(Orders!R4403:R14396&gt;1000,Orders!O4403:O14396="furniture")</f>
        <v>1</v>
      </c>
      <c r="D4405" t="str">
        <v>no</v>
      </c>
      <c r="E4405" t="str">
        <v>false</v>
      </c>
      <c r="G4405" t="str" cm="1">
        <f t="array" ref="G4405">IFERROR(IF(AND(Orders!R4404:R14397&gt;1000,OR(Orders!M4404:M14397="East",Orders!M4404:M14397="south")),"bonus","no bonus"),"data error")</f>
        <v>no bonus</v>
      </c>
    </row>
    <row r="4406" spans="1:7" x14ac:dyDescent="0.25">
      <c r="A4406" t="str">
        <v>high</v>
      </c>
      <c r="B4406" t="b" cm="1">
        <f t="array" ref="B4406">AND(Orders!R4404:R14397&gt;500,Orders!O4404:O14397="technology")</f>
        <v>0</v>
      </c>
      <c r="C4406" t="b" cm="1">
        <f t="array" ref="C4406">OR(Orders!R4404:R14397&gt;1000,Orders!O4404:O14397="furniture")</f>
        <v>1</v>
      </c>
      <c r="D4406" t="str">
        <v>no</v>
      </c>
      <c r="E4406" t="str">
        <v>false</v>
      </c>
      <c r="G4406" t="str" cm="1">
        <f t="array" ref="G4406">IFERROR(IF(AND(Orders!R4405:R14398&gt;1000,OR(Orders!M4405:M14398="East",Orders!M4405:M14398="south")),"bonus","no bonus"),"data error")</f>
        <v>no bonus</v>
      </c>
    </row>
    <row r="4407" spans="1:7" x14ac:dyDescent="0.25">
      <c r="A4407" t="str">
        <v>high</v>
      </c>
      <c r="B4407" t="b" cm="1">
        <f t="array" ref="B4407">AND(Orders!R4405:R14398&gt;500,Orders!O4405:O14398="technology")</f>
        <v>0</v>
      </c>
      <c r="C4407" t="b" cm="1">
        <f t="array" ref="C4407">OR(Orders!R4405:R14398&gt;1000,Orders!O4405:O14398="furniture")</f>
        <v>1</v>
      </c>
      <c r="D4407" t="str">
        <v>no</v>
      </c>
      <c r="E4407" t="str">
        <v>false</v>
      </c>
      <c r="G4407" t="str" cm="1">
        <f t="array" ref="G4407">IFERROR(IF(AND(Orders!R4406:R14399&gt;1000,OR(Orders!M4406:M14399="East",Orders!M4406:M14399="south")),"bonus","no bonus"),"data error")</f>
        <v>no bonus</v>
      </c>
    </row>
    <row r="4408" spans="1:7" x14ac:dyDescent="0.25">
      <c r="A4408" t="str">
        <v>high</v>
      </c>
      <c r="B4408" t="b" cm="1">
        <f t="array" ref="B4408">AND(Orders!R4406:R14399&gt;500,Orders!O4406:O14399="technology")</f>
        <v>0</v>
      </c>
      <c r="C4408" t="b" cm="1">
        <f t="array" ref="C4408">OR(Orders!R4406:R14399&gt;1000,Orders!O4406:O14399="furniture")</f>
        <v>1</v>
      </c>
      <c r="D4408" t="str">
        <v>no</v>
      </c>
      <c r="E4408" t="str">
        <v>false</v>
      </c>
      <c r="G4408" t="str" cm="1">
        <f t="array" ref="G4408">IFERROR(IF(AND(Orders!R4407:R14400&gt;1000,OR(Orders!M4407:M14400="East",Orders!M4407:M14400="south")),"bonus","no bonus"),"data error")</f>
        <v>no bonus</v>
      </c>
    </row>
    <row r="4409" spans="1:7" x14ac:dyDescent="0.25">
      <c r="A4409" t="str">
        <v>high</v>
      </c>
      <c r="B4409" t="b" cm="1">
        <f t="array" ref="B4409">AND(Orders!R4407:R14400&gt;500,Orders!O4407:O14400="technology")</f>
        <v>0</v>
      </c>
      <c r="C4409" t="b" cm="1">
        <f t="array" ref="C4409">OR(Orders!R4407:R14400&gt;1000,Orders!O4407:O14400="furniture")</f>
        <v>1</v>
      </c>
      <c r="D4409" t="str">
        <v>no</v>
      </c>
      <c r="E4409" t="str">
        <v>false</v>
      </c>
      <c r="G4409" t="str" cm="1">
        <f t="array" ref="G4409">IFERROR(IF(AND(Orders!R4408:R14401&gt;1000,OR(Orders!M4408:M14401="East",Orders!M4408:M14401="south")),"bonus","no bonus"),"data error")</f>
        <v>no bonus</v>
      </c>
    </row>
    <row r="4410" spans="1:7" x14ac:dyDescent="0.25">
      <c r="A4410" t="str">
        <v>high</v>
      </c>
      <c r="B4410" t="b" cm="1">
        <f t="array" ref="B4410">AND(Orders!R4408:R14401&gt;500,Orders!O4408:O14401="technology")</f>
        <v>0</v>
      </c>
      <c r="C4410" t="b" cm="1">
        <f t="array" ref="C4410">OR(Orders!R4408:R14401&gt;1000,Orders!O4408:O14401="furniture")</f>
        <v>1</v>
      </c>
      <c r="D4410" t="str">
        <v>no</v>
      </c>
      <c r="E4410" t="str">
        <v>false</v>
      </c>
      <c r="G4410" t="str" cm="1">
        <f t="array" ref="G4410">IFERROR(IF(AND(Orders!R4409:R14402&gt;1000,OR(Orders!M4409:M14402="East",Orders!M4409:M14402="south")),"bonus","no bonus"),"data error")</f>
        <v>no bonus</v>
      </c>
    </row>
    <row r="4411" spans="1:7" x14ac:dyDescent="0.25">
      <c r="A4411" t="str">
        <v>high</v>
      </c>
      <c r="B4411" t="b" cm="1">
        <f t="array" ref="B4411">AND(Orders!R4409:R14402&gt;500,Orders!O4409:O14402="technology")</f>
        <v>0</v>
      </c>
      <c r="C4411" t="b" cm="1">
        <f t="array" ref="C4411">OR(Orders!R4409:R14402&gt;1000,Orders!O4409:O14402="furniture")</f>
        <v>1</v>
      </c>
      <c r="D4411" t="str">
        <v>no</v>
      </c>
      <c r="E4411" t="str">
        <v>false</v>
      </c>
      <c r="G4411" t="str" cm="1">
        <f t="array" ref="G4411">IFERROR(IF(AND(Orders!R4410:R14403&gt;1000,OR(Orders!M4410:M14403="East",Orders!M4410:M14403="south")),"bonus","no bonus"),"data error")</f>
        <v>no bonus</v>
      </c>
    </row>
    <row r="4412" spans="1:7" x14ac:dyDescent="0.25">
      <c r="A4412" t="str">
        <v>high</v>
      </c>
      <c r="B4412" t="b" cm="1">
        <f t="array" ref="B4412">AND(Orders!R4410:R14403&gt;500,Orders!O4410:O14403="technology")</f>
        <v>0</v>
      </c>
      <c r="C4412" t="b" cm="1">
        <f t="array" ref="C4412">OR(Orders!R4410:R14403&gt;1000,Orders!O4410:O14403="furniture")</f>
        <v>1</v>
      </c>
      <c r="D4412" t="str">
        <v>no</v>
      </c>
      <c r="E4412" t="str">
        <v>false</v>
      </c>
      <c r="G4412" t="str" cm="1">
        <f t="array" ref="G4412">IFERROR(IF(AND(Orders!R4411:R14404&gt;1000,OR(Orders!M4411:M14404="East",Orders!M4411:M14404="south")),"bonus","no bonus"),"data error")</f>
        <v>no bonus</v>
      </c>
    </row>
    <row r="4413" spans="1:7" x14ac:dyDescent="0.25">
      <c r="A4413" t="str">
        <v>high</v>
      </c>
      <c r="B4413" t="b" cm="1">
        <f t="array" ref="B4413">AND(Orders!R4411:R14404&gt;500,Orders!O4411:O14404="technology")</f>
        <v>0</v>
      </c>
      <c r="C4413" t="b" cm="1">
        <f t="array" ref="C4413">OR(Orders!R4411:R14404&gt;1000,Orders!O4411:O14404="furniture")</f>
        <v>1</v>
      </c>
      <c r="D4413" t="str">
        <v>no</v>
      </c>
      <c r="E4413" t="str">
        <v>false</v>
      </c>
      <c r="G4413" t="str" cm="1">
        <f t="array" ref="G4413">IFERROR(IF(AND(Orders!R4412:R14405&gt;1000,OR(Orders!M4412:M14405="East",Orders!M4412:M14405="south")),"bonus","no bonus"),"data error")</f>
        <v>no bonus</v>
      </c>
    </row>
    <row r="4414" spans="1:7" x14ac:dyDescent="0.25">
      <c r="A4414" t="str">
        <v>high</v>
      </c>
      <c r="B4414" t="b" cm="1">
        <f t="array" ref="B4414">AND(Orders!R4412:R14405&gt;500,Orders!O4412:O14405="technology")</f>
        <v>0</v>
      </c>
      <c r="C4414" t="b" cm="1">
        <f t="array" ref="C4414">OR(Orders!R4412:R14405&gt;1000,Orders!O4412:O14405="furniture")</f>
        <v>1</v>
      </c>
      <c r="D4414" t="str">
        <v>no</v>
      </c>
      <c r="E4414" t="str">
        <v>false</v>
      </c>
      <c r="G4414" t="str" cm="1">
        <f t="array" ref="G4414">IFERROR(IF(AND(Orders!R4413:R14406&gt;1000,OR(Orders!M4413:M14406="East",Orders!M4413:M14406="south")),"bonus","no bonus"),"data error")</f>
        <v>no bonus</v>
      </c>
    </row>
    <row r="4415" spans="1:7" x14ac:dyDescent="0.25">
      <c r="A4415" t="str">
        <v>high</v>
      </c>
      <c r="B4415" t="b" cm="1">
        <f t="array" ref="B4415">AND(Orders!R4413:R14406&gt;500,Orders!O4413:O14406="technology")</f>
        <v>0</v>
      </c>
      <c r="C4415" t="b" cm="1">
        <f t="array" ref="C4415">OR(Orders!R4413:R14406&gt;1000,Orders!O4413:O14406="furniture")</f>
        <v>1</v>
      </c>
      <c r="D4415" t="str">
        <v>no</v>
      </c>
      <c r="E4415" t="str">
        <v>false</v>
      </c>
      <c r="G4415" t="str" cm="1">
        <f t="array" ref="G4415">IFERROR(IF(AND(Orders!R4414:R14407&gt;1000,OR(Orders!M4414:M14407="East",Orders!M4414:M14407="south")),"bonus","no bonus"),"data error")</f>
        <v>no bonus</v>
      </c>
    </row>
    <row r="4416" spans="1:7" x14ac:dyDescent="0.25">
      <c r="A4416" t="str">
        <v>high</v>
      </c>
      <c r="B4416" t="b" cm="1">
        <f t="array" ref="B4416">AND(Orders!R4414:R14407&gt;500,Orders!O4414:O14407="technology")</f>
        <v>0</v>
      </c>
      <c r="C4416" t="b" cm="1">
        <f t="array" ref="C4416">OR(Orders!R4414:R14407&gt;1000,Orders!O4414:O14407="furniture")</f>
        <v>1</v>
      </c>
      <c r="D4416" t="str">
        <v>no</v>
      </c>
      <c r="E4416" t="str">
        <v>false</v>
      </c>
      <c r="G4416" t="str" cm="1">
        <f t="array" ref="G4416">IFERROR(IF(AND(Orders!R4415:R14408&gt;1000,OR(Orders!M4415:M14408="East",Orders!M4415:M14408="south")),"bonus","no bonus"),"data error")</f>
        <v>no bonus</v>
      </c>
    </row>
    <row r="4417" spans="1:7" x14ac:dyDescent="0.25">
      <c r="A4417" t="str">
        <v>high</v>
      </c>
      <c r="B4417" t="b" cm="1">
        <f t="array" ref="B4417">AND(Orders!R4415:R14408&gt;500,Orders!O4415:O14408="technology")</f>
        <v>0</v>
      </c>
      <c r="C4417" t="b" cm="1">
        <f t="array" ref="C4417">OR(Orders!R4415:R14408&gt;1000,Orders!O4415:O14408="furniture")</f>
        <v>1</v>
      </c>
      <c r="D4417" t="str">
        <v>no</v>
      </c>
      <c r="E4417" t="str">
        <v>false</v>
      </c>
      <c r="G4417" t="str" cm="1">
        <f t="array" ref="G4417">IFERROR(IF(AND(Orders!R4416:R14409&gt;1000,OR(Orders!M4416:M14409="East",Orders!M4416:M14409="south")),"bonus","no bonus"),"data error")</f>
        <v>no bonus</v>
      </c>
    </row>
    <row r="4418" spans="1:7" x14ac:dyDescent="0.25">
      <c r="A4418" t="str">
        <v>high</v>
      </c>
      <c r="B4418" t="b" cm="1">
        <f t="array" ref="B4418">AND(Orders!R4416:R14409&gt;500,Orders!O4416:O14409="technology")</f>
        <v>0</v>
      </c>
      <c r="C4418" t="b" cm="1">
        <f t="array" ref="C4418">OR(Orders!R4416:R14409&gt;1000,Orders!O4416:O14409="furniture")</f>
        <v>1</v>
      </c>
      <c r="D4418" t="str">
        <v>no</v>
      </c>
      <c r="E4418" t="str">
        <v>false</v>
      </c>
      <c r="G4418" t="str" cm="1">
        <f t="array" ref="G4418">IFERROR(IF(AND(Orders!R4417:R14410&gt;1000,OR(Orders!M4417:M14410="East",Orders!M4417:M14410="south")),"bonus","no bonus"),"data error")</f>
        <v>no bonus</v>
      </c>
    </row>
    <row r="4419" spans="1:7" x14ac:dyDescent="0.25">
      <c r="A4419" t="str">
        <v>high</v>
      </c>
      <c r="B4419" t="b" cm="1">
        <f t="array" ref="B4419">AND(Orders!R4417:R14410&gt;500,Orders!O4417:O14410="technology")</f>
        <v>0</v>
      </c>
      <c r="C4419" t="b" cm="1">
        <f t="array" ref="C4419">OR(Orders!R4417:R14410&gt;1000,Orders!O4417:O14410="furniture")</f>
        <v>1</v>
      </c>
      <c r="D4419" t="str">
        <v>no</v>
      </c>
      <c r="E4419" t="str">
        <v>false</v>
      </c>
      <c r="G4419" t="str" cm="1">
        <f t="array" ref="G4419">IFERROR(IF(AND(Orders!R4418:R14411&gt;1000,OR(Orders!M4418:M14411="East",Orders!M4418:M14411="south")),"bonus","no bonus"),"data error")</f>
        <v>no bonus</v>
      </c>
    </row>
    <row r="4420" spans="1:7" x14ac:dyDescent="0.25">
      <c r="A4420" t="str">
        <v>high</v>
      </c>
      <c r="B4420" t="b" cm="1">
        <f t="array" ref="B4420">AND(Orders!R4418:R14411&gt;500,Orders!O4418:O14411="technology")</f>
        <v>0</v>
      </c>
      <c r="C4420" t="b" cm="1">
        <f t="array" ref="C4420">OR(Orders!R4418:R14411&gt;1000,Orders!O4418:O14411="furniture")</f>
        <v>1</v>
      </c>
      <c r="D4420" t="str">
        <v>no</v>
      </c>
      <c r="E4420" t="str">
        <v>false</v>
      </c>
      <c r="G4420" t="str" cm="1">
        <f t="array" ref="G4420">IFERROR(IF(AND(Orders!R4419:R14412&gt;1000,OR(Orders!M4419:M14412="East",Orders!M4419:M14412="south")),"bonus","no bonus"),"data error")</f>
        <v>no bonus</v>
      </c>
    </row>
    <row r="4421" spans="1:7" x14ac:dyDescent="0.25">
      <c r="A4421" t="str">
        <v>high</v>
      </c>
      <c r="B4421" t="b" cm="1">
        <f t="array" ref="B4421">AND(Orders!R4419:R14412&gt;500,Orders!O4419:O14412="technology")</f>
        <v>0</v>
      </c>
      <c r="C4421" t="b" cm="1">
        <f t="array" ref="C4421">OR(Orders!R4419:R14412&gt;1000,Orders!O4419:O14412="furniture")</f>
        <v>1</v>
      </c>
      <c r="D4421" t="str">
        <v>no</v>
      </c>
      <c r="E4421" t="str">
        <v>false</v>
      </c>
      <c r="G4421" t="str" cm="1">
        <f t="array" ref="G4421">IFERROR(IF(AND(Orders!R4420:R14413&gt;1000,OR(Orders!M4420:M14413="East",Orders!M4420:M14413="south")),"bonus","no bonus"),"data error")</f>
        <v>no bonus</v>
      </c>
    </row>
    <row r="4422" spans="1:7" x14ac:dyDescent="0.25">
      <c r="A4422" t="str">
        <v>high</v>
      </c>
      <c r="B4422" t="b" cm="1">
        <f t="array" ref="B4422">AND(Orders!R4420:R14413&gt;500,Orders!O4420:O14413="technology")</f>
        <v>0</v>
      </c>
      <c r="C4422" t="b" cm="1">
        <f t="array" ref="C4422">OR(Orders!R4420:R14413&gt;1000,Orders!O4420:O14413="furniture")</f>
        <v>1</v>
      </c>
      <c r="D4422" t="str">
        <v>no</v>
      </c>
      <c r="E4422" t="str">
        <v>false</v>
      </c>
      <c r="G4422" t="str" cm="1">
        <f t="array" ref="G4422">IFERROR(IF(AND(Orders!R4421:R14414&gt;1000,OR(Orders!M4421:M14414="East",Orders!M4421:M14414="south")),"bonus","no bonus"),"data error")</f>
        <v>no bonus</v>
      </c>
    </row>
    <row r="4423" spans="1:7" x14ac:dyDescent="0.25">
      <c r="A4423" t="str">
        <v>high</v>
      </c>
      <c r="B4423" t="b" cm="1">
        <f t="array" ref="B4423">AND(Orders!R4421:R14414&gt;500,Orders!O4421:O14414="technology")</f>
        <v>0</v>
      </c>
      <c r="C4423" t="b" cm="1">
        <f t="array" ref="C4423">OR(Orders!R4421:R14414&gt;1000,Orders!O4421:O14414="furniture")</f>
        <v>1</v>
      </c>
      <c r="D4423" t="str">
        <v>no</v>
      </c>
      <c r="E4423" t="str">
        <v>false</v>
      </c>
      <c r="G4423" t="str" cm="1">
        <f t="array" ref="G4423">IFERROR(IF(AND(Orders!R4422:R14415&gt;1000,OR(Orders!M4422:M14415="East",Orders!M4422:M14415="south")),"bonus","no bonus"),"data error")</f>
        <v>no bonus</v>
      </c>
    </row>
    <row r="4424" spans="1:7" x14ac:dyDescent="0.25">
      <c r="A4424" t="str">
        <v>high</v>
      </c>
      <c r="B4424" t="b" cm="1">
        <f t="array" ref="B4424">AND(Orders!R4422:R14415&gt;500,Orders!O4422:O14415="technology")</f>
        <v>0</v>
      </c>
      <c r="C4424" t="b" cm="1">
        <f t="array" ref="C4424">OR(Orders!R4422:R14415&gt;1000,Orders!O4422:O14415="furniture")</f>
        <v>1</v>
      </c>
      <c r="D4424" t="str">
        <v>no</v>
      </c>
      <c r="E4424" t="str">
        <v>false</v>
      </c>
      <c r="G4424" t="str" cm="1">
        <f t="array" ref="G4424">IFERROR(IF(AND(Orders!R4423:R14416&gt;1000,OR(Orders!M4423:M14416="East",Orders!M4423:M14416="south")),"bonus","no bonus"),"data error")</f>
        <v>no bonus</v>
      </c>
    </row>
    <row r="4425" spans="1:7" x14ac:dyDescent="0.25">
      <c r="A4425" t="str">
        <v>high</v>
      </c>
      <c r="B4425" t="b" cm="1">
        <f t="array" ref="B4425">AND(Orders!R4423:R14416&gt;500,Orders!O4423:O14416="technology")</f>
        <v>0</v>
      </c>
      <c r="C4425" t="b" cm="1">
        <f t="array" ref="C4425">OR(Orders!R4423:R14416&gt;1000,Orders!O4423:O14416="furniture")</f>
        <v>1</v>
      </c>
      <c r="D4425" t="str">
        <v>no</v>
      </c>
      <c r="E4425" t="str">
        <v>false</v>
      </c>
      <c r="G4425" t="str" cm="1">
        <f t="array" ref="G4425">IFERROR(IF(AND(Orders!R4424:R14417&gt;1000,OR(Orders!M4424:M14417="East",Orders!M4424:M14417="south")),"bonus","no bonus"),"data error")</f>
        <v>no bonus</v>
      </c>
    </row>
    <row r="4426" spans="1:7" x14ac:dyDescent="0.25">
      <c r="A4426" t="str">
        <v>high</v>
      </c>
      <c r="B4426" t="b" cm="1">
        <f t="array" ref="B4426">AND(Orders!R4424:R14417&gt;500,Orders!O4424:O14417="technology")</f>
        <v>0</v>
      </c>
      <c r="C4426" t="b" cm="1">
        <f t="array" ref="C4426">OR(Orders!R4424:R14417&gt;1000,Orders!O4424:O14417="furniture")</f>
        <v>1</v>
      </c>
      <c r="D4426" t="str">
        <v>no</v>
      </c>
      <c r="E4426" t="str">
        <v>false</v>
      </c>
      <c r="G4426" t="str" cm="1">
        <f t="array" ref="G4426">IFERROR(IF(AND(Orders!R4425:R14418&gt;1000,OR(Orders!M4425:M14418="East",Orders!M4425:M14418="south")),"bonus","no bonus"),"data error")</f>
        <v>no bonus</v>
      </c>
    </row>
    <row r="4427" spans="1:7" x14ac:dyDescent="0.25">
      <c r="A4427" t="str">
        <v>high</v>
      </c>
      <c r="B4427" t="b" cm="1">
        <f t="array" ref="B4427">AND(Orders!R4425:R14418&gt;500,Orders!O4425:O14418="technology")</f>
        <v>0</v>
      </c>
      <c r="C4427" t="b" cm="1">
        <f t="array" ref="C4427">OR(Orders!R4425:R14418&gt;1000,Orders!O4425:O14418="furniture")</f>
        <v>1</v>
      </c>
      <c r="D4427" t="str">
        <v>no</v>
      </c>
      <c r="E4427" t="str">
        <v>false</v>
      </c>
      <c r="G4427" t="str" cm="1">
        <f t="array" ref="G4427">IFERROR(IF(AND(Orders!R4426:R14419&gt;1000,OR(Orders!M4426:M14419="East",Orders!M4426:M14419="south")),"bonus","no bonus"),"data error")</f>
        <v>no bonus</v>
      </c>
    </row>
    <row r="4428" spans="1:7" x14ac:dyDescent="0.25">
      <c r="A4428" t="str">
        <v>high</v>
      </c>
      <c r="B4428" t="b" cm="1">
        <f t="array" ref="B4428">AND(Orders!R4426:R14419&gt;500,Orders!O4426:O14419="technology")</f>
        <v>0</v>
      </c>
      <c r="C4428" t="b" cm="1">
        <f t="array" ref="C4428">OR(Orders!R4426:R14419&gt;1000,Orders!O4426:O14419="furniture")</f>
        <v>1</v>
      </c>
      <c r="D4428" t="str">
        <v>no</v>
      </c>
      <c r="E4428" t="str">
        <v>false</v>
      </c>
      <c r="G4428" t="str" cm="1">
        <f t="array" ref="G4428">IFERROR(IF(AND(Orders!R4427:R14420&gt;1000,OR(Orders!M4427:M14420="East",Orders!M4427:M14420="south")),"bonus","no bonus"),"data error")</f>
        <v>no bonus</v>
      </c>
    </row>
    <row r="4429" spans="1:7" x14ac:dyDescent="0.25">
      <c r="A4429" t="str">
        <v>high</v>
      </c>
      <c r="B4429" t="b" cm="1">
        <f t="array" ref="B4429">AND(Orders!R4427:R14420&gt;500,Orders!O4427:O14420="technology")</f>
        <v>0</v>
      </c>
      <c r="C4429" t="b" cm="1">
        <f t="array" ref="C4429">OR(Orders!R4427:R14420&gt;1000,Orders!O4427:O14420="furniture")</f>
        <v>1</v>
      </c>
      <c r="D4429" t="str">
        <v>no</v>
      </c>
      <c r="E4429" t="str">
        <v>false</v>
      </c>
      <c r="G4429" t="str" cm="1">
        <f t="array" ref="G4429">IFERROR(IF(AND(Orders!R4428:R14421&gt;1000,OR(Orders!M4428:M14421="East",Orders!M4428:M14421="south")),"bonus","no bonus"),"data error")</f>
        <v>no bonus</v>
      </c>
    </row>
    <row r="4430" spans="1:7" x14ac:dyDescent="0.25">
      <c r="A4430" t="str">
        <v>high</v>
      </c>
      <c r="B4430" t="b" cm="1">
        <f t="array" ref="B4430">AND(Orders!R4428:R14421&gt;500,Orders!O4428:O14421="technology")</f>
        <v>0</v>
      </c>
      <c r="C4430" t="b" cm="1">
        <f t="array" ref="C4430">OR(Orders!R4428:R14421&gt;1000,Orders!O4428:O14421="furniture")</f>
        <v>1</v>
      </c>
      <c r="D4430" t="str">
        <v>no</v>
      </c>
      <c r="E4430" t="str">
        <v>false</v>
      </c>
      <c r="G4430" t="str" cm="1">
        <f t="array" ref="G4430">IFERROR(IF(AND(Orders!R4429:R14422&gt;1000,OR(Orders!M4429:M14422="East",Orders!M4429:M14422="south")),"bonus","no bonus"),"data error")</f>
        <v>no bonus</v>
      </c>
    </row>
    <row r="4431" spans="1:7" x14ac:dyDescent="0.25">
      <c r="A4431" t="str">
        <v>high</v>
      </c>
      <c r="B4431" t="b" cm="1">
        <f t="array" ref="B4431">AND(Orders!R4429:R14422&gt;500,Orders!O4429:O14422="technology")</f>
        <v>0</v>
      </c>
      <c r="C4431" t="b" cm="1">
        <f t="array" ref="C4431">OR(Orders!R4429:R14422&gt;1000,Orders!O4429:O14422="furniture")</f>
        <v>1</v>
      </c>
      <c r="D4431" t="str">
        <v>no</v>
      </c>
      <c r="E4431" t="str">
        <v>false</v>
      </c>
      <c r="G4431" t="str" cm="1">
        <f t="array" ref="G4431">IFERROR(IF(AND(Orders!R4430:R14423&gt;1000,OR(Orders!M4430:M14423="East",Orders!M4430:M14423="south")),"bonus","no bonus"),"data error")</f>
        <v>no bonus</v>
      </c>
    </row>
    <row r="4432" spans="1:7" x14ac:dyDescent="0.25">
      <c r="A4432" t="str">
        <v>high</v>
      </c>
      <c r="B4432" t="b" cm="1">
        <f t="array" ref="B4432">AND(Orders!R4430:R14423&gt;500,Orders!O4430:O14423="technology")</f>
        <v>0</v>
      </c>
      <c r="C4432" t="b" cm="1">
        <f t="array" ref="C4432">OR(Orders!R4430:R14423&gt;1000,Orders!O4430:O14423="furniture")</f>
        <v>1</v>
      </c>
      <c r="D4432" t="str">
        <v>no</v>
      </c>
      <c r="E4432" t="str">
        <v>false</v>
      </c>
      <c r="G4432" t="str" cm="1">
        <f t="array" ref="G4432">IFERROR(IF(AND(Orders!R4431:R14424&gt;1000,OR(Orders!M4431:M14424="East",Orders!M4431:M14424="south")),"bonus","no bonus"),"data error")</f>
        <v>no bonus</v>
      </c>
    </row>
    <row r="4433" spans="1:7" x14ac:dyDescent="0.25">
      <c r="A4433" t="str">
        <v>high</v>
      </c>
      <c r="B4433" t="b" cm="1">
        <f t="array" ref="B4433">AND(Orders!R4431:R14424&gt;500,Orders!O4431:O14424="technology")</f>
        <v>0</v>
      </c>
      <c r="C4433" t="b" cm="1">
        <f t="array" ref="C4433">OR(Orders!R4431:R14424&gt;1000,Orders!O4431:O14424="furniture")</f>
        <v>1</v>
      </c>
      <c r="D4433" t="str">
        <v>no</v>
      </c>
      <c r="E4433" t="str">
        <v>false</v>
      </c>
      <c r="G4433" t="str" cm="1">
        <f t="array" ref="G4433">IFERROR(IF(AND(Orders!R4432:R14425&gt;1000,OR(Orders!M4432:M14425="East",Orders!M4432:M14425="south")),"bonus","no bonus"),"data error")</f>
        <v>no bonus</v>
      </c>
    </row>
    <row r="4434" spans="1:7" x14ac:dyDescent="0.25">
      <c r="A4434" t="str">
        <v>high</v>
      </c>
      <c r="B4434" t="b" cm="1">
        <f t="array" ref="B4434">AND(Orders!R4432:R14425&gt;500,Orders!O4432:O14425="technology")</f>
        <v>0</v>
      </c>
      <c r="C4434" t="b" cm="1">
        <f t="array" ref="C4434">OR(Orders!R4432:R14425&gt;1000,Orders!O4432:O14425="furniture")</f>
        <v>1</v>
      </c>
      <c r="D4434" t="str">
        <v>no</v>
      </c>
      <c r="E4434" t="str">
        <v>false</v>
      </c>
      <c r="G4434" t="str" cm="1">
        <f t="array" ref="G4434">IFERROR(IF(AND(Orders!R4433:R14426&gt;1000,OR(Orders!M4433:M14426="East",Orders!M4433:M14426="south")),"bonus","no bonus"),"data error")</f>
        <v>no bonus</v>
      </c>
    </row>
    <row r="4435" spans="1:7" x14ac:dyDescent="0.25">
      <c r="A4435" t="str">
        <v>high</v>
      </c>
      <c r="B4435" t="b" cm="1">
        <f t="array" ref="B4435">AND(Orders!R4433:R14426&gt;500,Orders!O4433:O14426="technology")</f>
        <v>0</v>
      </c>
      <c r="C4435" t="b" cm="1">
        <f t="array" ref="C4435">OR(Orders!R4433:R14426&gt;1000,Orders!O4433:O14426="furniture")</f>
        <v>1</v>
      </c>
      <c r="D4435" t="str">
        <v>no</v>
      </c>
      <c r="E4435" t="str">
        <v>false</v>
      </c>
      <c r="G4435" t="str" cm="1">
        <f t="array" ref="G4435">IFERROR(IF(AND(Orders!R4434:R14427&gt;1000,OR(Orders!M4434:M14427="East",Orders!M4434:M14427="south")),"bonus","no bonus"),"data error")</f>
        <v>no bonus</v>
      </c>
    </row>
    <row r="4436" spans="1:7" x14ac:dyDescent="0.25">
      <c r="A4436" t="str">
        <v>high</v>
      </c>
      <c r="B4436" t="b" cm="1">
        <f t="array" ref="B4436">AND(Orders!R4434:R14427&gt;500,Orders!O4434:O14427="technology")</f>
        <v>0</v>
      </c>
      <c r="C4436" t="b" cm="1">
        <f t="array" ref="C4436">OR(Orders!R4434:R14427&gt;1000,Orders!O4434:O14427="furniture")</f>
        <v>1</v>
      </c>
      <c r="D4436" t="str">
        <v>no</v>
      </c>
      <c r="E4436" t="str">
        <v>false</v>
      </c>
      <c r="G4436" t="str" cm="1">
        <f t="array" ref="G4436">IFERROR(IF(AND(Orders!R4435:R14428&gt;1000,OR(Orders!M4435:M14428="East",Orders!M4435:M14428="south")),"bonus","no bonus"),"data error")</f>
        <v>no bonus</v>
      </c>
    </row>
    <row r="4437" spans="1:7" x14ac:dyDescent="0.25">
      <c r="A4437" t="str">
        <v>high</v>
      </c>
      <c r="B4437" t="b" cm="1">
        <f t="array" ref="B4437">AND(Orders!R4435:R14428&gt;500,Orders!O4435:O14428="technology")</f>
        <v>0</v>
      </c>
      <c r="C4437" t="b" cm="1">
        <f t="array" ref="C4437">OR(Orders!R4435:R14428&gt;1000,Orders!O4435:O14428="furniture")</f>
        <v>1</v>
      </c>
      <c r="D4437" t="str">
        <v>no</v>
      </c>
      <c r="E4437" t="str">
        <v>false</v>
      </c>
      <c r="G4437" t="str" cm="1">
        <f t="array" ref="G4437">IFERROR(IF(AND(Orders!R4436:R14429&gt;1000,OR(Orders!M4436:M14429="East",Orders!M4436:M14429="south")),"bonus","no bonus"),"data error")</f>
        <v>no bonus</v>
      </c>
    </row>
    <row r="4438" spans="1:7" x14ac:dyDescent="0.25">
      <c r="A4438" t="str">
        <v>high</v>
      </c>
      <c r="B4438" t="b" cm="1">
        <f t="array" ref="B4438">AND(Orders!R4436:R14429&gt;500,Orders!O4436:O14429="technology")</f>
        <v>0</v>
      </c>
      <c r="C4438" t="b" cm="1">
        <f t="array" ref="C4438">OR(Orders!R4436:R14429&gt;1000,Orders!O4436:O14429="furniture")</f>
        <v>1</v>
      </c>
      <c r="D4438" t="str">
        <v>no</v>
      </c>
      <c r="E4438" t="str">
        <v>false</v>
      </c>
      <c r="G4438" t="str" cm="1">
        <f t="array" ref="G4438">IFERROR(IF(AND(Orders!R4437:R14430&gt;1000,OR(Orders!M4437:M14430="East",Orders!M4437:M14430="south")),"bonus","no bonus"),"data error")</f>
        <v>no bonus</v>
      </c>
    </row>
    <row r="4439" spans="1:7" x14ac:dyDescent="0.25">
      <c r="A4439" t="str">
        <v>high</v>
      </c>
      <c r="B4439" t="b" cm="1">
        <f t="array" ref="B4439">AND(Orders!R4437:R14430&gt;500,Orders!O4437:O14430="technology")</f>
        <v>0</v>
      </c>
      <c r="C4439" t="b" cm="1">
        <f t="array" ref="C4439">OR(Orders!R4437:R14430&gt;1000,Orders!O4437:O14430="furniture")</f>
        <v>1</v>
      </c>
      <c r="D4439" t="str">
        <v>no</v>
      </c>
      <c r="E4439" t="str">
        <v>false</v>
      </c>
      <c r="G4439" t="str" cm="1">
        <f t="array" ref="G4439">IFERROR(IF(AND(Orders!R4438:R14431&gt;1000,OR(Orders!M4438:M14431="East",Orders!M4438:M14431="south")),"bonus","no bonus"),"data error")</f>
        <v>no bonus</v>
      </c>
    </row>
    <row r="4440" spans="1:7" x14ac:dyDescent="0.25">
      <c r="A4440" t="str">
        <v>high</v>
      </c>
      <c r="B4440" t="b" cm="1">
        <f t="array" ref="B4440">AND(Orders!R4438:R14431&gt;500,Orders!O4438:O14431="technology")</f>
        <v>0</v>
      </c>
      <c r="C4440" t="b" cm="1">
        <f t="array" ref="C4440">OR(Orders!R4438:R14431&gt;1000,Orders!O4438:O14431="furniture")</f>
        <v>1</v>
      </c>
      <c r="D4440" t="str">
        <v>no</v>
      </c>
      <c r="E4440" t="str">
        <v>false</v>
      </c>
      <c r="G4440" t="str" cm="1">
        <f t="array" ref="G4440">IFERROR(IF(AND(Orders!R4439:R14432&gt;1000,OR(Orders!M4439:M14432="East",Orders!M4439:M14432="south")),"bonus","no bonus"),"data error")</f>
        <v>no bonus</v>
      </c>
    </row>
    <row r="4441" spans="1:7" x14ac:dyDescent="0.25">
      <c r="A4441" t="str">
        <v>high</v>
      </c>
      <c r="B4441" t="b" cm="1">
        <f t="array" ref="B4441">AND(Orders!R4439:R14432&gt;500,Orders!O4439:O14432="technology")</f>
        <v>0</v>
      </c>
      <c r="C4441" t="b" cm="1">
        <f t="array" ref="C4441">OR(Orders!R4439:R14432&gt;1000,Orders!O4439:O14432="furniture")</f>
        <v>1</v>
      </c>
      <c r="D4441" t="str">
        <v>no</v>
      </c>
      <c r="E4441" t="str">
        <v>false</v>
      </c>
      <c r="G4441" t="str" cm="1">
        <f t="array" ref="G4441">IFERROR(IF(AND(Orders!R4440:R14433&gt;1000,OR(Orders!M4440:M14433="East",Orders!M4440:M14433="south")),"bonus","no bonus"),"data error")</f>
        <v>no bonus</v>
      </c>
    </row>
    <row r="4442" spans="1:7" x14ac:dyDescent="0.25">
      <c r="A4442" t="str">
        <v>high</v>
      </c>
      <c r="B4442" t="b" cm="1">
        <f t="array" ref="B4442">AND(Orders!R4440:R14433&gt;500,Orders!O4440:O14433="technology")</f>
        <v>0</v>
      </c>
      <c r="C4442" t="b" cm="1">
        <f t="array" ref="C4442">OR(Orders!R4440:R14433&gt;1000,Orders!O4440:O14433="furniture")</f>
        <v>1</v>
      </c>
      <c r="D4442" t="str">
        <v>no</v>
      </c>
      <c r="E4442" t="str">
        <v>false</v>
      </c>
      <c r="G4442" t="str" cm="1">
        <f t="array" ref="G4442">IFERROR(IF(AND(Orders!R4441:R14434&gt;1000,OR(Orders!M4441:M14434="East",Orders!M4441:M14434="south")),"bonus","no bonus"),"data error")</f>
        <v>no bonus</v>
      </c>
    </row>
    <row r="4443" spans="1:7" x14ac:dyDescent="0.25">
      <c r="A4443" t="str">
        <v>high</v>
      </c>
      <c r="B4443" t="b" cm="1">
        <f t="array" ref="B4443">AND(Orders!R4441:R14434&gt;500,Orders!O4441:O14434="technology")</f>
        <v>0</v>
      </c>
      <c r="C4443" t="b" cm="1">
        <f t="array" ref="C4443">OR(Orders!R4441:R14434&gt;1000,Orders!O4441:O14434="furniture")</f>
        <v>1</v>
      </c>
      <c r="D4443" t="str">
        <v>no</v>
      </c>
      <c r="E4443" t="str">
        <v>false</v>
      </c>
      <c r="G4443" t="str" cm="1">
        <f t="array" ref="G4443">IFERROR(IF(AND(Orders!R4442:R14435&gt;1000,OR(Orders!M4442:M14435="East",Orders!M4442:M14435="south")),"bonus","no bonus"),"data error")</f>
        <v>no bonus</v>
      </c>
    </row>
    <row r="4444" spans="1:7" x14ac:dyDescent="0.25">
      <c r="A4444" t="str">
        <v>high</v>
      </c>
      <c r="B4444" t="b" cm="1">
        <f t="array" ref="B4444">AND(Orders!R4442:R14435&gt;500,Orders!O4442:O14435="technology")</f>
        <v>0</v>
      </c>
      <c r="C4444" t="b" cm="1">
        <f t="array" ref="C4444">OR(Orders!R4442:R14435&gt;1000,Orders!O4442:O14435="furniture")</f>
        <v>1</v>
      </c>
      <c r="D4444" t="str">
        <v>no</v>
      </c>
      <c r="E4444" t="str">
        <v>false</v>
      </c>
      <c r="G4444" t="str" cm="1">
        <f t="array" ref="G4444">IFERROR(IF(AND(Orders!R4443:R14436&gt;1000,OR(Orders!M4443:M14436="East",Orders!M4443:M14436="south")),"bonus","no bonus"),"data error")</f>
        <v>no bonus</v>
      </c>
    </row>
    <row r="4445" spans="1:7" x14ac:dyDescent="0.25">
      <c r="A4445" t="str">
        <v>high</v>
      </c>
      <c r="B4445" t="b" cm="1">
        <f t="array" ref="B4445">AND(Orders!R4443:R14436&gt;500,Orders!O4443:O14436="technology")</f>
        <v>0</v>
      </c>
      <c r="C4445" t="b" cm="1">
        <f t="array" ref="C4445">OR(Orders!R4443:R14436&gt;1000,Orders!O4443:O14436="furniture")</f>
        <v>1</v>
      </c>
      <c r="D4445" t="str">
        <v>no</v>
      </c>
      <c r="E4445" t="str">
        <v>false</v>
      </c>
      <c r="G4445" t="str" cm="1">
        <f t="array" ref="G4445">IFERROR(IF(AND(Orders!R4444:R14437&gt;1000,OR(Orders!M4444:M14437="East",Orders!M4444:M14437="south")),"bonus","no bonus"),"data error")</f>
        <v>no bonus</v>
      </c>
    </row>
    <row r="4446" spans="1:7" x14ac:dyDescent="0.25">
      <c r="A4446" t="str">
        <v>high</v>
      </c>
      <c r="B4446" t="b" cm="1">
        <f t="array" ref="B4446">AND(Orders!R4444:R14437&gt;500,Orders!O4444:O14437="technology")</f>
        <v>0</v>
      </c>
      <c r="C4446" t="b" cm="1">
        <f t="array" ref="C4446">OR(Orders!R4444:R14437&gt;1000,Orders!O4444:O14437="furniture")</f>
        <v>1</v>
      </c>
      <c r="D4446" t="str">
        <v>no</v>
      </c>
      <c r="E4446" t="str">
        <v>false</v>
      </c>
      <c r="G4446" t="str" cm="1">
        <f t="array" ref="G4446">IFERROR(IF(AND(Orders!R4445:R14438&gt;1000,OR(Orders!M4445:M14438="East",Orders!M4445:M14438="south")),"bonus","no bonus"),"data error")</f>
        <v>no bonus</v>
      </c>
    </row>
    <row r="4447" spans="1:7" x14ac:dyDescent="0.25">
      <c r="A4447" t="str">
        <v>high</v>
      </c>
      <c r="B4447" t="b" cm="1">
        <f t="array" ref="B4447">AND(Orders!R4445:R14438&gt;500,Orders!O4445:O14438="technology")</f>
        <v>0</v>
      </c>
      <c r="C4447" t="b" cm="1">
        <f t="array" ref="C4447">OR(Orders!R4445:R14438&gt;1000,Orders!O4445:O14438="furniture")</f>
        <v>1</v>
      </c>
      <c r="D4447" t="str">
        <v>no</v>
      </c>
      <c r="E4447" t="str">
        <v>false</v>
      </c>
      <c r="G4447" t="str" cm="1">
        <f t="array" ref="G4447">IFERROR(IF(AND(Orders!R4446:R14439&gt;1000,OR(Orders!M4446:M14439="East",Orders!M4446:M14439="south")),"bonus","no bonus"),"data error")</f>
        <v>no bonus</v>
      </c>
    </row>
    <row r="4448" spans="1:7" x14ac:dyDescent="0.25">
      <c r="A4448" t="str">
        <v>high</v>
      </c>
      <c r="B4448" t="b" cm="1">
        <f t="array" ref="B4448">AND(Orders!R4446:R14439&gt;500,Orders!O4446:O14439="technology")</f>
        <v>0</v>
      </c>
      <c r="C4448" t="b" cm="1">
        <f t="array" ref="C4448">OR(Orders!R4446:R14439&gt;1000,Orders!O4446:O14439="furniture")</f>
        <v>1</v>
      </c>
      <c r="D4448" t="str">
        <v>no</v>
      </c>
      <c r="E4448" t="str">
        <v>false</v>
      </c>
      <c r="G4448" t="str" cm="1">
        <f t="array" ref="G4448">IFERROR(IF(AND(Orders!R4447:R14440&gt;1000,OR(Orders!M4447:M14440="East",Orders!M4447:M14440="south")),"bonus","no bonus"),"data error")</f>
        <v>no bonus</v>
      </c>
    </row>
    <row r="4449" spans="1:7" x14ac:dyDescent="0.25">
      <c r="A4449" t="str">
        <v>high</v>
      </c>
      <c r="B4449" t="b" cm="1">
        <f t="array" ref="B4449">AND(Orders!R4447:R14440&gt;500,Orders!O4447:O14440="technology")</f>
        <v>0</v>
      </c>
      <c r="C4449" t="b" cm="1">
        <f t="array" ref="C4449">OR(Orders!R4447:R14440&gt;1000,Orders!O4447:O14440="furniture")</f>
        <v>1</v>
      </c>
      <c r="D4449" t="str">
        <v>no</v>
      </c>
      <c r="E4449" t="str">
        <v>false</v>
      </c>
      <c r="G4449" t="str" cm="1">
        <f t="array" ref="G4449">IFERROR(IF(AND(Orders!R4448:R14441&gt;1000,OR(Orders!M4448:M14441="East",Orders!M4448:M14441="south")),"bonus","no bonus"),"data error")</f>
        <v>no bonus</v>
      </c>
    </row>
    <row r="4450" spans="1:7" x14ac:dyDescent="0.25">
      <c r="A4450" t="str">
        <v>high</v>
      </c>
      <c r="B4450" t="b" cm="1">
        <f t="array" ref="B4450">AND(Orders!R4448:R14441&gt;500,Orders!O4448:O14441="technology")</f>
        <v>0</v>
      </c>
      <c r="C4450" t="b" cm="1">
        <f t="array" ref="C4450">OR(Orders!R4448:R14441&gt;1000,Orders!O4448:O14441="furniture")</f>
        <v>1</v>
      </c>
      <c r="D4450" t="str">
        <v>no</v>
      </c>
      <c r="E4450" t="str">
        <v>false</v>
      </c>
      <c r="G4450" t="str" cm="1">
        <f t="array" ref="G4450">IFERROR(IF(AND(Orders!R4449:R14442&gt;1000,OR(Orders!M4449:M14442="East",Orders!M4449:M14442="south")),"bonus","no bonus"),"data error")</f>
        <v>no bonus</v>
      </c>
    </row>
    <row r="4451" spans="1:7" x14ac:dyDescent="0.25">
      <c r="A4451" t="str">
        <v>high</v>
      </c>
      <c r="B4451" t="b" cm="1">
        <f t="array" ref="B4451">AND(Orders!R4449:R14442&gt;500,Orders!O4449:O14442="technology")</f>
        <v>0</v>
      </c>
      <c r="C4451" t="b" cm="1">
        <f t="array" ref="C4451">OR(Orders!R4449:R14442&gt;1000,Orders!O4449:O14442="furniture")</f>
        <v>1</v>
      </c>
      <c r="D4451" t="str">
        <v>no</v>
      </c>
      <c r="E4451" t="str">
        <v>false</v>
      </c>
      <c r="G4451" t="str" cm="1">
        <f t="array" ref="G4451">IFERROR(IF(AND(Orders!R4450:R14443&gt;1000,OR(Orders!M4450:M14443="East",Orders!M4450:M14443="south")),"bonus","no bonus"),"data error")</f>
        <v>no bonus</v>
      </c>
    </row>
    <row r="4452" spans="1:7" x14ac:dyDescent="0.25">
      <c r="A4452" t="str">
        <v>high</v>
      </c>
      <c r="B4452" t="b" cm="1">
        <f t="array" ref="B4452">AND(Orders!R4450:R14443&gt;500,Orders!O4450:O14443="technology")</f>
        <v>0</v>
      </c>
      <c r="C4452" t="b" cm="1">
        <f t="array" ref="C4452">OR(Orders!R4450:R14443&gt;1000,Orders!O4450:O14443="furniture")</f>
        <v>1</v>
      </c>
      <c r="D4452" t="str">
        <v>no</v>
      </c>
      <c r="E4452" t="str">
        <v>false</v>
      </c>
      <c r="G4452" t="str" cm="1">
        <f t="array" ref="G4452">IFERROR(IF(AND(Orders!R4451:R14444&gt;1000,OR(Orders!M4451:M14444="East",Orders!M4451:M14444="south")),"bonus","no bonus"),"data error")</f>
        <v>no bonus</v>
      </c>
    </row>
    <row r="4453" spans="1:7" x14ac:dyDescent="0.25">
      <c r="A4453" t="str">
        <v>high</v>
      </c>
      <c r="B4453" t="b" cm="1">
        <f t="array" ref="B4453">AND(Orders!R4451:R14444&gt;500,Orders!O4451:O14444="technology")</f>
        <v>0</v>
      </c>
      <c r="C4453" t="b" cm="1">
        <f t="array" ref="C4453">OR(Orders!R4451:R14444&gt;1000,Orders!O4451:O14444="furniture")</f>
        <v>1</v>
      </c>
      <c r="D4453" t="str">
        <v>no</v>
      </c>
      <c r="E4453" t="str">
        <v>false</v>
      </c>
      <c r="G4453" t="str" cm="1">
        <f t="array" ref="G4453">IFERROR(IF(AND(Orders!R4452:R14445&gt;1000,OR(Orders!M4452:M14445="East",Orders!M4452:M14445="south")),"bonus","no bonus"),"data error")</f>
        <v>no bonus</v>
      </c>
    </row>
    <row r="4454" spans="1:7" x14ac:dyDescent="0.25">
      <c r="A4454" t="str">
        <v>high</v>
      </c>
      <c r="B4454" t="b" cm="1">
        <f t="array" ref="B4454">AND(Orders!R4452:R14445&gt;500,Orders!O4452:O14445="technology")</f>
        <v>0</v>
      </c>
      <c r="C4454" t="b" cm="1">
        <f t="array" ref="C4454">OR(Orders!R4452:R14445&gt;1000,Orders!O4452:O14445="furniture")</f>
        <v>1</v>
      </c>
      <c r="D4454" t="str">
        <v>no</v>
      </c>
      <c r="E4454" t="str">
        <v>false</v>
      </c>
      <c r="G4454" t="str" cm="1">
        <f t="array" ref="G4454">IFERROR(IF(AND(Orders!R4453:R14446&gt;1000,OR(Orders!M4453:M14446="East",Orders!M4453:M14446="south")),"bonus","no bonus"),"data error")</f>
        <v>no bonus</v>
      </c>
    </row>
    <row r="4455" spans="1:7" x14ac:dyDescent="0.25">
      <c r="A4455" t="str">
        <v>high</v>
      </c>
      <c r="B4455" t="b" cm="1">
        <f t="array" ref="B4455">AND(Orders!R4453:R14446&gt;500,Orders!O4453:O14446="technology")</f>
        <v>0</v>
      </c>
      <c r="C4455" t="b" cm="1">
        <f t="array" ref="C4455">OR(Orders!R4453:R14446&gt;1000,Orders!O4453:O14446="furniture")</f>
        <v>1</v>
      </c>
      <c r="D4455" t="str">
        <v>no</v>
      </c>
      <c r="E4455" t="str">
        <v>false</v>
      </c>
      <c r="G4455" t="str" cm="1">
        <f t="array" ref="G4455">IFERROR(IF(AND(Orders!R4454:R14447&gt;1000,OR(Orders!M4454:M14447="East",Orders!M4454:M14447="south")),"bonus","no bonus"),"data error")</f>
        <v>no bonus</v>
      </c>
    </row>
    <row r="4456" spans="1:7" x14ac:dyDescent="0.25">
      <c r="A4456" t="str">
        <v>high</v>
      </c>
      <c r="B4456" t="b" cm="1">
        <f t="array" ref="B4456">AND(Orders!R4454:R14447&gt;500,Orders!O4454:O14447="technology")</f>
        <v>0</v>
      </c>
      <c r="C4456" t="b" cm="1">
        <f t="array" ref="C4456">OR(Orders!R4454:R14447&gt;1000,Orders!O4454:O14447="furniture")</f>
        <v>1</v>
      </c>
      <c r="D4456" t="str">
        <v>no</v>
      </c>
      <c r="E4456" t="str">
        <v>false</v>
      </c>
      <c r="G4456" t="str" cm="1">
        <f t="array" ref="G4456">IFERROR(IF(AND(Orders!R4455:R14448&gt;1000,OR(Orders!M4455:M14448="East",Orders!M4455:M14448="south")),"bonus","no bonus"),"data error")</f>
        <v>no bonus</v>
      </c>
    </row>
    <row r="4457" spans="1:7" x14ac:dyDescent="0.25">
      <c r="A4457" t="str">
        <v>high</v>
      </c>
      <c r="B4457" t="b" cm="1">
        <f t="array" ref="B4457">AND(Orders!R4455:R14448&gt;500,Orders!O4455:O14448="technology")</f>
        <v>0</v>
      </c>
      <c r="C4457" t="b" cm="1">
        <f t="array" ref="C4457">OR(Orders!R4455:R14448&gt;1000,Orders!O4455:O14448="furniture")</f>
        <v>1</v>
      </c>
      <c r="D4457" t="str">
        <v>no</v>
      </c>
      <c r="E4457" t="str">
        <v>false</v>
      </c>
      <c r="G4457" t="str" cm="1">
        <f t="array" ref="G4457">IFERROR(IF(AND(Orders!R4456:R14449&gt;1000,OR(Orders!M4456:M14449="East",Orders!M4456:M14449="south")),"bonus","no bonus"),"data error")</f>
        <v>no bonus</v>
      </c>
    </row>
    <row r="4458" spans="1:7" x14ac:dyDescent="0.25">
      <c r="A4458" t="str">
        <v>high</v>
      </c>
      <c r="B4458" t="b" cm="1">
        <f t="array" ref="B4458">AND(Orders!R4456:R14449&gt;500,Orders!O4456:O14449="technology")</f>
        <v>0</v>
      </c>
      <c r="C4458" t="b" cm="1">
        <f t="array" ref="C4458">OR(Orders!R4456:R14449&gt;1000,Orders!O4456:O14449="furniture")</f>
        <v>1</v>
      </c>
      <c r="D4458" t="str">
        <v>no</v>
      </c>
      <c r="E4458" t="str">
        <v>false</v>
      </c>
      <c r="G4458" t="str" cm="1">
        <f t="array" ref="G4458">IFERROR(IF(AND(Orders!R4457:R14450&gt;1000,OR(Orders!M4457:M14450="East",Orders!M4457:M14450="south")),"bonus","no bonus"),"data error")</f>
        <v>no bonus</v>
      </c>
    </row>
    <row r="4459" spans="1:7" x14ac:dyDescent="0.25">
      <c r="A4459" t="str">
        <v>high</v>
      </c>
      <c r="B4459" t="b" cm="1">
        <f t="array" ref="B4459">AND(Orders!R4457:R14450&gt;500,Orders!O4457:O14450="technology")</f>
        <v>0</v>
      </c>
      <c r="C4459" t="b" cm="1">
        <f t="array" ref="C4459">OR(Orders!R4457:R14450&gt;1000,Orders!O4457:O14450="furniture")</f>
        <v>1</v>
      </c>
      <c r="D4459" t="str">
        <v>no</v>
      </c>
      <c r="E4459" t="str">
        <v>false</v>
      </c>
      <c r="G4459" t="str" cm="1">
        <f t="array" ref="G4459">IFERROR(IF(AND(Orders!R4458:R14451&gt;1000,OR(Orders!M4458:M14451="East",Orders!M4458:M14451="south")),"bonus","no bonus"),"data error")</f>
        <v>no bonus</v>
      </c>
    </row>
    <row r="4460" spans="1:7" x14ac:dyDescent="0.25">
      <c r="A4460" t="str">
        <v>high</v>
      </c>
      <c r="B4460" t="b" cm="1">
        <f t="array" ref="B4460">AND(Orders!R4458:R14451&gt;500,Orders!O4458:O14451="technology")</f>
        <v>0</v>
      </c>
      <c r="C4460" t="b" cm="1">
        <f t="array" ref="C4460">OR(Orders!R4458:R14451&gt;1000,Orders!O4458:O14451="furniture")</f>
        <v>1</v>
      </c>
      <c r="D4460" t="str">
        <v>no</v>
      </c>
      <c r="E4460" t="str">
        <v>false</v>
      </c>
      <c r="G4460" t="str" cm="1">
        <f t="array" ref="G4460">IFERROR(IF(AND(Orders!R4459:R14452&gt;1000,OR(Orders!M4459:M14452="East",Orders!M4459:M14452="south")),"bonus","no bonus"),"data error")</f>
        <v>no bonus</v>
      </c>
    </row>
    <row r="4461" spans="1:7" x14ac:dyDescent="0.25">
      <c r="A4461" t="str">
        <v>high</v>
      </c>
      <c r="B4461" t="b" cm="1">
        <f t="array" ref="B4461">AND(Orders!R4459:R14452&gt;500,Orders!O4459:O14452="technology")</f>
        <v>0</v>
      </c>
      <c r="C4461" t="b" cm="1">
        <f t="array" ref="C4461">OR(Orders!R4459:R14452&gt;1000,Orders!O4459:O14452="furniture")</f>
        <v>1</v>
      </c>
      <c r="D4461" t="str">
        <v>no</v>
      </c>
      <c r="E4461" t="str">
        <v>false</v>
      </c>
      <c r="G4461" t="str" cm="1">
        <f t="array" ref="G4461">IFERROR(IF(AND(Orders!R4460:R14453&gt;1000,OR(Orders!M4460:M14453="East",Orders!M4460:M14453="south")),"bonus","no bonus"),"data error")</f>
        <v>no bonus</v>
      </c>
    </row>
    <row r="4462" spans="1:7" x14ac:dyDescent="0.25">
      <c r="A4462" t="str">
        <v>high</v>
      </c>
      <c r="B4462" t="b" cm="1">
        <f t="array" ref="B4462">AND(Orders!R4460:R14453&gt;500,Orders!O4460:O14453="technology")</f>
        <v>0</v>
      </c>
      <c r="C4462" t="b" cm="1">
        <f t="array" ref="C4462">OR(Orders!R4460:R14453&gt;1000,Orders!O4460:O14453="furniture")</f>
        <v>1</v>
      </c>
      <c r="D4462" t="str">
        <v>no</v>
      </c>
      <c r="E4462" t="str">
        <v>false</v>
      </c>
      <c r="G4462" t="str" cm="1">
        <f t="array" ref="G4462">IFERROR(IF(AND(Orders!R4461:R14454&gt;1000,OR(Orders!M4461:M14454="East",Orders!M4461:M14454="south")),"bonus","no bonus"),"data error")</f>
        <v>no bonus</v>
      </c>
    </row>
    <row r="4463" spans="1:7" x14ac:dyDescent="0.25">
      <c r="A4463" t="str">
        <v>high</v>
      </c>
      <c r="B4463" t="b" cm="1">
        <f t="array" ref="B4463">AND(Orders!R4461:R14454&gt;500,Orders!O4461:O14454="technology")</f>
        <v>0</v>
      </c>
      <c r="C4463" t="b" cm="1">
        <f t="array" ref="C4463">OR(Orders!R4461:R14454&gt;1000,Orders!O4461:O14454="furniture")</f>
        <v>1</v>
      </c>
      <c r="D4463" t="str">
        <v>no</v>
      </c>
      <c r="E4463" t="str">
        <v>false</v>
      </c>
      <c r="G4463" t="str" cm="1">
        <f t="array" ref="G4463">IFERROR(IF(AND(Orders!R4462:R14455&gt;1000,OR(Orders!M4462:M14455="East",Orders!M4462:M14455="south")),"bonus","no bonus"),"data error")</f>
        <v>no bonus</v>
      </c>
    </row>
    <row r="4464" spans="1:7" x14ac:dyDescent="0.25">
      <c r="A4464" t="str">
        <v>high</v>
      </c>
      <c r="B4464" t="b" cm="1">
        <f t="array" ref="B4464">AND(Orders!R4462:R14455&gt;500,Orders!O4462:O14455="technology")</f>
        <v>0</v>
      </c>
      <c r="C4464" t="b" cm="1">
        <f t="array" ref="C4464">OR(Orders!R4462:R14455&gt;1000,Orders!O4462:O14455="furniture")</f>
        <v>1</v>
      </c>
      <c r="D4464" t="str">
        <v>no</v>
      </c>
      <c r="E4464" t="str">
        <v>false</v>
      </c>
      <c r="G4464" t="str" cm="1">
        <f t="array" ref="G4464">IFERROR(IF(AND(Orders!R4463:R14456&gt;1000,OR(Orders!M4463:M14456="East",Orders!M4463:M14456="south")),"bonus","no bonus"),"data error")</f>
        <v>no bonus</v>
      </c>
    </row>
    <row r="4465" spans="1:7" x14ac:dyDescent="0.25">
      <c r="A4465" t="str">
        <v>high</v>
      </c>
      <c r="B4465" t="b" cm="1">
        <f t="array" ref="B4465">AND(Orders!R4463:R14456&gt;500,Orders!O4463:O14456="technology")</f>
        <v>0</v>
      </c>
      <c r="C4465" t="b" cm="1">
        <f t="array" ref="C4465">OR(Orders!R4463:R14456&gt;1000,Orders!O4463:O14456="furniture")</f>
        <v>1</v>
      </c>
      <c r="D4465" t="str">
        <v>no</v>
      </c>
      <c r="E4465" t="str">
        <v>false</v>
      </c>
      <c r="G4465" t="str" cm="1">
        <f t="array" ref="G4465">IFERROR(IF(AND(Orders!R4464:R14457&gt;1000,OR(Orders!M4464:M14457="East",Orders!M4464:M14457="south")),"bonus","no bonus"),"data error")</f>
        <v>no bonus</v>
      </c>
    </row>
    <row r="4466" spans="1:7" x14ac:dyDescent="0.25">
      <c r="A4466" t="str">
        <v>high</v>
      </c>
      <c r="B4466" t="b" cm="1">
        <f t="array" ref="B4466">AND(Orders!R4464:R14457&gt;500,Orders!O4464:O14457="technology")</f>
        <v>0</v>
      </c>
      <c r="C4466" t="b" cm="1">
        <f t="array" ref="C4466">OR(Orders!R4464:R14457&gt;1000,Orders!O4464:O14457="furniture")</f>
        <v>1</v>
      </c>
      <c r="D4466" t="str">
        <v>no</v>
      </c>
      <c r="E4466" t="str">
        <v>false</v>
      </c>
      <c r="G4466" t="str" cm="1">
        <f t="array" ref="G4466">IFERROR(IF(AND(Orders!R4465:R14458&gt;1000,OR(Orders!M4465:M14458="East",Orders!M4465:M14458="south")),"bonus","no bonus"),"data error")</f>
        <v>no bonus</v>
      </c>
    </row>
    <row r="4467" spans="1:7" x14ac:dyDescent="0.25">
      <c r="A4467" t="str">
        <v>high</v>
      </c>
      <c r="B4467" t="b" cm="1">
        <f t="array" ref="B4467">AND(Orders!R4465:R14458&gt;500,Orders!O4465:O14458="technology")</f>
        <v>0</v>
      </c>
      <c r="C4467" t="b" cm="1">
        <f t="array" ref="C4467">OR(Orders!R4465:R14458&gt;1000,Orders!O4465:O14458="furniture")</f>
        <v>1</v>
      </c>
      <c r="D4467" t="str">
        <v>no</v>
      </c>
      <c r="E4467" t="str">
        <v>false</v>
      </c>
      <c r="G4467" t="str" cm="1">
        <f t="array" ref="G4467">IFERROR(IF(AND(Orders!R4466:R14459&gt;1000,OR(Orders!M4466:M14459="East",Orders!M4466:M14459="south")),"bonus","no bonus"),"data error")</f>
        <v>no bonus</v>
      </c>
    </row>
    <row r="4468" spans="1:7" x14ac:dyDescent="0.25">
      <c r="A4468" t="str">
        <v>high</v>
      </c>
      <c r="B4468" t="b" cm="1">
        <f t="array" ref="B4468">AND(Orders!R4466:R14459&gt;500,Orders!O4466:O14459="technology")</f>
        <v>0</v>
      </c>
      <c r="C4468" t="b" cm="1">
        <f t="array" ref="C4468">OR(Orders!R4466:R14459&gt;1000,Orders!O4466:O14459="furniture")</f>
        <v>1</v>
      </c>
      <c r="D4468" t="str">
        <v>no</v>
      </c>
      <c r="E4468" t="str">
        <v>false</v>
      </c>
      <c r="G4468" t="str" cm="1">
        <f t="array" ref="G4468">IFERROR(IF(AND(Orders!R4467:R14460&gt;1000,OR(Orders!M4467:M14460="East",Orders!M4467:M14460="south")),"bonus","no bonus"),"data error")</f>
        <v>no bonus</v>
      </c>
    </row>
    <row r="4469" spans="1:7" x14ac:dyDescent="0.25">
      <c r="A4469" t="str">
        <v>high</v>
      </c>
      <c r="B4469" t="b" cm="1">
        <f t="array" ref="B4469">AND(Orders!R4467:R14460&gt;500,Orders!O4467:O14460="technology")</f>
        <v>0</v>
      </c>
      <c r="C4469" t="b" cm="1">
        <f t="array" ref="C4469">OR(Orders!R4467:R14460&gt;1000,Orders!O4467:O14460="furniture")</f>
        <v>1</v>
      </c>
      <c r="D4469" t="str">
        <v>no</v>
      </c>
      <c r="E4469" t="str">
        <v>false</v>
      </c>
      <c r="G4469" t="str" cm="1">
        <f t="array" ref="G4469">IFERROR(IF(AND(Orders!R4468:R14461&gt;1000,OR(Orders!M4468:M14461="East",Orders!M4468:M14461="south")),"bonus","no bonus"),"data error")</f>
        <v>no bonus</v>
      </c>
    </row>
    <row r="4470" spans="1:7" x14ac:dyDescent="0.25">
      <c r="A4470" t="str">
        <v>high</v>
      </c>
      <c r="B4470" t="b" cm="1">
        <f t="array" ref="B4470">AND(Orders!R4468:R14461&gt;500,Orders!O4468:O14461="technology")</f>
        <v>0</v>
      </c>
      <c r="C4470" t="b" cm="1">
        <f t="array" ref="C4470">OR(Orders!R4468:R14461&gt;1000,Orders!O4468:O14461="furniture")</f>
        <v>1</v>
      </c>
      <c r="D4470" t="str">
        <v>no</v>
      </c>
      <c r="E4470" t="str">
        <v>false</v>
      </c>
      <c r="G4470" t="str" cm="1">
        <f t="array" ref="G4470">IFERROR(IF(AND(Orders!R4469:R14462&gt;1000,OR(Orders!M4469:M14462="East",Orders!M4469:M14462="south")),"bonus","no bonus"),"data error")</f>
        <v>no bonus</v>
      </c>
    </row>
    <row r="4471" spans="1:7" x14ac:dyDescent="0.25">
      <c r="A4471" t="str">
        <v>high</v>
      </c>
      <c r="B4471" t="b" cm="1">
        <f t="array" ref="B4471">AND(Orders!R4469:R14462&gt;500,Orders!O4469:O14462="technology")</f>
        <v>0</v>
      </c>
      <c r="C4471" t="b" cm="1">
        <f t="array" ref="C4471">OR(Orders!R4469:R14462&gt;1000,Orders!O4469:O14462="furniture")</f>
        <v>1</v>
      </c>
      <c r="D4471" t="str">
        <v>no</v>
      </c>
      <c r="E4471" t="str">
        <v>false</v>
      </c>
      <c r="G4471" t="str" cm="1">
        <f t="array" ref="G4471">IFERROR(IF(AND(Orders!R4470:R14463&gt;1000,OR(Orders!M4470:M14463="East",Orders!M4470:M14463="south")),"bonus","no bonus"),"data error")</f>
        <v>no bonus</v>
      </c>
    </row>
    <row r="4472" spans="1:7" x14ac:dyDescent="0.25">
      <c r="A4472" t="str">
        <v>high</v>
      </c>
      <c r="B4472" t="b" cm="1">
        <f t="array" ref="B4472">AND(Orders!R4470:R14463&gt;500,Orders!O4470:O14463="technology")</f>
        <v>0</v>
      </c>
      <c r="C4472" t="b" cm="1">
        <f t="array" ref="C4472">OR(Orders!R4470:R14463&gt;1000,Orders!O4470:O14463="furniture")</f>
        <v>1</v>
      </c>
      <c r="D4472" t="str">
        <v>no</v>
      </c>
      <c r="E4472" t="str">
        <v>false</v>
      </c>
      <c r="G4472" t="str" cm="1">
        <f t="array" ref="G4472">IFERROR(IF(AND(Orders!R4471:R14464&gt;1000,OR(Orders!M4471:M14464="East",Orders!M4471:M14464="south")),"bonus","no bonus"),"data error")</f>
        <v>no bonus</v>
      </c>
    </row>
    <row r="4473" spans="1:7" x14ac:dyDescent="0.25">
      <c r="A4473" t="str">
        <v>high</v>
      </c>
      <c r="B4473" t="b" cm="1">
        <f t="array" ref="B4473">AND(Orders!R4471:R14464&gt;500,Orders!O4471:O14464="technology")</f>
        <v>0</v>
      </c>
      <c r="C4473" t="b" cm="1">
        <f t="array" ref="C4473">OR(Orders!R4471:R14464&gt;1000,Orders!O4471:O14464="furniture")</f>
        <v>1</v>
      </c>
      <c r="D4473" t="str">
        <v>no</v>
      </c>
      <c r="E4473" t="str">
        <v>false</v>
      </c>
      <c r="G4473" t="str" cm="1">
        <f t="array" ref="G4473">IFERROR(IF(AND(Orders!R4472:R14465&gt;1000,OR(Orders!M4472:M14465="East",Orders!M4472:M14465="south")),"bonus","no bonus"),"data error")</f>
        <v>no bonus</v>
      </c>
    </row>
    <row r="4474" spans="1:7" x14ac:dyDescent="0.25">
      <c r="A4474" t="str">
        <v>high</v>
      </c>
      <c r="B4474" t="b" cm="1">
        <f t="array" ref="B4474">AND(Orders!R4472:R14465&gt;500,Orders!O4472:O14465="technology")</f>
        <v>0</v>
      </c>
      <c r="C4474" t="b" cm="1">
        <f t="array" ref="C4474">OR(Orders!R4472:R14465&gt;1000,Orders!O4472:O14465="furniture")</f>
        <v>1</v>
      </c>
      <c r="D4474" t="str">
        <v>no</v>
      </c>
      <c r="E4474" t="str">
        <v>false</v>
      </c>
      <c r="G4474" t="str" cm="1">
        <f t="array" ref="G4474">IFERROR(IF(AND(Orders!R4473:R14466&gt;1000,OR(Orders!M4473:M14466="East",Orders!M4473:M14466="south")),"bonus","no bonus"),"data error")</f>
        <v>no bonus</v>
      </c>
    </row>
    <row r="4475" spans="1:7" x14ac:dyDescent="0.25">
      <c r="A4475" t="str">
        <v>high</v>
      </c>
      <c r="B4475" t="b" cm="1">
        <f t="array" ref="B4475">AND(Orders!R4473:R14466&gt;500,Orders!O4473:O14466="technology")</f>
        <v>0</v>
      </c>
      <c r="C4475" t="b" cm="1">
        <f t="array" ref="C4475">OR(Orders!R4473:R14466&gt;1000,Orders!O4473:O14466="furniture")</f>
        <v>1</v>
      </c>
      <c r="D4475" t="str">
        <v>no</v>
      </c>
      <c r="E4475" t="str">
        <v>false</v>
      </c>
      <c r="G4475" t="str" cm="1">
        <f t="array" ref="G4475">IFERROR(IF(AND(Orders!R4474:R14467&gt;1000,OR(Orders!M4474:M14467="East",Orders!M4474:M14467="south")),"bonus","no bonus"),"data error")</f>
        <v>no bonus</v>
      </c>
    </row>
    <row r="4476" spans="1:7" x14ac:dyDescent="0.25">
      <c r="A4476" t="str">
        <v>high</v>
      </c>
      <c r="B4476" t="b" cm="1">
        <f t="array" ref="B4476">AND(Orders!R4474:R14467&gt;500,Orders!O4474:O14467="technology")</f>
        <v>0</v>
      </c>
      <c r="C4476" t="b" cm="1">
        <f t="array" ref="C4476">OR(Orders!R4474:R14467&gt;1000,Orders!O4474:O14467="furniture")</f>
        <v>1</v>
      </c>
      <c r="D4476" t="str">
        <v>no</v>
      </c>
      <c r="E4476" t="str">
        <v>false</v>
      </c>
      <c r="G4476" t="str" cm="1">
        <f t="array" ref="G4476">IFERROR(IF(AND(Orders!R4475:R14468&gt;1000,OR(Orders!M4475:M14468="East",Orders!M4475:M14468="south")),"bonus","no bonus"),"data error")</f>
        <v>no bonus</v>
      </c>
    </row>
    <row r="4477" spans="1:7" x14ac:dyDescent="0.25">
      <c r="A4477" t="str">
        <v>high</v>
      </c>
      <c r="B4477" t="b" cm="1">
        <f t="array" ref="B4477">AND(Orders!R4475:R14468&gt;500,Orders!O4475:O14468="technology")</f>
        <v>0</v>
      </c>
      <c r="C4477" t="b" cm="1">
        <f t="array" ref="C4477">OR(Orders!R4475:R14468&gt;1000,Orders!O4475:O14468="furniture")</f>
        <v>1</v>
      </c>
      <c r="D4477" t="str">
        <v>no</v>
      </c>
      <c r="E4477" t="str">
        <v>false</v>
      </c>
      <c r="G4477" t="str" cm="1">
        <f t="array" ref="G4477">IFERROR(IF(AND(Orders!R4476:R14469&gt;1000,OR(Orders!M4476:M14469="East",Orders!M4476:M14469="south")),"bonus","no bonus"),"data error")</f>
        <v>no bonus</v>
      </c>
    </row>
    <row r="4478" spans="1:7" x14ac:dyDescent="0.25">
      <c r="A4478" t="str">
        <v>high</v>
      </c>
      <c r="B4478" t="b" cm="1">
        <f t="array" ref="B4478">AND(Orders!R4476:R14469&gt;500,Orders!O4476:O14469="technology")</f>
        <v>0</v>
      </c>
      <c r="C4478" t="b" cm="1">
        <f t="array" ref="C4478">OR(Orders!R4476:R14469&gt;1000,Orders!O4476:O14469="furniture")</f>
        <v>1</v>
      </c>
      <c r="D4478" t="str">
        <v>no</v>
      </c>
      <c r="E4478" t="str">
        <v>false</v>
      </c>
      <c r="G4478" t="str" cm="1">
        <f t="array" ref="G4478">IFERROR(IF(AND(Orders!R4477:R14470&gt;1000,OR(Orders!M4477:M14470="East",Orders!M4477:M14470="south")),"bonus","no bonus"),"data error")</f>
        <v>no bonus</v>
      </c>
    </row>
    <row r="4479" spans="1:7" x14ac:dyDescent="0.25">
      <c r="A4479" t="str">
        <v>high</v>
      </c>
      <c r="B4479" t="b" cm="1">
        <f t="array" ref="B4479">AND(Orders!R4477:R14470&gt;500,Orders!O4477:O14470="technology")</f>
        <v>0</v>
      </c>
      <c r="C4479" t="b" cm="1">
        <f t="array" ref="C4479">OR(Orders!R4477:R14470&gt;1000,Orders!O4477:O14470="furniture")</f>
        <v>1</v>
      </c>
      <c r="D4479" t="str">
        <v>no</v>
      </c>
      <c r="E4479" t="str">
        <v>false</v>
      </c>
      <c r="G4479" t="str" cm="1">
        <f t="array" ref="G4479">IFERROR(IF(AND(Orders!R4478:R14471&gt;1000,OR(Orders!M4478:M14471="East",Orders!M4478:M14471="south")),"bonus","no bonus"),"data error")</f>
        <v>no bonus</v>
      </c>
    </row>
    <row r="4480" spans="1:7" x14ac:dyDescent="0.25">
      <c r="A4480" t="str">
        <v>high</v>
      </c>
      <c r="B4480" t="b" cm="1">
        <f t="array" ref="B4480">AND(Orders!R4478:R14471&gt;500,Orders!O4478:O14471="technology")</f>
        <v>0</v>
      </c>
      <c r="C4480" t="b" cm="1">
        <f t="array" ref="C4480">OR(Orders!R4478:R14471&gt;1000,Orders!O4478:O14471="furniture")</f>
        <v>1</v>
      </c>
      <c r="D4480" t="str">
        <v>no</v>
      </c>
      <c r="E4480" t="str">
        <v>false</v>
      </c>
      <c r="G4480" t="str" cm="1">
        <f t="array" ref="G4480">IFERROR(IF(AND(Orders!R4479:R14472&gt;1000,OR(Orders!M4479:M14472="East",Orders!M4479:M14472="south")),"bonus","no bonus"),"data error")</f>
        <v>no bonus</v>
      </c>
    </row>
    <row r="4481" spans="1:7" x14ac:dyDescent="0.25">
      <c r="A4481" t="str">
        <v>high</v>
      </c>
      <c r="B4481" t="b" cm="1">
        <f t="array" ref="B4481">AND(Orders!R4479:R14472&gt;500,Orders!O4479:O14472="technology")</f>
        <v>0</v>
      </c>
      <c r="C4481" t="b" cm="1">
        <f t="array" ref="C4481">OR(Orders!R4479:R14472&gt;1000,Orders!O4479:O14472="furniture")</f>
        <v>1</v>
      </c>
      <c r="D4481" t="str">
        <v>no</v>
      </c>
      <c r="E4481" t="str">
        <v>false</v>
      </c>
      <c r="G4481" t="str" cm="1">
        <f t="array" ref="G4481">IFERROR(IF(AND(Orders!R4480:R14473&gt;1000,OR(Orders!M4480:M14473="East",Orders!M4480:M14473="south")),"bonus","no bonus"),"data error")</f>
        <v>no bonus</v>
      </c>
    </row>
    <row r="4482" spans="1:7" x14ac:dyDescent="0.25">
      <c r="A4482" t="str">
        <v>high</v>
      </c>
      <c r="B4482" t="b" cm="1">
        <f t="array" ref="B4482">AND(Orders!R4480:R14473&gt;500,Orders!O4480:O14473="technology")</f>
        <v>0</v>
      </c>
      <c r="C4482" t="b" cm="1">
        <f t="array" ref="C4482">OR(Orders!R4480:R14473&gt;1000,Orders!O4480:O14473="furniture")</f>
        <v>1</v>
      </c>
      <c r="D4482" t="str">
        <v>no</v>
      </c>
      <c r="E4482" t="str">
        <v>false</v>
      </c>
      <c r="G4482" t="str" cm="1">
        <f t="array" ref="G4482">IFERROR(IF(AND(Orders!R4481:R14474&gt;1000,OR(Orders!M4481:M14474="East",Orders!M4481:M14474="south")),"bonus","no bonus"),"data error")</f>
        <v>no bonus</v>
      </c>
    </row>
    <row r="4483" spans="1:7" x14ac:dyDescent="0.25">
      <c r="A4483" t="str">
        <v>high</v>
      </c>
      <c r="B4483" t="b" cm="1">
        <f t="array" ref="B4483">AND(Orders!R4481:R14474&gt;500,Orders!O4481:O14474="technology")</f>
        <v>0</v>
      </c>
      <c r="C4483" t="b" cm="1">
        <f t="array" ref="C4483">OR(Orders!R4481:R14474&gt;1000,Orders!O4481:O14474="furniture")</f>
        <v>1</v>
      </c>
      <c r="D4483" t="str">
        <v>no</v>
      </c>
      <c r="E4483" t="str">
        <v>false</v>
      </c>
      <c r="G4483" t="str" cm="1">
        <f t="array" ref="G4483">IFERROR(IF(AND(Orders!R4482:R14475&gt;1000,OR(Orders!M4482:M14475="East",Orders!M4482:M14475="south")),"bonus","no bonus"),"data error")</f>
        <v>no bonus</v>
      </c>
    </row>
    <row r="4484" spans="1:7" x14ac:dyDescent="0.25">
      <c r="A4484" t="str">
        <v>high</v>
      </c>
      <c r="B4484" t="b" cm="1">
        <f t="array" ref="B4484">AND(Orders!R4482:R14475&gt;500,Orders!O4482:O14475="technology")</f>
        <v>0</v>
      </c>
      <c r="C4484" t="b" cm="1">
        <f t="array" ref="C4484">OR(Orders!R4482:R14475&gt;1000,Orders!O4482:O14475="furniture")</f>
        <v>1</v>
      </c>
      <c r="D4484" t="str">
        <v>no</v>
      </c>
      <c r="E4484" t="str">
        <v>false</v>
      </c>
      <c r="G4484" t="str" cm="1">
        <f t="array" ref="G4484">IFERROR(IF(AND(Orders!R4483:R14476&gt;1000,OR(Orders!M4483:M14476="East",Orders!M4483:M14476="south")),"bonus","no bonus"),"data error")</f>
        <v>no bonus</v>
      </c>
    </row>
    <row r="4485" spans="1:7" x14ac:dyDescent="0.25">
      <c r="A4485" t="str">
        <v>high</v>
      </c>
      <c r="B4485" t="b" cm="1">
        <f t="array" ref="B4485">AND(Orders!R4483:R14476&gt;500,Orders!O4483:O14476="technology")</f>
        <v>0</v>
      </c>
      <c r="C4485" t="b" cm="1">
        <f t="array" ref="C4485">OR(Orders!R4483:R14476&gt;1000,Orders!O4483:O14476="furniture")</f>
        <v>1</v>
      </c>
      <c r="D4485" t="str">
        <v>no</v>
      </c>
      <c r="E4485" t="str">
        <v>false</v>
      </c>
      <c r="G4485" t="str" cm="1">
        <f t="array" ref="G4485">IFERROR(IF(AND(Orders!R4484:R14477&gt;1000,OR(Orders!M4484:M14477="East",Orders!M4484:M14477="south")),"bonus","no bonus"),"data error")</f>
        <v>no bonus</v>
      </c>
    </row>
    <row r="4486" spans="1:7" x14ac:dyDescent="0.25">
      <c r="A4486" t="str">
        <v>high</v>
      </c>
      <c r="B4486" t="b" cm="1">
        <f t="array" ref="B4486">AND(Orders!R4484:R14477&gt;500,Orders!O4484:O14477="technology")</f>
        <v>0</v>
      </c>
      <c r="C4486" t="b" cm="1">
        <f t="array" ref="C4486">OR(Orders!R4484:R14477&gt;1000,Orders!O4484:O14477="furniture")</f>
        <v>1</v>
      </c>
      <c r="D4486" t="str">
        <v>no</v>
      </c>
      <c r="E4486" t="str">
        <v>false</v>
      </c>
      <c r="G4486" t="str" cm="1">
        <f t="array" ref="G4486">IFERROR(IF(AND(Orders!R4485:R14478&gt;1000,OR(Orders!M4485:M14478="East",Orders!M4485:M14478="south")),"bonus","no bonus"),"data error")</f>
        <v>no bonus</v>
      </c>
    </row>
    <row r="4487" spans="1:7" x14ac:dyDescent="0.25">
      <c r="A4487" t="str">
        <v>high</v>
      </c>
      <c r="B4487" t="b" cm="1">
        <f t="array" ref="B4487">AND(Orders!R4485:R14478&gt;500,Orders!O4485:O14478="technology")</f>
        <v>0</v>
      </c>
      <c r="C4487" t="b" cm="1">
        <f t="array" ref="C4487">OR(Orders!R4485:R14478&gt;1000,Orders!O4485:O14478="furniture")</f>
        <v>1</v>
      </c>
      <c r="D4487" t="str">
        <v>no</v>
      </c>
      <c r="E4487" t="str">
        <v>false</v>
      </c>
      <c r="G4487" t="str" cm="1">
        <f t="array" ref="G4487">IFERROR(IF(AND(Orders!R4486:R14479&gt;1000,OR(Orders!M4486:M14479="East",Orders!M4486:M14479="south")),"bonus","no bonus"),"data error")</f>
        <v>no bonus</v>
      </c>
    </row>
    <row r="4488" spans="1:7" x14ac:dyDescent="0.25">
      <c r="A4488" t="str">
        <v>high</v>
      </c>
      <c r="B4488" t="b" cm="1">
        <f t="array" ref="B4488">AND(Orders!R4486:R14479&gt;500,Orders!O4486:O14479="technology")</f>
        <v>0</v>
      </c>
      <c r="C4488" t="b" cm="1">
        <f t="array" ref="C4488">OR(Orders!R4486:R14479&gt;1000,Orders!O4486:O14479="furniture")</f>
        <v>1</v>
      </c>
      <c r="D4488" t="str">
        <v>no</v>
      </c>
      <c r="E4488" t="str">
        <v>false</v>
      </c>
      <c r="G4488" t="str" cm="1">
        <f t="array" ref="G4488">IFERROR(IF(AND(Orders!R4487:R14480&gt;1000,OR(Orders!M4487:M14480="East",Orders!M4487:M14480="south")),"bonus","no bonus"),"data error")</f>
        <v>no bonus</v>
      </c>
    </row>
    <row r="4489" spans="1:7" x14ac:dyDescent="0.25">
      <c r="A4489" t="str">
        <v>high</v>
      </c>
      <c r="B4489" t="b" cm="1">
        <f t="array" ref="B4489">AND(Orders!R4487:R14480&gt;500,Orders!O4487:O14480="technology")</f>
        <v>0</v>
      </c>
      <c r="C4489" t="b" cm="1">
        <f t="array" ref="C4489">OR(Orders!R4487:R14480&gt;1000,Orders!O4487:O14480="furniture")</f>
        <v>1</v>
      </c>
      <c r="D4489" t="str">
        <v>no</v>
      </c>
      <c r="E4489" t="str">
        <v>false</v>
      </c>
      <c r="G4489" t="str" cm="1">
        <f t="array" ref="G4489">IFERROR(IF(AND(Orders!R4488:R14481&gt;1000,OR(Orders!M4488:M14481="East",Orders!M4488:M14481="south")),"bonus","no bonus"),"data error")</f>
        <v>no bonus</v>
      </c>
    </row>
    <row r="4490" spans="1:7" x14ac:dyDescent="0.25">
      <c r="A4490" t="str">
        <v>high</v>
      </c>
      <c r="B4490" t="b" cm="1">
        <f t="array" ref="B4490">AND(Orders!R4488:R14481&gt;500,Orders!O4488:O14481="technology")</f>
        <v>0</v>
      </c>
      <c r="C4490" t="b" cm="1">
        <f t="array" ref="C4490">OR(Orders!R4488:R14481&gt;1000,Orders!O4488:O14481="furniture")</f>
        <v>1</v>
      </c>
      <c r="D4490" t="str">
        <v>no</v>
      </c>
      <c r="E4490" t="str">
        <v>false</v>
      </c>
      <c r="G4490" t="str" cm="1">
        <f t="array" ref="G4490">IFERROR(IF(AND(Orders!R4489:R14482&gt;1000,OR(Orders!M4489:M14482="East",Orders!M4489:M14482="south")),"bonus","no bonus"),"data error")</f>
        <v>no bonus</v>
      </c>
    </row>
    <row r="4491" spans="1:7" x14ac:dyDescent="0.25">
      <c r="A4491" t="str">
        <v>high</v>
      </c>
      <c r="B4491" t="b" cm="1">
        <f t="array" ref="B4491">AND(Orders!R4489:R14482&gt;500,Orders!O4489:O14482="technology")</f>
        <v>0</v>
      </c>
      <c r="C4491" t="b" cm="1">
        <f t="array" ref="C4491">OR(Orders!R4489:R14482&gt;1000,Orders!O4489:O14482="furniture")</f>
        <v>1</v>
      </c>
      <c r="D4491" t="str">
        <v>no</v>
      </c>
      <c r="E4491" t="str">
        <v>false</v>
      </c>
      <c r="G4491" t="str" cm="1">
        <f t="array" ref="G4491">IFERROR(IF(AND(Orders!R4490:R14483&gt;1000,OR(Orders!M4490:M14483="East",Orders!M4490:M14483="south")),"bonus","no bonus"),"data error")</f>
        <v>no bonus</v>
      </c>
    </row>
    <row r="4492" spans="1:7" x14ac:dyDescent="0.25">
      <c r="A4492" t="str">
        <v>high</v>
      </c>
      <c r="B4492" t="b" cm="1">
        <f t="array" ref="B4492">AND(Orders!R4490:R14483&gt;500,Orders!O4490:O14483="technology")</f>
        <v>0</v>
      </c>
      <c r="C4492" t="b" cm="1">
        <f t="array" ref="C4492">OR(Orders!R4490:R14483&gt;1000,Orders!O4490:O14483="furniture")</f>
        <v>1</v>
      </c>
      <c r="D4492" t="str">
        <v>no</v>
      </c>
      <c r="E4492" t="str">
        <v>false</v>
      </c>
      <c r="G4492" t="str" cm="1">
        <f t="array" ref="G4492">IFERROR(IF(AND(Orders!R4491:R14484&gt;1000,OR(Orders!M4491:M14484="East",Orders!M4491:M14484="south")),"bonus","no bonus"),"data error")</f>
        <v>no bonus</v>
      </c>
    </row>
    <row r="4493" spans="1:7" x14ac:dyDescent="0.25">
      <c r="A4493" t="str">
        <v>high</v>
      </c>
      <c r="B4493" t="b" cm="1">
        <f t="array" ref="B4493">AND(Orders!R4491:R14484&gt;500,Orders!O4491:O14484="technology")</f>
        <v>0</v>
      </c>
      <c r="C4493" t="b" cm="1">
        <f t="array" ref="C4493">OR(Orders!R4491:R14484&gt;1000,Orders!O4491:O14484="furniture")</f>
        <v>1</v>
      </c>
      <c r="D4493" t="str">
        <v>no</v>
      </c>
      <c r="E4493" t="str">
        <v>false</v>
      </c>
      <c r="G4493" t="str" cm="1">
        <f t="array" ref="G4493">IFERROR(IF(AND(Orders!R4492:R14485&gt;1000,OR(Orders!M4492:M14485="East",Orders!M4492:M14485="south")),"bonus","no bonus"),"data error")</f>
        <v>no bonus</v>
      </c>
    </row>
    <row r="4494" spans="1:7" x14ac:dyDescent="0.25">
      <c r="A4494" t="str">
        <v>high</v>
      </c>
      <c r="B4494" t="b" cm="1">
        <f t="array" ref="B4494">AND(Orders!R4492:R14485&gt;500,Orders!O4492:O14485="technology")</f>
        <v>0</v>
      </c>
      <c r="C4494" t="b" cm="1">
        <f t="array" ref="C4494">OR(Orders!R4492:R14485&gt;1000,Orders!O4492:O14485="furniture")</f>
        <v>1</v>
      </c>
      <c r="D4494" t="str">
        <v>no</v>
      </c>
      <c r="E4494" t="str">
        <v>false</v>
      </c>
      <c r="G4494" t="str" cm="1">
        <f t="array" ref="G4494">IFERROR(IF(AND(Orders!R4493:R14486&gt;1000,OR(Orders!M4493:M14486="East",Orders!M4493:M14486="south")),"bonus","no bonus"),"data error")</f>
        <v>no bonus</v>
      </c>
    </row>
    <row r="4495" spans="1:7" x14ac:dyDescent="0.25">
      <c r="A4495" t="str">
        <v>high</v>
      </c>
      <c r="B4495" t="b" cm="1">
        <f t="array" ref="B4495">AND(Orders!R4493:R14486&gt;500,Orders!O4493:O14486="technology")</f>
        <v>0</v>
      </c>
      <c r="C4495" t="b" cm="1">
        <f t="array" ref="C4495">OR(Orders!R4493:R14486&gt;1000,Orders!O4493:O14486="furniture")</f>
        <v>1</v>
      </c>
      <c r="D4495" t="str">
        <v>no</v>
      </c>
      <c r="E4495" t="str">
        <v>false</v>
      </c>
      <c r="G4495" t="str" cm="1">
        <f t="array" ref="G4495">IFERROR(IF(AND(Orders!R4494:R14487&gt;1000,OR(Orders!M4494:M14487="East",Orders!M4494:M14487="south")),"bonus","no bonus"),"data error")</f>
        <v>no bonus</v>
      </c>
    </row>
    <row r="4496" spans="1:7" x14ac:dyDescent="0.25">
      <c r="A4496" t="str">
        <v>high</v>
      </c>
      <c r="B4496" t="b" cm="1">
        <f t="array" ref="B4496">AND(Orders!R4494:R14487&gt;500,Orders!O4494:O14487="technology")</f>
        <v>0</v>
      </c>
      <c r="C4496" t="b" cm="1">
        <f t="array" ref="C4496">OR(Orders!R4494:R14487&gt;1000,Orders!O4494:O14487="furniture")</f>
        <v>1</v>
      </c>
      <c r="D4496" t="str">
        <v>no</v>
      </c>
      <c r="E4496" t="str">
        <v>false</v>
      </c>
      <c r="G4496" t="str" cm="1">
        <f t="array" ref="G4496">IFERROR(IF(AND(Orders!R4495:R14488&gt;1000,OR(Orders!M4495:M14488="East",Orders!M4495:M14488="south")),"bonus","no bonus"),"data error")</f>
        <v>no bonus</v>
      </c>
    </row>
    <row r="4497" spans="1:7" x14ac:dyDescent="0.25">
      <c r="A4497" t="str">
        <v>high</v>
      </c>
      <c r="B4497" t="b" cm="1">
        <f t="array" ref="B4497">AND(Orders!R4495:R14488&gt;500,Orders!O4495:O14488="technology")</f>
        <v>0</v>
      </c>
      <c r="C4497" t="b" cm="1">
        <f t="array" ref="C4497">OR(Orders!R4495:R14488&gt;1000,Orders!O4495:O14488="furniture")</f>
        <v>1</v>
      </c>
      <c r="D4497" t="str">
        <v>no</v>
      </c>
      <c r="E4497" t="str">
        <v>false</v>
      </c>
      <c r="G4497" t="str" cm="1">
        <f t="array" ref="G4497">IFERROR(IF(AND(Orders!R4496:R14489&gt;1000,OR(Orders!M4496:M14489="East",Orders!M4496:M14489="south")),"bonus","no bonus"),"data error")</f>
        <v>no bonus</v>
      </c>
    </row>
    <row r="4498" spans="1:7" x14ac:dyDescent="0.25">
      <c r="A4498" t="str">
        <v>high</v>
      </c>
      <c r="B4498" t="b" cm="1">
        <f t="array" ref="B4498">AND(Orders!R4496:R14489&gt;500,Orders!O4496:O14489="technology")</f>
        <v>0</v>
      </c>
      <c r="C4498" t="b" cm="1">
        <f t="array" ref="C4498">OR(Orders!R4496:R14489&gt;1000,Orders!O4496:O14489="furniture")</f>
        <v>1</v>
      </c>
      <c r="D4498" t="str">
        <v>no</v>
      </c>
      <c r="E4498" t="str">
        <v>false</v>
      </c>
      <c r="G4498" t="str" cm="1">
        <f t="array" ref="G4498">IFERROR(IF(AND(Orders!R4497:R14490&gt;1000,OR(Orders!M4497:M14490="East",Orders!M4497:M14490="south")),"bonus","no bonus"),"data error")</f>
        <v>no bonus</v>
      </c>
    </row>
    <row r="4499" spans="1:7" x14ac:dyDescent="0.25">
      <c r="A4499" t="str">
        <v>high</v>
      </c>
      <c r="B4499" t="b" cm="1">
        <f t="array" ref="B4499">AND(Orders!R4497:R14490&gt;500,Orders!O4497:O14490="technology")</f>
        <v>0</v>
      </c>
      <c r="C4499" t="b" cm="1">
        <f t="array" ref="C4499">OR(Orders!R4497:R14490&gt;1000,Orders!O4497:O14490="furniture")</f>
        <v>1</v>
      </c>
      <c r="D4499" t="str">
        <v>no</v>
      </c>
      <c r="E4499" t="str">
        <v>false</v>
      </c>
      <c r="G4499" t="str" cm="1">
        <f t="array" ref="G4499">IFERROR(IF(AND(Orders!R4498:R14491&gt;1000,OR(Orders!M4498:M14491="East",Orders!M4498:M14491="south")),"bonus","no bonus"),"data error")</f>
        <v>no bonus</v>
      </c>
    </row>
    <row r="4500" spans="1:7" x14ac:dyDescent="0.25">
      <c r="A4500" t="str">
        <v>high</v>
      </c>
      <c r="B4500" t="b" cm="1">
        <f t="array" ref="B4500">AND(Orders!R4498:R14491&gt;500,Orders!O4498:O14491="technology")</f>
        <v>0</v>
      </c>
      <c r="C4500" t="b" cm="1">
        <f t="array" ref="C4500">OR(Orders!R4498:R14491&gt;1000,Orders!O4498:O14491="furniture")</f>
        <v>1</v>
      </c>
      <c r="D4500" t="str">
        <v>no</v>
      </c>
      <c r="E4500" t="str">
        <v>false</v>
      </c>
      <c r="G4500" t="str" cm="1">
        <f t="array" ref="G4500">IFERROR(IF(AND(Orders!R4499:R14492&gt;1000,OR(Orders!M4499:M14492="East",Orders!M4499:M14492="south")),"bonus","no bonus"),"data error")</f>
        <v>no bonus</v>
      </c>
    </row>
    <row r="4501" spans="1:7" x14ac:dyDescent="0.25">
      <c r="A4501" t="str">
        <v>high</v>
      </c>
      <c r="B4501" t="b" cm="1">
        <f t="array" ref="B4501">AND(Orders!R4499:R14492&gt;500,Orders!O4499:O14492="technology")</f>
        <v>0</v>
      </c>
      <c r="C4501" t="b" cm="1">
        <f t="array" ref="C4501">OR(Orders!R4499:R14492&gt;1000,Orders!O4499:O14492="furniture")</f>
        <v>1</v>
      </c>
      <c r="D4501" t="str">
        <v>no</v>
      </c>
      <c r="E4501" t="str">
        <v>false</v>
      </c>
      <c r="G4501" t="str" cm="1">
        <f t="array" ref="G4501">IFERROR(IF(AND(Orders!R4500:R14493&gt;1000,OR(Orders!M4500:M14493="East",Orders!M4500:M14493="south")),"bonus","no bonus"),"data error")</f>
        <v>no bonus</v>
      </c>
    </row>
    <row r="4502" spans="1:7" x14ac:dyDescent="0.25">
      <c r="A4502" t="str">
        <v>high</v>
      </c>
      <c r="B4502" t="b" cm="1">
        <f t="array" ref="B4502">AND(Orders!R4500:R14493&gt;500,Orders!O4500:O14493="technology")</f>
        <v>0</v>
      </c>
      <c r="C4502" t="b" cm="1">
        <f t="array" ref="C4502">OR(Orders!R4500:R14493&gt;1000,Orders!O4500:O14493="furniture")</f>
        <v>1</v>
      </c>
      <c r="D4502" t="str">
        <v>no</v>
      </c>
      <c r="E4502" t="str">
        <v>false</v>
      </c>
      <c r="G4502" t="str" cm="1">
        <f t="array" ref="G4502">IFERROR(IF(AND(Orders!R4501:R14494&gt;1000,OR(Orders!M4501:M14494="East",Orders!M4501:M14494="south")),"bonus","no bonus"),"data error")</f>
        <v>no bonus</v>
      </c>
    </row>
    <row r="4503" spans="1:7" x14ac:dyDescent="0.25">
      <c r="A4503" t="str">
        <v>high</v>
      </c>
      <c r="B4503" t="b" cm="1">
        <f t="array" ref="B4503">AND(Orders!R4501:R14494&gt;500,Orders!O4501:O14494="technology")</f>
        <v>0</v>
      </c>
      <c r="C4503" t="b" cm="1">
        <f t="array" ref="C4503">OR(Orders!R4501:R14494&gt;1000,Orders!O4501:O14494="furniture")</f>
        <v>1</v>
      </c>
      <c r="D4503" t="str">
        <v>no</v>
      </c>
      <c r="E4503" t="str">
        <v>false</v>
      </c>
      <c r="G4503" t="str" cm="1">
        <f t="array" ref="G4503">IFERROR(IF(AND(Orders!R4502:R14495&gt;1000,OR(Orders!M4502:M14495="East",Orders!M4502:M14495="south")),"bonus","no bonus"),"data error")</f>
        <v>no bonus</v>
      </c>
    </row>
    <row r="4504" spans="1:7" x14ac:dyDescent="0.25">
      <c r="A4504" t="str">
        <v>high</v>
      </c>
      <c r="B4504" t="b" cm="1">
        <f t="array" ref="B4504">AND(Orders!R4502:R14495&gt;500,Orders!O4502:O14495="technology")</f>
        <v>0</v>
      </c>
      <c r="C4504" t="b" cm="1">
        <f t="array" ref="C4504">OR(Orders!R4502:R14495&gt;1000,Orders!O4502:O14495="furniture")</f>
        <v>1</v>
      </c>
      <c r="D4504" t="str">
        <v>no</v>
      </c>
      <c r="E4504" t="str">
        <v>false</v>
      </c>
      <c r="G4504" t="str" cm="1">
        <f t="array" ref="G4504">IFERROR(IF(AND(Orders!R4503:R14496&gt;1000,OR(Orders!M4503:M14496="East",Orders!M4503:M14496="south")),"bonus","no bonus"),"data error")</f>
        <v>no bonus</v>
      </c>
    </row>
    <row r="4505" spans="1:7" x14ac:dyDescent="0.25">
      <c r="A4505" t="str">
        <v>high</v>
      </c>
      <c r="B4505" t="b" cm="1">
        <f t="array" ref="B4505">AND(Orders!R4503:R14496&gt;500,Orders!O4503:O14496="technology")</f>
        <v>0</v>
      </c>
      <c r="C4505" t="b" cm="1">
        <f t="array" ref="C4505">OR(Orders!R4503:R14496&gt;1000,Orders!O4503:O14496="furniture")</f>
        <v>1</v>
      </c>
      <c r="D4505" t="str">
        <v>no</v>
      </c>
      <c r="E4505" t="str">
        <v>false</v>
      </c>
      <c r="G4505" t="str" cm="1">
        <f t="array" ref="G4505">IFERROR(IF(AND(Orders!R4504:R14497&gt;1000,OR(Orders!M4504:M14497="East",Orders!M4504:M14497="south")),"bonus","no bonus"),"data error")</f>
        <v>no bonus</v>
      </c>
    </row>
    <row r="4506" spans="1:7" x14ac:dyDescent="0.25">
      <c r="A4506" t="str">
        <v>high</v>
      </c>
      <c r="B4506" t="b" cm="1">
        <f t="array" ref="B4506">AND(Orders!R4504:R14497&gt;500,Orders!O4504:O14497="technology")</f>
        <v>0</v>
      </c>
      <c r="C4506" t="b" cm="1">
        <f t="array" ref="C4506">OR(Orders!R4504:R14497&gt;1000,Orders!O4504:O14497="furniture")</f>
        <v>1</v>
      </c>
      <c r="D4506" t="str">
        <v>no</v>
      </c>
      <c r="E4506" t="str">
        <v>false</v>
      </c>
      <c r="G4506" t="str" cm="1">
        <f t="array" ref="G4506">IFERROR(IF(AND(Orders!R4505:R14498&gt;1000,OR(Orders!M4505:M14498="East",Orders!M4505:M14498="south")),"bonus","no bonus"),"data error")</f>
        <v>no bonus</v>
      </c>
    </row>
    <row r="4507" spans="1:7" x14ac:dyDescent="0.25">
      <c r="A4507" t="str">
        <v>high</v>
      </c>
      <c r="B4507" t="b" cm="1">
        <f t="array" ref="B4507">AND(Orders!R4505:R14498&gt;500,Orders!O4505:O14498="technology")</f>
        <v>0</v>
      </c>
      <c r="C4507" t="b" cm="1">
        <f t="array" ref="C4507">OR(Orders!R4505:R14498&gt;1000,Orders!O4505:O14498="furniture")</f>
        <v>1</v>
      </c>
      <c r="D4507" t="str">
        <v>no</v>
      </c>
      <c r="E4507" t="str">
        <v>false</v>
      </c>
      <c r="G4507" t="str" cm="1">
        <f t="array" ref="G4507">IFERROR(IF(AND(Orders!R4506:R14499&gt;1000,OR(Orders!M4506:M14499="East",Orders!M4506:M14499="south")),"bonus","no bonus"),"data error")</f>
        <v>no bonus</v>
      </c>
    </row>
    <row r="4508" spans="1:7" x14ac:dyDescent="0.25">
      <c r="A4508" t="str">
        <v>high</v>
      </c>
      <c r="B4508" t="b" cm="1">
        <f t="array" ref="B4508">AND(Orders!R4506:R14499&gt;500,Orders!O4506:O14499="technology")</f>
        <v>0</v>
      </c>
      <c r="C4508" t="b" cm="1">
        <f t="array" ref="C4508">OR(Orders!R4506:R14499&gt;1000,Orders!O4506:O14499="furniture")</f>
        <v>1</v>
      </c>
      <c r="D4508" t="str">
        <v>no</v>
      </c>
      <c r="E4508" t="str">
        <v>false</v>
      </c>
      <c r="G4508" t="str" cm="1">
        <f t="array" ref="G4508">IFERROR(IF(AND(Orders!R4507:R14500&gt;1000,OR(Orders!M4507:M14500="East",Orders!M4507:M14500="south")),"bonus","no bonus"),"data error")</f>
        <v>no bonus</v>
      </c>
    </row>
    <row r="4509" spans="1:7" x14ac:dyDescent="0.25">
      <c r="A4509" t="str">
        <v>high</v>
      </c>
      <c r="B4509" t="b" cm="1">
        <f t="array" ref="B4509">AND(Orders!R4507:R14500&gt;500,Orders!O4507:O14500="technology")</f>
        <v>0</v>
      </c>
      <c r="C4509" t="b" cm="1">
        <f t="array" ref="C4509">OR(Orders!R4507:R14500&gt;1000,Orders!O4507:O14500="furniture")</f>
        <v>1</v>
      </c>
      <c r="D4509" t="str">
        <v>no</v>
      </c>
      <c r="E4509" t="str">
        <v>false</v>
      </c>
      <c r="G4509" t="str" cm="1">
        <f t="array" ref="G4509">IFERROR(IF(AND(Orders!R4508:R14501&gt;1000,OR(Orders!M4508:M14501="East",Orders!M4508:M14501="south")),"bonus","no bonus"),"data error")</f>
        <v>no bonus</v>
      </c>
    </row>
    <row r="4510" spans="1:7" x14ac:dyDescent="0.25">
      <c r="A4510" t="str">
        <v>high</v>
      </c>
      <c r="B4510" t="b" cm="1">
        <f t="array" ref="B4510">AND(Orders!R4508:R14501&gt;500,Orders!O4508:O14501="technology")</f>
        <v>0</v>
      </c>
      <c r="C4510" t="b" cm="1">
        <f t="array" ref="C4510">OR(Orders!R4508:R14501&gt;1000,Orders!O4508:O14501="furniture")</f>
        <v>1</v>
      </c>
      <c r="D4510" t="str">
        <v>no</v>
      </c>
      <c r="E4510" t="str">
        <v>false</v>
      </c>
      <c r="G4510" t="str" cm="1">
        <f t="array" ref="G4510">IFERROR(IF(AND(Orders!R4509:R14502&gt;1000,OR(Orders!M4509:M14502="East",Orders!M4509:M14502="south")),"bonus","no bonus"),"data error")</f>
        <v>no bonus</v>
      </c>
    </row>
    <row r="4511" spans="1:7" x14ac:dyDescent="0.25">
      <c r="A4511" t="str">
        <v>high</v>
      </c>
      <c r="B4511" t="b" cm="1">
        <f t="array" ref="B4511">AND(Orders!R4509:R14502&gt;500,Orders!O4509:O14502="technology")</f>
        <v>0</v>
      </c>
      <c r="C4511" t="b" cm="1">
        <f t="array" ref="C4511">OR(Orders!R4509:R14502&gt;1000,Orders!O4509:O14502="furniture")</f>
        <v>1</v>
      </c>
      <c r="D4511" t="str">
        <v>no</v>
      </c>
      <c r="E4511" t="str">
        <v>false</v>
      </c>
      <c r="G4511" t="str" cm="1">
        <f t="array" ref="G4511">IFERROR(IF(AND(Orders!R4510:R14503&gt;1000,OR(Orders!M4510:M14503="East",Orders!M4510:M14503="south")),"bonus","no bonus"),"data error")</f>
        <v>no bonus</v>
      </c>
    </row>
    <row r="4512" spans="1:7" x14ac:dyDescent="0.25">
      <c r="A4512" t="str">
        <v>high</v>
      </c>
      <c r="B4512" t="b" cm="1">
        <f t="array" ref="B4512">AND(Orders!R4510:R14503&gt;500,Orders!O4510:O14503="technology")</f>
        <v>0</v>
      </c>
      <c r="C4512" t="b" cm="1">
        <f t="array" ref="C4512">OR(Orders!R4510:R14503&gt;1000,Orders!O4510:O14503="furniture")</f>
        <v>1</v>
      </c>
      <c r="D4512" t="str">
        <v>no</v>
      </c>
      <c r="E4512" t="str">
        <v>false</v>
      </c>
      <c r="G4512" t="str" cm="1">
        <f t="array" ref="G4512">IFERROR(IF(AND(Orders!R4511:R14504&gt;1000,OR(Orders!M4511:M14504="East",Orders!M4511:M14504="south")),"bonus","no bonus"),"data error")</f>
        <v>no bonus</v>
      </c>
    </row>
    <row r="4513" spans="1:7" x14ac:dyDescent="0.25">
      <c r="A4513" t="str">
        <v>high</v>
      </c>
      <c r="B4513" t="b" cm="1">
        <f t="array" ref="B4513">AND(Orders!R4511:R14504&gt;500,Orders!O4511:O14504="technology")</f>
        <v>0</v>
      </c>
      <c r="C4513" t="b" cm="1">
        <f t="array" ref="C4513">OR(Orders!R4511:R14504&gt;1000,Orders!O4511:O14504="furniture")</f>
        <v>1</v>
      </c>
      <c r="D4513" t="str">
        <v>no</v>
      </c>
      <c r="E4513" t="str">
        <v>false</v>
      </c>
      <c r="G4513" t="str" cm="1">
        <f t="array" ref="G4513">IFERROR(IF(AND(Orders!R4512:R14505&gt;1000,OR(Orders!M4512:M14505="East",Orders!M4512:M14505="south")),"bonus","no bonus"),"data error")</f>
        <v>no bonus</v>
      </c>
    </row>
    <row r="4514" spans="1:7" x14ac:dyDescent="0.25">
      <c r="A4514" t="str">
        <v>high</v>
      </c>
      <c r="B4514" t="b" cm="1">
        <f t="array" ref="B4514">AND(Orders!R4512:R14505&gt;500,Orders!O4512:O14505="technology")</f>
        <v>0</v>
      </c>
      <c r="C4514" t="b" cm="1">
        <f t="array" ref="C4514">OR(Orders!R4512:R14505&gt;1000,Orders!O4512:O14505="furniture")</f>
        <v>1</v>
      </c>
      <c r="D4514" t="str">
        <v>no</v>
      </c>
      <c r="E4514" t="str">
        <v>false</v>
      </c>
      <c r="G4514" t="str" cm="1">
        <f t="array" ref="G4514">IFERROR(IF(AND(Orders!R4513:R14506&gt;1000,OR(Orders!M4513:M14506="East",Orders!M4513:M14506="south")),"bonus","no bonus"),"data error")</f>
        <v>no bonus</v>
      </c>
    </row>
    <row r="4515" spans="1:7" x14ac:dyDescent="0.25">
      <c r="A4515" t="str">
        <v>high</v>
      </c>
      <c r="B4515" t="b" cm="1">
        <f t="array" ref="B4515">AND(Orders!R4513:R14506&gt;500,Orders!O4513:O14506="technology")</f>
        <v>0</v>
      </c>
      <c r="C4515" t="b" cm="1">
        <f t="array" ref="C4515">OR(Orders!R4513:R14506&gt;1000,Orders!O4513:O14506="furniture")</f>
        <v>1</v>
      </c>
      <c r="D4515" t="str">
        <v>no</v>
      </c>
      <c r="E4515" t="str">
        <v>false</v>
      </c>
      <c r="G4515" t="str" cm="1">
        <f t="array" ref="G4515">IFERROR(IF(AND(Orders!R4514:R14507&gt;1000,OR(Orders!M4514:M14507="East",Orders!M4514:M14507="south")),"bonus","no bonus"),"data error")</f>
        <v>no bonus</v>
      </c>
    </row>
    <row r="4516" spans="1:7" x14ac:dyDescent="0.25">
      <c r="A4516" t="str">
        <v>high</v>
      </c>
      <c r="B4516" t="b" cm="1">
        <f t="array" ref="B4516">AND(Orders!R4514:R14507&gt;500,Orders!O4514:O14507="technology")</f>
        <v>0</v>
      </c>
      <c r="C4516" t="b" cm="1">
        <f t="array" ref="C4516">OR(Orders!R4514:R14507&gt;1000,Orders!O4514:O14507="furniture")</f>
        <v>1</v>
      </c>
      <c r="D4516" t="str">
        <v>no</v>
      </c>
      <c r="E4516" t="str">
        <v>false</v>
      </c>
      <c r="G4516" t="str" cm="1">
        <f t="array" ref="G4516">IFERROR(IF(AND(Orders!R4515:R14508&gt;1000,OR(Orders!M4515:M14508="East",Orders!M4515:M14508="south")),"bonus","no bonus"),"data error")</f>
        <v>no bonus</v>
      </c>
    </row>
    <row r="4517" spans="1:7" x14ac:dyDescent="0.25">
      <c r="A4517" t="str">
        <v>high</v>
      </c>
      <c r="B4517" t="b" cm="1">
        <f t="array" ref="B4517">AND(Orders!R4515:R14508&gt;500,Orders!O4515:O14508="technology")</f>
        <v>0</v>
      </c>
      <c r="C4517" t="b" cm="1">
        <f t="array" ref="C4517">OR(Orders!R4515:R14508&gt;1000,Orders!O4515:O14508="furniture")</f>
        <v>1</v>
      </c>
      <c r="D4517" t="str">
        <v>no</v>
      </c>
      <c r="E4517" t="str">
        <v>false</v>
      </c>
      <c r="G4517" t="str" cm="1">
        <f t="array" ref="G4517">IFERROR(IF(AND(Orders!R4516:R14509&gt;1000,OR(Orders!M4516:M14509="East",Orders!M4516:M14509="south")),"bonus","no bonus"),"data error")</f>
        <v>no bonus</v>
      </c>
    </row>
    <row r="4518" spans="1:7" x14ac:dyDescent="0.25">
      <c r="A4518" t="str">
        <v>high</v>
      </c>
      <c r="B4518" t="b" cm="1">
        <f t="array" ref="B4518">AND(Orders!R4516:R14509&gt;500,Orders!O4516:O14509="technology")</f>
        <v>0</v>
      </c>
      <c r="C4518" t="b" cm="1">
        <f t="array" ref="C4518">OR(Orders!R4516:R14509&gt;1000,Orders!O4516:O14509="furniture")</f>
        <v>1</v>
      </c>
      <c r="D4518" t="str">
        <v>no</v>
      </c>
      <c r="E4518" t="str">
        <v>false</v>
      </c>
      <c r="G4518" t="str" cm="1">
        <f t="array" ref="G4518">IFERROR(IF(AND(Orders!R4517:R14510&gt;1000,OR(Orders!M4517:M14510="East",Orders!M4517:M14510="south")),"bonus","no bonus"),"data error")</f>
        <v>no bonus</v>
      </c>
    </row>
    <row r="4519" spans="1:7" x14ac:dyDescent="0.25">
      <c r="A4519" t="str">
        <v>high</v>
      </c>
      <c r="B4519" t="b" cm="1">
        <f t="array" ref="B4519">AND(Orders!R4517:R14510&gt;500,Orders!O4517:O14510="technology")</f>
        <v>0</v>
      </c>
      <c r="C4519" t="b" cm="1">
        <f t="array" ref="C4519">OR(Orders!R4517:R14510&gt;1000,Orders!O4517:O14510="furniture")</f>
        <v>1</v>
      </c>
      <c r="D4519" t="str">
        <v>no</v>
      </c>
      <c r="E4519" t="str">
        <v>false</v>
      </c>
      <c r="G4519" t="str" cm="1">
        <f t="array" ref="G4519">IFERROR(IF(AND(Orders!R4518:R14511&gt;1000,OR(Orders!M4518:M14511="East",Orders!M4518:M14511="south")),"bonus","no bonus"),"data error")</f>
        <v>no bonus</v>
      </c>
    </row>
    <row r="4520" spans="1:7" x14ac:dyDescent="0.25">
      <c r="A4520" t="str">
        <v>high</v>
      </c>
      <c r="B4520" t="b" cm="1">
        <f t="array" ref="B4520">AND(Orders!R4518:R14511&gt;500,Orders!O4518:O14511="technology")</f>
        <v>0</v>
      </c>
      <c r="C4520" t="b" cm="1">
        <f t="array" ref="C4520">OR(Orders!R4518:R14511&gt;1000,Orders!O4518:O14511="furniture")</f>
        <v>1</v>
      </c>
      <c r="D4520" t="str">
        <v>no</v>
      </c>
      <c r="E4520" t="str">
        <v>false</v>
      </c>
      <c r="G4520" t="str" cm="1">
        <f t="array" ref="G4520">IFERROR(IF(AND(Orders!R4519:R14512&gt;1000,OR(Orders!M4519:M14512="East",Orders!M4519:M14512="south")),"bonus","no bonus"),"data error")</f>
        <v>no bonus</v>
      </c>
    </row>
    <row r="4521" spans="1:7" x14ac:dyDescent="0.25">
      <c r="A4521" t="str">
        <v>high</v>
      </c>
      <c r="B4521" t="b" cm="1">
        <f t="array" ref="B4521">AND(Orders!R4519:R14512&gt;500,Orders!O4519:O14512="technology")</f>
        <v>0</v>
      </c>
      <c r="C4521" t="b" cm="1">
        <f t="array" ref="C4521">OR(Orders!R4519:R14512&gt;1000,Orders!O4519:O14512="furniture")</f>
        <v>1</v>
      </c>
      <c r="D4521" t="str">
        <v>no</v>
      </c>
      <c r="E4521" t="str">
        <v>false</v>
      </c>
      <c r="G4521" t="str" cm="1">
        <f t="array" ref="G4521">IFERROR(IF(AND(Orders!R4520:R14513&gt;1000,OR(Orders!M4520:M14513="East",Orders!M4520:M14513="south")),"bonus","no bonus"),"data error")</f>
        <v>no bonus</v>
      </c>
    </row>
    <row r="4522" spans="1:7" x14ac:dyDescent="0.25">
      <c r="A4522" t="str">
        <v>high</v>
      </c>
      <c r="B4522" t="b" cm="1">
        <f t="array" ref="B4522">AND(Orders!R4520:R14513&gt;500,Orders!O4520:O14513="technology")</f>
        <v>0</v>
      </c>
      <c r="C4522" t="b" cm="1">
        <f t="array" ref="C4522">OR(Orders!R4520:R14513&gt;1000,Orders!O4520:O14513="furniture")</f>
        <v>1</v>
      </c>
      <c r="D4522" t="str">
        <v>no</v>
      </c>
      <c r="E4522" t="str">
        <v>false</v>
      </c>
      <c r="G4522" t="str" cm="1">
        <f t="array" ref="G4522">IFERROR(IF(AND(Orders!R4521:R14514&gt;1000,OR(Orders!M4521:M14514="East",Orders!M4521:M14514="south")),"bonus","no bonus"),"data error")</f>
        <v>no bonus</v>
      </c>
    </row>
    <row r="4523" spans="1:7" x14ac:dyDescent="0.25">
      <c r="A4523" t="str">
        <v>high</v>
      </c>
      <c r="B4523" t="b" cm="1">
        <f t="array" ref="B4523">AND(Orders!R4521:R14514&gt;500,Orders!O4521:O14514="technology")</f>
        <v>0</v>
      </c>
      <c r="C4523" t="b" cm="1">
        <f t="array" ref="C4523">OR(Orders!R4521:R14514&gt;1000,Orders!O4521:O14514="furniture")</f>
        <v>1</v>
      </c>
      <c r="D4523" t="str">
        <v>no</v>
      </c>
      <c r="E4523" t="str">
        <v>false</v>
      </c>
      <c r="G4523" t="str" cm="1">
        <f t="array" ref="G4523">IFERROR(IF(AND(Orders!R4522:R14515&gt;1000,OR(Orders!M4522:M14515="East",Orders!M4522:M14515="south")),"bonus","no bonus"),"data error")</f>
        <v>no bonus</v>
      </c>
    </row>
    <row r="4524" spans="1:7" x14ac:dyDescent="0.25">
      <c r="A4524" t="str">
        <v>high</v>
      </c>
      <c r="B4524" t="b" cm="1">
        <f t="array" ref="B4524">AND(Orders!R4522:R14515&gt;500,Orders!O4522:O14515="technology")</f>
        <v>0</v>
      </c>
      <c r="C4524" t="b" cm="1">
        <f t="array" ref="C4524">OR(Orders!R4522:R14515&gt;1000,Orders!O4522:O14515="furniture")</f>
        <v>1</v>
      </c>
      <c r="D4524" t="str">
        <v>no</v>
      </c>
      <c r="E4524" t="str">
        <v>false</v>
      </c>
      <c r="G4524" t="str" cm="1">
        <f t="array" ref="G4524">IFERROR(IF(AND(Orders!R4523:R14516&gt;1000,OR(Orders!M4523:M14516="East",Orders!M4523:M14516="south")),"bonus","no bonus"),"data error")</f>
        <v>no bonus</v>
      </c>
    </row>
    <row r="4525" spans="1:7" x14ac:dyDescent="0.25">
      <c r="A4525" t="str">
        <v>high</v>
      </c>
      <c r="B4525" t="b" cm="1">
        <f t="array" ref="B4525">AND(Orders!R4523:R14516&gt;500,Orders!O4523:O14516="technology")</f>
        <v>0</v>
      </c>
      <c r="C4525" t="b" cm="1">
        <f t="array" ref="C4525">OR(Orders!R4523:R14516&gt;1000,Orders!O4523:O14516="furniture")</f>
        <v>1</v>
      </c>
      <c r="D4525" t="str">
        <v>no</v>
      </c>
      <c r="E4525" t="str">
        <v>false</v>
      </c>
      <c r="G4525" t="str" cm="1">
        <f t="array" ref="G4525">IFERROR(IF(AND(Orders!R4524:R14517&gt;1000,OR(Orders!M4524:M14517="East",Orders!M4524:M14517="south")),"bonus","no bonus"),"data error")</f>
        <v>no bonus</v>
      </c>
    </row>
    <row r="4526" spans="1:7" x14ac:dyDescent="0.25">
      <c r="A4526" t="str">
        <v>high</v>
      </c>
      <c r="B4526" t="b" cm="1">
        <f t="array" ref="B4526">AND(Orders!R4524:R14517&gt;500,Orders!O4524:O14517="technology")</f>
        <v>0</v>
      </c>
      <c r="C4526" t="b" cm="1">
        <f t="array" ref="C4526">OR(Orders!R4524:R14517&gt;1000,Orders!O4524:O14517="furniture")</f>
        <v>1</v>
      </c>
      <c r="D4526" t="str">
        <v>no</v>
      </c>
      <c r="E4526" t="str">
        <v>false</v>
      </c>
      <c r="G4526" t="str" cm="1">
        <f t="array" ref="G4526">IFERROR(IF(AND(Orders!R4525:R14518&gt;1000,OR(Orders!M4525:M14518="East",Orders!M4525:M14518="south")),"bonus","no bonus"),"data error")</f>
        <v>no bonus</v>
      </c>
    </row>
    <row r="4527" spans="1:7" x14ac:dyDescent="0.25">
      <c r="A4527" t="str">
        <v>high</v>
      </c>
      <c r="B4527" t="b" cm="1">
        <f t="array" ref="B4527">AND(Orders!R4525:R14518&gt;500,Orders!O4525:O14518="technology")</f>
        <v>0</v>
      </c>
      <c r="C4527" t="b" cm="1">
        <f t="array" ref="C4527">OR(Orders!R4525:R14518&gt;1000,Orders!O4525:O14518="furniture")</f>
        <v>1</v>
      </c>
      <c r="D4527" t="str">
        <v>no</v>
      </c>
      <c r="E4527" t="str">
        <v>false</v>
      </c>
      <c r="G4527" t="str" cm="1">
        <f t="array" ref="G4527">IFERROR(IF(AND(Orders!R4526:R14519&gt;1000,OR(Orders!M4526:M14519="East",Orders!M4526:M14519="south")),"bonus","no bonus"),"data error")</f>
        <v>no bonus</v>
      </c>
    </row>
    <row r="4528" spans="1:7" x14ac:dyDescent="0.25">
      <c r="A4528" t="str">
        <v>high</v>
      </c>
      <c r="B4528" t="b" cm="1">
        <f t="array" ref="B4528">AND(Orders!R4526:R14519&gt;500,Orders!O4526:O14519="technology")</f>
        <v>0</v>
      </c>
      <c r="C4528" t="b" cm="1">
        <f t="array" ref="C4528">OR(Orders!R4526:R14519&gt;1000,Orders!O4526:O14519="furniture")</f>
        <v>1</v>
      </c>
      <c r="D4528" t="str">
        <v>no</v>
      </c>
      <c r="E4528" t="str">
        <v>false</v>
      </c>
      <c r="G4528" t="str" cm="1">
        <f t="array" ref="G4528">IFERROR(IF(AND(Orders!R4527:R14520&gt;1000,OR(Orders!M4527:M14520="East",Orders!M4527:M14520="south")),"bonus","no bonus"),"data error")</f>
        <v>no bonus</v>
      </c>
    </row>
    <row r="4529" spans="1:7" x14ac:dyDescent="0.25">
      <c r="A4529" t="str">
        <v>high</v>
      </c>
      <c r="B4529" t="b" cm="1">
        <f t="array" ref="B4529">AND(Orders!R4527:R14520&gt;500,Orders!O4527:O14520="technology")</f>
        <v>0</v>
      </c>
      <c r="C4529" t="b" cm="1">
        <f t="array" ref="C4529">OR(Orders!R4527:R14520&gt;1000,Orders!O4527:O14520="furniture")</f>
        <v>1</v>
      </c>
      <c r="D4529" t="str">
        <v>no</v>
      </c>
      <c r="E4529" t="str">
        <v>false</v>
      </c>
      <c r="G4529" t="str" cm="1">
        <f t="array" ref="G4529">IFERROR(IF(AND(Orders!R4528:R14521&gt;1000,OR(Orders!M4528:M14521="East",Orders!M4528:M14521="south")),"bonus","no bonus"),"data error")</f>
        <v>no bonus</v>
      </c>
    </row>
    <row r="4530" spans="1:7" x14ac:dyDescent="0.25">
      <c r="A4530" t="str">
        <v>high</v>
      </c>
      <c r="B4530" t="b" cm="1">
        <f t="array" ref="B4530">AND(Orders!R4528:R14521&gt;500,Orders!O4528:O14521="technology")</f>
        <v>0</v>
      </c>
      <c r="C4530" t="b" cm="1">
        <f t="array" ref="C4530">OR(Orders!R4528:R14521&gt;1000,Orders!O4528:O14521="furniture")</f>
        <v>1</v>
      </c>
      <c r="D4530" t="str">
        <v>no</v>
      </c>
      <c r="E4530" t="str">
        <v>false</v>
      </c>
      <c r="G4530" t="str" cm="1">
        <f t="array" ref="G4530">IFERROR(IF(AND(Orders!R4529:R14522&gt;1000,OR(Orders!M4529:M14522="East",Orders!M4529:M14522="south")),"bonus","no bonus"),"data error")</f>
        <v>no bonus</v>
      </c>
    </row>
    <row r="4531" spans="1:7" x14ac:dyDescent="0.25">
      <c r="A4531" t="str">
        <v>high</v>
      </c>
      <c r="B4531" t="b" cm="1">
        <f t="array" ref="B4531">AND(Orders!R4529:R14522&gt;500,Orders!O4529:O14522="technology")</f>
        <v>0</v>
      </c>
      <c r="C4531" t="b" cm="1">
        <f t="array" ref="C4531">OR(Orders!R4529:R14522&gt;1000,Orders!O4529:O14522="furniture")</f>
        <v>1</v>
      </c>
      <c r="D4531" t="str">
        <v>no</v>
      </c>
      <c r="E4531" t="str">
        <v>false</v>
      </c>
      <c r="G4531" t="str" cm="1">
        <f t="array" ref="G4531">IFERROR(IF(AND(Orders!R4530:R14523&gt;1000,OR(Orders!M4530:M14523="East",Orders!M4530:M14523="south")),"bonus","no bonus"),"data error")</f>
        <v>no bonus</v>
      </c>
    </row>
    <row r="4532" spans="1:7" x14ac:dyDescent="0.25">
      <c r="A4532" t="str">
        <v>high</v>
      </c>
      <c r="B4532" t="b" cm="1">
        <f t="array" ref="B4532">AND(Orders!R4530:R14523&gt;500,Orders!O4530:O14523="technology")</f>
        <v>0</v>
      </c>
      <c r="C4532" t="b" cm="1">
        <f t="array" ref="C4532">OR(Orders!R4530:R14523&gt;1000,Orders!O4530:O14523="furniture")</f>
        <v>1</v>
      </c>
      <c r="D4532" t="str">
        <v>no</v>
      </c>
      <c r="E4532" t="str">
        <v>false</v>
      </c>
      <c r="G4532" t="str" cm="1">
        <f t="array" ref="G4532">IFERROR(IF(AND(Orders!R4531:R14524&gt;1000,OR(Orders!M4531:M14524="East",Orders!M4531:M14524="south")),"bonus","no bonus"),"data error")</f>
        <v>no bonus</v>
      </c>
    </row>
    <row r="4533" spans="1:7" x14ac:dyDescent="0.25">
      <c r="A4533" t="str">
        <v>high</v>
      </c>
      <c r="B4533" t="b" cm="1">
        <f t="array" ref="B4533">AND(Orders!R4531:R14524&gt;500,Orders!O4531:O14524="technology")</f>
        <v>0</v>
      </c>
      <c r="C4533" t="b" cm="1">
        <f t="array" ref="C4533">OR(Orders!R4531:R14524&gt;1000,Orders!O4531:O14524="furniture")</f>
        <v>1</v>
      </c>
      <c r="D4533" t="str">
        <v>no</v>
      </c>
      <c r="E4533" t="str">
        <v>false</v>
      </c>
      <c r="G4533" t="str" cm="1">
        <f t="array" ref="G4533">IFERROR(IF(AND(Orders!R4532:R14525&gt;1000,OR(Orders!M4532:M14525="East",Orders!M4532:M14525="south")),"bonus","no bonus"),"data error")</f>
        <v>no bonus</v>
      </c>
    </row>
    <row r="4534" spans="1:7" x14ac:dyDescent="0.25">
      <c r="A4534" t="str">
        <v>high</v>
      </c>
      <c r="B4534" t="b" cm="1">
        <f t="array" ref="B4534">AND(Orders!R4532:R14525&gt;500,Orders!O4532:O14525="technology")</f>
        <v>0</v>
      </c>
      <c r="C4534" t="b" cm="1">
        <f t="array" ref="C4534">OR(Orders!R4532:R14525&gt;1000,Orders!O4532:O14525="furniture")</f>
        <v>1</v>
      </c>
      <c r="D4534" t="str">
        <v>no</v>
      </c>
      <c r="E4534" t="str">
        <v>false</v>
      </c>
      <c r="G4534" t="str" cm="1">
        <f t="array" ref="G4534">IFERROR(IF(AND(Orders!R4533:R14526&gt;1000,OR(Orders!M4533:M14526="East",Orders!M4533:M14526="south")),"bonus","no bonus"),"data error")</f>
        <v>no bonus</v>
      </c>
    </row>
    <row r="4535" spans="1:7" x14ac:dyDescent="0.25">
      <c r="A4535" t="str">
        <v>high</v>
      </c>
      <c r="B4535" t="b" cm="1">
        <f t="array" ref="B4535">AND(Orders!R4533:R14526&gt;500,Orders!O4533:O14526="technology")</f>
        <v>0</v>
      </c>
      <c r="C4535" t="b" cm="1">
        <f t="array" ref="C4535">OR(Orders!R4533:R14526&gt;1000,Orders!O4533:O14526="furniture")</f>
        <v>1</v>
      </c>
      <c r="D4535" t="str">
        <v>no</v>
      </c>
      <c r="E4535" t="str">
        <v>false</v>
      </c>
      <c r="G4535" t="str" cm="1">
        <f t="array" ref="G4535">IFERROR(IF(AND(Orders!R4534:R14527&gt;1000,OR(Orders!M4534:M14527="East",Orders!M4534:M14527="south")),"bonus","no bonus"),"data error")</f>
        <v>no bonus</v>
      </c>
    </row>
    <row r="4536" spans="1:7" x14ac:dyDescent="0.25">
      <c r="A4536" t="str">
        <v>high</v>
      </c>
      <c r="B4536" t="b" cm="1">
        <f t="array" ref="B4536">AND(Orders!R4534:R14527&gt;500,Orders!O4534:O14527="technology")</f>
        <v>0</v>
      </c>
      <c r="C4536" t="b" cm="1">
        <f t="array" ref="C4536">OR(Orders!R4534:R14527&gt;1000,Orders!O4534:O14527="furniture")</f>
        <v>1</v>
      </c>
      <c r="D4536" t="str">
        <v>no</v>
      </c>
      <c r="E4536" t="str">
        <v>false</v>
      </c>
      <c r="G4536" t="str" cm="1">
        <f t="array" ref="G4536">IFERROR(IF(AND(Orders!R4535:R14528&gt;1000,OR(Orders!M4535:M14528="East",Orders!M4535:M14528="south")),"bonus","no bonus"),"data error")</f>
        <v>no bonus</v>
      </c>
    </row>
    <row r="4537" spans="1:7" x14ac:dyDescent="0.25">
      <c r="A4537" t="str">
        <v>high</v>
      </c>
      <c r="B4537" t="b" cm="1">
        <f t="array" ref="B4537">AND(Orders!R4535:R14528&gt;500,Orders!O4535:O14528="technology")</f>
        <v>0</v>
      </c>
      <c r="C4537" t="b" cm="1">
        <f t="array" ref="C4537">OR(Orders!R4535:R14528&gt;1000,Orders!O4535:O14528="furniture")</f>
        <v>1</v>
      </c>
      <c r="D4537" t="str">
        <v>no</v>
      </c>
      <c r="E4537" t="str">
        <v>false</v>
      </c>
      <c r="G4537" t="str" cm="1">
        <f t="array" ref="G4537">IFERROR(IF(AND(Orders!R4536:R14529&gt;1000,OR(Orders!M4536:M14529="East",Orders!M4536:M14529="south")),"bonus","no bonus"),"data error")</f>
        <v>no bonus</v>
      </c>
    </row>
    <row r="4538" spans="1:7" x14ac:dyDescent="0.25">
      <c r="A4538" t="str">
        <v>high</v>
      </c>
      <c r="B4538" t="b" cm="1">
        <f t="array" ref="B4538">AND(Orders!R4536:R14529&gt;500,Orders!O4536:O14529="technology")</f>
        <v>0</v>
      </c>
      <c r="C4538" t="b" cm="1">
        <f t="array" ref="C4538">OR(Orders!R4536:R14529&gt;1000,Orders!O4536:O14529="furniture")</f>
        <v>1</v>
      </c>
      <c r="D4538" t="str">
        <v>no</v>
      </c>
      <c r="E4538" t="str">
        <v>false</v>
      </c>
      <c r="G4538" t="str" cm="1">
        <f t="array" ref="G4538">IFERROR(IF(AND(Orders!R4537:R14530&gt;1000,OR(Orders!M4537:M14530="East",Orders!M4537:M14530="south")),"bonus","no bonus"),"data error")</f>
        <v>no bonus</v>
      </c>
    </row>
    <row r="4539" spans="1:7" x14ac:dyDescent="0.25">
      <c r="A4539" t="str">
        <v>high</v>
      </c>
      <c r="B4539" t="b" cm="1">
        <f t="array" ref="B4539">AND(Orders!R4537:R14530&gt;500,Orders!O4537:O14530="technology")</f>
        <v>0</v>
      </c>
      <c r="C4539" t="b" cm="1">
        <f t="array" ref="C4539">OR(Orders!R4537:R14530&gt;1000,Orders!O4537:O14530="furniture")</f>
        <v>1</v>
      </c>
      <c r="D4539" t="str">
        <v>no</v>
      </c>
      <c r="E4539" t="str">
        <v>false</v>
      </c>
      <c r="G4539" t="str" cm="1">
        <f t="array" ref="G4539">IFERROR(IF(AND(Orders!R4538:R14531&gt;1000,OR(Orders!M4538:M14531="East",Orders!M4538:M14531="south")),"bonus","no bonus"),"data error")</f>
        <v>no bonus</v>
      </c>
    </row>
    <row r="4540" spans="1:7" x14ac:dyDescent="0.25">
      <c r="A4540" t="str">
        <v>high</v>
      </c>
      <c r="B4540" t="b" cm="1">
        <f t="array" ref="B4540">AND(Orders!R4538:R14531&gt;500,Orders!O4538:O14531="technology")</f>
        <v>0</v>
      </c>
      <c r="C4540" t="b" cm="1">
        <f t="array" ref="C4540">OR(Orders!R4538:R14531&gt;1000,Orders!O4538:O14531="furniture")</f>
        <v>1</v>
      </c>
      <c r="D4540" t="str">
        <v>no</v>
      </c>
      <c r="E4540" t="str">
        <v>false</v>
      </c>
      <c r="G4540" t="str" cm="1">
        <f t="array" ref="G4540">IFERROR(IF(AND(Orders!R4539:R14532&gt;1000,OR(Orders!M4539:M14532="East",Orders!M4539:M14532="south")),"bonus","no bonus"),"data error")</f>
        <v>no bonus</v>
      </c>
    </row>
    <row r="4541" spans="1:7" x14ac:dyDescent="0.25">
      <c r="A4541" t="str">
        <v>high</v>
      </c>
      <c r="B4541" t="b" cm="1">
        <f t="array" ref="B4541">AND(Orders!R4539:R14532&gt;500,Orders!O4539:O14532="technology")</f>
        <v>0</v>
      </c>
      <c r="C4541" t="b" cm="1">
        <f t="array" ref="C4541">OR(Orders!R4539:R14532&gt;1000,Orders!O4539:O14532="furniture")</f>
        <v>1</v>
      </c>
      <c r="D4541" t="str">
        <v>no</v>
      </c>
      <c r="E4541" t="str">
        <v>false</v>
      </c>
      <c r="G4541" t="str" cm="1">
        <f t="array" ref="G4541">IFERROR(IF(AND(Orders!R4540:R14533&gt;1000,OR(Orders!M4540:M14533="East",Orders!M4540:M14533="south")),"bonus","no bonus"),"data error")</f>
        <v>no bonus</v>
      </c>
    </row>
    <row r="4542" spans="1:7" x14ac:dyDescent="0.25">
      <c r="A4542" t="str">
        <v>high</v>
      </c>
      <c r="B4542" t="b" cm="1">
        <f t="array" ref="B4542">AND(Orders!R4540:R14533&gt;500,Orders!O4540:O14533="technology")</f>
        <v>0</v>
      </c>
      <c r="C4542" t="b" cm="1">
        <f t="array" ref="C4542">OR(Orders!R4540:R14533&gt;1000,Orders!O4540:O14533="furniture")</f>
        <v>1</v>
      </c>
      <c r="D4542" t="str">
        <v>no</v>
      </c>
      <c r="E4542" t="str">
        <v>false</v>
      </c>
      <c r="G4542" t="str" cm="1">
        <f t="array" ref="G4542">IFERROR(IF(AND(Orders!R4541:R14534&gt;1000,OR(Orders!M4541:M14534="East",Orders!M4541:M14534="south")),"bonus","no bonus"),"data error")</f>
        <v>no bonus</v>
      </c>
    </row>
    <row r="4543" spans="1:7" x14ac:dyDescent="0.25">
      <c r="A4543" t="str">
        <v>high</v>
      </c>
      <c r="B4543" t="b" cm="1">
        <f t="array" ref="B4543">AND(Orders!R4541:R14534&gt;500,Orders!O4541:O14534="technology")</f>
        <v>0</v>
      </c>
      <c r="C4543" t="b" cm="1">
        <f t="array" ref="C4543">OR(Orders!R4541:R14534&gt;1000,Orders!O4541:O14534="furniture")</f>
        <v>1</v>
      </c>
      <c r="D4543" t="str">
        <v>no</v>
      </c>
      <c r="E4543" t="str">
        <v>false</v>
      </c>
      <c r="G4543" t="str" cm="1">
        <f t="array" ref="G4543">IFERROR(IF(AND(Orders!R4542:R14535&gt;1000,OR(Orders!M4542:M14535="East",Orders!M4542:M14535="south")),"bonus","no bonus"),"data error")</f>
        <v>no bonus</v>
      </c>
    </row>
    <row r="4544" spans="1:7" x14ac:dyDescent="0.25">
      <c r="A4544" t="str">
        <v>high</v>
      </c>
      <c r="B4544" t="b" cm="1">
        <f t="array" ref="B4544">AND(Orders!R4542:R14535&gt;500,Orders!O4542:O14535="technology")</f>
        <v>0</v>
      </c>
      <c r="C4544" t="b" cm="1">
        <f t="array" ref="C4544">OR(Orders!R4542:R14535&gt;1000,Orders!O4542:O14535="furniture")</f>
        <v>1</v>
      </c>
      <c r="D4544" t="str">
        <v>no</v>
      </c>
      <c r="E4544" t="str">
        <v>false</v>
      </c>
      <c r="G4544" t="str" cm="1">
        <f t="array" ref="G4544">IFERROR(IF(AND(Orders!R4543:R14536&gt;1000,OR(Orders!M4543:M14536="East",Orders!M4543:M14536="south")),"bonus","no bonus"),"data error")</f>
        <v>no bonus</v>
      </c>
    </row>
    <row r="4545" spans="1:7" x14ac:dyDescent="0.25">
      <c r="A4545" t="str">
        <v>high</v>
      </c>
      <c r="B4545" t="b" cm="1">
        <f t="array" ref="B4545">AND(Orders!R4543:R14536&gt;500,Orders!O4543:O14536="technology")</f>
        <v>0</v>
      </c>
      <c r="C4545" t="b" cm="1">
        <f t="array" ref="C4545">OR(Orders!R4543:R14536&gt;1000,Orders!O4543:O14536="furniture")</f>
        <v>1</v>
      </c>
      <c r="D4545" t="str">
        <v>no</v>
      </c>
      <c r="E4545" t="str">
        <v>false</v>
      </c>
      <c r="G4545" t="str" cm="1">
        <f t="array" ref="G4545">IFERROR(IF(AND(Orders!R4544:R14537&gt;1000,OR(Orders!M4544:M14537="East",Orders!M4544:M14537="south")),"bonus","no bonus"),"data error")</f>
        <v>no bonus</v>
      </c>
    </row>
    <row r="4546" spans="1:7" x14ac:dyDescent="0.25">
      <c r="A4546" t="str">
        <v>high</v>
      </c>
      <c r="B4546" t="b" cm="1">
        <f t="array" ref="B4546">AND(Orders!R4544:R14537&gt;500,Orders!O4544:O14537="technology")</f>
        <v>0</v>
      </c>
      <c r="C4546" t="b" cm="1">
        <f t="array" ref="C4546">OR(Orders!R4544:R14537&gt;1000,Orders!O4544:O14537="furniture")</f>
        <v>1</v>
      </c>
      <c r="D4546" t="str">
        <v>no</v>
      </c>
      <c r="E4546" t="str">
        <v>false</v>
      </c>
      <c r="G4546" t="str" cm="1">
        <f t="array" ref="G4546">IFERROR(IF(AND(Orders!R4545:R14538&gt;1000,OR(Orders!M4545:M14538="East",Orders!M4545:M14538="south")),"bonus","no bonus"),"data error")</f>
        <v>no bonus</v>
      </c>
    </row>
    <row r="4547" spans="1:7" x14ac:dyDescent="0.25">
      <c r="A4547" t="str">
        <v>high</v>
      </c>
      <c r="B4547" t="b" cm="1">
        <f t="array" ref="B4547">AND(Orders!R4545:R14538&gt;500,Orders!O4545:O14538="technology")</f>
        <v>0</v>
      </c>
      <c r="C4547" t="b" cm="1">
        <f t="array" ref="C4547">OR(Orders!R4545:R14538&gt;1000,Orders!O4545:O14538="furniture")</f>
        <v>1</v>
      </c>
      <c r="D4547" t="str">
        <v>no</v>
      </c>
      <c r="E4547" t="str">
        <v>false</v>
      </c>
      <c r="G4547" t="str" cm="1">
        <f t="array" ref="G4547">IFERROR(IF(AND(Orders!R4546:R14539&gt;1000,OR(Orders!M4546:M14539="East",Orders!M4546:M14539="south")),"bonus","no bonus"),"data error")</f>
        <v>no bonus</v>
      </c>
    </row>
    <row r="4548" spans="1:7" x14ac:dyDescent="0.25">
      <c r="A4548" t="str">
        <v>high</v>
      </c>
      <c r="B4548" t="b" cm="1">
        <f t="array" ref="B4548">AND(Orders!R4546:R14539&gt;500,Orders!O4546:O14539="technology")</f>
        <v>0</v>
      </c>
      <c r="C4548" t="b" cm="1">
        <f t="array" ref="C4548">OR(Orders!R4546:R14539&gt;1000,Orders!O4546:O14539="furniture")</f>
        <v>1</v>
      </c>
      <c r="D4548" t="str">
        <v>no</v>
      </c>
      <c r="E4548" t="str">
        <v>false</v>
      </c>
      <c r="G4548" t="str" cm="1">
        <f t="array" ref="G4548">IFERROR(IF(AND(Orders!R4547:R14540&gt;1000,OR(Orders!M4547:M14540="East",Orders!M4547:M14540="south")),"bonus","no bonus"),"data error")</f>
        <v>no bonus</v>
      </c>
    </row>
    <row r="4549" spans="1:7" x14ac:dyDescent="0.25">
      <c r="A4549" t="str">
        <v>high</v>
      </c>
      <c r="B4549" t="b" cm="1">
        <f t="array" ref="B4549">AND(Orders!R4547:R14540&gt;500,Orders!O4547:O14540="technology")</f>
        <v>0</v>
      </c>
      <c r="C4549" t="b" cm="1">
        <f t="array" ref="C4549">OR(Orders!R4547:R14540&gt;1000,Orders!O4547:O14540="furniture")</f>
        <v>1</v>
      </c>
      <c r="D4549" t="str">
        <v>no</v>
      </c>
      <c r="E4549" t="str">
        <v>false</v>
      </c>
      <c r="G4549" t="str" cm="1">
        <f t="array" ref="G4549">IFERROR(IF(AND(Orders!R4548:R14541&gt;1000,OR(Orders!M4548:M14541="East",Orders!M4548:M14541="south")),"bonus","no bonus"),"data error")</f>
        <v>no bonus</v>
      </c>
    </row>
    <row r="4550" spans="1:7" x14ac:dyDescent="0.25">
      <c r="A4550" t="str">
        <v>high</v>
      </c>
      <c r="B4550" t="b" cm="1">
        <f t="array" ref="B4550">AND(Orders!R4548:R14541&gt;500,Orders!O4548:O14541="technology")</f>
        <v>0</v>
      </c>
      <c r="C4550" t="b" cm="1">
        <f t="array" ref="C4550">OR(Orders!R4548:R14541&gt;1000,Orders!O4548:O14541="furniture")</f>
        <v>1</v>
      </c>
      <c r="D4550" t="str">
        <v>no</v>
      </c>
      <c r="E4550" t="str">
        <v>false</v>
      </c>
      <c r="G4550" t="str" cm="1">
        <f t="array" ref="G4550">IFERROR(IF(AND(Orders!R4549:R14542&gt;1000,OR(Orders!M4549:M14542="East",Orders!M4549:M14542="south")),"bonus","no bonus"),"data error")</f>
        <v>no bonus</v>
      </c>
    </row>
    <row r="4551" spans="1:7" x14ac:dyDescent="0.25">
      <c r="A4551" t="str">
        <v>high</v>
      </c>
      <c r="B4551" t="b" cm="1">
        <f t="array" ref="B4551">AND(Orders!R4549:R14542&gt;500,Orders!O4549:O14542="technology")</f>
        <v>0</v>
      </c>
      <c r="C4551" t="b" cm="1">
        <f t="array" ref="C4551">OR(Orders!R4549:R14542&gt;1000,Orders!O4549:O14542="furniture")</f>
        <v>1</v>
      </c>
      <c r="D4551" t="str">
        <v>no</v>
      </c>
      <c r="E4551" t="str">
        <v>false</v>
      </c>
      <c r="G4551" t="str" cm="1">
        <f t="array" ref="G4551">IFERROR(IF(AND(Orders!R4550:R14543&gt;1000,OR(Orders!M4550:M14543="East",Orders!M4550:M14543="south")),"bonus","no bonus"),"data error")</f>
        <v>no bonus</v>
      </c>
    </row>
    <row r="4552" spans="1:7" x14ac:dyDescent="0.25">
      <c r="A4552" t="str">
        <v>high</v>
      </c>
      <c r="B4552" t="b" cm="1">
        <f t="array" ref="B4552">AND(Orders!R4550:R14543&gt;500,Orders!O4550:O14543="technology")</f>
        <v>0</v>
      </c>
      <c r="C4552" t="b" cm="1">
        <f t="array" ref="C4552">OR(Orders!R4550:R14543&gt;1000,Orders!O4550:O14543="furniture")</f>
        <v>1</v>
      </c>
      <c r="D4552" t="str">
        <v>no</v>
      </c>
      <c r="E4552" t="str">
        <v>false</v>
      </c>
      <c r="G4552" t="str" cm="1">
        <f t="array" ref="G4552">IFERROR(IF(AND(Orders!R4551:R14544&gt;1000,OR(Orders!M4551:M14544="East",Orders!M4551:M14544="south")),"bonus","no bonus"),"data error")</f>
        <v>no bonus</v>
      </c>
    </row>
    <row r="4553" spans="1:7" x14ac:dyDescent="0.25">
      <c r="A4553" t="str">
        <v>high</v>
      </c>
      <c r="B4553" t="b" cm="1">
        <f t="array" ref="B4553">AND(Orders!R4551:R14544&gt;500,Orders!O4551:O14544="technology")</f>
        <v>0</v>
      </c>
      <c r="C4553" t="b" cm="1">
        <f t="array" ref="C4553">OR(Orders!R4551:R14544&gt;1000,Orders!O4551:O14544="furniture")</f>
        <v>1</v>
      </c>
      <c r="D4553" t="str">
        <v>no</v>
      </c>
      <c r="E4553" t="str">
        <v>false</v>
      </c>
      <c r="G4553" t="str" cm="1">
        <f t="array" ref="G4553">IFERROR(IF(AND(Orders!R4552:R14545&gt;1000,OR(Orders!M4552:M14545="East",Orders!M4552:M14545="south")),"bonus","no bonus"),"data error")</f>
        <v>no bonus</v>
      </c>
    </row>
    <row r="4554" spans="1:7" x14ac:dyDescent="0.25">
      <c r="A4554" t="str">
        <v>high</v>
      </c>
      <c r="B4554" t="b" cm="1">
        <f t="array" ref="B4554">AND(Orders!R4552:R14545&gt;500,Orders!O4552:O14545="technology")</f>
        <v>0</v>
      </c>
      <c r="C4554" t="b" cm="1">
        <f t="array" ref="C4554">OR(Orders!R4552:R14545&gt;1000,Orders!O4552:O14545="furniture")</f>
        <v>1</v>
      </c>
      <c r="D4554" t="str">
        <v>no</v>
      </c>
      <c r="E4554" t="str">
        <v>false</v>
      </c>
      <c r="G4554" t="str" cm="1">
        <f t="array" ref="G4554">IFERROR(IF(AND(Orders!R4553:R14546&gt;1000,OR(Orders!M4553:M14546="East",Orders!M4553:M14546="south")),"bonus","no bonus"),"data error")</f>
        <v>no bonus</v>
      </c>
    </row>
    <row r="4555" spans="1:7" x14ac:dyDescent="0.25">
      <c r="A4555" t="str">
        <v>high</v>
      </c>
      <c r="B4555" t="b" cm="1">
        <f t="array" ref="B4555">AND(Orders!R4553:R14546&gt;500,Orders!O4553:O14546="technology")</f>
        <v>0</v>
      </c>
      <c r="C4555" t="b" cm="1">
        <f t="array" ref="C4555">OR(Orders!R4553:R14546&gt;1000,Orders!O4553:O14546="furniture")</f>
        <v>1</v>
      </c>
      <c r="D4555" t="str">
        <v>no</v>
      </c>
      <c r="E4555" t="str">
        <v>false</v>
      </c>
      <c r="G4555" t="str" cm="1">
        <f t="array" ref="G4555">IFERROR(IF(AND(Orders!R4554:R14547&gt;1000,OR(Orders!M4554:M14547="East",Orders!M4554:M14547="south")),"bonus","no bonus"),"data error")</f>
        <v>no bonus</v>
      </c>
    </row>
    <row r="4556" spans="1:7" x14ac:dyDescent="0.25">
      <c r="A4556" t="str">
        <v>high</v>
      </c>
      <c r="B4556" t="b" cm="1">
        <f t="array" ref="B4556">AND(Orders!R4554:R14547&gt;500,Orders!O4554:O14547="technology")</f>
        <v>0</v>
      </c>
      <c r="C4556" t="b" cm="1">
        <f t="array" ref="C4556">OR(Orders!R4554:R14547&gt;1000,Orders!O4554:O14547="furniture")</f>
        <v>1</v>
      </c>
      <c r="D4556" t="str">
        <v>no</v>
      </c>
      <c r="E4556" t="str">
        <v>false</v>
      </c>
      <c r="G4556" t="str" cm="1">
        <f t="array" ref="G4556">IFERROR(IF(AND(Orders!R4555:R14548&gt;1000,OR(Orders!M4555:M14548="East",Orders!M4555:M14548="south")),"bonus","no bonus"),"data error")</f>
        <v>no bonus</v>
      </c>
    </row>
    <row r="4557" spans="1:7" x14ac:dyDescent="0.25">
      <c r="A4557" t="str">
        <v>high</v>
      </c>
      <c r="B4557" t="b" cm="1">
        <f t="array" ref="B4557">AND(Orders!R4555:R14548&gt;500,Orders!O4555:O14548="technology")</f>
        <v>0</v>
      </c>
      <c r="C4557" t="b" cm="1">
        <f t="array" ref="C4557">OR(Orders!R4555:R14548&gt;1000,Orders!O4555:O14548="furniture")</f>
        <v>1</v>
      </c>
      <c r="D4557" t="str">
        <v>no</v>
      </c>
      <c r="E4557" t="str">
        <v>false</v>
      </c>
      <c r="G4557" t="str" cm="1">
        <f t="array" ref="G4557">IFERROR(IF(AND(Orders!R4556:R14549&gt;1000,OR(Orders!M4556:M14549="East",Orders!M4556:M14549="south")),"bonus","no bonus"),"data error")</f>
        <v>no bonus</v>
      </c>
    </row>
    <row r="4558" spans="1:7" x14ac:dyDescent="0.25">
      <c r="A4558" t="str">
        <v>high</v>
      </c>
      <c r="B4558" t="b" cm="1">
        <f t="array" ref="B4558">AND(Orders!R4556:R14549&gt;500,Orders!O4556:O14549="technology")</f>
        <v>0</v>
      </c>
      <c r="C4558" t="b" cm="1">
        <f t="array" ref="C4558">OR(Orders!R4556:R14549&gt;1000,Orders!O4556:O14549="furniture")</f>
        <v>1</v>
      </c>
      <c r="D4558" t="str">
        <v>no</v>
      </c>
      <c r="E4558" t="str">
        <v>false</v>
      </c>
      <c r="G4558" t="str" cm="1">
        <f t="array" ref="G4558">IFERROR(IF(AND(Orders!R4557:R14550&gt;1000,OR(Orders!M4557:M14550="East",Orders!M4557:M14550="south")),"bonus","no bonus"),"data error")</f>
        <v>no bonus</v>
      </c>
    </row>
    <row r="4559" spans="1:7" x14ac:dyDescent="0.25">
      <c r="A4559" t="str">
        <v>high</v>
      </c>
      <c r="B4559" t="b" cm="1">
        <f t="array" ref="B4559">AND(Orders!R4557:R14550&gt;500,Orders!O4557:O14550="technology")</f>
        <v>0</v>
      </c>
      <c r="C4559" t="b" cm="1">
        <f t="array" ref="C4559">OR(Orders!R4557:R14550&gt;1000,Orders!O4557:O14550="furniture")</f>
        <v>1</v>
      </c>
      <c r="D4559" t="str">
        <v>no</v>
      </c>
      <c r="E4559" t="str">
        <v>false</v>
      </c>
      <c r="G4559" t="str" cm="1">
        <f t="array" ref="G4559">IFERROR(IF(AND(Orders!R4558:R14551&gt;1000,OR(Orders!M4558:M14551="East",Orders!M4558:M14551="south")),"bonus","no bonus"),"data error")</f>
        <v>no bonus</v>
      </c>
    </row>
    <row r="4560" spans="1:7" x14ac:dyDescent="0.25">
      <c r="A4560" t="str">
        <v>high</v>
      </c>
      <c r="B4560" t="b" cm="1">
        <f t="array" ref="B4560">AND(Orders!R4558:R14551&gt;500,Orders!O4558:O14551="technology")</f>
        <v>0</v>
      </c>
      <c r="C4560" t="b" cm="1">
        <f t="array" ref="C4560">OR(Orders!R4558:R14551&gt;1000,Orders!O4558:O14551="furniture")</f>
        <v>1</v>
      </c>
      <c r="D4560" t="str">
        <v>no</v>
      </c>
      <c r="E4560" t="str">
        <v>false</v>
      </c>
      <c r="G4560" t="str" cm="1">
        <f t="array" ref="G4560">IFERROR(IF(AND(Orders!R4559:R14552&gt;1000,OR(Orders!M4559:M14552="East",Orders!M4559:M14552="south")),"bonus","no bonus"),"data error")</f>
        <v>no bonus</v>
      </c>
    </row>
    <row r="4561" spans="1:7" x14ac:dyDescent="0.25">
      <c r="A4561" t="str">
        <v>high</v>
      </c>
      <c r="B4561" t="b" cm="1">
        <f t="array" ref="B4561">AND(Orders!R4559:R14552&gt;500,Orders!O4559:O14552="technology")</f>
        <v>0</v>
      </c>
      <c r="C4561" t="b" cm="1">
        <f t="array" ref="C4561">OR(Orders!R4559:R14552&gt;1000,Orders!O4559:O14552="furniture")</f>
        <v>1</v>
      </c>
      <c r="D4561" t="str">
        <v>no</v>
      </c>
      <c r="E4561" t="str">
        <v>false</v>
      </c>
      <c r="G4561" t="str" cm="1">
        <f t="array" ref="G4561">IFERROR(IF(AND(Orders!R4560:R14553&gt;1000,OR(Orders!M4560:M14553="East",Orders!M4560:M14553="south")),"bonus","no bonus"),"data error")</f>
        <v>no bonus</v>
      </c>
    </row>
    <row r="4562" spans="1:7" x14ac:dyDescent="0.25">
      <c r="A4562" t="str">
        <v>high</v>
      </c>
      <c r="B4562" t="b" cm="1">
        <f t="array" ref="B4562">AND(Orders!R4560:R14553&gt;500,Orders!O4560:O14553="technology")</f>
        <v>0</v>
      </c>
      <c r="C4562" t="b" cm="1">
        <f t="array" ref="C4562">OR(Orders!R4560:R14553&gt;1000,Orders!O4560:O14553="furniture")</f>
        <v>1</v>
      </c>
      <c r="D4562" t="str">
        <v>no</v>
      </c>
      <c r="E4562" t="str">
        <v>false</v>
      </c>
      <c r="G4562" t="str" cm="1">
        <f t="array" ref="G4562">IFERROR(IF(AND(Orders!R4561:R14554&gt;1000,OR(Orders!M4561:M14554="East",Orders!M4561:M14554="south")),"bonus","no bonus"),"data error")</f>
        <v>no bonus</v>
      </c>
    </row>
    <row r="4563" spans="1:7" x14ac:dyDescent="0.25">
      <c r="A4563" t="str">
        <v>high</v>
      </c>
      <c r="B4563" t="b" cm="1">
        <f t="array" ref="B4563">AND(Orders!R4561:R14554&gt;500,Orders!O4561:O14554="technology")</f>
        <v>0</v>
      </c>
      <c r="C4563" t="b" cm="1">
        <f t="array" ref="C4563">OR(Orders!R4561:R14554&gt;1000,Orders!O4561:O14554="furniture")</f>
        <v>1</v>
      </c>
      <c r="D4563" t="str">
        <v>no</v>
      </c>
      <c r="E4563" t="str">
        <v>false</v>
      </c>
      <c r="G4563" t="str" cm="1">
        <f t="array" ref="G4563">IFERROR(IF(AND(Orders!R4562:R14555&gt;1000,OR(Orders!M4562:M14555="East",Orders!M4562:M14555="south")),"bonus","no bonus"),"data error")</f>
        <v>no bonus</v>
      </c>
    </row>
    <row r="4564" spans="1:7" x14ac:dyDescent="0.25">
      <c r="A4564" t="str">
        <v>high</v>
      </c>
      <c r="B4564" t="b" cm="1">
        <f t="array" ref="B4564">AND(Orders!R4562:R14555&gt;500,Orders!O4562:O14555="technology")</f>
        <v>0</v>
      </c>
      <c r="C4564" t="b" cm="1">
        <f t="array" ref="C4564">OR(Orders!R4562:R14555&gt;1000,Orders!O4562:O14555="furniture")</f>
        <v>1</v>
      </c>
      <c r="D4564" t="str">
        <v>no</v>
      </c>
      <c r="E4564" t="str">
        <v>false</v>
      </c>
      <c r="G4564" t="str" cm="1">
        <f t="array" ref="G4564">IFERROR(IF(AND(Orders!R4563:R14556&gt;1000,OR(Orders!M4563:M14556="East",Orders!M4563:M14556="south")),"bonus","no bonus"),"data error")</f>
        <v>no bonus</v>
      </c>
    </row>
    <row r="4565" spans="1:7" x14ac:dyDescent="0.25">
      <c r="A4565" t="str">
        <v>high</v>
      </c>
      <c r="B4565" t="b" cm="1">
        <f t="array" ref="B4565">AND(Orders!R4563:R14556&gt;500,Orders!O4563:O14556="technology")</f>
        <v>0</v>
      </c>
      <c r="C4565" t="b" cm="1">
        <f t="array" ref="C4565">OR(Orders!R4563:R14556&gt;1000,Orders!O4563:O14556="furniture")</f>
        <v>1</v>
      </c>
      <c r="D4565" t="str">
        <v>no</v>
      </c>
      <c r="E4565" t="str">
        <v>false</v>
      </c>
      <c r="G4565" t="str" cm="1">
        <f t="array" ref="G4565">IFERROR(IF(AND(Orders!R4564:R14557&gt;1000,OR(Orders!M4564:M14557="East",Orders!M4564:M14557="south")),"bonus","no bonus"),"data error")</f>
        <v>no bonus</v>
      </c>
    </row>
    <row r="4566" spans="1:7" x14ac:dyDescent="0.25">
      <c r="A4566" t="str">
        <v>high</v>
      </c>
      <c r="B4566" t="b" cm="1">
        <f t="array" ref="B4566">AND(Orders!R4564:R14557&gt;500,Orders!O4564:O14557="technology")</f>
        <v>0</v>
      </c>
      <c r="C4566" t="b" cm="1">
        <f t="array" ref="C4566">OR(Orders!R4564:R14557&gt;1000,Orders!O4564:O14557="furniture")</f>
        <v>1</v>
      </c>
      <c r="D4566" t="str">
        <v>no</v>
      </c>
      <c r="E4566" t="str">
        <v>false</v>
      </c>
      <c r="G4566" t="str" cm="1">
        <f t="array" ref="G4566">IFERROR(IF(AND(Orders!R4565:R14558&gt;1000,OR(Orders!M4565:M14558="East",Orders!M4565:M14558="south")),"bonus","no bonus"),"data error")</f>
        <v>no bonus</v>
      </c>
    </row>
    <row r="4567" spans="1:7" x14ac:dyDescent="0.25">
      <c r="A4567" t="str">
        <v>high</v>
      </c>
      <c r="B4567" t="b" cm="1">
        <f t="array" ref="B4567">AND(Orders!R4565:R14558&gt;500,Orders!O4565:O14558="technology")</f>
        <v>0</v>
      </c>
      <c r="C4567" t="b" cm="1">
        <f t="array" ref="C4567">OR(Orders!R4565:R14558&gt;1000,Orders!O4565:O14558="furniture")</f>
        <v>1</v>
      </c>
      <c r="D4567" t="str">
        <v>no</v>
      </c>
      <c r="E4567" t="str">
        <v>false</v>
      </c>
      <c r="G4567" t="str" cm="1">
        <f t="array" ref="G4567">IFERROR(IF(AND(Orders!R4566:R14559&gt;1000,OR(Orders!M4566:M14559="East",Orders!M4566:M14559="south")),"bonus","no bonus"),"data error")</f>
        <v>no bonus</v>
      </c>
    </row>
    <row r="4568" spans="1:7" x14ac:dyDescent="0.25">
      <c r="A4568" t="str">
        <v>high</v>
      </c>
      <c r="B4568" t="b" cm="1">
        <f t="array" ref="B4568">AND(Orders!R4566:R14559&gt;500,Orders!O4566:O14559="technology")</f>
        <v>0</v>
      </c>
      <c r="C4568" t="b" cm="1">
        <f t="array" ref="C4568">OR(Orders!R4566:R14559&gt;1000,Orders!O4566:O14559="furniture")</f>
        <v>1</v>
      </c>
      <c r="D4568" t="str">
        <v>no</v>
      </c>
      <c r="E4568" t="str">
        <v>false</v>
      </c>
      <c r="G4568" t="str" cm="1">
        <f t="array" ref="G4568">IFERROR(IF(AND(Orders!R4567:R14560&gt;1000,OR(Orders!M4567:M14560="East",Orders!M4567:M14560="south")),"bonus","no bonus"),"data error")</f>
        <v>no bonus</v>
      </c>
    </row>
    <row r="4569" spans="1:7" x14ac:dyDescent="0.25">
      <c r="A4569" t="str">
        <v>high</v>
      </c>
      <c r="B4569" t="b" cm="1">
        <f t="array" ref="B4569">AND(Orders!R4567:R14560&gt;500,Orders!O4567:O14560="technology")</f>
        <v>0</v>
      </c>
      <c r="C4569" t="b" cm="1">
        <f t="array" ref="C4569">OR(Orders!R4567:R14560&gt;1000,Orders!O4567:O14560="furniture")</f>
        <v>1</v>
      </c>
      <c r="D4569" t="str">
        <v>no</v>
      </c>
      <c r="E4569" t="str">
        <v>false</v>
      </c>
      <c r="G4569" t="str" cm="1">
        <f t="array" ref="G4569">IFERROR(IF(AND(Orders!R4568:R14561&gt;1000,OR(Orders!M4568:M14561="East",Orders!M4568:M14561="south")),"bonus","no bonus"),"data error")</f>
        <v>no bonus</v>
      </c>
    </row>
    <row r="4570" spans="1:7" x14ac:dyDescent="0.25">
      <c r="A4570" t="str">
        <v>high</v>
      </c>
      <c r="B4570" t="b" cm="1">
        <f t="array" ref="B4570">AND(Orders!R4568:R14561&gt;500,Orders!O4568:O14561="technology")</f>
        <v>0</v>
      </c>
      <c r="C4570" t="b" cm="1">
        <f t="array" ref="C4570">OR(Orders!R4568:R14561&gt;1000,Orders!O4568:O14561="furniture")</f>
        <v>1</v>
      </c>
      <c r="D4570" t="str">
        <v>no</v>
      </c>
      <c r="E4570" t="str">
        <v>false</v>
      </c>
      <c r="G4570" t="str" cm="1">
        <f t="array" ref="G4570">IFERROR(IF(AND(Orders!R4569:R14562&gt;1000,OR(Orders!M4569:M14562="East",Orders!M4569:M14562="south")),"bonus","no bonus"),"data error")</f>
        <v>no bonus</v>
      </c>
    </row>
    <row r="4571" spans="1:7" x14ac:dyDescent="0.25">
      <c r="A4571" t="str">
        <v>high</v>
      </c>
      <c r="B4571" t="b" cm="1">
        <f t="array" ref="B4571">AND(Orders!R4569:R14562&gt;500,Orders!O4569:O14562="technology")</f>
        <v>0</v>
      </c>
      <c r="C4571" t="b" cm="1">
        <f t="array" ref="C4571">OR(Orders!R4569:R14562&gt;1000,Orders!O4569:O14562="furniture")</f>
        <v>1</v>
      </c>
      <c r="D4571" t="str">
        <v>no</v>
      </c>
      <c r="E4571" t="str">
        <v>false</v>
      </c>
      <c r="G4571" t="str" cm="1">
        <f t="array" ref="G4571">IFERROR(IF(AND(Orders!R4570:R14563&gt;1000,OR(Orders!M4570:M14563="East",Orders!M4570:M14563="south")),"bonus","no bonus"),"data error")</f>
        <v>no bonus</v>
      </c>
    </row>
    <row r="4572" spans="1:7" x14ac:dyDescent="0.25">
      <c r="A4572" t="str">
        <v>high</v>
      </c>
      <c r="B4572" t="b" cm="1">
        <f t="array" ref="B4572">AND(Orders!R4570:R14563&gt;500,Orders!O4570:O14563="technology")</f>
        <v>0</v>
      </c>
      <c r="C4572" t="b" cm="1">
        <f t="array" ref="C4572">OR(Orders!R4570:R14563&gt;1000,Orders!O4570:O14563="furniture")</f>
        <v>1</v>
      </c>
      <c r="D4572" t="str">
        <v>no</v>
      </c>
      <c r="E4572" t="str">
        <v>false</v>
      </c>
      <c r="G4572" t="str" cm="1">
        <f t="array" ref="G4572">IFERROR(IF(AND(Orders!R4571:R14564&gt;1000,OR(Orders!M4571:M14564="East",Orders!M4571:M14564="south")),"bonus","no bonus"),"data error")</f>
        <v>no bonus</v>
      </c>
    </row>
    <row r="4573" spans="1:7" x14ac:dyDescent="0.25">
      <c r="A4573" t="str">
        <v>high</v>
      </c>
      <c r="B4573" t="b" cm="1">
        <f t="array" ref="B4573">AND(Orders!R4571:R14564&gt;500,Orders!O4571:O14564="technology")</f>
        <v>0</v>
      </c>
      <c r="C4573" t="b" cm="1">
        <f t="array" ref="C4573">OR(Orders!R4571:R14564&gt;1000,Orders!O4571:O14564="furniture")</f>
        <v>1</v>
      </c>
      <c r="D4573" t="str">
        <v>no</v>
      </c>
      <c r="E4573" t="str">
        <v>false</v>
      </c>
      <c r="G4573" t="str" cm="1">
        <f t="array" ref="G4573">IFERROR(IF(AND(Orders!R4572:R14565&gt;1000,OR(Orders!M4572:M14565="East",Orders!M4572:M14565="south")),"bonus","no bonus"),"data error")</f>
        <v>no bonus</v>
      </c>
    </row>
    <row r="4574" spans="1:7" x14ac:dyDescent="0.25">
      <c r="A4574" t="str">
        <v>high</v>
      </c>
      <c r="B4574" t="b" cm="1">
        <f t="array" ref="B4574">AND(Orders!R4572:R14565&gt;500,Orders!O4572:O14565="technology")</f>
        <v>0</v>
      </c>
      <c r="C4574" t="b" cm="1">
        <f t="array" ref="C4574">OR(Orders!R4572:R14565&gt;1000,Orders!O4572:O14565="furniture")</f>
        <v>1</v>
      </c>
      <c r="D4574" t="str">
        <v>no</v>
      </c>
      <c r="E4574" t="str">
        <v>false</v>
      </c>
      <c r="G4574" t="str" cm="1">
        <f t="array" ref="G4574">IFERROR(IF(AND(Orders!R4573:R14566&gt;1000,OR(Orders!M4573:M14566="East",Orders!M4573:M14566="south")),"bonus","no bonus"),"data error")</f>
        <v>no bonus</v>
      </c>
    </row>
    <row r="4575" spans="1:7" x14ac:dyDescent="0.25">
      <c r="A4575" t="str">
        <v>high</v>
      </c>
      <c r="B4575" t="b" cm="1">
        <f t="array" ref="B4575">AND(Orders!R4573:R14566&gt;500,Orders!O4573:O14566="technology")</f>
        <v>0</v>
      </c>
      <c r="C4575" t="b" cm="1">
        <f t="array" ref="C4575">OR(Orders!R4573:R14566&gt;1000,Orders!O4573:O14566="furniture")</f>
        <v>1</v>
      </c>
      <c r="D4575" t="str">
        <v>no</v>
      </c>
      <c r="E4575" t="str">
        <v>false</v>
      </c>
      <c r="G4575" t="str" cm="1">
        <f t="array" ref="G4575">IFERROR(IF(AND(Orders!R4574:R14567&gt;1000,OR(Orders!M4574:M14567="East",Orders!M4574:M14567="south")),"bonus","no bonus"),"data error")</f>
        <v>no bonus</v>
      </c>
    </row>
    <row r="4576" spans="1:7" x14ac:dyDescent="0.25">
      <c r="A4576" t="str">
        <v>high</v>
      </c>
      <c r="B4576" t="b" cm="1">
        <f t="array" ref="B4576">AND(Orders!R4574:R14567&gt;500,Orders!O4574:O14567="technology")</f>
        <v>0</v>
      </c>
      <c r="C4576" t="b" cm="1">
        <f t="array" ref="C4576">OR(Orders!R4574:R14567&gt;1000,Orders!O4574:O14567="furniture")</f>
        <v>1</v>
      </c>
      <c r="D4576" t="str">
        <v>no</v>
      </c>
      <c r="E4576" t="str">
        <v>false</v>
      </c>
      <c r="G4576" t="str" cm="1">
        <f t="array" ref="G4576">IFERROR(IF(AND(Orders!R4575:R14568&gt;1000,OR(Orders!M4575:M14568="East",Orders!M4575:M14568="south")),"bonus","no bonus"),"data error")</f>
        <v>no bonus</v>
      </c>
    </row>
    <row r="4577" spans="1:7" x14ac:dyDescent="0.25">
      <c r="A4577" t="str">
        <v>high</v>
      </c>
      <c r="B4577" t="b" cm="1">
        <f t="array" ref="B4577">AND(Orders!R4575:R14568&gt;500,Orders!O4575:O14568="technology")</f>
        <v>0</v>
      </c>
      <c r="C4577" t="b" cm="1">
        <f t="array" ref="C4577">OR(Orders!R4575:R14568&gt;1000,Orders!O4575:O14568="furniture")</f>
        <v>1</v>
      </c>
      <c r="D4577" t="str">
        <v>no</v>
      </c>
      <c r="E4577" t="str">
        <v>false</v>
      </c>
      <c r="G4577" t="str" cm="1">
        <f t="array" ref="G4577">IFERROR(IF(AND(Orders!R4576:R14569&gt;1000,OR(Orders!M4576:M14569="East",Orders!M4576:M14569="south")),"bonus","no bonus"),"data error")</f>
        <v>no bonus</v>
      </c>
    </row>
    <row r="4578" spans="1:7" x14ac:dyDescent="0.25">
      <c r="A4578" t="str">
        <v>high</v>
      </c>
      <c r="B4578" t="b" cm="1">
        <f t="array" ref="B4578">AND(Orders!R4576:R14569&gt;500,Orders!O4576:O14569="technology")</f>
        <v>0</v>
      </c>
      <c r="C4578" t="b" cm="1">
        <f t="array" ref="C4578">OR(Orders!R4576:R14569&gt;1000,Orders!O4576:O14569="furniture")</f>
        <v>1</v>
      </c>
      <c r="D4578" t="str">
        <v>no</v>
      </c>
      <c r="E4578" t="str">
        <v>false</v>
      </c>
      <c r="G4578" t="str" cm="1">
        <f t="array" ref="G4578">IFERROR(IF(AND(Orders!R4577:R14570&gt;1000,OR(Orders!M4577:M14570="East",Orders!M4577:M14570="south")),"bonus","no bonus"),"data error")</f>
        <v>no bonus</v>
      </c>
    </row>
    <row r="4579" spans="1:7" x14ac:dyDescent="0.25">
      <c r="A4579" t="str">
        <v>high</v>
      </c>
      <c r="B4579" t="b" cm="1">
        <f t="array" ref="B4579">AND(Orders!R4577:R14570&gt;500,Orders!O4577:O14570="technology")</f>
        <v>0</v>
      </c>
      <c r="C4579" t="b" cm="1">
        <f t="array" ref="C4579">OR(Orders!R4577:R14570&gt;1000,Orders!O4577:O14570="furniture")</f>
        <v>1</v>
      </c>
      <c r="D4579" t="str">
        <v>no</v>
      </c>
      <c r="E4579" t="str">
        <v>false</v>
      </c>
      <c r="G4579" t="str" cm="1">
        <f t="array" ref="G4579">IFERROR(IF(AND(Orders!R4578:R14571&gt;1000,OR(Orders!M4578:M14571="East",Orders!M4578:M14571="south")),"bonus","no bonus"),"data error")</f>
        <v>no bonus</v>
      </c>
    </row>
    <row r="4580" spans="1:7" x14ac:dyDescent="0.25">
      <c r="A4580" t="str">
        <v>high</v>
      </c>
      <c r="B4580" t="b" cm="1">
        <f t="array" ref="B4580">AND(Orders!R4578:R14571&gt;500,Orders!O4578:O14571="technology")</f>
        <v>0</v>
      </c>
      <c r="C4580" t="b" cm="1">
        <f t="array" ref="C4580">OR(Orders!R4578:R14571&gt;1000,Orders!O4578:O14571="furniture")</f>
        <v>1</v>
      </c>
      <c r="D4580" t="str">
        <v>no</v>
      </c>
      <c r="E4580" t="str">
        <v>false</v>
      </c>
      <c r="G4580" t="str" cm="1">
        <f t="array" ref="G4580">IFERROR(IF(AND(Orders!R4579:R14572&gt;1000,OR(Orders!M4579:M14572="East",Orders!M4579:M14572="south")),"bonus","no bonus"),"data error")</f>
        <v>no bonus</v>
      </c>
    </row>
    <row r="4581" spans="1:7" x14ac:dyDescent="0.25">
      <c r="A4581" t="str">
        <v>high</v>
      </c>
      <c r="B4581" t="b" cm="1">
        <f t="array" ref="B4581">AND(Orders!R4579:R14572&gt;500,Orders!O4579:O14572="technology")</f>
        <v>0</v>
      </c>
      <c r="C4581" t="b" cm="1">
        <f t="array" ref="C4581">OR(Orders!R4579:R14572&gt;1000,Orders!O4579:O14572="furniture")</f>
        <v>1</v>
      </c>
      <c r="D4581" t="str">
        <v>no</v>
      </c>
      <c r="E4581" t="str">
        <v>false</v>
      </c>
      <c r="G4581" t="str" cm="1">
        <f t="array" ref="G4581">IFERROR(IF(AND(Orders!R4580:R14573&gt;1000,OR(Orders!M4580:M14573="East",Orders!M4580:M14573="south")),"bonus","no bonus"),"data error")</f>
        <v>no bonus</v>
      </c>
    </row>
    <row r="4582" spans="1:7" x14ac:dyDescent="0.25">
      <c r="A4582" t="str">
        <v>high</v>
      </c>
      <c r="B4582" t="b" cm="1">
        <f t="array" ref="B4582">AND(Orders!R4580:R14573&gt;500,Orders!O4580:O14573="technology")</f>
        <v>0</v>
      </c>
      <c r="C4582" t="b" cm="1">
        <f t="array" ref="C4582">OR(Orders!R4580:R14573&gt;1000,Orders!O4580:O14573="furniture")</f>
        <v>1</v>
      </c>
      <c r="D4582" t="str">
        <v>no</v>
      </c>
      <c r="E4582" t="str">
        <v>false</v>
      </c>
      <c r="G4582" t="str" cm="1">
        <f t="array" ref="G4582">IFERROR(IF(AND(Orders!R4581:R14574&gt;1000,OR(Orders!M4581:M14574="East",Orders!M4581:M14574="south")),"bonus","no bonus"),"data error")</f>
        <v>no bonus</v>
      </c>
    </row>
    <row r="4583" spans="1:7" x14ac:dyDescent="0.25">
      <c r="A4583" t="str">
        <v>high</v>
      </c>
      <c r="B4583" t="b" cm="1">
        <f t="array" ref="B4583">AND(Orders!R4581:R14574&gt;500,Orders!O4581:O14574="technology")</f>
        <v>0</v>
      </c>
      <c r="C4583" t="b" cm="1">
        <f t="array" ref="C4583">OR(Orders!R4581:R14574&gt;1000,Orders!O4581:O14574="furniture")</f>
        <v>1</v>
      </c>
      <c r="D4583" t="str">
        <v>no</v>
      </c>
      <c r="E4583" t="str">
        <v>false</v>
      </c>
      <c r="G4583" t="str" cm="1">
        <f t="array" ref="G4583">IFERROR(IF(AND(Orders!R4582:R14575&gt;1000,OR(Orders!M4582:M14575="East",Orders!M4582:M14575="south")),"bonus","no bonus"),"data error")</f>
        <v>no bonus</v>
      </c>
    </row>
    <row r="4584" spans="1:7" x14ac:dyDescent="0.25">
      <c r="A4584" t="str">
        <v>high</v>
      </c>
      <c r="B4584" t="b" cm="1">
        <f t="array" ref="B4584">AND(Orders!R4582:R14575&gt;500,Orders!O4582:O14575="technology")</f>
        <v>0</v>
      </c>
      <c r="C4584" t="b" cm="1">
        <f t="array" ref="C4584">OR(Orders!R4582:R14575&gt;1000,Orders!O4582:O14575="furniture")</f>
        <v>1</v>
      </c>
      <c r="D4584" t="str">
        <v>no</v>
      </c>
      <c r="E4584" t="str">
        <v>false</v>
      </c>
      <c r="G4584" t="str" cm="1">
        <f t="array" ref="G4584">IFERROR(IF(AND(Orders!R4583:R14576&gt;1000,OR(Orders!M4583:M14576="East",Orders!M4583:M14576="south")),"bonus","no bonus"),"data error")</f>
        <v>no bonus</v>
      </c>
    </row>
    <row r="4585" spans="1:7" x14ac:dyDescent="0.25">
      <c r="A4585" t="str">
        <v>high</v>
      </c>
      <c r="B4585" t="b" cm="1">
        <f t="array" ref="B4585">AND(Orders!R4583:R14576&gt;500,Orders!O4583:O14576="technology")</f>
        <v>0</v>
      </c>
      <c r="C4585" t="b" cm="1">
        <f t="array" ref="C4585">OR(Orders!R4583:R14576&gt;1000,Orders!O4583:O14576="furniture")</f>
        <v>1</v>
      </c>
      <c r="D4585" t="str">
        <v>no</v>
      </c>
      <c r="E4585" t="str">
        <v>false</v>
      </c>
      <c r="G4585" t="str" cm="1">
        <f t="array" ref="G4585">IFERROR(IF(AND(Orders!R4584:R14577&gt;1000,OR(Orders!M4584:M14577="East",Orders!M4584:M14577="south")),"bonus","no bonus"),"data error")</f>
        <v>no bonus</v>
      </c>
    </row>
    <row r="4586" spans="1:7" x14ac:dyDescent="0.25">
      <c r="A4586" t="str">
        <v>high</v>
      </c>
      <c r="B4586" t="b" cm="1">
        <f t="array" ref="B4586">AND(Orders!R4584:R14577&gt;500,Orders!O4584:O14577="technology")</f>
        <v>0</v>
      </c>
      <c r="C4586" t="b" cm="1">
        <f t="array" ref="C4586">OR(Orders!R4584:R14577&gt;1000,Orders!O4584:O14577="furniture")</f>
        <v>1</v>
      </c>
      <c r="D4586" t="str">
        <v>no</v>
      </c>
      <c r="E4586" t="str">
        <v>false</v>
      </c>
      <c r="G4586" t="str" cm="1">
        <f t="array" ref="G4586">IFERROR(IF(AND(Orders!R4585:R14578&gt;1000,OR(Orders!M4585:M14578="East",Orders!M4585:M14578="south")),"bonus","no bonus"),"data error")</f>
        <v>no bonus</v>
      </c>
    </row>
    <row r="4587" spans="1:7" x14ac:dyDescent="0.25">
      <c r="A4587" t="str">
        <v>high</v>
      </c>
      <c r="B4587" t="b" cm="1">
        <f t="array" ref="B4587">AND(Orders!R4585:R14578&gt;500,Orders!O4585:O14578="technology")</f>
        <v>0</v>
      </c>
      <c r="C4587" t="b" cm="1">
        <f t="array" ref="C4587">OR(Orders!R4585:R14578&gt;1000,Orders!O4585:O14578="furniture")</f>
        <v>1</v>
      </c>
      <c r="D4587" t="str">
        <v>no</v>
      </c>
      <c r="E4587" t="str">
        <v>false</v>
      </c>
      <c r="G4587" t="str" cm="1">
        <f t="array" ref="G4587">IFERROR(IF(AND(Orders!R4586:R14579&gt;1000,OR(Orders!M4586:M14579="East",Orders!M4586:M14579="south")),"bonus","no bonus"),"data error")</f>
        <v>no bonus</v>
      </c>
    </row>
    <row r="4588" spans="1:7" x14ac:dyDescent="0.25">
      <c r="A4588" t="str">
        <v>high</v>
      </c>
      <c r="B4588" t="b" cm="1">
        <f t="array" ref="B4588">AND(Orders!R4586:R14579&gt;500,Orders!O4586:O14579="technology")</f>
        <v>0</v>
      </c>
      <c r="C4588" t="b" cm="1">
        <f t="array" ref="C4588">OR(Orders!R4586:R14579&gt;1000,Orders!O4586:O14579="furniture")</f>
        <v>1</v>
      </c>
      <c r="D4588" t="str">
        <v>no</v>
      </c>
      <c r="E4588" t="str">
        <v>false</v>
      </c>
      <c r="G4588" t="str" cm="1">
        <f t="array" ref="G4588">IFERROR(IF(AND(Orders!R4587:R14580&gt;1000,OR(Orders!M4587:M14580="East",Orders!M4587:M14580="south")),"bonus","no bonus"),"data error")</f>
        <v>no bonus</v>
      </c>
    </row>
    <row r="4589" spans="1:7" x14ac:dyDescent="0.25">
      <c r="A4589" t="str">
        <v>high</v>
      </c>
      <c r="B4589" t="b" cm="1">
        <f t="array" ref="B4589">AND(Orders!R4587:R14580&gt;500,Orders!O4587:O14580="technology")</f>
        <v>0</v>
      </c>
      <c r="C4589" t="b" cm="1">
        <f t="array" ref="C4589">OR(Orders!R4587:R14580&gt;1000,Orders!O4587:O14580="furniture")</f>
        <v>1</v>
      </c>
      <c r="D4589" t="str">
        <v>no</v>
      </c>
      <c r="E4589" t="str">
        <v>false</v>
      </c>
      <c r="G4589" t="str" cm="1">
        <f t="array" ref="G4589">IFERROR(IF(AND(Orders!R4588:R14581&gt;1000,OR(Orders!M4588:M14581="East",Orders!M4588:M14581="south")),"bonus","no bonus"),"data error")</f>
        <v>no bonus</v>
      </c>
    </row>
    <row r="4590" spans="1:7" x14ac:dyDescent="0.25">
      <c r="A4590" t="str">
        <v>high</v>
      </c>
      <c r="B4590" t="b" cm="1">
        <f t="array" ref="B4590">AND(Orders!R4588:R14581&gt;500,Orders!O4588:O14581="technology")</f>
        <v>0</v>
      </c>
      <c r="C4590" t="b" cm="1">
        <f t="array" ref="C4590">OR(Orders!R4588:R14581&gt;1000,Orders!O4588:O14581="furniture")</f>
        <v>1</v>
      </c>
      <c r="D4590" t="str">
        <v>no</v>
      </c>
      <c r="E4590" t="str">
        <v>false</v>
      </c>
      <c r="G4590" t="str" cm="1">
        <f t="array" ref="G4590">IFERROR(IF(AND(Orders!R4589:R14582&gt;1000,OR(Orders!M4589:M14582="East",Orders!M4589:M14582="south")),"bonus","no bonus"),"data error")</f>
        <v>no bonus</v>
      </c>
    </row>
    <row r="4591" spans="1:7" x14ac:dyDescent="0.25">
      <c r="A4591" t="str">
        <v>high</v>
      </c>
      <c r="B4591" t="b" cm="1">
        <f t="array" ref="B4591">AND(Orders!R4589:R14582&gt;500,Orders!O4589:O14582="technology")</f>
        <v>0</v>
      </c>
      <c r="C4591" t="b" cm="1">
        <f t="array" ref="C4591">OR(Orders!R4589:R14582&gt;1000,Orders!O4589:O14582="furniture")</f>
        <v>1</v>
      </c>
      <c r="D4591" t="str">
        <v>no</v>
      </c>
      <c r="E4591" t="str">
        <v>false</v>
      </c>
      <c r="G4591" t="str" cm="1">
        <f t="array" ref="G4591">IFERROR(IF(AND(Orders!R4590:R14583&gt;1000,OR(Orders!M4590:M14583="East",Orders!M4590:M14583="south")),"bonus","no bonus"),"data error")</f>
        <v>no bonus</v>
      </c>
    </row>
    <row r="4592" spans="1:7" x14ac:dyDescent="0.25">
      <c r="A4592" t="str">
        <v>high</v>
      </c>
      <c r="B4592" t="b" cm="1">
        <f t="array" ref="B4592">AND(Orders!R4590:R14583&gt;500,Orders!O4590:O14583="technology")</f>
        <v>0</v>
      </c>
      <c r="C4592" t="b" cm="1">
        <f t="array" ref="C4592">OR(Orders!R4590:R14583&gt;1000,Orders!O4590:O14583="furniture")</f>
        <v>1</v>
      </c>
      <c r="D4592" t="str">
        <v>no</v>
      </c>
      <c r="E4592" t="str">
        <v>false</v>
      </c>
      <c r="G4592" t="str" cm="1">
        <f t="array" ref="G4592">IFERROR(IF(AND(Orders!R4591:R14584&gt;1000,OR(Orders!M4591:M14584="East",Orders!M4591:M14584="south")),"bonus","no bonus"),"data error")</f>
        <v>no bonus</v>
      </c>
    </row>
    <row r="4593" spans="1:7" x14ac:dyDescent="0.25">
      <c r="A4593" t="str">
        <v>high</v>
      </c>
      <c r="B4593" t="b" cm="1">
        <f t="array" ref="B4593">AND(Orders!R4591:R14584&gt;500,Orders!O4591:O14584="technology")</f>
        <v>0</v>
      </c>
      <c r="C4593" t="b" cm="1">
        <f t="array" ref="C4593">OR(Orders!R4591:R14584&gt;1000,Orders!O4591:O14584="furniture")</f>
        <v>1</v>
      </c>
      <c r="D4593" t="str">
        <v>no</v>
      </c>
      <c r="E4593" t="str">
        <v>false</v>
      </c>
      <c r="G4593" t="str" cm="1">
        <f t="array" ref="G4593">IFERROR(IF(AND(Orders!R4592:R14585&gt;1000,OR(Orders!M4592:M14585="East",Orders!M4592:M14585="south")),"bonus","no bonus"),"data error")</f>
        <v>no bonus</v>
      </c>
    </row>
    <row r="4594" spans="1:7" x14ac:dyDescent="0.25">
      <c r="A4594" t="str">
        <v>high</v>
      </c>
      <c r="B4594" t="b" cm="1">
        <f t="array" ref="B4594">AND(Orders!R4592:R14585&gt;500,Orders!O4592:O14585="technology")</f>
        <v>0</v>
      </c>
      <c r="C4594" t="b" cm="1">
        <f t="array" ref="C4594">OR(Orders!R4592:R14585&gt;1000,Orders!O4592:O14585="furniture")</f>
        <v>1</v>
      </c>
      <c r="D4594" t="str">
        <v>no</v>
      </c>
      <c r="E4594" t="str">
        <v>false</v>
      </c>
      <c r="G4594" t="str" cm="1">
        <f t="array" ref="G4594">IFERROR(IF(AND(Orders!R4593:R14586&gt;1000,OR(Orders!M4593:M14586="East",Orders!M4593:M14586="south")),"bonus","no bonus"),"data error")</f>
        <v>no bonus</v>
      </c>
    </row>
    <row r="4595" spans="1:7" x14ac:dyDescent="0.25">
      <c r="A4595" t="str">
        <v>high</v>
      </c>
      <c r="B4595" t="b" cm="1">
        <f t="array" ref="B4595">AND(Orders!R4593:R14586&gt;500,Orders!O4593:O14586="technology")</f>
        <v>0</v>
      </c>
      <c r="C4595" t="b" cm="1">
        <f t="array" ref="C4595">OR(Orders!R4593:R14586&gt;1000,Orders!O4593:O14586="furniture")</f>
        <v>1</v>
      </c>
      <c r="D4595" t="str">
        <v>no</v>
      </c>
      <c r="E4595" t="str">
        <v>false</v>
      </c>
      <c r="G4595" t="str" cm="1">
        <f t="array" ref="G4595">IFERROR(IF(AND(Orders!R4594:R14587&gt;1000,OR(Orders!M4594:M14587="East",Orders!M4594:M14587="south")),"bonus","no bonus"),"data error")</f>
        <v>no bonus</v>
      </c>
    </row>
    <row r="4596" spans="1:7" x14ac:dyDescent="0.25">
      <c r="A4596" t="str">
        <v>high</v>
      </c>
      <c r="B4596" t="b" cm="1">
        <f t="array" ref="B4596">AND(Orders!R4594:R14587&gt;500,Orders!O4594:O14587="technology")</f>
        <v>0</v>
      </c>
      <c r="C4596" t="b" cm="1">
        <f t="array" ref="C4596">OR(Orders!R4594:R14587&gt;1000,Orders!O4594:O14587="furniture")</f>
        <v>1</v>
      </c>
      <c r="D4596" t="str">
        <v>no</v>
      </c>
      <c r="E4596" t="str">
        <v>false</v>
      </c>
      <c r="G4596" t="str" cm="1">
        <f t="array" ref="G4596">IFERROR(IF(AND(Orders!R4595:R14588&gt;1000,OR(Orders!M4595:M14588="East",Orders!M4595:M14588="south")),"bonus","no bonus"),"data error")</f>
        <v>no bonus</v>
      </c>
    </row>
    <row r="4597" spans="1:7" x14ac:dyDescent="0.25">
      <c r="A4597" t="str">
        <v>high</v>
      </c>
      <c r="B4597" t="b" cm="1">
        <f t="array" ref="B4597">AND(Orders!R4595:R14588&gt;500,Orders!O4595:O14588="technology")</f>
        <v>0</v>
      </c>
      <c r="C4597" t="b" cm="1">
        <f t="array" ref="C4597">OR(Orders!R4595:R14588&gt;1000,Orders!O4595:O14588="furniture")</f>
        <v>1</v>
      </c>
      <c r="D4597" t="str">
        <v>no</v>
      </c>
      <c r="E4597" t="str">
        <v>false</v>
      </c>
      <c r="G4597" t="str" cm="1">
        <f t="array" ref="G4597">IFERROR(IF(AND(Orders!R4596:R14589&gt;1000,OR(Orders!M4596:M14589="East",Orders!M4596:M14589="south")),"bonus","no bonus"),"data error")</f>
        <v>no bonus</v>
      </c>
    </row>
    <row r="4598" spans="1:7" x14ac:dyDescent="0.25">
      <c r="A4598" t="str">
        <v>high</v>
      </c>
      <c r="B4598" t="b" cm="1">
        <f t="array" ref="B4598">AND(Orders!R4596:R14589&gt;500,Orders!O4596:O14589="technology")</f>
        <v>0</v>
      </c>
      <c r="C4598" t="b" cm="1">
        <f t="array" ref="C4598">OR(Orders!R4596:R14589&gt;1000,Orders!O4596:O14589="furniture")</f>
        <v>1</v>
      </c>
      <c r="D4598" t="str">
        <v>no</v>
      </c>
      <c r="E4598" t="str">
        <v>false</v>
      </c>
      <c r="G4598" t="str" cm="1">
        <f t="array" ref="G4598">IFERROR(IF(AND(Orders!R4597:R14590&gt;1000,OR(Orders!M4597:M14590="East",Orders!M4597:M14590="south")),"bonus","no bonus"),"data error")</f>
        <v>no bonus</v>
      </c>
    </row>
    <row r="4599" spans="1:7" x14ac:dyDescent="0.25">
      <c r="A4599" t="str">
        <v>high</v>
      </c>
      <c r="B4599" t="b" cm="1">
        <f t="array" ref="B4599">AND(Orders!R4597:R14590&gt;500,Orders!O4597:O14590="technology")</f>
        <v>0</v>
      </c>
      <c r="C4599" t="b" cm="1">
        <f t="array" ref="C4599">OR(Orders!R4597:R14590&gt;1000,Orders!O4597:O14590="furniture")</f>
        <v>1</v>
      </c>
      <c r="D4599" t="str">
        <v>no</v>
      </c>
      <c r="E4599" t="str">
        <v>false</v>
      </c>
      <c r="G4599" t="str" cm="1">
        <f t="array" ref="G4599">IFERROR(IF(AND(Orders!R4598:R14591&gt;1000,OR(Orders!M4598:M14591="East",Orders!M4598:M14591="south")),"bonus","no bonus"),"data error")</f>
        <v>no bonus</v>
      </c>
    </row>
    <row r="4600" spans="1:7" x14ac:dyDescent="0.25">
      <c r="A4600" t="str">
        <v>high</v>
      </c>
      <c r="B4600" t="b" cm="1">
        <f t="array" ref="B4600">AND(Orders!R4598:R14591&gt;500,Orders!O4598:O14591="technology")</f>
        <v>0</v>
      </c>
      <c r="C4600" t="b" cm="1">
        <f t="array" ref="C4600">OR(Orders!R4598:R14591&gt;1000,Orders!O4598:O14591="furniture")</f>
        <v>1</v>
      </c>
      <c r="D4600" t="str">
        <v>no</v>
      </c>
      <c r="E4600" t="str">
        <v>false</v>
      </c>
      <c r="G4600" t="str" cm="1">
        <f t="array" ref="G4600">IFERROR(IF(AND(Orders!R4599:R14592&gt;1000,OR(Orders!M4599:M14592="East",Orders!M4599:M14592="south")),"bonus","no bonus"),"data error")</f>
        <v>no bonus</v>
      </c>
    </row>
    <row r="4601" spans="1:7" x14ac:dyDescent="0.25">
      <c r="A4601" t="str">
        <v>high</v>
      </c>
      <c r="B4601" t="b" cm="1">
        <f t="array" ref="B4601">AND(Orders!R4599:R14592&gt;500,Orders!O4599:O14592="technology")</f>
        <v>0</v>
      </c>
      <c r="C4601" t="b" cm="1">
        <f t="array" ref="C4601">OR(Orders!R4599:R14592&gt;1000,Orders!O4599:O14592="furniture")</f>
        <v>1</v>
      </c>
      <c r="D4601" t="str">
        <v>no</v>
      </c>
      <c r="E4601" t="str">
        <v>false</v>
      </c>
      <c r="G4601" t="str" cm="1">
        <f t="array" ref="G4601">IFERROR(IF(AND(Orders!R4600:R14593&gt;1000,OR(Orders!M4600:M14593="East",Orders!M4600:M14593="south")),"bonus","no bonus"),"data error")</f>
        <v>no bonus</v>
      </c>
    </row>
    <row r="4602" spans="1:7" x14ac:dyDescent="0.25">
      <c r="A4602" t="str">
        <v>high</v>
      </c>
      <c r="B4602" t="b" cm="1">
        <f t="array" ref="B4602">AND(Orders!R4600:R14593&gt;500,Orders!O4600:O14593="technology")</f>
        <v>0</v>
      </c>
      <c r="C4602" t="b" cm="1">
        <f t="array" ref="C4602">OR(Orders!R4600:R14593&gt;1000,Orders!O4600:O14593="furniture")</f>
        <v>1</v>
      </c>
      <c r="D4602" t="str">
        <v>no</v>
      </c>
      <c r="E4602" t="str">
        <v>false</v>
      </c>
      <c r="G4602" t="str" cm="1">
        <f t="array" ref="G4602">IFERROR(IF(AND(Orders!R4601:R14594&gt;1000,OR(Orders!M4601:M14594="East",Orders!M4601:M14594="south")),"bonus","no bonus"),"data error")</f>
        <v>no bonus</v>
      </c>
    </row>
    <row r="4603" spans="1:7" x14ac:dyDescent="0.25">
      <c r="A4603" t="str">
        <v>high</v>
      </c>
      <c r="B4603" t="b" cm="1">
        <f t="array" ref="B4603">AND(Orders!R4601:R14594&gt;500,Orders!O4601:O14594="technology")</f>
        <v>0</v>
      </c>
      <c r="C4603" t="b" cm="1">
        <f t="array" ref="C4603">OR(Orders!R4601:R14594&gt;1000,Orders!O4601:O14594="furniture")</f>
        <v>1</v>
      </c>
      <c r="D4603" t="str">
        <v>no</v>
      </c>
      <c r="E4603" t="str">
        <v>false</v>
      </c>
      <c r="G4603" t="str" cm="1">
        <f t="array" ref="G4603">IFERROR(IF(AND(Orders!R4602:R14595&gt;1000,OR(Orders!M4602:M14595="East",Orders!M4602:M14595="south")),"bonus","no bonus"),"data error")</f>
        <v>no bonus</v>
      </c>
    </row>
    <row r="4604" spans="1:7" x14ac:dyDescent="0.25">
      <c r="A4604" t="str">
        <v>high</v>
      </c>
      <c r="B4604" t="b" cm="1">
        <f t="array" ref="B4604">AND(Orders!R4602:R14595&gt;500,Orders!O4602:O14595="technology")</f>
        <v>0</v>
      </c>
      <c r="C4604" t="b" cm="1">
        <f t="array" ref="C4604">OR(Orders!R4602:R14595&gt;1000,Orders!O4602:O14595="furniture")</f>
        <v>1</v>
      </c>
      <c r="D4604" t="str">
        <v>no</v>
      </c>
      <c r="E4604" t="str">
        <v>false</v>
      </c>
      <c r="G4604" t="str" cm="1">
        <f t="array" ref="G4604">IFERROR(IF(AND(Orders!R4603:R14596&gt;1000,OR(Orders!M4603:M14596="East",Orders!M4603:M14596="south")),"bonus","no bonus"),"data error")</f>
        <v>no bonus</v>
      </c>
    </row>
    <row r="4605" spans="1:7" x14ac:dyDescent="0.25">
      <c r="A4605" t="str">
        <v>high</v>
      </c>
      <c r="B4605" t="b" cm="1">
        <f t="array" ref="B4605">AND(Orders!R4603:R14596&gt;500,Orders!O4603:O14596="technology")</f>
        <v>0</v>
      </c>
      <c r="C4605" t="b" cm="1">
        <f t="array" ref="C4605">OR(Orders!R4603:R14596&gt;1000,Orders!O4603:O14596="furniture")</f>
        <v>1</v>
      </c>
      <c r="D4605" t="str">
        <v>no</v>
      </c>
      <c r="E4605" t="str">
        <v>false</v>
      </c>
      <c r="G4605" t="str" cm="1">
        <f t="array" ref="G4605">IFERROR(IF(AND(Orders!R4604:R14597&gt;1000,OR(Orders!M4604:M14597="East",Orders!M4604:M14597="south")),"bonus","no bonus"),"data error")</f>
        <v>no bonus</v>
      </c>
    </row>
    <row r="4606" spans="1:7" x14ac:dyDescent="0.25">
      <c r="A4606" t="str">
        <v>high</v>
      </c>
      <c r="B4606" t="b" cm="1">
        <f t="array" ref="B4606">AND(Orders!R4604:R14597&gt;500,Orders!O4604:O14597="technology")</f>
        <v>0</v>
      </c>
      <c r="C4606" t="b" cm="1">
        <f t="array" ref="C4606">OR(Orders!R4604:R14597&gt;1000,Orders!O4604:O14597="furniture")</f>
        <v>1</v>
      </c>
      <c r="D4606" t="str">
        <v>no</v>
      </c>
      <c r="E4606" t="str">
        <v>false</v>
      </c>
      <c r="G4606" t="str" cm="1">
        <f t="array" ref="G4606">IFERROR(IF(AND(Orders!R4605:R14598&gt;1000,OR(Orders!M4605:M14598="East",Orders!M4605:M14598="south")),"bonus","no bonus"),"data error")</f>
        <v>no bonus</v>
      </c>
    </row>
    <row r="4607" spans="1:7" x14ac:dyDescent="0.25">
      <c r="A4607" t="str">
        <v>high</v>
      </c>
      <c r="B4607" t="b" cm="1">
        <f t="array" ref="B4607">AND(Orders!R4605:R14598&gt;500,Orders!O4605:O14598="technology")</f>
        <v>0</v>
      </c>
      <c r="C4607" t="b" cm="1">
        <f t="array" ref="C4607">OR(Orders!R4605:R14598&gt;1000,Orders!O4605:O14598="furniture")</f>
        <v>1</v>
      </c>
      <c r="D4607" t="str">
        <v>no</v>
      </c>
      <c r="E4607" t="str">
        <v>false</v>
      </c>
      <c r="G4607" t="str" cm="1">
        <f t="array" ref="G4607">IFERROR(IF(AND(Orders!R4606:R14599&gt;1000,OR(Orders!M4606:M14599="East",Orders!M4606:M14599="south")),"bonus","no bonus"),"data error")</f>
        <v>no bonus</v>
      </c>
    </row>
    <row r="4608" spans="1:7" x14ac:dyDescent="0.25">
      <c r="A4608" t="str">
        <v>high</v>
      </c>
      <c r="B4608" t="b" cm="1">
        <f t="array" ref="B4608">AND(Orders!R4606:R14599&gt;500,Orders!O4606:O14599="technology")</f>
        <v>0</v>
      </c>
      <c r="C4608" t="b" cm="1">
        <f t="array" ref="C4608">OR(Orders!R4606:R14599&gt;1000,Orders!O4606:O14599="furniture")</f>
        <v>1</v>
      </c>
      <c r="D4608" t="str">
        <v>no</v>
      </c>
      <c r="E4608" t="str">
        <v>false</v>
      </c>
      <c r="G4608" t="str" cm="1">
        <f t="array" ref="G4608">IFERROR(IF(AND(Orders!R4607:R14600&gt;1000,OR(Orders!M4607:M14600="East",Orders!M4607:M14600="south")),"bonus","no bonus"),"data error")</f>
        <v>no bonus</v>
      </c>
    </row>
    <row r="4609" spans="1:7" x14ac:dyDescent="0.25">
      <c r="A4609" t="str">
        <v>high</v>
      </c>
      <c r="B4609" t="b" cm="1">
        <f t="array" ref="B4609">AND(Orders!R4607:R14600&gt;500,Orders!O4607:O14600="technology")</f>
        <v>0</v>
      </c>
      <c r="C4609" t="b" cm="1">
        <f t="array" ref="C4609">OR(Orders!R4607:R14600&gt;1000,Orders!O4607:O14600="furniture")</f>
        <v>1</v>
      </c>
      <c r="D4609" t="str">
        <v>no</v>
      </c>
      <c r="E4609" t="str">
        <v>false</v>
      </c>
      <c r="G4609" t="str" cm="1">
        <f t="array" ref="G4609">IFERROR(IF(AND(Orders!R4608:R14601&gt;1000,OR(Orders!M4608:M14601="East",Orders!M4608:M14601="south")),"bonus","no bonus"),"data error")</f>
        <v>no bonus</v>
      </c>
    </row>
    <row r="4610" spans="1:7" x14ac:dyDescent="0.25">
      <c r="A4610" t="str">
        <v>high</v>
      </c>
      <c r="B4610" t="b" cm="1">
        <f t="array" ref="B4610">AND(Orders!R4608:R14601&gt;500,Orders!O4608:O14601="technology")</f>
        <v>0</v>
      </c>
      <c r="C4610" t="b" cm="1">
        <f t="array" ref="C4610">OR(Orders!R4608:R14601&gt;1000,Orders!O4608:O14601="furniture")</f>
        <v>1</v>
      </c>
      <c r="D4610" t="str">
        <v>no</v>
      </c>
      <c r="E4610" t="str">
        <v>false</v>
      </c>
      <c r="G4610" t="str" cm="1">
        <f t="array" ref="G4610">IFERROR(IF(AND(Orders!R4609:R14602&gt;1000,OR(Orders!M4609:M14602="East",Orders!M4609:M14602="south")),"bonus","no bonus"),"data error")</f>
        <v>no bonus</v>
      </c>
    </row>
    <row r="4611" spans="1:7" x14ac:dyDescent="0.25">
      <c r="A4611" t="str">
        <v>high</v>
      </c>
      <c r="B4611" t="b" cm="1">
        <f t="array" ref="B4611">AND(Orders!R4609:R14602&gt;500,Orders!O4609:O14602="technology")</f>
        <v>0</v>
      </c>
      <c r="C4611" t="b" cm="1">
        <f t="array" ref="C4611">OR(Orders!R4609:R14602&gt;1000,Orders!O4609:O14602="furniture")</f>
        <v>1</v>
      </c>
      <c r="D4611" t="str">
        <v>no</v>
      </c>
      <c r="E4611" t="str">
        <v>false</v>
      </c>
      <c r="G4611" t="str" cm="1">
        <f t="array" ref="G4611">IFERROR(IF(AND(Orders!R4610:R14603&gt;1000,OR(Orders!M4610:M14603="East",Orders!M4610:M14603="south")),"bonus","no bonus"),"data error")</f>
        <v>no bonus</v>
      </c>
    </row>
    <row r="4612" spans="1:7" x14ac:dyDescent="0.25">
      <c r="A4612" t="str">
        <v>high</v>
      </c>
      <c r="B4612" t="b" cm="1">
        <f t="array" ref="B4612">AND(Orders!R4610:R14603&gt;500,Orders!O4610:O14603="technology")</f>
        <v>0</v>
      </c>
      <c r="C4612" t="b" cm="1">
        <f t="array" ref="C4612">OR(Orders!R4610:R14603&gt;1000,Orders!O4610:O14603="furniture")</f>
        <v>1</v>
      </c>
      <c r="D4612" t="str">
        <v>no</v>
      </c>
      <c r="E4612" t="str">
        <v>false</v>
      </c>
      <c r="G4612" t="str" cm="1">
        <f t="array" ref="G4612">IFERROR(IF(AND(Orders!R4611:R14604&gt;1000,OR(Orders!M4611:M14604="East",Orders!M4611:M14604="south")),"bonus","no bonus"),"data error")</f>
        <v>no bonus</v>
      </c>
    </row>
    <row r="4613" spans="1:7" x14ac:dyDescent="0.25">
      <c r="A4613" t="str">
        <v>high</v>
      </c>
      <c r="B4613" t="b" cm="1">
        <f t="array" ref="B4613">AND(Orders!R4611:R14604&gt;500,Orders!O4611:O14604="technology")</f>
        <v>0</v>
      </c>
      <c r="C4613" t="b" cm="1">
        <f t="array" ref="C4613">OR(Orders!R4611:R14604&gt;1000,Orders!O4611:O14604="furniture")</f>
        <v>1</v>
      </c>
      <c r="D4613" t="str">
        <v>no</v>
      </c>
      <c r="E4613" t="str">
        <v>false</v>
      </c>
      <c r="G4613" t="str" cm="1">
        <f t="array" ref="G4613">IFERROR(IF(AND(Orders!R4612:R14605&gt;1000,OR(Orders!M4612:M14605="East",Orders!M4612:M14605="south")),"bonus","no bonus"),"data error")</f>
        <v>no bonus</v>
      </c>
    </row>
    <row r="4614" spans="1:7" x14ac:dyDescent="0.25">
      <c r="A4614" t="str">
        <v>high</v>
      </c>
      <c r="B4614" t="b" cm="1">
        <f t="array" ref="B4614">AND(Orders!R4612:R14605&gt;500,Orders!O4612:O14605="technology")</f>
        <v>0</v>
      </c>
      <c r="C4614" t="b" cm="1">
        <f t="array" ref="C4614">OR(Orders!R4612:R14605&gt;1000,Orders!O4612:O14605="furniture")</f>
        <v>1</v>
      </c>
      <c r="D4614" t="str">
        <v>no</v>
      </c>
      <c r="E4614" t="str">
        <v>false</v>
      </c>
      <c r="G4614" t="str" cm="1">
        <f t="array" ref="G4614">IFERROR(IF(AND(Orders!R4613:R14606&gt;1000,OR(Orders!M4613:M14606="East",Orders!M4613:M14606="south")),"bonus","no bonus"),"data error")</f>
        <v>no bonus</v>
      </c>
    </row>
    <row r="4615" spans="1:7" x14ac:dyDescent="0.25">
      <c r="A4615" t="str">
        <v>high</v>
      </c>
      <c r="B4615" t="b" cm="1">
        <f t="array" ref="B4615">AND(Orders!R4613:R14606&gt;500,Orders!O4613:O14606="technology")</f>
        <v>0</v>
      </c>
      <c r="C4615" t="b" cm="1">
        <f t="array" ref="C4615">OR(Orders!R4613:R14606&gt;1000,Orders!O4613:O14606="furniture")</f>
        <v>1</v>
      </c>
      <c r="D4615" t="str">
        <v>no</v>
      </c>
      <c r="E4615" t="str">
        <v>false</v>
      </c>
      <c r="G4615" t="str" cm="1">
        <f t="array" ref="G4615">IFERROR(IF(AND(Orders!R4614:R14607&gt;1000,OR(Orders!M4614:M14607="East",Orders!M4614:M14607="south")),"bonus","no bonus"),"data error")</f>
        <v>no bonus</v>
      </c>
    </row>
    <row r="4616" spans="1:7" x14ac:dyDescent="0.25">
      <c r="A4616" t="str">
        <v>high</v>
      </c>
      <c r="B4616" t="b" cm="1">
        <f t="array" ref="B4616">AND(Orders!R4614:R14607&gt;500,Orders!O4614:O14607="technology")</f>
        <v>0</v>
      </c>
      <c r="C4616" t="b" cm="1">
        <f t="array" ref="C4616">OR(Orders!R4614:R14607&gt;1000,Orders!O4614:O14607="furniture")</f>
        <v>1</v>
      </c>
      <c r="D4616" t="str">
        <v>no</v>
      </c>
      <c r="E4616" t="str">
        <v>false</v>
      </c>
      <c r="G4616" t="str" cm="1">
        <f t="array" ref="G4616">IFERROR(IF(AND(Orders!R4615:R14608&gt;1000,OR(Orders!M4615:M14608="East",Orders!M4615:M14608="south")),"bonus","no bonus"),"data error")</f>
        <v>no bonus</v>
      </c>
    </row>
    <row r="4617" spans="1:7" x14ac:dyDescent="0.25">
      <c r="A4617" t="str">
        <v>high</v>
      </c>
      <c r="B4617" t="b" cm="1">
        <f t="array" ref="B4617">AND(Orders!R4615:R14608&gt;500,Orders!O4615:O14608="technology")</f>
        <v>0</v>
      </c>
      <c r="C4617" t="b" cm="1">
        <f t="array" ref="C4617">OR(Orders!R4615:R14608&gt;1000,Orders!O4615:O14608="furniture")</f>
        <v>1</v>
      </c>
      <c r="D4617" t="str">
        <v>no</v>
      </c>
      <c r="E4617" t="str">
        <v>false</v>
      </c>
      <c r="G4617" t="str" cm="1">
        <f t="array" ref="G4617">IFERROR(IF(AND(Orders!R4616:R14609&gt;1000,OR(Orders!M4616:M14609="East",Orders!M4616:M14609="south")),"bonus","no bonus"),"data error")</f>
        <v>no bonus</v>
      </c>
    </row>
    <row r="4618" spans="1:7" x14ac:dyDescent="0.25">
      <c r="A4618" t="str">
        <v>high</v>
      </c>
      <c r="B4618" t="b" cm="1">
        <f t="array" ref="B4618">AND(Orders!R4616:R14609&gt;500,Orders!O4616:O14609="technology")</f>
        <v>0</v>
      </c>
      <c r="C4618" t="b" cm="1">
        <f t="array" ref="C4618">OR(Orders!R4616:R14609&gt;1000,Orders!O4616:O14609="furniture")</f>
        <v>1</v>
      </c>
      <c r="D4618" t="str">
        <v>no</v>
      </c>
      <c r="E4618" t="str">
        <v>false</v>
      </c>
      <c r="G4618" t="str" cm="1">
        <f t="array" ref="G4618">IFERROR(IF(AND(Orders!R4617:R14610&gt;1000,OR(Orders!M4617:M14610="East",Orders!M4617:M14610="south")),"bonus","no bonus"),"data error")</f>
        <v>no bonus</v>
      </c>
    </row>
    <row r="4619" spans="1:7" x14ac:dyDescent="0.25">
      <c r="A4619" t="str">
        <v>high</v>
      </c>
      <c r="B4619" t="b" cm="1">
        <f t="array" ref="B4619">AND(Orders!R4617:R14610&gt;500,Orders!O4617:O14610="technology")</f>
        <v>0</v>
      </c>
      <c r="C4619" t="b" cm="1">
        <f t="array" ref="C4619">OR(Orders!R4617:R14610&gt;1000,Orders!O4617:O14610="furniture")</f>
        <v>1</v>
      </c>
      <c r="D4619" t="str">
        <v>no</v>
      </c>
      <c r="E4619" t="str">
        <v>false</v>
      </c>
      <c r="G4619" t="str" cm="1">
        <f t="array" ref="G4619">IFERROR(IF(AND(Orders!R4618:R14611&gt;1000,OR(Orders!M4618:M14611="East",Orders!M4618:M14611="south")),"bonus","no bonus"),"data error")</f>
        <v>no bonus</v>
      </c>
    </row>
    <row r="4620" spans="1:7" x14ac:dyDescent="0.25">
      <c r="A4620" t="str">
        <v>high</v>
      </c>
      <c r="B4620" t="b" cm="1">
        <f t="array" ref="B4620">AND(Orders!R4618:R14611&gt;500,Orders!O4618:O14611="technology")</f>
        <v>0</v>
      </c>
      <c r="C4620" t="b" cm="1">
        <f t="array" ref="C4620">OR(Orders!R4618:R14611&gt;1000,Orders!O4618:O14611="furniture")</f>
        <v>1</v>
      </c>
      <c r="D4620" t="str">
        <v>no</v>
      </c>
      <c r="E4620" t="str">
        <v>false</v>
      </c>
      <c r="G4620" t="str" cm="1">
        <f t="array" ref="G4620">IFERROR(IF(AND(Orders!R4619:R14612&gt;1000,OR(Orders!M4619:M14612="East",Orders!M4619:M14612="south")),"bonus","no bonus"),"data error")</f>
        <v>no bonus</v>
      </c>
    </row>
    <row r="4621" spans="1:7" x14ac:dyDescent="0.25">
      <c r="A4621" t="str">
        <v>high</v>
      </c>
      <c r="B4621" t="b" cm="1">
        <f t="array" ref="B4621">AND(Orders!R4619:R14612&gt;500,Orders!O4619:O14612="technology")</f>
        <v>0</v>
      </c>
      <c r="C4621" t="b" cm="1">
        <f t="array" ref="C4621">OR(Orders!R4619:R14612&gt;1000,Orders!O4619:O14612="furniture")</f>
        <v>1</v>
      </c>
      <c r="D4621" t="str">
        <v>no</v>
      </c>
      <c r="E4621" t="str">
        <v>false</v>
      </c>
      <c r="G4621" t="str" cm="1">
        <f t="array" ref="G4621">IFERROR(IF(AND(Orders!R4620:R14613&gt;1000,OR(Orders!M4620:M14613="East",Orders!M4620:M14613="south")),"bonus","no bonus"),"data error")</f>
        <v>no bonus</v>
      </c>
    </row>
    <row r="4622" spans="1:7" x14ac:dyDescent="0.25">
      <c r="A4622" t="str">
        <v>high</v>
      </c>
      <c r="B4622" t="b" cm="1">
        <f t="array" ref="B4622">AND(Orders!R4620:R14613&gt;500,Orders!O4620:O14613="technology")</f>
        <v>0</v>
      </c>
      <c r="C4622" t="b" cm="1">
        <f t="array" ref="C4622">OR(Orders!R4620:R14613&gt;1000,Orders!O4620:O14613="furniture")</f>
        <v>1</v>
      </c>
      <c r="D4622" t="str">
        <v>no</v>
      </c>
      <c r="E4622" t="str">
        <v>false</v>
      </c>
      <c r="G4622" t="str" cm="1">
        <f t="array" ref="G4622">IFERROR(IF(AND(Orders!R4621:R14614&gt;1000,OR(Orders!M4621:M14614="East",Orders!M4621:M14614="south")),"bonus","no bonus"),"data error")</f>
        <v>no bonus</v>
      </c>
    </row>
    <row r="4623" spans="1:7" x14ac:dyDescent="0.25">
      <c r="A4623" t="str">
        <v>high</v>
      </c>
      <c r="B4623" t="b" cm="1">
        <f t="array" ref="B4623">AND(Orders!R4621:R14614&gt;500,Orders!O4621:O14614="technology")</f>
        <v>0</v>
      </c>
      <c r="C4623" t="b" cm="1">
        <f t="array" ref="C4623">OR(Orders!R4621:R14614&gt;1000,Orders!O4621:O14614="furniture")</f>
        <v>1</v>
      </c>
      <c r="D4623" t="str">
        <v>no</v>
      </c>
      <c r="E4623" t="str">
        <v>false</v>
      </c>
      <c r="G4623" t="str" cm="1">
        <f t="array" ref="G4623">IFERROR(IF(AND(Orders!R4622:R14615&gt;1000,OR(Orders!M4622:M14615="East",Orders!M4622:M14615="south")),"bonus","no bonus"),"data error")</f>
        <v>no bonus</v>
      </c>
    </row>
    <row r="4624" spans="1:7" x14ac:dyDescent="0.25">
      <c r="A4624" t="str">
        <v>high</v>
      </c>
      <c r="B4624" t="b" cm="1">
        <f t="array" ref="B4624">AND(Orders!R4622:R14615&gt;500,Orders!O4622:O14615="technology")</f>
        <v>0</v>
      </c>
      <c r="C4624" t="b" cm="1">
        <f t="array" ref="C4624">OR(Orders!R4622:R14615&gt;1000,Orders!O4622:O14615="furniture")</f>
        <v>1</v>
      </c>
      <c r="D4624" t="str">
        <v>no</v>
      </c>
      <c r="E4624" t="str">
        <v>false</v>
      </c>
      <c r="G4624" t="str" cm="1">
        <f t="array" ref="G4624">IFERROR(IF(AND(Orders!R4623:R14616&gt;1000,OR(Orders!M4623:M14616="East",Orders!M4623:M14616="south")),"bonus","no bonus"),"data error")</f>
        <v>no bonus</v>
      </c>
    </row>
    <row r="4625" spans="1:7" x14ac:dyDescent="0.25">
      <c r="A4625" t="str">
        <v>high</v>
      </c>
      <c r="B4625" t="b" cm="1">
        <f t="array" ref="B4625">AND(Orders!R4623:R14616&gt;500,Orders!O4623:O14616="technology")</f>
        <v>0</v>
      </c>
      <c r="C4625" t="b" cm="1">
        <f t="array" ref="C4625">OR(Orders!R4623:R14616&gt;1000,Orders!O4623:O14616="furniture")</f>
        <v>1</v>
      </c>
      <c r="D4625" t="str">
        <v>no</v>
      </c>
      <c r="E4625" t="str">
        <v>false</v>
      </c>
      <c r="G4625" t="str" cm="1">
        <f t="array" ref="G4625">IFERROR(IF(AND(Orders!R4624:R14617&gt;1000,OR(Orders!M4624:M14617="East",Orders!M4624:M14617="south")),"bonus","no bonus"),"data error")</f>
        <v>no bonus</v>
      </c>
    </row>
    <row r="4626" spans="1:7" x14ac:dyDescent="0.25">
      <c r="A4626" t="str">
        <v>high</v>
      </c>
      <c r="B4626" t="b" cm="1">
        <f t="array" ref="B4626">AND(Orders!R4624:R14617&gt;500,Orders!O4624:O14617="technology")</f>
        <v>0</v>
      </c>
      <c r="C4626" t="b" cm="1">
        <f t="array" ref="C4626">OR(Orders!R4624:R14617&gt;1000,Orders!O4624:O14617="furniture")</f>
        <v>1</v>
      </c>
      <c r="D4626" t="str">
        <v>no</v>
      </c>
      <c r="E4626" t="str">
        <v>false</v>
      </c>
      <c r="G4626" t="str" cm="1">
        <f t="array" ref="G4626">IFERROR(IF(AND(Orders!R4625:R14618&gt;1000,OR(Orders!M4625:M14618="East",Orders!M4625:M14618="south")),"bonus","no bonus"),"data error")</f>
        <v>no bonus</v>
      </c>
    </row>
    <row r="4627" spans="1:7" x14ac:dyDescent="0.25">
      <c r="A4627" t="str">
        <v>high</v>
      </c>
      <c r="B4627" t="b" cm="1">
        <f t="array" ref="B4627">AND(Orders!R4625:R14618&gt;500,Orders!O4625:O14618="technology")</f>
        <v>0</v>
      </c>
      <c r="C4627" t="b" cm="1">
        <f t="array" ref="C4627">OR(Orders!R4625:R14618&gt;1000,Orders!O4625:O14618="furniture")</f>
        <v>1</v>
      </c>
      <c r="D4627" t="str">
        <v>no</v>
      </c>
      <c r="E4627" t="str">
        <v>false</v>
      </c>
      <c r="G4627" t="str" cm="1">
        <f t="array" ref="G4627">IFERROR(IF(AND(Orders!R4626:R14619&gt;1000,OR(Orders!M4626:M14619="East",Orders!M4626:M14619="south")),"bonus","no bonus"),"data error")</f>
        <v>no bonus</v>
      </c>
    </row>
    <row r="4628" spans="1:7" x14ac:dyDescent="0.25">
      <c r="A4628" t="str">
        <v>high</v>
      </c>
      <c r="B4628" t="b" cm="1">
        <f t="array" ref="B4628">AND(Orders!R4626:R14619&gt;500,Orders!O4626:O14619="technology")</f>
        <v>0</v>
      </c>
      <c r="C4628" t="b" cm="1">
        <f t="array" ref="C4628">OR(Orders!R4626:R14619&gt;1000,Orders!O4626:O14619="furniture")</f>
        <v>1</v>
      </c>
      <c r="D4628" t="str">
        <v>no</v>
      </c>
      <c r="E4628" t="str">
        <v>false</v>
      </c>
      <c r="G4628" t="str" cm="1">
        <f t="array" ref="G4628">IFERROR(IF(AND(Orders!R4627:R14620&gt;1000,OR(Orders!M4627:M14620="East",Orders!M4627:M14620="south")),"bonus","no bonus"),"data error")</f>
        <v>no bonus</v>
      </c>
    </row>
    <row r="4629" spans="1:7" x14ac:dyDescent="0.25">
      <c r="A4629" t="str">
        <v>high</v>
      </c>
      <c r="B4629" t="b" cm="1">
        <f t="array" ref="B4629">AND(Orders!R4627:R14620&gt;500,Orders!O4627:O14620="technology")</f>
        <v>0</v>
      </c>
      <c r="C4629" t="b" cm="1">
        <f t="array" ref="C4629">OR(Orders!R4627:R14620&gt;1000,Orders!O4627:O14620="furniture")</f>
        <v>1</v>
      </c>
      <c r="D4629" t="str">
        <v>no</v>
      </c>
      <c r="E4629" t="str">
        <v>false</v>
      </c>
      <c r="G4629" t="str" cm="1">
        <f t="array" ref="G4629">IFERROR(IF(AND(Orders!R4628:R14621&gt;1000,OR(Orders!M4628:M14621="East",Orders!M4628:M14621="south")),"bonus","no bonus"),"data error")</f>
        <v>no bonus</v>
      </c>
    </row>
    <row r="4630" spans="1:7" x14ac:dyDescent="0.25">
      <c r="A4630" t="str">
        <v>high</v>
      </c>
      <c r="B4630" t="b" cm="1">
        <f t="array" ref="B4630">AND(Orders!R4628:R14621&gt;500,Orders!O4628:O14621="technology")</f>
        <v>0</v>
      </c>
      <c r="C4630" t="b" cm="1">
        <f t="array" ref="C4630">OR(Orders!R4628:R14621&gt;1000,Orders!O4628:O14621="furniture")</f>
        <v>1</v>
      </c>
      <c r="D4630" t="str">
        <v>no</v>
      </c>
      <c r="E4630" t="str">
        <v>false</v>
      </c>
      <c r="G4630" t="str" cm="1">
        <f t="array" ref="G4630">IFERROR(IF(AND(Orders!R4629:R14622&gt;1000,OR(Orders!M4629:M14622="East",Orders!M4629:M14622="south")),"bonus","no bonus"),"data error")</f>
        <v>no bonus</v>
      </c>
    </row>
    <row r="4631" spans="1:7" x14ac:dyDescent="0.25">
      <c r="A4631" t="str">
        <v>high</v>
      </c>
      <c r="B4631" t="b" cm="1">
        <f t="array" ref="B4631">AND(Orders!R4629:R14622&gt;500,Orders!O4629:O14622="technology")</f>
        <v>0</v>
      </c>
      <c r="C4631" t="b" cm="1">
        <f t="array" ref="C4631">OR(Orders!R4629:R14622&gt;1000,Orders!O4629:O14622="furniture")</f>
        <v>1</v>
      </c>
      <c r="D4631" t="str">
        <v>no</v>
      </c>
      <c r="E4631" t="str">
        <v>false</v>
      </c>
      <c r="G4631" t="str" cm="1">
        <f t="array" ref="G4631">IFERROR(IF(AND(Orders!R4630:R14623&gt;1000,OR(Orders!M4630:M14623="East",Orders!M4630:M14623="south")),"bonus","no bonus"),"data error")</f>
        <v>no bonus</v>
      </c>
    </row>
    <row r="4632" spans="1:7" x14ac:dyDescent="0.25">
      <c r="A4632" t="str">
        <v>high</v>
      </c>
      <c r="B4632" t="b" cm="1">
        <f t="array" ref="B4632">AND(Orders!R4630:R14623&gt;500,Orders!O4630:O14623="technology")</f>
        <v>0</v>
      </c>
      <c r="C4632" t="b" cm="1">
        <f t="array" ref="C4632">OR(Orders!R4630:R14623&gt;1000,Orders!O4630:O14623="furniture")</f>
        <v>1</v>
      </c>
      <c r="D4632" t="str">
        <v>no</v>
      </c>
      <c r="E4632" t="str">
        <v>false</v>
      </c>
      <c r="G4632" t="str" cm="1">
        <f t="array" ref="G4632">IFERROR(IF(AND(Orders!R4631:R14624&gt;1000,OR(Orders!M4631:M14624="East",Orders!M4631:M14624="south")),"bonus","no bonus"),"data error")</f>
        <v>no bonus</v>
      </c>
    </row>
    <row r="4633" spans="1:7" x14ac:dyDescent="0.25">
      <c r="A4633" t="str">
        <v>high</v>
      </c>
      <c r="B4633" t="b" cm="1">
        <f t="array" ref="B4633">AND(Orders!R4631:R14624&gt;500,Orders!O4631:O14624="technology")</f>
        <v>0</v>
      </c>
      <c r="C4633" t="b" cm="1">
        <f t="array" ref="C4633">OR(Orders!R4631:R14624&gt;1000,Orders!O4631:O14624="furniture")</f>
        <v>1</v>
      </c>
      <c r="D4633" t="str">
        <v>no</v>
      </c>
      <c r="E4633" t="str">
        <v>false</v>
      </c>
      <c r="G4633" t="str" cm="1">
        <f t="array" ref="G4633">IFERROR(IF(AND(Orders!R4632:R14625&gt;1000,OR(Orders!M4632:M14625="East",Orders!M4632:M14625="south")),"bonus","no bonus"),"data error")</f>
        <v>no bonus</v>
      </c>
    </row>
    <row r="4634" spans="1:7" x14ac:dyDescent="0.25">
      <c r="A4634" t="str">
        <v>high</v>
      </c>
      <c r="B4634" t="b" cm="1">
        <f t="array" ref="B4634">AND(Orders!R4632:R14625&gt;500,Orders!O4632:O14625="technology")</f>
        <v>0</v>
      </c>
      <c r="C4634" t="b" cm="1">
        <f t="array" ref="C4634">OR(Orders!R4632:R14625&gt;1000,Orders!O4632:O14625="furniture")</f>
        <v>1</v>
      </c>
      <c r="D4634" t="str">
        <v>no</v>
      </c>
      <c r="E4634" t="str">
        <v>false</v>
      </c>
      <c r="G4634" t="str" cm="1">
        <f t="array" ref="G4634">IFERROR(IF(AND(Orders!R4633:R14626&gt;1000,OR(Orders!M4633:M14626="East",Orders!M4633:M14626="south")),"bonus","no bonus"),"data error")</f>
        <v>no bonus</v>
      </c>
    </row>
    <row r="4635" spans="1:7" x14ac:dyDescent="0.25">
      <c r="A4635" t="str">
        <v>high</v>
      </c>
      <c r="B4635" t="b" cm="1">
        <f t="array" ref="B4635">AND(Orders!R4633:R14626&gt;500,Orders!O4633:O14626="technology")</f>
        <v>0</v>
      </c>
      <c r="C4635" t="b" cm="1">
        <f t="array" ref="C4635">OR(Orders!R4633:R14626&gt;1000,Orders!O4633:O14626="furniture")</f>
        <v>1</v>
      </c>
      <c r="D4635" t="str">
        <v>no</v>
      </c>
      <c r="E4635" t="str">
        <v>false</v>
      </c>
      <c r="G4635" t="str" cm="1">
        <f t="array" ref="G4635">IFERROR(IF(AND(Orders!R4634:R14627&gt;1000,OR(Orders!M4634:M14627="East",Orders!M4634:M14627="south")),"bonus","no bonus"),"data error")</f>
        <v>no bonus</v>
      </c>
    </row>
    <row r="4636" spans="1:7" x14ac:dyDescent="0.25">
      <c r="A4636" t="str">
        <v>high</v>
      </c>
      <c r="B4636" t="b" cm="1">
        <f t="array" ref="B4636">AND(Orders!R4634:R14627&gt;500,Orders!O4634:O14627="technology")</f>
        <v>0</v>
      </c>
      <c r="C4636" t="b" cm="1">
        <f t="array" ref="C4636">OR(Orders!R4634:R14627&gt;1000,Orders!O4634:O14627="furniture")</f>
        <v>1</v>
      </c>
      <c r="D4636" t="str">
        <v>no</v>
      </c>
      <c r="E4636" t="str">
        <v>false</v>
      </c>
      <c r="G4636" t="str" cm="1">
        <f t="array" ref="G4636">IFERROR(IF(AND(Orders!R4635:R14628&gt;1000,OR(Orders!M4635:M14628="East",Orders!M4635:M14628="south")),"bonus","no bonus"),"data error")</f>
        <v>no bonus</v>
      </c>
    </row>
    <row r="4637" spans="1:7" x14ac:dyDescent="0.25">
      <c r="A4637" t="str">
        <v>high</v>
      </c>
      <c r="B4637" t="b" cm="1">
        <f t="array" ref="B4637">AND(Orders!R4635:R14628&gt;500,Orders!O4635:O14628="technology")</f>
        <v>0</v>
      </c>
      <c r="C4637" t="b" cm="1">
        <f t="array" ref="C4637">OR(Orders!R4635:R14628&gt;1000,Orders!O4635:O14628="furniture")</f>
        <v>1</v>
      </c>
      <c r="D4637" t="str">
        <v>no</v>
      </c>
      <c r="E4637" t="str">
        <v>false</v>
      </c>
      <c r="G4637" t="str" cm="1">
        <f t="array" ref="G4637">IFERROR(IF(AND(Orders!R4636:R14629&gt;1000,OR(Orders!M4636:M14629="East",Orders!M4636:M14629="south")),"bonus","no bonus"),"data error")</f>
        <v>no bonus</v>
      </c>
    </row>
    <row r="4638" spans="1:7" x14ac:dyDescent="0.25">
      <c r="A4638" t="str">
        <v>high</v>
      </c>
      <c r="B4638" t="b" cm="1">
        <f t="array" ref="B4638">AND(Orders!R4636:R14629&gt;500,Orders!O4636:O14629="technology")</f>
        <v>0</v>
      </c>
      <c r="C4638" t="b" cm="1">
        <f t="array" ref="C4638">OR(Orders!R4636:R14629&gt;1000,Orders!O4636:O14629="furniture")</f>
        <v>1</v>
      </c>
      <c r="D4638" t="str">
        <v>no</v>
      </c>
      <c r="E4638" t="str">
        <v>false</v>
      </c>
      <c r="G4638" t="str" cm="1">
        <f t="array" ref="G4638">IFERROR(IF(AND(Orders!R4637:R14630&gt;1000,OR(Orders!M4637:M14630="East",Orders!M4637:M14630="south")),"bonus","no bonus"),"data error")</f>
        <v>no bonus</v>
      </c>
    </row>
    <row r="4639" spans="1:7" x14ac:dyDescent="0.25">
      <c r="A4639" t="str">
        <v>high</v>
      </c>
      <c r="B4639" t="b" cm="1">
        <f t="array" ref="B4639">AND(Orders!R4637:R14630&gt;500,Orders!O4637:O14630="technology")</f>
        <v>0</v>
      </c>
      <c r="C4639" t="b" cm="1">
        <f t="array" ref="C4639">OR(Orders!R4637:R14630&gt;1000,Orders!O4637:O14630="furniture")</f>
        <v>1</v>
      </c>
      <c r="D4639" t="str">
        <v>no</v>
      </c>
      <c r="E4639" t="str">
        <v>false</v>
      </c>
      <c r="G4639" t="str" cm="1">
        <f t="array" ref="G4639">IFERROR(IF(AND(Orders!R4638:R14631&gt;1000,OR(Orders!M4638:M14631="East",Orders!M4638:M14631="south")),"bonus","no bonus"),"data error")</f>
        <v>no bonus</v>
      </c>
    </row>
    <row r="4640" spans="1:7" x14ac:dyDescent="0.25">
      <c r="A4640" t="str">
        <v>high</v>
      </c>
      <c r="B4640" t="b" cm="1">
        <f t="array" ref="B4640">AND(Orders!R4638:R14631&gt;500,Orders!O4638:O14631="technology")</f>
        <v>0</v>
      </c>
      <c r="C4640" t="b" cm="1">
        <f t="array" ref="C4640">OR(Orders!R4638:R14631&gt;1000,Orders!O4638:O14631="furniture")</f>
        <v>1</v>
      </c>
      <c r="D4640" t="str">
        <v>no</v>
      </c>
      <c r="E4640" t="str">
        <v>false</v>
      </c>
      <c r="G4640" t="str" cm="1">
        <f t="array" ref="G4640">IFERROR(IF(AND(Orders!R4639:R14632&gt;1000,OR(Orders!M4639:M14632="East",Orders!M4639:M14632="south")),"bonus","no bonus"),"data error")</f>
        <v>no bonus</v>
      </c>
    </row>
    <row r="4641" spans="1:7" x14ac:dyDescent="0.25">
      <c r="A4641" t="str">
        <v>high</v>
      </c>
      <c r="B4641" t="b" cm="1">
        <f t="array" ref="B4641">AND(Orders!R4639:R14632&gt;500,Orders!O4639:O14632="technology")</f>
        <v>0</v>
      </c>
      <c r="C4641" t="b" cm="1">
        <f t="array" ref="C4641">OR(Orders!R4639:R14632&gt;1000,Orders!O4639:O14632="furniture")</f>
        <v>1</v>
      </c>
      <c r="D4641" t="str">
        <v>no</v>
      </c>
      <c r="E4641" t="str">
        <v>false</v>
      </c>
      <c r="G4641" t="str" cm="1">
        <f t="array" ref="G4641">IFERROR(IF(AND(Orders!R4640:R14633&gt;1000,OR(Orders!M4640:M14633="East",Orders!M4640:M14633="south")),"bonus","no bonus"),"data error")</f>
        <v>no bonus</v>
      </c>
    </row>
    <row r="4642" spans="1:7" x14ac:dyDescent="0.25">
      <c r="A4642" t="str">
        <v>high</v>
      </c>
      <c r="B4642" t="b" cm="1">
        <f t="array" ref="B4642">AND(Orders!R4640:R14633&gt;500,Orders!O4640:O14633="technology")</f>
        <v>0</v>
      </c>
      <c r="C4642" t="b" cm="1">
        <f t="array" ref="C4642">OR(Orders!R4640:R14633&gt;1000,Orders!O4640:O14633="furniture")</f>
        <v>1</v>
      </c>
      <c r="D4642" t="str">
        <v>no</v>
      </c>
      <c r="E4642" t="str">
        <v>false</v>
      </c>
      <c r="G4642" t="str" cm="1">
        <f t="array" ref="G4642">IFERROR(IF(AND(Orders!R4641:R14634&gt;1000,OR(Orders!M4641:M14634="East",Orders!M4641:M14634="south")),"bonus","no bonus"),"data error")</f>
        <v>no bonus</v>
      </c>
    </row>
    <row r="4643" spans="1:7" x14ac:dyDescent="0.25">
      <c r="A4643" t="str">
        <v>high</v>
      </c>
      <c r="B4643" t="b" cm="1">
        <f t="array" ref="B4643">AND(Orders!R4641:R14634&gt;500,Orders!O4641:O14634="technology")</f>
        <v>0</v>
      </c>
      <c r="C4643" t="b" cm="1">
        <f t="array" ref="C4643">OR(Orders!R4641:R14634&gt;1000,Orders!O4641:O14634="furniture")</f>
        <v>1</v>
      </c>
      <c r="D4643" t="str">
        <v>no</v>
      </c>
      <c r="E4643" t="str">
        <v>false</v>
      </c>
      <c r="G4643" t="str" cm="1">
        <f t="array" ref="G4643">IFERROR(IF(AND(Orders!R4642:R14635&gt;1000,OR(Orders!M4642:M14635="East",Orders!M4642:M14635="south")),"bonus","no bonus"),"data error")</f>
        <v>no bonus</v>
      </c>
    </row>
    <row r="4644" spans="1:7" x14ac:dyDescent="0.25">
      <c r="A4644" t="str">
        <v>high</v>
      </c>
      <c r="B4644" t="b" cm="1">
        <f t="array" ref="B4644">AND(Orders!R4642:R14635&gt;500,Orders!O4642:O14635="technology")</f>
        <v>0</v>
      </c>
      <c r="C4644" t="b" cm="1">
        <f t="array" ref="C4644">OR(Orders!R4642:R14635&gt;1000,Orders!O4642:O14635="furniture")</f>
        <v>1</v>
      </c>
      <c r="D4644" t="str">
        <v>no</v>
      </c>
      <c r="E4644" t="str">
        <v>false</v>
      </c>
      <c r="G4644" t="str" cm="1">
        <f t="array" ref="G4644">IFERROR(IF(AND(Orders!R4643:R14636&gt;1000,OR(Orders!M4643:M14636="East",Orders!M4643:M14636="south")),"bonus","no bonus"),"data error")</f>
        <v>no bonus</v>
      </c>
    </row>
    <row r="4645" spans="1:7" x14ac:dyDescent="0.25">
      <c r="A4645" t="str">
        <v>high</v>
      </c>
      <c r="B4645" t="b" cm="1">
        <f t="array" ref="B4645">AND(Orders!R4643:R14636&gt;500,Orders!O4643:O14636="technology")</f>
        <v>0</v>
      </c>
      <c r="C4645" t="b" cm="1">
        <f t="array" ref="C4645">OR(Orders!R4643:R14636&gt;1000,Orders!O4643:O14636="furniture")</f>
        <v>1</v>
      </c>
      <c r="D4645" t="str">
        <v>no</v>
      </c>
      <c r="E4645" t="str">
        <v>false</v>
      </c>
      <c r="G4645" t="str" cm="1">
        <f t="array" ref="G4645">IFERROR(IF(AND(Orders!R4644:R14637&gt;1000,OR(Orders!M4644:M14637="East",Orders!M4644:M14637="south")),"bonus","no bonus"),"data error")</f>
        <v>no bonus</v>
      </c>
    </row>
    <row r="4646" spans="1:7" x14ac:dyDescent="0.25">
      <c r="A4646" t="str">
        <v>high</v>
      </c>
      <c r="B4646" t="b" cm="1">
        <f t="array" ref="B4646">AND(Orders!R4644:R14637&gt;500,Orders!O4644:O14637="technology")</f>
        <v>0</v>
      </c>
      <c r="C4646" t="b" cm="1">
        <f t="array" ref="C4646">OR(Orders!R4644:R14637&gt;1000,Orders!O4644:O14637="furniture")</f>
        <v>1</v>
      </c>
      <c r="D4646" t="str">
        <v>no</v>
      </c>
      <c r="E4646" t="str">
        <v>false</v>
      </c>
      <c r="G4646" t="str" cm="1">
        <f t="array" ref="G4646">IFERROR(IF(AND(Orders!R4645:R14638&gt;1000,OR(Orders!M4645:M14638="East",Orders!M4645:M14638="south")),"bonus","no bonus"),"data error")</f>
        <v>no bonus</v>
      </c>
    </row>
    <row r="4647" spans="1:7" x14ac:dyDescent="0.25">
      <c r="A4647" t="str">
        <v>high</v>
      </c>
      <c r="B4647" t="b" cm="1">
        <f t="array" ref="B4647">AND(Orders!R4645:R14638&gt;500,Orders!O4645:O14638="technology")</f>
        <v>0</v>
      </c>
      <c r="C4647" t="b" cm="1">
        <f t="array" ref="C4647">OR(Orders!R4645:R14638&gt;1000,Orders!O4645:O14638="furniture")</f>
        <v>1</v>
      </c>
      <c r="D4647" t="str">
        <v>no</v>
      </c>
      <c r="E4647" t="str">
        <v>false</v>
      </c>
      <c r="G4647" t="str" cm="1">
        <f t="array" ref="G4647">IFERROR(IF(AND(Orders!R4646:R14639&gt;1000,OR(Orders!M4646:M14639="East",Orders!M4646:M14639="south")),"bonus","no bonus"),"data error")</f>
        <v>no bonus</v>
      </c>
    </row>
    <row r="4648" spans="1:7" x14ac:dyDescent="0.25">
      <c r="A4648" t="str">
        <v>high</v>
      </c>
      <c r="B4648" t="b" cm="1">
        <f t="array" ref="B4648">AND(Orders!R4646:R14639&gt;500,Orders!O4646:O14639="technology")</f>
        <v>0</v>
      </c>
      <c r="C4648" t="b" cm="1">
        <f t="array" ref="C4648">OR(Orders!R4646:R14639&gt;1000,Orders!O4646:O14639="furniture")</f>
        <v>1</v>
      </c>
      <c r="D4648" t="str">
        <v>no</v>
      </c>
      <c r="E4648" t="str">
        <v>false</v>
      </c>
      <c r="G4648" t="str" cm="1">
        <f t="array" ref="G4648">IFERROR(IF(AND(Orders!R4647:R14640&gt;1000,OR(Orders!M4647:M14640="East",Orders!M4647:M14640="south")),"bonus","no bonus"),"data error")</f>
        <v>no bonus</v>
      </c>
    </row>
    <row r="4649" spans="1:7" x14ac:dyDescent="0.25">
      <c r="A4649" t="str">
        <v>high</v>
      </c>
      <c r="B4649" t="b" cm="1">
        <f t="array" ref="B4649">AND(Orders!R4647:R14640&gt;500,Orders!O4647:O14640="technology")</f>
        <v>0</v>
      </c>
      <c r="C4649" t="b" cm="1">
        <f t="array" ref="C4649">OR(Orders!R4647:R14640&gt;1000,Orders!O4647:O14640="furniture")</f>
        <v>1</v>
      </c>
      <c r="D4649" t="str">
        <v>no</v>
      </c>
      <c r="E4649" t="str">
        <v>false</v>
      </c>
      <c r="G4649" t="str" cm="1">
        <f t="array" ref="G4649">IFERROR(IF(AND(Orders!R4648:R14641&gt;1000,OR(Orders!M4648:M14641="East",Orders!M4648:M14641="south")),"bonus","no bonus"),"data error")</f>
        <v>no bonus</v>
      </c>
    </row>
    <row r="4650" spans="1:7" x14ac:dyDescent="0.25">
      <c r="A4650" t="str">
        <v>high</v>
      </c>
      <c r="B4650" t="b" cm="1">
        <f t="array" ref="B4650">AND(Orders!R4648:R14641&gt;500,Orders!O4648:O14641="technology")</f>
        <v>0</v>
      </c>
      <c r="C4650" t="b" cm="1">
        <f t="array" ref="C4650">OR(Orders!R4648:R14641&gt;1000,Orders!O4648:O14641="furniture")</f>
        <v>1</v>
      </c>
      <c r="D4650" t="str">
        <v>no</v>
      </c>
      <c r="E4650" t="str">
        <v>false</v>
      </c>
      <c r="G4650" t="str" cm="1">
        <f t="array" ref="G4650">IFERROR(IF(AND(Orders!R4649:R14642&gt;1000,OR(Orders!M4649:M14642="East",Orders!M4649:M14642="south")),"bonus","no bonus"),"data error")</f>
        <v>no bonus</v>
      </c>
    </row>
    <row r="4651" spans="1:7" x14ac:dyDescent="0.25">
      <c r="A4651" t="str">
        <v>high</v>
      </c>
      <c r="B4651" t="b" cm="1">
        <f t="array" ref="B4651">AND(Orders!R4649:R14642&gt;500,Orders!O4649:O14642="technology")</f>
        <v>0</v>
      </c>
      <c r="C4651" t="b" cm="1">
        <f t="array" ref="C4651">OR(Orders!R4649:R14642&gt;1000,Orders!O4649:O14642="furniture")</f>
        <v>1</v>
      </c>
      <c r="D4651" t="str">
        <v>no</v>
      </c>
      <c r="E4651" t="str">
        <v>false</v>
      </c>
      <c r="G4651" t="str" cm="1">
        <f t="array" ref="G4651">IFERROR(IF(AND(Orders!R4650:R14643&gt;1000,OR(Orders!M4650:M14643="East",Orders!M4650:M14643="south")),"bonus","no bonus"),"data error")</f>
        <v>no bonus</v>
      </c>
    </row>
    <row r="4652" spans="1:7" x14ac:dyDescent="0.25">
      <c r="A4652" t="str">
        <v>high</v>
      </c>
      <c r="B4652" t="b" cm="1">
        <f t="array" ref="B4652">AND(Orders!R4650:R14643&gt;500,Orders!O4650:O14643="technology")</f>
        <v>0</v>
      </c>
      <c r="C4652" t="b" cm="1">
        <f t="array" ref="C4652">OR(Orders!R4650:R14643&gt;1000,Orders!O4650:O14643="furniture")</f>
        <v>1</v>
      </c>
      <c r="D4652" t="str">
        <v>no</v>
      </c>
      <c r="E4652" t="str">
        <v>false</v>
      </c>
      <c r="G4652" t="str" cm="1">
        <f t="array" ref="G4652">IFERROR(IF(AND(Orders!R4651:R14644&gt;1000,OR(Orders!M4651:M14644="East",Orders!M4651:M14644="south")),"bonus","no bonus"),"data error")</f>
        <v>no bonus</v>
      </c>
    </row>
    <row r="4653" spans="1:7" x14ac:dyDescent="0.25">
      <c r="A4653" t="str">
        <v>high</v>
      </c>
      <c r="B4653" t="b" cm="1">
        <f t="array" ref="B4653">AND(Orders!R4651:R14644&gt;500,Orders!O4651:O14644="technology")</f>
        <v>0</v>
      </c>
      <c r="C4653" t="b" cm="1">
        <f t="array" ref="C4653">OR(Orders!R4651:R14644&gt;1000,Orders!O4651:O14644="furniture")</f>
        <v>1</v>
      </c>
      <c r="D4653" t="str">
        <v>no</v>
      </c>
      <c r="E4653" t="str">
        <v>false</v>
      </c>
      <c r="G4653" t="str" cm="1">
        <f t="array" ref="G4653">IFERROR(IF(AND(Orders!R4652:R14645&gt;1000,OR(Orders!M4652:M14645="East",Orders!M4652:M14645="south")),"bonus","no bonus"),"data error")</f>
        <v>no bonus</v>
      </c>
    </row>
    <row r="4654" spans="1:7" x14ac:dyDescent="0.25">
      <c r="A4654" t="str">
        <v>high</v>
      </c>
      <c r="B4654" t="b" cm="1">
        <f t="array" ref="B4654">AND(Orders!R4652:R14645&gt;500,Orders!O4652:O14645="technology")</f>
        <v>0</v>
      </c>
      <c r="C4654" t="b" cm="1">
        <f t="array" ref="C4654">OR(Orders!R4652:R14645&gt;1000,Orders!O4652:O14645="furniture")</f>
        <v>1</v>
      </c>
      <c r="D4654" t="str">
        <v>no</v>
      </c>
      <c r="E4654" t="str">
        <v>false</v>
      </c>
      <c r="G4654" t="str" cm="1">
        <f t="array" ref="G4654">IFERROR(IF(AND(Orders!R4653:R14646&gt;1000,OR(Orders!M4653:M14646="East",Orders!M4653:M14646="south")),"bonus","no bonus"),"data error")</f>
        <v>no bonus</v>
      </c>
    </row>
    <row r="4655" spans="1:7" x14ac:dyDescent="0.25">
      <c r="A4655" t="str">
        <v>high</v>
      </c>
      <c r="B4655" t="b" cm="1">
        <f t="array" ref="B4655">AND(Orders!R4653:R14646&gt;500,Orders!O4653:O14646="technology")</f>
        <v>0</v>
      </c>
      <c r="C4655" t="b" cm="1">
        <f t="array" ref="C4655">OR(Orders!R4653:R14646&gt;1000,Orders!O4653:O14646="furniture")</f>
        <v>1</v>
      </c>
      <c r="D4655" t="str">
        <v>no</v>
      </c>
      <c r="E4655" t="str">
        <v>false</v>
      </c>
      <c r="G4655" t="str" cm="1">
        <f t="array" ref="G4655">IFERROR(IF(AND(Orders!R4654:R14647&gt;1000,OR(Orders!M4654:M14647="East",Orders!M4654:M14647="south")),"bonus","no bonus"),"data error")</f>
        <v>no bonus</v>
      </c>
    </row>
    <row r="4656" spans="1:7" x14ac:dyDescent="0.25">
      <c r="A4656" t="str">
        <v>high</v>
      </c>
      <c r="B4656" t="b" cm="1">
        <f t="array" ref="B4656">AND(Orders!R4654:R14647&gt;500,Orders!O4654:O14647="technology")</f>
        <v>0</v>
      </c>
      <c r="C4656" t="b" cm="1">
        <f t="array" ref="C4656">OR(Orders!R4654:R14647&gt;1000,Orders!O4654:O14647="furniture")</f>
        <v>1</v>
      </c>
      <c r="D4656" t="str">
        <v>no</v>
      </c>
      <c r="E4656" t="str">
        <v>false</v>
      </c>
      <c r="G4656" t="str" cm="1">
        <f t="array" ref="G4656">IFERROR(IF(AND(Orders!R4655:R14648&gt;1000,OR(Orders!M4655:M14648="East",Orders!M4655:M14648="south")),"bonus","no bonus"),"data error")</f>
        <v>no bonus</v>
      </c>
    </row>
    <row r="4657" spans="1:7" x14ac:dyDescent="0.25">
      <c r="A4657" t="str">
        <v>high</v>
      </c>
      <c r="B4657" t="b" cm="1">
        <f t="array" ref="B4657">AND(Orders!R4655:R14648&gt;500,Orders!O4655:O14648="technology")</f>
        <v>0</v>
      </c>
      <c r="C4657" t="b" cm="1">
        <f t="array" ref="C4657">OR(Orders!R4655:R14648&gt;1000,Orders!O4655:O14648="furniture")</f>
        <v>1</v>
      </c>
      <c r="D4657" t="str">
        <v>no</v>
      </c>
      <c r="E4657" t="str">
        <v>false</v>
      </c>
      <c r="G4657" t="str" cm="1">
        <f t="array" ref="G4657">IFERROR(IF(AND(Orders!R4656:R14649&gt;1000,OR(Orders!M4656:M14649="East",Orders!M4656:M14649="south")),"bonus","no bonus"),"data error")</f>
        <v>no bonus</v>
      </c>
    </row>
    <row r="4658" spans="1:7" x14ac:dyDescent="0.25">
      <c r="A4658" t="str">
        <v>high</v>
      </c>
      <c r="B4658" t="b" cm="1">
        <f t="array" ref="B4658">AND(Orders!R4656:R14649&gt;500,Orders!O4656:O14649="technology")</f>
        <v>0</v>
      </c>
      <c r="C4658" t="b" cm="1">
        <f t="array" ref="C4658">OR(Orders!R4656:R14649&gt;1000,Orders!O4656:O14649="furniture")</f>
        <v>1</v>
      </c>
      <c r="D4658" t="str">
        <v>no</v>
      </c>
      <c r="E4658" t="str">
        <v>false</v>
      </c>
      <c r="G4658" t="str" cm="1">
        <f t="array" ref="G4658">IFERROR(IF(AND(Orders!R4657:R14650&gt;1000,OR(Orders!M4657:M14650="East",Orders!M4657:M14650="south")),"bonus","no bonus"),"data error")</f>
        <v>no bonus</v>
      </c>
    </row>
    <row r="4659" spans="1:7" x14ac:dyDescent="0.25">
      <c r="A4659" t="str">
        <v>high</v>
      </c>
      <c r="B4659" t="b" cm="1">
        <f t="array" ref="B4659">AND(Orders!R4657:R14650&gt;500,Orders!O4657:O14650="technology")</f>
        <v>0</v>
      </c>
      <c r="C4659" t="b" cm="1">
        <f t="array" ref="C4659">OR(Orders!R4657:R14650&gt;1000,Orders!O4657:O14650="furniture")</f>
        <v>1</v>
      </c>
      <c r="D4659" t="str">
        <v>no</v>
      </c>
      <c r="E4659" t="str">
        <v>false</v>
      </c>
      <c r="G4659" t="str" cm="1">
        <f t="array" ref="G4659">IFERROR(IF(AND(Orders!R4658:R14651&gt;1000,OR(Orders!M4658:M14651="East",Orders!M4658:M14651="south")),"bonus","no bonus"),"data error")</f>
        <v>no bonus</v>
      </c>
    </row>
    <row r="4660" spans="1:7" x14ac:dyDescent="0.25">
      <c r="A4660" t="str">
        <v>high</v>
      </c>
      <c r="B4660" t="b" cm="1">
        <f t="array" ref="B4660">AND(Orders!R4658:R14651&gt;500,Orders!O4658:O14651="technology")</f>
        <v>0</v>
      </c>
      <c r="C4660" t="b" cm="1">
        <f t="array" ref="C4660">OR(Orders!R4658:R14651&gt;1000,Orders!O4658:O14651="furniture")</f>
        <v>1</v>
      </c>
      <c r="D4660" t="str">
        <v>no</v>
      </c>
      <c r="E4660" t="str">
        <v>false</v>
      </c>
      <c r="G4660" t="str" cm="1">
        <f t="array" ref="G4660">IFERROR(IF(AND(Orders!R4659:R14652&gt;1000,OR(Orders!M4659:M14652="East",Orders!M4659:M14652="south")),"bonus","no bonus"),"data error")</f>
        <v>no bonus</v>
      </c>
    </row>
    <row r="4661" spans="1:7" x14ac:dyDescent="0.25">
      <c r="A4661" t="str">
        <v>high</v>
      </c>
      <c r="B4661" t="b" cm="1">
        <f t="array" ref="B4661">AND(Orders!R4659:R14652&gt;500,Orders!O4659:O14652="technology")</f>
        <v>0</v>
      </c>
      <c r="C4661" t="b" cm="1">
        <f t="array" ref="C4661">OR(Orders!R4659:R14652&gt;1000,Orders!O4659:O14652="furniture")</f>
        <v>1</v>
      </c>
      <c r="D4661" t="str">
        <v>no</v>
      </c>
      <c r="E4661" t="str">
        <v>false</v>
      </c>
      <c r="G4661" t="str" cm="1">
        <f t="array" ref="G4661">IFERROR(IF(AND(Orders!R4660:R14653&gt;1000,OR(Orders!M4660:M14653="East",Orders!M4660:M14653="south")),"bonus","no bonus"),"data error")</f>
        <v>no bonus</v>
      </c>
    </row>
    <row r="4662" spans="1:7" x14ac:dyDescent="0.25">
      <c r="A4662" t="str">
        <v>high</v>
      </c>
      <c r="B4662" t="b" cm="1">
        <f t="array" ref="B4662">AND(Orders!R4660:R14653&gt;500,Orders!O4660:O14653="technology")</f>
        <v>0</v>
      </c>
      <c r="C4662" t="b" cm="1">
        <f t="array" ref="C4662">OR(Orders!R4660:R14653&gt;1000,Orders!O4660:O14653="furniture")</f>
        <v>1</v>
      </c>
      <c r="D4662" t="str">
        <v>no</v>
      </c>
      <c r="E4662" t="str">
        <v>false</v>
      </c>
      <c r="G4662" t="str" cm="1">
        <f t="array" ref="G4662">IFERROR(IF(AND(Orders!R4661:R14654&gt;1000,OR(Orders!M4661:M14654="East",Orders!M4661:M14654="south")),"bonus","no bonus"),"data error")</f>
        <v>no bonus</v>
      </c>
    </row>
    <row r="4663" spans="1:7" x14ac:dyDescent="0.25">
      <c r="A4663" t="str">
        <v>high</v>
      </c>
      <c r="B4663" t="b" cm="1">
        <f t="array" ref="B4663">AND(Orders!R4661:R14654&gt;500,Orders!O4661:O14654="technology")</f>
        <v>0</v>
      </c>
      <c r="C4663" t="b" cm="1">
        <f t="array" ref="C4663">OR(Orders!R4661:R14654&gt;1000,Orders!O4661:O14654="furniture")</f>
        <v>1</v>
      </c>
      <c r="D4663" t="str">
        <v>no</v>
      </c>
      <c r="E4663" t="str">
        <v>false</v>
      </c>
      <c r="G4663" t="str" cm="1">
        <f t="array" ref="G4663">IFERROR(IF(AND(Orders!R4662:R14655&gt;1000,OR(Orders!M4662:M14655="East",Orders!M4662:M14655="south")),"bonus","no bonus"),"data error")</f>
        <v>no bonus</v>
      </c>
    </row>
    <row r="4664" spans="1:7" x14ac:dyDescent="0.25">
      <c r="A4664" t="str">
        <v>high</v>
      </c>
      <c r="B4664" t="b" cm="1">
        <f t="array" ref="B4664">AND(Orders!R4662:R14655&gt;500,Orders!O4662:O14655="technology")</f>
        <v>0</v>
      </c>
      <c r="C4664" t="b" cm="1">
        <f t="array" ref="C4664">OR(Orders!R4662:R14655&gt;1000,Orders!O4662:O14655="furniture")</f>
        <v>1</v>
      </c>
      <c r="D4664" t="str">
        <v>no</v>
      </c>
      <c r="E4664" t="str">
        <v>false</v>
      </c>
      <c r="G4664" t="str" cm="1">
        <f t="array" ref="G4664">IFERROR(IF(AND(Orders!R4663:R14656&gt;1000,OR(Orders!M4663:M14656="East",Orders!M4663:M14656="south")),"bonus","no bonus"),"data error")</f>
        <v>no bonus</v>
      </c>
    </row>
    <row r="4665" spans="1:7" x14ac:dyDescent="0.25">
      <c r="A4665" t="str">
        <v>high</v>
      </c>
      <c r="B4665" t="b" cm="1">
        <f t="array" ref="B4665">AND(Orders!R4663:R14656&gt;500,Orders!O4663:O14656="technology")</f>
        <v>0</v>
      </c>
      <c r="C4665" t="b" cm="1">
        <f t="array" ref="C4665">OR(Orders!R4663:R14656&gt;1000,Orders!O4663:O14656="furniture")</f>
        <v>1</v>
      </c>
      <c r="D4665" t="str">
        <v>no</v>
      </c>
      <c r="E4665" t="str">
        <v>false</v>
      </c>
      <c r="G4665" t="str" cm="1">
        <f t="array" ref="G4665">IFERROR(IF(AND(Orders!R4664:R14657&gt;1000,OR(Orders!M4664:M14657="East",Orders!M4664:M14657="south")),"bonus","no bonus"),"data error")</f>
        <v>no bonus</v>
      </c>
    </row>
    <row r="4666" spans="1:7" x14ac:dyDescent="0.25">
      <c r="A4666" t="str">
        <v>high</v>
      </c>
      <c r="B4666" t="b" cm="1">
        <f t="array" ref="B4666">AND(Orders!R4664:R14657&gt;500,Orders!O4664:O14657="technology")</f>
        <v>0</v>
      </c>
      <c r="C4666" t="b" cm="1">
        <f t="array" ref="C4666">OR(Orders!R4664:R14657&gt;1000,Orders!O4664:O14657="furniture")</f>
        <v>1</v>
      </c>
      <c r="D4666" t="str">
        <v>no</v>
      </c>
      <c r="E4666" t="str">
        <v>false</v>
      </c>
      <c r="G4666" t="str" cm="1">
        <f t="array" ref="G4666">IFERROR(IF(AND(Orders!R4665:R14658&gt;1000,OR(Orders!M4665:M14658="East",Orders!M4665:M14658="south")),"bonus","no bonus"),"data error")</f>
        <v>no bonus</v>
      </c>
    </row>
    <row r="4667" spans="1:7" x14ac:dyDescent="0.25">
      <c r="A4667" t="str">
        <v>high</v>
      </c>
      <c r="B4667" t="b" cm="1">
        <f t="array" ref="B4667">AND(Orders!R4665:R14658&gt;500,Orders!O4665:O14658="technology")</f>
        <v>0</v>
      </c>
      <c r="C4667" t="b" cm="1">
        <f t="array" ref="C4667">OR(Orders!R4665:R14658&gt;1000,Orders!O4665:O14658="furniture")</f>
        <v>1</v>
      </c>
      <c r="D4667" t="str">
        <v>no</v>
      </c>
      <c r="E4667" t="str">
        <v>false</v>
      </c>
      <c r="G4667" t="str" cm="1">
        <f t="array" ref="G4667">IFERROR(IF(AND(Orders!R4666:R14659&gt;1000,OR(Orders!M4666:M14659="East",Orders!M4666:M14659="south")),"bonus","no bonus"),"data error")</f>
        <v>no bonus</v>
      </c>
    </row>
    <row r="4668" spans="1:7" x14ac:dyDescent="0.25">
      <c r="A4668" t="str">
        <v>high</v>
      </c>
      <c r="B4668" t="b" cm="1">
        <f t="array" ref="B4668">AND(Orders!R4666:R14659&gt;500,Orders!O4666:O14659="technology")</f>
        <v>0</v>
      </c>
      <c r="C4668" t="b" cm="1">
        <f t="array" ref="C4668">OR(Orders!R4666:R14659&gt;1000,Orders!O4666:O14659="furniture")</f>
        <v>1</v>
      </c>
      <c r="D4668" t="str">
        <v>no</v>
      </c>
      <c r="E4668" t="str">
        <v>false</v>
      </c>
      <c r="G4668" t="str" cm="1">
        <f t="array" ref="G4668">IFERROR(IF(AND(Orders!R4667:R14660&gt;1000,OR(Orders!M4667:M14660="East",Orders!M4667:M14660="south")),"bonus","no bonus"),"data error")</f>
        <v>no bonus</v>
      </c>
    </row>
    <row r="4669" spans="1:7" x14ac:dyDescent="0.25">
      <c r="A4669" t="str">
        <v>high</v>
      </c>
      <c r="B4669" t="b" cm="1">
        <f t="array" ref="B4669">AND(Orders!R4667:R14660&gt;500,Orders!O4667:O14660="technology")</f>
        <v>0</v>
      </c>
      <c r="C4669" t="b" cm="1">
        <f t="array" ref="C4669">OR(Orders!R4667:R14660&gt;1000,Orders!O4667:O14660="furniture")</f>
        <v>1</v>
      </c>
      <c r="D4669" t="str">
        <v>no</v>
      </c>
      <c r="E4669" t="str">
        <v>false</v>
      </c>
      <c r="G4669" t="str" cm="1">
        <f t="array" ref="G4669">IFERROR(IF(AND(Orders!R4668:R14661&gt;1000,OR(Orders!M4668:M14661="East",Orders!M4668:M14661="south")),"bonus","no bonus"),"data error")</f>
        <v>no bonus</v>
      </c>
    </row>
    <row r="4670" spans="1:7" x14ac:dyDescent="0.25">
      <c r="A4670" t="str">
        <v>high</v>
      </c>
      <c r="B4670" t="b" cm="1">
        <f t="array" ref="B4670">AND(Orders!R4668:R14661&gt;500,Orders!O4668:O14661="technology")</f>
        <v>0</v>
      </c>
      <c r="C4670" t="b" cm="1">
        <f t="array" ref="C4670">OR(Orders!R4668:R14661&gt;1000,Orders!O4668:O14661="furniture")</f>
        <v>1</v>
      </c>
      <c r="D4670" t="str">
        <v>no</v>
      </c>
      <c r="E4670" t="str">
        <v>false</v>
      </c>
      <c r="G4670" t="str" cm="1">
        <f t="array" ref="G4670">IFERROR(IF(AND(Orders!R4669:R14662&gt;1000,OR(Orders!M4669:M14662="East",Orders!M4669:M14662="south")),"bonus","no bonus"),"data error")</f>
        <v>no bonus</v>
      </c>
    </row>
    <row r="4671" spans="1:7" x14ac:dyDescent="0.25">
      <c r="A4671" t="str">
        <v>high</v>
      </c>
      <c r="B4671" t="b" cm="1">
        <f t="array" ref="B4671">AND(Orders!R4669:R14662&gt;500,Orders!O4669:O14662="technology")</f>
        <v>0</v>
      </c>
      <c r="C4671" t="b" cm="1">
        <f t="array" ref="C4671">OR(Orders!R4669:R14662&gt;1000,Orders!O4669:O14662="furniture")</f>
        <v>1</v>
      </c>
      <c r="D4671" t="str">
        <v>no</v>
      </c>
      <c r="E4671" t="str">
        <v>false</v>
      </c>
      <c r="G4671" t="str" cm="1">
        <f t="array" ref="G4671">IFERROR(IF(AND(Orders!R4670:R14663&gt;1000,OR(Orders!M4670:M14663="East",Orders!M4670:M14663="south")),"bonus","no bonus"),"data error")</f>
        <v>no bonus</v>
      </c>
    </row>
    <row r="4672" spans="1:7" x14ac:dyDescent="0.25">
      <c r="A4672" t="str">
        <v>high</v>
      </c>
      <c r="B4672" t="b" cm="1">
        <f t="array" ref="B4672">AND(Orders!R4670:R14663&gt;500,Orders!O4670:O14663="technology")</f>
        <v>0</v>
      </c>
      <c r="C4672" t="b" cm="1">
        <f t="array" ref="C4672">OR(Orders!R4670:R14663&gt;1000,Orders!O4670:O14663="furniture")</f>
        <v>1</v>
      </c>
      <c r="D4672" t="str">
        <v>no</v>
      </c>
      <c r="E4672" t="str">
        <v>false</v>
      </c>
      <c r="G4672" t="str" cm="1">
        <f t="array" ref="G4672">IFERROR(IF(AND(Orders!R4671:R14664&gt;1000,OR(Orders!M4671:M14664="East",Orders!M4671:M14664="south")),"bonus","no bonus"),"data error")</f>
        <v>no bonus</v>
      </c>
    </row>
    <row r="4673" spans="1:7" x14ac:dyDescent="0.25">
      <c r="A4673" t="str">
        <v>high</v>
      </c>
      <c r="B4673" t="b" cm="1">
        <f t="array" ref="B4673">AND(Orders!R4671:R14664&gt;500,Orders!O4671:O14664="technology")</f>
        <v>0</v>
      </c>
      <c r="C4673" t="b" cm="1">
        <f t="array" ref="C4673">OR(Orders!R4671:R14664&gt;1000,Orders!O4671:O14664="furniture")</f>
        <v>1</v>
      </c>
      <c r="D4673" t="str">
        <v>no</v>
      </c>
      <c r="E4673" t="str">
        <v>false</v>
      </c>
      <c r="G4673" t="str" cm="1">
        <f t="array" ref="G4673">IFERROR(IF(AND(Orders!R4672:R14665&gt;1000,OR(Orders!M4672:M14665="East",Orders!M4672:M14665="south")),"bonus","no bonus"),"data error")</f>
        <v>no bonus</v>
      </c>
    </row>
    <row r="4674" spans="1:7" x14ac:dyDescent="0.25">
      <c r="A4674" t="str">
        <v>high</v>
      </c>
      <c r="B4674" t="b" cm="1">
        <f t="array" ref="B4674">AND(Orders!R4672:R14665&gt;500,Orders!O4672:O14665="technology")</f>
        <v>0</v>
      </c>
      <c r="C4674" t="b" cm="1">
        <f t="array" ref="C4674">OR(Orders!R4672:R14665&gt;1000,Orders!O4672:O14665="furniture")</f>
        <v>1</v>
      </c>
      <c r="D4674" t="str">
        <v>no</v>
      </c>
      <c r="E4674" t="str">
        <v>false</v>
      </c>
      <c r="G4674" t="str" cm="1">
        <f t="array" ref="G4674">IFERROR(IF(AND(Orders!R4673:R14666&gt;1000,OR(Orders!M4673:M14666="East",Orders!M4673:M14666="south")),"bonus","no bonus"),"data error")</f>
        <v>no bonus</v>
      </c>
    </row>
    <row r="4675" spans="1:7" x14ac:dyDescent="0.25">
      <c r="A4675" t="str">
        <v>high</v>
      </c>
      <c r="B4675" t="b" cm="1">
        <f t="array" ref="B4675">AND(Orders!R4673:R14666&gt;500,Orders!O4673:O14666="technology")</f>
        <v>0</v>
      </c>
      <c r="C4675" t="b" cm="1">
        <f t="array" ref="C4675">OR(Orders!R4673:R14666&gt;1000,Orders!O4673:O14666="furniture")</f>
        <v>1</v>
      </c>
      <c r="D4675" t="str">
        <v>no</v>
      </c>
      <c r="E4675" t="str">
        <v>false</v>
      </c>
      <c r="G4675" t="str" cm="1">
        <f t="array" ref="G4675">IFERROR(IF(AND(Orders!R4674:R14667&gt;1000,OR(Orders!M4674:M14667="East",Orders!M4674:M14667="south")),"bonus","no bonus"),"data error")</f>
        <v>no bonus</v>
      </c>
    </row>
    <row r="4676" spans="1:7" x14ac:dyDescent="0.25">
      <c r="A4676" t="str">
        <v>high</v>
      </c>
      <c r="B4676" t="b" cm="1">
        <f t="array" ref="B4676">AND(Orders!R4674:R14667&gt;500,Orders!O4674:O14667="technology")</f>
        <v>0</v>
      </c>
      <c r="C4676" t="b" cm="1">
        <f t="array" ref="C4676">OR(Orders!R4674:R14667&gt;1000,Orders!O4674:O14667="furniture")</f>
        <v>1</v>
      </c>
      <c r="D4676" t="str">
        <v>no</v>
      </c>
      <c r="E4676" t="str">
        <v>false</v>
      </c>
      <c r="G4676" t="str" cm="1">
        <f t="array" ref="G4676">IFERROR(IF(AND(Orders!R4675:R14668&gt;1000,OR(Orders!M4675:M14668="East",Orders!M4675:M14668="south")),"bonus","no bonus"),"data error")</f>
        <v>no bonus</v>
      </c>
    </row>
    <row r="4677" spans="1:7" x14ac:dyDescent="0.25">
      <c r="A4677" t="str">
        <v>high</v>
      </c>
      <c r="B4677" t="b" cm="1">
        <f t="array" ref="B4677">AND(Orders!R4675:R14668&gt;500,Orders!O4675:O14668="technology")</f>
        <v>0</v>
      </c>
      <c r="C4677" t="b" cm="1">
        <f t="array" ref="C4677">OR(Orders!R4675:R14668&gt;1000,Orders!O4675:O14668="furniture")</f>
        <v>1</v>
      </c>
      <c r="D4677" t="str">
        <v>no</v>
      </c>
      <c r="E4677" t="str">
        <v>false</v>
      </c>
      <c r="G4677" t="str" cm="1">
        <f t="array" ref="G4677">IFERROR(IF(AND(Orders!R4676:R14669&gt;1000,OR(Orders!M4676:M14669="East",Orders!M4676:M14669="south")),"bonus","no bonus"),"data error")</f>
        <v>no bonus</v>
      </c>
    </row>
    <row r="4678" spans="1:7" x14ac:dyDescent="0.25">
      <c r="A4678" t="str">
        <v>high</v>
      </c>
      <c r="B4678" t="b" cm="1">
        <f t="array" ref="B4678">AND(Orders!R4676:R14669&gt;500,Orders!O4676:O14669="technology")</f>
        <v>0</v>
      </c>
      <c r="C4678" t="b" cm="1">
        <f t="array" ref="C4678">OR(Orders!R4676:R14669&gt;1000,Orders!O4676:O14669="furniture")</f>
        <v>1</v>
      </c>
      <c r="D4678" t="str">
        <v>no</v>
      </c>
      <c r="E4678" t="str">
        <v>false</v>
      </c>
      <c r="G4678" t="str" cm="1">
        <f t="array" ref="G4678">IFERROR(IF(AND(Orders!R4677:R14670&gt;1000,OR(Orders!M4677:M14670="East",Orders!M4677:M14670="south")),"bonus","no bonus"),"data error")</f>
        <v>no bonus</v>
      </c>
    </row>
    <row r="4679" spans="1:7" x14ac:dyDescent="0.25">
      <c r="A4679" t="str">
        <v>high</v>
      </c>
      <c r="B4679" t="b" cm="1">
        <f t="array" ref="B4679">AND(Orders!R4677:R14670&gt;500,Orders!O4677:O14670="technology")</f>
        <v>0</v>
      </c>
      <c r="C4679" t="b" cm="1">
        <f t="array" ref="C4679">OR(Orders!R4677:R14670&gt;1000,Orders!O4677:O14670="furniture")</f>
        <v>1</v>
      </c>
      <c r="D4679" t="str">
        <v>no</v>
      </c>
      <c r="E4679" t="str">
        <v>false</v>
      </c>
      <c r="G4679" t="str" cm="1">
        <f t="array" ref="G4679">IFERROR(IF(AND(Orders!R4678:R14671&gt;1000,OR(Orders!M4678:M14671="East",Orders!M4678:M14671="south")),"bonus","no bonus"),"data error")</f>
        <v>no bonus</v>
      </c>
    </row>
    <row r="4680" spans="1:7" x14ac:dyDescent="0.25">
      <c r="A4680" t="str">
        <v>high</v>
      </c>
      <c r="B4680" t="b" cm="1">
        <f t="array" ref="B4680">AND(Orders!R4678:R14671&gt;500,Orders!O4678:O14671="technology")</f>
        <v>0</v>
      </c>
      <c r="C4680" t="b" cm="1">
        <f t="array" ref="C4680">OR(Orders!R4678:R14671&gt;1000,Orders!O4678:O14671="furniture")</f>
        <v>1</v>
      </c>
      <c r="D4680" t="str">
        <v>no</v>
      </c>
      <c r="E4680" t="str">
        <v>false</v>
      </c>
      <c r="G4680" t="str" cm="1">
        <f t="array" ref="G4680">IFERROR(IF(AND(Orders!R4679:R14672&gt;1000,OR(Orders!M4679:M14672="East",Orders!M4679:M14672="south")),"bonus","no bonus"),"data error")</f>
        <v>no bonus</v>
      </c>
    </row>
    <row r="4681" spans="1:7" x14ac:dyDescent="0.25">
      <c r="A4681" t="str">
        <v>high</v>
      </c>
      <c r="B4681" t="b" cm="1">
        <f t="array" ref="B4681">AND(Orders!R4679:R14672&gt;500,Orders!O4679:O14672="technology")</f>
        <v>0</v>
      </c>
      <c r="C4681" t="b" cm="1">
        <f t="array" ref="C4681">OR(Orders!R4679:R14672&gt;1000,Orders!O4679:O14672="furniture")</f>
        <v>1</v>
      </c>
      <c r="D4681" t="str">
        <v>no</v>
      </c>
      <c r="E4681" t="str">
        <v>false</v>
      </c>
      <c r="G4681" t="str" cm="1">
        <f t="array" ref="G4681">IFERROR(IF(AND(Orders!R4680:R14673&gt;1000,OR(Orders!M4680:M14673="East",Orders!M4680:M14673="south")),"bonus","no bonus"),"data error")</f>
        <v>no bonus</v>
      </c>
    </row>
    <row r="4682" spans="1:7" x14ac:dyDescent="0.25">
      <c r="A4682" t="str">
        <v>high</v>
      </c>
      <c r="B4682" t="b" cm="1">
        <f t="array" ref="B4682">AND(Orders!R4680:R14673&gt;500,Orders!O4680:O14673="technology")</f>
        <v>0</v>
      </c>
      <c r="C4682" t="b" cm="1">
        <f t="array" ref="C4682">OR(Orders!R4680:R14673&gt;1000,Orders!O4680:O14673="furniture")</f>
        <v>1</v>
      </c>
      <c r="D4682" t="str">
        <v>no</v>
      </c>
      <c r="E4682" t="str">
        <v>false</v>
      </c>
      <c r="G4682" t="str" cm="1">
        <f t="array" ref="G4682">IFERROR(IF(AND(Orders!R4681:R14674&gt;1000,OR(Orders!M4681:M14674="East",Orders!M4681:M14674="south")),"bonus","no bonus"),"data error")</f>
        <v>no bonus</v>
      </c>
    </row>
    <row r="4683" spans="1:7" x14ac:dyDescent="0.25">
      <c r="A4683" t="str">
        <v>high</v>
      </c>
      <c r="B4683" t="b" cm="1">
        <f t="array" ref="B4683">AND(Orders!R4681:R14674&gt;500,Orders!O4681:O14674="technology")</f>
        <v>0</v>
      </c>
      <c r="C4683" t="b" cm="1">
        <f t="array" ref="C4683">OR(Orders!R4681:R14674&gt;1000,Orders!O4681:O14674="furniture")</f>
        <v>1</v>
      </c>
      <c r="D4683" t="str">
        <v>no</v>
      </c>
      <c r="E4683" t="str">
        <v>false</v>
      </c>
      <c r="G4683" t="str" cm="1">
        <f t="array" ref="G4683">IFERROR(IF(AND(Orders!R4682:R14675&gt;1000,OR(Orders!M4682:M14675="East",Orders!M4682:M14675="south")),"bonus","no bonus"),"data error")</f>
        <v>no bonus</v>
      </c>
    </row>
    <row r="4684" spans="1:7" x14ac:dyDescent="0.25">
      <c r="A4684" t="str">
        <v>high</v>
      </c>
      <c r="B4684" t="b" cm="1">
        <f t="array" ref="B4684">AND(Orders!R4682:R14675&gt;500,Orders!O4682:O14675="technology")</f>
        <v>0</v>
      </c>
      <c r="C4684" t="b" cm="1">
        <f t="array" ref="C4684">OR(Orders!R4682:R14675&gt;1000,Orders!O4682:O14675="furniture")</f>
        <v>1</v>
      </c>
      <c r="D4684" t="str">
        <v>no</v>
      </c>
      <c r="E4684" t="str">
        <v>false</v>
      </c>
      <c r="G4684" t="str" cm="1">
        <f t="array" ref="G4684">IFERROR(IF(AND(Orders!R4683:R14676&gt;1000,OR(Orders!M4683:M14676="East",Orders!M4683:M14676="south")),"bonus","no bonus"),"data error")</f>
        <v>no bonus</v>
      </c>
    </row>
    <row r="4685" spans="1:7" x14ac:dyDescent="0.25">
      <c r="A4685" t="str">
        <v>high</v>
      </c>
      <c r="B4685" t="b" cm="1">
        <f t="array" ref="B4685">AND(Orders!R4683:R14676&gt;500,Orders!O4683:O14676="technology")</f>
        <v>0</v>
      </c>
      <c r="C4685" t="b" cm="1">
        <f t="array" ref="C4685">OR(Orders!R4683:R14676&gt;1000,Orders!O4683:O14676="furniture")</f>
        <v>1</v>
      </c>
      <c r="D4685" t="str">
        <v>no</v>
      </c>
      <c r="E4685" t="str">
        <v>false</v>
      </c>
      <c r="G4685" t="str" cm="1">
        <f t="array" ref="G4685">IFERROR(IF(AND(Orders!R4684:R14677&gt;1000,OR(Orders!M4684:M14677="East",Orders!M4684:M14677="south")),"bonus","no bonus"),"data error")</f>
        <v>no bonus</v>
      </c>
    </row>
    <row r="4686" spans="1:7" x14ac:dyDescent="0.25">
      <c r="A4686" t="str">
        <v>high</v>
      </c>
      <c r="B4686" t="b" cm="1">
        <f t="array" ref="B4686">AND(Orders!R4684:R14677&gt;500,Orders!O4684:O14677="technology")</f>
        <v>0</v>
      </c>
      <c r="C4686" t="b" cm="1">
        <f t="array" ref="C4686">OR(Orders!R4684:R14677&gt;1000,Orders!O4684:O14677="furniture")</f>
        <v>1</v>
      </c>
      <c r="D4686" t="str">
        <v>no</v>
      </c>
      <c r="E4686" t="str">
        <v>false</v>
      </c>
      <c r="G4686" t="str" cm="1">
        <f t="array" ref="G4686">IFERROR(IF(AND(Orders!R4685:R14678&gt;1000,OR(Orders!M4685:M14678="East",Orders!M4685:M14678="south")),"bonus","no bonus"),"data error")</f>
        <v>no bonus</v>
      </c>
    </row>
    <row r="4687" spans="1:7" x14ac:dyDescent="0.25">
      <c r="A4687" t="str">
        <v>high</v>
      </c>
      <c r="B4687" t="b" cm="1">
        <f t="array" ref="B4687">AND(Orders!R4685:R14678&gt;500,Orders!O4685:O14678="technology")</f>
        <v>0</v>
      </c>
      <c r="C4687" t="b" cm="1">
        <f t="array" ref="C4687">OR(Orders!R4685:R14678&gt;1000,Orders!O4685:O14678="furniture")</f>
        <v>1</v>
      </c>
      <c r="D4687" t="str">
        <v>no</v>
      </c>
      <c r="E4687" t="str">
        <v>false</v>
      </c>
      <c r="G4687" t="str" cm="1">
        <f t="array" ref="G4687">IFERROR(IF(AND(Orders!R4686:R14679&gt;1000,OR(Orders!M4686:M14679="East",Orders!M4686:M14679="south")),"bonus","no bonus"),"data error")</f>
        <v>no bonus</v>
      </c>
    </row>
    <row r="4688" spans="1:7" x14ac:dyDescent="0.25">
      <c r="A4688" t="str">
        <v>high</v>
      </c>
      <c r="B4688" t="b" cm="1">
        <f t="array" ref="B4688">AND(Orders!R4686:R14679&gt;500,Orders!O4686:O14679="technology")</f>
        <v>0</v>
      </c>
      <c r="C4688" t="b" cm="1">
        <f t="array" ref="C4688">OR(Orders!R4686:R14679&gt;1000,Orders!O4686:O14679="furniture")</f>
        <v>1</v>
      </c>
      <c r="D4688" t="str">
        <v>no</v>
      </c>
      <c r="E4688" t="str">
        <v>false</v>
      </c>
      <c r="G4688" t="str" cm="1">
        <f t="array" ref="G4688">IFERROR(IF(AND(Orders!R4687:R14680&gt;1000,OR(Orders!M4687:M14680="East",Orders!M4687:M14680="south")),"bonus","no bonus"),"data error")</f>
        <v>no bonus</v>
      </c>
    </row>
    <row r="4689" spans="1:7" x14ac:dyDescent="0.25">
      <c r="A4689" t="str">
        <v>high</v>
      </c>
      <c r="B4689" t="b" cm="1">
        <f t="array" ref="B4689">AND(Orders!R4687:R14680&gt;500,Orders!O4687:O14680="technology")</f>
        <v>0</v>
      </c>
      <c r="C4689" t="b" cm="1">
        <f t="array" ref="C4689">OR(Orders!R4687:R14680&gt;1000,Orders!O4687:O14680="furniture")</f>
        <v>1</v>
      </c>
      <c r="D4689" t="str">
        <v>no</v>
      </c>
      <c r="E4689" t="str">
        <v>false</v>
      </c>
      <c r="G4689" t="str" cm="1">
        <f t="array" ref="G4689">IFERROR(IF(AND(Orders!R4688:R14681&gt;1000,OR(Orders!M4688:M14681="East",Orders!M4688:M14681="south")),"bonus","no bonus"),"data error")</f>
        <v>no bonus</v>
      </c>
    </row>
    <row r="4690" spans="1:7" x14ac:dyDescent="0.25">
      <c r="A4690" t="str">
        <v>high</v>
      </c>
      <c r="B4690" t="b" cm="1">
        <f t="array" ref="B4690">AND(Orders!R4688:R14681&gt;500,Orders!O4688:O14681="technology")</f>
        <v>0</v>
      </c>
      <c r="C4690" t="b" cm="1">
        <f t="array" ref="C4690">OR(Orders!R4688:R14681&gt;1000,Orders!O4688:O14681="furniture")</f>
        <v>1</v>
      </c>
      <c r="D4690" t="str">
        <v>no</v>
      </c>
      <c r="E4690" t="str">
        <v>false</v>
      </c>
      <c r="G4690" t="str" cm="1">
        <f t="array" ref="G4690">IFERROR(IF(AND(Orders!R4689:R14682&gt;1000,OR(Orders!M4689:M14682="East",Orders!M4689:M14682="south")),"bonus","no bonus"),"data error")</f>
        <v>no bonus</v>
      </c>
    </row>
    <row r="4691" spans="1:7" x14ac:dyDescent="0.25">
      <c r="A4691" t="str">
        <v>high</v>
      </c>
      <c r="B4691" t="b" cm="1">
        <f t="array" ref="B4691">AND(Orders!R4689:R14682&gt;500,Orders!O4689:O14682="technology")</f>
        <v>0</v>
      </c>
      <c r="C4691" t="b" cm="1">
        <f t="array" ref="C4691">OR(Orders!R4689:R14682&gt;1000,Orders!O4689:O14682="furniture")</f>
        <v>1</v>
      </c>
      <c r="D4691" t="str">
        <v>no</v>
      </c>
      <c r="E4691" t="str">
        <v>false</v>
      </c>
      <c r="G4691" t="str" cm="1">
        <f t="array" ref="G4691">IFERROR(IF(AND(Orders!R4690:R14683&gt;1000,OR(Orders!M4690:M14683="East",Orders!M4690:M14683="south")),"bonus","no bonus"),"data error")</f>
        <v>no bonus</v>
      </c>
    </row>
    <row r="4692" spans="1:7" x14ac:dyDescent="0.25">
      <c r="A4692" t="str">
        <v>high</v>
      </c>
      <c r="B4692" t="b" cm="1">
        <f t="array" ref="B4692">AND(Orders!R4690:R14683&gt;500,Orders!O4690:O14683="technology")</f>
        <v>0</v>
      </c>
      <c r="C4692" t="b" cm="1">
        <f t="array" ref="C4692">OR(Orders!R4690:R14683&gt;1000,Orders!O4690:O14683="furniture")</f>
        <v>1</v>
      </c>
      <c r="D4692" t="str">
        <v>no</v>
      </c>
      <c r="E4692" t="str">
        <v>false</v>
      </c>
      <c r="G4692" t="str" cm="1">
        <f t="array" ref="G4692">IFERROR(IF(AND(Orders!R4691:R14684&gt;1000,OR(Orders!M4691:M14684="East",Orders!M4691:M14684="south")),"bonus","no bonus"),"data error")</f>
        <v>no bonus</v>
      </c>
    </row>
    <row r="4693" spans="1:7" x14ac:dyDescent="0.25">
      <c r="A4693" t="str">
        <v>high</v>
      </c>
      <c r="B4693" t="b" cm="1">
        <f t="array" ref="B4693">AND(Orders!R4691:R14684&gt;500,Orders!O4691:O14684="technology")</f>
        <v>0</v>
      </c>
      <c r="C4693" t="b" cm="1">
        <f t="array" ref="C4693">OR(Orders!R4691:R14684&gt;1000,Orders!O4691:O14684="furniture")</f>
        <v>1</v>
      </c>
      <c r="D4693" t="str">
        <v>no</v>
      </c>
      <c r="E4693" t="str">
        <v>false</v>
      </c>
      <c r="G4693" t="str" cm="1">
        <f t="array" ref="G4693">IFERROR(IF(AND(Orders!R4692:R14685&gt;1000,OR(Orders!M4692:M14685="East",Orders!M4692:M14685="south")),"bonus","no bonus"),"data error")</f>
        <v>no bonus</v>
      </c>
    </row>
    <row r="4694" spans="1:7" x14ac:dyDescent="0.25">
      <c r="A4694" t="str">
        <v>high</v>
      </c>
      <c r="B4694" t="b" cm="1">
        <f t="array" ref="B4694">AND(Orders!R4692:R14685&gt;500,Orders!O4692:O14685="technology")</f>
        <v>0</v>
      </c>
      <c r="C4694" t="b" cm="1">
        <f t="array" ref="C4694">OR(Orders!R4692:R14685&gt;1000,Orders!O4692:O14685="furniture")</f>
        <v>1</v>
      </c>
      <c r="D4694" t="str">
        <v>no</v>
      </c>
      <c r="E4694" t="str">
        <v>false</v>
      </c>
      <c r="G4694" t="str" cm="1">
        <f t="array" ref="G4694">IFERROR(IF(AND(Orders!R4693:R14686&gt;1000,OR(Orders!M4693:M14686="East",Orders!M4693:M14686="south")),"bonus","no bonus"),"data error")</f>
        <v>no bonus</v>
      </c>
    </row>
    <row r="4695" spans="1:7" x14ac:dyDescent="0.25">
      <c r="A4695" t="str">
        <v>high</v>
      </c>
      <c r="B4695" t="b" cm="1">
        <f t="array" ref="B4695">AND(Orders!R4693:R14686&gt;500,Orders!O4693:O14686="technology")</f>
        <v>0</v>
      </c>
      <c r="C4695" t="b" cm="1">
        <f t="array" ref="C4695">OR(Orders!R4693:R14686&gt;1000,Orders!O4693:O14686="furniture")</f>
        <v>1</v>
      </c>
      <c r="D4695" t="str">
        <v>no</v>
      </c>
      <c r="E4695" t="str">
        <v>false</v>
      </c>
      <c r="G4695" t="str" cm="1">
        <f t="array" ref="G4695">IFERROR(IF(AND(Orders!R4694:R14687&gt;1000,OR(Orders!M4694:M14687="East",Orders!M4694:M14687="south")),"bonus","no bonus"),"data error")</f>
        <v>no bonus</v>
      </c>
    </row>
    <row r="4696" spans="1:7" x14ac:dyDescent="0.25">
      <c r="A4696" t="str">
        <v>high</v>
      </c>
      <c r="B4696" t="b" cm="1">
        <f t="array" ref="B4696">AND(Orders!R4694:R14687&gt;500,Orders!O4694:O14687="technology")</f>
        <v>0</v>
      </c>
      <c r="C4696" t="b" cm="1">
        <f t="array" ref="C4696">OR(Orders!R4694:R14687&gt;1000,Orders!O4694:O14687="furniture")</f>
        <v>1</v>
      </c>
      <c r="D4696" t="str">
        <v>no</v>
      </c>
      <c r="E4696" t="str">
        <v>false</v>
      </c>
      <c r="G4696" t="str" cm="1">
        <f t="array" ref="G4696">IFERROR(IF(AND(Orders!R4695:R14688&gt;1000,OR(Orders!M4695:M14688="East",Orders!M4695:M14688="south")),"bonus","no bonus"),"data error")</f>
        <v>no bonus</v>
      </c>
    </row>
    <row r="4697" spans="1:7" x14ac:dyDescent="0.25">
      <c r="A4697" t="str">
        <v>high</v>
      </c>
      <c r="B4697" t="b" cm="1">
        <f t="array" ref="B4697">AND(Orders!R4695:R14688&gt;500,Orders!O4695:O14688="technology")</f>
        <v>0</v>
      </c>
      <c r="C4697" t="b" cm="1">
        <f t="array" ref="C4697">OR(Orders!R4695:R14688&gt;1000,Orders!O4695:O14688="furniture")</f>
        <v>1</v>
      </c>
      <c r="D4697" t="str">
        <v>no</v>
      </c>
      <c r="E4697" t="str">
        <v>false</v>
      </c>
      <c r="G4697" t="str" cm="1">
        <f t="array" ref="G4697">IFERROR(IF(AND(Orders!R4696:R14689&gt;1000,OR(Orders!M4696:M14689="East",Orders!M4696:M14689="south")),"bonus","no bonus"),"data error")</f>
        <v>no bonus</v>
      </c>
    </row>
    <row r="4698" spans="1:7" x14ac:dyDescent="0.25">
      <c r="A4698" t="str">
        <v>high</v>
      </c>
      <c r="B4698" t="b" cm="1">
        <f t="array" ref="B4698">AND(Orders!R4696:R14689&gt;500,Orders!O4696:O14689="technology")</f>
        <v>0</v>
      </c>
      <c r="C4698" t="b" cm="1">
        <f t="array" ref="C4698">OR(Orders!R4696:R14689&gt;1000,Orders!O4696:O14689="furniture")</f>
        <v>1</v>
      </c>
      <c r="D4698" t="str">
        <v>no</v>
      </c>
      <c r="E4698" t="str">
        <v>false</v>
      </c>
      <c r="G4698" t="str" cm="1">
        <f t="array" ref="G4698">IFERROR(IF(AND(Orders!R4697:R14690&gt;1000,OR(Orders!M4697:M14690="East",Orders!M4697:M14690="south")),"bonus","no bonus"),"data error")</f>
        <v>no bonus</v>
      </c>
    </row>
    <row r="4699" spans="1:7" x14ac:dyDescent="0.25">
      <c r="A4699" t="str">
        <v>high</v>
      </c>
      <c r="B4699" t="b" cm="1">
        <f t="array" ref="B4699">AND(Orders!R4697:R14690&gt;500,Orders!O4697:O14690="technology")</f>
        <v>0</v>
      </c>
      <c r="C4699" t="b" cm="1">
        <f t="array" ref="C4699">OR(Orders!R4697:R14690&gt;1000,Orders!O4697:O14690="furniture")</f>
        <v>1</v>
      </c>
      <c r="D4699" t="str">
        <v>no</v>
      </c>
      <c r="E4699" t="str">
        <v>false</v>
      </c>
      <c r="G4699" t="str" cm="1">
        <f t="array" ref="G4699">IFERROR(IF(AND(Orders!R4698:R14691&gt;1000,OR(Orders!M4698:M14691="East",Orders!M4698:M14691="south")),"bonus","no bonus"),"data error")</f>
        <v>no bonus</v>
      </c>
    </row>
    <row r="4700" spans="1:7" x14ac:dyDescent="0.25">
      <c r="A4700" t="str">
        <v>high</v>
      </c>
      <c r="B4700" t="b" cm="1">
        <f t="array" ref="B4700">AND(Orders!R4698:R14691&gt;500,Orders!O4698:O14691="technology")</f>
        <v>0</v>
      </c>
      <c r="C4700" t="b" cm="1">
        <f t="array" ref="C4700">OR(Orders!R4698:R14691&gt;1000,Orders!O4698:O14691="furniture")</f>
        <v>1</v>
      </c>
      <c r="D4700" t="str">
        <v>no</v>
      </c>
      <c r="E4700" t="str">
        <v>false</v>
      </c>
      <c r="G4700" t="str" cm="1">
        <f t="array" ref="G4700">IFERROR(IF(AND(Orders!R4699:R14692&gt;1000,OR(Orders!M4699:M14692="East",Orders!M4699:M14692="south")),"bonus","no bonus"),"data error")</f>
        <v>no bonus</v>
      </c>
    </row>
    <row r="4701" spans="1:7" x14ac:dyDescent="0.25">
      <c r="A4701" t="str">
        <v>high</v>
      </c>
      <c r="B4701" t="b" cm="1">
        <f t="array" ref="B4701">AND(Orders!R4699:R14692&gt;500,Orders!O4699:O14692="technology")</f>
        <v>0</v>
      </c>
      <c r="C4701" t="b" cm="1">
        <f t="array" ref="C4701">OR(Orders!R4699:R14692&gt;1000,Orders!O4699:O14692="furniture")</f>
        <v>1</v>
      </c>
      <c r="D4701" t="str">
        <v>no</v>
      </c>
      <c r="E4701" t="str">
        <v>false</v>
      </c>
      <c r="G4701" t="str" cm="1">
        <f t="array" ref="G4701">IFERROR(IF(AND(Orders!R4700:R14693&gt;1000,OR(Orders!M4700:M14693="East",Orders!M4700:M14693="south")),"bonus","no bonus"),"data error")</f>
        <v>no bonus</v>
      </c>
    </row>
    <row r="4702" spans="1:7" x14ac:dyDescent="0.25">
      <c r="A4702" t="str">
        <v>high</v>
      </c>
      <c r="B4702" t="b" cm="1">
        <f t="array" ref="B4702">AND(Orders!R4700:R14693&gt;500,Orders!O4700:O14693="technology")</f>
        <v>0</v>
      </c>
      <c r="C4702" t="b" cm="1">
        <f t="array" ref="C4702">OR(Orders!R4700:R14693&gt;1000,Orders!O4700:O14693="furniture")</f>
        <v>1</v>
      </c>
      <c r="D4702" t="str">
        <v>no</v>
      </c>
      <c r="E4702" t="str">
        <v>false</v>
      </c>
      <c r="G4702" t="str" cm="1">
        <f t="array" ref="G4702">IFERROR(IF(AND(Orders!R4701:R14694&gt;1000,OR(Orders!M4701:M14694="East",Orders!M4701:M14694="south")),"bonus","no bonus"),"data error")</f>
        <v>no bonus</v>
      </c>
    </row>
    <row r="4703" spans="1:7" x14ac:dyDescent="0.25">
      <c r="A4703" t="str">
        <v>high</v>
      </c>
      <c r="B4703" t="b" cm="1">
        <f t="array" ref="B4703">AND(Orders!R4701:R14694&gt;500,Orders!O4701:O14694="technology")</f>
        <v>0</v>
      </c>
      <c r="C4703" t="b" cm="1">
        <f t="array" ref="C4703">OR(Orders!R4701:R14694&gt;1000,Orders!O4701:O14694="furniture")</f>
        <v>1</v>
      </c>
      <c r="D4703" t="str">
        <v>no</v>
      </c>
      <c r="E4703" t="str">
        <v>false</v>
      </c>
      <c r="G4703" t="str" cm="1">
        <f t="array" ref="G4703">IFERROR(IF(AND(Orders!R4702:R14695&gt;1000,OR(Orders!M4702:M14695="East",Orders!M4702:M14695="south")),"bonus","no bonus"),"data error")</f>
        <v>no bonus</v>
      </c>
    </row>
    <row r="4704" spans="1:7" x14ac:dyDescent="0.25">
      <c r="A4704" t="str">
        <v>high</v>
      </c>
      <c r="B4704" t="b" cm="1">
        <f t="array" ref="B4704">AND(Orders!R4702:R14695&gt;500,Orders!O4702:O14695="technology")</f>
        <v>0</v>
      </c>
      <c r="C4704" t="b" cm="1">
        <f t="array" ref="C4704">OR(Orders!R4702:R14695&gt;1000,Orders!O4702:O14695="furniture")</f>
        <v>1</v>
      </c>
      <c r="D4704" t="str">
        <v>no</v>
      </c>
      <c r="E4704" t="str">
        <v>false</v>
      </c>
      <c r="G4704" t="str" cm="1">
        <f t="array" ref="G4704">IFERROR(IF(AND(Orders!R4703:R14696&gt;1000,OR(Orders!M4703:M14696="East",Orders!M4703:M14696="south")),"bonus","no bonus"),"data error")</f>
        <v>no bonus</v>
      </c>
    </row>
    <row r="4705" spans="1:7" x14ac:dyDescent="0.25">
      <c r="A4705" t="str">
        <v>high</v>
      </c>
      <c r="B4705" t="b" cm="1">
        <f t="array" ref="B4705">AND(Orders!R4703:R14696&gt;500,Orders!O4703:O14696="technology")</f>
        <v>0</v>
      </c>
      <c r="C4705" t="b" cm="1">
        <f t="array" ref="C4705">OR(Orders!R4703:R14696&gt;1000,Orders!O4703:O14696="furniture")</f>
        <v>1</v>
      </c>
      <c r="D4705" t="str">
        <v>no</v>
      </c>
      <c r="E4705" t="str">
        <v>false</v>
      </c>
      <c r="G4705" t="str" cm="1">
        <f t="array" ref="G4705">IFERROR(IF(AND(Orders!R4704:R14697&gt;1000,OR(Orders!M4704:M14697="East",Orders!M4704:M14697="south")),"bonus","no bonus"),"data error")</f>
        <v>no bonus</v>
      </c>
    </row>
    <row r="4706" spans="1:7" x14ac:dyDescent="0.25">
      <c r="A4706" t="str">
        <v>high</v>
      </c>
      <c r="B4706" t="b" cm="1">
        <f t="array" ref="B4706">AND(Orders!R4704:R14697&gt;500,Orders!O4704:O14697="technology")</f>
        <v>0</v>
      </c>
      <c r="C4706" t="b" cm="1">
        <f t="array" ref="C4706">OR(Orders!R4704:R14697&gt;1000,Orders!O4704:O14697="furniture")</f>
        <v>1</v>
      </c>
      <c r="D4706" t="str">
        <v>no</v>
      </c>
      <c r="E4706" t="str">
        <v>false</v>
      </c>
      <c r="G4706" t="str" cm="1">
        <f t="array" ref="G4706">IFERROR(IF(AND(Orders!R4705:R14698&gt;1000,OR(Orders!M4705:M14698="East",Orders!M4705:M14698="south")),"bonus","no bonus"),"data error")</f>
        <v>no bonus</v>
      </c>
    </row>
    <row r="4707" spans="1:7" x14ac:dyDescent="0.25">
      <c r="A4707" t="str">
        <v>high</v>
      </c>
      <c r="B4707" t="b" cm="1">
        <f t="array" ref="B4707">AND(Orders!R4705:R14698&gt;500,Orders!O4705:O14698="technology")</f>
        <v>0</v>
      </c>
      <c r="C4707" t="b" cm="1">
        <f t="array" ref="C4707">OR(Orders!R4705:R14698&gt;1000,Orders!O4705:O14698="furniture")</f>
        <v>1</v>
      </c>
      <c r="D4707" t="str">
        <v>no</v>
      </c>
      <c r="E4707" t="str">
        <v>false</v>
      </c>
      <c r="G4707" t="str" cm="1">
        <f t="array" ref="G4707">IFERROR(IF(AND(Orders!R4706:R14699&gt;1000,OR(Orders!M4706:M14699="East",Orders!M4706:M14699="south")),"bonus","no bonus"),"data error")</f>
        <v>no bonus</v>
      </c>
    </row>
    <row r="4708" spans="1:7" x14ac:dyDescent="0.25">
      <c r="A4708" t="str">
        <v>high</v>
      </c>
      <c r="B4708" t="b" cm="1">
        <f t="array" ref="B4708">AND(Orders!R4706:R14699&gt;500,Orders!O4706:O14699="technology")</f>
        <v>0</v>
      </c>
      <c r="C4708" t="b" cm="1">
        <f t="array" ref="C4708">OR(Orders!R4706:R14699&gt;1000,Orders!O4706:O14699="furniture")</f>
        <v>1</v>
      </c>
      <c r="D4708" t="str">
        <v>no</v>
      </c>
      <c r="E4708" t="str">
        <v>false</v>
      </c>
      <c r="G4708" t="str" cm="1">
        <f t="array" ref="G4708">IFERROR(IF(AND(Orders!R4707:R14700&gt;1000,OR(Orders!M4707:M14700="East",Orders!M4707:M14700="south")),"bonus","no bonus"),"data error")</f>
        <v>no bonus</v>
      </c>
    </row>
    <row r="4709" spans="1:7" x14ac:dyDescent="0.25">
      <c r="A4709" t="str">
        <v>high</v>
      </c>
      <c r="B4709" t="b" cm="1">
        <f t="array" ref="B4709">AND(Orders!R4707:R14700&gt;500,Orders!O4707:O14700="technology")</f>
        <v>0</v>
      </c>
      <c r="C4709" t="b" cm="1">
        <f t="array" ref="C4709">OR(Orders!R4707:R14700&gt;1000,Orders!O4707:O14700="furniture")</f>
        <v>1</v>
      </c>
      <c r="D4709" t="str">
        <v>no</v>
      </c>
      <c r="E4709" t="str">
        <v>false</v>
      </c>
      <c r="G4709" t="str" cm="1">
        <f t="array" ref="G4709">IFERROR(IF(AND(Orders!R4708:R14701&gt;1000,OR(Orders!M4708:M14701="East",Orders!M4708:M14701="south")),"bonus","no bonus"),"data error")</f>
        <v>no bonus</v>
      </c>
    </row>
    <row r="4710" spans="1:7" x14ac:dyDescent="0.25">
      <c r="A4710" t="str">
        <v>high</v>
      </c>
      <c r="B4710" t="b" cm="1">
        <f t="array" ref="B4710">AND(Orders!R4708:R14701&gt;500,Orders!O4708:O14701="technology")</f>
        <v>0</v>
      </c>
      <c r="C4710" t="b" cm="1">
        <f t="array" ref="C4710">OR(Orders!R4708:R14701&gt;1000,Orders!O4708:O14701="furniture")</f>
        <v>1</v>
      </c>
      <c r="D4710" t="str">
        <v>no</v>
      </c>
      <c r="E4710" t="str">
        <v>false</v>
      </c>
      <c r="G4710" t="str" cm="1">
        <f t="array" ref="G4710">IFERROR(IF(AND(Orders!R4709:R14702&gt;1000,OR(Orders!M4709:M14702="East",Orders!M4709:M14702="south")),"bonus","no bonus"),"data error")</f>
        <v>no bonus</v>
      </c>
    </row>
    <row r="4711" spans="1:7" x14ac:dyDescent="0.25">
      <c r="A4711" t="str">
        <v>high</v>
      </c>
      <c r="B4711" t="b" cm="1">
        <f t="array" ref="B4711">AND(Orders!R4709:R14702&gt;500,Orders!O4709:O14702="technology")</f>
        <v>0</v>
      </c>
      <c r="C4711" t="b" cm="1">
        <f t="array" ref="C4711">OR(Orders!R4709:R14702&gt;1000,Orders!O4709:O14702="furniture")</f>
        <v>1</v>
      </c>
      <c r="D4711" t="str">
        <v>no</v>
      </c>
      <c r="E4711" t="str">
        <v>false</v>
      </c>
      <c r="G4711" t="str" cm="1">
        <f t="array" ref="G4711">IFERROR(IF(AND(Orders!R4710:R14703&gt;1000,OR(Orders!M4710:M14703="East",Orders!M4710:M14703="south")),"bonus","no bonus"),"data error")</f>
        <v>no bonus</v>
      </c>
    </row>
    <row r="4712" spans="1:7" x14ac:dyDescent="0.25">
      <c r="A4712" t="str">
        <v>high</v>
      </c>
      <c r="B4712" t="b" cm="1">
        <f t="array" ref="B4712">AND(Orders!R4710:R14703&gt;500,Orders!O4710:O14703="technology")</f>
        <v>0</v>
      </c>
      <c r="C4712" t="b" cm="1">
        <f t="array" ref="C4712">OR(Orders!R4710:R14703&gt;1000,Orders!O4710:O14703="furniture")</f>
        <v>1</v>
      </c>
      <c r="D4712" t="str">
        <v>no</v>
      </c>
      <c r="E4712" t="str">
        <v>false</v>
      </c>
      <c r="G4712" t="str" cm="1">
        <f t="array" ref="G4712">IFERROR(IF(AND(Orders!R4711:R14704&gt;1000,OR(Orders!M4711:M14704="East",Orders!M4711:M14704="south")),"bonus","no bonus"),"data error")</f>
        <v>no bonus</v>
      </c>
    </row>
    <row r="4713" spans="1:7" x14ac:dyDescent="0.25">
      <c r="A4713" t="str">
        <v>high</v>
      </c>
      <c r="B4713" t="b" cm="1">
        <f t="array" ref="B4713">AND(Orders!R4711:R14704&gt;500,Orders!O4711:O14704="technology")</f>
        <v>0</v>
      </c>
      <c r="C4713" t="b" cm="1">
        <f t="array" ref="C4713">OR(Orders!R4711:R14704&gt;1000,Orders!O4711:O14704="furniture")</f>
        <v>1</v>
      </c>
      <c r="D4713" t="str">
        <v>no</v>
      </c>
      <c r="E4713" t="str">
        <v>false</v>
      </c>
      <c r="G4713" t="str" cm="1">
        <f t="array" ref="G4713">IFERROR(IF(AND(Orders!R4712:R14705&gt;1000,OR(Orders!M4712:M14705="East",Orders!M4712:M14705="south")),"bonus","no bonus"),"data error")</f>
        <v>no bonus</v>
      </c>
    </row>
    <row r="4714" spans="1:7" x14ac:dyDescent="0.25">
      <c r="A4714" t="str">
        <v>high</v>
      </c>
      <c r="B4714" t="b" cm="1">
        <f t="array" ref="B4714">AND(Orders!R4712:R14705&gt;500,Orders!O4712:O14705="technology")</f>
        <v>0</v>
      </c>
      <c r="C4714" t="b" cm="1">
        <f t="array" ref="C4714">OR(Orders!R4712:R14705&gt;1000,Orders!O4712:O14705="furniture")</f>
        <v>1</v>
      </c>
      <c r="D4714" t="str">
        <v>no</v>
      </c>
      <c r="E4714" t="str">
        <v>false</v>
      </c>
      <c r="G4714" t="str" cm="1">
        <f t="array" ref="G4714">IFERROR(IF(AND(Orders!R4713:R14706&gt;1000,OR(Orders!M4713:M14706="East",Orders!M4713:M14706="south")),"bonus","no bonus"),"data error")</f>
        <v>no bonus</v>
      </c>
    </row>
    <row r="4715" spans="1:7" x14ac:dyDescent="0.25">
      <c r="A4715" t="str">
        <v>high</v>
      </c>
      <c r="B4715" t="b" cm="1">
        <f t="array" ref="B4715">AND(Orders!R4713:R14706&gt;500,Orders!O4713:O14706="technology")</f>
        <v>0</v>
      </c>
      <c r="C4715" t="b" cm="1">
        <f t="array" ref="C4715">OR(Orders!R4713:R14706&gt;1000,Orders!O4713:O14706="furniture")</f>
        <v>1</v>
      </c>
      <c r="D4715" t="str">
        <v>no</v>
      </c>
      <c r="E4715" t="str">
        <v>false</v>
      </c>
      <c r="G4715" t="str" cm="1">
        <f t="array" ref="G4715">IFERROR(IF(AND(Orders!R4714:R14707&gt;1000,OR(Orders!M4714:M14707="East",Orders!M4714:M14707="south")),"bonus","no bonus"),"data error")</f>
        <v>no bonus</v>
      </c>
    </row>
    <row r="4716" spans="1:7" x14ac:dyDescent="0.25">
      <c r="A4716" t="str">
        <v>high</v>
      </c>
      <c r="B4716" t="b" cm="1">
        <f t="array" ref="B4716">AND(Orders!R4714:R14707&gt;500,Orders!O4714:O14707="technology")</f>
        <v>0</v>
      </c>
      <c r="C4716" t="b" cm="1">
        <f t="array" ref="C4716">OR(Orders!R4714:R14707&gt;1000,Orders!O4714:O14707="furniture")</f>
        <v>1</v>
      </c>
      <c r="D4716" t="str">
        <v>no</v>
      </c>
      <c r="E4716" t="str">
        <v>false</v>
      </c>
      <c r="G4716" t="str" cm="1">
        <f t="array" ref="G4716">IFERROR(IF(AND(Orders!R4715:R14708&gt;1000,OR(Orders!M4715:M14708="East",Orders!M4715:M14708="south")),"bonus","no bonus"),"data error")</f>
        <v>no bonus</v>
      </c>
    </row>
    <row r="4717" spans="1:7" x14ac:dyDescent="0.25">
      <c r="A4717" t="str">
        <v>high</v>
      </c>
      <c r="B4717" t="b" cm="1">
        <f t="array" ref="B4717">AND(Orders!R4715:R14708&gt;500,Orders!O4715:O14708="technology")</f>
        <v>0</v>
      </c>
      <c r="C4717" t="b" cm="1">
        <f t="array" ref="C4717">OR(Orders!R4715:R14708&gt;1000,Orders!O4715:O14708="furniture")</f>
        <v>1</v>
      </c>
      <c r="D4717" t="str">
        <v>no</v>
      </c>
      <c r="E4717" t="str">
        <v>false</v>
      </c>
      <c r="G4717" t="str" cm="1">
        <f t="array" ref="G4717">IFERROR(IF(AND(Orders!R4716:R14709&gt;1000,OR(Orders!M4716:M14709="East",Orders!M4716:M14709="south")),"bonus","no bonus"),"data error")</f>
        <v>no bonus</v>
      </c>
    </row>
    <row r="4718" spans="1:7" x14ac:dyDescent="0.25">
      <c r="A4718" t="str">
        <v>high</v>
      </c>
      <c r="B4718" t="b" cm="1">
        <f t="array" ref="B4718">AND(Orders!R4716:R14709&gt;500,Orders!O4716:O14709="technology")</f>
        <v>0</v>
      </c>
      <c r="C4718" t="b" cm="1">
        <f t="array" ref="C4718">OR(Orders!R4716:R14709&gt;1000,Orders!O4716:O14709="furniture")</f>
        <v>1</v>
      </c>
      <c r="D4718" t="str">
        <v>no</v>
      </c>
      <c r="E4718" t="str">
        <v>false</v>
      </c>
      <c r="G4718" t="str" cm="1">
        <f t="array" ref="G4718">IFERROR(IF(AND(Orders!R4717:R14710&gt;1000,OR(Orders!M4717:M14710="East",Orders!M4717:M14710="south")),"bonus","no bonus"),"data error")</f>
        <v>no bonus</v>
      </c>
    </row>
    <row r="4719" spans="1:7" x14ac:dyDescent="0.25">
      <c r="A4719" t="str">
        <v>high</v>
      </c>
      <c r="B4719" t="b" cm="1">
        <f t="array" ref="B4719">AND(Orders!R4717:R14710&gt;500,Orders!O4717:O14710="technology")</f>
        <v>0</v>
      </c>
      <c r="C4719" t="b" cm="1">
        <f t="array" ref="C4719">OR(Orders!R4717:R14710&gt;1000,Orders!O4717:O14710="furniture")</f>
        <v>1</v>
      </c>
      <c r="D4719" t="str">
        <v>no</v>
      </c>
      <c r="E4719" t="str">
        <v>false</v>
      </c>
      <c r="G4719" t="str" cm="1">
        <f t="array" ref="G4719">IFERROR(IF(AND(Orders!R4718:R14711&gt;1000,OR(Orders!M4718:M14711="East",Orders!M4718:M14711="south")),"bonus","no bonus"),"data error")</f>
        <v>no bonus</v>
      </c>
    </row>
    <row r="4720" spans="1:7" x14ac:dyDescent="0.25">
      <c r="A4720" t="str">
        <v>high</v>
      </c>
      <c r="B4720" t="b" cm="1">
        <f t="array" ref="B4720">AND(Orders!R4718:R14711&gt;500,Orders!O4718:O14711="technology")</f>
        <v>0</v>
      </c>
      <c r="C4720" t="b" cm="1">
        <f t="array" ref="C4720">OR(Orders!R4718:R14711&gt;1000,Orders!O4718:O14711="furniture")</f>
        <v>1</v>
      </c>
      <c r="D4720" t="str">
        <v>no</v>
      </c>
      <c r="E4720" t="str">
        <v>false</v>
      </c>
      <c r="G4720" t="str" cm="1">
        <f t="array" ref="G4720">IFERROR(IF(AND(Orders!R4719:R14712&gt;1000,OR(Orders!M4719:M14712="East",Orders!M4719:M14712="south")),"bonus","no bonus"),"data error")</f>
        <v>no bonus</v>
      </c>
    </row>
    <row r="4721" spans="1:7" x14ac:dyDescent="0.25">
      <c r="A4721" t="str">
        <v>high</v>
      </c>
      <c r="B4721" t="b" cm="1">
        <f t="array" ref="B4721">AND(Orders!R4719:R14712&gt;500,Orders!O4719:O14712="technology")</f>
        <v>0</v>
      </c>
      <c r="C4721" t="b" cm="1">
        <f t="array" ref="C4721">OR(Orders!R4719:R14712&gt;1000,Orders!O4719:O14712="furniture")</f>
        <v>1</v>
      </c>
      <c r="D4721" t="str">
        <v>no</v>
      </c>
      <c r="E4721" t="str">
        <v>false</v>
      </c>
      <c r="G4721" t="str" cm="1">
        <f t="array" ref="G4721">IFERROR(IF(AND(Orders!R4720:R14713&gt;1000,OR(Orders!M4720:M14713="East",Orders!M4720:M14713="south")),"bonus","no bonus"),"data error")</f>
        <v>no bonus</v>
      </c>
    </row>
    <row r="4722" spans="1:7" x14ac:dyDescent="0.25">
      <c r="A4722" t="str">
        <v>high</v>
      </c>
      <c r="B4722" t="b" cm="1">
        <f t="array" ref="B4722">AND(Orders!R4720:R14713&gt;500,Orders!O4720:O14713="technology")</f>
        <v>0</v>
      </c>
      <c r="C4722" t="b" cm="1">
        <f t="array" ref="C4722">OR(Orders!R4720:R14713&gt;1000,Orders!O4720:O14713="furniture")</f>
        <v>1</v>
      </c>
      <c r="D4722" t="str">
        <v>no</v>
      </c>
      <c r="E4722" t="str">
        <v>false</v>
      </c>
      <c r="G4722" t="str" cm="1">
        <f t="array" ref="G4722">IFERROR(IF(AND(Orders!R4721:R14714&gt;1000,OR(Orders!M4721:M14714="East",Orders!M4721:M14714="south")),"bonus","no bonus"),"data error")</f>
        <v>no bonus</v>
      </c>
    </row>
    <row r="4723" spans="1:7" x14ac:dyDescent="0.25">
      <c r="A4723" t="str">
        <v>high</v>
      </c>
      <c r="B4723" t="b" cm="1">
        <f t="array" ref="B4723">AND(Orders!R4721:R14714&gt;500,Orders!O4721:O14714="technology")</f>
        <v>0</v>
      </c>
      <c r="C4723" t="b" cm="1">
        <f t="array" ref="C4723">OR(Orders!R4721:R14714&gt;1000,Orders!O4721:O14714="furniture")</f>
        <v>1</v>
      </c>
      <c r="D4723" t="str">
        <v>no</v>
      </c>
      <c r="E4723" t="str">
        <v>false</v>
      </c>
      <c r="G4723" t="str" cm="1">
        <f t="array" ref="G4723">IFERROR(IF(AND(Orders!R4722:R14715&gt;1000,OR(Orders!M4722:M14715="East",Orders!M4722:M14715="south")),"bonus","no bonus"),"data error")</f>
        <v>no bonus</v>
      </c>
    </row>
    <row r="4724" spans="1:7" x14ac:dyDescent="0.25">
      <c r="A4724" t="str">
        <v>high</v>
      </c>
      <c r="B4724" t="b" cm="1">
        <f t="array" ref="B4724">AND(Orders!R4722:R14715&gt;500,Orders!O4722:O14715="technology")</f>
        <v>0</v>
      </c>
      <c r="C4724" t="b" cm="1">
        <f t="array" ref="C4724">OR(Orders!R4722:R14715&gt;1000,Orders!O4722:O14715="furniture")</f>
        <v>1</v>
      </c>
      <c r="D4724" t="str">
        <v>no</v>
      </c>
      <c r="E4724" t="str">
        <v>false</v>
      </c>
      <c r="G4724" t="str" cm="1">
        <f t="array" ref="G4724">IFERROR(IF(AND(Orders!R4723:R14716&gt;1000,OR(Orders!M4723:M14716="East",Orders!M4723:M14716="south")),"bonus","no bonus"),"data error")</f>
        <v>no bonus</v>
      </c>
    </row>
    <row r="4725" spans="1:7" x14ac:dyDescent="0.25">
      <c r="A4725" t="str">
        <v>high</v>
      </c>
      <c r="B4725" t="b" cm="1">
        <f t="array" ref="B4725">AND(Orders!R4723:R14716&gt;500,Orders!O4723:O14716="technology")</f>
        <v>0</v>
      </c>
      <c r="C4725" t="b" cm="1">
        <f t="array" ref="C4725">OR(Orders!R4723:R14716&gt;1000,Orders!O4723:O14716="furniture")</f>
        <v>1</v>
      </c>
      <c r="D4725" t="str">
        <v>no</v>
      </c>
      <c r="E4725" t="str">
        <v>false</v>
      </c>
      <c r="G4725" t="str" cm="1">
        <f t="array" ref="G4725">IFERROR(IF(AND(Orders!R4724:R14717&gt;1000,OR(Orders!M4724:M14717="East",Orders!M4724:M14717="south")),"bonus","no bonus"),"data error")</f>
        <v>no bonus</v>
      </c>
    </row>
    <row r="4726" spans="1:7" x14ac:dyDescent="0.25">
      <c r="A4726" t="str">
        <v>high</v>
      </c>
      <c r="B4726" t="b" cm="1">
        <f t="array" ref="B4726">AND(Orders!R4724:R14717&gt;500,Orders!O4724:O14717="technology")</f>
        <v>0</v>
      </c>
      <c r="C4726" t="b" cm="1">
        <f t="array" ref="C4726">OR(Orders!R4724:R14717&gt;1000,Orders!O4724:O14717="furniture")</f>
        <v>1</v>
      </c>
      <c r="D4726" t="str">
        <v>no</v>
      </c>
      <c r="E4726" t="str">
        <v>false</v>
      </c>
      <c r="G4726" t="str" cm="1">
        <f t="array" ref="G4726">IFERROR(IF(AND(Orders!R4725:R14718&gt;1000,OR(Orders!M4725:M14718="East",Orders!M4725:M14718="south")),"bonus","no bonus"),"data error")</f>
        <v>no bonus</v>
      </c>
    </row>
    <row r="4727" spans="1:7" x14ac:dyDescent="0.25">
      <c r="A4727" t="str">
        <v>high</v>
      </c>
      <c r="B4727" t="b" cm="1">
        <f t="array" ref="B4727">AND(Orders!R4725:R14718&gt;500,Orders!O4725:O14718="technology")</f>
        <v>0</v>
      </c>
      <c r="C4727" t="b" cm="1">
        <f t="array" ref="C4727">OR(Orders!R4725:R14718&gt;1000,Orders!O4725:O14718="furniture")</f>
        <v>1</v>
      </c>
      <c r="D4727" t="str">
        <v>no</v>
      </c>
      <c r="E4727" t="str">
        <v>false</v>
      </c>
      <c r="G4727" t="str" cm="1">
        <f t="array" ref="G4727">IFERROR(IF(AND(Orders!R4726:R14719&gt;1000,OR(Orders!M4726:M14719="East",Orders!M4726:M14719="south")),"bonus","no bonus"),"data error")</f>
        <v>no bonus</v>
      </c>
    </row>
    <row r="4728" spans="1:7" x14ac:dyDescent="0.25">
      <c r="A4728" t="str">
        <v>high</v>
      </c>
      <c r="B4728" t="b" cm="1">
        <f t="array" ref="B4728">AND(Orders!R4726:R14719&gt;500,Orders!O4726:O14719="technology")</f>
        <v>0</v>
      </c>
      <c r="C4728" t="b" cm="1">
        <f t="array" ref="C4728">OR(Orders!R4726:R14719&gt;1000,Orders!O4726:O14719="furniture")</f>
        <v>1</v>
      </c>
      <c r="D4728" t="str">
        <v>no</v>
      </c>
      <c r="E4728" t="str">
        <v>false</v>
      </c>
      <c r="G4728" t="str" cm="1">
        <f t="array" ref="G4728">IFERROR(IF(AND(Orders!R4727:R14720&gt;1000,OR(Orders!M4727:M14720="East",Orders!M4727:M14720="south")),"bonus","no bonus"),"data error")</f>
        <v>no bonus</v>
      </c>
    </row>
    <row r="4729" spans="1:7" x14ac:dyDescent="0.25">
      <c r="A4729" t="str">
        <v>high</v>
      </c>
      <c r="B4729" t="b" cm="1">
        <f t="array" ref="B4729">AND(Orders!R4727:R14720&gt;500,Orders!O4727:O14720="technology")</f>
        <v>0</v>
      </c>
      <c r="C4729" t="b" cm="1">
        <f t="array" ref="C4729">OR(Orders!R4727:R14720&gt;1000,Orders!O4727:O14720="furniture")</f>
        <v>1</v>
      </c>
      <c r="D4729" t="str">
        <v>no</v>
      </c>
      <c r="E4729" t="str">
        <v>false</v>
      </c>
      <c r="G4729" t="str" cm="1">
        <f t="array" ref="G4729">IFERROR(IF(AND(Orders!R4728:R14721&gt;1000,OR(Orders!M4728:M14721="East",Orders!M4728:M14721="south")),"bonus","no bonus"),"data error")</f>
        <v>no bonus</v>
      </c>
    </row>
    <row r="4730" spans="1:7" x14ac:dyDescent="0.25">
      <c r="A4730" t="str">
        <v>high</v>
      </c>
      <c r="B4730" t="b" cm="1">
        <f t="array" ref="B4730">AND(Orders!R4728:R14721&gt;500,Orders!O4728:O14721="technology")</f>
        <v>0</v>
      </c>
      <c r="C4730" t="b" cm="1">
        <f t="array" ref="C4730">OR(Orders!R4728:R14721&gt;1000,Orders!O4728:O14721="furniture")</f>
        <v>1</v>
      </c>
      <c r="D4730" t="str">
        <v>no</v>
      </c>
      <c r="E4730" t="str">
        <v>false</v>
      </c>
      <c r="G4730" t="str" cm="1">
        <f t="array" ref="G4730">IFERROR(IF(AND(Orders!R4729:R14722&gt;1000,OR(Orders!M4729:M14722="East",Orders!M4729:M14722="south")),"bonus","no bonus"),"data error")</f>
        <v>no bonus</v>
      </c>
    </row>
    <row r="4731" spans="1:7" x14ac:dyDescent="0.25">
      <c r="A4731" t="str">
        <v>high</v>
      </c>
      <c r="B4731" t="b" cm="1">
        <f t="array" ref="B4731">AND(Orders!R4729:R14722&gt;500,Orders!O4729:O14722="technology")</f>
        <v>0</v>
      </c>
      <c r="C4731" t="b" cm="1">
        <f t="array" ref="C4731">OR(Orders!R4729:R14722&gt;1000,Orders!O4729:O14722="furniture")</f>
        <v>1</v>
      </c>
      <c r="D4731" t="str">
        <v>no</v>
      </c>
      <c r="E4731" t="str">
        <v>false</v>
      </c>
      <c r="G4731" t="str" cm="1">
        <f t="array" ref="G4731">IFERROR(IF(AND(Orders!R4730:R14723&gt;1000,OR(Orders!M4730:M14723="East",Orders!M4730:M14723="south")),"bonus","no bonus"),"data error")</f>
        <v>no bonus</v>
      </c>
    </row>
    <row r="4732" spans="1:7" x14ac:dyDescent="0.25">
      <c r="A4732" t="str">
        <v>high</v>
      </c>
      <c r="B4732" t="b" cm="1">
        <f t="array" ref="B4732">AND(Orders!R4730:R14723&gt;500,Orders!O4730:O14723="technology")</f>
        <v>0</v>
      </c>
      <c r="C4732" t="b" cm="1">
        <f t="array" ref="C4732">OR(Orders!R4730:R14723&gt;1000,Orders!O4730:O14723="furniture")</f>
        <v>1</v>
      </c>
      <c r="D4732" t="str">
        <v>no</v>
      </c>
      <c r="E4732" t="str">
        <v>false</v>
      </c>
      <c r="G4732" t="str" cm="1">
        <f t="array" ref="G4732">IFERROR(IF(AND(Orders!R4731:R14724&gt;1000,OR(Orders!M4731:M14724="East",Orders!M4731:M14724="south")),"bonus","no bonus"),"data error")</f>
        <v>no bonus</v>
      </c>
    </row>
    <row r="4733" spans="1:7" x14ac:dyDescent="0.25">
      <c r="A4733" t="str">
        <v>high</v>
      </c>
      <c r="B4733" t="b" cm="1">
        <f t="array" ref="B4733">AND(Orders!R4731:R14724&gt;500,Orders!O4731:O14724="technology")</f>
        <v>0</v>
      </c>
      <c r="C4733" t="b" cm="1">
        <f t="array" ref="C4733">OR(Orders!R4731:R14724&gt;1000,Orders!O4731:O14724="furniture")</f>
        <v>1</v>
      </c>
      <c r="D4733" t="str">
        <v>no</v>
      </c>
      <c r="E4733" t="str">
        <v>false</v>
      </c>
      <c r="G4733" t="str" cm="1">
        <f t="array" ref="G4733">IFERROR(IF(AND(Orders!R4732:R14725&gt;1000,OR(Orders!M4732:M14725="East",Orders!M4732:M14725="south")),"bonus","no bonus"),"data error")</f>
        <v>no bonus</v>
      </c>
    </row>
    <row r="4734" spans="1:7" x14ac:dyDescent="0.25">
      <c r="A4734" t="str">
        <v>high</v>
      </c>
      <c r="B4734" t="b" cm="1">
        <f t="array" ref="B4734">AND(Orders!R4732:R14725&gt;500,Orders!O4732:O14725="technology")</f>
        <v>0</v>
      </c>
      <c r="C4734" t="b" cm="1">
        <f t="array" ref="C4734">OR(Orders!R4732:R14725&gt;1000,Orders!O4732:O14725="furniture")</f>
        <v>1</v>
      </c>
      <c r="D4734" t="str">
        <v>no</v>
      </c>
      <c r="E4734" t="str">
        <v>false</v>
      </c>
      <c r="G4734" t="str" cm="1">
        <f t="array" ref="G4734">IFERROR(IF(AND(Orders!R4733:R14726&gt;1000,OR(Orders!M4733:M14726="East",Orders!M4733:M14726="south")),"bonus","no bonus"),"data error")</f>
        <v>no bonus</v>
      </c>
    </row>
    <row r="4735" spans="1:7" x14ac:dyDescent="0.25">
      <c r="A4735" t="str">
        <v>high</v>
      </c>
      <c r="B4735" t="b" cm="1">
        <f t="array" ref="B4735">AND(Orders!R4733:R14726&gt;500,Orders!O4733:O14726="technology")</f>
        <v>0</v>
      </c>
      <c r="C4735" t="b" cm="1">
        <f t="array" ref="C4735">OR(Orders!R4733:R14726&gt;1000,Orders!O4733:O14726="furniture")</f>
        <v>1</v>
      </c>
      <c r="D4735" t="str">
        <v>no</v>
      </c>
      <c r="E4735" t="str">
        <v>false</v>
      </c>
      <c r="G4735" t="str" cm="1">
        <f t="array" ref="G4735">IFERROR(IF(AND(Orders!R4734:R14727&gt;1000,OR(Orders!M4734:M14727="East",Orders!M4734:M14727="south")),"bonus","no bonus"),"data error")</f>
        <v>no bonus</v>
      </c>
    </row>
    <row r="4736" spans="1:7" x14ac:dyDescent="0.25">
      <c r="A4736" t="str">
        <v>high</v>
      </c>
      <c r="B4736" t="b" cm="1">
        <f t="array" ref="B4736">AND(Orders!R4734:R14727&gt;500,Orders!O4734:O14727="technology")</f>
        <v>0</v>
      </c>
      <c r="C4736" t="b" cm="1">
        <f t="array" ref="C4736">OR(Orders!R4734:R14727&gt;1000,Orders!O4734:O14727="furniture")</f>
        <v>1</v>
      </c>
      <c r="D4736" t="str">
        <v>no</v>
      </c>
      <c r="E4736" t="str">
        <v>false</v>
      </c>
      <c r="G4736" t="str" cm="1">
        <f t="array" ref="G4736">IFERROR(IF(AND(Orders!R4735:R14728&gt;1000,OR(Orders!M4735:M14728="East",Orders!M4735:M14728="south")),"bonus","no bonus"),"data error")</f>
        <v>no bonus</v>
      </c>
    </row>
    <row r="4737" spans="1:7" x14ac:dyDescent="0.25">
      <c r="A4737" t="str">
        <v>high</v>
      </c>
      <c r="B4737" t="b" cm="1">
        <f t="array" ref="B4737">AND(Orders!R4735:R14728&gt;500,Orders!O4735:O14728="technology")</f>
        <v>0</v>
      </c>
      <c r="C4737" t="b" cm="1">
        <f t="array" ref="C4737">OR(Orders!R4735:R14728&gt;1000,Orders!O4735:O14728="furniture")</f>
        <v>1</v>
      </c>
      <c r="D4737" t="str">
        <v>no</v>
      </c>
      <c r="E4737" t="str">
        <v>false</v>
      </c>
      <c r="G4737" t="str" cm="1">
        <f t="array" ref="G4737">IFERROR(IF(AND(Orders!R4736:R14729&gt;1000,OR(Orders!M4736:M14729="East",Orders!M4736:M14729="south")),"bonus","no bonus"),"data error")</f>
        <v>no bonus</v>
      </c>
    </row>
    <row r="4738" spans="1:7" x14ac:dyDescent="0.25">
      <c r="A4738" t="str">
        <v>high</v>
      </c>
      <c r="B4738" t="b" cm="1">
        <f t="array" ref="B4738">AND(Orders!R4736:R14729&gt;500,Orders!O4736:O14729="technology")</f>
        <v>0</v>
      </c>
      <c r="C4738" t="b" cm="1">
        <f t="array" ref="C4738">OR(Orders!R4736:R14729&gt;1000,Orders!O4736:O14729="furniture")</f>
        <v>1</v>
      </c>
      <c r="D4738" t="str">
        <v>no</v>
      </c>
      <c r="E4738" t="str">
        <v>false</v>
      </c>
      <c r="G4738" t="str" cm="1">
        <f t="array" ref="G4738">IFERROR(IF(AND(Orders!R4737:R14730&gt;1000,OR(Orders!M4737:M14730="East",Orders!M4737:M14730="south")),"bonus","no bonus"),"data error")</f>
        <v>no bonus</v>
      </c>
    </row>
    <row r="4739" spans="1:7" x14ac:dyDescent="0.25">
      <c r="A4739" t="str">
        <v>high</v>
      </c>
      <c r="B4739" t="b" cm="1">
        <f t="array" ref="B4739">AND(Orders!R4737:R14730&gt;500,Orders!O4737:O14730="technology")</f>
        <v>0</v>
      </c>
      <c r="C4739" t="b" cm="1">
        <f t="array" ref="C4739">OR(Orders!R4737:R14730&gt;1000,Orders!O4737:O14730="furniture")</f>
        <v>1</v>
      </c>
      <c r="D4739" t="str">
        <v>no</v>
      </c>
      <c r="E4739" t="str">
        <v>false</v>
      </c>
      <c r="G4739" t="str" cm="1">
        <f t="array" ref="G4739">IFERROR(IF(AND(Orders!R4738:R14731&gt;1000,OR(Orders!M4738:M14731="East",Orders!M4738:M14731="south")),"bonus","no bonus"),"data error")</f>
        <v>no bonus</v>
      </c>
    </row>
    <row r="4740" spans="1:7" x14ac:dyDescent="0.25">
      <c r="A4740" t="str">
        <v>high</v>
      </c>
      <c r="B4740" t="b" cm="1">
        <f t="array" ref="B4740">AND(Orders!R4738:R14731&gt;500,Orders!O4738:O14731="technology")</f>
        <v>0</v>
      </c>
      <c r="C4740" t="b" cm="1">
        <f t="array" ref="C4740">OR(Orders!R4738:R14731&gt;1000,Orders!O4738:O14731="furniture")</f>
        <v>1</v>
      </c>
      <c r="D4740" t="str">
        <v>no</v>
      </c>
      <c r="E4740" t="str">
        <v>false</v>
      </c>
      <c r="G4740" t="str" cm="1">
        <f t="array" ref="G4740">IFERROR(IF(AND(Orders!R4739:R14732&gt;1000,OR(Orders!M4739:M14732="East",Orders!M4739:M14732="south")),"bonus","no bonus"),"data error")</f>
        <v>no bonus</v>
      </c>
    </row>
    <row r="4741" spans="1:7" x14ac:dyDescent="0.25">
      <c r="A4741" t="str">
        <v>high</v>
      </c>
      <c r="B4741" t="b" cm="1">
        <f t="array" ref="B4741">AND(Orders!R4739:R14732&gt;500,Orders!O4739:O14732="technology")</f>
        <v>0</v>
      </c>
      <c r="C4741" t="b" cm="1">
        <f t="array" ref="C4741">OR(Orders!R4739:R14732&gt;1000,Orders!O4739:O14732="furniture")</f>
        <v>1</v>
      </c>
      <c r="D4741" t="str">
        <v>no</v>
      </c>
      <c r="E4741" t="str">
        <v>false</v>
      </c>
      <c r="G4741" t="str" cm="1">
        <f t="array" ref="G4741">IFERROR(IF(AND(Orders!R4740:R14733&gt;1000,OR(Orders!M4740:M14733="East",Orders!M4740:M14733="south")),"bonus","no bonus"),"data error")</f>
        <v>no bonus</v>
      </c>
    </row>
    <row r="4742" spans="1:7" x14ac:dyDescent="0.25">
      <c r="A4742" t="str">
        <v>high</v>
      </c>
      <c r="B4742" t="b" cm="1">
        <f t="array" ref="B4742">AND(Orders!R4740:R14733&gt;500,Orders!O4740:O14733="technology")</f>
        <v>0</v>
      </c>
      <c r="C4742" t="b" cm="1">
        <f t="array" ref="C4742">OR(Orders!R4740:R14733&gt;1000,Orders!O4740:O14733="furniture")</f>
        <v>1</v>
      </c>
      <c r="D4742" t="str">
        <v>no</v>
      </c>
      <c r="E4742" t="str">
        <v>false</v>
      </c>
      <c r="G4742" t="str" cm="1">
        <f t="array" ref="G4742">IFERROR(IF(AND(Orders!R4741:R14734&gt;1000,OR(Orders!M4741:M14734="East",Orders!M4741:M14734="south")),"bonus","no bonus"),"data error")</f>
        <v>no bonus</v>
      </c>
    </row>
    <row r="4743" spans="1:7" x14ac:dyDescent="0.25">
      <c r="A4743" t="str">
        <v>high</v>
      </c>
      <c r="B4743" t="b" cm="1">
        <f t="array" ref="B4743">AND(Orders!R4741:R14734&gt;500,Orders!O4741:O14734="technology")</f>
        <v>0</v>
      </c>
      <c r="C4743" t="b" cm="1">
        <f t="array" ref="C4743">OR(Orders!R4741:R14734&gt;1000,Orders!O4741:O14734="furniture")</f>
        <v>1</v>
      </c>
      <c r="D4743" t="str">
        <v>no</v>
      </c>
      <c r="E4743" t="str">
        <v>false</v>
      </c>
      <c r="G4743" t="str" cm="1">
        <f t="array" ref="G4743">IFERROR(IF(AND(Orders!R4742:R14735&gt;1000,OR(Orders!M4742:M14735="East",Orders!M4742:M14735="south")),"bonus","no bonus"),"data error")</f>
        <v>no bonus</v>
      </c>
    </row>
    <row r="4744" spans="1:7" x14ac:dyDescent="0.25">
      <c r="A4744" t="str">
        <v>high</v>
      </c>
      <c r="B4744" t="b" cm="1">
        <f t="array" ref="B4744">AND(Orders!R4742:R14735&gt;500,Orders!O4742:O14735="technology")</f>
        <v>0</v>
      </c>
      <c r="C4744" t="b" cm="1">
        <f t="array" ref="C4744">OR(Orders!R4742:R14735&gt;1000,Orders!O4742:O14735="furniture")</f>
        <v>1</v>
      </c>
      <c r="D4744" t="str">
        <v>no</v>
      </c>
      <c r="E4744" t="str">
        <v>false</v>
      </c>
      <c r="G4744" t="str" cm="1">
        <f t="array" ref="G4744">IFERROR(IF(AND(Orders!R4743:R14736&gt;1000,OR(Orders!M4743:M14736="East",Orders!M4743:M14736="south")),"bonus","no bonus"),"data error")</f>
        <v>no bonus</v>
      </c>
    </row>
    <row r="4745" spans="1:7" x14ac:dyDescent="0.25">
      <c r="A4745" t="str">
        <v>high</v>
      </c>
      <c r="B4745" t="b" cm="1">
        <f t="array" ref="B4745">AND(Orders!R4743:R14736&gt;500,Orders!O4743:O14736="technology")</f>
        <v>0</v>
      </c>
      <c r="C4745" t="b" cm="1">
        <f t="array" ref="C4745">OR(Orders!R4743:R14736&gt;1000,Orders!O4743:O14736="furniture")</f>
        <v>1</v>
      </c>
      <c r="D4745" t="str">
        <v>no</v>
      </c>
      <c r="E4745" t="str">
        <v>false</v>
      </c>
      <c r="G4745" t="str" cm="1">
        <f t="array" ref="G4745">IFERROR(IF(AND(Orders!R4744:R14737&gt;1000,OR(Orders!M4744:M14737="East",Orders!M4744:M14737="south")),"bonus","no bonus"),"data error")</f>
        <v>no bonus</v>
      </c>
    </row>
    <row r="4746" spans="1:7" x14ac:dyDescent="0.25">
      <c r="A4746" t="str">
        <v>high</v>
      </c>
      <c r="B4746" t="b" cm="1">
        <f t="array" ref="B4746">AND(Orders!R4744:R14737&gt;500,Orders!O4744:O14737="technology")</f>
        <v>0</v>
      </c>
      <c r="C4746" t="b" cm="1">
        <f t="array" ref="C4746">OR(Orders!R4744:R14737&gt;1000,Orders!O4744:O14737="furniture")</f>
        <v>1</v>
      </c>
      <c r="D4746" t="str">
        <v>no</v>
      </c>
      <c r="E4746" t="str">
        <v>false</v>
      </c>
      <c r="G4746" t="str" cm="1">
        <f t="array" ref="G4746">IFERROR(IF(AND(Orders!R4745:R14738&gt;1000,OR(Orders!M4745:M14738="East",Orders!M4745:M14738="south")),"bonus","no bonus"),"data error")</f>
        <v>no bonus</v>
      </c>
    </row>
    <row r="4747" spans="1:7" x14ac:dyDescent="0.25">
      <c r="A4747" t="str">
        <v>high</v>
      </c>
      <c r="B4747" t="b" cm="1">
        <f t="array" ref="B4747">AND(Orders!R4745:R14738&gt;500,Orders!O4745:O14738="technology")</f>
        <v>0</v>
      </c>
      <c r="C4747" t="b" cm="1">
        <f t="array" ref="C4747">OR(Orders!R4745:R14738&gt;1000,Orders!O4745:O14738="furniture")</f>
        <v>1</v>
      </c>
      <c r="D4747" t="str">
        <v>no</v>
      </c>
      <c r="E4747" t="str">
        <v>false</v>
      </c>
      <c r="G4747" t="str" cm="1">
        <f t="array" ref="G4747">IFERROR(IF(AND(Orders!R4746:R14739&gt;1000,OR(Orders!M4746:M14739="East",Orders!M4746:M14739="south")),"bonus","no bonus"),"data error")</f>
        <v>no bonus</v>
      </c>
    </row>
    <row r="4748" spans="1:7" x14ac:dyDescent="0.25">
      <c r="A4748" t="str">
        <v>high</v>
      </c>
      <c r="B4748" t="b" cm="1">
        <f t="array" ref="B4748">AND(Orders!R4746:R14739&gt;500,Orders!O4746:O14739="technology")</f>
        <v>0</v>
      </c>
      <c r="C4748" t="b" cm="1">
        <f t="array" ref="C4748">OR(Orders!R4746:R14739&gt;1000,Orders!O4746:O14739="furniture")</f>
        <v>1</v>
      </c>
      <c r="D4748" t="str">
        <v>no</v>
      </c>
      <c r="E4748" t="str">
        <v>false</v>
      </c>
      <c r="G4748" t="str" cm="1">
        <f t="array" ref="G4748">IFERROR(IF(AND(Orders!R4747:R14740&gt;1000,OR(Orders!M4747:M14740="East",Orders!M4747:M14740="south")),"bonus","no bonus"),"data error")</f>
        <v>no bonus</v>
      </c>
    </row>
    <row r="4749" spans="1:7" x14ac:dyDescent="0.25">
      <c r="A4749" t="str">
        <v>high</v>
      </c>
      <c r="B4749" t="b" cm="1">
        <f t="array" ref="B4749">AND(Orders!R4747:R14740&gt;500,Orders!O4747:O14740="technology")</f>
        <v>0</v>
      </c>
      <c r="C4749" t="b" cm="1">
        <f t="array" ref="C4749">OR(Orders!R4747:R14740&gt;1000,Orders!O4747:O14740="furniture")</f>
        <v>1</v>
      </c>
      <c r="D4749" t="str">
        <v>no</v>
      </c>
      <c r="E4749" t="str">
        <v>false</v>
      </c>
      <c r="G4749" t="str" cm="1">
        <f t="array" ref="G4749">IFERROR(IF(AND(Orders!R4748:R14741&gt;1000,OR(Orders!M4748:M14741="East",Orders!M4748:M14741="south")),"bonus","no bonus"),"data error")</f>
        <v>no bonus</v>
      </c>
    </row>
    <row r="4750" spans="1:7" x14ac:dyDescent="0.25">
      <c r="A4750" t="str">
        <v>high</v>
      </c>
      <c r="B4750" t="b" cm="1">
        <f t="array" ref="B4750">AND(Orders!R4748:R14741&gt;500,Orders!O4748:O14741="technology")</f>
        <v>0</v>
      </c>
      <c r="C4750" t="b" cm="1">
        <f t="array" ref="C4750">OR(Orders!R4748:R14741&gt;1000,Orders!O4748:O14741="furniture")</f>
        <v>1</v>
      </c>
      <c r="D4750" t="str">
        <v>no</v>
      </c>
      <c r="E4750" t="str">
        <v>false</v>
      </c>
      <c r="G4750" t="str" cm="1">
        <f t="array" ref="G4750">IFERROR(IF(AND(Orders!R4749:R14742&gt;1000,OR(Orders!M4749:M14742="East",Orders!M4749:M14742="south")),"bonus","no bonus"),"data error")</f>
        <v>no bonus</v>
      </c>
    </row>
    <row r="4751" spans="1:7" x14ac:dyDescent="0.25">
      <c r="A4751" t="str">
        <v>high</v>
      </c>
      <c r="B4751" t="b" cm="1">
        <f t="array" ref="B4751">AND(Orders!R4749:R14742&gt;500,Orders!O4749:O14742="technology")</f>
        <v>0</v>
      </c>
      <c r="C4751" t="b" cm="1">
        <f t="array" ref="C4751">OR(Orders!R4749:R14742&gt;1000,Orders!O4749:O14742="furniture")</f>
        <v>1</v>
      </c>
      <c r="D4751" t="str">
        <v>no</v>
      </c>
      <c r="E4751" t="str">
        <v>false</v>
      </c>
      <c r="G4751" t="str" cm="1">
        <f t="array" ref="G4751">IFERROR(IF(AND(Orders!R4750:R14743&gt;1000,OR(Orders!M4750:M14743="East",Orders!M4750:M14743="south")),"bonus","no bonus"),"data error")</f>
        <v>no bonus</v>
      </c>
    </row>
    <row r="4752" spans="1:7" x14ac:dyDescent="0.25">
      <c r="A4752" t="str">
        <v>high</v>
      </c>
      <c r="B4752" t="b" cm="1">
        <f t="array" ref="B4752">AND(Orders!R4750:R14743&gt;500,Orders!O4750:O14743="technology")</f>
        <v>0</v>
      </c>
      <c r="C4752" t="b" cm="1">
        <f t="array" ref="C4752">OR(Orders!R4750:R14743&gt;1000,Orders!O4750:O14743="furniture")</f>
        <v>1</v>
      </c>
      <c r="D4752" t="str">
        <v>no</v>
      </c>
      <c r="E4752" t="str">
        <v>false</v>
      </c>
      <c r="G4752" t="str" cm="1">
        <f t="array" ref="G4752">IFERROR(IF(AND(Orders!R4751:R14744&gt;1000,OR(Orders!M4751:M14744="East",Orders!M4751:M14744="south")),"bonus","no bonus"),"data error")</f>
        <v>no bonus</v>
      </c>
    </row>
    <row r="4753" spans="1:7" x14ac:dyDescent="0.25">
      <c r="A4753" t="str">
        <v>high</v>
      </c>
      <c r="B4753" t="b" cm="1">
        <f t="array" ref="B4753">AND(Orders!R4751:R14744&gt;500,Orders!O4751:O14744="technology")</f>
        <v>0</v>
      </c>
      <c r="C4753" t="b" cm="1">
        <f t="array" ref="C4753">OR(Orders!R4751:R14744&gt;1000,Orders!O4751:O14744="furniture")</f>
        <v>1</v>
      </c>
      <c r="D4753" t="str">
        <v>no</v>
      </c>
      <c r="E4753" t="str">
        <v>false</v>
      </c>
      <c r="G4753" t="str" cm="1">
        <f t="array" ref="G4753">IFERROR(IF(AND(Orders!R4752:R14745&gt;1000,OR(Orders!M4752:M14745="East",Orders!M4752:M14745="south")),"bonus","no bonus"),"data error")</f>
        <v>no bonus</v>
      </c>
    </row>
    <row r="4754" spans="1:7" x14ac:dyDescent="0.25">
      <c r="A4754" t="str">
        <v>high</v>
      </c>
      <c r="B4754" t="b" cm="1">
        <f t="array" ref="B4754">AND(Orders!R4752:R14745&gt;500,Orders!O4752:O14745="technology")</f>
        <v>0</v>
      </c>
      <c r="C4754" t="b" cm="1">
        <f t="array" ref="C4754">OR(Orders!R4752:R14745&gt;1000,Orders!O4752:O14745="furniture")</f>
        <v>1</v>
      </c>
      <c r="D4754" t="str">
        <v>no</v>
      </c>
      <c r="E4754" t="str">
        <v>false</v>
      </c>
      <c r="G4754" t="str" cm="1">
        <f t="array" ref="G4754">IFERROR(IF(AND(Orders!R4753:R14746&gt;1000,OR(Orders!M4753:M14746="East",Orders!M4753:M14746="south")),"bonus","no bonus"),"data error")</f>
        <v>no bonus</v>
      </c>
    </row>
    <row r="4755" spans="1:7" x14ac:dyDescent="0.25">
      <c r="A4755" t="str">
        <v>high</v>
      </c>
      <c r="B4755" t="b" cm="1">
        <f t="array" ref="B4755">AND(Orders!R4753:R14746&gt;500,Orders!O4753:O14746="technology")</f>
        <v>0</v>
      </c>
      <c r="C4755" t="b" cm="1">
        <f t="array" ref="C4755">OR(Orders!R4753:R14746&gt;1000,Orders!O4753:O14746="furniture")</f>
        <v>1</v>
      </c>
      <c r="D4755" t="str">
        <v>no</v>
      </c>
      <c r="E4755" t="str">
        <v>false</v>
      </c>
      <c r="G4755" t="str" cm="1">
        <f t="array" ref="G4755">IFERROR(IF(AND(Orders!R4754:R14747&gt;1000,OR(Orders!M4754:M14747="East",Orders!M4754:M14747="south")),"bonus","no bonus"),"data error")</f>
        <v>no bonus</v>
      </c>
    </row>
    <row r="4756" spans="1:7" x14ac:dyDescent="0.25">
      <c r="A4756" t="str">
        <v>high</v>
      </c>
      <c r="B4756" t="b" cm="1">
        <f t="array" ref="B4756">AND(Orders!R4754:R14747&gt;500,Orders!O4754:O14747="technology")</f>
        <v>0</v>
      </c>
      <c r="C4756" t="b" cm="1">
        <f t="array" ref="C4756">OR(Orders!R4754:R14747&gt;1000,Orders!O4754:O14747="furniture")</f>
        <v>1</v>
      </c>
      <c r="D4756" t="str">
        <v>no</v>
      </c>
      <c r="E4756" t="str">
        <v>false</v>
      </c>
      <c r="G4756" t="str" cm="1">
        <f t="array" ref="G4756">IFERROR(IF(AND(Orders!R4755:R14748&gt;1000,OR(Orders!M4755:M14748="East",Orders!M4755:M14748="south")),"bonus","no bonus"),"data error")</f>
        <v>no bonus</v>
      </c>
    </row>
    <row r="4757" spans="1:7" x14ac:dyDescent="0.25">
      <c r="A4757" t="str">
        <v>high</v>
      </c>
      <c r="B4757" t="b" cm="1">
        <f t="array" ref="B4757">AND(Orders!R4755:R14748&gt;500,Orders!O4755:O14748="technology")</f>
        <v>0</v>
      </c>
      <c r="C4757" t="b" cm="1">
        <f t="array" ref="C4757">OR(Orders!R4755:R14748&gt;1000,Orders!O4755:O14748="furniture")</f>
        <v>1</v>
      </c>
      <c r="D4757" t="str">
        <v>no</v>
      </c>
      <c r="E4757" t="str">
        <v>false</v>
      </c>
      <c r="G4757" t="str" cm="1">
        <f t="array" ref="G4757">IFERROR(IF(AND(Orders!R4756:R14749&gt;1000,OR(Orders!M4756:M14749="East",Orders!M4756:M14749="south")),"bonus","no bonus"),"data error")</f>
        <v>no bonus</v>
      </c>
    </row>
    <row r="4758" spans="1:7" x14ac:dyDescent="0.25">
      <c r="A4758" t="str">
        <v>high</v>
      </c>
      <c r="B4758" t="b" cm="1">
        <f t="array" ref="B4758">AND(Orders!R4756:R14749&gt;500,Orders!O4756:O14749="technology")</f>
        <v>0</v>
      </c>
      <c r="C4758" t="b" cm="1">
        <f t="array" ref="C4758">OR(Orders!R4756:R14749&gt;1000,Orders!O4756:O14749="furniture")</f>
        <v>1</v>
      </c>
      <c r="D4758" t="str">
        <v>no</v>
      </c>
      <c r="E4758" t="str">
        <v>false</v>
      </c>
      <c r="G4758" t="str" cm="1">
        <f t="array" ref="G4758">IFERROR(IF(AND(Orders!R4757:R14750&gt;1000,OR(Orders!M4757:M14750="East",Orders!M4757:M14750="south")),"bonus","no bonus"),"data error")</f>
        <v>no bonus</v>
      </c>
    </row>
    <row r="4759" spans="1:7" x14ac:dyDescent="0.25">
      <c r="A4759" t="str">
        <v>high</v>
      </c>
      <c r="B4759" t="b" cm="1">
        <f t="array" ref="B4759">AND(Orders!R4757:R14750&gt;500,Orders!O4757:O14750="technology")</f>
        <v>0</v>
      </c>
      <c r="C4759" t="b" cm="1">
        <f t="array" ref="C4759">OR(Orders!R4757:R14750&gt;1000,Orders!O4757:O14750="furniture")</f>
        <v>1</v>
      </c>
      <c r="D4759" t="str">
        <v>no</v>
      </c>
      <c r="E4759" t="str">
        <v>false</v>
      </c>
      <c r="G4759" t="str" cm="1">
        <f t="array" ref="G4759">IFERROR(IF(AND(Orders!R4758:R14751&gt;1000,OR(Orders!M4758:M14751="East",Orders!M4758:M14751="south")),"bonus","no bonus"),"data error")</f>
        <v>no bonus</v>
      </c>
    </row>
    <row r="4760" spans="1:7" x14ac:dyDescent="0.25">
      <c r="A4760" t="str">
        <v>high</v>
      </c>
      <c r="B4760" t="b" cm="1">
        <f t="array" ref="B4760">AND(Orders!R4758:R14751&gt;500,Orders!O4758:O14751="technology")</f>
        <v>0</v>
      </c>
      <c r="C4760" t="b" cm="1">
        <f t="array" ref="C4760">OR(Orders!R4758:R14751&gt;1000,Orders!O4758:O14751="furniture")</f>
        <v>1</v>
      </c>
      <c r="D4760" t="str">
        <v>no</v>
      </c>
      <c r="E4760" t="str">
        <v>false</v>
      </c>
      <c r="G4760" t="str" cm="1">
        <f t="array" ref="G4760">IFERROR(IF(AND(Orders!R4759:R14752&gt;1000,OR(Orders!M4759:M14752="East",Orders!M4759:M14752="south")),"bonus","no bonus"),"data error")</f>
        <v>no bonus</v>
      </c>
    </row>
    <row r="4761" spans="1:7" x14ac:dyDescent="0.25">
      <c r="A4761" t="str">
        <v>high</v>
      </c>
      <c r="B4761" t="b" cm="1">
        <f t="array" ref="B4761">AND(Orders!R4759:R14752&gt;500,Orders!O4759:O14752="technology")</f>
        <v>0</v>
      </c>
      <c r="C4761" t="b" cm="1">
        <f t="array" ref="C4761">OR(Orders!R4759:R14752&gt;1000,Orders!O4759:O14752="furniture")</f>
        <v>1</v>
      </c>
      <c r="D4761" t="str">
        <v>no</v>
      </c>
      <c r="E4761" t="str">
        <v>false</v>
      </c>
      <c r="G4761" t="str" cm="1">
        <f t="array" ref="G4761">IFERROR(IF(AND(Orders!R4760:R14753&gt;1000,OR(Orders!M4760:M14753="East",Orders!M4760:M14753="south")),"bonus","no bonus"),"data error")</f>
        <v>no bonus</v>
      </c>
    </row>
    <row r="4762" spans="1:7" x14ac:dyDescent="0.25">
      <c r="A4762" t="str">
        <v>high</v>
      </c>
      <c r="B4762" t="b" cm="1">
        <f t="array" ref="B4762">AND(Orders!R4760:R14753&gt;500,Orders!O4760:O14753="technology")</f>
        <v>0</v>
      </c>
      <c r="C4762" t="b" cm="1">
        <f t="array" ref="C4762">OR(Orders!R4760:R14753&gt;1000,Orders!O4760:O14753="furniture")</f>
        <v>1</v>
      </c>
      <c r="D4762" t="str">
        <v>no</v>
      </c>
      <c r="E4762" t="str">
        <v>false</v>
      </c>
      <c r="G4762" t="str" cm="1">
        <f t="array" ref="G4762">IFERROR(IF(AND(Orders!R4761:R14754&gt;1000,OR(Orders!M4761:M14754="East",Orders!M4761:M14754="south")),"bonus","no bonus"),"data error")</f>
        <v>no bonus</v>
      </c>
    </row>
    <row r="4763" spans="1:7" x14ac:dyDescent="0.25">
      <c r="A4763" t="str">
        <v>high</v>
      </c>
      <c r="B4763" t="b" cm="1">
        <f t="array" ref="B4763">AND(Orders!R4761:R14754&gt;500,Orders!O4761:O14754="technology")</f>
        <v>0</v>
      </c>
      <c r="C4763" t="b" cm="1">
        <f t="array" ref="C4763">OR(Orders!R4761:R14754&gt;1000,Orders!O4761:O14754="furniture")</f>
        <v>1</v>
      </c>
      <c r="D4763" t="str">
        <v>no</v>
      </c>
      <c r="E4763" t="str">
        <v>false</v>
      </c>
      <c r="G4763" t="str" cm="1">
        <f t="array" ref="G4763">IFERROR(IF(AND(Orders!R4762:R14755&gt;1000,OR(Orders!M4762:M14755="East",Orders!M4762:M14755="south")),"bonus","no bonus"),"data error")</f>
        <v>no bonus</v>
      </c>
    </row>
    <row r="4764" spans="1:7" x14ac:dyDescent="0.25">
      <c r="A4764" t="str">
        <v>high</v>
      </c>
      <c r="B4764" t="b" cm="1">
        <f t="array" ref="B4764">AND(Orders!R4762:R14755&gt;500,Orders!O4762:O14755="technology")</f>
        <v>0</v>
      </c>
      <c r="C4764" t="b" cm="1">
        <f t="array" ref="C4764">OR(Orders!R4762:R14755&gt;1000,Orders!O4762:O14755="furniture")</f>
        <v>1</v>
      </c>
      <c r="D4764" t="str">
        <v>no</v>
      </c>
      <c r="E4764" t="str">
        <v>false</v>
      </c>
      <c r="G4764" t="str" cm="1">
        <f t="array" ref="G4764">IFERROR(IF(AND(Orders!R4763:R14756&gt;1000,OR(Orders!M4763:M14756="East",Orders!M4763:M14756="south")),"bonus","no bonus"),"data error")</f>
        <v>no bonus</v>
      </c>
    </row>
    <row r="4765" spans="1:7" x14ac:dyDescent="0.25">
      <c r="A4765" t="str">
        <v>high</v>
      </c>
      <c r="B4765" t="b" cm="1">
        <f t="array" ref="B4765">AND(Orders!R4763:R14756&gt;500,Orders!O4763:O14756="technology")</f>
        <v>0</v>
      </c>
      <c r="C4765" t="b" cm="1">
        <f t="array" ref="C4765">OR(Orders!R4763:R14756&gt;1000,Orders!O4763:O14756="furniture")</f>
        <v>1</v>
      </c>
      <c r="D4765" t="str">
        <v>no</v>
      </c>
      <c r="E4765" t="str">
        <v>false</v>
      </c>
      <c r="G4765" t="str" cm="1">
        <f t="array" ref="G4765">IFERROR(IF(AND(Orders!R4764:R14757&gt;1000,OR(Orders!M4764:M14757="East",Orders!M4764:M14757="south")),"bonus","no bonus"),"data error")</f>
        <v>no bonus</v>
      </c>
    </row>
    <row r="4766" spans="1:7" x14ac:dyDescent="0.25">
      <c r="A4766" t="str">
        <v>high</v>
      </c>
      <c r="B4766" t="b" cm="1">
        <f t="array" ref="B4766">AND(Orders!R4764:R14757&gt;500,Orders!O4764:O14757="technology")</f>
        <v>0</v>
      </c>
      <c r="C4766" t="b" cm="1">
        <f t="array" ref="C4766">OR(Orders!R4764:R14757&gt;1000,Orders!O4764:O14757="furniture")</f>
        <v>1</v>
      </c>
      <c r="D4766" t="str">
        <v>no</v>
      </c>
      <c r="E4766" t="str">
        <v>false</v>
      </c>
      <c r="G4766" t="str" cm="1">
        <f t="array" ref="G4766">IFERROR(IF(AND(Orders!R4765:R14758&gt;1000,OR(Orders!M4765:M14758="East",Orders!M4765:M14758="south")),"bonus","no bonus"),"data error")</f>
        <v>no bonus</v>
      </c>
    </row>
    <row r="4767" spans="1:7" x14ac:dyDescent="0.25">
      <c r="A4767" t="str">
        <v>high</v>
      </c>
      <c r="B4767" t="b" cm="1">
        <f t="array" ref="B4767">AND(Orders!R4765:R14758&gt;500,Orders!O4765:O14758="technology")</f>
        <v>0</v>
      </c>
      <c r="C4767" t="b" cm="1">
        <f t="array" ref="C4767">OR(Orders!R4765:R14758&gt;1000,Orders!O4765:O14758="furniture")</f>
        <v>1</v>
      </c>
      <c r="D4767" t="str">
        <v>no</v>
      </c>
      <c r="E4767" t="str">
        <v>false</v>
      </c>
      <c r="G4767" t="str" cm="1">
        <f t="array" ref="G4767">IFERROR(IF(AND(Orders!R4766:R14759&gt;1000,OR(Orders!M4766:M14759="East",Orders!M4766:M14759="south")),"bonus","no bonus"),"data error")</f>
        <v>no bonus</v>
      </c>
    </row>
    <row r="4768" spans="1:7" x14ac:dyDescent="0.25">
      <c r="A4768" t="str">
        <v>high</v>
      </c>
      <c r="B4768" t="b" cm="1">
        <f t="array" ref="B4768">AND(Orders!R4766:R14759&gt;500,Orders!O4766:O14759="technology")</f>
        <v>0</v>
      </c>
      <c r="C4768" t="b" cm="1">
        <f t="array" ref="C4768">OR(Orders!R4766:R14759&gt;1000,Orders!O4766:O14759="furniture")</f>
        <v>1</v>
      </c>
      <c r="D4768" t="str">
        <v>no</v>
      </c>
      <c r="E4768" t="str">
        <v>false</v>
      </c>
      <c r="G4768" t="str" cm="1">
        <f t="array" ref="G4768">IFERROR(IF(AND(Orders!R4767:R14760&gt;1000,OR(Orders!M4767:M14760="East",Orders!M4767:M14760="south")),"bonus","no bonus"),"data error")</f>
        <v>no bonus</v>
      </c>
    </row>
    <row r="4769" spans="1:7" x14ac:dyDescent="0.25">
      <c r="A4769" t="str">
        <v>high</v>
      </c>
      <c r="B4769" t="b" cm="1">
        <f t="array" ref="B4769">AND(Orders!R4767:R14760&gt;500,Orders!O4767:O14760="technology")</f>
        <v>0</v>
      </c>
      <c r="C4769" t="b" cm="1">
        <f t="array" ref="C4769">OR(Orders!R4767:R14760&gt;1000,Orders!O4767:O14760="furniture")</f>
        <v>1</v>
      </c>
      <c r="D4769" t="str">
        <v>no</v>
      </c>
      <c r="E4769" t="str">
        <v>false</v>
      </c>
      <c r="G4769" t="str" cm="1">
        <f t="array" ref="G4769">IFERROR(IF(AND(Orders!R4768:R14761&gt;1000,OR(Orders!M4768:M14761="East",Orders!M4768:M14761="south")),"bonus","no bonus"),"data error")</f>
        <v>no bonus</v>
      </c>
    </row>
    <row r="4770" spans="1:7" x14ac:dyDescent="0.25">
      <c r="A4770" t="str">
        <v>high</v>
      </c>
      <c r="B4770" t="b" cm="1">
        <f t="array" ref="B4770">AND(Orders!R4768:R14761&gt;500,Orders!O4768:O14761="technology")</f>
        <v>0</v>
      </c>
      <c r="C4770" t="b" cm="1">
        <f t="array" ref="C4770">OR(Orders!R4768:R14761&gt;1000,Orders!O4768:O14761="furniture")</f>
        <v>1</v>
      </c>
      <c r="D4770" t="str">
        <v>no</v>
      </c>
      <c r="E4770" t="str">
        <v>false</v>
      </c>
      <c r="G4770" t="str" cm="1">
        <f t="array" ref="G4770">IFERROR(IF(AND(Orders!R4769:R14762&gt;1000,OR(Orders!M4769:M14762="East",Orders!M4769:M14762="south")),"bonus","no bonus"),"data error")</f>
        <v>no bonus</v>
      </c>
    </row>
    <row r="4771" spans="1:7" x14ac:dyDescent="0.25">
      <c r="A4771" t="str">
        <v>high</v>
      </c>
      <c r="B4771" t="b" cm="1">
        <f t="array" ref="B4771">AND(Orders!R4769:R14762&gt;500,Orders!O4769:O14762="technology")</f>
        <v>0</v>
      </c>
      <c r="C4771" t="b" cm="1">
        <f t="array" ref="C4771">OR(Orders!R4769:R14762&gt;1000,Orders!O4769:O14762="furniture")</f>
        <v>1</v>
      </c>
      <c r="D4771" t="str">
        <v>no</v>
      </c>
      <c r="E4771" t="str">
        <v>false</v>
      </c>
      <c r="G4771" t="str" cm="1">
        <f t="array" ref="G4771">IFERROR(IF(AND(Orders!R4770:R14763&gt;1000,OR(Orders!M4770:M14763="East",Orders!M4770:M14763="south")),"bonus","no bonus"),"data error")</f>
        <v>no bonus</v>
      </c>
    </row>
    <row r="4772" spans="1:7" x14ac:dyDescent="0.25">
      <c r="A4772" t="str">
        <v>high</v>
      </c>
      <c r="B4772" t="b" cm="1">
        <f t="array" ref="B4772">AND(Orders!R4770:R14763&gt;500,Orders!O4770:O14763="technology")</f>
        <v>0</v>
      </c>
      <c r="C4772" t="b" cm="1">
        <f t="array" ref="C4772">OR(Orders!R4770:R14763&gt;1000,Orders!O4770:O14763="furniture")</f>
        <v>1</v>
      </c>
      <c r="D4772" t="str">
        <v>no</v>
      </c>
      <c r="E4772" t="str">
        <v>false</v>
      </c>
      <c r="G4772" t="str" cm="1">
        <f t="array" ref="G4772">IFERROR(IF(AND(Orders!R4771:R14764&gt;1000,OR(Orders!M4771:M14764="East",Orders!M4771:M14764="south")),"bonus","no bonus"),"data error")</f>
        <v>no bonus</v>
      </c>
    </row>
    <row r="4773" spans="1:7" x14ac:dyDescent="0.25">
      <c r="A4773" t="str">
        <v>high</v>
      </c>
      <c r="B4773" t="b" cm="1">
        <f t="array" ref="B4773">AND(Orders!R4771:R14764&gt;500,Orders!O4771:O14764="technology")</f>
        <v>0</v>
      </c>
      <c r="C4773" t="b" cm="1">
        <f t="array" ref="C4773">OR(Orders!R4771:R14764&gt;1000,Orders!O4771:O14764="furniture")</f>
        <v>1</v>
      </c>
      <c r="D4773" t="str">
        <v>no</v>
      </c>
      <c r="E4773" t="str">
        <v>false</v>
      </c>
      <c r="G4773" t="str" cm="1">
        <f t="array" ref="G4773">IFERROR(IF(AND(Orders!R4772:R14765&gt;1000,OR(Orders!M4772:M14765="East",Orders!M4772:M14765="south")),"bonus","no bonus"),"data error")</f>
        <v>no bonus</v>
      </c>
    </row>
    <row r="4774" spans="1:7" x14ac:dyDescent="0.25">
      <c r="A4774" t="str">
        <v>high</v>
      </c>
      <c r="B4774" t="b" cm="1">
        <f t="array" ref="B4774">AND(Orders!R4772:R14765&gt;500,Orders!O4772:O14765="technology")</f>
        <v>0</v>
      </c>
      <c r="C4774" t="b" cm="1">
        <f t="array" ref="C4774">OR(Orders!R4772:R14765&gt;1000,Orders!O4772:O14765="furniture")</f>
        <v>1</v>
      </c>
      <c r="D4774" t="str">
        <v>no</v>
      </c>
      <c r="E4774" t="str">
        <v>false</v>
      </c>
      <c r="G4774" t="str" cm="1">
        <f t="array" ref="G4774">IFERROR(IF(AND(Orders!R4773:R14766&gt;1000,OR(Orders!M4773:M14766="East",Orders!M4773:M14766="south")),"bonus","no bonus"),"data error")</f>
        <v>no bonus</v>
      </c>
    </row>
    <row r="4775" spans="1:7" x14ac:dyDescent="0.25">
      <c r="A4775" t="str">
        <v>high</v>
      </c>
      <c r="B4775" t="b" cm="1">
        <f t="array" ref="B4775">AND(Orders!R4773:R14766&gt;500,Orders!O4773:O14766="technology")</f>
        <v>0</v>
      </c>
      <c r="C4775" t="b" cm="1">
        <f t="array" ref="C4775">OR(Orders!R4773:R14766&gt;1000,Orders!O4773:O14766="furniture")</f>
        <v>1</v>
      </c>
      <c r="D4775" t="str">
        <v>no</v>
      </c>
      <c r="E4775" t="str">
        <v>false</v>
      </c>
      <c r="G4775" t="str" cm="1">
        <f t="array" ref="G4775">IFERROR(IF(AND(Orders!R4774:R14767&gt;1000,OR(Orders!M4774:M14767="East",Orders!M4774:M14767="south")),"bonus","no bonus"),"data error")</f>
        <v>no bonus</v>
      </c>
    </row>
    <row r="4776" spans="1:7" x14ac:dyDescent="0.25">
      <c r="A4776" t="str">
        <v>high</v>
      </c>
      <c r="B4776" t="b" cm="1">
        <f t="array" ref="B4776">AND(Orders!R4774:R14767&gt;500,Orders!O4774:O14767="technology")</f>
        <v>0</v>
      </c>
      <c r="C4776" t="b" cm="1">
        <f t="array" ref="C4776">OR(Orders!R4774:R14767&gt;1000,Orders!O4774:O14767="furniture")</f>
        <v>1</v>
      </c>
      <c r="D4776" t="str">
        <v>no</v>
      </c>
      <c r="E4776" t="str">
        <v>false</v>
      </c>
      <c r="G4776" t="str" cm="1">
        <f t="array" ref="G4776">IFERROR(IF(AND(Orders!R4775:R14768&gt;1000,OR(Orders!M4775:M14768="East",Orders!M4775:M14768="south")),"bonus","no bonus"),"data error")</f>
        <v>no bonus</v>
      </c>
    </row>
    <row r="4777" spans="1:7" x14ac:dyDescent="0.25">
      <c r="A4777" t="str">
        <v>high</v>
      </c>
      <c r="B4777" t="b" cm="1">
        <f t="array" ref="B4777">AND(Orders!R4775:R14768&gt;500,Orders!O4775:O14768="technology")</f>
        <v>0</v>
      </c>
      <c r="C4777" t="b" cm="1">
        <f t="array" ref="C4777">OR(Orders!R4775:R14768&gt;1000,Orders!O4775:O14768="furniture")</f>
        <v>1</v>
      </c>
      <c r="D4777" t="str">
        <v>no</v>
      </c>
      <c r="E4777" t="str">
        <v>false</v>
      </c>
      <c r="G4777" t="str" cm="1">
        <f t="array" ref="G4777">IFERROR(IF(AND(Orders!R4776:R14769&gt;1000,OR(Orders!M4776:M14769="East",Orders!M4776:M14769="south")),"bonus","no bonus"),"data error")</f>
        <v>no bonus</v>
      </c>
    </row>
    <row r="4778" spans="1:7" x14ac:dyDescent="0.25">
      <c r="A4778" t="str">
        <v>high</v>
      </c>
      <c r="B4778" t="b" cm="1">
        <f t="array" ref="B4778">AND(Orders!R4776:R14769&gt;500,Orders!O4776:O14769="technology")</f>
        <v>0</v>
      </c>
      <c r="C4778" t="b" cm="1">
        <f t="array" ref="C4778">OR(Orders!R4776:R14769&gt;1000,Orders!O4776:O14769="furniture")</f>
        <v>1</v>
      </c>
      <c r="D4778" t="str">
        <v>no</v>
      </c>
      <c r="E4778" t="str">
        <v>false</v>
      </c>
      <c r="G4778" t="str" cm="1">
        <f t="array" ref="G4778">IFERROR(IF(AND(Orders!R4777:R14770&gt;1000,OR(Orders!M4777:M14770="East",Orders!M4777:M14770="south")),"bonus","no bonus"),"data error")</f>
        <v>no bonus</v>
      </c>
    </row>
    <row r="4779" spans="1:7" x14ac:dyDescent="0.25">
      <c r="A4779" t="str">
        <v>high</v>
      </c>
      <c r="B4779" t="b" cm="1">
        <f t="array" ref="B4779">AND(Orders!R4777:R14770&gt;500,Orders!O4777:O14770="technology")</f>
        <v>0</v>
      </c>
      <c r="C4779" t="b" cm="1">
        <f t="array" ref="C4779">OR(Orders!R4777:R14770&gt;1000,Orders!O4777:O14770="furniture")</f>
        <v>1</v>
      </c>
      <c r="D4779" t="str">
        <v>no</v>
      </c>
      <c r="E4779" t="str">
        <v>false</v>
      </c>
      <c r="G4779" t="str" cm="1">
        <f t="array" ref="G4779">IFERROR(IF(AND(Orders!R4778:R14771&gt;1000,OR(Orders!M4778:M14771="East",Orders!M4778:M14771="south")),"bonus","no bonus"),"data error")</f>
        <v>no bonus</v>
      </c>
    </row>
    <row r="4780" spans="1:7" x14ac:dyDescent="0.25">
      <c r="A4780" t="str">
        <v>high</v>
      </c>
      <c r="B4780" t="b" cm="1">
        <f t="array" ref="B4780">AND(Orders!R4778:R14771&gt;500,Orders!O4778:O14771="technology")</f>
        <v>0</v>
      </c>
      <c r="C4780" t="b" cm="1">
        <f t="array" ref="C4780">OR(Orders!R4778:R14771&gt;1000,Orders!O4778:O14771="furniture")</f>
        <v>1</v>
      </c>
      <c r="D4780" t="str">
        <v>no</v>
      </c>
      <c r="E4780" t="str">
        <v>false</v>
      </c>
      <c r="G4780" t="str" cm="1">
        <f t="array" ref="G4780">IFERROR(IF(AND(Orders!R4779:R14772&gt;1000,OR(Orders!M4779:M14772="East",Orders!M4779:M14772="south")),"bonus","no bonus"),"data error")</f>
        <v>no bonus</v>
      </c>
    </row>
    <row r="4781" spans="1:7" x14ac:dyDescent="0.25">
      <c r="A4781" t="str">
        <v>high</v>
      </c>
      <c r="B4781" t="b" cm="1">
        <f t="array" ref="B4781">AND(Orders!R4779:R14772&gt;500,Orders!O4779:O14772="technology")</f>
        <v>0</v>
      </c>
      <c r="C4781" t="b" cm="1">
        <f t="array" ref="C4781">OR(Orders!R4779:R14772&gt;1000,Orders!O4779:O14772="furniture")</f>
        <v>1</v>
      </c>
      <c r="D4781" t="str">
        <v>no</v>
      </c>
      <c r="E4781" t="str">
        <v>false</v>
      </c>
      <c r="G4781" t="str" cm="1">
        <f t="array" ref="G4781">IFERROR(IF(AND(Orders!R4780:R14773&gt;1000,OR(Orders!M4780:M14773="East",Orders!M4780:M14773="south")),"bonus","no bonus"),"data error")</f>
        <v>no bonus</v>
      </c>
    </row>
    <row r="4782" spans="1:7" x14ac:dyDescent="0.25">
      <c r="A4782" t="str">
        <v>high</v>
      </c>
      <c r="B4782" t="b" cm="1">
        <f t="array" ref="B4782">AND(Orders!R4780:R14773&gt;500,Orders!O4780:O14773="technology")</f>
        <v>0</v>
      </c>
      <c r="C4782" t="b" cm="1">
        <f t="array" ref="C4782">OR(Orders!R4780:R14773&gt;1000,Orders!O4780:O14773="furniture")</f>
        <v>1</v>
      </c>
      <c r="D4782" t="str">
        <v>no</v>
      </c>
      <c r="E4782" t="str">
        <v>false</v>
      </c>
      <c r="G4782" t="str" cm="1">
        <f t="array" ref="G4782">IFERROR(IF(AND(Orders!R4781:R14774&gt;1000,OR(Orders!M4781:M14774="East",Orders!M4781:M14774="south")),"bonus","no bonus"),"data error")</f>
        <v>no bonus</v>
      </c>
    </row>
    <row r="4783" spans="1:7" x14ac:dyDescent="0.25">
      <c r="A4783" t="str">
        <v>high</v>
      </c>
      <c r="B4783" t="b" cm="1">
        <f t="array" ref="B4783">AND(Orders!R4781:R14774&gt;500,Orders!O4781:O14774="technology")</f>
        <v>0</v>
      </c>
      <c r="C4783" t="b" cm="1">
        <f t="array" ref="C4783">OR(Orders!R4781:R14774&gt;1000,Orders!O4781:O14774="furniture")</f>
        <v>1</v>
      </c>
      <c r="D4783" t="str">
        <v>no</v>
      </c>
      <c r="E4783" t="str">
        <v>false</v>
      </c>
      <c r="G4783" t="str" cm="1">
        <f t="array" ref="G4783">IFERROR(IF(AND(Orders!R4782:R14775&gt;1000,OR(Orders!M4782:M14775="East",Orders!M4782:M14775="south")),"bonus","no bonus"),"data error")</f>
        <v>no bonus</v>
      </c>
    </row>
    <row r="4784" spans="1:7" x14ac:dyDescent="0.25">
      <c r="A4784" t="str">
        <v>high</v>
      </c>
      <c r="B4784" t="b" cm="1">
        <f t="array" ref="B4784">AND(Orders!R4782:R14775&gt;500,Orders!O4782:O14775="technology")</f>
        <v>0</v>
      </c>
      <c r="C4784" t="b" cm="1">
        <f t="array" ref="C4784">OR(Orders!R4782:R14775&gt;1000,Orders!O4782:O14775="furniture")</f>
        <v>1</v>
      </c>
      <c r="D4784" t="str">
        <v>no</v>
      </c>
      <c r="E4784" t="str">
        <v>false</v>
      </c>
      <c r="G4784" t="str" cm="1">
        <f t="array" ref="G4784">IFERROR(IF(AND(Orders!R4783:R14776&gt;1000,OR(Orders!M4783:M14776="East",Orders!M4783:M14776="south")),"bonus","no bonus"),"data error")</f>
        <v>no bonus</v>
      </c>
    </row>
    <row r="4785" spans="1:7" x14ac:dyDescent="0.25">
      <c r="A4785" t="str">
        <v>high</v>
      </c>
      <c r="B4785" t="b" cm="1">
        <f t="array" ref="B4785">AND(Orders!R4783:R14776&gt;500,Orders!O4783:O14776="technology")</f>
        <v>0</v>
      </c>
      <c r="C4785" t="b" cm="1">
        <f t="array" ref="C4785">OR(Orders!R4783:R14776&gt;1000,Orders!O4783:O14776="furniture")</f>
        <v>1</v>
      </c>
      <c r="D4785" t="str">
        <v>no</v>
      </c>
      <c r="E4785" t="str">
        <v>false</v>
      </c>
      <c r="G4785" t="str" cm="1">
        <f t="array" ref="G4785">IFERROR(IF(AND(Orders!R4784:R14777&gt;1000,OR(Orders!M4784:M14777="East",Orders!M4784:M14777="south")),"bonus","no bonus"),"data error")</f>
        <v>no bonus</v>
      </c>
    </row>
    <row r="4786" spans="1:7" x14ac:dyDescent="0.25">
      <c r="A4786" t="str">
        <v>high</v>
      </c>
      <c r="B4786" t="b" cm="1">
        <f t="array" ref="B4786">AND(Orders!R4784:R14777&gt;500,Orders!O4784:O14777="technology")</f>
        <v>0</v>
      </c>
      <c r="C4786" t="b" cm="1">
        <f t="array" ref="C4786">OR(Orders!R4784:R14777&gt;1000,Orders!O4784:O14777="furniture")</f>
        <v>1</v>
      </c>
      <c r="D4786" t="str">
        <v>no</v>
      </c>
      <c r="E4786" t="str">
        <v>false</v>
      </c>
      <c r="G4786" t="str" cm="1">
        <f t="array" ref="G4786">IFERROR(IF(AND(Orders!R4785:R14778&gt;1000,OR(Orders!M4785:M14778="East",Orders!M4785:M14778="south")),"bonus","no bonus"),"data error")</f>
        <v>no bonus</v>
      </c>
    </row>
    <row r="4787" spans="1:7" x14ac:dyDescent="0.25">
      <c r="A4787" t="str">
        <v>high</v>
      </c>
      <c r="B4787" t="b" cm="1">
        <f t="array" ref="B4787">AND(Orders!R4785:R14778&gt;500,Orders!O4785:O14778="technology")</f>
        <v>0</v>
      </c>
      <c r="C4787" t="b" cm="1">
        <f t="array" ref="C4787">OR(Orders!R4785:R14778&gt;1000,Orders!O4785:O14778="furniture")</f>
        <v>1</v>
      </c>
      <c r="D4787" t="str">
        <v>no</v>
      </c>
      <c r="E4787" t="str">
        <v>false</v>
      </c>
      <c r="G4787" t="str" cm="1">
        <f t="array" ref="G4787">IFERROR(IF(AND(Orders!R4786:R14779&gt;1000,OR(Orders!M4786:M14779="East",Orders!M4786:M14779="south")),"bonus","no bonus"),"data error")</f>
        <v>no bonus</v>
      </c>
    </row>
    <row r="4788" spans="1:7" x14ac:dyDescent="0.25">
      <c r="A4788" t="str">
        <v>high</v>
      </c>
      <c r="B4788" t="b" cm="1">
        <f t="array" ref="B4788">AND(Orders!R4786:R14779&gt;500,Orders!O4786:O14779="technology")</f>
        <v>0</v>
      </c>
      <c r="C4788" t="b" cm="1">
        <f t="array" ref="C4788">OR(Orders!R4786:R14779&gt;1000,Orders!O4786:O14779="furniture")</f>
        <v>1</v>
      </c>
      <c r="D4788" t="str">
        <v>no</v>
      </c>
      <c r="E4788" t="str">
        <v>false</v>
      </c>
      <c r="G4788" t="str" cm="1">
        <f t="array" ref="G4788">IFERROR(IF(AND(Orders!R4787:R14780&gt;1000,OR(Orders!M4787:M14780="East",Orders!M4787:M14780="south")),"bonus","no bonus"),"data error")</f>
        <v>no bonus</v>
      </c>
    </row>
    <row r="4789" spans="1:7" x14ac:dyDescent="0.25">
      <c r="A4789" t="str">
        <v>high</v>
      </c>
      <c r="B4789" t="b" cm="1">
        <f t="array" ref="B4789">AND(Orders!R4787:R14780&gt;500,Orders!O4787:O14780="technology")</f>
        <v>0</v>
      </c>
      <c r="C4789" t="b" cm="1">
        <f t="array" ref="C4789">OR(Orders!R4787:R14780&gt;1000,Orders!O4787:O14780="furniture")</f>
        <v>1</v>
      </c>
      <c r="D4789" t="str">
        <v>no</v>
      </c>
      <c r="E4789" t="str">
        <v>false</v>
      </c>
      <c r="G4789" t="str" cm="1">
        <f t="array" ref="G4789">IFERROR(IF(AND(Orders!R4788:R14781&gt;1000,OR(Orders!M4788:M14781="East",Orders!M4788:M14781="south")),"bonus","no bonus"),"data error")</f>
        <v>no bonus</v>
      </c>
    </row>
    <row r="4790" spans="1:7" x14ac:dyDescent="0.25">
      <c r="A4790" t="str">
        <v>high</v>
      </c>
      <c r="B4790" t="b" cm="1">
        <f t="array" ref="B4790">AND(Orders!R4788:R14781&gt;500,Orders!O4788:O14781="technology")</f>
        <v>0</v>
      </c>
      <c r="C4790" t="b" cm="1">
        <f t="array" ref="C4790">OR(Orders!R4788:R14781&gt;1000,Orders!O4788:O14781="furniture")</f>
        <v>1</v>
      </c>
      <c r="D4790" t="str">
        <v>no</v>
      </c>
      <c r="E4790" t="str">
        <v>false</v>
      </c>
      <c r="G4790" t="str" cm="1">
        <f t="array" ref="G4790">IFERROR(IF(AND(Orders!R4789:R14782&gt;1000,OR(Orders!M4789:M14782="East",Orders!M4789:M14782="south")),"bonus","no bonus"),"data error")</f>
        <v>no bonus</v>
      </c>
    </row>
    <row r="4791" spans="1:7" x14ac:dyDescent="0.25">
      <c r="A4791" t="str">
        <v>high</v>
      </c>
      <c r="B4791" t="b" cm="1">
        <f t="array" ref="B4791">AND(Orders!R4789:R14782&gt;500,Orders!O4789:O14782="technology")</f>
        <v>0</v>
      </c>
      <c r="C4791" t="b" cm="1">
        <f t="array" ref="C4791">OR(Orders!R4789:R14782&gt;1000,Orders!O4789:O14782="furniture")</f>
        <v>1</v>
      </c>
      <c r="D4791" t="str">
        <v>no</v>
      </c>
      <c r="E4791" t="str">
        <v>false</v>
      </c>
      <c r="G4791" t="str" cm="1">
        <f t="array" ref="G4791">IFERROR(IF(AND(Orders!R4790:R14783&gt;1000,OR(Orders!M4790:M14783="East",Orders!M4790:M14783="south")),"bonus","no bonus"),"data error")</f>
        <v>no bonus</v>
      </c>
    </row>
    <row r="4792" spans="1:7" x14ac:dyDescent="0.25">
      <c r="A4792" t="str">
        <v>high</v>
      </c>
      <c r="B4792" t="b" cm="1">
        <f t="array" ref="B4792">AND(Orders!R4790:R14783&gt;500,Orders!O4790:O14783="technology")</f>
        <v>0</v>
      </c>
      <c r="C4792" t="b" cm="1">
        <f t="array" ref="C4792">OR(Orders!R4790:R14783&gt;1000,Orders!O4790:O14783="furniture")</f>
        <v>1</v>
      </c>
      <c r="D4792" t="str">
        <v>no</v>
      </c>
      <c r="E4792" t="str">
        <v>false</v>
      </c>
      <c r="G4792" t="str" cm="1">
        <f t="array" ref="G4792">IFERROR(IF(AND(Orders!R4791:R14784&gt;1000,OR(Orders!M4791:M14784="East",Orders!M4791:M14784="south")),"bonus","no bonus"),"data error")</f>
        <v>no bonus</v>
      </c>
    </row>
    <row r="4793" spans="1:7" x14ac:dyDescent="0.25">
      <c r="A4793" t="str">
        <v>high</v>
      </c>
      <c r="B4793" t="b" cm="1">
        <f t="array" ref="B4793">AND(Orders!R4791:R14784&gt;500,Orders!O4791:O14784="technology")</f>
        <v>0</v>
      </c>
      <c r="C4793" t="b" cm="1">
        <f t="array" ref="C4793">OR(Orders!R4791:R14784&gt;1000,Orders!O4791:O14784="furniture")</f>
        <v>1</v>
      </c>
      <c r="D4793" t="str">
        <v>no</v>
      </c>
      <c r="E4793" t="str">
        <v>false</v>
      </c>
      <c r="G4793" t="str" cm="1">
        <f t="array" ref="G4793">IFERROR(IF(AND(Orders!R4792:R14785&gt;1000,OR(Orders!M4792:M14785="East",Orders!M4792:M14785="south")),"bonus","no bonus"),"data error")</f>
        <v>no bonus</v>
      </c>
    </row>
    <row r="4794" spans="1:7" x14ac:dyDescent="0.25">
      <c r="A4794" t="str">
        <v>high</v>
      </c>
      <c r="B4794" t="b" cm="1">
        <f t="array" ref="B4794">AND(Orders!R4792:R14785&gt;500,Orders!O4792:O14785="technology")</f>
        <v>0</v>
      </c>
      <c r="C4794" t="b" cm="1">
        <f t="array" ref="C4794">OR(Orders!R4792:R14785&gt;1000,Orders!O4792:O14785="furniture")</f>
        <v>1</v>
      </c>
      <c r="D4794" t="str">
        <v>no</v>
      </c>
      <c r="E4794" t="str">
        <v>false</v>
      </c>
      <c r="G4794" t="str" cm="1">
        <f t="array" ref="G4794">IFERROR(IF(AND(Orders!R4793:R14786&gt;1000,OR(Orders!M4793:M14786="East",Orders!M4793:M14786="south")),"bonus","no bonus"),"data error")</f>
        <v>no bonus</v>
      </c>
    </row>
    <row r="4795" spans="1:7" x14ac:dyDescent="0.25">
      <c r="A4795" t="str">
        <v>high</v>
      </c>
      <c r="B4795" t="b" cm="1">
        <f t="array" ref="B4795">AND(Orders!R4793:R14786&gt;500,Orders!O4793:O14786="technology")</f>
        <v>0</v>
      </c>
      <c r="C4795" t="b" cm="1">
        <f t="array" ref="C4795">OR(Orders!R4793:R14786&gt;1000,Orders!O4793:O14786="furniture")</f>
        <v>1</v>
      </c>
      <c r="D4795" t="str">
        <v>no</v>
      </c>
      <c r="E4795" t="str">
        <v>false</v>
      </c>
      <c r="G4795" t="str" cm="1">
        <f t="array" ref="G4795">IFERROR(IF(AND(Orders!R4794:R14787&gt;1000,OR(Orders!M4794:M14787="East",Orders!M4794:M14787="south")),"bonus","no bonus"),"data error")</f>
        <v>no bonus</v>
      </c>
    </row>
    <row r="4796" spans="1:7" x14ac:dyDescent="0.25">
      <c r="A4796" t="str">
        <v>high</v>
      </c>
      <c r="B4796" t="b" cm="1">
        <f t="array" ref="B4796">AND(Orders!R4794:R14787&gt;500,Orders!O4794:O14787="technology")</f>
        <v>0</v>
      </c>
      <c r="C4796" t="b" cm="1">
        <f t="array" ref="C4796">OR(Orders!R4794:R14787&gt;1000,Orders!O4794:O14787="furniture")</f>
        <v>1</v>
      </c>
      <c r="D4796" t="str">
        <v>no</v>
      </c>
      <c r="E4796" t="str">
        <v>false</v>
      </c>
      <c r="G4796" t="str" cm="1">
        <f t="array" ref="G4796">IFERROR(IF(AND(Orders!R4795:R14788&gt;1000,OR(Orders!M4795:M14788="East",Orders!M4795:M14788="south")),"bonus","no bonus"),"data error")</f>
        <v>no bonus</v>
      </c>
    </row>
    <row r="4797" spans="1:7" x14ac:dyDescent="0.25">
      <c r="A4797" t="str">
        <v>high</v>
      </c>
      <c r="B4797" t="b" cm="1">
        <f t="array" ref="B4797">AND(Orders!R4795:R14788&gt;500,Orders!O4795:O14788="technology")</f>
        <v>0</v>
      </c>
      <c r="C4797" t="b" cm="1">
        <f t="array" ref="C4797">OR(Orders!R4795:R14788&gt;1000,Orders!O4795:O14788="furniture")</f>
        <v>1</v>
      </c>
      <c r="D4797" t="str">
        <v>no</v>
      </c>
      <c r="E4797" t="str">
        <v>false</v>
      </c>
      <c r="G4797" t="str" cm="1">
        <f t="array" ref="G4797">IFERROR(IF(AND(Orders!R4796:R14789&gt;1000,OR(Orders!M4796:M14789="East",Orders!M4796:M14789="south")),"bonus","no bonus"),"data error")</f>
        <v>no bonus</v>
      </c>
    </row>
    <row r="4798" spans="1:7" x14ac:dyDescent="0.25">
      <c r="A4798" t="str">
        <v>high</v>
      </c>
      <c r="B4798" t="b" cm="1">
        <f t="array" ref="B4798">AND(Orders!R4796:R14789&gt;500,Orders!O4796:O14789="technology")</f>
        <v>0</v>
      </c>
      <c r="C4798" t="b" cm="1">
        <f t="array" ref="C4798">OR(Orders!R4796:R14789&gt;1000,Orders!O4796:O14789="furniture")</f>
        <v>1</v>
      </c>
      <c r="D4798" t="str">
        <v>no</v>
      </c>
      <c r="E4798" t="str">
        <v>false</v>
      </c>
      <c r="G4798" t="str" cm="1">
        <f t="array" ref="G4798">IFERROR(IF(AND(Orders!R4797:R14790&gt;1000,OR(Orders!M4797:M14790="East",Orders!M4797:M14790="south")),"bonus","no bonus"),"data error")</f>
        <v>no bonus</v>
      </c>
    </row>
    <row r="4799" spans="1:7" x14ac:dyDescent="0.25">
      <c r="A4799" t="str">
        <v>high</v>
      </c>
      <c r="B4799" t="b" cm="1">
        <f t="array" ref="B4799">AND(Orders!R4797:R14790&gt;500,Orders!O4797:O14790="technology")</f>
        <v>0</v>
      </c>
      <c r="C4799" t="b" cm="1">
        <f t="array" ref="C4799">OR(Orders!R4797:R14790&gt;1000,Orders!O4797:O14790="furniture")</f>
        <v>1</v>
      </c>
      <c r="D4799" t="str">
        <v>no</v>
      </c>
      <c r="E4799" t="str">
        <v>false</v>
      </c>
      <c r="G4799" t="str" cm="1">
        <f t="array" ref="G4799">IFERROR(IF(AND(Orders!R4798:R14791&gt;1000,OR(Orders!M4798:M14791="East",Orders!M4798:M14791="south")),"bonus","no bonus"),"data error")</f>
        <v>no bonus</v>
      </c>
    </row>
    <row r="4800" spans="1:7" x14ac:dyDescent="0.25">
      <c r="A4800" t="str">
        <v>high</v>
      </c>
      <c r="B4800" t="b" cm="1">
        <f t="array" ref="B4800">AND(Orders!R4798:R14791&gt;500,Orders!O4798:O14791="technology")</f>
        <v>0</v>
      </c>
      <c r="C4800" t="b" cm="1">
        <f t="array" ref="C4800">OR(Orders!R4798:R14791&gt;1000,Orders!O4798:O14791="furniture")</f>
        <v>1</v>
      </c>
      <c r="D4800" t="str">
        <v>no</v>
      </c>
      <c r="E4800" t="str">
        <v>false</v>
      </c>
      <c r="G4800" t="str" cm="1">
        <f t="array" ref="G4800">IFERROR(IF(AND(Orders!R4799:R14792&gt;1000,OR(Orders!M4799:M14792="East",Orders!M4799:M14792="south")),"bonus","no bonus"),"data error")</f>
        <v>no bonus</v>
      </c>
    </row>
    <row r="4801" spans="1:7" x14ac:dyDescent="0.25">
      <c r="A4801" t="str">
        <v>high</v>
      </c>
      <c r="B4801" t="b" cm="1">
        <f t="array" ref="B4801">AND(Orders!R4799:R14792&gt;500,Orders!O4799:O14792="technology")</f>
        <v>0</v>
      </c>
      <c r="C4801" t="b" cm="1">
        <f t="array" ref="C4801">OR(Orders!R4799:R14792&gt;1000,Orders!O4799:O14792="furniture")</f>
        <v>1</v>
      </c>
      <c r="D4801" t="str">
        <v>no</v>
      </c>
      <c r="E4801" t="str">
        <v>false</v>
      </c>
      <c r="G4801" t="str" cm="1">
        <f t="array" ref="G4801">IFERROR(IF(AND(Orders!R4800:R14793&gt;1000,OR(Orders!M4800:M14793="East",Orders!M4800:M14793="south")),"bonus","no bonus"),"data error")</f>
        <v>no bonus</v>
      </c>
    </row>
    <row r="4802" spans="1:7" x14ac:dyDescent="0.25">
      <c r="A4802" t="str">
        <v>high</v>
      </c>
      <c r="B4802" t="b" cm="1">
        <f t="array" ref="B4802">AND(Orders!R4800:R14793&gt;500,Orders!O4800:O14793="technology")</f>
        <v>0</v>
      </c>
      <c r="C4802" t="b" cm="1">
        <f t="array" ref="C4802">OR(Orders!R4800:R14793&gt;1000,Orders!O4800:O14793="furniture")</f>
        <v>1</v>
      </c>
      <c r="D4802" t="str">
        <v>no</v>
      </c>
      <c r="E4802" t="str">
        <v>false</v>
      </c>
      <c r="G4802" t="str" cm="1">
        <f t="array" ref="G4802">IFERROR(IF(AND(Orders!R4801:R14794&gt;1000,OR(Orders!M4801:M14794="East",Orders!M4801:M14794="south")),"bonus","no bonus"),"data error")</f>
        <v>no bonus</v>
      </c>
    </row>
    <row r="4803" spans="1:7" x14ac:dyDescent="0.25">
      <c r="A4803" t="str">
        <v>high</v>
      </c>
      <c r="B4803" t="b" cm="1">
        <f t="array" ref="B4803">AND(Orders!R4801:R14794&gt;500,Orders!O4801:O14794="technology")</f>
        <v>0</v>
      </c>
      <c r="C4803" t="b" cm="1">
        <f t="array" ref="C4803">OR(Orders!R4801:R14794&gt;1000,Orders!O4801:O14794="furniture")</f>
        <v>1</v>
      </c>
      <c r="D4803" t="str">
        <v>no</v>
      </c>
      <c r="E4803" t="str">
        <v>false</v>
      </c>
      <c r="G4803" t="str" cm="1">
        <f t="array" ref="G4803">IFERROR(IF(AND(Orders!R4802:R14795&gt;1000,OR(Orders!M4802:M14795="East",Orders!M4802:M14795="south")),"bonus","no bonus"),"data error")</f>
        <v>no bonus</v>
      </c>
    </row>
    <row r="4804" spans="1:7" x14ac:dyDescent="0.25">
      <c r="A4804" t="str">
        <v>high</v>
      </c>
      <c r="B4804" t="b" cm="1">
        <f t="array" ref="B4804">AND(Orders!R4802:R14795&gt;500,Orders!O4802:O14795="technology")</f>
        <v>0</v>
      </c>
      <c r="C4804" t="b" cm="1">
        <f t="array" ref="C4804">OR(Orders!R4802:R14795&gt;1000,Orders!O4802:O14795="furniture")</f>
        <v>1</v>
      </c>
      <c r="D4804" t="str">
        <v>no</v>
      </c>
      <c r="E4804" t="str">
        <v>false</v>
      </c>
      <c r="G4804" t="str" cm="1">
        <f t="array" ref="G4804">IFERROR(IF(AND(Orders!R4803:R14796&gt;1000,OR(Orders!M4803:M14796="East",Orders!M4803:M14796="south")),"bonus","no bonus"),"data error")</f>
        <v>no bonus</v>
      </c>
    </row>
    <row r="4805" spans="1:7" x14ac:dyDescent="0.25">
      <c r="A4805" t="str">
        <v>high</v>
      </c>
      <c r="B4805" t="b" cm="1">
        <f t="array" ref="B4805">AND(Orders!R4803:R14796&gt;500,Orders!O4803:O14796="technology")</f>
        <v>0</v>
      </c>
      <c r="C4805" t="b" cm="1">
        <f t="array" ref="C4805">OR(Orders!R4803:R14796&gt;1000,Orders!O4803:O14796="furniture")</f>
        <v>1</v>
      </c>
      <c r="D4805" t="str">
        <v>no</v>
      </c>
      <c r="E4805" t="str">
        <v>false</v>
      </c>
      <c r="G4805" t="str" cm="1">
        <f t="array" ref="G4805">IFERROR(IF(AND(Orders!R4804:R14797&gt;1000,OR(Orders!M4804:M14797="East",Orders!M4804:M14797="south")),"bonus","no bonus"),"data error")</f>
        <v>no bonus</v>
      </c>
    </row>
    <row r="4806" spans="1:7" x14ac:dyDescent="0.25">
      <c r="A4806" t="str">
        <v>high</v>
      </c>
      <c r="B4806" t="b" cm="1">
        <f t="array" ref="B4806">AND(Orders!R4804:R14797&gt;500,Orders!O4804:O14797="technology")</f>
        <v>0</v>
      </c>
      <c r="C4806" t="b" cm="1">
        <f t="array" ref="C4806">OR(Orders!R4804:R14797&gt;1000,Orders!O4804:O14797="furniture")</f>
        <v>1</v>
      </c>
      <c r="D4806" t="str">
        <v>no</v>
      </c>
      <c r="E4806" t="str">
        <v>false</v>
      </c>
      <c r="G4806" t="str" cm="1">
        <f t="array" ref="G4806">IFERROR(IF(AND(Orders!R4805:R14798&gt;1000,OR(Orders!M4805:M14798="East",Orders!M4805:M14798="south")),"bonus","no bonus"),"data error")</f>
        <v>no bonus</v>
      </c>
    </row>
    <row r="4807" spans="1:7" x14ac:dyDescent="0.25">
      <c r="A4807" t="str">
        <v>high</v>
      </c>
      <c r="B4807" t="b" cm="1">
        <f t="array" ref="B4807">AND(Orders!R4805:R14798&gt;500,Orders!O4805:O14798="technology")</f>
        <v>0</v>
      </c>
      <c r="C4807" t="b" cm="1">
        <f t="array" ref="C4807">OR(Orders!R4805:R14798&gt;1000,Orders!O4805:O14798="furniture")</f>
        <v>1</v>
      </c>
      <c r="D4807" t="str">
        <v>no</v>
      </c>
      <c r="E4807" t="str">
        <v>false</v>
      </c>
      <c r="G4807" t="str" cm="1">
        <f t="array" ref="G4807">IFERROR(IF(AND(Orders!R4806:R14799&gt;1000,OR(Orders!M4806:M14799="East",Orders!M4806:M14799="south")),"bonus","no bonus"),"data error")</f>
        <v>no bonus</v>
      </c>
    </row>
    <row r="4808" spans="1:7" x14ac:dyDescent="0.25">
      <c r="A4808" t="str">
        <v>high</v>
      </c>
      <c r="B4808" t="b" cm="1">
        <f t="array" ref="B4808">AND(Orders!R4806:R14799&gt;500,Orders!O4806:O14799="technology")</f>
        <v>0</v>
      </c>
      <c r="C4808" t="b" cm="1">
        <f t="array" ref="C4808">OR(Orders!R4806:R14799&gt;1000,Orders!O4806:O14799="furniture")</f>
        <v>1</v>
      </c>
      <c r="D4808" t="str">
        <v>no</v>
      </c>
      <c r="E4808" t="str">
        <v>false</v>
      </c>
      <c r="G4808" t="str" cm="1">
        <f t="array" ref="G4808">IFERROR(IF(AND(Orders!R4807:R14800&gt;1000,OR(Orders!M4807:M14800="East",Orders!M4807:M14800="south")),"bonus","no bonus"),"data error")</f>
        <v>no bonus</v>
      </c>
    </row>
    <row r="4809" spans="1:7" x14ac:dyDescent="0.25">
      <c r="A4809" t="str">
        <v>high</v>
      </c>
      <c r="B4809" t="b" cm="1">
        <f t="array" ref="B4809">AND(Orders!R4807:R14800&gt;500,Orders!O4807:O14800="technology")</f>
        <v>0</v>
      </c>
      <c r="C4809" t="b" cm="1">
        <f t="array" ref="C4809">OR(Orders!R4807:R14800&gt;1000,Orders!O4807:O14800="furniture")</f>
        <v>1</v>
      </c>
      <c r="D4809" t="str">
        <v>no</v>
      </c>
      <c r="E4809" t="str">
        <v>false</v>
      </c>
      <c r="G4809" t="str" cm="1">
        <f t="array" ref="G4809">IFERROR(IF(AND(Orders!R4808:R14801&gt;1000,OR(Orders!M4808:M14801="East",Orders!M4808:M14801="south")),"bonus","no bonus"),"data error")</f>
        <v>no bonus</v>
      </c>
    </row>
    <row r="4810" spans="1:7" x14ac:dyDescent="0.25">
      <c r="A4810" t="str">
        <v>high</v>
      </c>
      <c r="B4810" t="b" cm="1">
        <f t="array" ref="B4810">AND(Orders!R4808:R14801&gt;500,Orders!O4808:O14801="technology")</f>
        <v>0</v>
      </c>
      <c r="C4810" t="b" cm="1">
        <f t="array" ref="C4810">OR(Orders!R4808:R14801&gt;1000,Orders!O4808:O14801="furniture")</f>
        <v>1</v>
      </c>
      <c r="D4810" t="str">
        <v>no</v>
      </c>
      <c r="E4810" t="str">
        <v>false</v>
      </c>
      <c r="G4810" t="str" cm="1">
        <f t="array" ref="G4810">IFERROR(IF(AND(Orders!R4809:R14802&gt;1000,OR(Orders!M4809:M14802="East",Orders!M4809:M14802="south")),"bonus","no bonus"),"data error")</f>
        <v>no bonus</v>
      </c>
    </row>
    <row r="4811" spans="1:7" x14ac:dyDescent="0.25">
      <c r="A4811" t="str">
        <v>high</v>
      </c>
      <c r="B4811" t="b" cm="1">
        <f t="array" ref="B4811">AND(Orders!R4809:R14802&gt;500,Orders!O4809:O14802="technology")</f>
        <v>0</v>
      </c>
      <c r="C4811" t="b" cm="1">
        <f t="array" ref="C4811">OR(Orders!R4809:R14802&gt;1000,Orders!O4809:O14802="furniture")</f>
        <v>1</v>
      </c>
      <c r="D4811" t="str">
        <v>no</v>
      </c>
      <c r="E4811" t="str">
        <v>false</v>
      </c>
      <c r="G4811" t="str" cm="1">
        <f t="array" ref="G4811">IFERROR(IF(AND(Orders!R4810:R14803&gt;1000,OR(Orders!M4810:M14803="East",Orders!M4810:M14803="south")),"bonus","no bonus"),"data error")</f>
        <v>no bonus</v>
      </c>
    </row>
    <row r="4812" spans="1:7" x14ac:dyDescent="0.25">
      <c r="A4812" t="str">
        <v>high</v>
      </c>
      <c r="B4812" t="b" cm="1">
        <f t="array" ref="B4812">AND(Orders!R4810:R14803&gt;500,Orders!O4810:O14803="technology")</f>
        <v>0</v>
      </c>
      <c r="C4812" t="b" cm="1">
        <f t="array" ref="C4812">OR(Orders!R4810:R14803&gt;1000,Orders!O4810:O14803="furniture")</f>
        <v>1</v>
      </c>
      <c r="D4812" t="str">
        <v>no</v>
      </c>
      <c r="E4812" t="str">
        <v>false</v>
      </c>
      <c r="G4812" t="str" cm="1">
        <f t="array" ref="G4812">IFERROR(IF(AND(Orders!R4811:R14804&gt;1000,OR(Orders!M4811:M14804="East",Orders!M4811:M14804="south")),"bonus","no bonus"),"data error")</f>
        <v>no bonus</v>
      </c>
    </row>
    <row r="4813" spans="1:7" x14ac:dyDescent="0.25">
      <c r="A4813" t="str">
        <v>high</v>
      </c>
      <c r="B4813" t="b" cm="1">
        <f t="array" ref="B4813">AND(Orders!R4811:R14804&gt;500,Orders!O4811:O14804="technology")</f>
        <v>0</v>
      </c>
      <c r="C4813" t="b" cm="1">
        <f t="array" ref="C4813">OR(Orders!R4811:R14804&gt;1000,Orders!O4811:O14804="furniture")</f>
        <v>1</v>
      </c>
      <c r="D4813" t="str">
        <v>no</v>
      </c>
      <c r="E4813" t="str">
        <v>false</v>
      </c>
      <c r="G4813" t="str" cm="1">
        <f t="array" ref="G4813">IFERROR(IF(AND(Orders!R4812:R14805&gt;1000,OR(Orders!M4812:M14805="East",Orders!M4812:M14805="south")),"bonus","no bonus"),"data error")</f>
        <v>no bonus</v>
      </c>
    </row>
    <row r="4814" spans="1:7" x14ac:dyDescent="0.25">
      <c r="A4814" t="str">
        <v>high</v>
      </c>
      <c r="B4814" t="b" cm="1">
        <f t="array" ref="B4814">AND(Orders!R4812:R14805&gt;500,Orders!O4812:O14805="technology")</f>
        <v>0</v>
      </c>
      <c r="C4814" t="b" cm="1">
        <f t="array" ref="C4814">OR(Orders!R4812:R14805&gt;1000,Orders!O4812:O14805="furniture")</f>
        <v>1</v>
      </c>
      <c r="D4814" t="str">
        <v>no</v>
      </c>
      <c r="E4814" t="str">
        <v>false</v>
      </c>
      <c r="G4814" t="str" cm="1">
        <f t="array" ref="G4814">IFERROR(IF(AND(Orders!R4813:R14806&gt;1000,OR(Orders!M4813:M14806="East",Orders!M4813:M14806="south")),"bonus","no bonus"),"data error")</f>
        <v>no bonus</v>
      </c>
    </row>
    <row r="4815" spans="1:7" x14ac:dyDescent="0.25">
      <c r="A4815" t="str">
        <v>high</v>
      </c>
      <c r="B4815" t="b" cm="1">
        <f t="array" ref="B4815">AND(Orders!R4813:R14806&gt;500,Orders!O4813:O14806="technology")</f>
        <v>0</v>
      </c>
      <c r="C4815" t="b" cm="1">
        <f t="array" ref="C4815">OR(Orders!R4813:R14806&gt;1000,Orders!O4813:O14806="furniture")</f>
        <v>1</v>
      </c>
      <c r="D4815" t="str">
        <v>no</v>
      </c>
      <c r="E4815" t="str">
        <v>false</v>
      </c>
      <c r="G4815" t="str" cm="1">
        <f t="array" ref="G4815">IFERROR(IF(AND(Orders!R4814:R14807&gt;1000,OR(Orders!M4814:M14807="East",Orders!M4814:M14807="south")),"bonus","no bonus"),"data error")</f>
        <v>no bonus</v>
      </c>
    </row>
    <row r="4816" spans="1:7" x14ac:dyDescent="0.25">
      <c r="A4816" t="str">
        <v>high</v>
      </c>
      <c r="B4816" t="b" cm="1">
        <f t="array" ref="B4816">AND(Orders!R4814:R14807&gt;500,Orders!O4814:O14807="technology")</f>
        <v>0</v>
      </c>
      <c r="C4816" t="b" cm="1">
        <f t="array" ref="C4816">OR(Orders!R4814:R14807&gt;1000,Orders!O4814:O14807="furniture")</f>
        <v>1</v>
      </c>
      <c r="D4816" t="str">
        <v>no</v>
      </c>
      <c r="E4816" t="str">
        <v>false</v>
      </c>
      <c r="G4816" t="str" cm="1">
        <f t="array" ref="G4816">IFERROR(IF(AND(Orders!R4815:R14808&gt;1000,OR(Orders!M4815:M14808="East",Orders!M4815:M14808="south")),"bonus","no bonus"),"data error")</f>
        <v>no bonus</v>
      </c>
    </row>
    <row r="4817" spans="1:7" x14ac:dyDescent="0.25">
      <c r="A4817" t="str">
        <v>high</v>
      </c>
      <c r="B4817" t="b" cm="1">
        <f t="array" ref="B4817">AND(Orders!R4815:R14808&gt;500,Orders!O4815:O14808="technology")</f>
        <v>0</v>
      </c>
      <c r="C4817" t="b" cm="1">
        <f t="array" ref="C4817">OR(Orders!R4815:R14808&gt;1000,Orders!O4815:O14808="furniture")</f>
        <v>1</v>
      </c>
      <c r="D4817" t="str">
        <v>no</v>
      </c>
      <c r="E4817" t="str">
        <v>false</v>
      </c>
      <c r="G4817" t="str" cm="1">
        <f t="array" ref="G4817">IFERROR(IF(AND(Orders!R4816:R14809&gt;1000,OR(Orders!M4816:M14809="East",Orders!M4816:M14809="south")),"bonus","no bonus"),"data error")</f>
        <v>no bonus</v>
      </c>
    </row>
    <row r="4818" spans="1:7" x14ac:dyDescent="0.25">
      <c r="A4818" t="str">
        <v>high</v>
      </c>
      <c r="B4818" t="b" cm="1">
        <f t="array" ref="B4818">AND(Orders!R4816:R14809&gt;500,Orders!O4816:O14809="technology")</f>
        <v>0</v>
      </c>
      <c r="C4818" t="b" cm="1">
        <f t="array" ref="C4818">OR(Orders!R4816:R14809&gt;1000,Orders!O4816:O14809="furniture")</f>
        <v>1</v>
      </c>
      <c r="D4818" t="str">
        <v>no</v>
      </c>
      <c r="E4818" t="str">
        <v>false</v>
      </c>
      <c r="G4818" t="str" cm="1">
        <f t="array" ref="G4818">IFERROR(IF(AND(Orders!R4817:R14810&gt;1000,OR(Orders!M4817:M14810="East",Orders!M4817:M14810="south")),"bonus","no bonus"),"data error")</f>
        <v>no bonus</v>
      </c>
    </row>
    <row r="4819" spans="1:7" x14ac:dyDescent="0.25">
      <c r="A4819" t="str">
        <v>high</v>
      </c>
      <c r="B4819" t="b" cm="1">
        <f t="array" ref="B4819">AND(Orders!R4817:R14810&gt;500,Orders!O4817:O14810="technology")</f>
        <v>0</v>
      </c>
      <c r="C4819" t="b" cm="1">
        <f t="array" ref="C4819">OR(Orders!R4817:R14810&gt;1000,Orders!O4817:O14810="furniture")</f>
        <v>1</v>
      </c>
      <c r="D4819" t="str">
        <v>no</v>
      </c>
      <c r="E4819" t="str">
        <v>false</v>
      </c>
      <c r="G4819" t="str" cm="1">
        <f t="array" ref="G4819">IFERROR(IF(AND(Orders!R4818:R14811&gt;1000,OR(Orders!M4818:M14811="East",Orders!M4818:M14811="south")),"bonus","no bonus"),"data error")</f>
        <v>no bonus</v>
      </c>
    </row>
    <row r="4820" spans="1:7" x14ac:dyDescent="0.25">
      <c r="A4820" t="str">
        <v>high</v>
      </c>
      <c r="B4820" t="b" cm="1">
        <f t="array" ref="B4820">AND(Orders!R4818:R14811&gt;500,Orders!O4818:O14811="technology")</f>
        <v>0</v>
      </c>
      <c r="C4820" t="b" cm="1">
        <f t="array" ref="C4820">OR(Orders!R4818:R14811&gt;1000,Orders!O4818:O14811="furniture")</f>
        <v>1</v>
      </c>
      <c r="D4820" t="str">
        <v>no</v>
      </c>
      <c r="E4820" t="str">
        <v>false</v>
      </c>
      <c r="G4820" t="str" cm="1">
        <f t="array" ref="G4820">IFERROR(IF(AND(Orders!R4819:R14812&gt;1000,OR(Orders!M4819:M14812="East",Orders!M4819:M14812="south")),"bonus","no bonus"),"data error")</f>
        <v>no bonus</v>
      </c>
    </row>
    <row r="4821" spans="1:7" x14ac:dyDescent="0.25">
      <c r="A4821" t="str">
        <v>high</v>
      </c>
      <c r="B4821" t="b" cm="1">
        <f t="array" ref="B4821">AND(Orders!R4819:R14812&gt;500,Orders!O4819:O14812="technology")</f>
        <v>0</v>
      </c>
      <c r="C4821" t="b" cm="1">
        <f t="array" ref="C4821">OR(Orders!R4819:R14812&gt;1000,Orders!O4819:O14812="furniture")</f>
        <v>1</v>
      </c>
      <c r="D4821" t="str">
        <v>no</v>
      </c>
      <c r="E4821" t="str">
        <v>false</v>
      </c>
      <c r="G4821" t="str" cm="1">
        <f t="array" ref="G4821">IFERROR(IF(AND(Orders!R4820:R14813&gt;1000,OR(Orders!M4820:M14813="East",Orders!M4820:M14813="south")),"bonus","no bonus"),"data error")</f>
        <v>no bonus</v>
      </c>
    </row>
    <row r="4822" spans="1:7" x14ac:dyDescent="0.25">
      <c r="A4822" t="str">
        <v>high</v>
      </c>
      <c r="B4822" t="b" cm="1">
        <f t="array" ref="B4822">AND(Orders!R4820:R14813&gt;500,Orders!O4820:O14813="technology")</f>
        <v>0</v>
      </c>
      <c r="C4822" t="b" cm="1">
        <f t="array" ref="C4822">OR(Orders!R4820:R14813&gt;1000,Orders!O4820:O14813="furniture")</f>
        <v>1</v>
      </c>
      <c r="D4822" t="str">
        <v>no</v>
      </c>
      <c r="E4822" t="str">
        <v>false</v>
      </c>
      <c r="G4822" t="str" cm="1">
        <f t="array" ref="G4822">IFERROR(IF(AND(Orders!R4821:R14814&gt;1000,OR(Orders!M4821:M14814="East",Orders!M4821:M14814="south")),"bonus","no bonus"),"data error")</f>
        <v>no bonus</v>
      </c>
    </row>
    <row r="4823" spans="1:7" x14ac:dyDescent="0.25">
      <c r="A4823" t="str">
        <v>high</v>
      </c>
      <c r="B4823" t="b" cm="1">
        <f t="array" ref="B4823">AND(Orders!R4821:R14814&gt;500,Orders!O4821:O14814="technology")</f>
        <v>0</v>
      </c>
      <c r="C4823" t="b" cm="1">
        <f t="array" ref="C4823">OR(Orders!R4821:R14814&gt;1000,Orders!O4821:O14814="furniture")</f>
        <v>1</v>
      </c>
      <c r="D4823" t="str">
        <v>no</v>
      </c>
      <c r="E4823" t="str">
        <v>false</v>
      </c>
      <c r="G4823" t="str" cm="1">
        <f t="array" ref="G4823">IFERROR(IF(AND(Orders!R4822:R14815&gt;1000,OR(Orders!M4822:M14815="East",Orders!M4822:M14815="south")),"bonus","no bonus"),"data error")</f>
        <v>no bonus</v>
      </c>
    </row>
    <row r="4824" spans="1:7" x14ac:dyDescent="0.25">
      <c r="A4824" t="str">
        <v>high</v>
      </c>
      <c r="B4824" t="b" cm="1">
        <f t="array" ref="B4824">AND(Orders!R4822:R14815&gt;500,Orders!O4822:O14815="technology")</f>
        <v>0</v>
      </c>
      <c r="C4824" t="b" cm="1">
        <f t="array" ref="C4824">OR(Orders!R4822:R14815&gt;1000,Orders!O4822:O14815="furniture")</f>
        <v>1</v>
      </c>
      <c r="D4824" t="str">
        <v>no</v>
      </c>
      <c r="E4824" t="str">
        <v>false</v>
      </c>
      <c r="G4824" t="str" cm="1">
        <f t="array" ref="G4824">IFERROR(IF(AND(Orders!R4823:R14816&gt;1000,OR(Orders!M4823:M14816="East",Orders!M4823:M14816="south")),"bonus","no bonus"),"data error")</f>
        <v>no bonus</v>
      </c>
    </row>
    <row r="4825" spans="1:7" x14ac:dyDescent="0.25">
      <c r="A4825" t="str">
        <v>high</v>
      </c>
      <c r="B4825" t="b" cm="1">
        <f t="array" ref="B4825">AND(Orders!R4823:R14816&gt;500,Orders!O4823:O14816="technology")</f>
        <v>0</v>
      </c>
      <c r="C4825" t="b" cm="1">
        <f t="array" ref="C4825">OR(Orders!R4823:R14816&gt;1000,Orders!O4823:O14816="furniture")</f>
        <v>1</v>
      </c>
      <c r="D4825" t="str">
        <v>no</v>
      </c>
      <c r="E4825" t="str">
        <v>false</v>
      </c>
      <c r="G4825" t="str" cm="1">
        <f t="array" ref="G4825">IFERROR(IF(AND(Orders!R4824:R14817&gt;1000,OR(Orders!M4824:M14817="East",Orders!M4824:M14817="south")),"bonus","no bonus"),"data error")</f>
        <v>no bonus</v>
      </c>
    </row>
    <row r="4826" spans="1:7" x14ac:dyDescent="0.25">
      <c r="A4826" t="str">
        <v>high</v>
      </c>
      <c r="B4826" t="b" cm="1">
        <f t="array" ref="B4826">AND(Orders!R4824:R14817&gt;500,Orders!O4824:O14817="technology")</f>
        <v>0</v>
      </c>
      <c r="C4826" t="b" cm="1">
        <f t="array" ref="C4826">OR(Orders!R4824:R14817&gt;1000,Orders!O4824:O14817="furniture")</f>
        <v>1</v>
      </c>
      <c r="D4826" t="str">
        <v>no</v>
      </c>
      <c r="E4826" t="str">
        <v>false</v>
      </c>
      <c r="G4826" t="str" cm="1">
        <f t="array" ref="G4826">IFERROR(IF(AND(Orders!R4825:R14818&gt;1000,OR(Orders!M4825:M14818="East",Orders!M4825:M14818="south")),"bonus","no bonus"),"data error")</f>
        <v>no bonus</v>
      </c>
    </row>
    <row r="4827" spans="1:7" x14ac:dyDescent="0.25">
      <c r="A4827" t="str">
        <v>high</v>
      </c>
      <c r="B4827" t="b" cm="1">
        <f t="array" ref="B4827">AND(Orders!R4825:R14818&gt;500,Orders!O4825:O14818="technology")</f>
        <v>0</v>
      </c>
      <c r="C4827" t="b" cm="1">
        <f t="array" ref="C4827">OR(Orders!R4825:R14818&gt;1000,Orders!O4825:O14818="furniture")</f>
        <v>1</v>
      </c>
      <c r="D4827" t="str">
        <v>no</v>
      </c>
      <c r="E4827" t="str">
        <v>false</v>
      </c>
      <c r="G4827" t="str" cm="1">
        <f t="array" ref="G4827">IFERROR(IF(AND(Orders!R4826:R14819&gt;1000,OR(Orders!M4826:M14819="East",Orders!M4826:M14819="south")),"bonus","no bonus"),"data error")</f>
        <v>no bonus</v>
      </c>
    </row>
    <row r="4828" spans="1:7" x14ac:dyDescent="0.25">
      <c r="A4828" t="str">
        <v>high</v>
      </c>
      <c r="B4828" t="b" cm="1">
        <f t="array" ref="B4828">AND(Orders!R4826:R14819&gt;500,Orders!O4826:O14819="technology")</f>
        <v>0</v>
      </c>
      <c r="C4828" t="b" cm="1">
        <f t="array" ref="C4828">OR(Orders!R4826:R14819&gt;1000,Orders!O4826:O14819="furniture")</f>
        <v>1</v>
      </c>
      <c r="D4828" t="str">
        <v>no</v>
      </c>
      <c r="E4828" t="str">
        <v>false</v>
      </c>
      <c r="G4828" t="str" cm="1">
        <f t="array" ref="G4828">IFERROR(IF(AND(Orders!R4827:R14820&gt;1000,OR(Orders!M4827:M14820="East",Orders!M4827:M14820="south")),"bonus","no bonus"),"data error")</f>
        <v>no bonus</v>
      </c>
    </row>
    <row r="4829" spans="1:7" x14ac:dyDescent="0.25">
      <c r="A4829" t="str">
        <v>high</v>
      </c>
      <c r="B4829" t="b" cm="1">
        <f t="array" ref="B4829">AND(Orders!R4827:R14820&gt;500,Orders!O4827:O14820="technology")</f>
        <v>0</v>
      </c>
      <c r="C4829" t="b" cm="1">
        <f t="array" ref="C4829">OR(Orders!R4827:R14820&gt;1000,Orders!O4827:O14820="furniture")</f>
        <v>1</v>
      </c>
      <c r="D4829" t="str">
        <v>no</v>
      </c>
      <c r="E4829" t="str">
        <v>false</v>
      </c>
      <c r="G4829" t="str" cm="1">
        <f t="array" ref="G4829">IFERROR(IF(AND(Orders!R4828:R14821&gt;1000,OR(Orders!M4828:M14821="East",Orders!M4828:M14821="south")),"bonus","no bonus"),"data error")</f>
        <v>no bonus</v>
      </c>
    </row>
    <row r="4830" spans="1:7" x14ac:dyDescent="0.25">
      <c r="A4830" t="str">
        <v>high</v>
      </c>
      <c r="B4830" t="b" cm="1">
        <f t="array" ref="B4830">AND(Orders!R4828:R14821&gt;500,Orders!O4828:O14821="technology")</f>
        <v>0</v>
      </c>
      <c r="C4830" t="b" cm="1">
        <f t="array" ref="C4830">OR(Orders!R4828:R14821&gt;1000,Orders!O4828:O14821="furniture")</f>
        <v>1</v>
      </c>
      <c r="D4830" t="str">
        <v>no</v>
      </c>
      <c r="E4830" t="str">
        <v>false</v>
      </c>
      <c r="G4830" t="str" cm="1">
        <f t="array" ref="G4830">IFERROR(IF(AND(Orders!R4829:R14822&gt;1000,OR(Orders!M4829:M14822="East",Orders!M4829:M14822="south")),"bonus","no bonus"),"data error")</f>
        <v>no bonus</v>
      </c>
    </row>
    <row r="4831" spans="1:7" x14ac:dyDescent="0.25">
      <c r="A4831" t="str">
        <v>high</v>
      </c>
      <c r="B4831" t="b" cm="1">
        <f t="array" ref="B4831">AND(Orders!R4829:R14822&gt;500,Orders!O4829:O14822="technology")</f>
        <v>0</v>
      </c>
      <c r="C4831" t="b" cm="1">
        <f t="array" ref="C4831">OR(Orders!R4829:R14822&gt;1000,Orders!O4829:O14822="furniture")</f>
        <v>1</v>
      </c>
      <c r="D4831" t="str">
        <v>no</v>
      </c>
      <c r="E4831" t="str">
        <v>false</v>
      </c>
      <c r="G4831" t="str" cm="1">
        <f t="array" ref="G4831">IFERROR(IF(AND(Orders!R4830:R14823&gt;1000,OR(Orders!M4830:M14823="East",Orders!M4830:M14823="south")),"bonus","no bonus"),"data error")</f>
        <v>no bonus</v>
      </c>
    </row>
    <row r="4832" spans="1:7" x14ac:dyDescent="0.25">
      <c r="A4832" t="str">
        <v>high</v>
      </c>
      <c r="B4832" t="b" cm="1">
        <f t="array" ref="B4832">AND(Orders!R4830:R14823&gt;500,Orders!O4830:O14823="technology")</f>
        <v>0</v>
      </c>
      <c r="C4832" t="b" cm="1">
        <f t="array" ref="C4832">OR(Orders!R4830:R14823&gt;1000,Orders!O4830:O14823="furniture")</f>
        <v>1</v>
      </c>
      <c r="D4832" t="str">
        <v>no</v>
      </c>
      <c r="E4832" t="str">
        <v>false</v>
      </c>
      <c r="G4832" t="str" cm="1">
        <f t="array" ref="G4832">IFERROR(IF(AND(Orders!R4831:R14824&gt;1000,OR(Orders!M4831:M14824="East",Orders!M4831:M14824="south")),"bonus","no bonus"),"data error")</f>
        <v>no bonus</v>
      </c>
    </row>
    <row r="4833" spans="1:7" x14ac:dyDescent="0.25">
      <c r="A4833" t="str">
        <v>high</v>
      </c>
      <c r="B4833" t="b" cm="1">
        <f t="array" ref="B4833">AND(Orders!R4831:R14824&gt;500,Orders!O4831:O14824="technology")</f>
        <v>0</v>
      </c>
      <c r="C4833" t="b" cm="1">
        <f t="array" ref="C4833">OR(Orders!R4831:R14824&gt;1000,Orders!O4831:O14824="furniture")</f>
        <v>1</v>
      </c>
      <c r="D4833" t="str">
        <v>no</v>
      </c>
      <c r="E4833" t="str">
        <v>false</v>
      </c>
      <c r="G4833" t="str" cm="1">
        <f t="array" ref="G4833">IFERROR(IF(AND(Orders!R4832:R14825&gt;1000,OR(Orders!M4832:M14825="East",Orders!M4832:M14825="south")),"bonus","no bonus"),"data error")</f>
        <v>no bonus</v>
      </c>
    </row>
    <row r="4834" spans="1:7" x14ac:dyDescent="0.25">
      <c r="A4834" t="str">
        <v>high</v>
      </c>
      <c r="B4834" t="b" cm="1">
        <f t="array" ref="B4834">AND(Orders!R4832:R14825&gt;500,Orders!O4832:O14825="technology")</f>
        <v>0</v>
      </c>
      <c r="C4834" t="b" cm="1">
        <f t="array" ref="C4834">OR(Orders!R4832:R14825&gt;1000,Orders!O4832:O14825="furniture")</f>
        <v>1</v>
      </c>
      <c r="D4834" t="str">
        <v>no</v>
      </c>
      <c r="E4834" t="str">
        <v>false</v>
      </c>
      <c r="G4834" t="str" cm="1">
        <f t="array" ref="G4834">IFERROR(IF(AND(Orders!R4833:R14826&gt;1000,OR(Orders!M4833:M14826="East",Orders!M4833:M14826="south")),"bonus","no bonus"),"data error")</f>
        <v>no bonus</v>
      </c>
    </row>
    <row r="4835" spans="1:7" x14ac:dyDescent="0.25">
      <c r="A4835" t="str">
        <v>high</v>
      </c>
      <c r="B4835" t="b" cm="1">
        <f t="array" ref="B4835">AND(Orders!R4833:R14826&gt;500,Orders!O4833:O14826="technology")</f>
        <v>0</v>
      </c>
      <c r="C4835" t="b" cm="1">
        <f t="array" ref="C4835">OR(Orders!R4833:R14826&gt;1000,Orders!O4833:O14826="furniture")</f>
        <v>1</v>
      </c>
      <c r="D4835" t="str">
        <v>no</v>
      </c>
      <c r="E4835" t="str">
        <v>false</v>
      </c>
      <c r="G4835" t="str" cm="1">
        <f t="array" ref="G4835">IFERROR(IF(AND(Orders!R4834:R14827&gt;1000,OR(Orders!M4834:M14827="East",Orders!M4834:M14827="south")),"bonus","no bonus"),"data error")</f>
        <v>no bonus</v>
      </c>
    </row>
    <row r="4836" spans="1:7" x14ac:dyDescent="0.25">
      <c r="A4836" t="str">
        <v>high</v>
      </c>
      <c r="B4836" t="b" cm="1">
        <f t="array" ref="B4836">AND(Orders!R4834:R14827&gt;500,Orders!O4834:O14827="technology")</f>
        <v>0</v>
      </c>
      <c r="C4836" t="b" cm="1">
        <f t="array" ref="C4836">OR(Orders!R4834:R14827&gt;1000,Orders!O4834:O14827="furniture")</f>
        <v>1</v>
      </c>
      <c r="D4836" t="str">
        <v>no</v>
      </c>
      <c r="E4836" t="str">
        <v>false</v>
      </c>
      <c r="G4836" t="str" cm="1">
        <f t="array" ref="G4836">IFERROR(IF(AND(Orders!R4835:R14828&gt;1000,OR(Orders!M4835:M14828="East",Orders!M4835:M14828="south")),"bonus","no bonus"),"data error")</f>
        <v>no bonus</v>
      </c>
    </row>
    <row r="4837" spans="1:7" x14ac:dyDescent="0.25">
      <c r="A4837" t="str">
        <v>high</v>
      </c>
      <c r="B4837" t="b" cm="1">
        <f t="array" ref="B4837">AND(Orders!R4835:R14828&gt;500,Orders!O4835:O14828="technology")</f>
        <v>0</v>
      </c>
      <c r="C4837" t="b" cm="1">
        <f t="array" ref="C4837">OR(Orders!R4835:R14828&gt;1000,Orders!O4835:O14828="furniture")</f>
        <v>1</v>
      </c>
      <c r="D4837" t="str">
        <v>no</v>
      </c>
      <c r="E4837" t="str">
        <v>false</v>
      </c>
      <c r="G4837" t="str" cm="1">
        <f t="array" ref="G4837">IFERROR(IF(AND(Orders!R4836:R14829&gt;1000,OR(Orders!M4836:M14829="East",Orders!M4836:M14829="south")),"bonus","no bonus"),"data error")</f>
        <v>no bonus</v>
      </c>
    </row>
    <row r="4838" spans="1:7" x14ac:dyDescent="0.25">
      <c r="A4838" t="str">
        <v>high</v>
      </c>
      <c r="B4838" t="b" cm="1">
        <f t="array" ref="B4838">AND(Orders!R4836:R14829&gt;500,Orders!O4836:O14829="technology")</f>
        <v>0</v>
      </c>
      <c r="C4838" t="b" cm="1">
        <f t="array" ref="C4838">OR(Orders!R4836:R14829&gt;1000,Orders!O4836:O14829="furniture")</f>
        <v>1</v>
      </c>
      <c r="D4838" t="str">
        <v>no</v>
      </c>
      <c r="E4838" t="str">
        <v>false</v>
      </c>
      <c r="G4838" t="str" cm="1">
        <f t="array" ref="G4838">IFERROR(IF(AND(Orders!R4837:R14830&gt;1000,OR(Orders!M4837:M14830="East",Orders!M4837:M14830="south")),"bonus","no bonus"),"data error")</f>
        <v>no bonus</v>
      </c>
    </row>
    <row r="4839" spans="1:7" x14ac:dyDescent="0.25">
      <c r="A4839" t="str">
        <v>high</v>
      </c>
      <c r="B4839" t="b" cm="1">
        <f t="array" ref="B4839">AND(Orders!R4837:R14830&gt;500,Orders!O4837:O14830="technology")</f>
        <v>0</v>
      </c>
      <c r="C4839" t="b" cm="1">
        <f t="array" ref="C4839">OR(Orders!R4837:R14830&gt;1000,Orders!O4837:O14830="furniture")</f>
        <v>1</v>
      </c>
      <c r="D4839" t="str">
        <v>no</v>
      </c>
      <c r="E4839" t="str">
        <v>false</v>
      </c>
      <c r="G4839" t="str" cm="1">
        <f t="array" ref="G4839">IFERROR(IF(AND(Orders!R4838:R14831&gt;1000,OR(Orders!M4838:M14831="East",Orders!M4838:M14831="south")),"bonus","no bonus"),"data error")</f>
        <v>no bonus</v>
      </c>
    </row>
    <row r="4840" spans="1:7" x14ac:dyDescent="0.25">
      <c r="A4840" t="str">
        <v>high</v>
      </c>
      <c r="B4840" t="b" cm="1">
        <f t="array" ref="B4840">AND(Orders!R4838:R14831&gt;500,Orders!O4838:O14831="technology")</f>
        <v>0</v>
      </c>
      <c r="C4840" t="b" cm="1">
        <f t="array" ref="C4840">OR(Orders!R4838:R14831&gt;1000,Orders!O4838:O14831="furniture")</f>
        <v>1</v>
      </c>
      <c r="D4840" t="str">
        <v>no</v>
      </c>
      <c r="E4840" t="str">
        <v>false</v>
      </c>
      <c r="G4840" t="str" cm="1">
        <f t="array" ref="G4840">IFERROR(IF(AND(Orders!R4839:R14832&gt;1000,OR(Orders!M4839:M14832="East",Orders!M4839:M14832="south")),"bonus","no bonus"),"data error")</f>
        <v>no bonus</v>
      </c>
    </row>
    <row r="4841" spans="1:7" x14ac:dyDescent="0.25">
      <c r="A4841" t="str">
        <v>high</v>
      </c>
      <c r="B4841" t="b" cm="1">
        <f t="array" ref="B4841">AND(Orders!R4839:R14832&gt;500,Orders!O4839:O14832="technology")</f>
        <v>0</v>
      </c>
      <c r="C4841" t="b" cm="1">
        <f t="array" ref="C4841">OR(Orders!R4839:R14832&gt;1000,Orders!O4839:O14832="furniture")</f>
        <v>1</v>
      </c>
      <c r="D4841" t="str">
        <v>no</v>
      </c>
      <c r="E4841" t="str">
        <v>false</v>
      </c>
      <c r="G4841" t="str" cm="1">
        <f t="array" ref="G4841">IFERROR(IF(AND(Orders!R4840:R14833&gt;1000,OR(Orders!M4840:M14833="East",Orders!M4840:M14833="south")),"bonus","no bonus"),"data error")</f>
        <v>no bonus</v>
      </c>
    </row>
    <row r="4842" spans="1:7" x14ac:dyDescent="0.25">
      <c r="A4842" t="str">
        <v>high</v>
      </c>
      <c r="B4842" t="b" cm="1">
        <f t="array" ref="B4842">AND(Orders!R4840:R14833&gt;500,Orders!O4840:O14833="technology")</f>
        <v>0</v>
      </c>
      <c r="C4842" t="b" cm="1">
        <f t="array" ref="C4842">OR(Orders!R4840:R14833&gt;1000,Orders!O4840:O14833="furniture")</f>
        <v>1</v>
      </c>
      <c r="D4842" t="str">
        <v>no</v>
      </c>
      <c r="E4842" t="str">
        <v>false</v>
      </c>
      <c r="G4842" t="str" cm="1">
        <f t="array" ref="G4842">IFERROR(IF(AND(Orders!R4841:R14834&gt;1000,OR(Orders!M4841:M14834="East",Orders!M4841:M14834="south")),"bonus","no bonus"),"data error")</f>
        <v>no bonus</v>
      </c>
    </row>
    <row r="4843" spans="1:7" x14ac:dyDescent="0.25">
      <c r="A4843" t="str">
        <v>high</v>
      </c>
      <c r="B4843" t="b" cm="1">
        <f t="array" ref="B4843">AND(Orders!R4841:R14834&gt;500,Orders!O4841:O14834="technology")</f>
        <v>0</v>
      </c>
      <c r="C4843" t="b" cm="1">
        <f t="array" ref="C4843">OR(Orders!R4841:R14834&gt;1000,Orders!O4841:O14834="furniture")</f>
        <v>1</v>
      </c>
      <c r="D4843" t="str">
        <v>no</v>
      </c>
      <c r="E4843" t="str">
        <v>false</v>
      </c>
      <c r="G4843" t="str" cm="1">
        <f t="array" ref="G4843">IFERROR(IF(AND(Orders!R4842:R14835&gt;1000,OR(Orders!M4842:M14835="East",Orders!M4842:M14835="south")),"bonus","no bonus"),"data error")</f>
        <v>no bonus</v>
      </c>
    </row>
    <row r="4844" spans="1:7" x14ac:dyDescent="0.25">
      <c r="A4844" t="str">
        <v>high</v>
      </c>
      <c r="B4844" t="b" cm="1">
        <f t="array" ref="B4844">AND(Orders!R4842:R14835&gt;500,Orders!O4842:O14835="technology")</f>
        <v>0</v>
      </c>
      <c r="C4844" t="b" cm="1">
        <f t="array" ref="C4844">OR(Orders!R4842:R14835&gt;1000,Orders!O4842:O14835="furniture")</f>
        <v>1</v>
      </c>
      <c r="D4844" t="str">
        <v>no</v>
      </c>
      <c r="E4844" t="str">
        <v>false</v>
      </c>
      <c r="G4844" t="str" cm="1">
        <f t="array" ref="G4844">IFERROR(IF(AND(Orders!R4843:R14836&gt;1000,OR(Orders!M4843:M14836="East",Orders!M4843:M14836="south")),"bonus","no bonus"),"data error")</f>
        <v>no bonus</v>
      </c>
    </row>
    <row r="4845" spans="1:7" x14ac:dyDescent="0.25">
      <c r="A4845" t="str">
        <v>high</v>
      </c>
      <c r="B4845" t="b" cm="1">
        <f t="array" ref="B4845">AND(Orders!R4843:R14836&gt;500,Orders!O4843:O14836="technology")</f>
        <v>0</v>
      </c>
      <c r="C4845" t="b" cm="1">
        <f t="array" ref="C4845">OR(Orders!R4843:R14836&gt;1000,Orders!O4843:O14836="furniture")</f>
        <v>1</v>
      </c>
      <c r="D4845" t="str">
        <v>no</v>
      </c>
      <c r="E4845" t="str">
        <v>false</v>
      </c>
      <c r="G4845" t="str" cm="1">
        <f t="array" ref="G4845">IFERROR(IF(AND(Orders!R4844:R14837&gt;1000,OR(Orders!M4844:M14837="East",Orders!M4844:M14837="south")),"bonus","no bonus"),"data error")</f>
        <v>no bonus</v>
      </c>
    </row>
    <row r="4846" spans="1:7" x14ac:dyDescent="0.25">
      <c r="A4846" t="str">
        <v>high</v>
      </c>
      <c r="B4846" t="b" cm="1">
        <f t="array" ref="B4846">AND(Orders!R4844:R14837&gt;500,Orders!O4844:O14837="technology")</f>
        <v>0</v>
      </c>
      <c r="C4846" t="b" cm="1">
        <f t="array" ref="C4846">OR(Orders!R4844:R14837&gt;1000,Orders!O4844:O14837="furniture")</f>
        <v>1</v>
      </c>
      <c r="D4846" t="str">
        <v>no</v>
      </c>
      <c r="E4846" t="str">
        <v>false</v>
      </c>
      <c r="G4846" t="str" cm="1">
        <f t="array" ref="G4846">IFERROR(IF(AND(Orders!R4845:R14838&gt;1000,OR(Orders!M4845:M14838="East",Orders!M4845:M14838="south")),"bonus","no bonus"),"data error")</f>
        <v>no bonus</v>
      </c>
    </row>
    <row r="4847" spans="1:7" x14ac:dyDescent="0.25">
      <c r="A4847" t="str">
        <v>high</v>
      </c>
      <c r="B4847" t="b" cm="1">
        <f t="array" ref="B4847">AND(Orders!R4845:R14838&gt;500,Orders!O4845:O14838="technology")</f>
        <v>0</v>
      </c>
      <c r="C4847" t="b" cm="1">
        <f t="array" ref="C4847">OR(Orders!R4845:R14838&gt;1000,Orders!O4845:O14838="furniture")</f>
        <v>1</v>
      </c>
      <c r="D4847" t="str">
        <v>no</v>
      </c>
      <c r="E4847" t="str">
        <v>false</v>
      </c>
      <c r="G4847" t="str" cm="1">
        <f t="array" ref="G4847">IFERROR(IF(AND(Orders!R4846:R14839&gt;1000,OR(Orders!M4846:M14839="East",Orders!M4846:M14839="south")),"bonus","no bonus"),"data error")</f>
        <v>no bonus</v>
      </c>
    </row>
    <row r="4848" spans="1:7" x14ac:dyDescent="0.25">
      <c r="A4848" t="str">
        <v>high</v>
      </c>
      <c r="B4848" t="b" cm="1">
        <f t="array" ref="B4848">AND(Orders!R4846:R14839&gt;500,Orders!O4846:O14839="technology")</f>
        <v>0</v>
      </c>
      <c r="C4848" t="b" cm="1">
        <f t="array" ref="C4848">OR(Orders!R4846:R14839&gt;1000,Orders!O4846:O14839="furniture")</f>
        <v>1</v>
      </c>
      <c r="D4848" t="str">
        <v>no</v>
      </c>
      <c r="E4848" t="str">
        <v>false</v>
      </c>
      <c r="G4848" t="str" cm="1">
        <f t="array" ref="G4848">IFERROR(IF(AND(Orders!R4847:R14840&gt;1000,OR(Orders!M4847:M14840="East",Orders!M4847:M14840="south")),"bonus","no bonus"),"data error")</f>
        <v>no bonus</v>
      </c>
    </row>
    <row r="4849" spans="1:7" x14ac:dyDescent="0.25">
      <c r="A4849" t="str">
        <v>high</v>
      </c>
      <c r="B4849" t="b" cm="1">
        <f t="array" ref="B4849">AND(Orders!R4847:R14840&gt;500,Orders!O4847:O14840="technology")</f>
        <v>0</v>
      </c>
      <c r="C4849" t="b" cm="1">
        <f t="array" ref="C4849">OR(Orders!R4847:R14840&gt;1000,Orders!O4847:O14840="furniture")</f>
        <v>1</v>
      </c>
      <c r="D4849" t="str">
        <v>no</v>
      </c>
      <c r="E4849" t="str">
        <v>false</v>
      </c>
      <c r="G4849" t="str" cm="1">
        <f t="array" ref="G4849">IFERROR(IF(AND(Orders!R4848:R14841&gt;1000,OR(Orders!M4848:M14841="East",Orders!M4848:M14841="south")),"bonus","no bonus"),"data error")</f>
        <v>no bonus</v>
      </c>
    </row>
    <row r="4850" spans="1:7" x14ac:dyDescent="0.25">
      <c r="A4850" t="str">
        <v>high</v>
      </c>
      <c r="B4850" t="b" cm="1">
        <f t="array" ref="B4850">AND(Orders!R4848:R14841&gt;500,Orders!O4848:O14841="technology")</f>
        <v>0</v>
      </c>
      <c r="C4850" t="b" cm="1">
        <f t="array" ref="C4850">OR(Orders!R4848:R14841&gt;1000,Orders!O4848:O14841="furniture")</f>
        <v>1</v>
      </c>
      <c r="D4850" t="str">
        <v>no</v>
      </c>
      <c r="E4850" t="str">
        <v>false</v>
      </c>
      <c r="G4850" t="str" cm="1">
        <f t="array" ref="G4850">IFERROR(IF(AND(Orders!R4849:R14842&gt;1000,OR(Orders!M4849:M14842="East",Orders!M4849:M14842="south")),"bonus","no bonus"),"data error")</f>
        <v>no bonus</v>
      </c>
    </row>
    <row r="4851" spans="1:7" x14ac:dyDescent="0.25">
      <c r="A4851" t="str">
        <v>high</v>
      </c>
      <c r="B4851" t="b" cm="1">
        <f t="array" ref="B4851">AND(Orders!R4849:R14842&gt;500,Orders!O4849:O14842="technology")</f>
        <v>0</v>
      </c>
      <c r="C4851" t="b" cm="1">
        <f t="array" ref="C4851">OR(Orders!R4849:R14842&gt;1000,Orders!O4849:O14842="furniture")</f>
        <v>1</v>
      </c>
      <c r="D4851" t="str">
        <v>no</v>
      </c>
      <c r="E4851" t="str">
        <v>false</v>
      </c>
      <c r="G4851" t="str" cm="1">
        <f t="array" ref="G4851">IFERROR(IF(AND(Orders!R4850:R14843&gt;1000,OR(Orders!M4850:M14843="East",Orders!M4850:M14843="south")),"bonus","no bonus"),"data error")</f>
        <v>no bonus</v>
      </c>
    </row>
    <row r="4852" spans="1:7" x14ac:dyDescent="0.25">
      <c r="A4852" t="str">
        <v>high</v>
      </c>
      <c r="B4852" t="b" cm="1">
        <f t="array" ref="B4852">AND(Orders!R4850:R14843&gt;500,Orders!O4850:O14843="technology")</f>
        <v>0</v>
      </c>
      <c r="C4852" t="b" cm="1">
        <f t="array" ref="C4852">OR(Orders!R4850:R14843&gt;1000,Orders!O4850:O14843="furniture")</f>
        <v>1</v>
      </c>
      <c r="D4852" t="str">
        <v>no</v>
      </c>
      <c r="E4852" t="str">
        <v>false</v>
      </c>
      <c r="G4852" t="str" cm="1">
        <f t="array" ref="G4852">IFERROR(IF(AND(Orders!R4851:R14844&gt;1000,OR(Orders!M4851:M14844="East",Orders!M4851:M14844="south")),"bonus","no bonus"),"data error")</f>
        <v>no bonus</v>
      </c>
    </row>
    <row r="4853" spans="1:7" x14ac:dyDescent="0.25">
      <c r="A4853" t="str">
        <v>high</v>
      </c>
      <c r="B4853" t="b" cm="1">
        <f t="array" ref="B4853">AND(Orders!R4851:R14844&gt;500,Orders!O4851:O14844="technology")</f>
        <v>0</v>
      </c>
      <c r="C4853" t="b" cm="1">
        <f t="array" ref="C4853">OR(Orders!R4851:R14844&gt;1000,Orders!O4851:O14844="furniture")</f>
        <v>1</v>
      </c>
      <c r="D4853" t="str">
        <v>no</v>
      </c>
      <c r="E4853" t="str">
        <v>false</v>
      </c>
      <c r="G4853" t="str" cm="1">
        <f t="array" ref="G4853">IFERROR(IF(AND(Orders!R4852:R14845&gt;1000,OR(Orders!M4852:M14845="East",Orders!M4852:M14845="south")),"bonus","no bonus"),"data error")</f>
        <v>no bonus</v>
      </c>
    </row>
    <row r="4854" spans="1:7" x14ac:dyDescent="0.25">
      <c r="A4854" t="str">
        <v>high</v>
      </c>
      <c r="B4854" t="b" cm="1">
        <f t="array" ref="B4854">AND(Orders!R4852:R14845&gt;500,Orders!O4852:O14845="technology")</f>
        <v>0</v>
      </c>
      <c r="C4854" t="b" cm="1">
        <f t="array" ref="C4854">OR(Orders!R4852:R14845&gt;1000,Orders!O4852:O14845="furniture")</f>
        <v>1</v>
      </c>
      <c r="D4854" t="str">
        <v>no</v>
      </c>
      <c r="E4854" t="str">
        <v>false</v>
      </c>
      <c r="G4854" t="str" cm="1">
        <f t="array" ref="G4854">IFERROR(IF(AND(Orders!R4853:R14846&gt;1000,OR(Orders!M4853:M14846="East",Orders!M4853:M14846="south")),"bonus","no bonus"),"data error")</f>
        <v>no bonus</v>
      </c>
    </row>
    <row r="4855" spans="1:7" x14ac:dyDescent="0.25">
      <c r="A4855" t="str">
        <v>high</v>
      </c>
      <c r="B4855" t="b" cm="1">
        <f t="array" ref="B4855">AND(Orders!R4853:R14846&gt;500,Orders!O4853:O14846="technology")</f>
        <v>0</v>
      </c>
      <c r="C4855" t="b" cm="1">
        <f t="array" ref="C4855">OR(Orders!R4853:R14846&gt;1000,Orders!O4853:O14846="furniture")</f>
        <v>1</v>
      </c>
      <c r="D4855" t="str">
        <v>no</v>
      </c>
      <c r="E4855" t="str">
        <v>false</v>
      </c>
      <c r="G4855" t="str" cm="1">
        <f t="array" ref="G4855">IFERROR(IF(AND(Orders!R4854:R14847&gt;1000,OR(Orders!M4854:M14847="East",Orders!M4854:M14847="south")),"bonus","no bonus"),"data error")</f>
        <v>no bonus</v>
      </c>
    </row>
    <row r="4856" spans="1:7" x14ac:dyDescent="0.25">
      <c r="A4856" t="str">
        <v>high</v>
      </c>
      <c r="B4856" t="b" cm="1">
        <f t="array" ref="B4856">AND(Orders!R4854:R14847&gt;500,Orders!O4854:O14847="technology")</f>
        <v>0</v>
      </c>
      <c r="C4856" t="b" cm="1">
        <f t="array" ref="C4856">OR(Orders!R4854:R14847&gt;1000,Orders!O4854:O14847="furniture")</f>
        <v>1</v>
      </c>
      <c r="D4856" t="str">
        <v>no</v>
      </c>
      <c r="E4856" t="str">
        <v>false</v>
      </c>
      <c r="G4856" t="str" cm="1">
        <f t="array" ref="G4856">IFERROR(IF(AND(Orders!R4855:R14848&gt;1000,OR(Orders!M4855:M14848="East",Orders!M4855:M14848="south")),"bonus","no bonus"),"data error")</f>
        <v>no bonus</v>
      </c>
    </row>
    <row r="4857" spans="1:7" x14ac:dyDescent="0.25">
      <c r="A4857" t="str">
        <v>high</v>
      </c>
      <c r="B4857" t="b" cm="1">
        <f t="array" ref="B4857">AND(Orders!R4855:R14848&gt;500,Orders!O4855:O14848="technology")</f>
        <v>0</v>
      </c>
      <c r="C4857" t="b" cm="1">
        <f t="array" ref="C4857">OR(Orders!R4855:R14848&gt;1000,Orders!O4855:O14848="furniture")</f>
        <v>1</v>
      </c>
      <c r="D4857" t="str">
        <v>no</v>
      </c>
      <c r="E4857" t="str">
        <v>false</v>
      </c>
      <c r="G4857" t="str" cm="1">
        <f t="array" ref="G4857">IFERROR(IF(AND(Orders!R4856:R14849&gt;1000,OR(Orders!M4856:M14849="East",Orders!M4856:M14849="south")),"bonus","no bonus"),"data error")</f>
        <v>no bonus</v>
      </c>
    </row>
    <row r="4858" spans="1:7" x14ac:dyDescent="0.25">
      <c r="A4858" t="str">
        <v>high</v>
      </c>
      <c r="B4858" t="b" cm="1">
        <f t="array" ref="B4858">AND(Orders!R4856:R14849&gt;500,Orders!O4856:O14849="technology")</f>
        <v>0</v>
      </c>
      <c r="C4858" t="b" cm="1">
        <f t="array" ref="C4858">OR(Orders!R4856:R14849&gt;1000,Orders!O4856:O14849="furniture")</f>
        <v>1</v>
      </c>
      <c r="D4858" t="str">
        <v>no</v>
      </c>
      <c r="E4858" t="str">
        <v>false</v>
      </c>
      <c r="G4858" t="str" cm="1">
        <f t="array" ref="G4858">IFERROR(IF(AND(Orders!R4857:R14850&gt;1000,OR(Orders!M4857:M14850="East",Orders!M4857:M14850="south")),"bonus","no bonus"),"data error")</f>
        <v>no bonus</v>
      </c>
    </row>
    <row r="4859" spans="1:7" x14ac:dyDescent="0.25">
      <c r="A4859" t="str">
        <v>high</v>
      </c>
      <c r="B4859" t="b" cm="1">
        <f t="array" ref="B4859">AND(Orders!R4857:R14850&gt;500,Orders!O4857:O14850="technology")</f>
        <v>0</v>
      </c>
      <c r="C4859" t="b" cm="1">
        <f t="array" ref="C4859">OR(Orders!R4857:R14850&gt;1000,Orders!O4857:O14850="furniture")</f>
        <v>1</v>
      </c>
      <c r="D4859" t="str">
        <v>no</v>
      </c>
      <c r="E4859" t="str">
        <v>false</v>
      </c>
      <c r="G4859" t="str" cm="1">
        <f t="array" ref="G4859">IFERROR(IF(AND(Orders!R4858:R14851&gt;1000,OR(Orders!M4858:M14851="East",Orders!M4858:M14851="south")),"bonus","no bonus"),"data error")</f>
        <v>no bonus</v>
      </c>
    </row>
    <row r="4860" spans="1:7" x14ac:dyDescent="0.25">
      <c r="A4860" t="str">
        <v>high</v>
      </c>
      <c r="B4860" t="b" cm="1">
        <f t="array" ref="B4860">AND(Orders!R4858:R14851&gt;500,Orders!O4858:O14851="technology")</f>
        <v>0</v>
      </c>
      <c r="C4860" t="b" cm="1">
        <f t="array" ref="C4860">OR(Orders!R4858:R14851&gt;1000,Orders!O4858:O14851="furniture")</f>
        <v>1</v>
      </c>
      <c r="D4860" t="str">
        <v>no</v>
      </c>
      <c r="E4860" t="str">
        <v>false</v>
      </c>
      <c r="G4860" t="str" cm="1">
        <f t="array" ref="G4860">IFERROR(IF(AND(Orders!R4859:R14852&gt;1000,OR(Orders!M4859:M14852="East",Orders!M4859:M14852="south")),"bonus","no bonus"),"data error")</f>
        <v>no bonus</v>
      </c>
    </row>
    <row r="4861" spans="1:7" x14ac:dyDescent="0.25">
      <c r="A4861" t="str">
        <v>high</v>
      </c>
      <c r="B4861" t="b" cm="1">
        <f t="array" ref="B4861">AND(Orders!R4859:R14852&gt;500,Orders!O4859:O14852="technology")</f>
        <v>0</v>
      </c>
      <c r="C4861" t="b" cm="1">
        <f t="array" ref="C4861">OR(Orders!R4859:R14852&gt;1000,Orders!O4859:O14852="furniture")</f>
        <v>1</v>
      </c>
      <c r="D4861" t="str">
        <v>no</v>
      </c>
      <c r="E4861" t="str">
        <v>false</v>
      </c>
      <c r="G4861" t="str" cm="1">
        <f t="array" ref="G4861">IFERROR(IF(AND(Orders!R4860:R14853&gt;1000,OR(Orders!M4860:M14853="East",Orders!M4860:M14853="south")),"bonus","no bonus"),"data error")</f>
        <v>no bonus</v>
      </c>
    </row>
    <row r="4862" spans="1:7" x14ac:dyDescent="0.25">
      <c r="A4862" t="str">
        <v>high</v>
      </c>
      <c r="B4862" t="b" cm="1">
        <f t="array" ref="B4862">AND(Orders!R4860:R14853&gt;500,Orders!O4860:O14853="technology")</f>
        <v>0</v>
      </c>
      <c r="C4862" t="b" cm="1">
        <f t="array" ref="C4862">OR(Orders!R4860:R14853&gt;1000,Orders!O4860:O14853="furniture")</f>
        <v>1</v>
      </c>
      <c r="D4862" t="str">
        <v>no</v>
      </c>
      <c r="E4862" t="str">
        <v>false</v>
      </c>
      <c r="G4862" t="str" cm="1">
        <f t="array" ref="G4862">IFERROR(IF(AND(Orders!R4861:R14854&gt;1000,OR(Orders!M4861:M14854="East",Orders!M4861:M14854="south")),"bonus","no bonus"),"data error")</f>
        <v>no bonus</v>
      </c>
    </row>
    <row r="4863" spans="1:7" x14ac:dyDescent="0.25">
      <c r="A4863" t="str">
        <v>high</v>
      </c>
      <c r="B4863" t="b" cm="1">
        <f t="array" ref="B4863">AND(Orders!R4861:R14854&gt;500,Orders!O4861:O14854="technology")</f>
        <v>0</v>
      </c>
      <c r="C4863" t="b" cm="1">
        <f t="array" ref="C4863">OR(Orders!R4861:R14854&gt;1000,Orders!O4861:O14854="furniture")</f>
        <v>1</v>
      </c>
      <c r="D4863" t="str">
        <v>no</v>
      </c>
      <c r="E4863" t="str">
        <v>false</v>
      </c>
      <c r="G4863" t="str" cm="1">
        <f t="array" ref="G4863">IFERROR(IF(AND(Orders!R4862:R14855&gt;1000,OR(Orders!M4862:M14855="East",Orders!M4862:M14855="south")),"bonus","no bonus"),"data error")</f>
        <v>no bonus</v>
      </c>
    </row>
    <row r="4864" spans="1:7" x14ac:dyDescent="0.25">
      <c r="A4864" t="str">
        <v>high</v>
      </c>
      <c r="B4864" t="b" cm="1">
        <f t="array" ref="B4864">AND(Orders!R4862:R14855&gt;500,Orders!O4862:O14855="technology")</f>
        <v>0</v>
      </c>
      <c r="C4864" t="b" cm="1">
        <f t="array" ref="C4864">OR(Orders!R4862:R14855&gt;1000,Orders!O4862:O14855="furniture")</f>
        <v>1</v>
      </c>
      <c r="D4864" t="str">
        <v>no</v>
      </c>
      <c r="E4864" t="str">
        <v>false</v>
      </c>
      <c r="G4864" t="str" cm="1">
        <f t="array" ref="G4864">IFERROR(IF(AND(Orders!R4863:R14856&gt;1000,OR(Orders!M4863:M14856="East",Orders!M4863:M14856="south")),"bonus","no bonus"),"data error")</f>
        <v>no bonus</v>
      </c>
    </row>
    <row r="4865" spans="1:7" x14ac:dyDescent="0.25">
      <c r="A4865" t="str">
        <v>high</v>
      </c>
      <c r="B4865" t="b" cm="1">
        <f t="array" ref="B4865">AND(Orders!R4863:R14856&gt;500,Orders!O4863:O14856="technology")</f>
        <v>0</v>
      </c>
      <c r="C4865" t="b" cm="1">
        <f t="array" ref="C4865">OR(Orders!R4863:R14856&gt;1000,Orders!O4863:O14856="furniture")</f>
        <v>1</v>
      </c>
      <c r="D4865" t="str">
        <v>no</v>
      </c>
      <c r="E4865" t="str">
        <v>false</v>
      </c>
      <c r="G4865" t="str" cm="1">
        <f t="array" ref="G4865">IFERROR(IF(AND(Orders!R4864:R14857&gt;1000,OR(Orders!M4864:M14857="East",Orders!M4864:M14857="south")),"bonus","no bonus"),"data error")</f>
        <v>no bonus</v>
      </c>
    </row>
    <row r="4866" spans="1:7" x14ac:dyDescent="0.25">
      <c r="A4866" t="str">
        <v>high</v>
      </c>
      <c r="B4866" t="b" cm="1">
        <f t="array" ref="B4866">AND(Orders!R4864:R14857&gt;500,Orders!O4864:O14857="technology")</f>
        <v>0</v>
      </c>
      <c r="C4866" t="b" cm="1">
        <f t="array" ref="C4866">OR(Orders!R4864:R14857&gt;1000,Orders!O4864:O14857="furniture")</f>
        <v>1</v>
      </c>
      <c r="D4866" t="str">
        <v>no</v>
      </c>
      <c r="E4866" t="str">
        <v>false</v>
      </c>
      <c r="G4866" t="str" cm="1">
        <f t="array" ref="G4866">IFERROR(IF(AND(Orders!R4865:R14858&gt;1000,OR(Orders!M4865:M14858="East",Orders!M4865:M14858="south")),"bonus","no bonus"),"data error")</f>
        <v>no bonus</v>
      </c>
    </row>
    <row r="4867" spans="1:7" x14ac:dyDescent="0.25">
      <c r="A4867" t="str">
        <v>high</v>
      </c>
      <c r="B4867" t="b" cm="1">
        <f t="array" ref="B4867">AND(Orders!R4865:R14858&gt;500,Orders!O4865:O14858="technology")</f>
        <v>0</v>
      </c>
      <c r="C4867" t="b" cm="1">
        <f t="array" ref="C4867">OR(Orders!R4865:R14858&gt;1000,Orders!O4865:O14858="furniture")</f>
        <v>1</v>
      </c>
      <c r="D4867" t="str">
        <v>no</v>
      </c>
      <c r="E4867" t="str">
        <v>false</v>
      </c>
      <c r="G4867" t="str" cm="1">
        <f t="array" ref="G4867">IFERROR(IF(AND(Orders!R4866:R14859&gt;1000,OR(Orders!M4866:M14859="East",Orders!M4866:M14859="south")),"bonus","no bonus"),"data error")</f>
        <v>no bonus</v>
      </c>
    </row>
    <row r="4868" spans="1:7" x14ac:dyDescent="0.25">
      <c r="A4868" t="str">
        <v>high</v>
      </c>
      <c r="B4868" t="b" cm="1">
        <f t="array" ref="B4868">AND(Orders!R4866:R14859&gt;500,Orders!O4866:O14859="technology")</f>
        <v>0</v>
      </c>
      <c r="C4868" t="b" cm="1">
        <f t="array" ref="C4868">OR(Orders!R4866:R14859&gt;1000,Orders!O4866:O14859="furniture")</f>
        <v>1</v>
      </c>
      <c r="D4868" t="str">
        <v>no</v>
      </c>
      <c r="E4868" t="str">
        <v>false</v>
      </c>
      <c r="G4868" t="str" cm="1">
        <f t="array" ref="G4868">IFERROR(IF(AND(Orders!R4867:R14860&gt;1000,OR(Orders!M4867:M14860="East",Orders!M4867:M14860="south")),"bonus","no bonus"),"data error")</f>
        <v>no bonus</v>
      </c>
    </row>
    <row r="4869" spans="1:7" x14ac:dyDescent="0.25">
      <c r="A4869" t="str">
        <v>high</v>
      </c>
      <c r="B4869" t="b" cm="1">
        <f t="array" ref="B4869">AND(Orders!R4867:R14860&gt;500,Orders!O4867:O14860="technology")</f>
        <v>0</v>
      </c>
      <c r="C4869" t="b" cm="1">
        <f t="array" ref="C4869">OR(Orders!R4867:R14860&gt;1000,Orders!O4867:O14860="furniture")</f>
        <v>1</v>
      </c>
      <c r="D4869" t="str">
        <v>no</v>
      </c>
      <c r="E4869" t="str">
        <v>false</v>
      </c>
      <c r="G4869" t="str" cm="1">
        <f t="array" ref="G4869">IFERROR(IF(AND(Orders!R4868:R14861&gt;1000,OR(Orders!M4868:M14861="East",Orders!M4868:M14861="south")),"bonus","no bonus"),"data error")</f>
        <v>no bonus</v>
      </c>
    </row>
    <row r="4870" spans="1:7" x14ac:dyDescent="0.25">
      <c r="A4870" t="str">
        <v>high</v>
      </c>
      <c r="B4870" t="b" cm="1">
        <f t="array" ref="B4870">AND(Orders!R4868:R14861&gt;500,Orders!O4868:O14861="technology")</f>
        <v>0</v>
      </c>
      <c r="C4870" t="b" cm="1">
        <f t="array" ref="C4870">OR(Orders!R4868:R14861&gt;1000,Orders!O4868:O14861="furniture")</f>
        <v>1</v>
      </c>
      <c r="D4870" t="str">
        <v>no</v>
      </c>
      <c r="E4870" t="str">
        <v>false</v>
      </c>
      <c r="G4870" t="str" cm="1">
        <f t="array" ref="G4870">IFERROR(IF(AND(Orders!R4869:R14862&gt;1000,OR(Orders!M4869:M14862="East",Orders!M4869:M14862="south")),"bonus","no bonus"),"data error")</f>
        <v>no bonus</v>
      </c>
    </row>
    <row r="4871" spans="1:7" x14ac:dyDescent="0.25">
      <c r="A4871" t="str">
        <v>high</v>
      </c>
      <c r="B4871" t="b" cm="1">
        <f t="array" ref="B4871">AND(Orders!R4869:R14862&gt;500,Orders!O4869:O14862="technology")</f>
        <v>0</v>
      </c>
      <c r="C4871" t="b" cm="1">
        <f t="array" ref="C4871">OR(Orders!R4869:R14862&gt;1000,Orders!O4869:O14862="furniture")</f>
        <v>1</v>
      </c>
      <c r="D4871" t="str">
        <v>no</v>
      </c>
      <c r="E4871" t="str">
        <v>false</v>
      </c>
      <c r="G4871" t="str" cm="1">
        <f t="array" ref="G4871">IFERROR(IF(AND(Orders!R4870:R14863&gt;1000,OR(Orders!M4870:M14863="East",Orders!M4870:M14863="south")),"bonus","no bonus"),"data error")</f>
        <v>no bonus</v>
      </c>
    </row>
    <row r="4872" spans="1:7" x14ac:dyDescent="0.25">
      <c r="A4872" t="str">
        <v>high</v>
      </c>
      <c r="B4872" t="b" cm="1">
        <f t="array" ref="B4872">AND(Orders!R4870:R14863&gt;500,Orders!O4870:O14863="technology")</f>
        <v>0</v>
      </c>
      <c r="C4872" t="b" cm="1">
        <f t="array" ref="C4872">OR(Orders!R4870:R14863&gt;1000,Orders!O4870:O14863="furniture")</f>
        <v>1</v>
      </c>
      <c r="D4872" t="str">
        <v>no</v>
      </c>
      <c r="E4872" t="str">
        <v>false</v>
      </c>
      <c r="G4872" t="str" cm="1">
        <f t="array" ref="G4872">IFERROR(IF(AND(Orders!R4871:R14864&gt;1000,OR(Orders!M4871:M14864="East",Orders!M4871:M14864="south")),"bonus","no bonus"),"data error")</f>
        <v>no bonus</v>
      </c>
    </row>
    <row r="4873" spans="1:7" x14ac:dyDescent="0.25">
      <c r="A4873" t="str">
        <v>high</v>
      </c>
      <c r="B4873" t="b" cm="1">
        <f t="array" ref="B4873">AND(Orders!R4871:R14864&gt;500,Orders!O4871:O14864="technology")</f>
        <v>0</v>
      </c>
      <c r="C4873" t="b" cm="1">
        <f t="array" ref="C4873">OR(Orders!R4871:R14864&gt;1000,Orders!O4871:O14864="furniture")</f>
        <v>1</v>
      </c>
      <c r="D4873" t="str">
        <v>no</v>
      </c>
      <c r="E4873" t="str">
        <v>false</v>
      </c>
      <c r="G4873" t="str" cm="1">
        <f t="array" ref="G4873">IFERROR(IF(AND(Orders!R4872:R14865&gt;1000,OR(Orders!M4872:M14865="East",Orders!M4872:M14865="south")),"bonus","no bonus"),"data error")</f>
        <v>no bonus</v>
      </c>
    </row>
    <row r="4874" spans="1:7" x14ac:dyDescent="0.25">
      <c r="A4874" t="str">
        <v>high</v>
      </c>
      <c r="B4874" t="b" cm="1">
        <f t="array" ref="B4874">AND(Orders!R4872:R14865&gt;500,Orders!O4872:O14865="technology")</f>
        <v>0</v>
      </c>
      <c r="C4874" t="b" cm="1">
        <f t="array" ref="C4874">OR(Orders!R4872:R14865&gt;1000,Orders!O4872:O14865="furniture")</f>
        <v>1</v>
      </c>
      <c r="D4874" t="str">
        <v>no</v>
      </c>
      <c r="E4874" t="str">
        <v>false</v>
      </c>
      <c r="G4874" t="str" cm="1">
        <f t="array" ref="G4874">IFERROR(IF(AND(Orders!R4873:R14866&gt;1000,OR(Orders!M4873:M14866="East",Orders!M4873:M14866="south")),"bonus","no bonus"),"data error")</f>
        <v>no bonus</v>
      </c>
    </row>
    <row r="4875" spans="1:7" x14ac:dyDescent="0.25">
      <c r="A4875" t="str">
        <v>high</v>
      </c>
      <c r="B4875" t="b" cm="1">
        <f t="array" ref="B4875">AND(Orders!R4873:R14866&gt;500,Orders!O4873:O14866="technology")</f>
        <v>0</v>
      </c>
      <c r="C4875" t="b" cm="1">
        <f t="array" ref="C4875">OR(Orders!R4873:R14866&gt;1000,Orders!O4873:O14866="furniture")</f>
        <v>1</v>
      </c>
      <c r="D4875" t="str">
        <v>no</v>
      </c>
      <c r="E4875" t="str">
        <v>false</v>
      </c>
      <c r="G4875" t="str" cm="1">
        <f t="array" ref="G4875">IFERROR(IF(AND(Orders!R4874:R14867&gt;1000,OR(Orders!M4874:M14867="East",Orders!M4874:M14867="south")),"bonus","no bonus"),"data error")</f>
        <v>no bonus</v>
      </c>
    </row>
    <row r="4876" spans="1:7" x14ac:dyDescent="0.25">
      <c r="A4876" t="str">
        <v>high</v>
      </c>
      <c r="B4876" t="b" cm="1">
        <f t="array" ref="B4876">AND(Orders!R4874:R14867&gt;500,Orders!O4874:O14867="technology")</f>
        <v>0</v>
      </c>
      <c r="C4876" t="b" cm="1">
        <f t="array" ref="C4876">OR(Orders!R4874:R14867&gt;1000,Orders!O4874:O14867="furniture")</f>
        <v>1</v>
      </c>
      <c r="D4876" t="str">
        <v>no</v>
      </c>
      <c r="E4876" t="str">
        <v>false</v>
      </c>
      <c r="G4876" t="str" cm="1">
        <f t="array" ref="G4876">IFERROR(IF(AND(Orders!R4875:R14868&gt;1000,OR(Orders!M4875:M14868="East",Orders!M4875:M14868="south")),"bonus","no bonus"),"data error")</f>
        <v>no bonus</v>
      </c>
    </row>
    <row r="4877" spans="1:7" x14ac:dyDescent="0.25">
      <c r="A4877" t="str">
        <v>high</v>
      </c>
      <c r="B4877" t="b" cm="1">
        <f t="array" ref="B4877">AND(Orders!R4875:R14868&gt;500,Orders!O4875:O14868="technology")</f>
        <v>0</v>
      </c>
      <c r="C4877" t="b" cm="1">
        <f t="array" ref="C4877">OR(Orders!R4875:R14868&gt;1000,Orders!O4875:O14868="furniture")</f>
        <v>1</v>
      </c>
      <c r="D4877" t="str">
        <v>no</v>
      </c>
      <c r="E4877" t="str">
        <v>false</v>
      </c>
      <c r="G4877" t="str" cm="1">
        <f t="array" ref="G4877">IFERROR(IF(AND(Orders!R4876:R14869&gt;1000,OR(Orders!M4876:M14869="East",Orders!M4876:M14869="south")),"bonus","no bonus"),"data error")</f>
        <v>no bonus</v>
      </c>
    </row>
    <row r="4878" spans="1:7" x14ac:dyDescent="0.25">
      <c r="A4878" t="str">
        <v>high</v>
      </c>
      <c r="B4878" t="b" cm="1">
        <f t="array" ref="B4878">AND(Orders!R4876:R14869&gt;500,Orders!O4876:O14869="technology")</f>
        <v>0</v>
      </c>
      <c r="C4878" t="b" cm="1">
        <f t="array" ref="C4878">OR(Orders!R4876:R14869&gt;1000,Orders!O4876:O14869="furniture")</f>
        <v>1</v>
      </c>
      <c r="D4878" t="str">
        <v>no</v>
      </c>
      <c r="E4878" t="str">
        <v>false</v>
      </c>
      <c r="G4878" t="str" cm="1">
        <f t="array" ref="G4878">IFERROR(IF(AND(Orders!R4877:R14870&gt;1000,OR(Orders!M4877:M14870="East",Orders!M4877:M14870="south")),"bonus","no bonus"),"data error")</f>
        <v>no bonus</v>
      </c>
    </row>
    <row r="4879" spans="1:7" x14ac:dyDescent="0.25">
      <c r="A4879" t="str">
        <v>high</v>
      </c>
      <c r="B4879" t="b" cm="1">
        <f t="array" ref="B4879">AND(Orders!R4877:R14870&gt;500,Orders!O4877:O14870="technology")</f>
        <v>0</v>
      </c>
      <c r="C4879" t="b" cm="1">
        <f t="array" ref="C4879">OR(Orders!R4877:R14870&gt;1000,Orders!O4877:O14870="furniture")</f>
        <v>1</v>
      </c>
      <c r="D4879" t="str">
        <v>no</v>
      </c>
      <c r="E4879" t="str">
        <v>false</v>
      </c>
      <c r="G4879" t="str" cm="1">
        <f t="array" ref="G4879">IFERROR(IF(AND(Orders!R4878:R14871&gt;1000,OR(Orders!M4878:M14871="East",Orders!M4878:M14871="south")),"bonus","no bonus"),"data error")</f>
        <v>no bonus</v>
      </c>
    </row>
    <row r="4880" spans="1:7" x14ac:dyDescent="0.25">
      <c r="A4880" t="str">
        <v>high</v>
      </c>
      <c r="B4880" t="b" cm="1">
        <f t="array" ref="B4880">AND(Orders!R4878:R14871&gt;500,Orders!O4878:O14871="technology")</f>
        <v>0</v>
      </c>
      <c r="C4880" t="b" cm="1">
        <f t="array" ref="C4880">OR(Orders!R4878:R14871&gt;1000,Orders!O4878:O14871="furniture")</f>
        <v>1</v>
      </c>
      <c r="D4880" t="str">
        <v>no</v>
      </c>
      <c r="E4880" t="str">
        <v>false</v>
      </c>
      <c r="G4880" t="str" cm="1">
        <f t="array" ref="G4880">IFERROR(IF(AND(Orders!R4879:R14872&gt;1000,OR(Orders!M4879:M14872="East",Orders!M4879:M14872="south")),"bonus","no bonus"),"data error")</f>
        <v>no bonus</v>
      </c>
    </row>
    <row r="4881" spans="1:7" x14ac:dyDescent="0.25">
      <c r="A4881" t="str">
        <v>high</v>
      </c>
      <c r="B4881" t="b" cm="1">
        <f t="array" ref="B4881">AND(Orders!R4879:R14872&gt;500,Orders!O4879:O14872="technology")</f>
        <v>0</v>
      </c>
      <c r="C4881" t="b" cm="1">
        <f t="array" ref="C4881">OR(Orders!R4879:R14872&gt;1000,Orders!O4879:O14872="furniture")</f>
        <v>1</v>
      </c>
      <c r="D4881" t="str">
        <v>no</v>
      </c>
      <c r="E4881" t="str">
        <v>false</v>
      </c>
      <c r="G4881" t="str" cm="1">
        <f t="array" ref="G4881">IFERROR(IF(AND(Orders!R4880:R14873&gt;1000,OR(Orders!M4880:M14873="East",Orders!M4880:M14873="south")),"bonus","no bonus"),"data error")</f>
        <v>no bonus</v>
      </c>
    </row>
    <row r="4882" spans="1:7" x14ac:dyDescent="0.25">
      <c r="A4882" t="str">
        <v>high</v>
      </c>
      <c r="B4882" t="b" cm="1">
        <f t="array" ref="B4882">AND(Orders!R4880:R14873&gt;500,Orders!O4880:O14873="technology")</f>
        <v>0</v>
      </c>
      <c r="C4882" t="b" cm="1">
        <f t="array" ref="C4882">OR(Orders!R4880:R14873&gt;1000,Orders!O4880:O14873="furniture")</f>
        <v>1</v>
      </c>
      <c r="D4882" t="str">
        <v>no</v>
      </c>
      <c r="E4882" t="str">
        <v>false</v>
      </c>
      <c r="G4882" t="str" cm="1">
        <f t="array" ref="G4882">IFERROR(IF(AND(Orders!R4881:R14874&gt;1000,OR(Orders!M4881:M14874="East",Orders!M4881:M14874="south")),"bonus","no bonus"),"data error")</f>
        <v>no bonus</v>
      </c>
    </row>
    <row r="4883" spans="1:7" x14ac:dyDescent="0.25">
      <c r="A4883" t="str">
        <v>high</v>
      </c>
      <c r="B4883" t="b" cm="1">
        <f t="array" ref="B4883">AND(Orders!R4881:R14874&gt;500,Orders!O4881:O14874="technology")</f>
        <v>0</v>
      </c>
      <c r="C4883" t="b" cm="1">
        <f t="array" ref="C4883">OR(Orders!R4881:R14874&gt;1000,Orders!O4881:O14874="furniture")</f>
        <v>1</v>
      </c>
      <c r="D4883" t="str">
        <v>no</v>
      </c>
      <c r="E4883" t="str">
        <v>false</v>
      </c>
      <c r="G4883" t="str" cm="1">
        <f t="array" ref="G4883">IFERROR(IF(AND(Orders!R4882:R14875&gt;1000,OR(Orders!M4882:M14875="East",Orders!M4882:M14875="south")),"bonus","no bonus"),"data error")</f>
        <v>no bonus</v>
      </c>
    </row>
    <row r="4884" spans="1:7" x14ac:dyDescent="0.25">
      <c r="A4884" t="str">
        <v>high</v>
      </c>
      <c r="B4884" t="b" cm="1">
        <f t="array" ref="B4884">AND(Orders!R4882:R14875&gt;500,Orders!O4882:O14875="technology")</f>
        <v>0</v>
      </c>
      <c r="C4884" t="b" cm="1">
        <f t="array" ref="C4884">OR(Orders!R4882:R14875&gt;1000,Orders!O4882:O14875="furniture")</f>
        <v>1</v>
      </c>
      <c r="D4884" t="str">
        <v>no</v>
      </c>
      <c r="E4884" t="str">
        <v>false</v>
      </c>
      <c r="G4884" t="str" cm="1">
        <f t="array" ref="G4884">IFERROR(IF(AND(Orders!R4883:R14876&gt;1000,OR(Orders!M4883:M14876="East",Orders!M4883:M14876="south")),"bonus","no bonus"),"data error")</f>
        <v>no bonus</v>
      </c>
    </row>
    <row r="4885" spans="1:7" x14ac:dyDescent="0.25">
      <c r="A4885" t="str">
        <v>high</v>
      </c>
      <c r="B4885" t="b" cm="1">
        <f t="array" ref="B4885">AND(Orders!R4883:R14876&gt;500,Orders!O4883:O14876="technology")</f>
        <v>0</v>
      </c>
      <c r="C4885" t="b" cm="1">
        <f t="array" ref="C4885">OR(Orders!R4883:R14876&gt;1000,Orders!O4883:O14876="furniture")</f>
        <v>1</v>
      </c>
      <c r="D4885" t="str">
        <v>no</v>
      </c>
      <c r="E4885" t="str">
        <v>false</v>
      </c>
      <c r="G4885" t="str" cm="1">
        <f t="array" ref="G4885">IFERROR(IF(AND(Orders!R4884:R14877&gt;1000,OR(Orders!M4884:M14877="East",Orders!M4884:M14877="south")),"bonus","no bonus"),"data error")</f>
        <v>no bonus</v>
      </c>
    </row>
    <row r="4886" spans="1:7" x14ac:dyDescent="0.25">
      <c r="A4886" t="str">
        <v>high</v>
      </c>
      <c r="B4886" t="b" cm="1">
        <f t="array" ref="B4886">AND(Orders!R4884:R14877&gt;500,Orders!O4884:O14877="technology")</f>
        <v>0</v>
      </c>
      <c r="C4886" t="b" cm="1">
        <f t="array" ref="C4886">OR(Orders!R4884:R14877&gt;1000,Orders!O4884:O14877="furniture")</f>
        <v>1</v>
      </c>
      <c r="D4886" t="str">
        <v>no</v>
      </c>
      <c r="E4886" t="str">
        <v>false</v>
      </c>
      <c r="G4886" t="str" cm="1">
        <f t="array" ref="G4886">IFERROR(IF(AND(Orders!R4885:R14878&gt;1000,OR(Orders!M4885:M14878="East",Orders!M4885:M14878="south")),"bonus","no bonus"),"data error")</f>
        <v>no bonus</v>
      </c>
    </row>
    <row r="4887" spans="1:7" x14ac:dyDescent="0.25">
      <c r="A4887" t="str">
        <v>high</v>
      </c>
      <c r="B4887" t="b" cm="1">
        <f t="array" ref="B4887">AND(Orders!R4885:R14878&gt;500,Orders!O4885:O14878="technology")</f>
        <v>0</v>
      </c>
      <c r="C4887" t="b" cm="1">
        <f t="array" ref="C4887">OR(Orders!R4885:R14878&gt;1000,Orders!O4885:O14878="furniture")</f>
        <v>1</v>
      </c>
      <c r="D4887" t="str">
        <v>no</v>
      </c>
      <c r="E4887" t="str">
        <v>false</v>
      </c>
      <c r="G4887" t="str" cm="1">
        <f t="array" ref="G4887">IFERROR(IF(AND(Orders!R4886:R14879&gt;1000,OR(Orders!M4886:M14879="East",Orders!M4886:M14879="south")),"bonus","no bonus"),"data error")</f>
        <v>no bonus</v>
      </c>
    </row>
    <row r="4888" spans="1:7" x14ac:dyDescent="0.25">
      <c r="A4888" t="str">
        <v>high</v>
      </c>
      <c r="B4888" t="b" cm="1">
        <f t="array" ref="B4888">AND(Orders!R4886:R14879&gt;500,Orders!O4886:O14879="technology")</f>
        <v>0</v>
      </c>
      <c r="C4888" t="b" cm="1">
        <f t="array" ref="C4888">OR(Orders!R4886:R14879&gt;1000,Orders!O4886:O14879="furniture")</f>
        <v>1</v>
      </c>
      <c r="D4888" t="str">
        <v>no</v>
      </c>
      <c r="E4888" t="str">
        <v>false</v>
      </c>
      <c r="G4888" t="str" cm="1">
        <f t="array" ref="G4888">IFERROR(IF(AND(Orders!R4887:R14880&gt;1000,OR(Orders!M4887:M14880="East",Orders!M4887:M14880="south")),"bonus","no bonus"),"data error")</f>
        <v>no bonus</v>
      </c>
    </row>
    <row r="4889" spans="1:7" x14ac:dyDescent="0.25">
      <c r="A4889" t="str">
        <v>high</v>
      </c>
      <c r="B4889" t="b" cm="1">
        <f t="array" ref="B4889">AND(Orders!R4887:R14880&gt;500,Orders!O4887:O14880="technology")</f>
        <v>0</v>
      </c>
      <c r="C4889" t="b" cm="1">
        <f t="array" ref="C4889">OR(Orders!R4887:R14880&gt;1000,Orders!O4887:O14880="furniture")</f>
        <v>1</v>
      </c>
      <c r="D4889" t="str">
        <v>no</v>
      </c>
      <c r="E4889" t="str">
        <v>false</v>
      </c>
      <c r="G4889" t="str" cm="1">
        <f t="array" ref="G4889">IFERROR(IF(AND(Orders!R4888:R14881&gt;1000,OR(Orders!M4888:M14881="East",Orders!M4888:M14881="south")),"bonus","no bonus"),"data error")</f>
        <v>no bonus</v>
      </c>
    </row>
    <row r="4890" spans="1:7" x14ac:dyDescent="0.25">
      <c r="A4890" t="str">
        <v>high</v>
      </c>
      <c r="B4890" t="b" cm="1">
        <f t="array" ref="B4890">AND(Orders!R4888:R14881&gt;500,Orders!O4888:O14881="technology")</f>
        <v>0</v>
      </c>
      <c r="C4890" t="b" cm="1">
        <f t="array" ref="C4890">OR(Orders!R4888:R14881&gt;1000,Orders!O4888:O14881="furniture")</f>
        <v>1</v>
      </c>
      <c r="D4890" t="str">
        <v>no</v>
      </c>
      <c r="E4890" t="str">
        <v>false</v>
      </c>
      <c r="G4890" t="str" cm="1">
        <f t="array" ref="G4890">IFERROR(IF(AND(Orders!R4889:R14882&gt;1000,OR(Orders!M4889:M14882="East",Orders!M4889:M14882="south")),"bonus","no bonus"),"data error")</f>
        <v>no bonus</v>
      </c>
    </row>
    <row r="4891" spans="1:7" x14ac:dyDescent="0.25">
      <c r="A4891" t="str">
        <v>high</v>
      </c>
      <c r="B4891" t="b" cm="1">
        <f t="array" ref="B4891">AND(Orders!R4889:R14882&gt;500,Orders!O4889:O14882="technology")</f>
        <v>0</v>
      </c>
      <c r="C4891" t="b" cm="1">
        <f t="array" ref="C4891">OR(Orders!R4889:R14882&gt;1000,Orders!O4889:O14882="furniture")</f>
        <v>1</v>
      </c>
      <c r="D4891" t="str">
        <v>no</v>
      </c>
      <c r="E4891" t="str">
        <v>false</v>
      </c>
      <c r="G4891" t="str" cm="1">
        <f t="array" ref="G4891">IFERROR(IF(AND(Orders!R4890:R14883&gt;1000,OR(Orders!M4890:M14883="East",Orders!M4890:M14883="south")),"bonus","no bonus"),"data error")</f>
        <v>no bonus</v>
      </c>
    </row>
    <row r="4892" spans="1:7" x14ac:dyDescent="0.25">
      <c r="A4892" t="str">
        <v>high</v>
      </c>
      <c r="B4892" t="b" cm="1">
        <f t="array" ref="B4892">AND(Orders!R4890:R14883&gt;500,Orders!O4890:O14883="technology")</f>
        <v>0</v>
      </c>
      <c r="C4892" t="b" cm="1">
        <f t="array" ref="C4892">OR(Orders!R4890:R14883&gt;1000,Orders!O4890:O14883="furniture")</f>
        <v>1</v>
      </c>
      <c r="D4892" t="str">
        <v>no</v>
      </c>
      <c r="E4892" t="str">
        <v>false</v>
      </c>
      <c r="G4892" t="str" cm="1">
        <f t="array" ref="G4892">IFERROR(IF(AND(Orders!R4891:R14884&gt;1000,OR(Orders!M4891:M14884="East",Orders!M4891:M14884="south")),"bonus","no bonus"),"data error")</f>
        <v>no bonus</v>
      </c>
    </row>
    <row r="4893" spans="1:7" x14ac:dyDescent="0.25">
      <c r="A4893" t="str">
        <v>high</v>
      </c>
      <c r="B4893" t="b" cm="1">
        <f t="array" ref="B4893">AND(Orders!R4891:R14884&gt;500,Orders!O4891:O14884="technology")</f>
        <v>0</v>
      </c>
      <c r="C4893" t="b" cm="1">
        <f t="array" ref="C4893">OR(Orders!R4891:R14884&gt;1000,Orders!O4891:O14884="furniture")</f>
        <v>1</v>
      </c>
      <c r="D4893" t="str">
        <v>no</v>
      </c>
      <c r="E4893" t="str">
        <v>false</v>
      </c>
      <c r="G4893" t="str" cm="1">
        <f t="array" ref="G4893">IFERROR(IF(AND(Orders!R4892:R14885&gt;1000,OR(Orders!M4892:M14885="East",Orders!M4892:M14885="south")),"bonus","no bonus"),"data error")</f>
        <v>no bonus</v>
      </c>
    </row>
    <row r="4894" spans="1:7" x14ac:dyDescent="0.25">
      <c r="A4894" t="str">
        <v>high</v>
      </c>
      <c r="B4894" t="b" cm="1">
        <f t="array" ref="B4894">AND(Orders!R4892:R14885&gt;500,Orders!O4892:O14885="technology")</f>
        <v>0</v>
      </c>
      <c r="C4894" t="b" cm="1">
        <f t="array" ref="C4894">OR(Orders!R4892:R14885&gt;1000,Orders!O4892:O14885="furniture")</f>
        <v>1</v>
      </c>
      <c r="D4894" t="str">
        <v>no</v>
      </c>
      <c r="E4894" t="str">
        <v>false</v>
      </c>
      <c r="G4894" t="str" cm="1">
        <f t="array" ref="G4894">IFERROR(IF(AND(Orders!R4893:R14886&gt;1000,OR(Orders!M4893:M14886="East",Orders!M4893:M14886="south")),"bonus","no bonus"),"data error")</f>
        <v>no bonus</v>
      </c>
    </row>
    <row r="4895" spans="1:7" x14ac:dyDescent="0.25">
      <c r="A4895" t="str">
        <v>high</v>
      </c>
      <c r="B4895" t="b" cm="1">
        <f t="array" ref="B4895">AND(Orders!R4893:R14886&gt;500,Orders!O4893:O14886="technology")</f>
        <v>0</v>
      </c>
      <c r="C4895" t="b" cm="1">
        <f t="array" ref="C4895">OR(Orders!R4893:R14886&gt;1000,Orders!O4893:O14886="furniture")</f>
        <v>1</v>
      </c>
      <c r="D4895" t="str">
        <v>no</v>
      </c>
      <c r="E4895" t="str">
        <v>false</v>
      </c>
      <c r="G4895" t="str" cm="1">
        <f t="array" ref="G4895">IFERROR(IF(AND(Orders!R4894:R14887&gt;1000,OR(Orders!M4894:M14887="East",Orders!M4894:M14887="south")),"bonus","no bonus"),"data error")</f>
        <v>no bonus</v>
      </c>
    </row>
    <row r="4896" spans="1:7" x14ac:dyDescent="0.25">
      <c r="A4896" t="str">
        <v>high</v>
      </c>
      <c r="B4896" t="b" cm="1">
        <f t="array" ref="B4896">AND(Orders!R4894:R14887&gt;500,Orders!O4894:O14887="technology")</f>
        <v>0</v>
      </c>
      <c r="C4896" t="b" cm="1">
        <f t="array" ref="C4896">OR(Orders!R4894:R14887&gt;1000,Orders!O4894:O14887="furniture")</f>
        <v>1</v>
      </c>
      <c r="D4896" t="str">
        <v>no</v>
      </c>
      <c r="E4896" t="str">
        <v>false</v>
      </c>
      <c r="G4896" t="str" cm="1">
        <f t="array" ref="G4896">IFERROR(IF(AND(Orders!R4895:R14888&gt;1000,OR(Orders!M4895:M14888="East",Orders!M4895:M14888="south")),"bonus","no bonus"),"data error")</f>
        <v>no bonus</v>
      </c>
    </row>
    <row r="4897" spans="1:7" x14ac:dyDescent="0.25">
      <c r="A4897" t="str">
        <v>high</v>
      </c>
      <c r="B4897" t="b" cm="1">
        <f t="array" ref="B4897">AND(Orders!R4895:R14888&gt;500,Orders!O4895:O14888="technology")</f>
        <v>0</v>
      </c>
      <c r="C4897" t="b" cm="1">
        <f t="array" ref="C4897">OR(Orders!R4895:R14888&gt;1000,Orders!O4895:O14888="furniture")</f>
        <v>1</v>
      </c>
      <c r="D4897" t="str">
        <v>no</v>
      </c>
      <c r="E4897" t="str">
        <v>false</v>
      </c>
      <c r="G4897" t="str" cm="1">
        <f t="array" ref="G4897">IFERROR(IF(AND(Orders!R4896:R14889&gt;1000,OR(Orders!M4896:M14889="East",Orders!M4896:M14889="south")),"bonus","no bonus"),"data error")</f>
        <v>no bonus</v>
      </c>
    </row>
    <row r="4898" spans="1:7" x14ac:dyDescent="0.25">
      <c r="A4898" t="str">
        <v>high</v>
      </c>
      <c r="B4898" t="b" cm="1">
        <f t="array" ref="B4898">AND(Orders!R4896:R14889&gt;500,Orders!O4896:O14889="technology")</f>
        <v>0</v>
      </c>
      <c r="C4898" t="b" cm="1">
        <f t="array" ref="C4898">OR(Orders!R4896:R14889&gt;1000,Orders!O4896:O14889="furniture")</f>
        <v>1</v>
      </c>
      <c r="D4898" t="str">
        <v>no</v>
      </c>
      <c r="E4898" t="str">
        <v>false</v>
      </c>
      <c r="G4898" t="str" cm="1">
        <f t="array" ref="G4898">IFERROR(IF(AND(Orders!R4897:R14890&gt;1000,OR(Orders!M4897:M14890="East",Orders!M4897:M14890="south")),"bonus","no bonus"),"data error")</f>
        <v>no bonus</v>
      </c>
    </row>
    <row r="4899" spans="1:7" x14ac:dyDescent="0.25">
      <c r="A4899" t="str">
        <v>high</v>
      </c>
      <c r="B4899" t="b" cm="1">
        <f t="array" ref="B4899">AND(Orders!R4897:R14890&gt;500,Orders!O4897:O14890="technology")</f>
        <v>0</v>
      </c>
      <c r="C4899" t="b" cm="1">
        <f t="array" ref="C4899">OR(Orders!R4897:R14890&gt;1000,Orders!O4897:O14890="furniture")</f>
        <v>1</v>
      </c>
      <c r="D4899" t="str">
        <v>no</v>
      </c>
      <c r="E4899" t="str">
        <v>false</v>
      </c>
      <c r="G4899" t="str" cm="1">
        <f t="array" ref="G4899">IFERROR(IF(AND(Orders!R4898:R14891&gt;1000,OR(Orders!M4898:M14891="East",Orders!M4898:M14891="south")),"bonus","no bonus"),"data error")</f>
        <v>no bonus</v>
      </c>
    </row>
    <row r="4900" spans="1:7" x14ac:dyDescent="0.25">
      <c r="A4900" t="str">
        <v>high</v>
      </c>
      <c r="B4900" t="b" cm="1">
        <f t="array" ref="B4900">AND(Orders!R4898:R14891&gt;500,Orders!O4898:O14891="technology")</f>
        <v>0</v>
      </c>
      <c r="C4900" t="b" cm="1">
        <f t="array" ref="C4900">OR(Orders!R4898:R14891&gt;1000,Orders!O4898:O14891="furniture")</f>
        <v>1</v>
      </c>
      <c r="D4900" t="str">
        <v>no</v>
      </c>
      <c r="E4900" t="str">
        <v>false</v>
      </c>
      <c r="G4900" t="str" cm="1">
        <f t="array" ref="G4900">IFERROR(IF(AND(Orders!R4899:R14892&gt;1000,OR(Orders!M4899:M14892="East",Orders!M4899:M14892="south")),"bonus","no bonus"),"data error")</f>
        <v>no bonus</v>
      </c>
    </row>
    <row r="4901" spans="1:7" x14ac:dyDescent="0.25">
      <c r="A4901" t="str">
        <v>high</v>
      </c>
      <c r="B4901" t="b" cm="1">
        <f t="array" ref="B4901">AND(Orders!R4899:R14892&gt;500,Orders!O4899:O14892="technology")</f>
        <v>0</v>
      </c>
      <c r="C4901" t="b" cm="1">
        <f t="array" ref="C4901">OR(Orders!R4899:R14892&gt;1000,Orders!O4899:O14892="furniture")</f>
        <v>1</v>
      </c>
      <c r="D4901" t="str">
        <v>no</v>
      </c>
      <c r="E4901" t="str">
        <v>false</v>
      </c>
      <c r="G4901" t="str" cm="1">
        <f t="array" ref="G4901">IFERROR(IF(AND(Orders!R4900:R14893&gt;1000,OR(Orders!M4900:M14893="East",Orders!M4900:M14893="south")),"bonus","no bonus"),"data error")</f>
        <v>no bonus</v>
      </c>
    </row>
    <row r="4902" spans="1:7" x14ac:dyDescent="0.25">
      <c r="A4902" t="str">
        <v>high</v>
      </c>
      <c r="B4902" t="b" cm="1">
        <f t="array" ref="B4902">AND(Orders!R4900:R14893&gt;500,Orders!O4900:O14893="technology")</f>
        <v>0</v>
      </c>
      <c r="C4902" t="b" cm="1">
        <f t="array" ref="C4902">OR(Orders!R4900:R14893&gt;1000,Orders!O4900:O14893="furniture")</f>
        <v>1</v>
      </c>
      <c r="D4902" t="str">
        <v>no</v>
      </c>
      <c r="E4902" t="str">
        <v>false</v>
      </c>
      <c r="G4902" t="str" cm="1">
        <f t="array" ref="G4902">IFERROR(IF(AND(Orders!R4901:R14894&gt;1000,OR(Orders!M4901:M14894="East",Orders!M4901:M14894="south")),"bonus","no bonus"),"data error")</f>
        <v>no bonus</v>
      </c>
    </row>
    <row r="4903" spans="1:7" x14ac:dyDescent="0.25">
      <c r="A4903" t="str">
        <v>high</v>
      </c>
      <c r="B4903" t="b" cm="1">
        <f t="array" ref="B4903">AND(Orders!R4901:R14894&gt;500,Orders!O4901:O14894="technology")</f>
        <v>0</v>
      </c>
      <c r="C4903" t="b" cm="1">
        <f t="array" ref="C4903">OR(Orders!R4901:R14894&gt;1000,Orders!O4901:O14894="furniture")</f>
        <v>1</v>
      </c>
      <c r="D4903" t="str">
        <v>no</v>
      </c>
      <c r="E4903" t="str">
        <v>false</v>
      </c>
      <c r="G4903" t="str" cm="1">
        <f t="array" ref="G4903">IFERROR(IF(AND(Orders!R4902:R14895&gt;1000,OR(Orders!M4902:M14895="East",Orders!M4902:M14895="south")),"bonus","no bonus"),"data error")</f>
        <v>no bonus</v>
      </c>
    </row>
    <row r="4904" spans="1:7" x14ac:dyDescent="0.25">
      <c r="A4904" t="str">
        <v>high</v>
      </c>
      <c r="B4904" t="b" cm="1">
        <f t="array" ref="B4904">AND(Orders!R4902:R14895&gt;500,Orders!O4902:O14895="technology")</f>
        <v>0</v>
      </c>
      <c r="C4904" t="b" cm="1">
        <f t="array" ref="C4904">OR(Orders!R4902:R14895&gt;1000,Orders!O4902:O14895="furniture")</f>
        <v>1</v>
      </c>
      <c r="D4904" t="str">
        <v>no</v>
      </c>
      <c r="E4904" t="str">
        <v>false</v>
      </c>
      <c r="G4904" t="str" cm="1">
        <f t="array" ref="G4904">IFERROR(IF(AND(Orders!R4903:R14896&gt;1000,OR(Orders!M4903:M14896="East",Orders!M4903:M14896="south")),"bonus","no bonus"),"data error")</f>
        <v>no bonus</v>
      </c>
    </row>
    <row r="4905" spans="1:7" x14ac:dyDescent="0.25">
      <c r="A4905" t="str">
        <v>high</v>
      </c>
      <c r="B4905" t="b" cm="1">
        <f t="array" ref="B4905">AND(Orders!R4903:R14896&gt;500,Orders!O4903:O14896="technology")</f>
        <v>0</v>
      </c>
      <c r="C4905" t="b" cm="1">
        <f t="array" ref="C4905">OR(Orders!R4903:R14896&gt;1000,Orders!O4903:O14896="furniture")</f>
        <v>1</v>
      </c>
      <c r="D4905" t="str">
        <v>no</v>
      </c>
      <c r="E4905" t="str">
        <v>false</v>
      </c>
      <c r="G4905" t="str" cm="1">
        <f t="array" ref="G4905">IFERROR(IF(AND(Orders!R4904:R14897&gt;1000,OR(Orders!M4904:M14897="East",Orders!M4904:M14897="south")),"bonus","no bonus"),"data error")</f>
        <v>no bonus</v>
      </c>
    </row>
    <row r="4906" spans="1:7" x14ac:dyDescent="0.25">
      <c r="A4906" t="str">
        <v>high</v>
      </c>
      <c r="B4906" t="b" cm="1">
        <f t="array" ref="B4906">AND(Orders!R4904:R14897&gt;500,Orders!O4904:O14897="technology")</f>
        <v>0</v>
      </c>
      <c r="C4906" t="b" cm="1">
        <f t="array" ref="C4906">OR(Orders!R4904:R14897&gt;1000,Orders!O4904:O14897="furniture")</f>
        <v>1</v>
      </c>
      <c r="D4906" t="str">
        <v>no</v>
      </c>
      <c r="E4906" t="str">
        <v>false</v>
      </c>
      <c r="G4906" t="str" cm="1">
        <f t="array" ref="G4906">IFERROR(IF(AND(Orders!R4905:R14898&gt;1000,OR(Orders!M4905:M14898="East",Orders!M4905:M14898="south")),"bonus","no bonus"),"data error")</f>
        <v>no bonus</v>
      </c>
    </row>
    <row r="4907" spans="1:7" x14ac:dyDescent="0.25">
      <c r="A4907" t="str">
        <v>high</v>
      </c>
      <c r="B4907" t="b" cm="1">
        <f t="array" ref="B4907">AND(Orders!R4905:R14898&gt;500,Orders!O4905:O14898="technology")</f>
        <v>0</v>
      </c>
      <c r="C4907" t="b" cm="1">
        <f t="array" ref="C4907">OR(Orders!R4905:R14898&gt;1000,Orders!O4905:O14898="furniture")</f>
        <v>1</v>
      </c>
      <c r="D4907" t="str">
        <v>no</v>
      </c>
      <c r="E4907" t="str">
        <v>false</v>
      </c>
      <c r="G4907" t="str" cm="1">
        <f t="array" ref="G4907">IFERROR(IF(AND(Orders!R4906:R14899&gt;1000,OR(Orders!M4906:M14899="East",Orders!M4906:M14899="south")),"bonus","no bonus"),"data error")</f>
        <v>no bonus</v>
      </c>
    </row>
    <row r="4908" spans="1:7" x14ac:dyDescent="0.25">
      <c r="A4908" t="str">
        <v>high</v>
      </c>
      <c r="B4908" t="b" cm="1">
        <f t="array" ref="B4908">AND(Orders!R4906:R14899&gt;500,Orders!O4906:O14899="technology")</f>
        <v>0</v>
      </c>
      <c r="C4908" t="b" cm="1">
        <f t="array" ref="C4908">OR(Orders!R4906:R14899&gt;1000,Orders!O4906:O14899="furniture")</f>
        <v>1</v>
      </c>
      <c r="D4908" t="str">
        <v>no</v>
      </c>
      <c r="E4908" t="str">
        <v>false</v>
      </c>
      <c r="G4908" t="str" cm="1">
        <f t="array" ref="G4908">IFERROR(IF(AND(Orders!R4907:R14900&gt;1000,OR(Orders!M4907:M14900="East",Orders!M4907:M14900="south")),"bonus","no bonus"),"data error")</f>
        <v>no bonus</v>
      </c>
    </row>
    <row r="4909" spans="1:7" x14ac:dyDescent="0.25">
      <c r="A4909" t="str">
        <v>high</v>
      </c>
      <c r="B4909" t="b" cm="1">
        <f t="array" ref="B4909">AND(Orders!R4907:R14900&gt;500,Orders!O4907:O14900="technology")</f>
        <v>0</v>
      </c>
      <c r="C4909" t="b" cm="1">
        <f t="array" ref="C4909">OR(Orders!R4907:R14900&gt;1000,Orders!O4907:O14900="furniture")</f>
        <v>1</v>
      </c>
      <c r="D4909" t="str">
        <v>no</v>
      </c>
      <c r="E4909" t="str">
        <v>false</v>
      </c>
      <c r="G4909" t="str" cm="1">
        <f t="array" ref="G4909">IFERROR(IF(AND(Orders!R4908:R14901&gt;1000,OR(Orders!M4908:M14901="East",Orders!M4908:M14901="south")),"bonus","no bonus"),"data error")</f>
        <v>no bonus</v>
      </c>
    </row>
    <row r="4910" spans="1:7" x14ac:dyDescent="0.25">
      <c r="A4910" t="str">
        <v>high</v>
      </c>
      <c r="B4910" t="b" cm="1">
        <f t="array" ref="B4910">AND(Orders!R4908:R14901&gt;500,Orders!O4908:O14901="technology")</f>
        <v>0</v>
      </c>
      <c r="C4910" t="b" cm="1">
        <f t="array" ref="C4910">OR(Orders!R4908:R14901&gt;1000,Orders!O4908:O14901="furniture")</f>
        <v>1</v>
      </c>
      <c r="D4910" t="str">
        <v>no</v>
      </c>
      <c r="E4910" t="str">
        <v>false</v>
      </c>
      <c r="G4910" t="str" cm="1">
        <f t="array" ref="G4910">IFERROR(IF(AND(Orders!R4909:R14902&gt;1000,OR(Orders!M4909:M14902="East",Orders!M4909:M14902="south")),"bonus","no bonus"),"data error")</f>
        <v>no bonus</v>
      </c>
    </row>
    <row r="4911" spans="1:7" x14ac:dyDescent="0.25">
      <c r="A4911" t="str">
        <v>high</v>
      </c>
      <c r="B4911" t="b" cm="1">
        <f t="array" ref="B4911">AND(Orders!R4909:R14902&gt;500,Orders!O4909:O14902="technology")</f>
        <v>0</v>
      </c>
      <c r="C4911" t="b" cm="1">
        <f t="array" ref="C4911">OR(Orders!R4909:R14902&gt;1000,Orders!O4909:O14902="furniture")</f>
        <v>1</v>
      </c>
      <c r="D4911" t="str">
        <v>no</v>
      </c>
      <c r="E4911" t="str">
        <v>false</v>
      </c>
      <c r="G4911" t="str" cm="1">
        <f t="array" ref="G4911">IFERROR(IF(AND(Orders!R4910:R14903&gt;1000,OR(Orders!M4910:M14903="East",Orders!M4910:M14903="south")),"bonus","no bonus"),"data error")</f>
        <v>no bonus</v>
      </c>
    </row>
    <row r="4912" spans="1:7" x14ac:dyDescent="0.25">
      <c r="A4912" t="str">
        <v>high</v>
      </c>
      <c r="B4912" t="b" cm="1">
        <f t="array" ref="B4912">AND(Orders!R4910:R14903&gt;500,Orders!O4910:O14903="technology")</f>
        <v>0</v>
      </c>
      <c r="C4912" t="b" cm="1">
        <f t="array" ref="C4912">OR(Orders!R4910:R14903&gt;1000,Orders!O4910:O14903="furniture")</f>
        <v>1</v>
      </c>
      <c r="D4912" t="str">
        <v>no</v>
      </c>
      <c r="E4912" t="str">
        <v>false</v>
      </c>
      <c r="G4912" t="str" cm="1">
        <f t="array" ref="G4912">IFERROR(IF(AND(Orders!R4911:R14904&gt;1000,OR(Orders!M4911:M14904="East",Orders!M4911:M14904="south")),"bonus","no bonus"),"data error")</f>
        <v>no bonus</v>
      </c>
    </row>
    <row r="4913" spans="1:7" x14ac:dyDescent="0.25">
      <c r="A4913" t="str">
        <v>high</v>
      </c>
      <c r="B4913" t="b" cm="1">
        <f t="array" ref="B4913">AND(Orders!R4911:R14904&gt;500,Orders!O4911:O14904="technology")</f>
        <v>0</v>
      </c>
      <c r="C4913" t="b" cm="1">
        <f t="array" ref="C4913">OR(Orders!R4911:R14904&gt;1000,Orders!O4911:O14904="furniture")</f>
        <v>1</v>
      </c>
      <c r="D4913" t="str">
        <v>no</v>
      </c>
      <c r="E4913" t="str">
        <v>false</v>
      </c>
      <c r="G4913" t="str" cm="1">
        <f t="array" ref="G4913">IFERROR(IF(AND(Orders!R4912:R14905&gt;1000,OR(Orders!M4912:M14905="East",Orders!M4912:M14905="south")),"bonus","no bonus"),"data error")</f>
        <v>no bonus</v>
      </c>
    </row>
    <row r="4914" spans="1:7" x14ac:dyDescent="0.25">
      <c r="A4914" t="str">
        <v>high</v>
      </c>
      <c r="B4914" t="b" cm="1">
        <f t="array" ref="B4914">AND(Orders!R4912:R14905&gt;500,Orders!O4912:O14905="technology")</f>
        <v>0</v>
      </c>
      <c r="C4914" t="b" cm="1">
        <f t="array" ref="C4914">OR(Orders!R4912:R14905&gt;1000,Orders!O4912:O14905="furniture")</f>
        <v>1</v>
      </c>
      <c r="D4914" t="str">
        <v>no</v>
      </c>
      <c r="E4914" t="str">
        <v>false</v>
      </c>
      <c r="G4914" t="str" cm="1">
        <f t="array" ref="G4914">IFERROR(IF(AND(Orders!R4913:R14906&gt;1000,OR(Orders!M4913:M14906="East",Orders!M4913:M14906="south")),"bonus","no bonus"),"data error")</f>
        <v>no bonus</v>
      </c>
    </row>
    <row r="4915" spans="1:7" x14ac:dyDescent="0.25">
      <c r="A4915" t="str">
        <v>high</v>
      </c>
      <c r="B4915" t="b" cm="1">
        <f t="array" ref="B4915">AND(Orders!R4913:R14906&gt;500,Orders!O4913:O14906="technology")</f>
        <v>0</v>
      </c>
      <c r="C4915" t="b" cm="1">
        <f t="array" ref="C4915">OR(Orders!R4913:R14906&gt;1000,Orders!O4913:O14906="furniture")</f>
        <v>1</v>
      </c>
      <c r="D4915" t="str">
        <v>no</v>
      </c>
      <c r="E4915" t="str">
        <v>false</v>
      </c>
      <c r="G4915" t="str" cm="1">
        <f t="array" ref="G4915">IFERROR(IF(AND(Orders!R4914:R14907&gt;1000,OR(Orders!M4914:M14907="East",Orders!M4914:M14907="south")),"bonus","no bonus"),"data error")</f>
        <v>no bonus</v>
      </c>
    </row>
    <row r="4916" spans="1:7" x14ac:dyDescent="0.25">
      <c r="A4916" t="str">
        <v>high</v>
      </c>
      <c r="B4916" t="b" cm="1">
        <f t="array" ref="B4916">AND(Orders!R4914:R14907&gt;500,Orders!O4914:O14907="technology")</f>
        <v>0</v>
      </c>
      <c r="C4916" t="b" cm="1">
        <f t="array" ref="C4916">OR(Orders!R4914:R14907&gt;1000,Orders!O4914:O14907="furniture")</f>
        <v>1</v>
      </c>
      <c r="D4916" t="str">
        <v>no</v>
      </c>
      <c r="E4916" t="str">
        <v>false</v>
      </c>
      <c r="G4916" t="str" cm="1">
        <f t="array" ref="G4916">IFERROR(IF(AND(Orders!R4915:R14908&gt;1000,OR(Orders!M4915:M14908="East",Orders!M4915:M14908="south")),"bonus","no bonus"),"data error")</f>
        <v>no bonus</v>
      </c>
    </row>
    <row r="4917" spans="1:7" x14ac:dyDescent="0.25">
      <c r="A4917" t="str">
        <v>high</v>
      </c>
      <c r="B4917" t="b" cm="1">
        <f t="array" ref="B4917">AND(Orders!R4915:R14908&gt;500,Orders!O4915:O14908="technology")</f>
        <v>0</v>
      </c>
      <c r="C4917" t="b" cm="1">
        <f t="array" ref="C4917">OR(Orders!R4915:R14908&gt;1000,Orders!O4915:O14908="furniture")</f>
        <v>1</v>
      </c>
      <c r="D4917" t="str">
        <v>no</v>
      </c>
      <c r="E4917" t="str">
        <v>false</v>
      </c>
      <c r="G4917" t="str" cm="1">
        <f t="array" ref="G4917">IFERROR(IF(AND(Orders!R4916:R14909&gt;1000,OR(Orders!M4916:M14909="East",Orders!M4916:M14909="south")),"bonus","no bonus"),"data error")</f>
        <v>no bonus</v>
      </c>
    </row>
    <row r="4918" spans="1:7" x14ac:dyDescent="0.25">
      <c r="A4918" t="str">
        <v>high</v>
      </c>
      <c r="B4918" t="b" cm="1">
        <f t="array" ref="B4918">AND(Orders!R4916:R14909&gt;500,Orders!O4916:O14909="technology")</f>
        <v>0</v>
      </c>
      <c r="C4918" t="b" cm="1">
        <f t="array" ref="C4918">OR(Orders!R4916:R14909&gt;1000,Orders!O4916:O14909="furniture")</f>
        <v>1</v>
      </c>
      <c r="D4918" t="str">
        <v>no</v>
      </c>
      <c r="E4918" t="str">
        <v>false</v>
      </c>
      <c r="G4918" t="str" cm="1">
        <f t="array" ref="G4918">IFERROR(IF(AND(Orders!R4917:R14910&gt;1000,OR(Orders!M4917:M14910="East",Orders!M4917:M14910="south")),"bonus","no bonus"),"data error")</f>
        <v>no bonus</v>
      </c>
    </row>
    <row r="4919" spans="1:7" x14ac:dyDescent="0.25">
      <c r="A4919" t="str">
        <v>high</v>
      </c>
      <c r="B4919" t="b" cm="1">
        <f t="array" ref="B4919">AND(Orders!R4917:R14910&gt;500,Orders!O4917:O14910="technology")</f>
        <v>0</v>
      </c>
      <c r="C4919" t="b" cm="1">
        <f t="array" ref="C4919">OR(Orders!R4917:R14910&gt;1000,Orders!O4917:O14910="furniture")</f>
        <v>1</v>
      </c>
      <c r="D4919" t="str">
        <v>no</v>
      </c>
      <c r="E4919" t="str">
        <v>false</v>
      </c>
      <c r="G4919" t="str" cm="1">
        <f t="array" ref="G4919">IFERROR(IF(AND(Orders!R4918:R14911&gt;1000,OR(Orders!M4918:M14911="East",Orders!M4918:M14911="south")),"bonus","no bonus"),"data error")</f>
        <v>no bonus</v>
      </c>
    </row>
    <row r="4920" spans="1:7" x14ac:dyDescent="0.25">
      <c r="A4920" t="str">
        <v>high</v>
      </c>
      <c r="B4920" t="b" cm="1">
        <f t="array" ref="B4920">AND(Orders!R4918:R14911&gt;500,Orders!O4918:O14911="technology")</f>
        <v>0</v>
      </c>
      <c r="C4920" t="b" cm="1">
        <f t="array" ref="C4920">OR(Orders!R4918:R14911&gt;1000,Orders!O4918:O14911="furniture")</f>
        <v>1</v>
      </c>
      <c r="D4920" t="str">
        <v>no</v>
      </c>
      <c r="E4920" t="str">
        <v>false</v>
      </c>
      <c r="G4920" t="str" cm="1">
        <f t="array" ref="G4920">IFERROR(IF(AND(Orders!R4919:R14912&gt;1000,OR(Orders!M4919:M14912="East",Orders!M4919:M14912="south")),"bonus","no bonus"),"data error")</f>
        <v>no bonus</v>
      </c>
    </row>
    <row r="4921" spans="1:7" x14ac:dyDescent="0.25">
      <c r="A4921" t="str">
        <v>high</v>
      </c>
      <c r="B4921" t="b" cm="1">
        <f t="array" ref="B4921">AND(Orders!R4919:R14912&gt;500,Orders!O4919:O14912="technology")</f>
        <v>0</v>
      </c>
      <c r="C4921" t="b" cm="1">
        <f t="array" ref="C4921">OR(Orders!R4919:R14912&gt;1000,Orders!O4919:O14912="furniture")</f>
        <v>1</v>
      </c>
      <c r="D4921" t="str">
        <v>no</v>
      </c>
      <c r="E4921" t="str">
        <v>false</v>
      </c>
      <c r="G4921" t="str" cm="1">
        <f t="array" ref="G4921">IFERROR(IF(AND(Orders!R4920:R14913&gt;1000,OR(Orders!M4920:M14913="East",Orders!M4920:M14913="south")),"bonus","no bonus"),"data error")</f>
        <v>no bonus</v>
      </c>
    </row>
    <row r="4922" spans="1:7" x14ac:dyDescent="0.25">
      <c r="A4922" t="str">
        <v>high</v>
      </c>
      <c r="B4922" t="b" cm="1">
        <f t="array" ref="B4922">AND(Orders!R4920:R14913&gt;500,Orders!O4920:O14913="technology")</f>
        <v>0</v>
      </c>
      <c r="C4922" t="b" cm="1">
        <f t="array" ref="C4922">OR(Orders!R4920:R14913&gt;1000,Orders!O4920:O14913="furniture")</f>
        <v>1</v>
      </c>
      <c r="D4922" t="str">
        <v>no</v>
      </c>
      <c r="E4922" t="str">
        <v>false</v>
      </c>
      <c r="G4922" t="str" cm="1">
        <f t="array" ref="G4922">IFERROR(IF(AND(Orders!R4921:R14914&gt;1000,OR(Orders!M4921:M14914="East",Orders!M4921:M14914="south")),"bonus","no bonus"),"data error")</f>
        <v>no bonus</v>
      </c>
    </row>
    <row r="4923" spans="1:7" x14ac:dyDescent="0.25">
      <c r="A4923" t="str">
        <v>high</v>
      </c>
      <c r="B4923" t="b" cm="1">
        <f t="array" ref="B4923">AND(Orders!R4921:R14914&gt;500,Orders!O4921:O14914="technology")</f>
        <v>0</v>
      </c>
      <c r="C4923" t="b" cm="1">
        <f t="array" ref="C4923">OR(Orders!R4921:R14914&gt;1000,Orders!O4921:O14914="furniture")</f>
        <v>1</v>
      </c>
      <c r="D4923" t="str">
        <v>no</v>
      </c>
      <c r="E4923" t="str">
        <v>false</v>
      </c>
      <c r="G4923" t="str" cm="1">
        <f t="array" ref="G4923">IFERROR(IF(AND(Orders!R4922:R14915&gt;1000,OR(Orders!M4922:M14915="East",Orders!M4922:M14915="south")),"bonus","no bonus"),"data error")</f>
        <v>no bonus</v>
      </c>
    </row>
    <row r="4924" spans="1:7" x14ac:dyDescent="0.25">
      <c r="A4924" t="str">
        <v>high</v>
      </c>
      <c r="B4924" t="b" cm="1">
        <f t="array" ref="B4924">AND(Orders!R4922:R14915&gt;500,Orders!O4922:O14915="technology")</f>
        <v>0</v>
      </c>
      <c r="C4924" t="b" cm="1">
        <f t="array" ref="C4924">OR(Orders!R4922:R14915&gt;1000,Orders!O4922:O14915="furniture")</f>
        <v>1</v>
      </c>
      <c r="D4924" t="str">
        <v>no</v>
      </c>
      <c r="E4924" t="str">
        <v>false</v>
      </c>
      <c r="G4924" t="str" cm="1">
        <f t="array" ref="G4924">IFERROR(IF(AND(Orders!R4923:R14916&gt;1000,OR(Orders!M4923:M14916="East",Orders!M4923:M14916="south")),"bonus","no bonus"),"data error")</f>
        <v>no bonus</v>
      </c>
    </row>
    <row r="4925" spans="1:7" x14ac:dyDescent="0.25">
      <c r="A4925" t="str">
        <v>high</v>
      </c>
      <c r="B4925" t="b" cm="1">
        <f t="array" ref="B4925">AND(Orders!R4923:R14916&gt;500,Orders!O4923:O14916="technology")</f>
        <v>0</v>
      </c>
      <c r="C4925" t="b" cm="1">
        <f t="array" ref="C4925">OR(Orders!R4923:R14916&gt;1000,Orders!O4923:O14916="furniture")</f>
        <v>1</v>
      </c>
      <c r="D4925" t="str">
        <v>no</v>
      </c>
      <c r="E4925" t="str">
        <v>false</v>
      </c>
      <c r="G4925" t="str" cm="1">
        <f t="array" ref="G4925">IFERROR(IF(AND(Orders!R4924:R14917&gt;1000,OR(Orders!M4924:M14917="East",Orders!M4924:M14917="south")),"bonus","no bonus"),"data error")</f>
        <v>no bonus</v>
      </c>
    </row>
    <row r="4926" spans="1:7" x14ac:dyDescent="0.25">
      <c r="A4926" t="str">
        <v>high</v>
      </c>
      <c r="B4926" t="b" cm="1">
        <f t="array" ref="B4926">AND(Orders!R4924:R14917&gt;500,Orders!O4924:O14917="technology")</f>
        <v>0</v>
      </c>
      <c r="C4926" t="b" cm="1">
        <f t="array" ref="C4926">OR(Orders!R4924:R14917&gt;1000,Orders!O4924:O14917="furniture")</f>
        <v>1</v>
      </c>
      <c r="D4926" t="str">
        <v>no</v>
      </c>
      <c r="E4926" t="str">
        <v>false</v>
      </c>
      <c r="G4926" t="str" cm="1">
        <f t="array" ref="G4926">IFERROR(IF(AND(Orders!R4925:R14918&gt;1000,OR(Orders!M4925:M14918="East",Orders!M4925:M14918="south")),"bonus","no bonus"),"data error")</f>
        <v>no bonus</v>
      </c>
    </row>
    <row r="4927" spans="1:7" x14ac:dyDescent="0.25">
      <c r="A4927" t="str">
        <v>high</v>
      </c>
      <c r="B4927" t="b" cm="1">
        <f t="array" ref="B4927">AND(Orders!R4925:R14918&gt;500,Orders!O4925:O14918="technology")</f>
        <v>0</v>
      </c>
      <c r="C4927" t="b" cm="1">
        <f t="array" ref="C4927">OR(Orders!R4925:R14918&gt;1000,Orders!O4925:O14918="furniture")</f>
        <v>1</v>
      </c>
      <c r="D4927" t="str">
        <v>no</v>
      </c>
      <c r="E4927" t="str">
        <v>false</v>
      </c>
      <c r="G4927" t="str" cm="1">
        <f t="array" ref="G4927">IFERROR(IF(AND(Orders!R4926:R14919&gt;1000,OR(Orders!M4926:M14919="East",Orders!M4926:M14919="south")),"bonus","no bonus"),"data error")</f>
        <v>no bonus</v>
      </c>
    </row>
    <row r="4928" spans="1:7" x14ac:dyDescent="0.25">
      <c r="A4928" t="str">
        <v>high</v>
      </c>
      <c r="B4928" t="b" cm="1">
        <f t="array" ref="B4928">AND(Orders!R4926:R14919&gt;500,Orders!O4926:O14919="technology")</f>
        <v>0</v>
      </c>
      <c r="C4928" t="b" cm="1">
        <f t="array" ref="C4928">OR(Orders!R4926:R14919&gt;1000,Orders!O4926:O14919="furniture")</f>
        <v>1</v>
      </c>
      <c r="D4928" t="str">
        <v>no</v>
      </c>
      <c r="E4928" t="str">
        <v>false</v>
      </c>
      <c r="G4928" t="str" cm="1">
        <f t="array" ref="G4928">IFERROR(IF(AND(Orders!R4927:R14920&gt;1000,OR(Orders!M4927:M14920="East",Orders!M4927:M14920="south")),"bonus","no bonus"),"data error")</f>
        <v>no bonus</v>
      </c>
    </row>
    <row r="4929" spans="1:7" x14ac:dyDescent="0.25">
      <c r="A4929" t="str">
        <v>high</v>
      </c>
      <c r="B4929" t="b" cm="1">
        <f t="array" ref="B4929">AND(Orders!R4927:R14920&gt;500,Orders!O4927:O14920="technology")</f>
        <v>0</v>
      </c>
      <c r="C4929" t="b" cm="1">
        <f t="array" ref="C4929">OR(Orders!R4927:R14920&gt;1000,Orders!O4927:O14920="furniture")</f>
        <v>1</v>
      </c>
      <c r="D4929" t="str">
        <v>no</v>
      </c>
      <c r="E4929" t="str">
        <v>false</v>
      </c>
      <c r="G4929" t="str" cm="1">
        <f t="array" ref="G4929">IFERROR(IF(AND(Orders!R4928:R14921&gt;1000,OR(Orders!M4928:M14921="East",Orders!M4928:M14921="south")),"bonus","no bonus"),"data error")</f>
        <v>no bonus</v>
      </c>
    </row>
    <row r="4930" spans="1:7" x14ac:dyDescent="0.25">
      <c r="A4930" t="str">
        <v>high</v>
      </c>
      <c r="B4930" t="b" cm="1">
        <f t="array" ref="B4930">AND(Orders!R4928:R14921&gt;500,Orders!O4928:O14921="technology")</f>
        <v>0</v>
      </c>
      <c r="C4930" t="b" cm="1">
        <f t="array" ref="C4930">OR(Orders!R4928:R14921&gt;1000,Orders!O4928:O14921="furniture")</f>
        <v>1</v>
      </c>
      <c r="D4930" t="str">
        <v>no</v>
      </c>
      <c r="E4930" t="str">
        <v>false</v>
      </c>
      <c r="G4930" t="str" cm="1">
        <f t="array" ref="G4930">IFERROR(IF(AND(Orders!R4929:R14922&gt;1000,OR(Orders!M4929:M14922="East",Orders!M4929:M14922="south")),"bonus","no bonus"),"data error")</f>
        <v>no bonus</v>
      </c>
    </row>
    <row r="4931" spans="1:7" x14ac:dyDescent="0.25">
      <c r="A4931" t="str">
        <v>high</v>
      </c>
      <c r="B4931" t="b" cm="1">
        <f t="array" ref="B4931">AND(Orders!R4929:R14922&gt;500,Orders!O4929:O14922="technology")</f>
        <v>0</v>
      </c>
      <c r="C4931" t="b" cm="1">
        <f t="array" ref="C4931">OR(Orders!R4929:R14922&gt;1000,Orders!O4929:O14922="furniture")</f>
        <v>1</v>
      </c>
      <c r="D4931" t="str">
        <v>no</v>
      </c>
      <c r="E4931" t="str">
        <v>false</v>
      </c>
      <c r="G4931" t="str" cm="1">
        <f t="array" ref="G4931">IFERROR(IF(AND(Orders!R4930:R14923&gt;1000,OR(Orders!M4930:M14923="East",Orders!M4930:M14923="south")),"bonus","no bonus"),"data error")</f>
        <v>no bonus</v>
      </c>
    </row>
    <row r="4932" spans="1:7" x14ac:dyDescent="0.25">
      <c r="A4932" t="str">
        <v>high</v>
      </c>
      <c r="B4932" t="b" cm="1">
        <f t="array" ref="B4932">AND(Orders!R4930:R14923&gt;500,Orders!O4930:O14923="technology")</f>
        <v>0</v>
      </c>
      <c r="C4932" t="b" cm="1">
        <f t="array" ref="C4932">OR(Orders!R4930:R14923&gt;1000,Orders!O4930:O14923="furniture")</f>
        <v>1</v>
      </c>
      <c r="D4932" t="str">
        <v>no</v>
      </c>
      <c r="E4932" t="str">
        <v>false</v>
      </c>
      <c r="G4932" t="str" cm="1">
        <f t="array" ref="G4932">IFERROR(IF(AND(Orders!R4931:R14924&gt;1000,OR(Orders!M4931:M14924="East",Orders!M4931:M14924="south")),"bonus","no bonus"),"data error")</f>
        <v>no bonus</v>
      </c>
    </row>
    <row r="4933" spans="1:7" x14ac:dyDescent="0.25">
      <c r="A4933" t="str">
        <v>high</v>
      </c>
      <c r="B4933" t="b" cm="1">
        <f t="array" ref="B4933">AND(Orders!R4931:R14924&gt;500,Orders!O4931:O14924="technology")</f>
        <v>0</v>
      </c>
      <c r="C4933" t="b" cm="1">
        <f t="array" ref="C4933">OR(Orders!R4931:R14924&gt;1000,Orders!O4931:O14924="furniture")</f>
        <v>1</v>
      </c>
      <c r="D4933" t="str">
        <v>no</v>
      </c>
      <c r="E4933" t="str">
        <v>false</v>
      </c>
      <c r="G4933" t="str" cm="1">
        <f t="array" ref="G4933">IFERROR(IF(AND(Orders!R4932:R14925&gt;1000,OR(Orders!M4932:M14925="East",Orders!M4932:M14925="south")),"bonus","no bonus"),"data error")</f>
        <v>no bonus</v>
      </c>
    </row>
    <row r="4934" spans="1:7" x14ac:dyDescent="0.25">
      <c r="A4934" t="str">
        <v>high</v>
      </c>
      <c r="B4934" t="b" cm="1">
        <f t="array" ref="B4934">AND(Orders!R4932:R14925&gt;500,Orders!O4932:O14925="technology")</f>
        <v>0</v>
      </c>
      <c r="C4934" t="b" cm="1">
        <f t="array" ref="C4934">OR(Orders!R4932:R14925&gt;1000,Orders!O4932:O14925="furniture")</f>
        <v>1</v>
      </c>
      <c r="D4934" t="str">
        <v>no</v>
      </c>
      <c r="E4934" t="str">
        <v>false</v>
      </c>
      <c r="G4934" t="str" cm="1">
        <f t="array" ref="G4934">IFERROR(IF(AND(Orders!R4933:R14926&gt;1000,OR(Orders!M4933:M14926="East",Orders!M4933:M14926="south")),"bonus","no bonus"),"data error")</f>
        <v>no bonus</v>
      </c>
    </row>
    <row r="4935" spans="1:7" x14ac:dyDescent="0.25">
      <c r="A4935" t="str">
        <v>high</v>
      </c>
      <c r="B4935" t="b" cm="1">
        <f t="array" ref="B4935">AND(Orders!R4933:R14926&gt;500,Orders!O4933:O14926="technology")</f>
        <v>0</v>
      </c>
      <c r="C4935" t="b" cm="1">
        <f t="array" ref="C4935">OR(Orders!R4933:R14926&gt;1000,Orders!O4933:O14926="furniture")</f>
        <v>1</v>
      </c>
      <c r="D4935" t="str">
        <v>no</v>
      </c>
      <c r="E4935" t="str">
        <v>false</v>
      </c>
      <c r="G4935" t="str" cm="1">
        <f t="array" ref="G4935">IFERROR(IF(AND(Orders!R4934:R14927&gt;1000,OR(Orders!M4934:M14927="East",Orders!M4934:M14927="south")),"bonus","no bonus"),"data error")</f>
        <v>no bonus</v>
      </c>
    </row>
    <row r="4936" spans="1:7" x14ac:dyDescent="0.25">
      <c r="A4936" t="str">
        <v>high</v>
      </c>
      <c r="B4936" t="b" cm="1">
        <f t="array" ref="B4936">AND(Orders!R4934:R14927&gt;500,Orders!O4934:O14927="technology")</f>
        <v>0</v>
      </c>
      <c r="C4936" t="b" cm="1">
        <f t="array" ref="C4936">OR(Orders!R4934:R14927&gt;1000,Orders!O4934:O14927="furniture")</f>
        <v>1</v>
      </c>
      <c r="D4936" t="str">
        <v>no</v>
      </c>
      <c r="E4936" t="str">
        <v>false</v>
      </c>
      <c r="G4936" t="str" cm="1">
        <f t="array" ref="G4936">IFERROR(IF(AND(Orders!R4935:R14928&gt;1000,OR(Orders!M4935:M14928="East",Orders!M4935:M14928="south")),"bonus","no bonus"),"data error")</f>
        <v>no bonus</v>
      </c>
    </row>
    <row r="4937" spans="1:7" x14ac:dyDescent="0.25">
      <c r="A4937" t="str">
        <v>high</v>
      </c>
      <c r="B4937" t="b" cm="1">
        <f t="array" ref="B4937">AND(Orders!R4935:R14928&gt;500,Orders!O4935:O14928="technology")</f>
        <v>0</v>
      </c>
      <c r="C4937" t="b" cm="1">
        <f t="array" ref="C4937">OR(Orders!R4935:R14928&gt;1000,Orders!O4935:O14928="furniture")</f>
        <v>1</v>
      </c>
      <c r="D4937" t="str">
        <v>no</v>
      </c>
      <c r="E4937" t="str">
        <v>false</v>
      </c>
      <c r="G4937" t="str" cm="1">
        <f t="array" ref="G4937">IFERROR(IF(AND(Orders!R4936:R14929&gt;1000,OR(Orders!M4936:M14929="East",Orders!M4936:M14929="south")),"bonus","no bonus"),"data error")</f>
        <v>no bonus</v>
      </c>
    </row>
    <row r="4938" spans="1:7" x14ac:dyDescent="0.25">
      <c r="A4938" t="str">
        <v>high</v>
      </c>
      <c r="B4938" t="b" cm="1">
        <f t="array" ref="B4938">AND(Orders!R4936:R14929&gt;500,Orders!O4936:O14929="technology")</f>
        <v>0</v>
      </c>
      <c r="C4938" t="b" cm="1">
        <f t="array" ref="C4938">OR(Orders!R4936:R14929&gt;1000,Orders!O4936:O14929="furniture")</f>
        <v>1</v>
      </c>
      <c r="D4938" t="str">
        <v>no</v>
      </c>
      <c r="E4938" t="str">
        <v>false</v>
      </c>
      <c r="G4938" t="str" cm="1">
        <f t="array" ref="G4938">IFERROR(IF(AND(Orders!R4937:R14930&gt;1000,OR(Orders!M4937:M14930="East",Orders!M4937:M14930="south")),"bonus","no bonus"),"data error")</f>
        <v>no bonus</v>
      </c>
    </row>
    <row r="4939" spans="1:7" x14ac:dyDescent="0.25">
      <c r="A4939" t="str">
        <v>high</v>
      </c>
      <c r="B4939" t="b" cm="1">
        <f t="array" ref="B4939">AND(Orders!R4937:R14930&gt;500,Orders!O4937:O14930="technology")</f>
        <v>0</v>
      </c>
      <c r="C4939" t="b" cm="1">
        <f t="array" ref="C4939">OR(Orders!R4937:R14930&gt;1000,Orders!O4937:O14930="furniture")</f>
        <v>1</v>
      </c>
      <c r="D4939" t="str">
        <v>no</v>
      </c>
      <c r="E4939" t="str">
        <v>false</v>
      </c>
      <c r="G4939" t="str" cm="1">
        <f t="array" ref="G4939">IFERROR(IF(AND(Orders!R4938:R14931&gt;1000,OR(Orders!M4938:M14931="East",Orders!M4938:M14931="south")),"bonus","no bonus"),"data error")</f>
        <v>no bonus</v>
      </c>
    </row>
    <row r="4940" spans="1:7" x14ac:dyDescent="0.25">
      <c r="A4940" t="str">
        <v>high</v>
      </c>
      <c r="B4940" t="b" cm="1">
        <f t="array" ref="B4940">AND(Orders!R4938:R14931&gt;500,Orders!O4938:O14931="technology")</f>
        <v>0</v>
      </c>
      <c r="C4940" t="b" cm="1">
        <f t="array" ref="C4940">OR(Orders!R4938:R14931&gt;1000,Orders!O4938:O14931="furniture")</f>
        <v>1</v>
      </c>
      <c r="D4940" t="str">
        <v>no</v>
      </c>
      <c r="E4940" t="str">
        <v>false</v>
      </c>
      <c r="G4940" t="str" cm="1">
        <f t="array" ref="G4940">IFERROR(IF(AND(Orders!R4939:R14932&gt;1000,OR(Orders!M4939:M14932="East",Orders!M4939:M14932="south")),"bonus","no bonus"),"data error")</f>
        <v>no bonus</v>
      </c>
    </row>
    <row r="4941" spans="1:7" x14ac:dyDescent="0.25">
      <c r="A4941" t="str">
        <v>high</v>
      </c>
      <c r="B4941" t="b" cm="1">
        <f t="array" ref="B4941">AND(Orders!R4939:R14932&gt;500,Orders!O4939:O14932="technology")</f>
        <v>0</v>
      </c>
      <c r="C4941" t="b" cm="1">
        <f t="array" ref="C4941">OR(Orders!R4939:R14932&gt;1000,Orders!O4939:O14932="furniture")</f>
        <v>1</v>
      </c>
      <c r="D4941" t="str">
        <v>no</v>
      </c>
      <c r="E4941" t="str">
        <v>false</v>
      </c>
      <c r="G4941" t="str" cm="1">
        <f t="array" ref="G4941">IFERROR(IF(AND(Orders!R4940:R14933&gt;1000,OR(Orders!M4940:M14933="East",Orders!M4940:M14933="south")),"bonus","no bonus"),"data error")</f>
        <v>no bonus</v>
      </c>
    </row>
    <row r="4942" spans="1:7" x14ac:dyDescent="0.25">
      <c r="A4942" t="str">
        <v>high</v>
      </c>
      <c r="B4942" t="b" cm="1">
        <f t="array" ref="B4942">AND(Orders!R4940:R14933&gt;500,Orders!O4940:O14933="technology")</f>
        <v>0</v>
      </c>
      <c r="C4942" t="b" cm="1">
        <f t="array" ref="C4942">OR(Orders!R4940:R14933&gt;1000,Orders!O4940:O14933="furniture")</f>
        <v>1</v>
      </c>
      <c r="D4942" t="str">
        <v>no</v>
      </c>
      <c r="E4942" t="str">
        <v>false</v>
      </c>
      <c r="G4942" t="str" cm="1">
        <f t="array" ref="G4942">IFERROR(IF(AND(Orders!R4941:R14934&gt;1000,OR(Orders!M4941:M14934="East",Orders!M4941:M14934="south")),"bonus","no bonus"),"data error")</f>
        <v>no bonus</v>
      </c>
    </row>
    <row r="4943" spans="1:7" x14ac:dyDescent="0.25">
      <c r="A4943" t="str">
        <v>high</v>
      </c>
      <c r="B4943" t="b" cm="1">
        <f t="array" ref="B4943">AND(Orders!R4941:R14934&gt;500,Orders!O4941:O14934="technology")</f>
        <v>0</v>
      </c>
      <c r="C4943" t="b" cm="1">
        <f t="array" ref="C4943">OR(Orders!R4941:R14934&gt;1000,Orders!O4941:O14934="furniture")</f>
        <v>1</v>
      </c>
      <c r="D4943" t="str">
        <v>no</v>
      </c>
      <c r="E4943" t="str">
        <v>false</v>
      </c>
      <c r="G4943" t="str" cm="1">
        <f t="array" ref="G4943">IFERROR(IF(AND(Orders!R4942:R14935&gt;1000,OR(Orders!M4942:M14935="East",Orders!M4942:M14935="south")),"bonus","no bonus"),"data error")</f>
        <v>no bonus</v>
      </c>
    </row>
    <row r="4944" spans="1:7" x14ac:dyDescent="0.25">
      <c r="A4944" t="str">
        <v>high</v>
      </c>
      <c r="B4944" t="b" cm="1">
        <f t="array" ref="B4944">AND(Orders!R4942:R14935&gt;500,Orders!O4942:O14935="technology")</f>
        <v>0</v>
      </c>
      <c r="C4944" t="b" cm="1">
        <f t="array" ref="C4944">OR(Orders!R4942:R14935&gt;1000,Orders!O4942:O14935="furniture")</f>
        <v>1</v>
      </c>
      <c r="D4944" t="str">
        <v>no</v>
      </c>
      <c r="E4944" t="str">
        <v>false</v>
      </c>
      <c r="G4944" t="str" cm="1">
        <f t="array" ref="G4944">IFERROR(IF(AND(Orders!R4943:R14936&gt;1000,OR(Orders!M4943:M14936="East",Orders!M4943:M14936="south")),"bonus","no bonus"),"data error")</f>
        <v>no bonus</v>
      </c>
    </row>
    <row r="4945" spans="1:7" x14ac:dyDescent="0.25">
      <c r="A4945" t="str">
        <v>high</v>
      </c>
      <c r="B4945" t="b" cm="1">
        <f t="array" ref="B4945">AND(Orders!R4943:R14936&gt;500,Orders!O4943:O14936="technology")</f>
        <v>0</v>
      </c>
      <c r="C4945" t="b" cm="1">
        <f t="array" ref="C4945">OR(Orders!R4943:R14936&gt;1000,Orders!O4943:O14936="furniture")</f>
        <v>1</v>
      </c>
      <c r="D4945" t="str">
        <v>no</v>
      </c>
      <c r="E4945" t="str">
        <v>false</v>
      </c>
      <c r="G4945" t="str" cm="1">
        <f t="array" ref="G4945">IFERROR(IF(AND(Orders!R4944:R14937&gt;1000,OR(Orders!M4944:M14937="East",Orders!M4944:M14937="south")),"bonus","no bonus"),"data error")</f>
        <v>no bonus</v>
      </c>
    </row>
    <row r="4946" spans="1:7" x14ac:dyDescent="0.25">
      <c r="A4946" t="str">
        <v>high</v>
      </c>
      <c r="B4946" t="b" cm="1">
        <f t="array" ref="B4946">AND(Orders!R4944:R14937&gt;500,Orders!O4944:O14937="technology")</f>
        <v>0</v>
      </c>
      <c r="C4946" t="b" cm="1">
        <f t="array" ref="C4946">OR(Orders!R4944:R14937&gt;1000,Orders!O4944:O14937="furniture")</f>
        <v>1</v>
      </c>
      <c r="D4946" t="str">
        <v>no</v>
      </c>
      <c r="E4946" t="str">
        <v>false</v>
      </c>
      <c r="G4946" t="str" cm="1">
        <f t="array" ref="G4946">IFERROR(IF(AND(Orders!R4945:R14938&gt;1000,OR(Orders!M4945:M14938="East",Orders!M4945:M14938="south")),"bonus","no bonus"),"data error")</f>
        <v>no bonus</v>
      </c>
    </row>
    <row r="4947" spans="1:7" x14ac:dyDescent="0.25">
      <c r="A4947" t="str">
        <v>high</v>
      </c>
      <c r="B4947" t="b" cm="1">
        <f t="array" ref="B4947">AND(Orders!R4945:R14938&gt;500,Orders!O4945:O14938="technology")</f>
        <v>0</v>
      </c>
      <c r="C4947" t="b" cm="1">
        <f t="array" ref="C4947">OR(Orders!R4945:R14938&gt;1000,Orders!O4945:O14938="furniture")</f>
        <v>1</v>
      </c>
      <c r="D4947" t="str">
        <v>no</v>
      </c>
      <c r="E4947" t="str">
        <v>false</v>
      </c>
      <c r="G4947" t="str" cm="1">
        <f t="array" ref="G4947">IFERROR(IF(AND(Orders!R4946:R14939&gt;1000,OR(Orders!M4946:M14939="East",Orders!M4946:M14939="south")),"bonus","no bonus"),"data error")</f>
        <v>no bonus</v>
      </c>
    </row>
    <row r="4948" spans="1:7" x14ac:dyDescent="0.25">
      <c r="A4948" t="str">
        <v>high</v>
      </c>
      <c r="B4948" t="b" cm="1">
        <f t="array" ref="B4948">AND(Orders!R4946:R14939&gt;500,Orders!O4946:O14939="technology")</f>
        <v>0</v>
      </c>
      <c r="C4948" t="b" cm="1">
        <f t="array" ref="C4948">OR(Orders!R4946:R14939&gt;1000,Orders!O4946:O14939="furniture")</f>
        <v>1</v>
      </c>
      <c r="D4948" t="str">
        <v>no</v>
      </c>
      <c r="E4948" t="str">
        <v>false</v>
      </c>
      <c r="G4948" t="str" cm="1">
        <f t="array" ref="G4948">IFERROR(IF(AND(Orders!R4947:R14940&gt;1000,OR(Orders!M4947:M14940="East",Orders!M4947:M14940="south")),"bonus","no bonus"),"data error")</f>
        <v>no bonus</v>
      </c>
    </row>
    <row r="4949" spans="1:7" x14ac:dyDescent="0.25">
      <c r="A4949" t="str">
        <v>high</v>
      </c>
      <c r="B4949" t="b" cm="1">
        <f t="array" ref="B4949">AND(Orders!R4947:R14940&gt;500,Orders!O4947:O14940="technology")</f>
        <v>0</v>
      </c>
      <c r="C4949" t="b" cm="1">
        <f t="array" ref="C4949">OR(Orders!R4947:R14940&gt;1000,Orders!O4947:O14940="furniture")</f>
        <v>1</v>
      </c>
      <c r="D4949" t="str">
        <v>no</v>
      </c>
      <c r="E4949" t="str">
        <v>false</v>
      </c>
      <c r="G4949" t="str" cm="1">
        <f t="array" ref="G4949">IFERROR(IF(AND(Orders!R4948:R14941&gt;1000,OR(Orders!M4948:M14941="East",Orders!M4948:M14941="south")),"bonus","no bonus"),"data error")</f>
        <v>no bonus</v>
      </c>
    </row>
    <row r="4950" spans="1:7" x14ac:dyDescent="0.25">
      <c r="A4950" t="str">
        <v>high</v>
      </c>
      <c r="B4950" t="b" cm="1">
        <f t="array" ref="B4950">AND(Orders!R4948:R14941&gt;500,Orders!O4948:O14941="technology")</f>
        <v>0</v>
      </c>
      <c r="C4950" t="b" cm="1">
        <f t="array" ref="C4950">OR(Orders!R4948:R14941&gt;1000,Orders!O4948:O14941="furniture")</f>
        <v>1</v>
      </c>
      <c r="D4950" t="str">
        <v>no</v>
      </c>
      <c r="E4950" t="str">
        <v>false</v>
      </c>
      <c r="G4950" t="str" cm="1">
        <f t="array" ref="G4950">IFERROR(IF(AND(Orders!R4949:R14942&gt;1000,OR(Orders!M4949:M14942="East",Orders!M4949:M14942="south")),"bonus","no bonus"),"data error")</f>
        <v>no bonus</v>
      </c>
    </row>
    <row r="4951" spans="1:7" x14ac:dyDescent="0.25">
      <c r="A4951" t="str">
        <v>high</v>
      </c>
      <c r="B4951" t="b" cm="1">
        <f t="array" ref="B4951">AND(Orders!R4949:R14942&gt;500,Orders!O4949:O14942="technology")</f>
        <v>0</v>
      </c>
      <c r="C4951" t="b" cm="1">
        <f t="array" ref="C4951">OR(Orders!R4949:R14942&gt;1000,Orders!O4949:O14942="furniture")</f>
        <v>1</v>
      </c>
      <c r="D4951" t="str">
        <v>no</v>
      </c>
      <c r="E4951" t="str">
        <v>false</v>
      </c>
      <c r="G4951" t="str" cm="1">
        <f t="array" ref="G4951">IFERROR(IF(AND(Orders!R4950:R14943&gt;1000,OR(Orders!M4950:M14943="East",Orders!M4950:M14943="south")),"bonus","no bonus"),"data error")</f>
        <v>no bonus</v>
      </c>
    </row>
    <row r="4952" spans="1:7" x14ac:dyDescent="0.25">
      <c r="A4952" t="str">
        <v>high</v>
      </c>
      <c r="B4952" t="b" cm="1">
        <f t="array" ref="B4952">AND(Orders!R4950:R14943&gt;500,Orders!O4950:O14943="technology")</f>
        <v>0</v>
      </c>
      <c r="C4952" t="b" cm="1">
        <f t="array" ref="C4952">OR(Orders!R4950:R14943&gt;1000,Orders!O4950:O14943="furniture")</f>
        <v>1</v>
      </c>
      <c r="D4952" t="str">
        <v>no</v>
      </c>
      <c r="E4952" t="str">
        <v>false</v>
      </c>
      <c r="G4952" t="str" cm="1">
        <f t="array" ref="G4952">IFERROR(IF(AND(Orders!R4951:R14944&gt;1000,OR(Orders!M4951:M14944="East",Orders!M4951:M14944="south")),"bonus","no bonus"),"data error")</f>
        <v>no bonus</v>
      </c>
    </row>
    <row r="4953" spans="1:7" x14ac:dyDescent="0.25">
      <c r="A4953" t="str">
        <v>high</v>
      </c>
      <c r="B4953" t="b" cm="1">
        <f t="array" ref="B4953">AND(Orders!R4951:R14944&gt;500,Orders!O4951:O14944="technology")</f>
        <v>0</v>
      </c>
      <c r="C4953" t="b" cm="1">
        <f t="array" ref="C4953">OR(Orders!R4951:R14944&gt;1000,Orders!O4951:O14944="furniture")</f>
        <v>1</v>
      </c>
      <c r="D4953" t="str">
        <v>no</v>
      </c>
      <c r="E4953" t="str">
        <v>false</v>
      </c>
      <c r="G4953" t="str" cm="1">
        <f t="array" ref="G4953">IFERROR(IF(AND(Orders!R4952:R14945&gt;1000,OR(Orders!M4952:M14945="East",Orders!M4952:M14945="south")),"bonus","no bonus"),"data error")</f>
        <v>no bonus</v>
      </c>
    </row>
    <row r="4954" spans="1:7" x14ac:dyDescent="0.25">
      <c r="A4954" t="str">
        <v>high</v>
      </c>
      <c r="B4954" t="b" cm="1">
        <f t="array" ref="B4954">AND(Orders!R4952:R14945&gt;500,Orders!O4952:O14945="technology")</f>
        <v>0</v>
      </c>
      <c r="C4954" t="b" cm="1">
        <f t="array" ref="C4954">OR(Orders!R4952:R14945&gt;1000,Orders!O4952:O14945="furniture")</f>
        <v>1</v>
      </c>
      <c r="D4954" t="str">
        <v>no</v>
      </c>
      <c r="E4954" t="str">
        <v>false</v>
      </c>
      <c r="G4954" t="str" cm="1">
        <f t="array" ref="G4954">IFERROR(IF(AND(Orders!R4953:R14946&gt;1000,OR(Orders!M4953:M14946="East",Orders!M4953:M14946="south")),"bonus","no bonus"),"data error")</f>
        <v>no bonus</v>
      </c>
    </row>
    <row r="4955" spans="1:7" x14ac:dyDescent="0.25">
      <c r="A4955" t="str">
        <v>high</v>
      </c>
      <c r="B4955" t="b" cm="1">
        <f t="array" ref="B4955">AND(Orders!R4953:R14946&gt;500,Orders!O4953:O14946="technology")</f>
        <v>0</v>
      </c>
      <c r="C4955" t="b" cm="1">
        <f t="array" ref="C4955">OR(Orders!R4953:R14946&gt;1000,Orders!O4953:O14946="furniture")</f>
        <v>1</v>
      </c>
      <c r="D4955" t="str">
        <v>no</v>
      </c>
      <c r="E4955" t="str">
        <v>false</v>
      </c>
      <c r="G4955" t="str" cm="1">
        <f t="array" ref="G4955">IFERROR(IF(AND(Orders!R4954:R14947&gt;1000,OR(Orders!M4954:M14947="East",Orders!M4954:M14947="south")),"bonus","no bonus"),"data error")</f>
        <v>no bonus</v>
      </c>
    </row>
    <row r="4956" spans="1:7" x14ac:dyDescent="0.25">
      <c r="A4956" t="str">
        <v>high</v>
      </c>
      <c r="B4956" t="b" cm="1">
        <f t="array" ref="B4956">AND(Orders!R4954:R14947&gt;500,Orders!O4954:O14947="technology")</f>
        <v>0</v>
      </c>
      <c r="C4956" t="b" cm="1">
        <f t="array" ref="C4956">OR(Orders!R4954:R14947&gt;1000,Orders!O4954:O14947="furniture")</f>
        <v>1</v>
      </c>
      <c r="D4956" t="str">
        <v>no</v>
      </c>
      <c r="E4956" t="str">
        <v>false</v>
      </c>
      <c r="G4956" t="str" cm="1">
        <f t="array" ref="G4956">IFERROR(IF(AND(Orders!R4955:R14948&gt;1000,OR(Orders!M4955:M14948="East",Orders!M4955:M14948="south")),"bonus","no bonus"),"data error")</f>
        <v>no bonus</v>
      </c>
    </row>
    <row r="4957" spans="1:7" x14ac:dyDescent="0.25">
      <c r="A4957" t="str">
        <v>high</v>
      </c>
      <c r="B4957" t="b" cm="1">
        <f t="array" ref="B4957">AND(Orders!R4955:R14948&gt;500,Orders!O4955:O14948="technology")</f>
        <v>0</v>
      </c>
      <c r="C4957" t="b" cm="1">
        <f t="array" ref="C4957">OR(Orders!R4955:R14948&gt;1000,Orders!O4955:O14948="furniture")</f>
        <v>1</v>
      </c>
      <c r="D4957" t="str">
        <v>no</v>
      </c>
      <c r="E4957" t="str">
        <v>false</v>
      </c>
      <c r="G4957" t="str" cm="1">
        <f t="array" ref="G4957">IFERROR(IF(AND(Orders!R4956:R14949&gt;1000,OR(Orders!M4956:M14949="East",Orders!M4956:M14949="south")),"bonus","no bonus"),"data error")</f>
        <v>no bonus</v>
      </c>
    </row>
    <row r="4958" spans="1:7" x14ac:dyDescent="0.25">
      <c r="A4958" t="str">
        <v>high</v>
      </c>
      <c r="B4958" t="b" cm="1">
        <f t="array" ref="B4958">AND(Orders!R4956:R14949&gt;500,Orders!O4956:O14949="technology")</f>
        <v>0</v>
      </c>
      <c r="C4958" t="b" cm="1">
        <f t="array" ref="C4958">OR(Orders!R4956:R14949&gt;1000,Orders!O4956:O14949="furniture")</f>
        <v>1</v>
      </c>
      <c r="D4958" t="str">
        <v>no</v>
      </c>
      <c r="E4958" t="str">
        <v>false</v>
      </c>
      <c r="G4958" t="str" cm="1">
        <f t="array" ref="G4958">IFERROR(IF(AND(Orders!R4957:R14950&gt;1000,OR(Orders!M4957:M14950="East",Orders!M4957:M14950="south")),"bonus","no bonus"),"data error")</f>
        <v>no bonus</v>
      </c>
    </row>
    <row r="4959" spans="1:7" x14ac:dyDescent="0.25">
      <c r="A4959" t="str">
        <v>high</v>
      </c>
      <c r="B4959" t="b" cm="1">
        <f t="array" ref="B4959">AND(Orders!R4957:R14950&gt;500,Orders!O4957:O14950="technology")</f>
        <v>0</v>
      </c>
      <c r="C4959" t="b" cm="1">
        <f t="array" ref="C4959">OR(Orders!R4957:R14950&gt;1000,Orders!O4957:O14950="furniture")</f>
        <v>1</v>
      </c>
      <c r="D4959" t="str">
        <v>no</v>
      </c>
      <c r="E4959" t="str">
        <v>false</v>
      </c>
      <c r="G4959" t="str" cm="1">
        <f t="array" ref="G4959">IFERROR(IF(AND(Orders!R4958:R14951&gt;1000,OR(Orders!M4958:M14951="East",Orders!M4958:M14951="south")),"bonus","no bonus"),"data error")</f>
        <v>no bonus</v>
      </c>
    </row>
    <row r="4960" spans="1:7" x14ac:dyDescent="0.25">
      <c r="A4960" t="str">
        <v>high</v>
      </c>
      <c r="B4960" t="b" cm="1">
        <f t="array" ref="B4960">AND(Orders!R4958:R14951&gt;500,Orders!O4958:O14951="technology")</f>
        <v>0</v>
      </c>
      <c r="C4960" t="b" cm="1">
        <f t="array" ref="C4960">OR(Orders!R4958:R14951&gt;1000,Orders!O4958:O14951="furniture")</f>
        <v>1</v>
      </c>
      <c r="D4960" t="str">
        <v>no</v>
      </c>
      <c r="E4960" t="str">
        <v>false</v>
      </c>
      <c r="G4960" t="str" cm="1">
        <f t="array" ref="G4960">IFERROR(IF(AND(Orders!R4959:R14952&gt;1000,OR(Orders!M4959:M14952="East",Orders!M4959:M14952="south")),"bonus","no bonus"),"data error")</f>
        <v>no bonus</v>
      </c>
    </row>
    <row r="4961" spans="1:7" x14ac:dyDescent="0.25">
      <c r="A4961" t="str">
        <v>high</v>
      </c>
      <c r="B4961" t="b" cm="1">
        <f t="array" ref="B4961">AND(Orders!R4959:R14952&gt;500,Orders!O4959:O14952="technology")</f>
        <v>0</v>
      </c>
      <c r="C4961" t="b" cm="1">
        <f t="array" ref="C4961">OR(Orders!R4959:R14952&gt;1000,Orders!O4959:O14952="furniture")</f>
        <v>1</v>
      </c>
      <c r="D4961" t="str">
        <v>no</v>
      </c>
      <c r="E4961" t="str">
        <v>false</v>
      </c>
      <c r="G4961" t="str" cm="1">
        <f t="array" ref="G4961">IFERROR(IF(AND(Orders!R4960:R14953&gt;1000,OR(Orders!M4960:M14953="East",Orders!M4960:M14953="south")),"bonus","no bonus"),"data error")</f>
        <v>no bonus</v>
      </c>
    </row>
    <row r="4962" spans="1:7" x14ac:dyDescent="0.25">
      <c r="A4962" t="str">
        <v>high</v>
      </c>
      <c r="B4962" t="b" cm="1">
        <f t="array" ref="B4962">AND(Orders!R4960:R14953&gt;500,Orders!O4960:O14953="technology")</f>
        <v>0</v>
      </c>
      <c r="C4962" t="b" cm="1">
        <f t="array" ref="C4962">OR(Orders!R4960:R14953&gt;1000,Orders!O4960:O14953="furniture")</f>
        <v>1</v>
      </c>
      <c r="D4962" t="str">
        <v>no</v>
      </c>
      <c r="E4962" t="str">
        <v>false</v>
      </c>
      <c r="G4962" t="str" cm="1">
        <f t="array" ref="G4962">IFERROR(IF(AND(Orders!R4961:R14954&gt;1000,OR(Orders!M4961:M14954="East",Orders!M4961:M14954="south")),"bonus","no bonus"),"data error")</f>
        <v>no bonus</v>
      </c>
    </row>
    <row r="4963" spans="1:7" x14ac:dyDescent="0.25">
      <c r="A4963" t="str">
        <v>high</v>
      </c>
      <c r="B4963" t="b" cm="1">
        <f t="array" ref="B4963">AND(Orders!R4961:R14954&gt;500,Orders!O4961:O14954="technology")</f>
        <v>0</v>
      </c>
      <c r="C4963" t="b" cm="1">
        <f t="array" ref="C4963">OR(Orders!R4961:R14954&gt;1000,Orders!O4961:O14954="furniture")</f>
        <v>1</v>
      </c>
      <c r="D4963" t="str">
        <v>no</v>
      </c>
      <c r="E4963" t="str">
        <v>false</v>
      </c>
      <c r="G4963" t="str" cm="1">
        <f t="array" ref="G4963">IFERROR(IF(AND(Orders!R4962:R14955&gt;1000,OR(Orders!M4962:M14955="East",Orders!M4962:M14955="south")),"bonus","no bonus"),"data error")</f>
        <v>no bonus</v>
      </c>
    </row>
    <row r="4964" spans="1:7" x14ac:dyDescent="0.25">
      <c r="A4964" t="str">
        <v>high</v>
      </c>
      <c r="B4964" t="b" cm="1">
        <f t="array" ref="B4964">AND(Orders!R4962:R14955&gt;500,Orders!O4962:O14955="technology")</f>
        <v>0</v>
      </c>
      <c r="C4964" t="b" cm="1">
        <f t="array" ref="C4964">OR(Orders!R4962:R14955&gt;1000,Orders!O4962:O14955="furniture")</f>
        <v>1</v>
      </c>
      <c r="D4964" t="str">
        <v>no</v>
      </c>
      <c r="E4964" t="str">
        <v>false</v>
      </c>
      <c r="G4964" t="str" cm="1">
        <f t="array" ref="G4964">IFERROR(IF(AND(Orders!R4963:R14956&gt;1000,OR(Orders!M4963:M14956="East",Orders!M4963:M14956="south")),"bonus","no bonus"),"data error")</f>
        <v>no bonus</v>
      </c>
    </row>
    <row r="4965" spans="1:7" x14ac:dyDescent="0.25">
      <c r="A4965" t="str">
        <v>high</v>
      </c>
      <c r="B4965" t="b" cm="1">
        <f t="array" ref="B4965">AND(Orders!R4963:R14956&gt;500,Orders!O4963:O14956="technology")</f>
        <v>0</v>
      </c>
      <c r="C4965" t="b" cm="1">
        <f t="array" ref="C4965">OR(Orders!R4963:R14956&gt;1000,Orders!O4963:O14956="furniture")</f>
        <v>1</v>
      </c>
      <c r="D4965" t="str">
        <v>no</v>
      </c>
      <c r="E4965" t="str">
        <v>false</v>
      </c>
      <c r="G4965" t="str" cm="1">
        <f t="array" ref="G4965">IFERROR(IF(AND(Orders!R4964:R14957&gt;1000,OR(Orders!M4964:M14957="East",Orders!M4964:M14957="south")),"bonus","no bonus"),"data error")</f>
        <v>no bonus</v>
      </c>
    </row>
    <row r="4966" spans="1:7" x14ac:dyDescent="0.25">
      <c r="A4966" t="str">
        <v>high</v>
      </c>
      <c r="B4966" t="b" cm="1">
        <f t="array" ref="B4966">AND(Orders!R4964:R14957&gt;500,Orders!O4964:O14957="technology")</f>
        <v>0</v>
      </c>
      <c r="C4966" t="b" cm="1">
        <f t="array" ref="C4966">OR(Orders!R4964:R14957&gt;1000,Orders!O4964:O14957="furniture")</f>
        <v>1</v>
      </c>
      <c r="D4966" t="str">
        <v>no</v>
      </c>
      <c r="E4966" t="str">
        <v>false</v>
      </c>
      <c r="G4966" t="str" cm="1">
        <f t="array" ref="G4966">IFERROR(IF(AND(Orders!R4965:R14958&gt;1000,OR(Orders!M4965:M14958="East",Orders!M4965:M14958="south")),"bonus","no bonus"),"data error")</f>
        <v>no bonus</v>
      </c>
    </row>
    <row r="4967" spans="1:7" x14ac:dyDescent="0.25">
      <c r="A4967" t="str">
        <v>high</v>
      </c>
      <c r="B4967" t="b" cm="1">
        <f t="array" ref="B4967">AND(Orders!R4965:R14958&gt;500,Orders!O4965:O14958="technology")</f>
        <v>0</v>
      </c>
      <c r="C4967" t="b" cm="1">
        <f t="array" ref="C4967">OR(Orders!R4965:R14958&gt;1000,Orders!O4965:O14958="furniture")</f>
        <v>1</v>
      </c>
      <c r="D4967" t="str">
        <v>no</v>
      </c>
      <c r="E4967" t="str">
        <v>false</v>
      </c>
      <c r="G4967" t="str" cm="1">
        <f t="array" ref="G4967">IFERROR(IF(AND(Orders!R4966:R14959&gt;1000,OR(Orders!M4966:M14959="East",Orders!M4966:M14959="south")),"bonus","no bonus"),"data error")</f>
        <v>no bonus</v>
      </c>
    </row>
    <row r="4968" spans="1:7" x14ac:dyDescent="0.25">
      <c r="A4968" t="str">
        <v>high</v>
      </c>
      <c r="B4968" t="b" cm="1">
        <f t="array" ref="B4968">AND(Orders!R4966:R14959&gt;500,Orders!O4966:O14959="technology")</f>
        <v>0</v>
      </c>
      <c r="C4968" t="b" cm="1">
        <f t="array" ref="C4968">OR(Orders!R4966:R14959&gt;1000,Orders!O4966:O14959="furniture")</f>
        <v>1</v>
      </c>
      <c r="D4968" t="str">
        <v>no</v>
      </c>
      <c r="E4968" t="str">
        <v>false</v>
      </c>
      <c r="G4968" t="str" cm="1">
        <f t="array" ref="G4968">IFERROR(IF(AND(Orders!R4967:R14960&gt;1000,OR(Orders!M4967:M14960="East",Orders!M4967:M14960="south")),"bonus","no bonus"),"data error")</f>
        <v>no bonus</v>
      </c>
    </row>
    <row r="4969" spans="1:7" x14ac:dyDescent="0.25">
      <c r="A4969" t="str">
        <v>high</v>
      </c>
      <c r="B4969" t="b" cm="1">
        <f t="array" ref="B4969">AND(Orders!R4967:R14960&gt;500,Orders!O4967:O14960="technology")</f>
        <v>0</v>
      </c>
      <c r="C4969" t="b" cm="1">
        <f t="array" ref="C4969">OR(Orders!R4967:R14960&gt;1000,Orders!O4967:O14960="furniture")</f>
        <v>1</v>
      </c>
      <c r="D4969" t="str">
        <v>no</v>
      </c>
      <c r="E4969" t="str">
        <v>false</v>
      </c>
      <c r="G4969" t="str" cm="1">
        <f t="array" ref="G4969">IFERROR(IF(AND(Orders!R4968:R14961&gt;1000,OR(Orders!M4968:M14961="East",Orders!M4968:M14961="south")),"bonus","no bonus"),"data error")</f>
        <v>no bonus</v>
      </c>
    </row>
    <row r="4970" spans="1:7" x14ac:dyDescent="0.25">
      <c r="A4970" t="str">
        <v>high</v>
      </c>
      <c r="B4970" t="b" cm="1">
        <f t="array" ref="B4970">AND(Orders!R4968:R14961&gt;500,Orders!O4968:O14961="technology")</f>
        <v>0</v>
      </c>
      <c r="C4970" t="b" cm="1">
        <f t="array" ref="C4970">OR(Orders!R4968:R14961&gt;1000,Orders!O4968:O14961="furniture")</f>
        <v>1</v>
      </c>
      <c r="D4970" t="str">
        <v>no</v>
      </c>
      <c r="E4970" t="str">
        <v>false</v>
      </c>
      <c r="G4970" t="str" cm="1">
        <f t="array" ref="G4970">IFERROR(IF(AND(Orders!R4969:R14962&gt;1000,OR(Orders!M4969:M14962="East",Orders!M4969:M14962="south")),"bonus","no bonus"),"data error")</f>
        <v>no bonus</v>
      </c>
    </row>
    <row r="4971" spans="1:7" x14ac:dyDescent="0.25">
      <c r="A4971" t="str">
        <v>high</v>
      </c>
      <c r="B4971" t="b" cm="1">
        <f t="array" ref="B4971">AND(Orders!R4969:R14962&gt;500,Orders!O4969:O14962="technology")</f>
        <v>0</v>
      </c>
      <c r="C4971" t="b" cm="1">
        <f t="array" ref="C4971">OR(Orders!R4969:R14962&gt;1000,Orders!O4969:O14962="furniture")</f>
        <v>1</v>
      </c>
      <c r="D4971" t="str">
        <v>no</v>
      </c>
      <c r="E4971" t="str">
        <v>false</v>
      </c>
      <c r="G4971" t="str" cm="1">
        <f t="array" ref="G4971">IFERROR(IF(AND(Orders!R4970:R14963&gt;1000,OR(Orders!M4970:M14963="East",Orders!M4970:M14963="south")),"bonus","no bonus"),"data error")</f>
        <v>no bonus</v>
      </c>
    </row>
    <row r="4972" spans="1:7" x14ac:dyDescent="0.25">
      <c r="A4972" t="str">
        <v>high</v>
      </c>
      <c r="B4972" t="b" cm="1">
        <f t="array" ref="B4972">AND(Orders!R4970:R14963&gt;500,Orders!O4970:O14963="technology")</f>
        <v>0</v>
      </c>
      <c r="C4972" t="b" cm="1">
        <f t="array" ref="C4972">OR(Orders!R4970:R14963&gt;1000,Orders!O4970:O14963="furniture")</f>
        <v>1</v>
      </c>
      <c r="D4972" t="str">
        <v>no</v>
      </c>
      <c r="E4972" t="str">
        <v>false</v>
      </c>
      <c r="G4972" t="str" cm="1">
        <f t="array" ref="G4972">IFERROR(IF(AND(Orders!R4971:R14964&gt;1000,OR(Orders!M4971:M14964="East",Orders!M4971:M14964="south")),"bonus","no bonus"),"data error")</f>
        <v>no bonus</v>
      </c>
    </row>
    <row r="4973" spans="1:7" x14ac:dyDescent="0.25">
      <c r="A4973" t="str">
        <v>high</v>
      </c>
      <c r="B4973" t="b" cm="1">
        <f t="array" ref="B4973">AND(Orders!R4971:R14964&gt;500,Orders!O4971:O14964="technology")</f>
        <v>0</v>
      </c>
      <c r="C4973" t="b" cm="1">
        <f t="array" ref="C4973">OR(Orders!R4971:R14964&gt;1000,Orders!O4971:O14964="furniture")</f>
        <v>1</v>
      </c>
      <c r="D4973" t="str">
        <v>no</v>
      </c>
      <c r="E4973" t="str">
        <v>false</v>
      </c>
      <c r="G4973" t="str" cm="1">
        <f t="array" ref="G4973">IFERROR(IF(AND(Orders!R4972:R14965&gt;1000,OR(Orders!M4972:M14965="East",Orders!M4972:M14965="south")),"bonus","no bonus"),"data error")</f>
        <v>no bonus</v>
      </c>
    </row>
    <row r="4974" spans="1:7" x14ac:dyDescent="0.25">
      <c r="A4974" t="str">
        <v>high</v>
      </c>
      <c r="B4974" t="b" cm="1">
        <f t="array" ref="B4974">AND(Orders!R4972:R14965&gt;500,Orders!O4972:O14965="technology")</f>
        <v>0</v>
      </c>
      <c r="C4974" t="b" cm="1">
        <f t="array" ref="C4974">OR(Orders!R4972:R14965&gt;1000,Orders!O4972:O14965="furniture")</f>
        <v>1</v>
      </c>
      <c r="D4974" t="str">
        <v>no</v>
      </c>
      <c r="E4974" t="str">
        <v>false</v>
      </c>
      <c r="G4974" t="str" cm="1">
        <f t="array" ref="G4974">IFERROR(IF(AND(Orders!R4973:R14966&gt;1000,OR(Orders!M4973:M14966="East",Orders!M4973:M14966="south")),"bonus","no bonus"),"data error")</f>
        <v>no bonus</v>
      </c>
    </row>
    <row r="4975" spans="1:7" x14ac:dyDescent="0.25">
      <c r="A4975" t="str">
        <v>high</v>
      </c>
      <c r="B4975" t="b" cm="1">
        <f t="array" ref="B4975">AND(Orders!R4973:R14966&gt;500,Orders!O4973:O14966="technology")</f>
        <v>0</v>
      </c>
      <c r="C4975" t="b" cm="1">
        <f t="array" ref="C4975">OR(Orders!R4973:R14966&gt;1000,Orders!O4973:O14966="furniture")</f>
        <v>1</v>
      </c>
      <c r="D4975" t="str">
        <v>no</v>
      </c>
      <c r="E4975" t="str">
        <v>false</v>
      </c>
      <c r="G4975" t="str" cm="1">
        <f t="array" ref="G4975">IFERROR(IF(AND(Orders!R4974:R14967&gt;1000,OR(Orders!M4974:M14967="East",Orders!M4974:M14967="south")),"bonus","no bonus"),"data error")</f>
        <v>no bonus</v>
      </c>
    </row>
    <row r="4976" spans="1:7" x14ac:dyDescent="0.25">
      <c r="A4976" t="str">
        <v>high</v>
      </c>
      <c r="B4976" t="b" cm="1">
        <f t="array" ref="B4976">AND(Orders!R4974:R14967&gt;500,Orders!O4974:O14967="technology")</f>
        <v>0</v>
      </c>
      <c r="C4976" t="b" cm="1">
        <f t="array" ref="C4976">OR(Orders!R4974:R14967&gt;1000,Orders!O4974:O14967="furniture")</f>
        <v>1</v>
      </c>
      <c r="D4976" t="str">
        <v>no</v>
      </c>
      <c r="E4976" t="str">
        <v>false</v>
      </c>
      <c r="G4976" t="str" cm="1">
        <f t="array" ref="G4976">IFERROR(IF(AND(Orders!R4975:R14968&gt;1000,OR(Orders!M4975:M14968="East",Orders!M4975:M14968="south")),"bonus","no bonus"),"data error")</f>
        <v>no bonus</v>
      </c>
    </row>
    <row r="4977" spans="1:7" x14ac:dyDescent="0.25">
      <c r="A4977" t="str">
        <v>high</v>
      </c>
      <c r="B4977" t="b" cm="1">
        <f t="array" ref="B4977">AND(Orders!R4975:R14968&gt;500,Orders!O4975:O14968="technology")</f>
        <v>0</v>
      </c>
      <c r="C4977" t="b" cm="1">
        <f t="array" ref="C4977">OR(Orders!R4975:R14968&gt;1000,Orders!O4975:O14968="furniture")</f>
        <v>1</v>
      </c>
      <c r="D4977" t="str">
        <v>no</v>
      </c>
      <c r="E4977" t="str">
        <v>false</v>
      </c>
      <c r="G4977" t="str" cm="1">
        <f t="array" ref="G4977">IFERROR(IF(AND(Orders!R4976:R14969&gt;1000,OR(Orders!M4976:M14969="East",Orders!M4976:M14969="south")),"bonus","no bonus"),"data error")</f>
        <v>no bonus</v>
      </c>
    </row>
    <row r="4978" spans="1:7" x14ac:dyDescent="0.25">
      <c r="A4978" t="str">
        <v>high</v>
      </c>
      <c r="B4978" t="b" cm="1">
        <f t="array" ref="B4978">AND(Orders!R4976:R14969&gt;500,Orders!O4976:O14969="technology")</f>
        <v>0</v>
      </c>
      <c r="C4978" t="b" cm="1">
        <f t="array" ref="C4978">OR(Orders!R4976:R14969&gt;1000,Orders!O4976:O14969="furniture")</f>
        <v>1</v>
      </c>
      <c r="D4978" t="str">
        <v>no</v>
      </c>
      <c r="E4978" t="str">
        <v>false</v>
      </c>
      <c r="G4978" t="str" cm="1">
        <f t="array" ref="G4978">IFERROR(IF(AND(Orders!R4977:R14970&gt;1000,OR(Orders!M4977:M14970="East",Orders!M4977:M14970="south")),"bonus","no bonus"),"data error")</f>
        <v>no bonus</v>
      </c>
    </row>
    <row r="4979" spans="1:7" x14ac:dyDescent="0.25">
      <c r="A4979" t="str">
        <v>high</v>
      </c>
      <c r="B4979" t="b" cm="1">
        <f t="array" ref="B4979">AND(Orders!R4977:R14970&gt;500,Orders!O4977:O14970="technology")</f>
        <v>0</v>
      </c>
      <c r="C4979" t="b" cm="1">
        <f t="array" ref="C4979">OR(Orders!R4977:R14970&gt;1000,Orders!O4977:O14970="furniture")</f>
        <v>1</v>
      </c>
      <c r="D4979" t="str">
        <v>no</v>
      </c>
      <c r="E4979" t="str">
        <v>false</v>
      </c>
      <c r="G4979" t="str" cm="1">
        <f t="array" ref="G4979">IFERROR(IF(AND(Orders!R4978:R14971&gt;1000,OR(Orders!M4978:M14971="East",Orders!M4978:M14971="south")),"bonus","no bonus"),"data error")</f>
        <v>no bonus</v>
      </c>
    </row>
    <row r="4980" spans="1:7" x14ac:dyDescent="0.25">
      <c r="A4980" t="str">
        <v>high</v>
      </c>
      <c r="B4980" t="b" cm="1">
        <f t="array" ref="B4980">AND(Orders!R4978:R14971&gt;500,Orders!O4978:O14971="technology")</f>
        <v>0</v>
      </c>
      <c r="C4980" t="b" cm="1">
        <f t="array" ref="C4980">OR(Orders!R4978:R14971&gt;1000,Orders!O4978:O14971="furniture")</f>
        <v>1</v>
      </c>
      <c r="D4980" t="str">
        <v>no</v>
      </c>
      <c r="E4980" t="str">
        <v>false</v>
      </c>
      <c r="G4980" t="str" cm="1">
        <f t="array" ref="G4980">IFERROR(IF(AND(Orders!R4979:R14972&gt;1000,OR(Orders!M4979:M14972="East",Orders!M4979:M14972="south")),"bonus","no bonus"),"data error")</f>
        <v>no bonus</v>
      </c>
    </row>
    <row r="4981" spans="1:7" x14ac:dyDescent="0.25">
      <c r="A4981" t="str">
        <v>high</v>
      </c>
      <c r="B4981" t="b" cm="1">
        <f t="array" ref="B4981">AND(Orders!R4979:R14972&gt;500,Orders!O4979:O14972="technology")</f>
        <v>0</v>
      </c>
      <c r="C4981" t="b" cm="1">
        <f t="array" ref="C4981">OR(Orders!R4979:R14972&gt;1000,Orders!O4979:O14972="furniture")</f>
        <v>1</v>
      </c>
      <c r="D4981" t="str">
        <v>no</v>
      </c>
      <c r="E4981" t="str">
        <v>false</v>
      </c>
      <c r="G4981" t="str" cm="1">
        <f t="array" ref="G4981">IFERROR(IF(AND(Orders!R4980:R14973&gt;1000,OR(Orders!M4980:M14973="East",Orders!M4980:M14973="south")),"bonus","no bonus"),"data error")</f>
        <v>no bonus</v>
      </c>
    </row>
    <row r="4982" spans="1:7" x14ac:dyDescent="0.25">
      <c r="A4982" t="str">
        <v>high</v>
      </c>
      <c r="B4982" t="b" cm="1">
        <f t="array" ref="B4982">AND(Orders!R4980:R14973&gt;500,Orders!O4980:O14973="technology")</f>
        <v>0</v>
      </c>
      <c r="C4982" t="b" cm="1">
        <f t="array" ref="C4982">OR(Orders!R4980:R14973&gt;1000,Orders!O4980:O14973="furniture")</f>
        <v>1</v>
      </c>
      <c r="D4982" t="str">
        <v>no</v>
      </c>
      <c r="E4982" t="str">
        <v>false</v>
      </c>
      <c r="G4982" t="str" cm="1">
        <f t="array" ref="G4982">IFERROR(IF(AND(Orders!R4981:R14974&gt;1000,OR(Orders!M4981:M14974="East",Orders!M4981:M14974="south")),"bonus","no bonus"),"data error")</f>
        <v>no bonus</v>
      </c>
    </row>
    <row r="4983" spans="1:7" x14ac:dyDescent="0.25">
      <c r="A4983" t="str">
        <v>high</v>
      </c>
      <c r="B4983" t="b" cm="1">
        <f t="array" ref="B4983">AND(Orders!R4981:R14974&gt;500,Orders!O4981:O14974="technology")</f>
        <v>0</v>
      </c>
      <c r="C4983" t="b" cm="1">
        <f t="array" ref="C4983">OR(Orders!R4981:R14974&gt;1000,Orders!O4981:O14974="furniture")</f>
        <v>1</v>
      </c>
      <c r="D4983" t="str">
        <v>no</v>
      </c>
      <c r="E4983" t="str">
        <v>false</v>
      </c>
      <c r="G4983" t="str" cm="1">
        <f t="array" ref="G4983">IFERROR(IF(AND(Orders!R4982:R14975&gt;1000,OR(Orders!M4982:M14975="East",Orders!M4982:M14975="south")),"bonus","no bonus"),"data error")</f>
        <v>no bonus</v>
      </c>
    </row>
    <row r="4984" spans="1:7" x14ac:dyDescent="0.25">
      <c r="A4984" t="str">
        <v>high</v>
      </c>
      <c r="B4984" t="b" cm="1">
        <f t="array" ref="B4984">AND(Orders!R4982:R14975&gt;500,Orders!O4982:O14975="technology")</f>
        <v>0</v>
      </c>
      <c r="C4984" t="b" cm="1">
        <f t="array" ref="C4984">OR(Orders!R4982:R14975&gt;1000,Orders!O4982:O14975="furniture")</f>
        <v>1</v>
      </c>
      <c r="D4984" t="str">
        <v>no</v>
      </c>
      <c r="E4984" t="str">
        <v>false</v>
      </c>
      <c r="G4984" t="str" cm="1">
        <f t="array" ref="G4984">IFERROR(IF(AND(Orders!R4983:R14976&gt;1000,OR(Orders!M4983:M14976="East",Orders!M4983:M14976="south")),"bonus","no bonus"),"data error")</f>
        <v>no bonus</v>
      </c>
    </row>
    <row r="4985" spans="1:7" x14ac:dyDescent="0.25">
      <c r="A4985" t="str">
        <v>high</v>
      </c>
      <c r="B4985" t="b" cm="1">
        <f t="array" ref="B4985">AND(Orders!R4983:R14976&gt;500,Orders!O4983:O14976="technology")</f>
        <v>0</v>
      </c>
      <c r="C4985" t="b" cm="1">
        <f t="array" ref="C4985">OR(Orders!R4983:R14976&gt;1000,Orders!O4983:O14976="furniture")</f>
        <v>1</v>
      </c>
      <c r="D4985" t="str">
        <v>no</v>
      </c>
      <c r="E4985" t="str">
        <v>false</v>
      </c>
      <c r="G4985" t="str" cm="1">
        <f t="array" ref="G4985">IFERROR(IF(AND(Orders!R4984:R14977&gt;1000,OR(Orders!M4984:M14977="East",Orders!M4984:M14977="south")),"bonus","no bonus"),"data error")</f>
        <v>no bonus</v>
      </c>
    </row>
    <row r="4986" spans="1:7" x14ac:dyDescent="0.25">
      <c r="A4986" t="str">
        <v>high</v>
      </c>
      <c r="B4986" t="b" cm="1">
        <f t="array" ref="B4986">AND(Orders!R4984:R14977&gt;500,Orders!O4984:O14977="technology")</f>
        <v>0</v>
      </c>
      <c r="C4986" t="b" cm="1">
        <f t="array" ref="C4986">OR(Orders!R4984:R14977&gt;1000,Orders!O4984:O14977="furniture")</f>
        <v>1</v>
      </c>
      <c r="D4986" t="str">
        <v>no</v>
      </c>
      <c r="E4986" t="str">
        <v>false</v>
      </c>
      <c r="G4986" t="str" cm="1">
        <f t="array" ref="G4986">IFERROR(IF(AND(Orders!R4985:R14978&gt;1000,OR(Orders!M4985:M14978="East",Orders!M4985:M14978="south")),"bonus","no bonus"),"data error")</f>
        <v>no bonus</v>
      </c>
    </row>
    <row r="4987" spans="1:7" x14ac:dyDescent="0.25">
      <c r="A4987" t="str">
        <v>high</v>
      </c>
      <c r="B4987" t="b" cm="1">
        <f t="array" ref="B4987">AND(Orders!R4985:R14978&gt;500,Orders!O4985:O14978="technology")</f>
        <v>0</v>
      </c>
      <c r="C4987" t="b" cm="1">
        <f t="array" ref="C4987">OR(Orders!R4985:R14978&gt;1000,Orders!O4985:O14978="furniture")</f>
        <v>1</v>
      </c>
      <c r="D4987" t="str">
        <v>no</v>
      </c>
      <c r="E4987" t="str">
        <v>false</v>
      </c>
      <c r="G4987" t="str" cm="1">
        <f t="array" ref="G4987">IFERROR(IF(AND(Orders!R4986:R14979&gt;1000,OR(Orders!M4986:M14979="East",Orders!M4986:M14979="south")),"bonus","no bonus"),"data error")</f>
        <v>no bonus</v>
      </c>
    </row>
    <row r="4988" spans="1:7" x14ac:dyDescent="0.25">
      <c r="A4988" t="str">
        <v>high</v>
      </c>
      <c r="B4988" t="b" cm="1">
        <f t="array" ref="B4988">AND(Orders!R4986:R14979&gt;500,Orders!O4986:O14979="technology")</f>
        <v>0</v>
      </c>
      <c r="C4988" t="b" cm="1">
        <f t="array" ref="C4988">OR(Orders!R4986:R14979&gt;1000,Orders!O4986:O14979="furniture")</f>
        <v>1</v>
      </c>
      <c r="D4988" t="str">
        <v>no</v>
      </c>
      <c r="E4988" t="str">
        <v>false</v>
      </c>
      <c r="G4988" t="str" cm="1">
        <f t="array" ref="G4988">IFERROR(IF(AND(Orders!R4987:R14980&gt;1000,OR(Orders!M4987:M14980="East",Orders!M4987:M14980="south")),"bonus","no bonus"),"data error")</f>
        <v>no bonus</v>
      </c>
    </row>
    <row r="4989" spans="1:7" x14ac:dyDescent="0.25">
      <c r="A4989" t="str">
        <v>high</v>
      </c>
      <c r="B4989" t="b" cm="1">
        <f t="array" ref="B4989">AND(Orders!R4987:R14980&gt;500,Orders!O4987:O14980="technology")</f>
        <v>0</v>
      </c>
      <c r="C4989" t="b" cm="1">
        <f t="array" ref="C4989">OR(Orders!R4987:R14980&gt;1000,Orders!O4987:O14980="furniture")</f>
        <v>1</v>
      </c>
      <c r="D4989" t="str">
        <v>no</v>
      </c>
      <c r="E4989" t="str">
        <v>false</v>
      </c>
      <c r="G4989" t="str" cm="1">
        <f t="array" ref="G4989">IFERROR(IF(AND(Orders!R4988:R14981&gt;1000,OR(Orders!M4988:M14981="East",Orders!M4988:M14981="south")),"bonus","no bonus"),"data error")</f>
        <v>no bonus</v>
      </c>
    </row>
    <row r="4990" spans="1:7" x14ac:dyDescent="0.25">
      <c r="A4990" t="str">
        <v>high</v>
      </c>
      <c r="B4990" t="b" cm="1">
        <f t="array" ref="B4990">AND(Orders!R4988:R14981&gt;500,Orders!O4988:O14981="technology")</f>
        <v>0</v>
      </c>
      <c r="C4990" t="b" cm="1">
        <f t="array" ref="C4990">OR(Orders!R4988:R14981&gt;1000,Orders!O4988:O14981="furniture")</f>
        <v>1</v>
      </c>
      <c r="D4990" t="str">
        <v>no</v>
      </c>
      <c r="E4990" t="str">
        <v>false</v>
      </c>
      <c r="G4990" t="str" cm="1">
        <f t="array" ref="G4990">IFERROR(IF(AND(Orders!R4989:R14982&gt;1000,OR(Orders!M4989:M14982="East",Orders!M4989:M14982="south")),"bonus","no bonus"),"data error")</f>
        <v>no bonus</v>
      </c>
    </row>
    <row r="4991" spans="1:7" x14ac:dyDescent="0.25">
      <c r="A4991" t="str">
        <v>high</v>
      </c>
      <c r="B4991" t="b" cm="1">
        <f t="array" ref="B4991">AND(Orders!R4989:R14982&gt;500,Orders!O4989:O14982="technology")</f>
        <v>0</v>
      </c>
      <c r="C4991" t="b" cm="1">
        <f t="array" ref="C4991">OR(Orders!R4989:R14982&gt;1000,Orders!O4989:O14982="furniture")</f>
        <v>1</v>
      </c>
      <c r="D4991" t="str">
        <v>no</v>
      </c>
      <c r="E4991" t="str">
        <v>false</v>
      </c>
      <c r="G4991" t="str" cm="1">
        <f t="array" ref="G4991">IFERROR(IF(AND(Orders!R4990:R14983&gt;1000,OR(Orders!M4990:M14983="East",Orders!M4990:M14983="south")),"bonus","no bonus"),"data error")</f>
        <v>no bonus</v>
      </c>
    </row>
    <row r="4992" spans="1:7" x14ac:dyDescent="0.25">
      <c r="A4992" t="str">
        <v>high</v>
      </c>
      <c r="B4992" t="b" cm="1">
        <f t="array" ref="B4992">AND(Orders!R4990:R14983&gt;500,Orders!O4990:O14983="technology")</f>
        <v>0</v>
      </c>
      <c r="C4992" t="b" cm="1">
        <f t="array" ref="C4992">OR(Orders!R4990:R14983&gt;1000,Orders!O4990:O14983="furniture")</f>
        <v>1</v>
      </c>
      <c r="D4992" t="str">
        <v>no</v>
      </c>
      <c r="E4992" t="str">
        <v>false</v>
      </c>
      <c r="G4992" t="str" cm="1">
        <f t="array" ref="G4992">IFERROR(IF(AND(Orders!R4991:R14984&gt;1000,OR(Orders!M4991:M14984="East",Orders!M4991:M14984="south")),"bonus","no bonus"),"data error")</f>
        <v>no bonus</v>
      </c>
    </row>
    <row r="4993" spans="1:7" x14ac:dyDescent="0.25">
      <c r="A4993" t="str">
        <v>high</v>
      </c>
      <c r="B4993" t="b" cm="1">
        <f t="array" ref="B4993">AND(Orders!R4991:R14984&gt;500,Orders!O4991:O14984="technology")</f>
        <v>0</v>
      </c>
      <c r="C4993" t="b" cm="1">
        <f t="array" ref="C4993">OR(Orders!R4991:R14984&gt;1000,Orders!O4991:O14984="furniture")</f>
        <v>1</v>
      </c>
      <c r="D4993" t="str">
        <v>no</v>
      </c>
      <c r="E4993" t="str">
        <v>false</v>
      </c>
      <c r="G4993" t="str" cm="1">
        <f t="array" ref="G4993">IFERROR(IF(AND(Orders!R4992:R14985&gt;1000,OR(Orders!M4992:M14985="East",Orders!M4992:M14985="south")),"bonus","no bonus"),"data error")</f>
        <v>no bonus</v>
      </c>
    </row>
    <row r="4994" spans="1:7" x14ac:dyDescent="0.25">
      <c r="A4994" t="str">
        <v>high</v>
      </c>
      <c r="B4994" t="b" cm="1">
        <f t="array" ref="B4994">AND(Orders!R4992:R14985&gt;500,Orders!O4992:O14985="technology")</f>
        <v>0</v>
      </c>
      <c r="C4994" t="b" cm="1">
        <f t="array" ref="C4994">OR(Orders!R4992:R14985&gt;1000,Orders!O4992:O14985="furniture")</f>
        <v>1</v>
      </c>
      <c r="D4994" t="str">
        <v>no</v>
      </c>
      <c r="E4994" t="str">
        <v>false</v>
      </c>
      <c r="G4994" t="str" cm="1">
        <f t="array" ref="G4994">IFERROR(IF(AND(Orders!R4993:R14986&gt;1000,OR(Orders!M4993:M14986="East",Orders!M4993:M14986="south")),"bonus","no bonus"),"data error")</f>
        <v>no bonus</v>
      </c>
    </row>
    <row r="4995" spans="1:7" x14ac:dyDescent="0.25">
      <c r="A4995" t="str">
        <v>high</v>
      </c>
      <c r="B4995" t="b" cm="1">
        <f t="array" ref="B4995">AND(Orders!R4993:R14986&gt;500,Orders!O4993:O14986="technology")</f>
        <v>0</v>
      </c>
      <c r="C4995" t="b" cm="1">
        <f t="array" ref="C4995">OR(Orders!R4993:R14986&gt;1000,Orders!O4993:O14986="furniture")</f>
        <v>1</v>
      </c>
      <c r="D4995" t="str">
        <v>no</v>
      </c>
      <c r="E4995" t="str">
        <v>false</v>
      </c>
      <c r="G4995" t="str" cm="1">
        <f t="array" ref="G4995">IFERROR(IF(AND(Orders!R4994:R14987&gt;1000,OR(Orders!M4994:M14987="East",Orders!M4994:M14987="south")),"bonus","no bonus"),"data error")</f>
        <v>no bonus</v>
      </c>
    </row>
    <row r="4996" spans="1:7" x14ac:dyDescent="0.25">
      <c r="A4996" t="str">
        <v>high</v>
      </c>
      <c r="B4996" t="b" cm="1">
        <f t="array" ref="B4996">AND(Orders!R4994:R14987&gt;500,Orders!O4994:O14987="technology")</f>
        <v>0</v>
      </c>
      <c r="C4996" t="b" cm="1">
        <f t="array" ref="C4996">OR(Orders!R4994:R14987&gt;1000,Orders!O4994:O14987="furniture")</f>
        <v>1</v>
      </c>
      <c r="D4996" t="str">
        <v>no</v>
      </c>
      <c r="E4996" t="str">
        <v>false</v>
      </c>
      <c r="G4996" t="str" cm="1">
        <f t="array" ref="G4996">IFERROR(IF(AND(Orders!R4995:R14988&gt;1000,OR(Orders!M4995:M14988="East",Orders!M4995:M14988="south")),"bonus","no bonus"),"data error")</f>
        <v>no bonus</v>
      </c>
    </row>
    <row r="4997" spans="1:7" x14ac:dyDescent="0.25">
      <c r="A4997" t="str">
        <v>high</v>
      </c>
      <c r="B4997" t="b" cm="1">
        <f t="array" ref="B4997">AND(Orders!R4995:R14988&gt;500,Orders!O4995:O14988="technology")</f>
        <v>0</v>
      </c>
      <c r="C4997" t="b" cm="1">
        <f t="array" ref="C4997">OR(Orders!R4995:R14988&gt;1000,Orders!O4995:O14988="furniture")</f>
        <v>1</v>
      </c>
      <c r="D4997" t="str">
        <v>no</v>
      </c>
      <c r="E4997" t="str">
        <v>false</v>
      </c>
      <c r="G4997" t="str" cm="1">
        <f t="array" ref="G4997">IFERROR(IF(AND(Orders!R4996:R14989&gt;1000,OR(Orders!M4996:M14989="East",Orders!M4996:M14989="south")),"bonus","no bonus"),"data error")</f>
        <v>no bonus</v>
      </c>
    </row>
    <row r="4998" spans="1:7" x14ac:dyDescent="0.25">
      <c r="A4998" t="str">
        <v>high</v>
      </c>
      <c r="B4998" t="b" cm="1">
        <f t="array" ref="B4998">AND(Orders!R4996:R14989&gt;500,Orders!O4996:O14989="technology")</f>
        <v>0</v>
      </c>
      <c r="C4998" t="b" cm="1">
        <f t="array" ref="C4998">OR(Orders!R4996:R14989&gt;1000,Orders!O4996:O14989="furniture")</f>
        <v>1</v>
      </c>
      <c r="D4998" t="str">
        <v>no</v>
      </c>
      <c r="E4998" t="str">
        <v>false</v>
      </c>
      <c r="G4998" t="str" cm="1">
        <f t="array" ref="G4998">IFERROR(IF(AND(Orders!R4997:R14990&gt;1000,OR(Orders!M4997:M14990="East",Orders!M4997:M14990="south")),"bonus","no bonus"),"data error")</f>
        <v>no bonus</v>
      </c>
    </row>
    <row r="4999" spans="1:7" x14ac:dyDescent="0.25">
      <c r="A4999" t="str">
        <v>high</v>
      </c>
      <c r="B4999" t="b" cm="1">
        <f t="array" ref="B4999">AND(Orders!R4997:R14990&gt;500,Orders!O4997:O14990="technology")</f>
        <v>0</v>
      </c>
      <c r="C4999" t="b" cm="1">
        <f t="array" ref="C4999">OR(Orders!R4997:R14990&gt;1000,Orders!O4997:O14990="furniture")</f>
        <v>1</v>
      </c>
      <c r="D4999" t="str">
        <v>no</v>
      </c>
      <c r="E4999" t="str">
        <v>false</v>
      </c>
      <c r="G4999" t="str" cm="1">
        <f t="array" ref="G4999">IFERROR(IF(AND(Orders!R4998:R14991&gt;1000,OR(Orders!M4998:M14991="East",Orders!M4998:M14991="south")),"bonus","no bonus"),"data error")</f>
        <v>no bonus</v>
      </c>
    </row>
    <row r="5000" spans="1:7" x14ac:dyDescent="0.25">
      <c r="A5000" t="str">
        <v>high</v>
      </c>
      <c r="B5000" t="b" cm="1">
        <f t="array" ref="B5000">AND(Orders!R4998:R14991&gt;500,Orders!O4998:O14991="technology")</f>
        <v>0</v>
      </c>
      <c r="C5000" t="b" cm="1">
        <f t="array" ref="C5000">OR(Orders!R4998:R14991&gt;1000,Orders!O4998:O14991="furniture")</f>
        <v>1</v>
      </c>
      <c r="D5000" t="str">
        <v>no</v>
      </c>
      <c r="E5000" t="str">
        <v>false</v>
      </c>
      <c r="G5000" t="str" cm="1">
        <f t="array" ref="G5000">IFERROR(IF(AND(Orders!R4999:R14992&gt;1000,OR(Orders!M4999:M14992="East",Orders!M4999:M14992="south")),"bonus","no bonus"),"data error")</f>
        <v>no bonus</v>
      </c>
    </row>
    <row r="5001" spans="1:7" x14ac:dyDescent="0.25">
      <c r="A5001" t="str">
        <v>high</v>
      </c>
      <c r="B5001" t="b" cm="1">
        <f t="array" ref="B5001">AND(Orders!R4999:R14992&gt;500,Orders!O4999:O14992="technology")</f>
        <v>0</v>
      </c>
      <c r="C5001" t="b" cm="1">
        <f t="array" ref="C5001">OR(Orders!R4999:R14992&gt;1000,Orders!O4999:O14992="furniture")</f>
        <v>1</v>
      </c>
      <c r="D5001" t="str">
        <v>no</v>
      </c>
      <c r="E5001" t="str">
        <v>false</v>
      </c>
      <c r="G5001" t="str" cm="1">
        <f t="array" ref="G5001">IFERROR(IF(AND(Orders!R5000:R14993&gt;1000,OR(Orders!M5000:M14993="East",Orders!M5000:M14993="south")),"bonus","no bonus"),"data error")</f>
        <v>no bonus</v>
      </c>
    </row>
    <row r="5002" spans="1:7" x14ac:dyDescent="0.25">
      <c r="A5002" t="str">
        <v>high</v>
      </c>
      <c r="B5002" t="b" cm="1">
        <f t="array" ref="B5002">AND(Orders!R5000:R14993&gt;500,Orders!O5000:O14993="technology")</f>
        <v>0</v>
      </c>
      <c r="C5002" t="b" cm="1">
        <f t="array" ref="C5002">OR(Orders!R5000:R14993&gt;1000,Orders!O5000:O14993="furniture")</f>
        <v>1</v>
      </c>
      <c r="D5002" t="str">
        <v>no</v>
      </c>
      <c r="E5002" t="str">
        <v>false</v>
      </c>
      <c r="G5002" t="str" cm="1">
        <f t="array" ref="G5002">IFERROR(IF(AND(Orders!R5001:R14994&gt;1000,OR(Orders!M5001:M14994="East",Orders!M5001:M14994="south")),"bonus","no bonus"),"data error")</f>
        <v>no bonus</v>
      </c>
    </row>
    <row r="5003" spans="1:7" x14ac:dyDescent="0.25">
      <c r="A5003" t="str">
        <v>high</v>
      </c>
      <c r="B5003" t="b" cm="1">
        <f t="array" ref="B5003">AND(Orders!R5001:R14994&gt;500,Orders!O5001:O14994="technology")</f>
        <v>0</v>
      </c>
      <c r="C5003" t="b" cm="1">
        <f t="array" ref="C5003">OR(Orders!R5001:R14994&gt;1000,Orders!O5001:O14994="furniture")</f>
        <v>1</v>
      </c>
      <c r="D5003" t="str">
        <v>no</v>
      </c>
      <c r="E5003" t="str">
        <v>false</v>
      </c>
      <c r="G5003" t="str" cm="1">
        <f t="array" ref="G5003">IFERROR(IF(AND(Orders!R5002:R14995&gt;1000,OR(Orders!M5002:M14995="East",Orders!M5002:M14995="south")),"bonus","no bonus"),"data error")</f>
        <v>no bonus</v>
      </c>
    </row>
    <row r="5004" spans="1:7" x14ac:dyDescent="0.25">
      <c r="A5004" t="str">
        <v>high</v>
      </c>
      <c r="B5004" t="b" cm="1">
        <f t="array" ref="B5004">AND(Orders!R5002:R14995&gt;500,Orders!O5002:O14995="technology")</f>
        <v>0</v>
      </c>
      <c r="C5004" t="b" cm="1">
        <f t="array" ref="C5004">OR(Orders!R5002:R14995&gt;1000,Orders!O5002:O14995="furniture")</f>
        <v>1</v>
      </c>
      <c r="D5004" t="str">
        <v>no</v>
      </c>
      <c r="E5004" t="str">
        <v>false</v>
      </c>
      <c r="G5004" t="str" cm="1">
        <f t="array" ref="G5004">IFERROR(IF(AND(Orders!R5003:R14996&gt;1000,OR(Orders!M5003:M14996="East",Orders!M5003:M14996="south")),"bonus","no bonus"),"data error")</f>
        <v>no bonus</v>
      </c>
    </row>
    <row r="5005" spans="1:7" x14ac:dyDescent="0.25">
      <c r="A5005" t="str">
        <v>high</v>
      </c>
      <c r="B5005" t="b" cm="1">
        <f t="array" ref="B5005">AND(Orders!R5003:R14996&gt;500,Orders!O5003:O14996="technology")</f>
        <v>0</v>
      </c>
      <c r="C5005" t="b" cm="1">
        <f t="array" ref="C5005">OR(Orders!R5003:R14996&gt;1000,Orders!O5003:O14996="furniture")</f>
        <v>1</v>
      </c>
      <c r="D5005" t="str">
        <v>no</v>
      </c>
      <c r="E5005" t="str">
        <v>false</v>
      </c>
      <c r="G5005" t="str" cm="1">
        <f t="array" ref="G5005">IFERROR(IF(AND(Orders!R5004:R14997&gt;1000,OR(Orders!M5004:M14997="East",Orders!M5004:M14997="south")),"bonus","no bonus"),"data error")</f>
        <v>no bonus</v>
      </c>
    </row>
    <row r="5006" spans="1:7" x14ac:dyDescent="0.25">
      <c r="A5006" t="str">
        <v>high</v>
      </c>
      <c r="B5006" t="b" cm="1">
        <f t="array" ref="B5006">AND(Orders!R5004:R14997&gt;500,Orders!O5004:O14997="technology")</f>
        <v>0</v>
      </c>
      <c r="C5006" t="b" cm="1">
        <f t="array" ref="C5006">OR(Orders!R5004:R14997&gt;1000,Orders!O5004:O14997="furniture")</f>
        <v>1</v>
      </c>
      <c r="D5006" t="str">
        <v>no</v>
      </c>
      <c r="E5006" t="str">
        <v>false</v>
      </c>
      <c r="G5006" t="str" cm="1">
        <f t="array" ref="G5006">IFERROR(IF(AND(Orders!R5005:R14998&gt;1000,OR(Orders!M5005:M14998="East",Orders!M5005:M14998="south")),"bonus","no bonus"),"data error")</f>
        <v>no bonus</v>
      </c>
    </row>
    <row r="5007" spans="1:7" x14ac:dyDescent="0.25">
      <c r="A5007" t="str">
        <v>high</v>
      </c>
      <c r="B5007" t="b" cm="1">
        <f t="array" ref="B5007">AND(Orders!R5005:R14998&gt;500,Orders!O5005:O14998="technology")</f>
        <v>0</v>
      </c>
      <c r="C5007" t="b" cm="1">
        <f t="array" ref="C5007">OR(Orders!R5005:R14998&gt;1000,Orders!O5005:O14998="furniture")</f>
        <v>1</v>
      </c>
      <c r="D5007" t="str">
        <v>no</v>
      </c>
      <c r="E5007" t="str">
        <v>false</v>
      </c>
      <c r="G5007" t="str" cm="1">
        <f t="array" ref="G5007">IFERROR(IF(AND(Orders!R5006:R14999&gt;1000,OR(Orders!M5006:M14999="East",Orders!M5006:M14999="south")),"bonus","no bonus"),"data error")</f>
        <v>no bonus</v>
      </c>
    </row>
    <row r="5008" spans="1:7" x14ac:dyDescent="0.25">
      <c r="A5008" t="str">
        <v>high</v>
      </c>
      <c r="B5008" t="b" cm="1">
        <f t="array" ref="B5008">AND(Orders!R5006:R14999&gt;500,Orders!O5006:O14999="technology")</f>
        <v>0</v>
      </c>
      <c r="C5008" t="b" cm="1">
        <f t="array" ref="C5008">OR(Orders!R5006:R14999&gt;1000,Orders!O5006:O14999="furniture")</f>
        <v>1</v>
      </c>
      <c r="D5008" t="str">
        <v>no</v>
      </c>
      <c r="E5008" t="str">
        <v>false</v>
      </c>
      <c r="G5008" t="str" cm="1">
        <f t="array" ref="G5008">IFERROR(IF(AND(Orders!R5007:R15000&gt;1000,OR(Orders!M5007:M15000="East",Orders!M5007:M15000="south")),"bonus","no bonus"),"data error")</f>
        <v>no bonus</v>
      </c>
    </row>
    <row r="5009" spans="1:7" x14ac:dyDescent="0.25">
      <c r="A5009" t="str">
        <v>high</v>
      </c>
      <c r="B5009" t="b" cm="1">
        <f t="array" ref="B5009">AND(Orders!R5007:R15000&gt;500,Orders!O5007:O15000="technology")</f>
        <v>0</v>
      </c>
      <c r="C5009" t="b" cm="1">
        <f t="array" ref="C5009">OR(Orders!R5007:R15000&gt;1000,Orders!O5007:O15000="furniture")</f>
        <v>1</v>
      </c>
      <c r="D5009" t="str">
        <v>no</v>
      </c>
      <c r="E5009" t="str">
        <v>false</v>
      </c>
      <c r="G5009" t="str" cm="1">
        <f t="array" ref="G5009">IFERROR(IF(AND(Orders!R5008:R15001&gt;1000,OR(Orders!M5008:M15001="East",Orders!M5008:M15001="south")),"bonus","no bonus"),"data error")</f>
        <v>no bonus</v>
      </c>
    </row>
    <row r="5010" spans="1:7" x14ac:dyDescent="0.25">
      <c r="A5010" t="str">
        <v>high</v>
      </c>
      <c r="B5010" t="b" cm="1">
        <f t="array" ref="B5010">AND(Orders!R5008:R15001&gt;500,Orders!O5008:O15001="technology")</f>
        <v>0</v>
      </c>
      <c r="C5010" t="b" cm="1">
        <f t="array" ref="C5010">OR(Orders!R5008:R15001&gt;1000,Orders!O5008:O15001="furniture")</f>
        <v>1</v>
      </c>
      <c r="D5010" t="str">
        <v>no</v>
      </c>
      <c r="E5010" t="str">
        <v>false</v>
      </c>
      <c r="G5010" t="str" cm="1">
        <f t="array" ref="G5010">IFERROR(IF(AND(Orders!R5009:R15002&gt;1000,OR(Orders!M5009:M15002="East",Orders!M5009:M15002="south")),"bonus","no bonus"),"data error")</f>
        <v>no bonus</v>
      </c>
    </row>
    <row r="5011" spans="1:7" x14ac:dyDescent="0.25">
      <c r="A5011" t="str">
        <v>high</v>
      </c>
      <c r="B5011" t="b" cm="1">
        <f t="array" ref="B5011">AND(Orders!R5009:R15002&gt;500,Orders!O5009:O15002="technology")</f>
        <v>0</v>
      </c>
      <c r="C5011" t="b" cm="1">
        <f t="array" ref="C5011">OR(Orders!R5009:R15002&gt;1000,Orders!O5009:O15002="furniture")</f>
        <v>1</v>
      </c>
      <c r="D5011" t="str">
        <v>no</v>
      </c>
      <c r="E5011" t="str">
        <v>false</v>
      </c>
      <c r="G5011" t="str" cm="1">
        <f t="array" ref="G5011">IFERROR(IF(AND(Orders!R5010:R15003&gt;1000,OR(Orders!M5010:M15003="East",Orders!M5010:M15003="south")),"bonus","no bonus"),"data error")</f>
        <v>no bonus</v>
      </c>
    </row>
    <row r="5012" spans="1:7" x14ac:dyDescent="0.25">
      <c r="A5012" t="str">
        <v>high</v>
      </c>
      <c r="B5012" t="b" cm="1">
        <f t="array" ref="B5012">AND(Orders!R5010:R15003&gt;500,Orders!O5010:O15003="technology")</f>
        <v>0</v>
      </c>
      <c r="C5012" t="b" cm="1">
        <f t="array" ref="C5012">OR(Orders!R5010:R15003&gt;1000,Orders!O5010:O15003="furniture")</f>
        <v>1</v>
      </c>
      <c r="D5012" t="str">
        <v>no</v>
      </c>
      <c r="E5012" t="str">
        <v>false</v>
      </c>
      <c r="G5012" t="str" cm="1">
        <f t="array" ref="G5012">IFERROR(IF(AND(Orders!R5011:R15004&gt;1000,OR(Orders!M5011:M15004="East",Orders!M5011:M15004="south")),"bonus","no bonus"),"data error")</f>
        <v>no bonus</v>
      </c>
    </row>
    <row r="5013" spans="1:7" x14ac:dyDescent="0.25">
      <c r="A5013" t="str">
        <v>high</v>
      </c>
      <c r="B5013" t="b" cm="1">
        <f t="array" ref="B5013">AND(Orders!R5011:R15004&gt;500,Orders!O5011:O15004="technology")</f>
        <v>0</v>
      </c>
      <c r="C5013" t="b" cm="1">
        <f t="array" ref="C5013">OR(Orders!R5011:R15004&gt;1000,Orders!O5011:O15004="furniture")</f>
        <v>1</v>
      </c>
      <c r="D5013" t="str">
        <v>no</v>
      </c>
      <c r="E5013" t="str">
        <v>false</v>
      </c>
      <c r="G5013" t="str" cm="1">
        <f t="array" ref="G5013">IFERROR(IF(AND(Orders!R5012:R15005&gt;1000,OR(Orders!M5012:M15005="East",Orders!M5012:M15005="south")),"bonus","no bonus"),"data error")</f>
        <v>no bonus</v>
      </c>
    </row>
    <row r="5014" spans="1:7" x14ac:dyDescent="0.25">
      <c r="A5014" t="str">
        <v>high</v>
      </c>
      <c r="B5014" t="b" cm="1">
        <f t="array" ref="B5014">AND(Orders!R5012:R15005&gt;500,Orders!O5012:O15005="technology")</f>
        <v>0</v>
      </c>
      <c r="C5014" t="b" cm="1">
        <f t="array" ref="C5014">OR(Orders!R5012:R15005&gt;1000,Orders!O5012:O15005="furniture")</f>
        <v>1</v>
      </c>
      <c r="D5014" t="str">
        <v>no</v>
      </c>
      <c r="E5014" t="str">
        <v>false</v>
      </c>
      <c r="G5014" t="str" cm="1">
        <f t="array" ref="G5014">IFERROR(IF(AND(Orders!R5013:R15006&gt;1000,OR(Orders!M5013:M15006="East",Orders!M5013:M15006="south")),"bonus","no bonus"),"data error")</f>
        <v>no bonus</v>
      </c>
    </row>
    <row r="5015" spans="1:7" x14ac:dyDescent="0.25">
      <c r="A5015" t="str">
        <v>high</v>
      </c>
      <c r="B5015" t="b" cm="1">
        <f t="array" ref="B5015">AND(Orders!R5013:R15006&gt;500,Orders!O5013:O15006="technology")</f>
        <v>0</v>
      </c>
      <c r="C5015" t="b" cm="1">
        <f t="array" ref="C5015">OR(Orders!R5013:R15006&gt;1000,Orders!O5013:O15006="furniture")</f>
        <v>1</v>
      </c>
      <c r="D5015" t="str">
        <v>no</v>
      </c>
      <c r="E5015" t="str">
        <v>false</v>
      </c>
      <c r="G5015" t="str" cm="1">
        <f t="array" ref="G5015">IFERROR(IF(AND(Orders!R5014:R15007&gt;1000,OR(Orders!M5014:M15007="East",Orders!M5014:M15007="south")),"bonus","no bonus"),"data error")</f>
        <v>no bonus</v>
      </c>
    </row>
    <row r="5016" spans="1:7" x14ac:dyDescent="0.25">
      <c r="A5016" t="str">
        <v>high</v>
      </c>
      <c r="B5016" t="b" cm="1">
        <f t="array" ref="B5016">AND(Orders!R5014:R15007&gt;500,Orders!O5014:O15007="technology")</f>
        <v>0</v>
      </c>
      <c r="C5016" t="b" cm="1">
        <f t="array" ref="C5016">OR(Orders!R5014:R15007&gt;1000,Orders!O5014:O15007="furniture")</f>
        <v>1</v>
      </c>
      <c r="D5016" t="str">
        <v>no</v>
      </c>
      <c r="E5016" t="str">
        <v>false</v>
      </c>
      <c r="G5016" t="str" cm="1">
        <f t="array" ref="G5016">IFERROR(IF(AND(Orders!R5015:R15008&gt;1000,OR(Orders!M5015:M15008="East",Orders!M5015:M15008="south")),"bonus","no bonus"),"data error")</f>
        <v>no bonus</v>
      </c>
    </row>
    <row r="5017" spans="1:7" x14ac:dyDescent="0.25">
      <c r="A5017" t="str">
        <v>high</v>
      </c>
      <c r="B5017" t="b" cm="1">
        <f t="array" ref="B5017">AND(Orders!R5015:R15008&gt;500,Orders!O5015:O15008="technology")</f>
        <v>0</v>
      </c>
      <c r="C5017" t="b" cm="1">
        <f t="array" ref="C5017">OR(Orders!R5015:R15008&gt;1000,Orders!O5015:O15008="furniture")</f>
        <v>1</v>
      </c>
      <c r="D5017" t="str">
        <v>no</v>
      </c>
      <c r="E5017" t="str">
        <v>false</v>
      </c>
      <c r="G5017" t="str" cm="1">
        <f t="array" ref="G5017">IFERROR(IF(AND(Orders!R5016:R15009&gt;1000,OR(Orders!M5016:M15009="East",Orders!M5016:M15009="south")),"bonus","no bonus"),"data error")</f>
        <v>no bonus</v>
      </c>
    </row>
    <row r="5018" spans="1:7" x14ac:dyDescent="0.25">
      <c r="A5018" t="str">
        <v>high</v>
      </c>
      <c r="B5018" t="b" cm="1">
        <f t="array" ref="B5018">AND(Orders!R5016:R15009&gt;500,Orders!O5016:O15009="technology")</f>
        <v>0</v>
      </c>
      <c r="C5018" t="b" cm="1">
        <f t="array" ref="C5018">OR(Orders!R5016:R15009&gt;1000,Orders!O5016:O15009="furniture")</f>
        <v>1</v>
      </c>
      <c r="D5018" t="str">
        <v>no</v>
      </c>
      <c r="E5018" t="str">
        <v>false</v>
      </c>
      <c r="G5018" t="str" cm="1">
        <f t="array" ref="G5018">IFERROR(IF(AND(Orders!R5017:R15010&gt;1000,OR(Orders!M5017:M15010="East",Orders!M5017:M15010="south")),"bonus","no bonus"),"data error")</f>
        <v>no bonus</v>
      </c>
    </row>
    <row r="5019" spans="1:7" x14ac:dyDescent="0.25">
      <c r="A5019" t="str">
        <v>high</v>
      </c>
      <c r="B5019" t="b" cm="1">
        <f t="array" ref="B5019">AND(Orders!R5017:R15010&gt;500,Orders!O5017:O15010="technology")</f>
        <v>0</v>
      </c>
      <c r="C5019" t="b" cm="1">
        <f t="array" ref="C5019">OR(Orders!R5017:R15010&gt;1000,Orders!O5017:O15010="furniture")</f>
        <v>1</v>
      </c>
      <c r="D5019" t="str">
        <v>no</v>
      </c>
      <c r="E5019" t="str">
        <v>false</v>
      </c>
      <c r="G5019" t="str" cm="1">
        <f t="array" ref="G5019">IFERROR(IF(AND(Orders!R5018:R15011&gt;1000,OR(Orders!M5018:M15011="East",Orders!M5018:M15011="south")),"bonus","no bonus"),"data error")</f>
        <v>no bonus</v>
      </c>
    </row>
    <row r="5020" spans="1:7" x14ac:dyDescent="0.25">
      <c r="A5020" t="str">
        <v>high</v>
      </c>
      <c r="B5020" t="b" cm="1">
        <f t="array" ref="B5020">AND(Orders!R5018:R15011&gt;500,Orders!O5018:O15011="technology")</f>
        <v>0</v>
      </c>
      <c r="C5020" t="b" cm="1">
        <f t="array" ref="C5020">OR(Orders!R5018:R15011&gt;1000,Orders!O5018:O15011="furniture")</f>
        <v>1</v>
      </c>
      <c r="D5020" t="str">
        <v>no</v>
      </c>
      <c r="E5020" t="str">
        <v>false</v>
      </c>
      <c r="G5020" t="str" cm="1">
        <f t="array" ref="G5020">IFERROR(IF(AND(Orders!R5019:R15012&gt;1000,OR(Orders!M5019:M15012="East",Orders!M5019:M15012="south")),"bonus","no bonus"),"data error")</f>
        <v>no bonus</v>
      </c>
    </row>
    <row r="5021" spans="1:7" x14ac:dyDescent="0.25">
      <c r="A5021" t="str">
        <v>high</v>
      </c>
      <c r="B5021" t="b" cm="1">
        <f t="array" ref="B5021">AND(Orders!R5019:R15012&gt;500,Orders!O5019:O15012="technology")</f>
        <v>0</v>
      </c>
      <c r="C5021" t="b" cm="1">
        <f t="array" ref="C5021">OR(Orders!R5019:R15012&gt;1000,Orders!O5019:O15012="furniture")</f>
        <v>1</v>
      </c>
      <c r="D5021" t="str">
        <v>no</v>
      </c>
      <c r="E5021" t="str">
        <v>false</v>
      </c>
      <c r="G5021" t="str" cm="1">
        <f t="array" ref="G5021">IFERROR(IF(AND(Orders!R5020:R15013&gt;1000,OR(Orders!M5020:M15013="East",Orders!M5020:M15013="south")),"bonus","no bonus"),"data error")</f>
        <v>no bonus</v>
      </c>
    </row>
    <row r="5022" spans="1:7" x14ac:dyDescent="0.25">
      <c r="A5022" t="str">
        <v>high</v>
      </c>
      <c r="B5022" t="b" cm="1">
        <f t="array" ref="B5022">AND(Orders!R5020:R15013&gt;500,Orders!O5020:O15013="technology")</f>
        <v>0</v>
      </c>
      <c r="C5022" t="b" cm="1">
        <f t="array" ref="C5022">OR(Orders!R5020:R15013&gt;1000,Orders!O5020:O15013="furniture")</f>
        <v>1</v>
      </c>
      <c r="D5022" t="str">
        <v>no</v>
      </c>
      <c r="E5022" t="str">
        <v>false</v>
      </c>
      <c r="G5022" t="str" cm="1">
        <f t="array" ref="G5022">IFERROR(IF(AND(Orders!R5021:R15014&gt;1000,OR(Orders!M5021:M15014="East",Orders!M5021:M15014="south")),"bonus","no bonus"),"data error")</f>
        <v>no bonus</v>
      </c>
    </row>
    <row r="5023" spans="1:7" x14ac:dyDescent="0.25">
      <c r="A5023" t="str">
        <v>high</v>
      </c>
      <c r="B5023" t="b" cm="1">
        <f t="array" ref="B5023">AND(Orders!R5021:R15014&gt;500,Orders!O5021:O15014="technology")</f>
        <v>0</v>
      </c>
      <c r="C5023" t="b" cm="1">
        <f t="array" ref="C5023">OR(Orders!R5021:R15014&gt;1000,Orders!O5021:O15014="furniture")</f>
        <v>1</v>
      </c>
      <c r="D5023" t="str">
        <v>no</v>
      </c>
      <c r="E5023" t="str">
        <v>false</v>
      </c>
      <c r="G5023" t="str" cm="1">
        <f t="array" ref="G5023">IFERROR(IF(AND(Orders!R5022:R15015&gt;1000,OR(Orders!M5022:M15015="East",Orders!M5022:M15015="south")),"bonus","no bonus"),"data error")</f>
        <v>no bonus</v>
      </c>
    </row>
    <row r="5024" spans="1:7" x14ac:dyDescent="0.25">
      <c r="A5024" t="str">
        <v>high</v>
      </c>
      <c r="B5024" t="b" cm="1">
        <f t="array" ref="B5024">AND(Orders!R5022:R15015&gt;500,Orders!O5022:O15015="technology")</f>
        <v>0</v>
      </c>
      <c r="C5024" t="b" cm="1">
        <f t="array" ref="C5024">OR(Orders!R5022:R15015&gt;1000,Orders!O5022:O15015="furniture")</f>
        <v>1</v>
      </c>
      <c r="D5024" t="str">
        <v>no</v>
      </c>
      <c r="E5024" t="str">
        <v>false</v>
      </c>
      <c r="G5024" t="str" cm="1">
        <f t="array" ref="G5024">IFERROR(IF(AND(Orders!R5023:R15016&gt;1000,OR(Orders!M5023:M15016="East",Orders!M5023:M15016="south")),"bonus","no bonus"),"data error")</f>
        <v>no bonus</v>
      </c>
    </row>
    <row r="5025" spans="1:7" x14ac:dyDescent="0.25">
      <c r="A5025" t="str">
        <v>high</v>
      </c>
      <c r="B5025" t="b" cm="1">
        <f t="array" ref="B5025">AND(Orders!R5023:R15016&gt;500,Orders!O5023:O15016="technology")</f>
        <v>0</v>
      </c>
      <c r="C5025" t="b" cm="1">
        <f t="array" ref="C5025">OR(Orders!R5023:R15016&gt;1000,Orders!O5023:O15016="furniture")</f>
        <v>1</v>
      </c>
      <c r="D5025" t="str">
        <v>no</v>
      </c>
      <c r="E5025" t="str">
        <v>false</v>
      </c>
      <c r="G5025" t="str" cm="1">
        <f t="array" ref="G5025">IFERROR(IF(AND(Orders!R5024:R15017&gt;1000,OR(Orders!M5024:M15017="East",Orders!M5024:M15017="south")),"bonus","no bonus"),"data error")</f>
        <v>no bonus</v>
      </c>
    </row>
    <row r="5026" spans="1:7" x14ac:dyDescent="0.25">
      <c r="A5026" t="str">
        <v>high</v>
      </c>
      <c r="B5026" t="b" cm="1">
        <f t="array" ref="B5026">AND(Orders!R5024:R15017&gt;500,Orders!O5024:O15017="technology")</f>
        <v>0</v>
      </c>
      <c r="C5026" t="b" cm="1">
        <f t="array" ref="C5026">OR(Orders!R5024:R15017&gt;1000,Orders!O5024:O15017="furniture")</f>
        <v>1</v>
      </c>
      <c r="D5026" t="str">
        <v>no</v>
      </c>
      <c r="E5026" t="str">
        <v>false</v>
      </c>
      <c r="G5026" t="str" cm="1">
        <f t="array" ref="G5026">IFERROR(IF(AND(Orders!R5025:R15018&gt;1000,OR(Orders!M5025:M15018="East",Orders!M5025:M15018="south")),"bonus","no bonus"),"data error")</f>
        <v>no bonus</v>
      </c>
    </row>
    <row r="5027" spans="1:7" x14ac:dyDescent="0.25">
      <c r="A5027" t="str">
        <v>high</v>
      </c>
      <c r="B5027" t="b" cm="1">
        <f t="array" ref="B5027">AND(Orders!R5025:R15018&gt;500,Orders!O5025:O15018="technology")</f>
        <v>0</v>
      </c>
      <c r="C5027" t="b" cm="1">
        <f t="array" ref="C5027">OR(Orders!R5025:R15018&gt;1000,Orders!O5025:O15018="furniture")</f>
        <v>1</v>
      </c>
      <c r="D5027" t="str">
        <v>no</v>
      </c>
      <c r="E5027" t="str">
        <v>false</v>
      </c>
      <c r="G5027" t="str" cm="1">
        <f t="array" ref="G5027">IFERROR(IF(AND(Orders!R5026:R15019&gt;1000,OR(Orders!M5026:M15019="East",Orders!M5026:M15019="south")),"bonus","no bonus"),"data error")</f>
        <v>no bonus</v>
      </c>
    </row>
    <row r="5028" spans="1:7" x14ac:dyDescent="0.25">
      <c r="A5028" t="str">
        <v>high</v>
      </c>
      <c r="B5028" t="b" cm="1">
        <f t="array" ref="B5028">AND(Orders!R5026:R15019&gt;500,Orders!O5026:O15019="technology")</f>
        <v>0</v>
      </c>
      <c r="C5028" t="b" cm="1">
        <f t="array" ref="C5028">OR(Orders!R5026:R15019&gt;1000,Orders!O5026:O15019="furniture")</f>
        <v>1</v>
      </c>
      <c r="D5028" t="str">
        <v>no</v>
      </c>
      <c r="E5028" t="str">
        <v>false</v>
      </c>
      <c r="G5028" t="str" cm="1">
        <f t="array" ref="G5028">IFERROR(IF(AND(Orders!R5027:R15020&gt;1000,OR(Orders!M5027:M15020="East",Orders!M5027:M15020="south")),"bonus","no bonus"),"data error")</f>
        <v>no bonus</v>
      </c>
    </row>
    <row r="5029" spans="1:7" x14ac:dyDescent="0.25">
      <c r="A5029" t="str">
        <v>high</v>
      </c>
      <c r="B5029" t="b" cm="1">
        <f t="array" ref="B5029">AND(Orders!R5027:R15020&gt;500,Orders!O5027:O15020="technology")</f>
        <v>0</v>
      </c>
      <c r="C5029" t="b" cm="1">
        <f t="array" ref="C5029">OR(Orders!R5027:R15020&gt;1000,Orders!O5027:O15020="furniture")</f>
        <v>1</v>
      </c>
      <c r="D5029" t="str">
        <v>no</v>
      </c>
      <c r="E5029" t="str">
        <v>false</v>
      </c>
      <c r="G5029" t="str" cm="1">
        <f t="array" ref="G5029">IFERROR(IF(AND(Orders!R5028:R15021&gt;1000,OR(Orders!M5028:M15021="East",Orders!M5028:M15021="south")),"bonus","no bonus"),"data error")</f>
        <v>no bonus</v>
      </c>
    </row>
    <row r="5030" spans="1:7" x14ac:dyDescent="0.25">
      <c r="A5030" t="str">
        <v>high</v>
      </c>
      <c r="B5030" t="b" cm="1">
        <f t="array" ref="B5030">AND(Orders!R5028:R15021&gt;500,Orders!O5028:O15021="technology")</f>
        <v>0</v>
      </c>
      <c r="C5030" t="b" cm="1">
        <f t="array" ref="C5030">OR(Orders!R5028:R15021&gt;1000,Orders!O5028:O15021="furniture")</f>
        <v>1</v>
      </c>
      <c r="D5030" t="str">
        <v>no</v>
      </c>
      <c r="E5030" t="str">
        <v>false</v>
      </c>
      <c r="G5030" t="str" cm="1">
        <f t="array" ref="G5030">IFERROR(IF(AND(Orders!R5029:R15022&gt;1000,OR(Orders!M5029:M15022="East",Orders!M5029:M15022="south")),"bonus","no bonus"),"data error")</f>
        <v>no bonus</v>
      </c>
    </row>
    <row r="5031" spans="1:7" x14ac:dyDescent="0.25">
      <c r="A5031" t="str">
        <v>high</v>
      </c>
      <c r="B5031" t="b" cm="1">
        <f t="array" ref="B5031">AND(Orders!R5029:R15022&gt;500,Orders!O5029:O15022="technology")</f>
        <v>0</v>
      </c>
      <c r="C5031" t="b" cm="1">
        <f t="array" ref="C5031">OR(Orders!R5029:R15022&gt;1000,Orders!O5029:O15022="furniture")</f>
        <v>1</v>
      </c>
      <c r="D5031" t="str">
        <v>no</v>
      </c>
      <c r="E5031" t="str">
        <v>false</v>
      </c>
      <c r="G5031" t="str" cm="1">
        <f t="array" ref="G5031">IFERROR(IF(AND(Orders!R5030:R15023&gt;1000,OR(Orders!M5030:M15023="East",Orders!M5030:M15023="south")),"bonus","no bonus"),"data error")</f>
        <v>no bonus</v>
      </c>
    </row>
    <row r="5032" spans="1:7" x14ac:dyDescent="0.25">
      <c r="A5032" t="str">
        <v>high</v>
      </c>
      <c r="B5032" t="b" cm="1">
        <f t="array" ref="B5032">AND(Orders!R5030:R15023&gt;500,Orders!O5030:O15023="technology")</f>
        <v>0</v>
      </c>
      <c r="C5032" t="b" cm="1">
        <f t="array" ref="C5032">OR(Orders!R5030:R15023&gt;1000,Orders!O5030:O15023="furniture")</f>
        <v>1</v>
      </c>
      <c r="D5032" t="str">
        <v>no</v>
      </c>
      <c r="E5032" t="str">
        <v>false</v>
      </c>
      <c r="G5032" t="str" cm="1">
        <f t="array" ref="G5032">IFERROR(IF(AND(Orders!R5031:R15024&gt;1000,OR(Orders!M5031:M15024="East",Orders!M5031:M15024="south")),"bonus","no bonus"),"data error")</f>
        <v>no bonus</v>
      </c>
    </row>
    <row r="5033" spans="1:7" x14ac:dyDescent="0.25">
      <c r="A5033" t="str">
        <v>high</v>
      </c>
      <c r="B5033" t="b" cm="1">
        <f t="array" ref="B5033">AND(Orders!R5031:R15024&gt;500,Orders!O5031:O15024="technology")</f>
        <v>0</v>
      </c>
      <c r="C5033" t="b" cm="1">
        <f t="array" ref="C5033">OR(Orders!R5031:R15024&gt;1000,Orders!O5031:O15024="furniture")</f>
        <v>1</v>
      </c>
      <c r="D5033" t="str">
        <v>no</v>
      </c>
      <c r="E5033" t="str">
        <v>false</v>
      </c>
      <c r="G5033" t="str" cm="1">
        <f t="array" ref="G5033">IFERROR(IF(AND(Orders!R5032:R15025&gt;1000,OR(Orders!M5032:M15025="East",Orders!M5032:M15025="south")),"bonus","no bonus"),"data error")</f>
        <v>no bonus</v>
      </c>
    </row>
    <row r="5034" spans="1:7" x14ac:dyDescent="0.25">
      <c r="A5034" t="str">
        <v>high</v>
      </c>
      <c r="B5034" t="b" cm="1">
        <f t="array" ref="B5034">AND(Orders!R5032:R15025&gt;500,Orders!O5032:O15025="technology")</f>
        <v>0</v>
      </c>
      <c r="C5034" t="b" cm="1">
        <f t="array" ref="C5034">OR(Orders!R5032:R15025&gt;1000,Orders!O5032:O15025="furniture")</f>
        <v>1</v>
      </c>
      <c r="D5034" t="str">
        <v>no</v>
      </c>
      <c r="E5034" t="str">
        <v>false</v>
      </c>
      <c r="G5034" t="str" cm="1">
        <f t="array" ref="G5034">IFERROR(IF(AND(Orders!R5033:R15026&gt;1000,OR(Orders!M5033:M15026="East",Orders!M5033:M15026="south")),"bonus","no bonus"),"data error")</f>
        <v>no bonus</v>
      </c>
    </row>
    <row r="5035" spans="1:7" x14ac:dyDescent="0.25">
      <c r="A5035" t="str">
        <v>high</v>
      </c>
      <c r="B5035" t="b" cm="1">
        <f t="array" ref="B5035">AND(Orders!R5033:R15026&gt;500,Orders!O5033:O15026="technology")</f>
        <v>0</v>
      </c>
      <c r="C5035" t="b" cm="1">
        <f t="array" ref="C5035">OR(Orders!R5033:R15026&gt;1000,Orders!O5033:O15026="furniture")</f>
        <v>1</v>
      </c>
      <c r="D5035" t="str">
        <v>no</v>
      </c>
      <c r="E5035" t="str">
        <v>false</v>
      </c>
      <c r="G5035" t="str" cm="1">
        <f t="array" ref="G5035">IFERROR(IF(AND(Orders!R5034:R15027&gt;1000,OR(Orders!M5034:M15027="East",Orders!M5034:M15027="south")),"bonus","no bonus"),"data error")</f>
        <v>no bonus</v>
      </c>
    </row>
    <row r="5036" spans="1:7" x14ac:dyDescent="0.25">
      <c r="A5036" t="str">
        <v>high</v>
      </c>
      <c r="B5036" t="b" cm="1">
        <f t="array" ref="B5036">AND(Orders!R5034:R15027&gt;500,Orders!O5034:O15027="technology")</f>
        <v>0</v>
      </c>
      <c r="C5036" t="b" cm="1">
        <f t="array" ref="C5036">OR(Orders!R5034:R15027&gt;1000,Orders!O5034:O15027="furniture")</f>
        <v>1</v>
      </c>
      <c r="D5036" t="str">
        <v>no</v>
      </c>
      <c r="E5036" t="str">
        <v>false</v>
      </c>
      <c r="G5036" t="str" cm="1">
        <f t="array" ref="G5036">IFERROR(IF(AND(Orders!R5035:R15028&gt;1000,OR(Orders!M5035:M15028="East",Orders!M5035:M15028="south")),"bonus","no bonus"),"data error")</f>
        <v>no bonus</v>
      </c>
    </row>
    <row r="5037" spans="1:7" x14ac:dyDescent="0.25">
      <c r="A5037" t="str">
        <v>high</v>
      </c>
      <c r="B5037" t="b" cm="1">
        <f t="array" ref="B5037">AND(Orders!R5035:R15028&gt;500,Orders!O5035:O15028="technology")</f>
        <v>0</v>
      </c>
      <c r="C5037" t="b" cm="1">
        <f t="array" ref="C5037">OR(Orders!R5035:R15028&gt;1000,Orders!O5035:O15028="furniture")</f>
        <v>1</v>
      </c>
      <c r="D5037" t="str">
        <v>no</v>
      </c>
      <c r="E5037" t="str">
        <v>false</v>
      </c>
      <c r="G5037" t="str" cm="1">
        <f t="array" ref="G5037">IFERROR(IF(AND(Orders!R5036:R15029&gt;1000,OR(Orders!M5036:M15029="East",Orders!M5036:M15029="south")),"bonus","no bonus"),"data error")</f>
        <v>no bonus</v>
      </c>
    </row>
    <row r="5038" spans="1:7" x14ac:dyDescent="0.25">
      <c r="A5038" t="str">
        <v>high</v>
      </c>
      <c r="B5038" t="b" cm="1">
        <f t="array" ref="B5038">AND(Orders!R5036:R15029&gt;500,Orders!O5036:O15029="technology")</f>
        <v>0</v>
      </c>
      <c r="C5038" t="b" cm="1">
        <f t="array" ref="C5038">OR(Orders!R5036:R15029&gt;1000,Orders!O5036:O15029="furniture")</f>
        <v>1</v>
      </c>
      <c r="D5038" t="str">
        <v>no</v>
      </c>
      <c r="E5038" t="str">
        <v>false</v>
      </c>
      <c r="G5038" t="str" cm="1">
        <f t="array" ref="G5038">IFERROR(IF(AND(Orders!R5037:R15030&gt;1000,OR(Orders!M5037:M15030="East",Orders!M5037:M15030="south")),"bonus","no bonus"),"data error")</f>
        <v>no bonus</v>
      </c>
    </row>
    <row r="5039" spans="1:7" x14ac:dyDescent="0.25">
      <c r="A5039" t="str">
        <v>high</v>
      </c>
      <c r="B5039" t="b" cm="1">
        <f t="array" ref="B5039">AND(Orders!R5037:R15030&gt;500,Orders!O5037:O15030="technology")</f>
        <v>0</v>
      </c>
      <c r="C5039" t="b" cm="1">
        <f t="array" ref="C5039">OR(Orders!R5037:R15030&gt;1000,Orders!O5037:O15030="furniture")</f>
        <v>1</v>
      </c>
      <c r="D5039" t="str">
        <v>no</v>
      </c>
      <c r="E5039" t="str">
        <v>false</v>
      </c>
      <c r="G5039" t="str" cm="1">
        <f t="array" ref="G5039">IFERROR(IF(AND(Orders!R5038:R15031&gt;1000,OR(Orders!M5038:M15031="East",Orders!M5038:M15031="south")),"bonus","no bonus"),"data error")</f>
        <v>no bonus</v>
      </c>
    </row>
    <row r="5040" spans="1:7" x14ac:dyDescent="0.25">
      <c r="A5040" t="str">
        <v>high</v>
      </c>
      <c r="B5040" t="b" cm="1">
        <f t="array" ref="B5040">AND(Orders!R5038:R15031&gt;500,Orders!O5038:O15031="technology")</f>
        <v>0</v>
      </c>
      <c r="C5040" t="b" cm="1">
        <f t="array" ref="C5040">OR(Orders!R5038:R15031&gt;1000,Orders!O5038:O15031="furniture")</f>
        <v>1</v>
      </c>
      <c r="D5040" t="str">
        <v>no</v>
      </c>
      <c r="E5040" t="str">
        <v>false</v>
      </c>
      <c r="G5040" t="str" cm="1">
        <f t="array" ref="G5040">IFERROR(IF(AND(Orders!R5039:R15032&gt;1000,OR(Orders!M5039:M15032="East",Orders!M5039:M15032="south")),"bonus","no bonus"),"data error")</f>
        <v>no bonus</v>
      </c>
    </row>
    <row r="5041" spans="1:7" x14ac:dyDescent="0.25">
      <c r="A5041" t="str">
        <v>high</v>
      </c>
      <c r="B5041" t="b" cm="1">
        <f t="array" ref="B5041">AND(Orders!R5039:R15032&gt;500,Orders!O5039:O15032="technology")</f>
        <v>0</v>
      </c>
      <c r="C5041" t="b" cm="1">
        <f t="array" ref="C5041">OR(Orders!R5039:R15032&gt;1000,Orders!O5039:O15032="furniture")</f>
        <v>1</v>
      </c>
      <c r="D5041" t="str">
        <v>no</v>
      </c>
      <c r="E5041" t="str">
        <v>false</v>
      </c>
      <c r="G5041" t="str" cm="1">
        <f t="array" ref="G5041">IFERROR(IF(AND(Orders!R5040:R15033&gt;1000,OR(Orders!M5040:M15033="East",Orders!M5040:M15033="south")),"bonus","no bonus"),"data error")</f>
        <v>no bonus</v>
      </c>
    </row>
    <row r="5042" spans="1:7" x14ac:dyDescent="0.25">
      <c r="A5042" t="str">
        <v>high</v>
      </c>
      <c r="B5042" t="b" cm="1">
        <f t="array" ref="B5042">AND(Orders!R5040:R15033&gt;500,Orders!O5040:O15033="technology")</f>
        <v>0</v>
      </c>
      <c r="C5042" t="b" cm="1">
        <f t="array" ref="C5042">OR(Orders!R5040:R15033&gt;1000,Orders!O5040:O15033="furniture")</f>
        <v>1</v>
      </c>
      <c r="D5042" t="str">
        <v>no</v>
      </c>
      <c r="E5042" t="str">
        <v>false</v>
      </c>
      <c r="G5042" t="str" cm="1">
        <f t="array" ref="G5042">IFERROR(IF(AND(Orders!R5041:R15034&gt;1000,OR(Orders!M5041:M15034="East",Orders!M5041:M15034="south")),"bonus","no bonus"),"data error")</f>
        <v>no bonus</v>
      </c>
    </row>
    <row r="5043" spans="1:7" x14ac:dyDescent="0.25">
      <c r="A5043" t="str">
        <v>high</v>
      </c>
      <c r="B5043" t="b" cm="1">
        <f t="array" ref="B5043">AND(Orders!R5041:R15034&gt;500,Orders!O5041:O15034="technology")</f>
        <v>0</v>
      </c>
      <c r="C5043" t="b" cm="1">
        <f t="array" ref="C5043">OR(Orders!R5041:R15034&gt;1000,Orders!O5041:O15034="furniture")</f>
        <v>1</v>
      </c>
      <c r="D5043" t="str">
        <v>no</v>
      </c>
      <c r="E5043" t="str">
        <v>false</v>
      </c>
      <c r="G5043" t="str" cm="1">
        <f t="array" ref="G5043">IFERROR(IF(AND(Orders!R5042:R15035&gt;1000,OR(Orders!M5042:M15035="East",Orders!M5042:M15035="south")),"bonus","no bonus"),"data error")</f>
        <v>no bonus</v>
      </c>
    </row>
    <row r="5044" spans="1:7" x14ac:dyDescent="0.25">
      <c r="A5044" t="str">
        <v>high</v>
      </c>
      <c r="B5044" t="b" cm="1">
        <f t="array" ref="B5044">AND(Orders!R5042:R15035&gt;500,Orders!O5042:O15035="technology")</f>
        <v>0</v>
      </c>
      <c r="C5044" t="b" cm="1">
        <f t="array" ref="C5044">OR(Orders!R5042:R15035&gt;1000,Orders!O5042:O15035="furniture")</f>
        <v>1</v>
      </c>
      <c r="D5044" t="str">
        <v>no</v>
      </c>
      <c r="E5044" t="str">
        <v>false</v>
      </c>
      <c r="G5044" t="str" cm="1">
        <f t="array" ref="G5044">IFERROR(IF(AND(Orders!R5043:R15036&gt;1000,OR(Orders!M5043:M15036="East",Orders!M5043:M15036="south")),"bonus","no bonus"),"data error")</f>
        <v>no bonus</v>
      </c>
    </row>
    <row r="5045" spans="1:7" x14ac:dyDescent="0.25">
      <c r="A5045" t="str">
        <v>high</v>
      </c>
      <c r="B5045" t="b" cm="1">
        <f t="array" ref="B5045">AND(Orders!R5043:R15036&gt;500,Orders!O5043:O15036="technology")</f>
        <v>0</v>
      </c>
      <c r="C5045" t="b" cm="1">
        <f t="array" ref="C5045">OR(Orders!R5043:R15036&gt;1000,Orders!O5043:O15036="furniture")</f>
        <v>1</v>
      </c>
      <c r="D5045" t="str">
        <v>no</v>
      </c>
      <c r="E5045" t="str">
        <v>false</v>
      </c>
      <c r="G5045" t="str" cm="1">
        <f t="array" ref="G5045">IFERROR(IF(AND(Orders!R5044:R15037&gt;1000,OR(Orders!M5044:M15037="East",Orders!M5044:M15037="south")),"bonus","no bonus"),"data error")</f>
        <v>no bonus</v>
      </c>
    </row>
    <row r="5046" spans="1:7" x14ac:dyDescent="0.25">
      <c r="A5046" t="str">
        <v>high</v>
      </c>
      <c r="B5046" t="b" cm="1">
        <f t="array" ref="B5046">AND(Orders!R5044:R15037&gt;500,Orders!O5044:O15037="technology")</f>
        <v>0</v>
      </c>
      <c r="C5046" t="b" cm="1">
        <f t="array" ref="C5046">OR(Orders!R5044:R15037&gt;1000,Orders!O5044:O15037="furniture")</f>
        <v>1</v>
      </c>
      <c r="D5046" t="str">
        <v>no</v>
      </c>
      <c r="E5046" t="str">
        <v>false</v>
      </c>
      <c r="G5046" t="str" cm="1">
        <f t="array" ref="G5046">IFERROR(IF(AND(Orders!R5045:R15038&gt;1000,OR(Orders!M5045:M15038="East",Orders!M5045:M15038="south")),"bonus","no bonus"),"data error")</f>
        <v>no bonus</v>
      </c>
    </row>
    <row r="5047" spans="1:7" x14ac:dyDescent="0.25">
      <c r="A5047" t="str">
        <v>high</v>
      </c>
      <c r="B5047" t="b" cm="1">
        <f t="array" ref="B5047">AND(Orders!R5045:R15038&gt;500,Orders!O5045:O15038="technology")</f>
        <v>0</v>
      </c>
      <c r="C5047" t="b" cm="1">
        <f t="array" ref="C5047">OR(Orders!R5045:R15038&gt;1000,Orders!O5045:O15038="furniture")</f>
        <v>1</v>
      </c>
      <c r="D5047" t="str">
        <v>no</v>
      </c>
      <c r="E5047" t="str">
        <v>false</v>
      </c>
      <c r="G5047" t="str" cm="1">
        <f t="array" ref="G5047">IFERROR(IF(AND(Orders!R5046:R15039&gt;1000,OR(Orders!M5046:M15039="East",Orders!M5046:M15039="south")),"bonus","no bonus"),"data error")</f>
        <v>no bonus</v>
      </c>
    </row>
    <row r="5048" spans="1:7" x14ac:dyDescent="0.25">
      <c r="A5048" t="str">
        <v>high</v>
      </c>
      <c r="B5048" t="b" cm="1">
        <f t="array" ref="B5048">AND(Orders!R5046:R15039&gt;500,Orders!O5046:O15039="technology")</f>
        <v>0</v>
      </c>
      <c r="C5048" t="b" cm="1">
        <f t="array" ref="C5048">OR(Orders!R5046:R15039&gt;1000,Orders!O5046:O15039="furniture")</f>
        <v>1</v>
      </c>
      <c r="D5048" t="str">
        <v>no</v>
      </c>
      <c r="E5048" t="str">
        <v>false</v>
      </c>
      <c r="G5048" t="str" cm="1">
        <f t="array" ref="G5048">IFERROR(IF(AND(Orders!R5047:R15040&gt;1000,OR(Orders!M5047:M15040="East",Orders!M5047:M15040="south")),"bonus","no bonus"),"data error")</f>
        <v>no bonus</v>
      </c>
    </row>
    <row r="5049" spans="1:7" x14ac:dyDescent="0.25">
      <c r="A5049" t="str">
        <v>high</v>
      </c>
      <c r="B5049" t="b" cm="1">
        <f t="array" ref="B5049">AND(Orders!R5047:R15040&gt;500,Orders!O5047:O15040="technology")</f>
        <v>0</v>
      </c>
      <c r="C5049" t="b" cm="1">
        <f t="array" ref="C5049">OR(Orders!R5047:R15040&gt;1000,Orders!O5047:O15040="furniture")</f>
        <v>1</v>
      </c>
      <c r="D5049" t="str">
        <v>no</v>
      </c>
      <c r="E5049" t="str">
        <v>false</v>
      </c>
      <c r="G5049" t="str" cm="1">
        <f t="array" ref="G5049">IFERROR(IF(AND(Orders!R5048:R15041&gt;1000,OR(Orders!M5048:M15041="East",Orders!M5048:M15041="south")),"bonus","no bonus"),"data error")</f>
        <v>no bonus</v>
      </c>
    </row>
    <row r="5050" spans="1:7" x14ac:dyDescent="0.25">
      <c r="A5050" t="str">
        <v>high</v>
      </c>
      <c r="B5050" t="b" cm="1">
        <f t="array" ref="B5050">AND(Orders!R5048:R15041&gt;500,Orders!O5048:O15041="technology")</f>
        <v>0</v>
      </c>
      <c r="C5050" t="b" cm="1">
        <f t="array" ref="C5050">OR(Orders!R5048:R15041&gt;1000,Orders!O5048:O15041="furniture")</f>
        <v>1</v>
      </c>
      <c r="D5050" t="str">
        <v>no</v>
      </c>
      <c r="E5050" t="str">
        <v>false</v>
      </c>
      <c r="G5050" t="str" cm="1">
        <f t="array" ref="G5050">IFERROR(IF(AND(Orders!R5049:R15042&gt;1000,OR(Orders!M5049:M15042="East",Orders!M5049:M15042="south")),"bonus","no bonus"),"data error")</f>
        <v>no bonus</v>
      </c>
    </row>
    <row r="5051" spans="1:7" x14ac:dyDescent="0.25">
      <c r="A5051" t="str">
        <v>high</v>
      </c>
      <c r="B5051" t="b" cm="1">
        <f t="array" ref="B5051">AND(Orders!R5049:R15042&gt;500,Orders!O5049:O15042="technology")</f>
        <v>0</v>
      </c>
      <c r="C5051" t="b" cm="1">
        <f t="array" ref="C5051">OR(Orders!R5049:R15042&gt;1000,Orders!O5049:O15042="furniture")</f>
        <v>1</v>
      </c>
      <c r="D5051" t="str">
        <v>no</v>
      </c>
      <c r="E5051" t="str">
        <v>false</v>
      </c>
      <c r="G5051" t="str" cm="1">
        <f t="array" ref="G5051">IFERROR(IF(AND(Orders!R5050:R15043&gt;1000,OR(Orders!M5050:M15043="East",Orders!M5050:M15043="south")),"bonus","no bonus"),"data error")</f>
        <v>no bonus</v>
      </c>
    </row>
    <row r="5052" spans="1:7" x14ac:dyDescent="0.25">
      <c r="A5052" t="str">
        <v>high</v>
      </c>
      <c r="B5052" t="b" cm="1">
        <f t="array" ref="B5052">AND(Orders!R5050:R15043&gt;500,Orders!O5050:O15043="technology")</f>
        <v>0</v>
      </c>
      <c r="C5052" t="b" cm="1">
        <f t="array" ref="C5052">OR(Orders!R5050:R15043&gt;1000,Orders!O5050:O15043="furniture")</f>
        <v>1</v>
      </c>
      <c r="D5052" t="str">
        <v>no</v>
      </c>
      <c r="E5052" t="str">
        <v>false</v>
      </c>
      <c r="G5052" t="str" cm="1">
        <f t="array" ref="G5052">IFERROR(IF(AND(Orders!R5051:R15044&gt;1000,OR(Orders!M5051:M15044="East",Orders!M5051:M15044="south")),"bonus","no bonus"),"data error")</f>
        <v>no bonus</v>
      </c>
    </row>
    <row r="5053" spans="1:7" x14ac:dyDescent="0.25">
      <c r="A5053" t="str">
        <v>high</v>
      </c>
      <c r="B5053" t="b" cm="1">
        <f t="array" ref="B5053">AND(Orders!R5051:R15044&gt;500,Orders!O5051:O15044="technology")</f>
        <v>0</v>
      </c>
      <c r="C5053" t="b" cm="1">
        <f t="array" ref="C5053">OR(Orders!R5051:R15044&gt;1000,Orders!O5051:O15044="furniture")</f>
        <v>1</v>
      </c>
      <c r="D5053" t="str">
        <v>no</v>
      </c>
      <c r="E5053" t="str">
        <v>false</v>
      </c>
      <c r="G5053" t="str" cm="1">
        <f t="array" ref="G5053">IFERROR(IF(AND(Orders!R5052:R15045&gt;1000,OR(Orders!M5052:M15045="East",Orders!M5052:M15045="south")),"bonus","no bonus"),"data error")</f>
        <v>no bonus</v>
      </c>
    </row>
    <row r="5054" spans="1:7" x14ac:dyDescent="0.25">
      <c r="A5054" t="str">
        <v>high</v>
      </c>
      <c r="B5054" t="b" cm="1">
        <f t="array" ref="B5054">AND(Orders!R5052:R15045&gt;500,Orders!O5052:O15045="technology")</f>
        <v>0</v>
      </c>
      <c r="C5054" t="b" cm="1">
        <f t="array" ref="C5054">OR(Orders!R5052:R15045&gt;1000,Orders!O5052:O15045="furniture")</f>
        <v>1</v>
      </c>
      <c r="D5054" t="str">
        <v>no</v>
      </c>
      <c r="E5054" t="str">
        <v>false</v>
      </c>
      <c r="G5054" t="str" cm="1">
        <f t="array" ref="G5054">IFERROR(IF(AND(Orders!R5053:R15046&gt;1000,OR(Orders!M5053:M15046="East",Orders!M5053:M15046="south")),"bonus","no bonus"),"data error")</f>
        <v>no bonus</v>
      </c>
    </row>
    <row r="5055" spans="1:7" x14ac:dyDescent="0.25">
      <c r="A5055" t="str">
        <v>high</v>
      </c>
      <c r="B5055" t="b" cm="1">
        <f t="array" ref="B5055">AND(Orders!R5053:R15046&gt;500,Orders!O5053:O15046="technology")</f>
        <v>0</v>
      </c>
      <c r="C5055" t="b" cm="1">
        <f t="array" ref="C5055">OR(Orders!R5053:R15046&gt;1000,Orders!O5053:O15046="furniture")</f>
        <v>1</v>
      </c>
      <c r="D5055" t="str">
        <v>no</v>
      </c>
      <c r="E5055" t="str">
        <v>false</v>
      </c>
      <c r="G5055" t="str" cm="1">
        <f t="array" ref="G5055">IFERROR(IF(AND(Orders!R5054:R15047&gt;1000,OR(Orders!M5054:M15047="East",Orders!M5054:M15047="south")),"bonus","no bonus"),"data error")</f>
        <v>no bonus</v>
      </c>
    </row>
    <row r="5056" spans="1:7" x14ac:dyDescent="0.25">
      <c r="A5056" t="str">
        <v>high</v>
      </c>
      <c r="B5056" t="b" cm="1">
        <f t="array" ref="B5056">AND(Orders!R5054:R15047&gt;500,Orders!O5054:O15047="technology")</f>
        <v>0</v>
      </c>
      <c r="C5056" t="b" cm="1">
        <f t="array" ref="C5056">OR(Orders!R5054:R15047&gt;1000,Orders!O5054:O15047="furniture")</f>
        <v>1</v>
      </c>
      <c r="D5056" t="str">
        <v>no</v>
      </c>
      <c r="E5056" t="str">
        <v>false</v>
      </c>
      <c r="G5056" t="str" cm="1">
        <f t="array" ref="G5056">IFERROR(IF(AND(Orders!R5055:R15048&gt;1000,OR(Orders!M5055:M15048="East",Orders!M5055:M15048="south")),"bonus","no bonus"),"data error")</f>
        <v>no bonus</v>
      </c>
    </row>
    <row r="5057" spans="1:7" x14ac:dyDescent="0.25">
      <c r="A5057" t="str">
        <v>high</v>
      </c>
      <c r="B5057" t="b" cm="1">
        <f t="array" ref="B5057">AND(Orders!R5055:R15048&gt;500,Orders!O5055:O15048="technology")</f>
        <v>0</v>
      </c>
      <c r="C5057" t="b" cm="1">
        <f t="array" ref="C5057">OR(Orders!R5055:R15048&gt;1000,Orders!O5055:O15048="furniture")</f>
        <v>1</v>
      </c>
      <c r="D5057" t="str">
        <v>no</v>
      </c>
      <c r="E5057" t="str">
        <v>false</v>
      </c>
      <c r="G5057" t="str" cm="1">
        <f t="array" ref="G5057">IFERROR(IF(AND(Orders!R5056:R15049&gt;1000,OR(Orders!M5056:M15049="East",Orders!M5056:M15049="south")),"bonus","no bonus"),"data error")</f>
        <v>no bonus</v>
      </c>
    </row>
    <row r="5058" spans="1:7" x14ac:dyDescent="0.25">
      <c r="A5058" t="str">
        <v>high</v>
      </c>
      <c r="B5058" t="b" cm="1">
        <f t="array" ref="B5058">AND(Orders!R5056:R15049&gt;500,Orders!O5056:O15049="technology")</f>
        <v>0</v>
      </c>
      <c r="C5058" t="b" cm="1">
        <f t="array" ref="C5058">OR(Orders!R5056:R15049&gt;1000,Orders!O5056:O15049="furniture")</f>
        <v>1</v>
      </c>
      <c r="D5058" t="str">
        <v>no</v>
      </c>
      <c r="E5058" t="str">
        <v>false</v>
      </c>
      <c r="G5058" t="str" cm="1">
        <f t="array" ref="G5058">IFERROR(IF(AND(Orders!R5057:R15050&gt;1000,OR(Orders!M5057:M15050="East",Orders!M5057:M15050="south")),"bonus","no bonus"),"data error")</f>
        <v>no bonus</v>
      </c>
    </row>
    <row r="5059" spans="1:7" x14ac:dyDescent="0.25">
      <c r="A5059" t="str">
        <v>high</v>
      </c>
      <c r="B5059" t="b" cm="1">
        <f t="array" ref="B5059">AND(Orders!R5057:R15050&gt;500,Orders!O5057:O15050="technology")</f>
        <v>0</v>
      </c>
      <c r="C5059" t="b" cm="1">
        <f t="array" ref="C5059">OR(Orders!R5057:R15050&gt;1000,Orders!O5057:O15050="furniture")</f>
        <v>1</v>
      </c>
      <c r="D5059" t="str">
        <v>no</v>
      </c>
      <c r="E5059" t="str">
        <v>false</v>
      </c>
      <c r="G5059" t="str" cm="1">
        <f t="array" ref="G5059">IFERROR(IF(AND(Orders!R5058:R15051&gt;1000,OR(Orders!M5058:M15051="East",Orders!M5058:M15051="south")),"bonus","no bonus"),"data error")</f>
        <v>no bonus</v>
      </c>
    </row>
    <row r="5060" spans="1:7" x14ac:dyDescent="0.25">
      <c r="A5060" t="str">
        <v>high</v>
      </c>
      <c r="B5060" t="b" cm="1">
        <f t="array" ref="B5060">AND(Orders!R5058:R15051&gt;500,Orders!O5058:O15051="technology")</f>
        <v>0</v>
      </c>
      <c r="C5060" t="b" cm="1">
        <f t="array" ref="C5060">OR(Orders!R5058:R15051&gt;1000,Orders!O5058:O15051="furniture")</f>
        <v>1</v>
      </c>
      <c r="D5060" t="str">
        <v>no</v>
      </c>
      <c r="E5060" t="str">
        <v>false</v>
      </c>
      <c r="G5060" t="str" cm="1">
        <f t="array" ref="G5060">IFERROR(IF(AND(Orders!R5059:R15052&gt;1000,OR(Orders!M5059:M15052="East",Orders!M5059:M15052="south")),"bonus","no bonus"),"data error")</f>
        <v>no bonus</v>
      </c>
    </row>
    <row r="5061" spans="1:7" x14ac:dyDescent="0.25">
      <c r="A5061" t="str">
        <v>high</v>
      </c>
      <c r="B5061" t="b" cm="1">
        <f t="array" ref="B5061">AND(Orders!R5059:R15052&gt;500,Orders!O5059:O15052="technology")</f>
        <v>0</v>
      </c>
      <c r="C5061" t="b" cm="1">
        <f t="array" ref="C5061">OR(Orders!R5059:R15052&gt;1000,Orders!O5059:O15052="furniture")</f>
        <v>1</v>
      </c>
      <c r="D5061" t="str">
        <v>no</v>
      </c>
      <c r="E5061" t="str">
        <v>false</v>
      </c>
      <c r="G5061" t="str" cm="1">
        <f t="array" ref="G5061">IFERROR(IF(AND(Orders!R5060:R15053&gt;1000,OR(Orders!M5060:M15053="East",Orders!M5060:M15053="south")),"bonus","no bonus"),"data error")</f>
        <v>no bonus</v>
      </c>
    </row>
    <row r="5062" spans="1:7" x14ac:dyDescent="0.25">
      <c r="A5062" t="str">
        <v>high</v>
      </c>
      <c r="B5062" t="b" cm="1">
        <f t="array" ref="B5062">AND(Orders!R5060:R15053&gt;500,Orders!O5060:O15053="technology")</f>
        <v>0</v>
      </c>
      <c r="C5062" t="b" cm="1">
        <f t="array" ref="C5062">OR(Orders!R5060:R15053&gt;1000,Orders!O5060:O15053="furniture")</f>
        <v>1</v>
      </c>
      <c r="D5062" t="str">
        <v>no</v>
      </c>
      <c r="E5062" t="str">
        <v>false</v>
      </c>
      <c r="G5062" t="str" cm="1">
        <f t="array" ref="G5062">IFERROR(IF(AND(Orders!R5061:R15054&gt;1000,OR(Orders!M5061:M15054="East",Orders!M5061:M15054="south")),"bonus","no bonus"),"data error")</f>
        <v>no bonus</v>
      </c>
    </row>
    <row r="5063" spans="1:7" x14ac:dyDescent="0.25">
      <c r="A5063" t="str">
        <v>high</v>
      </c>
      <c r="B5063" t="b" cm="1">
        <f t="array" ref="B5063">AND(Orders!R5061:R15054&gt;500,Orders!O5061:O15054="technology")</f>
        <v>0</v>
      </c>
      <c r="C5063" t="b" cm="1">
        <f t="array" ref="C5063">OR(Orders!R5061:R15054&gt;1000,Orders!O5061:O15054="furniture")</f>
        <v>1</v>
      </c>
      <c r="D5063" t="str">
        <v>no</v>
      </c>
      <c r="E5063" t="str">
        <v>false</v>
      </c>
      <c r="G5063" t="str" cm="1">
        <f t="array" ref="G5063">IFERROR(IF(AND(Orders!R5062:R15055&gt;1000,OR(Orders!M5062:M15055="East",Orders!M5062:M15055="south")),"bonus","no bonus"),"data error")</f>
        <v>no bonus</v>
      </c>
    </row>
    <row r="5064" spans="1:7" x14ac:dyDescent="0.25">
      <c r="A5064" t="str">
        <v>high</v>
      </c>
      <c r="B5064" t="b" cm="1">
        <f t="array" ref="B5064">AND(Orders!R5062:R15055&gt;500,Orders!O5062:O15055="technology")</f>
        <v>0</v>
      </c>
      <c r="C5064" t="b" cm="1">
        <f t="array" ref="C5064">OR(Orders!R5062:R15055&gt;1000,Orders!O5062:O15055="furniture")</f>
        <v>1</v>
      </c>
      <c r="D5064" t="str">
        <v>no</v>
      </c>
      <c r="E5064" t="str">
        <v>false</v>
      </c>
      <c r="G5064" t="str" cm="1">
        <f t="array" ref="G5064">IFERROR(IF(AND(Orders!R5063:R15056&gt;1000,OR(Orders!M5063:M15056="East",Orders!M5063:M15056="south")),"bonus","no bonus"),"data error")</f>
        <v>no bonus</v>
      </c>
    </row>
    <row r="5065" spans="1:7" x14ac:dyDescent="0.25">
      <c r="A5065" t="str">
        <v>high</v>
      </c>
      <c r="B5065" t="b" cm="1">
        <f t="array" ref="B5065">AND(Orders!R5063:R15056&gt;500,Orders!O5063:O15056="technology")</f>
        <v>0</v>
      </c>
      <c r="C5065" t="b" cm="1">
        <f t="array" ref="C5065">OR(Orders!R5063:R15056&gt;1000,Orders!O5063:O15056="furniture")</f>
        <v>1</v>
      </c>
      <c r="D5065" t="str">
        <v>no</v>
      </c>
      <c r="E5065" t="str">
        <v>false</v>
      </c>
      <c r="G5065" t="str" cm="1">
        <f t="array" ref="G5065">IFERROR(IF(AND(Orders!R5064:R15057&gt;1000,OR(Orders!M5064:M15057="East",Orders!M5064:M15057="south")),"bonus","no bonus"),"data error")</f>
        <v>no bonus</v>
      </c>
    </row>
    <row r="5066" spans="1:7" x14ac:dyDescent="0.25">
      <c r="A5066" t="str">
        <v>high</v>
      </c>
      <c r="B5066" t="b" cm="1">
        <f t="array" ref="B5066">AND(Orders!R5064:R15057&gt;500,Orders!O5064:O15057="technology")</f>
        <v>0</v>
      </c>
      <c r="C5066" t="b" cm="1">
        <f t="array" ref="C5066">OR(Orders!R5064:R15057&gt;1000,Orders!O5064:O15057="furniture")</f>
        <v>1</v>
      </c>
      <c r="D5066" t="str">
        <v>no</v>
      </c>
      <c r="E5066" t="str">
        <v>false</v>
      </c>
      <c r="G5066" t="str" cm="1">
        <f t="array" ref="G5066">IFERROR(IF(AND(Orders!R5065:R15058&gt;1000,OR(Orders!M5065:M15058="East",Orders!M5065:M15058="south")),"bonus","no bonus"),"data error")</f>
        <v>no bonus</v>
      </c>
    </row>
    <row r="5067" spans="1:7" x14ac:dyDescent="0.25">
      <c r="A5067" t="str">
        <v>high</v>
      </c>
      <c r="B5067" t="b" cm="1">
        <f t="array" ref="B5067">AND(Orders!R5065:R15058&gt;500,Orders!O5065:O15058="technology")</f>
        <v>0</v>
      </c>
      <c r="C5067" t="b" cm="1">
        <f t="array" ref="C5067">OR(Orders!R5065:R15058&gt;1000,Orders!O5065:O15058="furniture")</f>
        <v>1</v>
      </c>
      <c r="D5067" t="str">
        <v>no</v>
      </c>
      <c r="E5067" t="str">
        <v>false</v>
      </c>
      <c r="G5067" t="str" cm="1">
        <f t="array" ref="G5067">IFERROR(IF(AND(Orders!R5066:R15059&gt;1000,OR(Orders!M5066:M15059="East",Orders!M5066:M15059="south")),"bonus","no bonus"),"data error")</f>
        <v>no bonus</v>
      </c>
    </row>
    <row r="5068" spans="1:7" x14ac:dyDescent="0.25">
      <c r="A5068" t="str">
        <v>high</v>
      </c>
      <c r="B5068" t="b" cm="1">
        <f t="array" ref="B5068">AND(Orders!R5066:R15059&gt;500,Orders!O5066:O15059="technology")</f>
        <v>0</v>
      </c>
      <c r="C5068" t="b" cm="1">
        <f t="array" ref="C5068">OR(Orders!R5066:R15059&gt;1000,Orders!O5066:O15059="furniture")</f>
        <v>1</v>
      </c>
      <c r="D5068" t="str">
        <v>no</v>
      </c>
      <c r="E5068" t="str">
        <v>false</v>
      </c>
      <c r="G5068" t="str" cm="1">
        <f t="array" ref="G5068">IFERROR(IF(AND(Orders!R5067:R15060&gt;1000,OR(Orders!M5067:M15060="East",Orders!M5067:M15060="south")),"bonus","no bonus"),"data error")</f>
        <v>no bonus</v>
      </c>
    </row>
    <row r="5069" spans="1:7" x14ac:dyDescent="0.25">
      <c r="A5069" t="str">
        <v>high</v>
      </c>
      <c r="B5069" t="b" cm="1">
        <f t="array" ref="B5069">AND(Orders!R5067:R15060&gt;500,Orders!O5067:O15060="technology")</f>
        <v>0</v>
      </c>
      <c r="C5069" t="b" cm="1">
        <f t="array" ref="C5069">OR(Orders!R5067:R15060&gt;1000,Orders!O5067:O15060="furniture")</f>
        <v>1</v>
      </c>
      <c r="D5069" t="str">
        <v>no</v>
      </c>
      <c r="E5069" t="str">
        <v>false</v>
      </c>
      <c r="G5069" t="str" cm="1">
        <f t="array" ref="G5069">IFERROR(IF(AND(Orders!R5068:R15061&gt;1000,OR(Orders!M5068:M15061="East",Orders!M5068:M15061="south")),"bonus","no bonus"),"data error")</f>
        <v>no bonus</v>
      </c>
    </row>
    <row r="5070" spans="1:7" x14ac:dyDescent="0.25">
      <c r="A5070" t="str">
        <v>high</v>
      </c>
      <c r="B5070" t="b" cm="1">
        <f t="array" ref="B5070">AND(Orders!R5068:R15061&gt;500,Orders!O5068:O15061="technology")</f>
        <v>0</v>
      </c>
      <c r="C5070" t="b" cm="1">
        <f t="array" ref="C5070">OR(Orders!R5068:R15061&gt;1000,Orders!O5068:O15061="furniture")</f>
        <v>1</v>
      </c>
      <c r="D5070" t="str">
        <v>no</v>
      </c>
      <c r="E5070" t="str">
        <v>false</v>
      </c>
      <c r="G5070" t="str" cm="1">
        <f t="array" ref="G5070">IFERROR(IF(AND(Orders!R5069:R15062&gt;1000,OR(Orders!M5069:M15062="East",Orders!M5069:M15062="south")),"bonus","no bonus"),"data error")</f>
        <v>no bonus</v>
      </c>
    </row>
    <row r="5071" spans="1:7" x14ac:dyDescent="0.25">
      <c r="A5071" t="str">
        <v>high</v>
      </c>
      <c r="B5071" t="b" cm="1">
        <f t="array" ref="B5071">AND(Orders!R5069:R15062&gt;500,Orders!O5069:O15062="technology")</f>
        <v>0</v>
      </c>
      <c r="C5071" t="b" cm="1">
        <f t="array" ref="C5071">OR(Orders!R5069:R15062&gt;1000,Orders!O5069:O15062="furniture")</f>
        <v>1</v>
      </c>
      <c r="D5071" t="str">
        <v>no</v>
      </c>
      <c r="E5071" t="str">
        <v>false</v>
      </c>
      <c r="G5071" t="str" cm="1">
        <f t="array" ref="G5071">IFERROR(IF(AND(Orders!R5070:R15063&gt;1000,OR(Orders!M5070:M15063="East",Orders!M5070:M15063="south")),"bonus","no bonus"),"data error")</f>
        <v>no bonus</v>
      </c>
    </row>
    <row r="5072" spans="1:7" x14ac:dyDescent="0.25">
      <c r="A5072" t="str">
        <v>high</v>
      </c>
      <c r="B5072" t="b" cm="1">
        <f t="array" ref="B5072">AND(Orders!R5070:R15063&gt;500,Orders!O5070:O15063="technology")</f>
        <v>0</v>
      </c>
      <c r="C5072" t="b" cm="1">
        <f t="array" ref="C5072">OR(Orders!R5070:R15063&gt;1000,Orders!O5070:O15063="furniture")</f>
        <v>1</v>
      </c>
      <c r="D5072" t="str">
        <v>no</v>
      </c>
      <c r="E5072" t="str">
        <v>false</v>
      </c>
      <c r="G5072" t="str" cm="1">
        <f t="array" ref="G5072">IFERROR(IF(AND(Orders!R5071:R15064&gt;1000,OR(Orders!M5071:M15064="East",Orders!M5071:M15064="south")),"bonus","no bonus"),"data error")</f>
        <v>no bonus</v>
      </c>
    </row>
    <row r="5073" spans="1:7" x14ac:dyDescent="0.25">
      <c r="A5073" t="str">
        <v>high</v>
      </c>
      <c r="B5073" t="b" cm="1">
        <f t="array" ref="B5073">AND(Orders!R5071:R15064&gt;500,Orders!O5071:O15064="technology")</f>
        <v>0</v>
      </c>
      <c r="C5073" t="b" cm="1">
        <f t="array" ref="C5073">OR(Orders!R5071:R15064&gt;1000,Orders!O5071:O15064="furniture")</f>
        <v>1</v>
      </c>
      <c r="D5073" t="str">
        <v>no</v>
      </c>
      <c r="E5073" t="str">
        <v>false</v>
      </c>
      <c r="G5073" t="str" cm="1">
        <f t="array" ref="G5073">IFERROR(IF(AND(Orders!R5072:R15065&gt;1000,OR(Orders!M5072:M15065="East",Orders!M5072:M15065="south")),"bonus","no bonus"),"data error")</f>
        <v>no bonus</v>
      </c>
    </row>
    <row r="5074" spans="1:7" x14ac:dyDescent="0.25">
      <c r="A5074" t="str">
        <v>high</v>
      </c>
      <c r="B5074" t="b" cm="1">
        <f t="array" ref="B5074">AND(Orders!R5072:R15065&gt;500,Orders!O5072:O15065="technology")</f>
        <v>0</v>
      </c>
      <c r="C5074" t="b" cm="1">
        <f t="array" ref="C5074">OR(Orders!R5072:R15065&gt;1000,Orders!O5072:O15065="furniture")</f>
        <v>1</v>
      </c>
      <c r="D5074" t="str">
        <v>no</v>
      </c>
      <c r="E5074" t="str">
        <v>false</v>
      </c>
      <c r="G5074" t="str" cm="1">
        <f t="array" ref="G5074">IFERROR(IF(AND(Orders!R5073:R15066&gt;1000,OR(Orders!M5073:M15066="East",Orders!M5073:M15066="south")),"bonus","no bonus"),"data error")</f>
        <v>no bonus</v>
      </c>
    </row>
    <row r="5075" spans="1:7" x14ac:dyDescent="0.25">
      <c r="A5075" t="str">
        <v>high</v>
      </c>
      <c r="B5075" t="b" cm="1">
        <f t="array" ref="B5075">AND(Orders!R5073:R15066&gt;500,Orders!O5073:O15066="technology")</f>
        <v>0</v>
      </c>
      <c r="C5075" t="b" cm="1">
        <f t="array" ref="C5075">OR(Orders!R5073:R15066&gt;1000,Orders!O5073:O15066="furniture")</f>
        <v>1</v>
      </c>
      <c r="D5075" t="str">
        <v>no</v>
      </c>
      <c r="E5075" t="str">
        <v>false</v>
      </c>
      <c r="G5075" t="str" cm="1">
        <f t="array" ref="G5075">IFERROR(IF(AND(Orders!R5074:R15067&gt;1000,OR(Orders!M5074:M15067="East",Orders!M5074:M15067="south")),"bonus","no bonus"),"data error")</f>
        <v>no bonus</v>
      </c>
    </row>
    <row r="5076" spans="1:7" x14ac:dyDescent="0.25">
      <c r="A5076" t="str">
        <v>high</v>
      </c>
      <c r="B5076" t="b" cm="1">
        <f t="array" ref="B5076">AND(Orders!R5074:R15067&gt;500,Orders!O5074:O15067="technology")</f>
        <v>0</v>
      </c>
      <c r="C5076" t="b" cm="1">
        <f t="array" ref="C5076">OR(Orders!R5074:R15067&gt;1000,Orders!O5074:O15067="furniture")</f>
        <v>1</v>
      </c>
      <c r="D5076" t="str">
        <v>no</v>
      </c>
      <c r="E5076" t="str">
        <v>false</v>
      </c>
      <c r="G5076" t="str" cm="1">
        <f t="array" ref="G5076">IFERROR(IF(AND(Orders!R5075:R15068&gt;1000,OR(Orders!M5075:M15068="East",Orders!M5075:M15068="south")),"bonus","no bonus"),"data error")</f>
        <v>no bonus</v>
      </c>
    </row>
    <row r="5077" spans="1:7" x14ac:dyDescent="0.25">
      <c r="A5077" t="str">
        <v>high</v>
      </c>
      <c r="B5077" t="b" cm="1">
        <f t="array" ref="B5077">AND(Orders!R5075:R15068&gt;500,Orders!O5075:O15068="technology")</f>
        <v>0</v>
      </c>
      <c r="C5077" t="b" cm="1">
        <f t="array" ref="C5077">OR(Orders!R5075:R15068&gt;1000,Orders!O5075:O15068="furniture")</f>
        <v>1</v>
      </c>
      <c r="D5077" t="str">
        <v>no</v>
      </c>
      <c r="E5077" t="str">
        <v>false</v>
      </c>
      <c r="G5077" t="str" cm="1">
        <f t="array" ref="G5077">IFERROR(IF(AND(Orders!R5076:R15069&gt;1000,OR(Orders!M5076:M15069="East",Orders!M5076:M15069="south")),"bonus","no bonus"),"data error")</f>
        <v>no bonus</v>
      </c>
    </row>
    <row r="5078" spans="1:7" x14ac:dyDescent="0.25">
      <c r="A5078" t="str">
        <v>high</v>
      </c>
      <c r="B5078" t="b" cm="1">
        <f t="array" ref="B5078">AND(Orders!R5076:R15069&gt;500,Orders!O5076:O15069="technology")</f>
        <v>0</v>
      </c>
      <c r="C5078" t="b" cm="1">
        <f t="array" ref="C5078">OR(Orders!R5076:R15069&gt;1000,Orders!O5076:O15069="furniture")</f>
        <v>1</v>
      </c>
      <c r="D5078" t="str">
        <v>no</v>
      </c>
      <c r="E5078" t="str">
        <v>false</v>
      </c>
      <c r="G5078" t="str" cm="1">
        <f t="array" ref="G5078">IFERROR(IF(AND(Orders!R5077:R15070&gt;1000,OR(Orders!M5077:M15070="East",Orders!M5077:M15070="south")),"bonus","no bonus"),"data error")</f>
        <v>no bonus</v>
      </c>
    </row>
    <row r="5079" spans="1:7" x14ac:dyDescent="0.25">
      <c r="A5079" t="str">
        <v>high</v>
      </c>
      <c r="B5079" t="b" cm="1">
        <f t="array" ref="B5079">AND(Orders!R5077:R15070&gt;500,Orders!O5077:O15070="technology")</f>
        <v>0</v>
      </c>
      <c r="C5079" t="b" cm="1">
        <f t="array" ref="C5079">OR(Orders!R5077:R15070&gt;1000,Orders!O5077:O15070="furniture")</f>
        <v>1</v>
      </c>
      <c r="D5079" t="str">
        <v>no</v>
      </c>
      <c r="E5079" t="str">
        <v>false</v>
      </c>
      <c r="G5079" t="str" cm="1">
        <f t="array" ref="G5079">IFERROR(IF(AND(Orders!R5078:R15071&gt;1000,OR(Orders!M5078:M15071="East",Orders!M5078:M15071="south")),"bonus","no bonus"),"data error")</f>
        <v>no bonus</v>
      </c>
    </row>
    <row r="5080" spans="1:7" x14ac:dyDescent="0.25">
      <c r="A5080" t="str">
        <v>high</v>
      </c>
      <c r="B5080" t="b" cm="1">
        <f t="array" ref="B5080">AND(Orders!R5078:R15071&gt;500,Orders!O5078:O15071="technology")</f>
        <v>0</v>
      </c>
      <c r="C5080" t="b" cm="1">
        <f t="array" ref="C5080">OR(Orders!R5078:R15071&gt;1000,Orders!O5078:O15071="furniture")</f>
        <v>1</v>
      </c>
      <c r="D5080" t="str">
        <v>no</v>
      </c>
      <c r="E5080" t="str">
        <v>false</v>
      </c>
      <c r="G5080" t="str" cm="1">
        <f t="array" ref="G5080">IFERROR(IF(AND(Orders!R5079:R15072&gt;1000,OR(Orders!M5079:M15072="East",Orders!M5079:M15072="south")),"bonus","no bonus"),"data error")</f>
        <v>no bonus</v>
      </c>
    </row>
    <row r="5081" spans="1:7" x14ac:dyDescent="0.25">
      <c r="A5081" t="str">
        <v>high</v>
      </c>
      <c r="B5081" t="b" cm="1">
        <f t="array" ref="B5081">AND(Orders!R5079:R15072&gt;500,Orders!O5079:O15072="technology")</f>
        <v>0</v>
      </c>
      <c r="C5081" t="b" cm="1">
        <f t="array" ref="C5081">OR(Orders!R5079:R15072&gt;1000,Orders!O5079:O15072="furniture")</f>
        <v>1</v>
      </c>
      <c r="D5081" t="str">
        <v>no</v>
      </c>
      <c r="E5081" t="str">
        <v>false</v>
      </c>
      <c r="G5081" t="str" cm="1">
        <f t="array" ref="G5081">IFERROR(IF(AND(Orders!R5080:R15073&gt;1000,OR(Orders!M5080:M15073="East",Orders!M5080:M15073="south")),"bonus","no bonus"),"data error")</f>
        <v>no bonus</v>
      </c>
    </row>
    <row r="5082" spans="1:7" x14ac:dyDescent="0.25">
      <c r="A5082" t="str">
        <v>high</v>
      </c>
      <c r="B5082" t="b" cm="1">
        <f t="array" ref="B5082">AND(Orders!R5080:R15073&gt;500,Orders!O5080:O15073="technology")</f>
        <v>0</v>
      </c>
      <c r="C5082" t="b" cm="1">
        <f t="array" ref="C5082">OR(Orders!R5080:R15073&gt;1000,Orders!O5080:O15073="furniture")</f>
        <v>1</v>
      </c>
      <c r="D5082" t="str">
        <v>no</v>
      </c>
      <c r="E5082" t="str">
        <v>false</v>
      </c>
      <c r="G5082" t="str" cm="1">
        <f t="array" ref="G5082">IFERROR(IF(AND(Orders!R5081:R15074&gt;1000,OR(Orders!M5081:M15074="East",Orders!M5081:M15074="south")),"bonus","no bonus"),"data error")</f>
        <v>no bonus</v>
      </c>
    </row>
    <row r="5083" spans="1:7" x14ac:dyDescent="0.25">
      <c r="A5083" t="str">
        <v>high</v>
      </c>
      <c r="B5083" t="b" cm="1">
        <f t="array" ref="B5083">AND(Orders!R5081:R15074&gt;500,Orders!O5081:O15074="technology")</f>
        <v>0</v>
      </c>
      <c r="C5083" t="b" cm="1">
        <f t="array" ref="C5083">OR(Orders!R5081:R15074&gt;1000,Orders!O5081:O15074="furniture")</f>
        <v>1</v>
      </c>
      <c r="D5083" t="str">
        <v>no</v>
      </c>
      <c r="E5083" t="str">
        <v>false</v>
      </c>
      <c r="G5083" t="str" cm="1">
        <f t="array" ref="G5083">IFERROR(IF(AND(Orders!R5082:R15075&gt;1000,OR(Orders!M5082:M15075="East",Orders!M5082:M15075="south")),"bonus","no bonus"),"data error")</f>
        <v>no bonus</v>
      </c>
    </row>
    <row r="5084" spans="1:7" x14ac:dyDescent="0.25">
      <c r="A5084" t="str">
        <v>high</v>
      </c>
      <c r="B5084" t="b" cm="1">
        <f t="array" ref="B5084">AND(Orders!R5082:R15075&gt;500,Orders!O5082:O15075="technology")</f>
        <v>0</v>
      </c>
      <c r="C5084" t="b" cm="1">
        <f t="array" ref="C5084">OR(Orders!R5082:R15075&gt;1000,Orders!O5082:O15075="furniture")</f>
        <v>1</v>
      </c>
      <c r="D5084" t="str">
        <v>no</v>
      </c>
      <c r="E5084" t="str">
        <v>false</v>
      </c>
      <c r="G5084" t="str" cm="1">
        <f t="array" ref="G5084">IFERROR(IF(AND(Orders!R5083:R15076&gt;1000,OR(Orders!M5083:M15076="East",Orders!M5083:M15076="south")),"bonus","no bonus"),"data error")</f>
        <v>no bonus</v>
      </c>
    </row>
    <row r="5085" spans="1:7" x14ac:dyDescent="0.25">
      <c r="A5085" t="str">
        <v>high</v>
      </c>
      <c r="B5085" t="b" cm="1">
        <f t="array" ref="B5085">AND(Orders!R5083:R15076&gt;500,Orders!O5083:O15076="technology")</f>
        <v>0</v>
      </c>
      <c r="C5085" t="b" cm="1">
        <f t="array" ref="C5085">OR(Orders!R5083:R15076&gt;1000,Orders!O5083:O15076="furniture")</f>
        <v>1</v>
      </c>
      <c r="D5085" t="str">
        <v>no</v>
      </c>
      <c r="E5085" t="str">
        <v>false</v>
      </c>
      <c r="G5085" t="str" cm="1">
        <f t="array" ref="G5085">IFERROR(IF(AND(Orders!R5084:R15077&gt;1000,OR(Orders!M5084:M15077="East",Orders!M5084:M15077="south")),"bonus","no bonus"),"data error")</f>
        <v>no bonus</v>
      </c>
    </row>
    <row r="5086" spans="1:7" x14ac:dyDescent="0.25">
      <c r="A5086" t="str">
        <v>high</v>
      </c>
      <c r="B5086" t="b" cm="1">
        <f t="array" ref="B5086">AND(Orders!R5084:R15077&gt;500,Orders!O5084:O15077="technology")</f>
        <v>0</v>
      </c>
      <c r="C5086" t="b" cm="1">
        <f t="array" ref="C5086">OR(Orders!R5084:R15077&gt;1000,Orders!O5084:O15077="furniture")</f>
        <v>1</v>
      </c>
      <c r="D5086" t="str">
        <v>no</v>
      </c>
      <c r="E5086" t="str">
        <v>false</v>
      </c>
      <c r="G5086" t="str" cm="1">
        <f t="array" ref="G5086">IFERROR(IF(AND(Orders!R5085:R15078&gt;1000,OR(Orders!M5085:M15078="East",Orders!M5085:M15078="south")),"bonus","no bonus"),"data error")</f>
        <v>no bonus</v>
      </c>
    </row>
    <row r="5087" spans="1:7" x14ac:dyDescent="0.25">
      <c r="A5087" t="str">
        <v>high</v>
      </c>
      <c r="B5087" t="b" cm="1">
        <f t="array" ref="B5087">AND(Orders!R5085:R15078&gt;500,Orders!O5085:O15078="technology")</f>
        <v>0</v>
      </c>
      <c r="C5087" t="b" cm="1">
        <f t="array" ref="C5087">OR(Orders!R5085:R15078&gt;1000,Orders!O5085:O15078="furniture")</f>
        <v>1</v>
      </c>
      <c r="D5087" t="str">
        <v>no</v>
      </c>
      <c r="E5087" t="str">
        <v>false</v>
      </c>
      <c r="G5087" t="str" cm="1">
        <f t="array" ref="G5087">IFERROR(IF(AND(Orders!R5086:R15079&gt;1000,OR(Orders!M5086:M15079="East",Orders!M5086:M15079="south")),"bonus","no bonus"),"data error")</f>
        <v>no bonus</v>
      </c>
    </row>
    <row r="5088" spans="1:7" x14ac:dyDescent="0.25">
      <c r="A5088" t="str">
        <v>high</v>
      </c>
      <c r="B5088" t="b" cm="1">
        <f t="array" ref="B5088">AND(Orders!R5086:R15079&gt;500,Orders!O5086:O15079="technology")</f>
        <v>0</v>
      </c>
      <c r="C5088" t="b" cm="1">
        <f t="array" ref="C5088">OR(Orders!R5086:R15079&gt;1000,Orders!O5086:O15079="furniture")</f>
        <v>1</v>
      </c>
      <c r="D5088" t="str">
        <v>no</v>
      </c>
      <c r="E5088" t="str">
        <v>false</v>
      </c>
      <c r="G5088" t="str" cm="1">
        <f t="array" ref="G5088">IFERROR(IF(AND(Orders!R5087:R15080&gt;1000,OR(Orders!M5087:M15080="East",Orders!M5087:M15080="south")),"bonus","no bonus"),"data error")</f>
        <v>no bonus</v>
      </c>
    </row>
    <row r="5089" spans="1:7" x14ac:dyDescent="0.25">
      <c r="A5089" t="str">
        <v>high</v>
      </c>
      <c r="B5089" t="b" cm="1">
        <f t="array" ref="B5089">AND(Orders!R5087:R15080&gt;500,Orders!O5087:O15080="technology")</f>
        <v>0</v>
      </c>
      <c r="C5089" t="b" cm="1">
        <f t="array" ref="C5089">OR(Orders!R5087:R15080&gt;1000,Orders!O5087:O15080="furniture")</f>
        <v>1</v>
      </c>
      <c r="D5089" t="str">
        <v>no</v>
      </c>
      <c r="E5089" t="str">
        <v>false</v>
      </c>
      <c r="G5089" t="str" cm="1">
        <f t="array" ref="G5089">IFERROR(IF(AND(Orders!R5088:R15081&gt;1000,OR(Orders!M5088:M15081="East",Orders!M5088:M15081="south")),"bonus","no bonus"),"data error")</f>
        <v>no bonus</v>
      </c>
    </row>
    <row r="5090" spans="1:7" x14ac:dyDescent="0.25">
      <c r="A5090" t="str">
        <v>high</v>
      </c>
      <c r="B5090" t="b" cm="1">
        <f t="array" ref="B5090">AND(Orders!R5088:R15081&gt;500,Orders!O5088:O15081="technology")</f>
        <v>0</v>
      </c>
      <c r="C5090" t="b" cm="1">
        <f t="array" ref="C5090">OR(Orders!R5088:R15081&gt;1000,Orders!O5088:O15081="furniture")</f>
        <v>1</v>
      </c>
      <c r="D5090" t="str">
        <v>no</v>
      </c>
      <c r="E5090" t="str">
        <v>false</v>
      </c>
      <c r="G5090" t="str" cm="1">
        <f t="array" ref="G5090">IFERROR(IF(AND(Orders!R5089:R15082&gt;1000,OR(Orders!M5089:M15082="East",Orders!M5089:M15082="south")),"bonus","no bonus"),"data error")</f>
        <v>no bonus</v>
      </c>
    </row>
    <row r="5091" spans="1:7" x14ac:dyDescent="0.25">
      <c r="A5091" t="str">
        <v>high</v>
      </c>
      <c r="B5091" t="b" cm="1">
        <f t="array" ref="B5091">AND(Orders!R5089:R15082&gt;500,Orders!O5089:O15082="technology")</f>
        <v>0</v>
      </c>
      <c r="C5091" t="b" cm="1">
        <f t="array" ref="C5091">OR(Orders!R5089:R15082&gt;1000,Orders!O5089:O15082="furniture")</f>
        <v>1</v>
      </c>
      <c r="D5091" t="str">
        <v>no</v>
      </c>
      <c r="E5091" t="str">
        <v>false</v>
      </c>
      <c r="G5091" t="str" cm="1">
        <f t="array" ref="G5091">IFERROR(IF(AND(Orders!R5090:R15083&gt;1000,OR(Orders!M5090:M15083="East",Orders!M5090:M15083="south")),"bonus","no bonus"),"data error")</f>
        <v>no bonus</v>
      </c>
    </row>
    <row r="5092" spans="1:7" x14ac:dyDescent="0.25">
      <c r="A5092" t="str">
        <v>high</v>
      </c>
      <c r="B5092" t="b" cm="1">
        <f t="array" ref="B5092">AND(Orders!R5090:R15083&gt;500,Orders!O5090:O15083="technology")</f>
        <v>0</v>
      </c>
      <c r="C5092" t="b" cm="1">
        <f t="array" ref="C5092">OR(Orders!R5090:R15083&gt;1000,Orders!O5090:O15083="furniture")</f>
        <v>1</v>
      </c>
      <c r="D5092" t="str">
        <v>no</v>
      </c>
      <c r="E5092" t="str">
        <v>false</v>
      </c>
      <c r="G5092" t="str" cm="1">
        <f t="array" ref="G5092">IFERROR(IF(AND(Orders!R5091:R15084&gt;1000,OR(Orders!M5091:M15084="East",Orders!M5091:M15084="south")),"bonus","no bonus"),"data error")</f>
        <v>no bonus</v>
      </c>
    </row>
    <row r="5093" spans="1:7" x14ac:dyDescent="0.25">
      <c r="A5093" t="str">
        <v>high</v>
      </c>
      <c r="B5093" t="b" cm="1">
        <f t="array" ref="B5093">AND(Orders!R5091:R15084&gt;500,Orders!O5091:O15084="technology")</f>
        <v>0</v>
      </c>
      <c r="C5093" t="b" cm="1">
        <f t="array" ref="C5093">OR(Orders!R5091:R15084&gt;1000,Orders!O5091:O15084="furniture")</f>
        <v>1</v>
      </c>
      <c r="D5093" t="str">
        <v>no</v>
      </c>
      <c r="E5093" t="str">
        <v>false</v>
      </c>
      <c r="G5093" t="str" cm="1">
        <f t="array" ref="G5093">IFERROR(IF(AND(Orders!R5092:R15085&gt;1000,OR(Orders!M5092:M15085="East",Orders!M5092:M15085="south")),"bonus","no bonus"),"data error")</f>
        <v>no bonus</v>
      </c>
    </row>
    <row r="5094" spans="1:7" x14ac:dyDescent="0.25">
      <c r="A5094" t="str">
        <v>high</v>
      </c>
      <c r="B5094" t="b" cm="1">
        <f t="array" ref="B5094">AND(Orders!R5092:R15085&gt;500,Orders!O5092:O15085="technology")</f>
        <v>0</v>
      </c>
      <c r="C5094" t="b" cm="1">
        <f t="array" ref="C5094">OR(Orders!R5092:R15085&gt;1000,Orders!O5092:O15085="furniture")</f>
        <v>1</v>
      </c>
      <c r="D5094" t="str">
        <v>no</v>
      </c>
      <c r="E5094" t="str">
        <v>false</v>
      </c>
      <c r="G5094" t="str" cm="1">
        <f t="array" ref="G5094">IFERROR(IF(AND(Orders!R5093:R15086&gt;1000,OR(Orders!M5093:M15086="East",Orders!M5093:M15086="south")),"bonus","no bonus"),"data error")</f>
        <v>no bonus</v>
      </c>
    </row>
    <row r="5095" spans="1:7" x14ac:dyDescent="0.25">
      <c r="A5095" t="str">
        <v>high</v>
      </c>
      <c r="B5095" t="b" cm="1">
        <f t="array" ref="B5095">AND(Orders!R5093:R15086&gt;500,Orders!O5093:O15086="technology")</f>
        <v>0</v>
      </c>
      <c r="C5095" t="b" cm="1">
        <f t="array" ref="C5095">OR(Orders!R5093:R15086&gt;1000,Orders!O5093:O15086="furniture")</f>
        <v>1</v>
      </c>
      <c r="D5095" t="str">
        <v>no</v>
      </c>
      <c r="E5095" t="str">
        <v>false</v>
      </c>
      <c r="G5095" t="str" cm="1">
        <f t="array" ref="G5095">IFERROR(IF(AND(Orders!R5094:R15087&gt;1000,OR(Orders!M5094:M15087="East",Orders!M5094:M15087="south")),"bonus","no bonus"),"data error")</f>
        <v>no bonus</v>
      </c>
    </row>
    <row r="5096" spans="1:7" x14ac:dyDescent="0.25">
      <c r="A5096" t="str">
        <v>high</v>
      </c>
      <c r="B5096" t="b" cm="1">
        <f t="array" ref="B5096">AND(Orders!R5094:R15087&gt;500,Orders!O5094:O15087="technology")</f>
        <v>0</v>
      </c>
      <c r="C5096" t="b" cm="1">
        <f t="array" ref="C5096">OR(Orders!R5094:R15087&gt;1000,Orders!O5094:O15087="furniture")</f>
        <v>1</v>
      </c>
      <c r="D5096" t="str">
        <v>no</v>
      </c>
      <c r="E5096" t="str">
        <v>false</v>
      </c>
      <c r="G5096" t="str" cm="1">
        <f t="array" ref="G5096">IFERROR(IF(AND(Orders!R5095:R15088&gt;1000,OR(Orders!M5095:M15088="East",Orders!M5095:M15088="south")),"bonus","no bonus"),"data error")</f>
        <v>no bonus</v>
      </c>
    </row>
    <row r="5097" spans="1:7" x14ac:dyDescent="0.25">
      <c r="A5097" t="str">
        <v>high</v>
      </c>
      <c r="B5097" t="b" cm="1">
        <f t="array" ref="B5097">AND(Orders!R5095:R15088&gt;500,Orders!O5095:O15088="technology")</f>
        <v>0</v>
      </c>
      <c r="C5097" t="b" cm="1">
        <f t="array" ref="C5097">OR(Orders!R5095:R15088&gt;1000,Orders!O5095:O15088="furniture")</f>
        <v>1</v>
      </c>
      <c r="D5097" t="str">
        <v>no</v>
      </c>
      <c r="E5097" t="str">
        <v>false</v>
      </c>
      <c r="G5097" t="str" cm="1">
        <f t="array" ref="G5097">IFERROR(IF(AND(Orders!R5096:R15089&gt;1000,OR(Orders!M5096:M15089="East",Orders!M5096:M15089="south")),"bonus","no bonus"),"data error")</f>
        <v>no bonus</v>
      </c>
    </row>
    <row r="5098" spans="1:7" x14ac:dyDescent="0.25">
      <c r="A5098" t="str">
        <v>high</v>
      </c>
      <c r="B5098" t="b" cm="1">
        <f t="array" ref="B5098">AND(Orders!R5096:R15089&gt;500,Orders!O5096:O15089="technology")</f>
        <v>0</v>
      </c>
      <c r="C5098" t="b" cm="1">
        <f t="array" ref="C5098">OR(Orders!R5096:R15089&gt;1000,Orders!O5096:O15089="furniture")</f>
        <v>1</v>
      </c>
      <c r="D5098" t="str">
        <v>no</v>
      </c>
      <c r="E5098" t="str">
        <v>false</v>
      </c>
      <c r="G5098" t="str" cm="1">
        <f t="array" ref="G5098">IFERROR(IF(AND(Orders!R5097:R15090&gt;1000,OR(Orders!M5097:M15090="East",Orders!M5097:M15090="south")),"bonus","no bonus"),"data error")</f>
        <v>no bonus</v>
      </c>
    </row>
    <row r="5099" spans="1:7" x14ac:dyDescent="0.25">
      <c r="A5099" t="str">
        <v>high</v>
      </c>
      <c r="B5099" t="b" cm="1">
        <f t="array" ref="B5099">AND(Orders!R5097:R15090&gt;500,Orders!O5097:O15090="technology")</f>
        <v>0</v>
      </c>
      <c r="C5099" t="b" cm="1">
        <f t="array" ref="C5099">OR(Orders!R5097:R15090&gt;1000,Orders!O5097:O15090="furniture")</f>
        <v>1</v>
      </c>
      <c r="D5099" t="str">
        <v>no</v>
      </c>
      <c r="E5099" t="str">
        <v>false</v>
      </c>
      <c r="G5099" t="str" cm="1">
        <f t="array" ref="G5099">IFERROR(IF(AND(Orders!R5098:R15091&gt;1000,OR(Orders!M5098:M15091="East",Orders!M5098:M15091="south")),"bonus","no bonus"),"data error")</f>
        <v>no bonus</v>
      </c>
    </row>
    <row r="5100" spans="1:7" x14ac:dyDescent="0.25">
      <c r="A5100" t="str">
        <v>high</v>
      </c>
      <c r="B5100" t="b" cm="1">
        <f t="array" ref="B5100">AND(Orders!R5098:R15091&gt;500,Orders!O5098:O15091="technology")</f>
        <v>0</v>
      </c>
      <c r="C5100" t="b" cm="1">
        <f t="array" ref="C5100">OR(Orders!R5098:R15091&gt;1000,Orders!O5098:O15091="furniture")</f>
        <v>1</v>
      </c>
      <c r="D5100" t="str">
        <v>no</v>
      </c>
      <c r="E5100" t="str">
        <v>false</v>
      </c>
      <c r="G5100" t="str" cm="1">
        <f t="array" ref="G5100">IFERROR(IF(AND(Orders!R5099:R15092&gt;1000,OR(Orders!M5099:M15092="East",Orders!M5099:M15092="south")),"bonus","no bonus"),"data error")</f>
        <v>no bonus</v>
      </c>
    </row>
    <row r="5101" spans="1:7" x14ac:dyDescent="0.25">
      <c r="A5101" t="str">
        <v>high</v>
      </c>
      <c r="B5101" t="b" cm="1">
        <f t="array" ref="B5101">AND(Orders!R5099:R15092&gt;500,Orders!O5099:O15092="technology")</f>
        <v>0</v>
      </c>
      <c r="C5101" t="b" cm="1">
        <f t="array" ref="C5101">OR(Orders!R5099:R15092&gt;1000,Orders!O5099:O15092="furniture")</f>
        <v>1</v>
      </c>
      <c r="D5101" t="str">
        <v>no</v>
      </c>
      <c r="E5101" t="str">
        <v>false</v>
      </c>
      <c r="G5101" t="str" cm="1">
        <f t="array" ref="G5101">IFERROR(IF(AND(Orders!R5100:R15093&gt;1000,OR(Orders!M5100:M15093="East",Orders!M5100:M15093="south")),"bonus","no bonus"),"data error")</f>
        <v>no bonus</v>
      </c>
    </row>
    <row r="5102" spans="1:7" x14ac:dyDescent="0.25">
      <c r="A5102" t="str">
        <v>high</v>
      </c>
      <c r="B5102" t="b" cm="1">
        <f t="array" ref="B5102">AND(Orders!R5100:R15093&gt;500,Orders!O5100:O15093="technology")</f>
        <v>0</v>
      </c>
      <c r="C5102" t="b" cm="1">
        <f t="array" ref="C5102">OR(Orders!R5100:R15093&gt;1000,Orders!O5100:O15093="furniture")</f>
        <v>1</v>
      </c>
      <c r="D5102" t="str">
        <v>no</v>
      </c>
      <c r="E5102" t="str">
        <v>false</v>
      </c>
      <c r="G5102" t="str" cm="1">
        <f t="array" ref="G5102">IFERROR(IF(AND(Orders!R5101:R15094&gt;1000,OR(Orders!M5101:M15094="East",Orders!M5101:M15094="south")),"bonus","no bonus"),"data error")</f>
        <v>no bonus</v>
      </c>
    </row>
    <row r="5103" spans="1:7" x14ac:dyDescent="0.25">
      <c r="A5103" t="str">
        <v>high</v>
      </c>
      <c r="B5103" t="b" cm="1">
        <f t="array" ref="B5103">AND(Orders!R5101:R15094&gt;500,Orders!O5101:O15094="technology")</f>
        <v>0</v>
      </c>
      <c r="C5103" t="b" cm="1">
        <f t="array" ref="C5103">OR(Orders!R5101:R15094&gt;1000,Orders!O5101:O15094="furniture")</f>
        <v>1</v>
      </c>
      <c r="D5103" t="str">
        <v>no</v>
      </c>
      <c r="E5103" t="str">
        <v>false</v>
      </c>
      <c r="G5103" t="str" cm="1">
        <f t="array" ref="G5103">IFERROR(IF(AND(Orders!R5102:R15095&gt;1000,OR(Orders!M5102:M15095="East",Orders!M5102:M15095="south")),"bonus","no bonus"),"data error")</f>
        <v>no bonus</v>
      </c>
    </row>
    <row r="5104" spans="1:7" x14ac:dyDescent="0.25">
      <c r="A5104" t="str">
        <v>high</v>
      </c>
      <c r="B5104" t="b" cm="1">
        <f t="array" ref="B5104">AND(Orders!R5102:R15095&gt;500,Orders!O5102:O15095="technology")</f>
        <v>0</v>
      </c>
      <c r="C5104" t="b" cm="1">
        <f t="array" ref="C5104">OR(Orders!R5102:R15095&gt;1000,Orders!O5102:O15095="furniture")</f>
        <v>1</v>
      </c>
      <c r="D5104" t="str">
        <v>no</v>
      </c>
      <c r="E5104" t="str">
        <v>false</v>
      </c>
      <c r="G5104" t="str" cm="1">
        <f t="array" ref="G5104">IFERROR(IF(AND(Orders!R5103:R15096&gt;1000,OR(Orders!M5103:M15096="East",Orders!M5103:M15096="south")),"bonus","no bonus"),"data error")</f>
        <v>no bonus</v>
      </c>
    </row>
    <row r="5105" spans="1:7" x14ac:dyDescent="0.25">
      <c r="A5105" t="str">
        <v>high</v>
      </c>
      <c r="B5105" t="b" cm="1">
        <f t="array" ref="B5105">AND(Orders!R5103:R15096&gt;500,Orders!O5103:O15096="technology")</f>
        <v>0</v>
      </c>
      <c r="C5105" t="b" cm="1">
        <f t="array" ref="C5105">OR(Orders!R5103:R15096&gt;1000,Orders!O5103:O15096="furniture")</f>
        <v>1</v>
      </c>
      <c r="D5105" t="str">
        <v>no</v>
      </c>
      <c r="E5105" t="str">
        <v>false</v>
      </c>
      <c r="G5105" t="str" cm="1">
        <f t="array" ref="G5105">IFERROR(IF(AND(Orders!R5104:R15097&gt;1000,OR(Orders!M5104:M15097="East",Orders!M5104:M15097="south")),"bonus","no bonus"),"data error")</f>
        <v>no bonus</v>
      </c>
    </row>
    <row r="5106" spans="1:7" x14ac:dyDescent="0.25">
      <c r="A5106" t="str">
        <v>high</v>
      </c>
      <c r="B5106" t="b" cm="1">
        <f t="array" ref="B5106">AND(Orders!R5104:R15097&gt;500,Orders!O5104:O15097="technology")</f>
        <v>0</v>
      </c>
      <c r="C5106" t="b" cm="1">
        <f t="array" ref="C5106">OR(Orders!R5104:R15097&gt;1000,Orders!O5104:O15097="furniture")</f>
        <v>1</v>
      </c>
      <c r="D5106" t="str">
        <v>no</v>
      </c>
      <c r="E5106" t="str">
        <v>false</v>
      </c>
      <c r="G5106" t="str" cm="1">
        <f t="array" ref="G5106">IFERROR(IF(AND(Orders!R5105:R15098&gt;1000,OR(Orders!M5105:M15098="East",Orders!M5105:M15098="south")),"bonus","no bonus"),"data error")</f>
        <v>no bonus</v>
      </c>
    </row>
    <row r="5107" spans="1:7" x14ac:dyDescent="0.25">
      <c r="A5107" t="str">
        <v>high</v>
      </c>
      <c r="B5107" t="b" cm="1">
        <f t="array" ref="B5107">AND(Orders!R5105:R15098&gt;500,Orders!O5105:O15098="technology")</f>
        <v>0</v>
      </c>
      <c r="C5107" t="b" cm="1">
        <f t="array" ref="C5107">OR(Orders!R5105:R15098&gt;1000,Orders!O5105:O15098="furniture")</f>
        <v>1</v>
      </c>
      <c r="D5107" t="str">
        <v>no</v>
      </c>
      <c r="E5107" t="str">
        <v>false</v>
      </c>
      <c r="G5107" t="str" cm="1">
        <f t="array" ref="G5107">IFERROR(IF(AND(Orders!R5106:R15099&gt;1000,OR(Orders!M5106:M15099="East",Orders!M5106:M15099="south")),"bonus","no bonus"),"data error")</f>
        <v>no bonus</v>
      </c>
    </row>
    <row r="5108" spans="1:7" x14ac:dyDescent="0.25">
      <c r="A5108" t="str">
        <v>high</v>
      </c>
      <c r="B5108" t="b" cm="1">
        <f t="array" ref="B5108">AND(Orders!R5106:R15099&gt;500,Orders!O5106:O15099="technology")</f>
        <v>0</v>
      </c>
      <c r="C5108" t="b" cm="1">
        <f t="array" ref="C5108">OR(Orders!R5106:R15099&gt;1000,Orders!O5106:O15099="furniture")</f>
        <v>1</v>
      </c>
      <c r="D5108" t="str">
        <v>no</v>
      </c>
      <c r="E5108" t="str">
        <v>false</v>
      </c>
      <c r="G5108" t="str" cm="1">
        <f t="array" ref="G5108">IFERROR(IF(AND(Orders!R5107:R15100&gt;1000,OR(Orders!M5107:M15100="East",Orders!M5107:M15100="south")),"bonus","no bonus"),"data error")</f>
        <v>no bonus</v>
      </c>
    </row>
    <row r="5109" spans="1:7" x14ac:dyDescent="0.25">
      <c r="A5109" t="str">
        <v>high</v>
      </c>
      <c r="B5109" t="b" cm="1">
        <f t="array" ref="B5109">AND(Orders!R5107:R15100&gt;500,Orders!O5107:O15100="technology")</f>
        <v>0</v>
      </c>
      <c r="C5109" t="b" cm="1">
        <f t="array" ref="C5109">OR(Orders!R5107:R15100&gt;1000,Orders!O5107:O15100="furniture")</f>
        <v>1</v>
      </c>
      <c r="D5109" t="str">
        <v>no</v>
      </c>
      <c r="E5109" t="str">
        <v>false</v>
      </c>
      <c r="G5109" t="str" cm="1">
        <f t="array" ref="G5109">IFERROR(IF(AND(Orders!R5108:R15101&gt;1000,OR(Orders!M5108:M15101="East",Orders!M5108:M15101="south")),"bonus","no bonus"),"data error")</f>
        <v>no bonus</v>
      </c>
    </row>
    <row r="5110" spans="1:7" x14ac:dyDescent="0.25">
      <c r="A5110" t="str">
        <v>high</v>
      </c>
      <c r="B5110" t="b" cm="1">
        <f t="array" ref="B5110">AND(Orders!R5108:R15101&gt;500,Orders!O5108:O15101="technology")</f>
        <v>0</v>
      </c>
      <c r="C5110" t="b" cm="1">
        <f t="array" ref="C5110">OR(Orders!R5108:R15101&gt;1000,Orders!O5108:O15101="furniture")</f>
        <v>1</v>
      </c>
      <c r="D5110" t="str">
        <v>no</v>
      </c>
      <c r="E5110" t="str">
        <v>false</v>
      </c>
      <c r="G5110" t="str" cm="1">
        <f t="array" ref="G5110">IFERROR(IF(AND(Orders!R5109:R15102&gt;1000,OR(Orders!M5109:M15102="East",Orders!M5109:M15102="south")),"bonus","no bonus"),"data error")</f>
        <v>no bonus</v>
      </c>
    </row>
    <row r="5111" spans="1:7" x14ac:dyDescent="0.25">
      <c r="A5111" t="str">
        <v>high</v>
      </c>
      <c r="B5111" t="b" cm="1">
        <f t="array" ref="B5111">AND(Orders!R5109:R15102&gt;500,Orders!O5109:O15102="technology")</f>
        <v>0</v>
      </c>
      <c r="C5111" t="b" cm="1">
        <f t="array" ref="C5111">OR(Orders!R5109:R15102&gt;1000,Orders!O5109:O15102="furniture")</f>
        <v>1</v>
      </c>
      <c r="D5111" t="str">
        <v>no</v>
      </c>
      <c r="E5111" t="str">
        <v>false</v>
      </c>
      <c r="G5111" t="str" cm="1">
        <f t="array" ref="G5111">IFERROR(IF(AND(Orders!R5110:R15103&gt;1000,OR(Orders!M5110:M15103="East",Orders!M5110:M15103="south")),"bonus","no bonus"),"data error")</f>
        <v>no bonus</v>
      </c>
    </row>
    <row r="5112" spans="1:7" x14ac:dyDescent="0.25">
      <c r="A5112" t="str">
        <v>high</v>
      </c>
      <c r="B5112" t="b" cm="1">
        <f t="array" ref="B5112">AND(Orders!R5110:R15103&gt;500,Orders!O5110:O15103="technology")</f>
        <v>0</v>
      </c>
      <c r="C5112" t="b" cm="1">
        <f t="array" ref="C5112">OR(Orders!R5110:R15103&gt;1000,Orders!O5110:O15103="furniture")</f>
        <v>1</v>
      </c>
      <c r="D5112" t="str">
        <v>no</v>
      </c>
      <c r="E5112" t="str">
        <v>false</v>
      </c>
      <c r="G5112" t="str" cm="1">
        <f t="array" ref="G5112">IFERROR(IF(AND(Orders!R5111:R15104&gt;1000,OR(Orders!M5111:M15104="East",Orders!M5111:M15104="south")),"bonus","no bonus"),"data error")</f>
        <v>no bonus</v>
      </c>
    </row>
    <row r="5113" spans="1:7" x14ac:dyDescent="0.25">
      <c r="A5113" t="str">
        <v>high</v>
      </c>
      <c r="B5113" t="b" cm="1">
        <f t="array" ref="B5113">AND(Orders!R5111:R15104&gt;500,Orders!O5111:O15104="technology")</f>
        <v>0</v>
      </c>
      <c r="C5113" t="b" cm="1">
        <f t="array" ref="C5113">OR(Orders!R5111:R15104&gt;1000,Orders!O5111:O15104="furniture")</f>
        <v>1</v>
      </c>
      <c r="D5113" t="str">
        <v>no</v>
      </c>
      <c r="E5113" t="str">
        <v>false</v>
      </c>
      <c r="G5113" t="str" cm="1">
        <f t="array" ref="G5113">IFERROR(IF(AND(Orders!R5112:R15105&gt;1000,OR(Orders!M5112:M15105="East",Orders!M5112:M15105="south")),"bonus","no bonus"),"data error")</f>
        <v>no bonus</v>
      </c>
    </row>
    <row r="5114" spans="1:7" x14ac:dyDescent="0.25">
      <c r="A5114" t="str">
        <v>high</v>
      </c>
      <c r="B5114" t="b" cm="1">
        <f t="array" ref="B5114">AND(Orders!R5112:R15105&gt;500,Orders!O5112:O15105="technology")</f>
        <v>0</v>
      </c>
      <c r="C5114" t="b" cm="1">
        <f t="array" ref="C5114">OR(Orders!R5112:R15105&gt;1000,Orders!O5112:O15105="furniture")</f>
        <v>1</v>
      </c>
      <c r="D5114" t="str">
        <v>no</v>
      </c>
      <c r="E5114" t="str">
        <v>false</v>
      </c>
      <c r="G5114" t="str" cm="1">
        <f t="array" ref="G5114">IFERROR(IF(AND(Orders!R5113:R15106&gt;1000,OR(Orders!M5113:M15106="East",Orders!M5113:M15106="south")),"bonus","no bonus"),"data error")</f>
        <v>no bonus</v>
      </c>
    </row>
    <row r="5115" spans="1:7" x14ac:dyDescent="0.25">
      <c r="A5115" t="str">
        <v>high</v>
      </c>
      <c r="B5115" t="b" cm="1">
        <f t="array" ref="B5115">AND(Orders!R5113:R15106&gt;500,Orders!O5113:O15106="technology")</f>
        <v>0</v>
      </c>
      <c r="C5115" t="b" cm="1">
        <f t="array" ref="C5115">OR(Orders!R5113:R15106&gt;1000,Orders!O5113:O15106="furniture")</f>
        <v>1</v>
      </c>
      <c r="D5115" t="str">
        <v>no</v>
      </c>
      <c r="E5115" t="str">
        <v>false</v>
      </c>
      <c r="G5115" t="str" cm="1">
        <f t="array" ref="G5115">IFERROR(IF(AND(Orders!R5114:R15107&gt;1000,OR(Orders!M5114:M15107="East",Orders!M5114:M15107="south")),"bonus","no bonus"),"data error")</f>
        <v>no bonus</v>
      </c>
    </row>
    <row r="5116" spans="1:7" x14ac:dyDescent="0.25">
      <c r="A5116" t="str">
        <v>high</v>
      </c>
      <c r="B5116" t="b" cm="1">
        <f t="array" ref="B5116">AND(Orders!R5114:R15107&gt;500,Orders!O5114:O15107="technology")</f>
        <v>0</v>
      </c>
      <c r="C5116" t="b" cm="1">
        <f t="array" ref="C5116">OR(Orders!R5114:R15107&gt;1000,Orders!O5114:O15107="furniture")</f>
        <v>1</v>
      </c>
      <c r="D5116" t="str">
        <v>no</v>
      </c>
      <c r="E5116" t="str">
        <v>false</v>
      </c>
      <c r="G5116" t="str" cm="1">
        <f t="array" ref="G5116">IFERROR(IF(AND(Orders!R5115:R15108&gt;1000,OR(Orders!M5115:M15108="East",Orders!M5115:M15108="south")),"bonus","no bonus"),"data error")</f>
        <v>no bonus</v>
      </c>
    </row>
    <row r="5117" spans="1:7" x14ac:dyDescent="0.25">
      <c r="A5117" t="str">
        <v>high</v>
      </c>
      <c r="B5117" t="b" cm="1">
        <f t="array" ref="B5117">AND(Orders!R5115:R15108&gt;500,Orders!O5115:O15108="technology")</f>
        <v>0</v>
      </c>
      <c r="C5117" t="b" cm="1">
        <f t="array" ref="C5117">OR(Orders!R5115:R15108&gt;1000,Orders!O5115:O15108="furniture")</f>
        <v>1</v>
      </c>
      <c r="D5117" t="str">
        <v>no</v>
      </c>
      <c r="E5117" t="str">
        <v>false</v>
      </c>
      <c r="G5117" t="str" cm="1">
        <f t="array" ref="G5117">IFERROR(IF(AND(Orders!R5116:R15109&gt;1000,OR(Orders!M5116:M15109="East",Orders!M5116:M15109="south")),"bonus","no bonus"),"data error")</f>
        <v>no bonus</v>
      </c>
    </row>
    <row r="5118" spans="1:7" x14ac:dyDescent="0.25">
      <c r="A5118" t="str">
        <v>high</v>
      </c>
      <c r="B5118" t="b" cm="1">
        <f t="array" ref="B5118">AND(Orders!R5116:R15109&gt;500,Orders!O5116:O15109="technology")</f>
        <v>0</v>
      </c>
      <c r="C5118" t="b" cm="1">
        <f t="array" ref="C5118">OR(Orders!R5116:R15109&gt;1000,Orders!O5116:O15109="furniture")</f>
        <v>1</v>
      </c>
      <c r="D5118" t="str">
        <v>no</v>
      </c>
      <c r="E5118" t="str">
        <v>false</v>
      </c>
      <c r="G5118" t="str" cm="1">
        <f t="array" ref="G5118">IFERROR(IF(AND(Orders!R5117:R15110&gt;1000,OR(Orders!M5117:M15110="East",Orders!M5117:M15110="south")),"bonus","no bonus"),"data error")</f>
        <v>no bonus</v>
      </c>
    </row>
    <row r="5119" spans="1:7" x14ac:dyDescent="0.25">
      <c r="A5119" t="str">
        <v>high</v>
      </c>
      <c r="B5119" t="b" cm="1">
        <f t="array" ref="B5119">AND(Orders!R5117:R15110&gt;500,Orders!O5117:O15110="technology")</f>
        <v>0</v>
      </c>
      <c r="C5119" t="b" cm="1">
        <f t="array" ref="C5119">OR(Orders!R5117:R15110&gt;1000,Orders!O5117:O15110="furniture")</f>
        <v>1</v>
      </c>
      <c r="D5119" t="str">
        <v>no</v>
      </c>
      <c r="E5119" t="str">
        <v>false</v>
      </c>
      <c r="G5119" t="str" cm="1">
        <f t="array" ref="G5119">IFERROR(IF(AND(Orders!R5118:R15111&gt;1000,OR(Orders!M5118:M15111="East",Orders!M5118:M15111="south")),"bonus","no bonus"),"data error")</f>
        <v>no bonus</v>
      </c>
    </row>
    <row r="5120" spans="1:7" x14ac:dyDescent="0.25">
      <c r="A5120" t="str">
        <v>high</v>
      </c>
      <c r="B5120" t="b" cm="1">
        <f t="array" ref="B5120">AND(Orders!R5118:R15111&gt;500,Orders!O5118:O15111="technology")</f>
        <v>0</v>
      </c>
      <c r="C5120" t="b" cm="1">
        <f t="array" ref="C5120">OR(Orders!R5118:R15111&gt;1000,Orders!O5118:O15111="furniture")</f>
        <v>1</v>
      </c>
      <c r="D5120" t="str">
        <v>no</v>
      </c>
      <c r="E5120" t="str">
        <v>false</v>
      </c>
      <c r="G5120" t="str" cm="1">
        <f t="array" ref="G5120">IFERROR(IF(AND(Orders!R5119:R15112&gt;1000,OR(Orders!M5119:M15112="East",Orders!M5119:M15112="south")),"bonus","no bonus"),"data error")</f>
        <v>no bonus</v>
      </c>
    </row>
    <row r="5121" spans="1:7" x14ac:dyDescent="0.25">
      <c r="A5121" t="str">
        <v>high</v>
      </c>
      <c r="B5121" t="b" cm="1">
        <f t="array" ref="B5121">AND(Orders!R5119:R15112&gt;500,Orders!O5119:O15112="technology")</f>
        <v>0</v>
      </c>
      <c r="C5121" t="b" cm="1">
        <f t="array" ref="C5121">OR(Orders!R5119:R15112&gt;1000,Orders!O5119:O15112="furniture")</f>
        <v>1</v>
      </c>
      <c r="D5121" t="str">
        <v>no</v>
      </c>
      <c r="E5121" t="str">
        <v>false</v>
      </c>
      <c r="G5121" t="str" cm="1">
        <f t="array" ref="G5121">IFERROR(IF(AND(Orders!R5120:R15113&gt;1000,OR(Orders!M5120:M15113="East",Orders!M5120:M15113="south")),"bonus","no bonus"),"data error")</f>
        <v>no bonus</v>
      </c>
    </row>
    <row r="5122" spans="1:7" x14ac:dyDescent="0.25">
      <c r="A5122" t="str">
        <v>high</v>
      </c>
      <c r="B5122" t="b" cm="1">
        <f t="array" ref="B5122">AND(Orders!R5120:R15113&gt;500,Orders!O5120:O15113="technology")</f>
        <v>0</v>
      </c>
      <c r="C5122" t="b" cm="1">
        <f t="array" ref="C5122">OR(Orders!R5120:R15113&gt;1000,Orders!O5120:O15113="furniture")</f>
        <v>1</v>
      </c>
      <c r="D5122" t="str">
        <v>no</v>
      </c>
      <c r="E5122" t="str">
        <v>false</v>
      </c>
      <c r="G5122" t="str" cm="1">
        <f t="array" ref="G5122">IFERROR(IF(AND(Orders!R5121:R15114&gt;1000,OR(Orders!M5121:M15114="East",Orders!M5121:M15114="south")),"bonus","no bonus"),"data error")</f>
        <v>no bonus</v>
      </c>
    </row>
    <row r="5123" spans="1:7" x14ac:dyDescent="0.25">
      <c r="A5123" t="str">
        <v>high</v>
      </c>
      <c r="B5123" t="b" cm="1">
        <f t="array" ref="B5123">AND(Orders!R5121:R15114&gt;500,Orders!O5121:O15114="technology")</f>
        <v>0</v>
      </c>
      <c r="C5123" t="b" cm="1">
        <f t="array" ref="C5123">OR(Orders!R5121:R15114&gt;1000,Orders!O5121:O15114="furniture")</f>
        <v>1</v>
      </c>
      <c r="D5123" t="str">
        <v>no</v>
      </c>
      <c r="E5123" t="str">
        <v>false</v>
      </c>
      <c r="G5123" t="str" cm="1">
        <f t="array" ref="G5123">IFERROR(IF(AND(Orders!R5122:R15115&gt;1000,OR(Orders!M5122:M15115="East",Orders!M5122:M15115="south")),"bonus","no bonus"),"data error")</f>
        <v>no bonus</v>
      </c>
    </row>
    <row r="5124" spans="1:7" x14ac:dyDescent="0.25">
      <c r="A5124" t="str">
        <v>high</v>
      </c>
      <c r="B5124" t="b" cm="1">
        <f t="array" ref="B5124">AND(Orders!R5122:R15115&gt;500,Orders!O5122:O15115="technology")</f>
        <v>0</v>
      </c>
      <c r="C5124" t="b" cm="1">
        <f t="array" ref="C5124">OR(Orders!R5122:R15115&gt;1000,Orders!O5122:O15115="furniture")</f>
        <v>1</v>
      </c>
      <c r="D5124" t="str">
        <v>no</v>
      </c>
      <c r="E5124" t="str">
        <v>false</v>
      </c>
      <c r="G5124" t="str" cm="1">
        <f t="array" ref="G5124">IFERROR(IF(AND(Orders!R5123:R15116&gt;1000,OR(Orders!M5123:M15116="East",Orders!M5123:M15116="south")),"bonus","no bonus"),"data error")</f>
        <v>no bonus</v>
      </c>
    </row>
    <row r="5125" spans="1:7" x14ac:dyDescent="0.25">
      <c r="A5125" t="str">
        <v>high</v>
      </c>
      <c r="B5125" t="b" cm="1">
        <f t="array" ref="B5125">AND(Orders!R5123:R15116&gt;500,Orders!O5123:O15116="technology")</f>
        <v>0</v>
      </c>
      <c r="C5125" t="b" cm="1">
        <f t="array" ref="C5125">OR(Orders!R5123:R15116&gt;1000,Orders!O5123:O15116="furniture")</f>
        <v>1</v>
      </c>
      <c r="D5125" t="str">
        <v>no</v>
      </c>
      <c r="E5125" t="str">
        <v>false</v>
      </c>
      <c r="G5125" t="str" cm="1">
        <f t="array" ref="G5125">IFERROR(IF(AND(Orders!R5124:R15117&gt;1000,OR(Orders!M5124:M15117="East",Orders!M5124:M15117="south")),"bonus","no bonus"),"data error")</f>
        <v>no bonus</v>
      </c>
    </row>
    <row r="5126" spans="1:7" x14ac:dyDescent="0.25">
      <c r="A5126" t="str">
        <v>high</v>
      </c>
      <c r="B5126" t="b" cm="1">
        <f t="array" ref="B5126">AND(Orders!R5124:R15117&gt;500,Orders!O5124:O15117="technology")</f>
        <v>0</v>
      </c>
      <c r="C5126" t="b" cm="1">
        <f t="array" ref="C5126">OR(Orders!R5124:R15117&gt;1000,Orders!O5124:O15117="furniture")</f>
        <v>1</v>
      </c>
      <c r="D5126" t="str">
        <v>no</v>
      </c>
      <c r="E5126" t="str">
        <v>false</v>
      </c>
      <c r="G5126" t="str" cm="1">
        <f t="array" ref="G5126">IFERROR(IF(AND(Orders!R5125:R15118&gt;1000,OR(Orders!M5125:M15118="East",Orders!M5125:M15118="south")),"bonus","no bonus"),"data error")</f>
        <v>no bonus</v>
      </c>
    </row>
    <row r="5127" spans="1:7" x14ac:dyDescent="0.25">
      <c r="A5127" t="str">
        <v>high</v>
      </c>
      <c r="B5127" t="b" cm="1">
        <f t="array" ref="B5127">AND(Orders!R5125:R15118&gt;500,Orders!O5125:O15118="technology")</f>
        <v>0</v>
      </c>
      <c r="C5127" t="b" cm="1">
        <f t="array" ref="C5127">OR(Orders!R5125:R15118&gt;1000,Orders!O5125:O15118="furniture")</f>
        <v>1</v>
      </c>
      <c r="D5127" t="str">
        <v>no</v>
      </c>
      <c r="E5127" t="str">
        <v>false</v>
      </c>
      <c r="G5127" t="str" cm="1">
        <f t="array" ref="G5127">IFERROR(IF(AND(Orders!R5126:R15119&gt;1000,OR(Orders!M5126:M15119="East",Orders!M5126:M15119="south")),"bonus","no bonus"),"data error")</f>
        <v>no bonus</v>
      </c>
    </row>
    <row r="5128" spans="1:7" x14ac:dyDescent="0.25">
      <c r="A5128" t="str">
        <v>high</v>
      </c>
      <c r="B5128" t="b" cm="1">
        <f t="array" ref="B5128">AND(Orders!R5126:R15119&gt;500,Orders!O5126:O15119="technology")</f>
        <v>0</v>
      </c>
      <c r="C5128" t="b" cm="1">
        <f t="array" ref="C5128">OR(Orders!R5126:R15119&gt;1000,Orders!O5126:O15119="furniture")</f>
        <v>1</v>
      </c>
      <c r="D5128" t="str">
        <v>no</v>
      </c>
      <c r="E5128" t="str">
        <v>false</v>
      </c>
      <c r="G5128" t="str" cm="1">
        <f t="array" ref="G5128">IFERROR(IF(AND(Orders!R5127:R15120&gt;1000,OR(Orders!M5127:M15120="East",Orders!M5127:M15120="south")),"bonus","no bonus"),"data error")</f>
        <v>no bonus</v>
      </c>
    </row>
    <row r="5129" spans="1:7" x14ac:dyDescent="0.25">
      <c r="A5129" t="str">
        <v>high</v>
      </c>
      <c r="B5129" t="b" cm="1">
        <f t="array" ref="B5129">AND(Orders!R5127:R15120&gt;500,Orders!O5127:O15120="technology")</f>
        <v>0</v>
      </c>
      <c r="C5129" t="b" cm="1">
        <f t="array" ref="C5129">OR(Orders!R5127:R15120&gt;1000,Orders!O5127:O15120="furniture")</f>
        <v>1</v>
      </c>
      <c r="D5129" t="str">
        <v>no</v>
      </c>
      <c r="E5129" t="str">
        <v>false</v>
      </c>
      <c r="G5129" t="str" cm="1">
        <f t="array" ref="G5129">IFERROR(IF(AND(Orders!R5128:R15121&gt;1000,OR(Orders!M5128:M15121="East",Orders!M5128:M15121="south")),"bonus","no bonus"),"data error")</f>
        <v>no bonus</v>
      </c>
    </row>
    <row r="5130" spans="1:7" x14ac:dyDescent="0.25">
      <c r="A5130" t="str">
        <v>high</v>
      </c>
      <c r="B5130" t="b" cm="1">
        <f t="array" ref="B5130">AND(Orders!R5128:R15121&gt;500,Orders!O5128:O15121="technology")</f>
        <v>0</v>
      </c>
      <c r="C5130" t="b" cm="1">
        <f t="array" ref="C5130">OR(Orders!R5128:R15121&gt;1000,Orders!O5128:O15121="furniture")</f>
        <v>1</v>
      </c>
      <c r="D5130" t="str">
        <v>no</v>
      </c>
      <c r="E5130" t="str">
        <v>false</v>
      </c>
      <c r="G5130" t="str" cm="1">
        <f t="array" ref="G5130">IFERROR(IF(AND(Orders!R5129:R15122&gt;1000,OR(Orders!M5129:M15122="East",Orders!M5129:M15122="south")),"bonus","no bonus"),"data error")</f>
        <v>no bonus</v>
      </c>
    </row>
    <row r="5131" spans="1:7" x14ac:dyDescent="0.25">
      <c r="A5131" t="str">
        <v>high</v>
      </c>
      <c r="B5131" t="b" cm="1">
        <f t="array" ref="B5131">AND(Orders!R5129:R15122&gt;500,Orders!O5129:O15122="technology")</f>
        <v>0</v>
      </c>
      <c r="C5131" t="b" cm="1">
        <f t="array" ref="C5131">OR(Orders!R5129:R15122&gt;1000,Orders!O5129:O15122="furniture")</f>
        <v>1</v>
      </c>
      <c r="D5131" t="str">
        <v>no</v>
      </c>
      <c r="E5131" t="str">
        <v>false</v>
      </c>
      <c r="G5131" t="str" cm="1">
        <f t="array" ref="G5131">IFERROR(IF(AND(Orders!R5130:R15123&gt;1000,OR(Orders!M5130:M15123="East",Orders!M5130:M15123="south")),"bonus","no bonus"),"data error")</f>
        <v>no bonus</v>
      </c>
    </row>
    <row r="5132" spans="1:7" x14ac:dyDescent="0.25">
      <c r="A5132" t="str">
        <v>high</v>
      </c>
      <c r="B5132" t="b" cm="1">
        <f t="array" ref="B5132">AND(Orders!R5130:R15123&gt;500,Orders!O5130:O15123="technology")</f>
        <v>0</v>
      </c>
      <c r="C5132" t="b" cm="1">
        <f t="array" ref="C5132">OR(Orders!R5130:R15123&gt;1000,Orders!O5130:O15123="furniture")</f>
        <v>1</v>
      </c>
      <c r="D5132" t="str">
        <v>no</v>
      </c>
      <c r="E5132" t="str">
        <v>false</v>
      </c>
      <c r="G5132" t="str" cm="1">
        <f t="array" ref="G5132">IFERROR(IF(AND(Orders!R5131:R15124&gt;1000,OR(Orders!M5131:M15124="East",Orders!M5131:M15124="south")),"bonus","no bonus"),"data error")</f>
        <v>no bonus</v>
      </c>
    </row>
    <row r="5133" spans="1:7" x14ac:dyDescent="0.25">
      <c r="A5133" t="str">
        <v>high</v>
      </c>
      <c r="B5133" t="b" cm="1">
        <f t="array" ref="B5133">AND(Orders!R5131:R15124&gt;500,Orders!O5131:O15124="technology")</f>
        <v>0</v>
      </c>
      <c r="C5133" t="b" cm="1">
        <f t="array" ref="C5133">OR(Orders!R5131:R15124&gt;1000,Orders!O5131:O15124="furniture")</f>
        <v>1</v>
      </c>
      <c r="D5133" t="str">
        <v>no</v>
      </c>
      <c r="E5133" t="str">
        <v>false</v>
      </c>
      <c r="G5133" t="str" cm="1">
        <f t="array" ref="G5133">IFERROR(IF(AND(Orders!R5132:R15125&gt;1000,OR(Orders!M5132:M15125="East",Orders!M5132:M15125="south")),"bonus","no bonus"),"data error")</f>
        <v>no bonus</v>
      </c>
    </row>
    <row r="5134" spans="1:7" x14ac:dyDescent="0.25">
      <c r="A5134" t="str">
        <v>high</v>
      </c>
      <c r="B5134" t="b" cm="1">
        <f t="array" ref="B5134">AND(Orders!R5132:R15125&gt;500,Orders!O5132:O15125="technology")</f>
        <v>0</v>
      </c>
      <c r="C5134" t="b" cm="1">
        <f t="array" ref="C5134">OR(Orders!R5132:R15125&gt;1000,Orders!O5132:O15125="furniture")</f>
        <v>1</v>
      </c>
      <c r="D5134" t="str">
        <v>no</v>
      </c>
      <c r="E5134" t="str">
        <v>false</v>
      </c>
      <c r="G5134" t="str" cm="1">
        <f t="array" ref="G5134">IFERROR(IF(AND(Orders!R5133:R15126&gt;1000,OR(Orders!M5133:M15126="East",Orders!M5133:M15126="south")),"bonus","no bonus"),"data error")</f>
        <v>no bonus</v>
      </c>
    </row>
    <row r="5135" spans="1:7" x14ac:dyDescent="0.25">
      <c r="A5135" t="str">
        <v>high</v>
      </c>
      <c r="B5135" t="b" cm="1">
        <f t="array" ref="B5135">AND(Orders!R5133:R15126&gt;500,Orders!O5133:O15126="technology")</f>
        <v>0</v>
      </c>
      <c r="C5135" t="b" cm="1">
        <f t="array" ref="C5135">OR(Orders!R5133:R15126&gt;1000,Orders!O5133:O15126="furniture")</f>
        <v>1</v>
      </c>
      <c r="D5135" t="str">
        <v>no</v>
      </c>
      <c r="E5135" t="str">
        <v>false</v>
      </c>
      <c r="G5135" t="str" cm="1">
        <f t="array" ref="G5135">IFERROR(IF(AND(Orders!R5134:R15127&gt;1000,OR(Orders!M5134:M15127="East",Orders!M5134:M15127="south")),"bonus","no bonus"),"data error")</f>
        <v>no bonus</v>
      </c>
    </row>
    <row r="5136" spans="1:7" x14ac:dyDescent="0.25">
      <c r="A5136" t="str">
        <v>high</v>
      </c>
      <c r="B5136" t="b" cm="1">
        <f t="array" ref="B5136">AND(Orders!R5134:R15127&gt;500,Orders!O5134:O15127="technology")</f>
        <v>0</v>
      </c>
      <c r="C5136" t="b" cm="1">
        <f t="array" ref="C5136">OR(Orders!R5134:R15127&gt;1000,Orders!O5134:O15127="furniture")</f>
        <v>1</v>
      </c>
      <c r="D5136" t="str">
        <v>no</v>
      </c>
      <c r="E5136" t="str">
        <v>false</v>
      </c>
      <c r="G5136" t="str" cm="1">
        <f t="array" ref="G5136">IFERROR(IF(AND(Orders!R5135:R15128&gt;1000,OR(Orders!M5135:M15128="East",Orders!M5135:M15128="south")),"bonus","no bonus"),"data error")</f>
        <v>no bonus</v>
      </c>
    </row>
    <row r="5137" spans="1:7" x14ac:dyDescent="0.25">
      <c r="A5137" t="str">
        <v>high</v>
      </c>
      <c r="B5137" t="b" cm="1">
        <f t="array" ref="B5137">AND(Orders!R5135:R15128&gt;500,Orders!O5135:O15128="technology")</f>
        <v>0</v>
      </c>
      <c r="C5137" t="b" cm="1">
        <f t="array" ref="C5137">OR(Orders!R5135:R15128&gt;1000,Orders!O5135:O15128="furniture")</f>
        <v>1</v>
      </c>
      <c r="D5137" t="str">
        <v>no</v>
      </c>
      <c r="E5137" t="str">
        <v>false</v>
      </c>
      <c r="G5137" t="str" cm="1">
        <f t="array" ref="G5137">IFERROR(IF(AND(Orders!R5136:R15129&gt;1000,OR(Orders!M5136:M15129="East",Orders!M5136:M15129="south")),"bonus","no bonus"),"data error")</f>
        <v>no bonus</v>
      </c>
    </row>
    <row r="5138" spans="1:7" x14ac:dyDescent="0.25">
      <c r="A5138" t="str">
        <v>high</v>
      </c>
      <c r="B5138" t="b" cm="1">
        <f t="array" ref="B5138">AND(Orders!R5136:R15129&gt;500,Orders!O5136:O15129="technology")</f>
        <v>0</v>
      </c>
      <c r="C5138" t="b" cm="1">
        <f t="array" ref="C5138">OR(Orders!R5136:R15129&gt;1000,Orders!O5136:O15129="furniture")</f>
        <v>1</v>
      </c>
      <c r="D5138" t="str">
        <v>no</v>
      </c>
      <c r="E5138" t="str">
        <v>false</v>
      </c>
      <c r="G5138" t="str" cm="1">
        <f t="array" ref="G5138">IFERROR(IF(AND(Orders!R5137:R15130&gt;1000,OR(Orders!M5137:M15130="East",Orders!M5137:M15130="south")),"bonus","no bonus"),"data error")</f>
        <v>no bonus</v>
      </c>
    </row>
    <row r="5139" spans="1:7" x14ac:dyDescent="0.25">
      <c r="A5139" t="str">
        <v>high</v>
      </c>
      <c r="B5139" t="b" cm="1">
        <f t="array" ref="B5139">AND(Orders!R5137:R15130&gt;500,Orders!O5137:O15130="technology")</f>
        <v>0</v>
      </c>
      <c r="C5139" t="b" cm="1">
        <f t="array" ref="C5139">OR(Orders!R5137:R15130&gt;1000,Orders!O5137:O15130="furniture")</f>
        <v>1</v>
      </c>
      <c r="D5139" t="str">
        <v>no</v>
      </c>
      <c r="E5139" t="str">
        <v>false</v>
      </c>
      <c r="G5139" t="str" cm="1">
        <f t="array" ref="G5139">IFERROR(IF(AND(Orders!R5138:R15131&gt;1000,OR(Orders!M5138:M15131="East",Orders!M5138:M15131="south")),"bonus","no bonus"),"data error")</f>
        <v>no bonus</v>
      </c>
    </row>
    <row r="5140" spans="1:7" x14ac:dyDescent="0.25">
      <c r="A5140" t="str">
        <v>high</v>
      </c>
      <c r="B5140" t="b" cm="1">
        <f t="array" ref="B5140">AND(Orders!R5138:R15131&gt;500,Orders!O5138:O15131="technology")</f>
        <v>0</v>
      </c>
      <c r="C5140" t="b" cm="1">
        <f t="array" ref="C5140">OR(Orders!R5138:R15131&gt;1000,Orders!O5138:O15131="furniture")</f>
        <v>1</v>
      </c>
      <c r="D5140" t="str">
        <v>no</v>
      </c>
      <c r="E5140" t="str">
        <v>false</v>
      </c>
      <c r="G5140" t="str" cm="1">
        <f t="array" ref="G5140">IFERROR(IF(AND(Orders!R5139:R15132&gt;1000,OR(Orders!M5139:M15132="East",Orders!M5139:M15132="south")),"bonus","no bonus"),"data error")</f>
        <v>no bonus</v>
      </c>
    </row>
    <row r="5141" spans="1:7" x14ac:dyDescent="0.25">
      <c r="A5141" t="str">
        <v>high</v>
      </c>
      <c r="B5141" t="b" cm="1">
        <f t="array" ref="B5141">AND(Orders!R5139:R15132&gt;500,Orders!O5139:O15132="technology")</f>
        <v>0</v>
      </c>
      <c r="C5141" t="b" cm="1">
        <f t="array" ref="C5141">OR(Orders!R5139:R15132&gt;1000,Orders!O5139:O15132="furniture")</f>
        <v>1</v>
      </c>
      <c r="D5141" t="str">
        <v>no</v>
      </c>
      <c r="E5141" t="str">
        <v>false</v>
      </c>
      <c r="G5141" t="str" cm="1">
        <f t="array" ref="G5141">IFERROR(IF(AND(Orders!R5140:R15133&gt;1000,OR(Orders!M5140:M15133="East",Orders!M5140:M15133="south")),"bonus","no bonus"),"data error")</f>
        <v>no bonus</v>
      </c>
    </row>
    <row r="5142" spans="1:7" x14ac:dyDescent="0.25">
      <c r="A5142" t="str">
        <v>high</v>
      </c>
      <c r="B5142" t="b" cm="1">
        <f t="array" ref="B5142">AND(Orders!R5140:R15133&gt;500,Orders!O5140:O15133="technology")</f>
        <v>0</v>
      </c>
      <c r="C5142" t="b" cm="1">
        <f t="array" ref="C5142">OR(Orders!R5140:R15133&gt;1000,Orders!O5140:O15133="furniture")</f>
        <v>1</v>
      </c>
      <c r="D5142" t="str">
        <v>no</v>
      </c>
      <c r="E5142" t="str">
        <v>false</v>
      </c>
      <c r="G5142" t="str" cm="1">
        <f t="array" ref="G5142">IFERROR(IF(AND(Orders!R5141:R15134&gt;1000,OR(Orders!M5141:M15134="East",Orders!M5141:M15134="south")),"bonus","no bonus"),"data error")</f>
        <v>no bonus</v>
      </c>
    </row>
    <row r="5143" spans="1:7" x14ac:dyDescent="0.25">
      <c r="A5143" t="str">
        <v>high</v>
      </c>
      <c r="B5143" t="b" cm="1">
        <f t="array" ref="B5143">AND(Orders!R5141:R15134&gt;500,Orders!O5141:O15134="technology")</f>
        <v>0</v>
      </c>
      <c r="C5143" t="b" cm="1">
        <f t="array" ref="C5143">OR(Orders!R5141:R15134&gt;1000,Orders!O5141:O15134="furniture")</f>
        <v>1</v>
      </c>
      <c r="D5143" t="str">
        <v>no</v>
      </c>
      <c r="E5143" t="str">
        <v>false</v>
      </c>
      <c r="G5143" t="str" cm="1">
        <f t="array" ref="G5143">IFERROR(IF(AND(Orders!R5142:R15135&gt;1000,OR(Orders!M5142:M15135="East",Orders!M5142:M15135="south")),"bonus","no bonus"),"data error")</f>
        <v>no bonus</v>
      </c>
    </row>
    <row r="5144" spans="1:7" x14ac:dyDescent="0.25">
      <c r="A5144" t="str">
        <v>high</v>
      </c>
      <c r="B5144" t="b" cm="1">
        <f t="array" ref="B5144">AND(Orders!R5142:R15135&gt;500,Orders!O5142:O15135="technology")</f>
        <v>0</v>
      </c>
      <c r="C5144" t="b" cm="1">
        <f t="array" ref="C5144">OR(Orders!R5142:R15135&gt;1000,Orders!O5142:O15135="furniture")</f>
        <v>1</v>
      </c>
      <c r="D5144" t="str">
        <v>no</v>
      </c>
      <c r="E5144" t="str">
        <v>false</v>
      </c>
      <c r="G5144" t="str" cm="1">
        <f t="array" ref="G5144">IFERROR(IF(AND(Orders!R5143:R15136&gt;1000,OR(Orders!M5143:M15136="East",Orders!M5143:M15136="south")),"bonus","no bonus"),"data error")</f>
        <v>no bonus</v>
      </c>
    </row>
    <row r="5145" spans="1:7" x14ac:dyDescent="0.25">
      <c r="A5145" t="str">
        <v>high</v>
      </c>
      <c r="B5145" t="b" cm="1">
        <f t="array" ref="B5145">AND(Orders!R5143:R15136&gt;500,Orders!O5143:O15136="technology")</f>
        <v>0</v>
      </c>
      <c r="C5145" t="b" cm="1">
        <f t="array" ref="C5145">OR(Orders!R5143:R15136&gt;1000,Orders!O5143:O15136="furniture")</f>
        <v>1</v>
      </c>
      <c r="D5145" t="str">
        <v>no</v>
      </c>
      <c r="E5145" t="str">
        <v>false</v>
      </c>
      <c r="G5145" t="str" cm="1">
        <f t="array" ref="G5145">IFERROR(IF(AND(Orders!R5144:R15137&gt;1000,OR(Orders!M5144:M15137="East",Orders!M5144:M15137="south")),"bonus","no bonus"),"data error")</f>
        <v>no bonus</v>
      </c>
    </row>
    <row r="5146" spans="1:7" x14ac:dyDescent="0.25">
      <c r="A5146" t="str">
        <v>high</v>
      </c>
      <c r="B5146" t="b" cm="1">
        <f t="array" ref="B5146">AND(Orders!R5144:R15137&gt;500,Orders!O5144:O15137="technology")</f>
        <v>0</v>
      </c>
      <c r="C5146" t="b" cm="1">
        <f t="array" ref="C5146">OR(Orders!R5144:R15137&gt;1000,Orders!O5144:O15137="furniture")</f>
        <v>1</v>
      </c>
      <c r="D5146" t="str">
        <v>no</v>
      </c>
      <c r="E5146" t="str">
        <v>false</v>
      </c>
      <c r="G5146" t="str" cm="1">
        <f t="array" ref="G5146">IFERROR(IF(AND(Orders!R5145:R15138&gt;1000,OR(Orders!M5145:M15138="East",Orders!M5145:M15138="south")),"bonus","no bonus"),"data error")</f>
        <v>no bonus</v>
      </c>
    </row>
    <row r="5147" spans="1:7" x14ac:dyDescent="0.25">
      <c r="A5147" t="str">
        <v>high</v>
      </c>
      <c r="B5147" t="b" cm="1">
        <f t="array" ref="B5147">AND(Orders!R5145:R15138&gt;500,Orders!O5145:O15138="technology")</f>
        <v>0</v>
      </c>
      <c r="C5147" t="b" cm="1">
        <f t="array" ref="C5147">OR(Orders!R5145:R15138&gt;1000,Orders!O5145:O15138="furniture")</f>
        <v>1</v>
      </c>
      <c r="D5147" t="str">
        <v>no</v>
      </c>
      <c r="E5147" t="str">
        <v>false</v>
      </c>
      <c r="G5147" t="str" cm="1">
        <f t="array" ref="G5147">IFERROR(IF(AND(Orders!R5146:R15139&gt;1000,OR(Orders!M5146:M15139="East",Orders!M5146:M15139="south")),"bonus","no bonus"),"data error")</f>
        <v>no bonus</v>
      </c>
    </row>
    <row r="5148" spans="1:7" x14ac:dyDescent="0.25">
      <c r="A5148" t="str">
        <v>high</v>
      </c>
      <c r="B5148" t="b" cm="1">
        <f t="array" ref="B5148">AND(Orders!R5146:R15139&gt;500,Orders!O5146:O15139="technology")</f>
        <v>0</v>
      </c>
      <c r="C5148" t="b" cm="1">
        <f t="array" ref="C5148">OR(Orders!R5146:R15139&gt;1000,Orders!O5146:O15139="furniture")</f>
        <v>1</v>
      </c>
      <c r="D5148" t="str">
        <v>no</v>
      </c>
      <c r="E5148" t="str">
        <v>false</v>
      </c>
      <c r="G5148" t="str" cm="1">
        <f t="array" ref="G5148">IFERROR(IF(AND(Orders!R5147:R15140&gt;1000,OR(Orders!M5147:M15140="East",Orders!M5147:M15140="south")),"bonus","no bonus"),"data error")</f>
        <v>no bonus</v>
      </c>
    </row>
    <row r="5149" spans="1:7" x14ac:dyDescent="0.25">
      <c r="A5149" t="str">
        <v>high</v>
      </c>
      <c r="B5149" t="b" cm="1">
        <f t="array" ref="B5149">AND(Orders!R5147:R15140&gt;500,Orders!O5147:O15140="technology")</f>
        <v>0</v>
      </c>
      <c r="C5149" t="b" cm="1">
        <f t="array" ref="C5149">OR(Orders!R5147:R15140&gt;1000,Orders!O5147:O15140="furniture")</f>
        <v>1</v>
      </c>
      <c r="D5149" t="str">
        <v>no</v>
      </c>
      <c r="E5149" t="str">
        <v>false</v>
      </c>
      <c r="G5149" t="str" cm="1">
        <f t="array" ref="G5149">IFERROR(IF(AND(Orders!R5148:R15141&gt;1000,OR(Orders!M5148:M15141="East",Orders!M5148:M15141="south")),"bonus","no bonus"),"data error")</f>
        <v>no bonus</v>
      </c>
    </row>
    <row r="5150" spans="1:7" x14ac:dyDescent="0.25">
      <c r="A5150" t="str">
        <v>high</v>
      </c>
      <c r="B5150" t="b" cm="1">
        <f t="array" ref="B5150">AND(Orders!R5148:R15141&gt;500,Orders!O5148:O15141="technology")</f>
        <v>0</v>
      </c>
      <c r="C5150" t="b" cm="1">
        <f t="array" ref="C5150">OR(Orders!R5148:R15141&gt;1000,Orders!O5148:O15141="furniture")</f>
        <v>1</v>
      </c>
      <c r="D5150" t="str">
        <v>no</v>
      </c>
      <c r="E5150" t="str">
        <v>false</v>
      </c>
      <c r="G5150" t="str" cm="1">
        <f t="array" ref="G5150">IFERROR(IF(AND(Orders!R5149:R15142&gt;1000,OR(Orders!M5149:M15142="East",Orders!M5149:M15142="south")),"bonus","no bonus"),"data error")</f>
        <v>no bonus</v>
      </c>
    </row>
    <row r="5151" spans="1:7" x14ac:dyDescent="0.25">
      <c r="A5151" t="str">
        <v>high</v>
      </c>
      <c r="B5151" t="b" cm="1">
        <f t="array" ref="B5151">AND(Orders!R5149:R15142&gt;500,Orders!O5149:O15142="technology")</f>
        <v>0</v>
      </c>
      <c r="C5151" t="b" cm="1">
        <f t="array" ref="C5151">OR(Orders!R5149:R15142&gt;1000,Orders!O5149:O15142="furniture")</f>
        <v>1</v>
      </c>
      <c r="D5151" t="str">
        <v>no</v>
      </c>
      <c r="E5151" t="str">
        <v>false</v>
      </c>
      <c r="G5151" t="str" cm="1">
        <f t="array" ref="G5151">IFERROR(IF(AND(Orders!R5150:R15143&gt;1000,OR(Orders!M5150:M15143="East",Orders!M5150:M15143="south")),"bonus","no bonus"),"data error")</f>
        <v>no bonus</v>
      </c>
    </row>
    <row r="5152" spans="1:7" x14ac:dyDescent="0.25">
      <c r="A5152" t="str">
        <v>high</v>
      </c>
      <c r="B5152" t="b" cm="1">
        <f t="array" ref="B5152">AND(Orders!R5150:R15143&gt;500,Orders!O5150:O15143="technology")</f>
        <v>0</v>
      </c>
      <c r="C5152" t="b" cm="1">
        <f t="array" ref="C5152">OR(Orders!R5150:R15143&gt;1000,Orders!O5150:O15143="furniture")</f>
        <v>1</v>
      </c>
      <c r="D5152" t="str">
        <v>no</v>
      </c>
      <c r="E5152" t="str">
        <v>false</v>
      </c>
      <c r="G5152" t="str" cm="1">
        <f t="array" ref="G5152">IFERROR(IF(AND(Orders!R5151:R15144&gt;1000,OR(Orders!M5151:M15144="East",Orders!M5151:M15144="south")),"bonus","no bonus"),"data error")</f>
        <v>no bonus</v>
      </c>
    </row>
    <row r="5153" spans="1:7" x14ac:dyDescent="0.25">
      <c r="A5153" t="str">
        <v>high</v>
      </c>
      <c r="B5153" t="b" cm="1">
        <f t="array" ref="B5153">AND(Orders!R5151:R15144&gt;500,Orders!O5151:O15144="technology")</f>
        <v>0</v>
      </c>
      <c r="C5153" t="b" cm="1">
        <f t="array" ref="C5153">OR(Orders!R5151:R15144&gt;1000,Orders!O5151:O15144="furniture")</f>
        <v>1</v>
      </c>
      <c r="D5153" t="str">
        <v>no</v>
      </c>
      <c r="E5153" t="str">
        <v>false</v>
      </c>
      <c r="G5153" t="str" cm="1">
        <f t="array" ref="G5153">IFERROR(IF(AND(Orders!R5152:R15145&gt;1000,OR(Orders!M5152:M15145="East",Orders!M5152:M15145="south")),"bonus","no bonus"),"data error")</f>
        <v>no bonus</v>
      </c>
    </row>
    <row r="5154" spans="1:7" x14ac:dyDescent="0.25">
      <c r="A5154" t="str">
        <v>high</v>
      </c>
      <c r="B5154" t="b" cm="1">
        <f t="array" ref="B5154">AND(Orders!R5152:R15145&gt;500,Orders!O5152:O15145="technology")</f>
        <v>0</v>
      </c>
      <c r="C5154" t="b" cm="1">
        <f t="array" ref="C5154">OR(Orders!R5152:R15145&gt;1000,Orders!O5152:O15145="furniture")</f>
        <v>1</v>
      </c>
      <c r="D5154" t="str">
        <v>no</v>
      </c>
      <c r="E5154" t="str">
        <v>false</v>
      </c>
      <c r="G5154" t="str" cm="1">
        <f t="array" ref="G5154">IFERROR(IF(AND(Orders!R5153:R15146&gt;1000,OR(Orders!M5153:M15146="East",Orders!M5153:M15146="south")),"bonus","no bonus"),"data error")</f>
        <v>no bonus</v>
      </c>
    </row>
    <row r="5155" spans="1:7" x14ac:dyDescent="0.25">
      <c r="A5155" t="str">
        <v>high</v>
      </c>
      <c r="B5155" t="b" cm="1">
        <f t="array" ref="B5155">AND(Orders!R5153:R15146&gt;500,Orders!O5153:O15146="technology")</f>
        <v>0</v>
      </c>
      <c r="C5155" t="b" cm="1">
        <f t="array" ref="C5155">OR(Orders!R5153:R15146&gt;1000,Orders!O5153:O15146="furniture")</f>
        <v>1</v>
      </c>
      <c r="D5155" t="str">
        <v>no</v>
      </c>
      <c r="E5155" t="str">
        <v>false</v>
      </c>
      <c r="G5155" t="str" cm="1">
        <f t="array" ref="G5155">IFERROR(IF(AND(Orders!R5154:R15147&gt;1000,OR(Orders!M5154:M15147="East",Orders!M5154:M15147="south")),"bonus","no bonus"),"data error")</f>
        <v>no bonus</v>
      </c>
    </row>
    <row r="5156" spans="1:7" x14ac:dyDescent="0.25">
      <c r="A5156" t="str">
        <v>high</v>
      </c>
      <c r="B5156" t="b" cm="1">
        <f t="array" ref="B5156">AND(Orders!R5154:R15147&gt;500,Orders!O5154:O15147="technology")</f>
        <v>0</v>
      </c>
      <c r="C5156" t="b" cm="1">
        <f t="array" ref="C5156">OR(Orders!R5154:R15147&gt;1000,Orders!O5154:O15147="furniture")</f>
        <v>1</v>
      </c>
      <c r="D5156" t="str">
        <v>no</v>
      </c>
      <c r="E5156" t="str">
        <v>false</v>
      </c>
      <c r="G5156" t="str" cm="1">
        <f t="array" ref="G5156">IFERROR(IF(AND(Orders!R5155:R15148&gt;1000,OR(Orders!M5155:M15148="East",Orders!M5155:M15148="south")),"bonus","no bonus"),"data error")</f>
        <v>no bonus</v>
      </c>
    </row>
    <row r="5157" spans="1:7" x14ac:dyDescent="0.25">
      <c r="A5157" t="str">
        <v>high</v>
      </c>
      <c r="B5157" t="b" cm="1">
        <f t="array" ref="B5157">AND(Orders!R5155:R15148&gt;500,Orders!O5155:O15148="technology")</f>
        <v>0</v>
      </c>
      <c r="C5157" t="b" cm="1">
        <f t="array" ref="C5157">OR(Orders!R5155:R15148&gt;1000,Orders!O5155:O15148="furniture")</f>
        <v>1</v>
      </c>
      <c r="D5157" t="str">
        <v>no</v>
      </c>
      <c r="E5157" t="str">
        <v>false</v>
      </c>
      <c r="G5157" t="str" cm="1">
        <f t="array" ref="G5157">IFERROR(IF(AND(Orders!R5156:R15149&gt;1000,OR(Orders!M5156:M15149="East",Orders!M5156:M15149="south")),"bonus","no bonus"),"data error")</f>
        <v>no bonus</v>
      </c>
    </row>
    <row r="5158" spans="1:7" x14ac:dyDescent="0.25">
      <c r="A5158" t="str">
        <v>high</v>
      </c>
      <c r="B5158" t="b" cm="1">
        <f t="array" ref="B5158">AND(Orders!R5156:R15149&gt;500,Orders!O5156:O15149="technology")</f>
        <v>0</v>
      </c>
      <c r="C5158" t="b" cm="1">
        <f t="array" ref="C5158">OR(Orders!R5156:R15149&gt;1000,Orders!O5156:O15149="furniture")</f>
        <v>1</v>
      </c>
      <c r="D5158" t="str">
        <v>no</v>
      </c>
      <c r="E5158" t="str">
        <v>false</v>
      </c>
      <c r="G5158" t="str" cm="1">
        <f t="array" ref="G5158">IFERROR(IF(AND(Orders!R5157:R15150&gt;1000,OR(Orders!M5157:M15150="East",Orders!M5157:M15150="south")),"bonus","no bonus"),"data error")</f>
        <v>no bonus</v>
      </c>
    </row>
    <row r="5159" spans="1:7" x14ac:dyDescent="0.25">
      <c r="A5159" t="str">
        <v>high</v>
      </c>
      <c r="B5159" t="b" cm="1">
        <f t="array" ref="B5159">AND(Orders!R5157:R15150&gt;500,Orders!O5157:O15150="technology")</f>
        <v>0</v>
      </c>
      <c r="C5159" t="b" cm="1">
        <f t="array" ref="C5159">OR(Orders!R5157:R15150&gt;1000,Orders!O5157:O15150="furniture")</f>
        <v>1</v>
      </c>
      <c r="D5159" t="str">
        <v>no</v>
      </c>
      <c r="E5159" t="str">
        <v>false</v>
      </c>
      <c r="G5159" t="str" cm="1">
        <f t="array" ref="G5159">IFERROR(IF(AND(Orders!R5158:R15151&gt;1000,OR(Orders!M5158:M15151="East",Orders!M5158:M15151="south")),"bonus","no bonus"),"data error")</f>
        <v>no bonus</v>
      </c>
    </row>
    <row r="5160" spans="1:7" x14ac:dyDescent="0.25">
      <c r="A5160" t="str">
        <v>high</v>
      </c>
      <c r="B5160" t="b" cm="1">
        <f t="array" ref="B5160">AND(Orders!R5158:R15151&gt;500,Orders!O5158:O15151="technology")</f>
        <v>0</v>
      </c>
      <c r="C5160" t="b" cm="1">
        <f t="array" ref="C5160">OR(Orders!R5158:R15151&gt;1000,Orders!O5158:O15151="furniture")</f>
        <v>1</v>
      </c>
      <c r="D5160" t="str">
        <v>no</v>
      </c>
      <c r="E5160" t="str">
        <v>false</v>
      </c>
      <c r="G5160" t="str" cm="1">
        <f t="array" ref="G5160">IFERROR(IF(AND(Orders!R5159:R15152&gt;1000,OR(Orders!M5159:M15152="East",Orders!M5159:M15152="south")),"bonus","no bonus"),"data error")</f>
        <v>no bonus</v>
      </c>
    </row>
    <row r="5161" spans="1:7" x14ac:dyDescent="0.25">
      <c r="A5161" t="str">
        <v>high</v>
      </c>
      <c r="B5161" t="b" cm="1">
        <f t="array" ref="B5161">AND(Orders!R5159:R15152&gt;500,Orders!O5159:O15152="technology")</f>
        <v>0</v>
      </c>
      <c r="C5161" t="b" cm="1">
        <f t="array" ref="C5161">OR(Orders!R5159:R15152&gt;1000,Orders!O5159:O15152="furniture")</f>
        <v>1</v>
      </c>
      <c r="D5161" t="str">
        <v>no</v>
      </c>
      <c r="E5161" t="str">
        <v>false</v>
      </c>
      <c r="G5161" t="str" cm="1">
        <f t="array" ref="G5161">IFERROR(IF(AND(Orders!R5160:R15153&gt;1000,OR(Orders!M5160:M15153="East",Orders!M5160:M15153="south")),"bonus","no bonus"),"data error")</f>
        <v>no bonus</v>
      </c>
    </row>
    <row r="5162" spans="1:7" x14ac:dyDescent="0.25">
      <c r="A5162" t="str">
        <v>high</v>
      </c>
      <c r="B5162" t="b" cm="1">
        <f t="array" ref="B5162">AND(Orders!R5160:R15153&gt;500,Orders!O5160:O15153="technology")</f>
        <v>0</v>
      </c>
      <c r="C5162" t="b" cm="1">
        <f t="array" ref="C5162">OR(Orders!R5160:R15153&gt;1000,Orders!O5160:O15153="furniture")</f>
        <v>1</v>
      </c>
      <c r="D5162" t="str">
        <v>no</v>
      </c>
      <c r="E5162" t="str">
        <v>false</v>
      </c>
      <c r="G5162" t="str" cm="1">
        <f t="array" ref="G5162">IFERROR(IF(AND(Orders!R5161:R15154&gt;1000,OR(Orders!M5161:M15154="East",Orders!M5161:M15154="south")),"bonus","no bonus"),"data error")</f>
        <v>no bonus</v>
      </c>
    </row>
    <row r="5163" spans="1:7" x14ac:dyDescent="0.25">
      <c r="A5163" t="str">
        <v>high</v>
      </c>
      <c r="B5163" t="b" cm="1">
        <f t="array" ref="B5163">AND(Orders!R5161:R15154&gt;500,Orders!O5161:O15154="technology")</f>
        <v>0</v>
      </c>
      <c r="C5163" t="b" cm="1">
        <f t="array" ref="C5163">OR(Orders!R5161:R15154&gt;1000,Orders!O5161:O15154="furniture")</f>
        <v>1</v>
      </c>
      <c r="D5163" t="str">
        <v>no</v>
      </c>
      <c r="E5163" t="str">
        <v>false</v>
      </c>
      <c r="G5163" t="str" cm="1">
        <f t="array" ref="G5163">IFERROR(IF(AND(Orders!R5162:R15155&gt;1000,OR(Orders!M5162:M15155="East",Orders!M5162:M15155="south")),"bonus","no bonus"),"data error")</f>
        <v>no bonus</v>
      </c>
    </row>
    <row r="5164" spans="1:7" x14ac:dyDescent="0.25">
      <c r="A5164" t="str">
        <v>high</v>
      </c>
      <c r="B5164" t="b" cm="1">
        <f t="array" ref="B5164">AND(Orders!R5162:R15155&gt;500,Orders!O5162:O15155="technology")</f>
        <v>0</v>
      </c>
      <c r="C5164" t="b" cm="1">
        <f t="array" ref="C5164">OR(Orders!R5162:R15155&gt;1000,Orders!O5162:O15155="furniture")</f>
        <v>1</v>
      </c>
      <c r="D5164" t="str">
        <v>no</v>
      </c>
      <c r="E5164" t="str">
        <v>false</v>
      </c>
      <c r="G5164" t="str" cm="1">
        <f t="array" ref="G5164">IFERROR(IF(AND(Orders!R5163:R15156&gt;1000,OR(Orders!M5163:M15156="East",Orders!M5163:M15156="south")),"bonus","no bonus"),"data error")</f>
        <v>no bonus</v>
      </c>
    </row>
    <row r="5165" spans="1:7" x14ac:dyDescent="0.25">
      <c r="A5165" t="str">
        <v>high</v>
      </c>
      <c r="B5165" t="b" cm="1">
        <f t="array" ref="B5165">AND(Orders!R5163:R15156&gt;500,Orders!O5163:O15156="technology")</f>
        <v>0</v>
      </c>
      <c r="C5165" t="b" cm="1">
        <f t="array" ref="C5165">OR(Orders!R5163:R15156&gt;1000,Orders!O5163:O15156="furniture")</f>
        <v>1</v>
      </c>
      <c r="D5165" t="str">
        <v>no</v>
      </c>
      <c r="E5165" t="str">
        <v>false</v>
      </c>
      <c r="G5165" t="str" cm="1">
        <f t="array" ref="G5165">IFERROR(IF(AND(Orders!R5164:R15157&gt;1000,OR(Orders!M5164:M15157="East",Orders!M5164:M15157="south")),"bonus","no bonus"),"data error")</f>
        <v>no bonus</v>
      </c>
    </row>
    <row r="5166" spans="1:7" x14ac:dyDescent="0.25">
      <c r="A5166" t="str">
        <v>high</v>
      </c>
      <c r="B5166" t="b" cm="1">
        <f t="array" ref="B5166">AND(Orders!R5164:R15157&gt;500,Orders!O5164:O15157="technology")</f>
        <v>0</v>
      </c>
      <c r="C5166" t="b" cm="1">
        <f t="array" ref="C5166">OR(Orders!R5164:R15157&gt;1000,Orders!O5164:O15157="furniture")</f>
        <v>1</v>
      </c>
      <c r="D5166" t="str">
        <v>no</v>
      </c>
      <c r="E5166" t="str">
        <v>false</v>
      </c>
      <c r="G5166" t="str" cm="1">
        <f t="array" ref="G5166">IFERROR(IF(AND(Orders!R5165:R15158&gt;1000,OR(Orders!M5165:M15158="East",Orders!M5165:M15158="south")),"bonus","no bonus"),"data error")</f>
        <v>no bonus</v>
      </c>
    </row>
    <row r="5167" spans="1:7" x14ac:dyDescent="0.25">
      <c r="A5167" t="str">
        <v>high</v>
      </c>
      <c r="B5167" t="b" cm="1">
        <f t="array" ref="B5167">AND(Orders!R5165:R15158&gt;500,Orders!O5165:O15158="technology")</f>
        <v>0</v>
      </c>
      <c r="C5167" t="b" cm="1">
        <f t="array" ref="C5167">OR(Orders!R5165:R15158&gt;1000,Orders!O5165:O15158="furniture")</f>
        <v>1</v>
      </c>
      <c r="D5167" t="str">
        <v>no</v>
      </c>
      <c r="E5167" t="str">
        <v>false</v>
      </c>
      <c r="G5167" t="str" cm="1">
        <f t="array" ref="G5167">IFERROR(IF(AND(Orders!R5166:R15159&gt;1000,OR(Orders!M5166:M15159="East",Orders!M5166:M15159="south")),"bonus","no bonus"),"data error")</f>
        <v>no bonus</v>
      </c>
    </row>
    <row r="5168" spans="1:7" x14ac:dyDescent="0.25">
      <c r="A5168" t="str">
        <v>high</v>
      </c>
      <c r="B5168" t="b" cm="1">
        <f t="array" ref="B5168">AND(Orders!R5166:R15159&gt;500,Orders!O5166:O15159="technology")</f>
        <v>0</v>
      </c>
      <c r="C5168" t="b" cm="1">
        <f t="array" ref="C5168">OR(Orders!R5166:R15159&gt;1000,Orders!O5166:O15159="furniture")</f>
        <v>1</v>
      </c>
      <c r="D5168" t="str">
        <v>no</v>
      </c>
      <c r="E5168" t="str">
        <v>false</v>
      </c>
      <c r="G5168" t="str" cm="1">
        <f t="array" ref="G5168">IFERROR(IF(AND(Orders!R5167:R15160&gt;1000,OR(Orders!M5167:M15160="East",Orders!M5167:M15160="south")),"bonus","no bonus"),"data error")</f>
        <v>no bonus</v>
      </c>
    </row>
    <row r="5169" spans="1:7" x14ac:dyDescent="0.25">
      <c r="A5169" t="str">
        <v>high</v>
      </c>
      <c r="B5169" t="b" cm="1">
        <f t="array" ref="B5169">AND(Orders!R5167:R15160&gt;500,Orders!O5167:O15160="technology")</f>
        <v>0</v>
      </c>
      <c r="C5169" t="b" cm="1">
        <f t="array" ref="C5169">OR(Orders!R5167:R15160&gt;1000,Orders!O5167:O15160="furniture")</f>
        <v>1</v>
      </c>
      <c r="D5169" t="str">
        <v>no</v>
      </c>
      <c r="E5169" t="str">
        <v>false</v>
      </c>
      <c r="G5169" t="str" cm="1">
        <f t="array" ref="G5169">IFERROR(IF(AND(Orders!R5168:R15161&gt;1000,OR(Orders!M5168:M15161="East",Orders!M5168:M15161="south")),"bonus","no bonus"),"data error")</f>
        <v>no bonus</v>
      </c>
    </row>
    <row r="5170" spans="1:7" x14ac:dyDescent="0.25">
      <c r="A5170" t="str">
        <v>high</v>
      </c>
      <c r="B5170" t="b" cm="1">
        <f t="array" ref="B5170">AND(Orders!R5168:R15161&gt;500,Orders!O5168:O15161="technology")</f>
        <v>0</v>
      </c>
      <c r="C5170" t="b" cm="1">
        <f t="array" ref="C5170">OR(Orders!R5168:R15161&gt;1000,Orders!O5168:O15161="furniture")</f>
        <v>1</v>
      </c>
      <c r="D5170" t="str">
        <v>no</v>
      </c>
      <c r="E5170" t="str">
        <v>false</v>
      </c>
      <c r="G5170" t="str" cm="1">
        <f t="array" ref="G5170">IFERROR(IF(AND(Orders!R5169:R15162&gt;1000,OR(Orders!M5169:M15162="East",Orders!M5169:M15162="south")),"bonus","no bonus"),"data error")</f>
        <v>no bonus</v>
      </c>
    </row>
    <row r="5171" spans="1:7" x14ac:dyDescent="0.25">
      <c r="A5171" t="str">
        <v>high</v>
      </c>
      <c r="B5171" t="b" cm="1">
        <f t="array" ref="B5171">AND(Orders!R5169:R15162&gt;500,Orders!O5169:O15162="technology")</f>
        <v>0</v>
      </c>
      <c r="C5171" t="b" cm="1">
        <f t="array" ref="C5171">OR(Orders!R5169:R15162&gt;1000,Orders!O5169:O15162="furniture")</f>
        <v>1</v>
      </c>
      <c r="D5171" t="str">
        <v>no</v>
      </c>
      <c r="E5171" t="str">
        <v>false</v>
      </c>
      <c r="G5171" t="str" cm="1">
        <f t="array" ref="G5171">IFERROR(IF(AND(Orders!R5170:R15163&gt;1000,OR(Orders!M5170:M15163="East",Orders!M5170:M15163="south")),"bonus","no bonus"),"data error")</f>
        <v>no bonus</v>
      </c>
    </row>
    <row r="5172" spans="1:7" x14ac:dyDescent="0.25">
      <c r="A5172" t="str">
        <v>high</v>
      </c>
      <c r="B5172" t="b" cm="1">
        <f t="array" ref="B5172">AND(Orders!R5170:R15163&gt;500,Orders!O5170:O15163="technology")</f>
        <v>0</v>
      </c>
      <c r="C5172" t="b" cm="1">
        <f t="array" ref="C5172">OR(Orders!R5170:R15163&gt;1000,Orders!O5170:O15163="furniture")</f>
        <v>1</v>
      </c>
      <c r="D5172" t="str">
        <v>no</v>
      </c>
      <c r="E5172" t="str">
        <v>false</v>
      </c>
      <c r="G5172" t="str" cm="1">
        <f t="array" ref="G5172">IFERROR(IF(AND(Orders!R5171:R15164&gt;1000,OR(Orders!M5171:M15164="East",Orders!M5171:M15164="south")),"bonus","no bonus"),"data error")</f>
        <v>no bonus</v>
      </c>
    </row>
    <row r="5173" spans="1:7" x14ac:dyDescent="0.25">
      <c r="A5173" t="str">
        <v>high</v>
      </c>
      <c r="B5173" t="b" cm="1">
        <f t="array" ref="B5173">AND(Orders!R5171:R15164&gt;500,Orders!O5171:O15164="technology")</f>
        <v>0</v>
      </c>
      <c r="C5173" t="b" cm="1">
        <f t="array" ref="C5173">OR(Orders!R5171:R15164&gt;1000,Orders!O5171:O15164="furniture")</f>
        <v>1</v>
      </c>
      <c r="D5173" t="str">
        <v>no</v>
      </c>
      <c r="E5173" t="str">
        <v>false</v>
      </c>
      <c r="G5173" t="str" cm="1">
        <f t="array" ref="G5173">IFERROR(IF(AND(Orders!R5172:R15165&gt;1000,OR(Orders!M5172:M15165="East",Orders!M5172:M15165="south")),"bonus","no bonus"),"data error")</f>
        <v>no bonus</v>
      </c>
    </row>
    <row r="5174" spans="1:7" x14ac:dyDescent="0.25">
      <c r="A5174" t="str">
        <v>high</v>
      </c>
      <c r="B5174" t="b" cm="1">
        <f t="array" ref="B5174">AND(Orders!R5172:R15165&gt;500,Orders!O5172:O15165="technology")</f>
        <v>0</v>
      </c>
      <c r="C5174" t="b" cm="1">
        <f t="array" ref="C5174">OR(Orders!R5172:R15165&gt;1000,Orders!O5172:O15165="furniture")</f>
        <v>1</v>
      </c>
      <c r="D5174" t="str">
        <v>no</v>
      </c>
      <c r="E5174" t="str">
        <v>false</v>
      </c>
      <c r="G5174" t="str" cm="1">
        <f t="array" ref="G5174">IFERROR(IF(AND(Orders!R5173:R15166&gt;1000,OR(Orders!M5173:M15166="East",Orders!M5173:M15166="south")),"bonus","no bonus"),"data error")</f>
        <v>no bonus</v>
      </c>
    </row>
    <row r="5175" spans="1:7" x14ac:dyDescent="0.25">
      <c r="A5175" t="str">
        <v>high</v>
      </c>
      <c r="B5175" t="b" cm="1">
        <f t="array" ref="B5175">AND(Orders!R5173:R15166&gt;500,Orders!O5173:O15166="technology")</f>
        <v>0</v>
      </c>
      <c r="C5175" t="b" cm="1">
        <f t="array" ref="C5175">OR(Orders!R5173:R15166&gt;1000,Orders!O5173:O15166="furniture")</f>
        <v>1</v>
      </c>
      <c r="D5175" t="str">
        <v>no</v>
      </c>
      <c r="E5175" t="str">
        <v>false</v>
      </c>
      <c r="G5175" t="str" cm="1">
        <f t="array" ref="G5175">IFERROR(IF(AND(Orders!R5174:R15167&gt;1000,OR(Orders!M5174:M15167="East",Orders!M5174:M15167="south")),"bonus","no bonus"),"data error")</f>
        <v>no bonus</v>
      </c>
    </row>
    <row r="5176" spans="1:7" x14ac:dyDescent="0.25">
      <c r="A5176" t="str">
        <v>high</v>
      </c>
      <c r="B5176" t="b" cm="1">
        <f t="array" ref="B5176">AND(Orders!R5174:R15167&gt;500,Orders!O5174:O15167="technology")</f>
        <v>0</v>
      </c>
      <c r="C5176" t="b" cm="1">
        <f t="array" ref="C5176">OR(Orders!R5174:R15167&gt;1000,Orders!O5174:O15167="furniture")</f>
        <v>1</v>
      </c>
      <c r="D5176" t="str">
        <v>no</v>
      </c>
      <c r="E5176" t="str">
        <v>false</v>
      </c>
      <c r="G5176" t="str" cm="1">
        <f t="array" ref="G5176">IFERROR(IF(AND(Orders!R5175:R15168&gt;1000,OR(Orders!M5175:M15168="East",Orders!M5175:M15168="south")),"bonus","no bonus"),"data error")</f>
        <v>no bonus</v>
      </c>
    </row>
    <row r="5177" spans="1:7" x14ac:dyDescent="0.25">
      <c r="A5177" t="str">
        <v>high</v>
      </c>
      <c r="B5177" t="b" cm="1">
        <f t="array" ref="B5177">AND(Orders!R5175:R15168&gt;500,Orders!O5175:O15168="technology")</f>
        <v>0</v>
      </c>
      <c r="C5177" t="b" cm="1">
        <f t="array" ref="C5177">OR(Orders!R5175:R15168&gt;1000,Orders!O5175:O15168="furniture")</f>
        <v>1</v>
      </c>
      <c r="D5177" t="str">
        <v>no</v>
      </c>
      <c r="E5177" t="str">
        <v>false</v>
      </c>
      <c r="G5177" t="str" cm="1">
        <f t="array" ref="G5177">IFERROR(IF(AND(Orders!R5176:R15169&gt;1000,OR(Orders!M5176:M15169="East",Orders!M5176:M15169="south")),"bonus","no bonus"),"data error")</f>
        <v>no bonus</v>
      </c>
    </row>
    <row r="5178" spans="1:7" x14ac:dyDescent="0.25">
      <c r="A5178" t="str">
        <v>high</v>
      </c>
      <c r="B5178" t="b" cm="1">
        <f t="array" ref="B5178">AND(Orders!R5176:R15169&gt;500,Orders!O5176:O15169="technology")</f>
        <v>0</v>
      </c>
      <c r="C5178" t="b" cm="1">
        <f t="array" ref="C5178">OR(Orders!R5176:R15169&gt;1000,Orders!O5176:O15169="furniture")</f>
        <v>1</v>
      </c>
      <c r="D5178" t="str">
        <v>no</v>
      </c>
      <c r="E5178" t="str">
        <v>false</v>
      </c>
      <c r="G5178" t="str" cm="1">
        <f t="array" ref="G5178">IFERROR(IF(AND(Orders!R5177:R15170&gt;1000,OR(Orders!M5177:M15170="East",Orders!M5177:M15170="south")),"bonus","no bonus"),"data error")</f>
        <v>no bonus</v>
      </c>
    </row>
    <row r="5179" spans="1:7" x14ac:dyDescent="0.25">
      <c r="A5179" t="str">
        <v>high</v>
      </c>
      <c r="B5179" t="b" cm="1">
        <f t="array" ref="B5179">AND(Orders!R5177:R15170&gt;500,Orders!O5177:O15170="technology")</f>
        <v>0</v>
      </c>
      <c r="C5179" t="b" cm="1">
        <f t="array" ref="C5179">OR(Orders!R5177:R15170&gt;1000,Orders!O5177:O15170="furniture")</f>
        <v>1</v>
      </c>
      <c r="D5179" t="str">
        <v>no</v>
      </c>
      <c r="E5179" t="str">
        <v>false</v>
      </c>
      <c r="G5179" t="str" cm="1">
        <f t="array" ref="G5179">IFERROR(IF(AND(Orders!R5178:R15171&gt;1000,OR(Orders!M5178:M15171="East",Orders!M5178:M15171="south")),"bonus","no bonus"),"data error")</f>
        <v>no bonus</v>
      </c>
    </row>
    <row r="5180" spans="1:7" x14ac:dyDescent="0.25">
      <c r="A5180" t="str">
        <v>high</v>
      </c>
      <c r="B5180" t="b" cm="1">
        <f t="array" ref="B5180">AND(Orders!R5178:R15171&gt;500,Orders!O5178:O15171="technology")</f>
        <v>0</v>
      </c>
      <c r="C5180" t="b" cm="1">
        <f t="array" ref="C5180">OR(Orders!R5178:R15171&gt;1000,Orders!O5178:O15171="furniture")</f>
        <v>1</v>
      </c>
      <c r="D5180" t="str">
        <v>no</v>
      </c>
      <c r="E5180" t="str">
        <v>false</v>
      </c>
      <c r="G5180" t="str" cm="1">
        <f t="array" ref="G5180">IFERROR(IF(AND(Orders!R5179:R15172&gt;1000,OR(Orders!M5179:M15172="East",Orders!M5179:M15172="south")),"bonus","no bonus"),"data error")</f>
        <v>no bonus</v>
      </c>
    </row>
    <row r="5181" spans="1:7" x14ac:dyDescent="0.25">
      <c r="A5181" t="str">
        <v>high</v>
      </c>
      <c r="B5181" t="b" cm="1">
        <f t="array" ref="B5181">AND(Orders!R5179:R15172&gt;500,Orders!O5179:O15172="technology")</f>
        <v>0</v>
      </c>
      <c r="C5181" t="b" cm="1">
        <f t="array" ref="C5181">OR(Orders!R5179:R15172&gt;1000,Orders!O5179:O15172="furniture")</f>
        <v>1</v>
      </c>
      <c r="D5181" t="str">
        <v>no</v>
      </c>
      <c r="E5181" t="str">
        <v>false</v>
      </c>
      <c r="G5181" t="str" cm="1">
        <f t="array" ref="G5181">IFERROR(IF(AND(Orders!R5180:R15173&gt;1000,OR(Orders!M5180:M15173="East",Orders!M5180:M15173="south")),"bonus","no bonus"),"data error")</f>
        <v>no bonus</v>
      </c>
    </row>
    <row r="5182" spans="1:7" x14ac:dyDescent="0.25">
      <c r="A5182" t="str">
        <v>high</v>
      </c>
      <c r="B5182" t="b" cm="1">
        <f t="array" ref="B5182">AND(Orders!R5180:R15173&gt;500,Orders!O5180:O15173="technology")</f>
        <v>0</v>
      </c>
      <c r="C5182" t="b" cm="1">
        <f t="array" ref="C5182">OR(Orders!R5180:R15173&gt;1000,Orders!O5180:O15173="furniture")</f>
        <v>1</v>
      </c>
      <c r="D5182" t="str">
        <v>no</v>
      </c>
      <c r="E5182" t="str">
        <v>false</v>
      </c>
      <c r="G5182" t="str" cm="1">
        <f t="array" ref="G5182">IFERROR(IF(AND(Orders!R5181:R15174&gt;1000,OR(Orders!M5181:M15174="East",Orders!M5181:M15174="south")),"bonus","no bonus"),"data error")</f>
        <v>no bonus</v>
      </c>
    </row>
    <row r="5183" spans="1:7" x14ac:dyDescent="0.25">
      <c r="A5183" t="str">
        <v>high</v>
      </c>
      <c r="B5183" t="b" cm="1">
        <f t="array" ref="B5183">AND(Orders!R5181:R15174&gt;500,Orders!O5181:O15174="technology")</f>
        <v>0</v>
      </c>
      <c r="C5183" t="b" cm="1">
        <f t="array" ref="C5183">OR(Orders!R5181:R15174&gt;1000,Orders!O5181:O15174="furniture")</f>
        <v>1</v>
      </c>
      <c r="D5183" t="str">
        <v>no</v>
      </c>
      <c r="E5183" t="str">
        <v>false</v>
      </c>
      <c r="G5183" t="str" cm="1">
        <f t="array" ref="G5183">IFERROR(IF(AND(Orders!R5182:R15175&gt;1000,OR(Orders!M5182:M15175="East",Orders!M5182:M15175="south")),"bonus","no bonus"),"data error")</f>
        <v>no bonus</v>
      </c>
    </row>
    <row r="5184" spans="1:7" x14ac:dyDescent="0.25">
      <c r="A5184" t="str">
        <v>high</v>
      </c>
      <c r="B5184" t="b" cm="1">
        <f t="array" ref="B5184">AND(Orders!R5182:R15175&gt;500,Orders!O5182:O15175="technology")</f>
        <v>0</v>
      </c>
      <c r="C5184" t="b" cm="1">
        <f t="array" ref="C5184">OR(Orders!R5182:R15175&gt;1000,Orders!O5182:O15175="furniture")</f>
        <v>1</v>
      </c>
      <c r="D5184" t="str">
        <v>no</v>
      </c>
      <c r="E5184" t="str">
        <v>false</v>
      </c>
      <c r="G5184" t="str" cm="1">
        <f t="array" ref="G5184">IFERROR(IF(AND(Orders!R5183:R15176&gt;1000,OR(Orders!M5183:M15176="East",Orders!M5183:M15176="south")),"bonus","no bonus"),"data error")</f>
        <v>no bonus</v>
      </c>
    </row>
    <row r="5185" spans="1:7" x14ac:dyDescent="0.25">
      <c r="A5185" t="str">
        <v>high</v>
      </c>
      <c r="B5185" t="b" cm="1">
        <f t="array" ref="B5185">AND(Orders!R5183:R15176&gt;500,Orders!O5183:O15176="technology")</f>
        <v>0</v>
      </c>
      <c r="C5185" t="b" cm="1">
        <f t="array" ref="C5185">OR(Orders!R5183:R15176&gt;1000,Orders!O5183:O15176="furniture")</f>
        <v>1</v>
      </c>
      <c r="D5185" t="str">
        <v>no</v>
      </c>
      <c r="E5185" t="str">
        <v>false</v>
      </c>
      <c r="G5185" t="str" cm="1">
        <f t="array" ref="G5185">IFERROR(IF(AND(Orders!R5184:R15177&gt;1000,OR(Orders!M5184:M15177="East",Orders!M5184:M15177="south")),"bonus","no bonus"),"data error")</f>
        <v>no bonus</v>
      </c>
    </row>
    <row r="5186" spans="1:7" x14ac:dyDescent="0.25">
      <c r="A5186" t="str">
        <v>high</v>
      </c>
      <c r="B5186" t="b" cm="1">
        <f t="array" ref="B5186">AND(Orders!R5184:R15177&gt;500,Orders!O5184:O15177="technology")</f>
        <v>0</v>
      </c>
      <c r="C5186" t="b" cm="1">
        <f t="array" ref="C5186">OR(Orders!R5184:R15177&gt;1000,Orders!O5184:O15177="furniture")</f>
        <v>1</v>
      </c>
      <c r="D5186" t="str">
        <v>no</v>
      </c>
      <c r="E5186" t="str">
        <v>false</v>
      </c>
      <c r="G5186" t="str" cm="1">
        <f t="array" ref="G5186">IFERROR(IF(AND(Orders!R5185:R15178&gt;1000,OR(Orders!M5185:M15178="East",Orders!M5185:M15178="south")),"bonus","no bonus"),"data error")</f>
        <v>no bonus</v>
      </c>
    </row>
    <row r="5187" spans="1:7" x14ac:dyDescent="0.25">
      <c r="A5187" t="str">
        <v>high</v>
      </c>
      <c r="B5187" t="b" cm="1">
        <f t="array" ref="B5187">AND(Orders!R5185:R15178&gt;500,Orders!O5185:O15178="technology")</f>
        <v>0</v>
      </c>
      <c r="C5187" t="b" cm="1">
        <f t="array" ref="C5187">OR(Orders!R5185:R15178&gt;1000,Orders!O5185:O15178="furniture")</f>
        <v>1</v>
      </c>
      <c r="D5187" t="str">
        <v>no</v>
      </c>
      <c r="E5187" t="str">
        <v>false</v>
      </c>
      <c r="G5187" t="str" cm="1">
        <f t="array" ref="G5187">IFERROR(IF(AND(Orders!R5186:R15179&gt;1000,OR(Orders!M5186:M15179="East",Orders!M5186:M15179="south")),"bonus","no bonus"),"data error")</f>
        <v>no bonus</v>
      </c>
    </row>
    <row r="5188" spans="1:7" x14ac:dyDescent="0.25">
      <c r="A5188" t="str">
        <v>high</v>
      </c>
      <c r="B5188" t="b" cm="1">
        <f t="array" ref="B5188">AND(Orders!R5186:R15179&gt;500,Orders!O5186:O15179="technology")</f>
        <v>0</v>
      </c>
      <c r="C5188" t="b" cm="1">
        <f t="array" ref="C5188">OR(Orders!R5186:R15179&gt;1000,Orders!O5186:O15179="furniture")</f>
        <v>1</v>
      </c>
      <c r="D5188" t="str">
        <v>no</v>
      </c>
      <c r="E5188" t="str">
        <v>false</v>
      </c>
      <c r="G5188" t="str" cm="1">
        <f t="array" ref="G5188">IFERROR(IF(AND(Orders!R5187:R15180&gt;1000,OR(Orders!M5187:M15180="East",Orders!M5187:M15180="south")),"bonus","no bonus"),"data error")</f>
        <v>no bonus</v>
      </c>
    </row>
    <row r="5189" spans="1:7" x14ac:dyDescent="0.25">
      <c r="A5189" t="str">
        <v>high</v>
      </c>
      <c r="B5189" t="b" cm="1">
        <f t="array" ref="B5189">AND(Orders!R5187:R15180&gt;500,Orders!O5187:O15180="technology")</f>
        <v>0</v>
      </c>
      <c r="C5189" t="b" cm="1">
        <f t="array" ref="C5189">OR(Orders!R5187:R15180&gt;1000,Orders!O5187:O15180="furniture")</f>
        <v>1</v>
      </c>
      <c r="D5189" t="str">
        <v>no</v>
      </c>
      <c r="E5189" t="str">
        <v>false</v>
      </c>
      <c r="G5189" t="str" cm="1">
        <f t="array" ref="G5189">IFERROR(IF(AND(Orders!R5188:R15181&gt;1000,OR(Orders!M5188:M15181="East",Orders!M5188:M15181="south")),"bonus","no bonus"),"data error")</f>
        <v>no bonus</v>
      </c>
    </row>
    <row r="5190" spans="1:7" x14ac:dyDescent="0.25">
      <c r="A5190" t="str">
        <v>high</v>
      </c>
      <c r="B5190" t="b" cm="1">
        <f t="array" ref="B5190">AND(Orders!R5188:R15181&gt;500,Orders!O5188:O15181="technology")</f>
        <v>0</v>
      </c>
      <c r="C5190" t="b" cm="1">
        <f t="array" ref="C5190">OR(Orders!R5188:R15181&gt;1000,Orders!O5188:O15181="furniture")</f>
        <v>1</v>
      </c>
      <c r="D5190" t="str">
        <v>no</v>
      </c>
      <c r="E5190" t="str">
        <v>false</v>
      </c>
      <c r="G5190" t="str" cm="1">
        <f t="array" ref="G5190">IFERROR(IF(AND(Orders!R5189:R15182&gt;1000,OR(Orders!M5189:M15182="East",Orders!M5189:M15182="south")),"bonus","no bonus"),"data error")</f>
        <v>no bonus</v>
      </c>
    </row>
    <row r="5191" spans="1:7" x14ac:dyDescent="0.25">
      <c r="A5191" t="str">
        <v>high</v>
      </c>
      <c r="B5191" t="b" cm="1">
        <f t="array" ref="B5191">AND(Orders!R5189:R15182&gt;500,Orders!O5189:O15182="technology")</f>
        <v>0</v>
      </c>
      <c r="C5191" t="b" cm="1">
        <f t="array" ref="C5191">OR(Orders!R5189:R15182&gt;1000,Orders!O5189:O15182="furniture")</f>
        <v>1</v>
      </c>
      <c r="D5191" t="str">
        <v>no</v>
      </c>
      <c r="E5191" t="str">
        <v>false</v>
      </c>
      <c r="G5191" t="str" cm="1">
        <f t="array" ref="G5191">IFERROR(IF(AND(Orders!R5190:R15183&gt;1000,OR(Orders!M5190:M15183="East",Orders!M5190:M15183="south")),"bonus","no bonus"),"data error")</f>
        <v>no bonus</v>
      </c>
    </row>
    <row r="5192" spans="1:7" x14ac:dyDescent="0.25">
      <c r="A5192" t="str">
        <v>high</v>
      </c>
      <c r="B5192" t="b" cm="1">
        <f t="array" ref="B5192">AND(Orders!R5190:R15183&gt;500,Orders!O5190:O15183="technology")</f>
        <v>0</v>
      </c>
      <c r="C5192" t="b" cm="1">
        <f t="array" ref="C5192">OR(Orders!R5190:R15183&gt;1000,Orders!O5190:O15183="furniture")</f>
        <v>1</v>
      </c>
      <c r="D5192" t="str">
        <v>no</v>
      </c>
      <c r="E5192" t="str">
        <v>false</v>
      </c>
      <c r="G5192" t="str" cm="1">
        <f t="array" ref="G5192">IFERROR(IF(AND(Orders!R5191:R15184&gt;1000,OR(Orders!M5191:M15184="East",Orders!M5191:M15184="south")),"bonus","no bonus"),"data error")</f>
        <v>no bonus</v>
      </c>
    </row>
    <row r="5193" spans="1:7" x14ac:dyDescent="0.25">
      <c r="A5193" t="str">
        <v>high</v>
      </c>
      <c r="B5193" t="b" cm="1">
        <f t="array" ref="B5193">AND(Orders!R5191:R15184&gt;500,Orders!O5191:O15184="technology")</f>
        <v>0</v>
      </c>
      <c r="C5193" t="b" cm="1">
        <f t="array" ref="C5193">OR(Orders!R5191:R15184&gt;1000,Orders!O5191:O15184="furniture")</f>
        <v>1</v>
      </c>
      <c r="D5193" t="str">
        <v>no</v>
      </c>
      <c r="E5193" t="str">
        <v>false</v>
      </c>
      <c r="G5193" t="str" cm="1">
        <f t="array" ref="G5193">IFERROR(IF(AND(Orders!R5192:R15185&gt;1000,OR(Orders!M5192:M15185="East",Orders!M5192:M15185="south")),"bonus","no bonus"),"data error")</f>
        <v>no bonus</v>
      </c>
    </row>
    <row r="5194" spans="1:7" x14ac:dyDescent="0.25">
      <c r="A5194" t="str">
        <v>high</v>
      </c>
      <c r="B5194" t="b" cm="1">
        <f t="array" ref="B5194">AND(Orders!R5192:R15185&gt;500,Orders!O5192:O15185="technology")</f>
        <v>0</v>
      </c>
      <c r="C5194" t="b" cm="1">
        <f t="array" ref="C5194">OR(Orders!R5192:R15185&gt;1000,Orders!O5192:O15185="furniture")</f>
        <v>1</v>
      </c>
      <c r="D5194" t="str">
        <v>no</v>
      </c>
      <c r="E5194" t="str">
        <v>false</v>
      </c>
      <c r="G5194" t="str" cm="1">
        <f t="array" ref="G5194">IFERROR(IF(AND(Orders!R5193:R15186&gt;1000,OR(Orders!M5193:M15186="East",Orders!M5193:M15186="south")),"bonus","no bonus"),"data error")</f>
        <v>no bonus</v>
      </c>
    </row>
    <row r="5195" spans="1:7" x14ac:dyDescent="0.25">
      <c r="A5195" t="str">
        <v>high</v>
      </c>
      <c r="B5195" t="b" cm="1">
        <f t="array" ref="B5195">AND(Orders!R5193:R15186&gt;500,Orders!O5193:O15186="technology")</f>
        <v>0</v>
      </c>
      <c r="C5195" t="b" cm="1">
        <f t="array" ref="C5195">OR(Orders!R5193:R15186&gt;1000,Orders!O5193:O15186="furniture")</f>
        <v>1</v>
      </c>
      <c r="D5195" t="str">
        <v>no</v>
      </c>
      <c r="E5195" t="str">
        <v>false</v>
      </c>
      <c r="G5195" t="str" cm="1">
        <f t="array" ref="G5195">IFERROR(IF(AND(Orders!R5194:R15187&gt;1000,OR(Orders!M5194:M15187="East",Orders!M5194:M15187="south")),"bonus","no bonus"),"data error")</f>
        <v>no bonus</v>
      </c>
    </row>
    <row r="5196" spans="1:7" x14ac:dyDescent="0.25">
      <c r="A5196" t="str">
        <v>high</v>
      </c>
      <c r="B5196" t="b" cm="1">
        <f t="array" ref="B5196">AND(Orders!R5194:R15187&gt;500,Orders!O5194:O15187="technology")</f>
        <v>0</v>
      </c>
      <c r="C5196" t="b" cm="1">
        <f t="array" ref="C5196">OR(Orders!R5194:R15187&gt;1000,Orders!O5194:O15187="furniture")</f>
        <v>1</v>
      </c>
      <c r="D5196" t="str">
        <v>no</v>
      </c>
      <c r="E5196" t="str">
        <v>false</v>
      </c>
      <c r="G5196" t="str" cm="1">
        <f t="array" ref="G5196">IFERROR(IF(AND(Orders!R5195:R15188&gt;1000,OR(Orders!M5195:M15188="East",Orders!M5195:M15188="south")),"bonus","no bonus"),"data error")</f>
        <v>no bonus</v>
      </c>
    </row>
    <row r="5197" spans="1:7" x14ac:dyDescent="0.25">
      <c r="A5197" t="str">
        <v>high</v>
      </c>
      <c r="B5197" t="b" cm="1">
        <f t="array" ref="B5197">AND(Orders!R5195:R15188&gt;500,Orders!O5195:O15188="technology")</f>
        <v>0</v>
      </c>
      <c r="C5197" t="b" cm="1">
        <f t="array" ref="C5197">OR(Orders!R5195:R15188&gt;1000,Orders!O5195:O15188="furniture")</f>
        <v>1</v>
      </c>
      <c r="D5197" t="str">
        <v>no</v>
      </c>
      <c r="E5197" t="str">
        <v>false</v>
      </c>
      <c r="G5197" t="str" cm="1">
        <f t="array" ref="G5197">IFERROR(IF(AND(Orders!R5196:R15189&gt;1000,OR(Orders!M5196:M15189="East",Orders!M5196:M15189="south")),"bonus","no bonus"),"data error")</f>
        <v>no bonus</v>
      </c>
    </row>
    <row r="5198" spans="1:7" x14ac:dyDescent="0.25">
      <c r="A5198" t="str">
        <v>high</v>
      </c>
      <c r="B5198" t="b" cm="1">
        <f t="array" ref="B5198">AND(Orders!R5196:R15189&gt;500,Orders!O5196:O15189="technology")</f>
        <v>0</v>
      </c>
      <c r="C5198" t="b" cm="1">
        <f t="array" ref="C5198">OR(Orders!R5196:R15189&gt;1000,Orders!O5196:O15189="furniture")</f>
        <v>1</v>
      </c>
      <c r="D5198" t="str">
        <v>no</v>
      </c>
      <c r="E5198" t="str">
        <v>false</v>
      </c>
      <c r="G5198" t="str" cm="1">
        <f t="array" ref="G5198">IFERROR(IF(AND(Orders!R5197:R15190&gt;1000,OR(Orders!M5197:M15190="East",Orders!M5197:M15190="south")),"bonus","no bonus"),"data error")</f>
        <v>no bonus</v>
      </c>
    </row>
    <row r="5199" spans="1:7" x14ac:dyDescent="0.25">
      <c r="A5199" t="str">
        <v>high</v>
      </c>
      <c r="B5199" t="b" cm="1">
        <f t="array" ref="B5199">AND(Orders!R5197:R15190&gt;500,Orders!O5197:O15190="technology")</f>
        <v>0</v>
      </c>
      <c r="C5199" t="b" cm="1">
        <f t="array" ref="C5199">OR(Orders!R5197:R15190&gt;1000,Orders!O5197:O15190="furniture")</f>
        <v>1</v>
      </c>
      <c r="D5199" t="str">
        <v>no</v>
      </c>
      <c r="E5199" t="str">
        <v>false</v>
      </c>
      <c r="G5199" t="str" cm="1">
        <f t="array" ref="G5199">IFERROR(IF(AND(Orders!R5198:R15191&gt;1000,OR(Orders!M5198:M15191="East",Orders!M5198:M15191="south")),"bonus","no bonus"),"data error")</f>
        <v>no bonus</v>
      </c>
    </row>
    <row r="5200" spans="1:7" x14ac:dyDescent="0.25">
      <c r="A5200" t="str">
        <v>high</v>
      </c>
      <c r="B5200" t="b" cm="1">
        <f t="array" ref="B5200">AND(Orders!R5198:R15191&gt;500,Orders!O5198:O15191="technology")</f>
        <v>0</v>
      </c>
      <c r="C5200" t="b" cm="1">
        <f t="array" ref="C5200">OR(Orders!R5198:R15191&gt;1000,Orders!O5198:O15191="furniture")</f>
        <v>1</v>
      </c>
      <c r="D5200" t="str">
        <v>no</v>
      </c>
      <c r="E5200" t="str">
        <v>false</v>
      </c>
      <c r="G5200" t="str" cm="1">
        <f t="array" ref="G5200">IFERROR(IF(AND(Orders!R5199:R15192&gt;1000,OR(Orders!M5199:M15192="East",Orders!M5199:M15192="south")),"bonus","no bonus"),"data error")</f>
        <v>no bonus</v>
      </c>
    </row>
    <row r="5201" spans="1:7" x14ac:dyDescent="0.25">
      <c r="A5201" t="str">
        <v>high</v>
      </c>
      <c r="B5201" t="b" cm="1">
        <f t="array" ref="B5201">AND(Orders!R5199:R15192&gt;500,Orders!O5199:O15192="technology")</f>
        <v>0</v>
      </c>
      <c r="C5201" t="b" cm="1">
        <f t="array" ref="C5201">OR(Orders!R5199:R15192&gt;1000,Orders!O5199:O15192="furniture")</f>
        <v>1</v>
      </c>
      <c r="D5201" t="str">
        <v>no</v>
      </c>
      <c r="E5201" t="str">
        <v>false</v>
      </c>
      <c r="G5201" t="str" cm="1">
        <f t="array" ref="G5201">IFERROR(IF(AND(Orders!R5200:R15193&gt;1000,OR(Orders!M5200:M15193="East",Orders!M5200:M15193="south")),"bonus","no bonus"),"data error")</f>
        <v>no bonus</v>
      </c>
    </row>
    <row r="5202" spans="1:7" x14ac:dyDescent="0.25">
      <c r="A5202" t="str">
        <v>high</v>
      </c>
      <c r="B5202" t="b" cm="1">
        <f t="array" ref="B5202">AND(Orders!R5200:R15193&gt;500,Orders!O5200:O15193="technology")</f>
        <v>0</v>
      </c>
      <c r="C5202" t="b" cm="1">
        <f t="array" ref="C5202">OR(Orders!R5200:R15193&gt;1000,Orders!O5200:O15193="furniture")</f>
        <v>1</v>
      </c>
      <c r="D5202" t="str">
        <v>no</v>
      </c>
      <c r="E5202" t="str">
        <v>false</v>
      </c>
      <c r="G5202" t="str" cm="1">
        <f t="array" ref="G5202">IFERROR(IF(AND(Orders!R5201:R15194&gt;1000,OR(Orders!M5201:M15194="East",Orders!M5201:M15194="south")),"bonus","no bonus"),"data error")</f>
        <v>no bonus</v>
      </c>
    </row>
    <row r="5203" spans="1:7" x14ac:dyDescent="0.25">
      <c r="A5203" t="str">
        <v>high</v>
      </c>
      <c r="B5203" t="b" cm="1">
        <f t="array" ref="B5203">AND(Orders!R5201:R15194&gt;500,Orders!O5201:O15194="technology")</f>
        <v>0</v>
      </c>
      <c r="C5203" t="b" cm="1">
        <f t="array" ref="C5203">OR(Orders!R5201:R15194&gt;1000,Orders!O5201:O15194="furniture")</f>
        <v>1</v>
      </c>
      <c r="D5203" t="str">
        <v>no</v>
      </c>
      <c r="E5203" t="str">
        <v>false</v>
      </c>
      <c r="G5203" t="str" cm="1">
        <f t="array" ref="G5203">IFERROR(IF(AND(Orders!R5202:R15195&gt;1000,OR(Orders!M5202:M15195="East",Orders!M5202:M15195="south")),"bonus","no bonus"),"data error")</f>
        <v>no bonus</v>
      </c>
    </row>
    <row r="5204" spans="1:7" x14ac:dyDescent="0.25">
      <c r="A5204" t="str">
        <v>high</v>
      </c>
      <c r="B5204" t="b" cm="1">
        <f t="array" ref="B5204">AND(Orders!R5202:R15195&gt;500,Orders!O5202:O15195="technology")</f>
        <v>0</v>
      </c>
      <c r="C5204" t="b" cm="1">
        <f t="array" ref="C5204">OR(Orders!R5202:R15195&gt;1000,Orders!O5202:O15195="furniture")</f>
        <v>1</v>
      </c>
      <c r="D5204" t="str">
        <v>no</v>
      </c>
      <c r="E5204" t="str">
        <v>false</v>
      </c>
      <c r="G5204" t="str" cm="1">
        <f t="array" ref="G5204">IFERROR(IF(AND(Orders!R5203:R15196&gt;1000,OR(Orders!M5203:M15196="East",Orders!M5203:M15196="south")),"bonus","no bonus"),"data error")</f>
        <v>no bonus</v>
      </c>
    </row>
    <row r="5205" spans="1:7" x14ac:dyDescent="0.25">
      <c r="A5205" t="str">
        <v>high</v>
      </c>
      <c r="B5205" t="b" cm="1">
        <f t="array" ref="B5205">AND(Orders!R5203:R15196&gt;500,Orders!O5203:O15196="technology")</f>
        <v>0</v>
      </c>
      <c r="C5205" t="b" cm="1">
        <f t="array" ref="C5205">OR(Orders!R5203:R15196&gt;1000,Orders!O5203:O15196="furniture")</f>
        <v>1</v>
      </c>
      <c r="D5205" t="str">
        <v>no</v>
      </c>
      <c r="E5205" t="str">
        <v>false</v>
      </c>
      <c r="G5205" t="str" cm="1">
        <f t="array" ref="G5205">IFERROR(IF(AND(Orders!R5204:R15197&gt;1000,OR(Orders!M5204:M15197="East",Orders!M5204:M15197="south")),"bonus","no bonus"),"data error")</f>
        <v>no bonus</v>
      </c>
    </row>
    <row r="5206" spans="1:7" x14ac:dyDescent="0.25">
      <c r="A5206" t="str">
        <v>high</v>
      </c>
      <c r="B5206" t="b" cm="1">
        <f t="array" ref="B5206">AND(Orders!R5204:R15197&gt;500,Orders!O5204:O15197="technology")</f>
        <v>0</v>
      </c>
      <c r="C5206" t="b" cm="1">
        <f t="array" ref="C5206">OR(Orders!R5204:R15197&gt;1000,Orders!O5204:O15197="furniture")</f>
        <v>1</v>
      </c>
      <c r="D5206" t="str">
        <v>no</v>
      </c>
      <c r="E5206" t="str">
        <v>false</v>
      </c>
      <c r="G5206" t="str" cm="1">
        <f t="array" ref="G5206">IFERROR(IF(AND(Orders!R5205:R15198&gt;1000,OR(Orders!M5205:M15198="East",Orders!M5205:M15198="south")),"bonus","no bonus"),"data error")</f>
        <v>no bonus</v>
      </c>
    </row>
    <row r="5207" spans="1:7" x14ac:dyDescent="0.25">
      <c r="A5207" t="str">
        <v>high</v>
      </c>
      <c r="B5207" t="b" cm="1">
        <f t="array" ref="B5207">AND(Orders!R5205:R15198&gt;500,Orders!O5205:O15198="technology")</f>
        <v>0</v>
      </c>
      <c r="C5207" t="b" cm="1">
        <f t="array" ref="C5207">OR(Orders!R5205:R15198&gt;1000,Orders!O5205:O15198="furniture")</f>
        <v>1</v>
      </c>
      <c r="D5207" t="str">
        <v>no</v>
      </c>
      <c r="E5207" t="str">
        <v>false</v>
      </c>
      <c r="G5207" t="str" cm="1">
        <f t="array" ref="G5207">IFERROR(IF(AND(Orders!R5206:R15199&gt;1000,OR(Orders!M5206:M15199="East",Orders!M5206:M15199="south")),"bonus","no bonus"),"data error")</f>
        <v>no bonus</v>
      </c>
    </row>
    <row r="5208" spans="1:7" x14ac:dyDescent="0.25">
      <c r="A5208" t="str">
        <v>high</v>
      </c>
      <c r="B5208" t="b" cm="1">
        <f t="array" ref="B5208">AND(Orders!R5206:R15199&gt;500,Orders!O5206:O15199="technology")</f>
        <v>0</v>
      </c>
      <c r="C5208" t="b" cm="1">
        <f t="array" ref="C5208">OR(Orders!R5206:R15199&gt;1000,Orders!O5206:O15199="furniture")</f>
        <v>1</v>
      </c>
      <c r="D5208" t="str">
        <v>no</v>
      </c>
      <c r="E5208" t="str">
        <v>false</v>
      </c>
      <c r="G5208" t="str" cm="1">
        <f t="array" ref="G5208">IFERROR(IF(AND(Orders!R5207:R15200&gt;1000,OR(Orders!M5207:M15200="East",Orders!M5207:M15200="south")),"bonus","no bonus"),"data error")</f>
        <v>no bonus</v>
      </c>
    </row>
    <row r="5209" spans="1:7" x14ac:dyDescent="0.25">
      <c r="A5209" t="str">
        <v>high</v>
      </c>
      <c r="B5209" t="b" cm="1">
        <f t="array" ref="B5209">AND(Orders!R5207:R15200&gt;500,Orders!O5207:O15200="technology")</f>
        <v>0</v>
      </c>
      <c r="C5209" t="b" cm="1">
        <f t="array" ref="C5209">OR(Orders!R5207:R15200&gt;1000,Orders!O5207:O15200="furniture")</f>
        <v>1</v>
      </c>
      <c r="D5209" t="str">
        <v>no</v>
      </c>
      <c r="E5209" t="str">
        <v>false</v>
      </c>
      <c r="G5209" t="str" cm="1">
        <f t="array" ref="G5209">IFERROR(IF(AND(Orders!R5208:R15201&gt;1000,OR(Orders!M5208:M15201="East",Orders!M5208:M15201="south")),"bonus","no bonus"),"data error")</f>
        <v>no bonus</v>
      </c>
    </row>
    <row r="5210" spans="1:7" x14ac:dyDescent="0.25">
      <c r="A5210" t="str">
        <v>high</v>
      </c>
      <c r="B5210" t="b" cm="1">
        <f t="array" ref="B5210">AND(Orders!R5208:R15201&gt;500,Orders!O5208:O15201="technology")</f>
        <v>0</v>
      </c>
      <c r="C5210" t="b" cm="1">
        <f t="array" ref="C5210">OR(Orders!R5208:R15201&gt;1000,Orders!O5208:O15201="furniture")</f>
        <v>1</v>
      </c>
      <c r="D5210" t="str">
        <v>no</v>
      </c>
      <c r="E5210" t="str">
        <v>false</v>
      </c>
      <c r="G5210" t="str" cm="1">
        <f t="array" ref="G5210">IFERROR(IF(AND(Orders!R5209:R15202&gt;1000,OR(Orders!M5209:M15202="East",Orders!M5209:M15202="south")),"bonus","no bonus"),"data error")</f>
        <v>no bonus</v>
      </c>
    </row>
    <row r="5211" spans="1:7" x14ac:dyDescent="0.25">
      <c r="A5211" t="str">
        <v>high</v>
      </c>
      <c r="B5211" t="b" cm="1">
        <f t="array" ref="B5211">AND(Orders!R5209:R15202&gt;500,Orders!O5209:O15202="technology")</f>
        <v>0</v>
      </c>
      <c r="C5211" t="b" cm="1">
        <f t="array" ref="C5211">OR(Orders!R5209:R15202&gt;1000,Orders!O5209:O15202="furniture")</f>
        <v>1</v>
      </c>
      <c r="D5211" t="str">
        <v>no</v>
      </c>
      <c r="E5211" t="str">
        <v>false</v>
      </c>
      <c r="G5211" t="str" cm="1">
        <f t="array" ref="G5211">IFERROR(IF(AND(Orders!R5210:R15203&gt;1000,OR(Orders!M5210:M15203="East",Orders!M5210:M15203="south")),"bonus","no bonus"),"data error")</f>
        <v>no bonus</v>
      </c>
    </row>
    <row r="5212" spans="1:7" x14ac:dyDescent="0.25">
      <c r="A5212" t="str">
        <v>high</v>
      </c>
      <c r="B5212" t="b" cm="1">
        <f t="array" ref="B5212">AND(Orders!R5210:R15203&gt;500,Orders!O5210:O15203="technology")</f>
        <v>0</v>
      </c>
      <c r="C5212" t="b" cm="1">
        <f t="array" ref="C5212">OR(Orders!R5210:R15203&gt;1000,Orders!O5210:O15203="furniture")</f>
        <v>1</v>
      </c>
      <c r="D5212" t="str">
        <v>no</v>
      </c>
      <c r="E5212" t="str">
        <v>false</v>
      </c>
      <c r="G5212" t="str" cm="1">
        <f t="array" ref="G5212">IFERROR(IF(AND(Orders!R5211:R15204&gt;1000,OR(Orders!M5211:M15204="East",Orders!M5211:M15204="south")),"bonus","no bonus"),"data error")</f>
        <v>no bonus</v>
      </c>
    </row>
    <row r="5213" spans="1:7" x14ac:dyDescent="0.25">
      <c r="A5213" t="str">
        <v>high</v>
      </c>
      <c r="B5213" t="b" cm="1">
        <f t="array" ref="B5213">AND(Orders!R5211:R15204&gt;500,Orders!O5211:O15204="technology")</f>
        <v>0</v>
      </c>
      <c r="C5213" t="b" cm="1">
        <f t="array" ref="C5213">OR(Orders!R5211:R15204&gt;1000,Orders!O5211:O15204="furniture")</f>
        <v>1</v>
      </c>
      <c r="D5213" t="str">
        <v>no</v>
      </c>
      <c r="E5213" t="str">
        <v>false</v>
      </c>
      <c r="G5213" t="str" cm="1">
        <f t="array" ref="G5213">IFERROR(IF(AND(Orders!R5212:R15205&gt;1000,OR(Orders!M5212:M15205="East",Orders!M5212:M15205="south")),"bonus","no bonus"),"data error")</f>
        <v>no bonus</v>
      </c>
    </row>
    <row r="5214" spans="1:7" x14ac:dyDescent="0.25">
      <c r="A5214" t="str">
        <v>high</v>
      </c>
      <c r="B5214" t="b" cm="1">
        <f t="array" ref="B5214">AND(Orders!R5212:R15205&gt;500,Orders!O5212:O15205="technology")</f>
        <v>0</v>
      </c>
      <c r="C5214" t="b" cm="1">
        <f t="array" ref="C5214">OR(Orders!R5212:R15205&gt;1000,Orders!O5212:O15205="furniture")</f>
        <v>1</v>
      </c>
      <c r="D5214" t="str">
        <v>no</v>
      </c>
      <c r="E5214" t="str">
        <v>false</v>
      </c>
      <c r="G5214" t="str" cm="1">
        <f t="array" ref="G5214">IFERROR(IF(AND(Orders!R5213:R15206&gt;1000,OR(Orders!M5213:M15206="East",Orders!M5213:M15206="south")),"bonus","no bonus"),"data error")</f>
        <v>no bonus</v>
      </c>
    </row>
    <row r="5215" spans="1:7" x14ac:dyDescent="0.25">
      <c r="A5215" t="str">
        <v>high</v>
      </c>
      <c r="B5215" t="b" cm="1">
        <f t="array" ref="B5215">AND(Orders!R5213:R15206&gt;500,Orders!O5213:O15206="technology")</f>
        <v>0</v>
      </c>
      <c r="C5215" t="b" cm="1">
        <f t="array" ref="C5215">OR(Orders!R5213:R15206&gt;1000,Orders!O5213:O15206="furniture")</f>
        <v>1</v>
      </c>
      <c r="D5215" t="str">
        <v>no</v>
      </c>
      <c r="E5215" t="str">
        <v>false</v>
      </c>
      <c r="G5215" t="str" cm="1">
        <f t="array" ref="G5215">IFERROR(IF(AND(Orders!R5214:R15207&gt;1000,OR(Orders!M5214:M15207="East",Orders!M5214:M15207="south")),"bonus","no bonus"),"data error")</f>
        <v>no bonus</v>
      </c>
    </row>
    <row r="5216" spans="1:7" x14ac:dyDescent="0.25">
      <c r="A5216" t="str">
        <v>high</v>
      </c>
      <c r="B5216" t="b" cm="1">
        <f t="array" ref="B5216">AND(Orders!R5214:R15207&gt;500,Orders!O5214:O15207="technology")</f>
        <v>0</v>
      </c>
      <c r="C5216" t="b" cm="1">
        <f t="array" ref="C5216">OR(Orders!R5214:R15207&gt;1000,Orders!O5214:O15207="furniture")</f>
        <v>1</v>
      </c>
      <c r="D5216" t="str">
        <v>no</v>
      </c>
      <c r="E5216" t="str">
        <v>false</v>
      </c>
      <c r="G5216" t="str" cm="1">
        <f t="array" ref="G5216">IFERROR(IF(AND(Orders!R5215:R15208&gt;1000,OR(Orders!M5215:M15208="East",Orders!M5215:M15208="south")),"bonus","no bonus"),"data error")</f>
        <v>no bonus</v>
      </c>
    </row>
    <row r="5217" spans="1:7" x14ac:dyDescent="0.25">
      <c r="A5217" t="str">
        <v>high</v>
      </c>
      <c r="B5217" t="b" cm="1">
        <f t="array" ref="B5217">AND(Orders!R5215:R15208&gt;500,Orders!O5215:O15208="technology")</f>
        <v>0</v>
      </c>
      <c r="C5217" t="b" cm="1">
        <f t="array" ref="C5217">OR(Orders!R5215:R15208&gt;1000,Orders!O5215:O15208="furniture")</f>
        <v>1</v>
      </c>
      <c r="D5217" t="str">
        <v>no</v>
      </c>
      <c r="E5217" t="str">
        <v>false</v>
      </c>
      <c r="G5217" t="str" cm="1">
        <f t="array" ref="G5217">IFERROR(IF(AND(Orders!R5216:R15209&gt;1000,OR(Orders!M5216:M15209="East",Orders!M5216:M15209="south")),"bonus","no bonus"),"data error")</f>
        <v>no bonus</v>
      </c>
    </row>
    <row r="5218" spans="1:7" x14ac:dyDescent="0.25">
      <c r="A5218" t="str">
        <v>high</v>
      </c>
      <c r="B5218" t="b" cm="1">
        <f t="array" ref="B5218">AND(Orders!R5216:R15209&gt;500,Orders!O5216:O15209="technology")</f>
        <v>0</v>
      </c>
      <c r="C5218" t="b" cm="1">
        <f t="array" ref="C5218">OR(Orders!R5216:R15209&gt;1000,Orders!O5216:O15209="furniture")</f>
        <v>1</v>
      </c>
      <c r="D5218" t="str">
        <v>no</v>
      </c>
      <c r="E5218" t="str">
        <v>false</v>
      </c>
      <c r="G5218" t="str" cm="1">
        <f t="array" ref="G5218">IFERROR(IF(AND(Orders!R5217:R15210&gt;1000,OR(Orders!M5217:M15210="East",Orders!M5217:M15210="south")),"bonus","no bonus"),"data error")</f>
        <v>no bonus</v>
      </c>
    </row>
    <row r="5219" spans="1:7" x14ac:dyDescent="0.25">
      <c r="A5219" t="str">
        <v>high</v>
      </c>
      <c r="B5219" t="b" cm="1">
        <f t="array" ref="B5219">AND(Orders!R5217:R15210&gt;500,Orders!O5217:O15210="technology")</f>
        <v>0</v>
      </c>
      <c r="C5219" t="b" cm="1">
        <f t="array" ref="C5219">OR(Orders!R5217:R15210&gt;1000,Orders!O5217:O15210="furniture")</f>
        <v>1</v>
      </c>
      <c r="D5219" t="str">
        <v>no</v>
      </c>
      <c r="E5219" t="str">
        <v>false</v>
      </c>
      <c r="G5219" t="str" cm="1">
        <f t="array" ref="G5219">IFERROR(IF(AND(Orders!R5218:R15211&gt;1000,OR(Orders!M5218:M15211="East",Orders!M5218:M15211="south")),"bonus","no bonus"),"data error")</f>
        <v>no bonus</v>
      </c>
    </row>
    <row r="5220" spans="1:7" x14ac:dyDescent="0.25">
      <c r="A5220" t="str">
        <v>high</v>
      </c>
      <c r="B5220" t="b" cm="1">
        <f t="array" ref="B5220">AND(Orders!R5218:R15211&gt;500,Orders!O5218:O15211="technology")</f>
        <v>0</v>
      </c>
      <c r="C5220" t="b" cm="1">
        <f t="array" ref="C5220">OR(Orders!R5218:R15211&gt;1000,Orders!O5218:O15211="furniture")</f>
        <v>1</v>
      </c>
      <c r="D5220" t="str">
        <v>no</v>
      </c>
      <c r="E5220" t="str">
        <v>false</v>
      </c>
      <c r="G5220" t="str" cm="1">
        <f t="array" ref="G5220">IFERROR(IF(AND(Orders!R5219:R15212&gt;1000,OR(Orders!M5219:M15212="East",Orders!M5219:M15212="south")),"bonus","no bonus"),"data error")</f>
        <v>no bonus</v>
      </c>
    </row>
    <row r="5221" spans="1:7" x14ac:dyDescent="0.25">
      <c r="A5221" t="str">
        <v>high</v>
      </c>
      <c r="B5221" t="b" cm="1">
        <f t="array" ref="B5221">AND(Orders!R5219:R15212&gt;500,Orders!O5219:O15212="technology")</f>
        <v>0</v>
      </c>
      <c r="C5221" t="b" cm="1">
        <f t="array" ref="C5221">OR(Orders!R5219:R15212&gt;1000,Orders!O5219:O15212="furniture")</f>
        <v>1</v>
      </c>
      <c r="D5221" t="str">
        <v>no</v>
      </c>
      <c r="E5221" t="str">
        <v>false</v>
      </c>
      <c r="G5221" t="str" cm="1">
        <f t="array" ref="G5221">IFERROR(IF(AND(Orders!R5220:R15213&gt;1000,OR(Orders!M5220:M15213="East",Orders!M5220:M15213="south")),"bonus","no bonus"),"data error")</f>
        <v>no bonus</v>
      </c>
    </row>
    <row r="5222" spans="1:7" x14ac:dyDescent="0.25">
      <c r="A5222" t="str">
        <v>high</v>
      </c>
      <c r="B5222" t="b" cm="1">
        <f t="array" ref="B5222">AND(Orders!R5220:R15213&gt;500,Orders!O5220:O15213="technology")</f>
        <v>0</v>
      </c>
      <c r="C5222" t="b" cm="1">
        <f t="array" ref="C5222">OR(Orders!R5220:R15213&gt;1000,Orders!O5220:O15213="furniture")</f>
        <v>1</v>
      </c>
      <c r="D5222" t="str">
        <v>no</v>
      </c>
      <c r="E5222" t="str">
        <v>false</v>
      </c>
      <c r="G5222" t="str" cm="1">
        <f t="array" ref="G5222">IFERROR(IF(AND(Orders!R5221:R15214&gt;1000,OR(Orders!M5221:M15214="East",Orders!M5221:M15214="south")),"bonus","no bonus"),"data error")</f>
        <v>no bonus</v>
      </c>
    </row>
    <row r="5223" spans="1:7" x14ac:dyDescent="0.25">
      <c r="A5223" t="str">
        <v>high</v>
      </c>
      <c r="B5223" t="b" cm="1">
        <f t="array" ref="B5223">AND(Orders!R5221:R15214&gt;500,Orders!O5221:O15214="technology")</f>
        <v>0</v>
      </c>
      <c r="C5223" t="b" cm="1">
        <f t="array" ref="C5223">OR(Orders!R5221:R15214&gt;1000,Orders!O5221:O15214="furniture")</f>
        <v>1</v>
      </c>
      <c r="D5223" t="str">
        <v>no</v>
      </c>
      <c r="E5223" t="str">
        <v>false</v>
      </c>
      <c r="G5223" t="str" cm="1">
        <f t="array" ref="G5223">IFERROR(IF(AND(Orders!R5222:R15215&gt;1000,OR(Orders!M5222:M15215="East",Orders!M5222:M15215="south")),"bonus","no bonus"),"data error")</f>
        <v>no bonus</v>
      </c>
    </row>
    <row r="5224" spans="1:7" x14ac:dyDescent="0.25">
      <c r="A5224" t="str">
        <v>high</v>
      </c>
      <c r="B5224" t="b" cm="1">
        <f t="array" ref="B5224">AND(Orders!R5222:R15215&gt;500,Orders!O5222:O15215="technology")</f>
        <v>0</v>
      </c>
      <c r="C5224" t="b" cm="1">
        <f t="array" ref="C5224">OR(Orders!R5222:R15215&gt;1000,Orders!O5222:O15215="furniture")</f>
        <v>1</v>
      </c>
      <c r="D5224" t="str">
        <v>no</v>
      </c>
      <c r="E5224" t="str">
        <v>false</v>
      </c>
      <c r="G5224" t="str" cm="1">
        <f t="array" ref="G5224">IFERROR(IF(AND(Orders!R5223:R15216&gt;1000,OR(Orders!M5223:M15216="East",Orders!M5223:M15216="south")),"bonus","no bonus"),"data error")</f>
        <v>no bonus</v>
      </c>
    </row>
    <row r="5225" spans="1:7" x14ac:dyDescent="0.25">
      <c r="A5225" t="str">
        <v>high</v>
      </c>
      <c r="B5225" t="b" cm="1">
        <f t="array" ref="B5225">AND(Orders!R5223:R15216&gt;500,Orders!O5223:O15216="technology")</f>
        <v>0</v>
      </c>
      <c r="C5225" t="b" cm="1">
        <f t="array" ref="C5225">OR(Orders!R5223:R15216&gt;1000,Orders!O5223:O15216="furniture")</f>
        <v>1</v>
      </c>
      <c r="D5225" t="str">
        <v>no</v>
      </c>
      <c r="E5225" t="str">
        <v>false</v>
      </c>
      <c r="G5225" t="str" cm="1">
        <f t="array" ref="G5225">IFERROR(IF(AND(Orders!R5224:R15217&gt;1000,OR(Orders!M5224:M15217="East",Orders!M5224:M15217="south")),"bonus","no bonus"),"data error")</f>
        <v>no bonus</v>
      </c>
    </row>
    <row r="5226" spans="1:7" x14ac:dyDescent="0.25">
      <c r="A5226" t="str">
        <v>high</v>
      </c>
      <c r="B5226" t="b" cm="1">
        <f t="array" ref="B5226">AND(Orders!R5224:R15217&gt;500,Orders!O5224:O15217="technology")</f>
        <v>0</v>
      </c>
      <c r="C5226" t="b" cm="1">
        <f t="array" ref="C5226">OR(Orders!R5224:R15217&gt;1000,Orders!O5224:O15217="furniture")</f>
        <v>1</v>
      </c>
      <c r="D5226" t="str">
        <v>no</v>
      </c>
      <c r="E5226" t="str">
        <v>false</v>
      </c>
      <c r="G5226" t="str" cm="1">
        <f t="array" ref="G5226">IFERROR(IF(AND(Orders!R5225:R15218&gt;1000,OR(Orders!M5225:M15218="East",Orders!M5225:M15218="south")),"bonus","no bonus"),"data error")</f>
        <v>no bonus</v>
      </c>
    </row>
    <row r="5227" spans="1:7" x14ac:dyDescent="0.25">
      <c r="A5227" t="str">
        <v>high</v>
      </c>
      <c r="B5227" t="b" cm="1">
        <f t="array" ref="B5227">AND(Orders!R5225:R15218&gt;500,Orders!O5225:O15218="technology")</f>
        <v>0</v>
      </c>
      <c r="C5227" t="b" cm="1">
        <f t="array" ref="C5227">OR(Orders!R5225:R15218&gt;1000,Orders!O5225:O15218="furniture")</f>
        <v>1</v>
      </c>
      <c r="D5227" t="str">
        <v>no</v>
      </c>
      <c r="E5227" t="str">
        <v>false</v>
      </c>
      <c r="G5227" t="str" cm="1">
        <f t="array" ref="G5227">IFERROR(IF(AND(Orders!R5226:R15219&gt;1000,OR(Orders!M5226:M15219="East",Orders!M5226:M15219="south")),"bonus","no bonus"),"data error")</f>
        <v>no bonus</v>
      </c>
    </row>
    <row r="5228" spans="1:7" x14ac:dyDescent="0.25">
      <c r="A5228" t="str">
        <v>high</v>
      </c>
      <c r="B5228" t="b" cm="1">
        <f t="array" ref="B5228">AND(Orders!R5226:R15219&gt;500,Orders!O5226:O15219="technology")</f>
        <v>0</v>
      </c>
      <c r="C5228" t="b" cm="1">
        <f t="array" ref="C5228">OR(Orders!R5226:R15219&gt;1000,Orders!O5226:O15219="furniture")</f>
        <v>1</v>
      </c>
      <c r="D5228" t="str">
        <v>no</v>
      </c>
      <c r="E5228" t="str">
        <v>false</v>
      </c>
      <c r="G5228" t="str" cm="1">
        <f t="array" ref="G5228">IFERROR(IF(AND(Orders!R5227:R15220&gt;1000,OR(Orders!M5227:M15220="East",Orders!M5227:M15220="south")),"bonus","no bonus"),"data error")</f>
        <v>no bonus</v>
      </c>
    </row>
    <row r="5229" spans="1:7" x14ac:dyDescent="0.25">
      <c r="A5229" t="str">
        <v>high</v>
      </c>
      <c r="B5229" t="b" cm="1">
        <f t="array" ref="B5229">AND(Orders!R5227:R15220&gt;500,Orders!O5227:O15220="technology")</f>
        <v>0</v>
      </c>
      <c r="C5229" t="b" cm="1">
        <f t="array" ref="C5229">OR(Orders!R5227:R15220&gt;1000,Orders!O5227:O15220="furniture")</f>
        <v>1</v>
      </c>
      <c r="D5229" t="str">
        <v>no</v>
      </c>
      <c r="E5229" t="str">
        <v>false</v>
      </c>
      <c r="G5229" t="str" cm="1">
        <f t="array" ref="G5229">IFERROR(IF(AND(Orders!R5228:R15221&gt;1000,OR(Orders!M5228:M15221="East",Orders!M5228:M15221="south")),"bonus","no bonus"),"data error")</f>
        <v>no bonus</v>
      </c>
    </row>
    <row r="5230" spans="1:7" x14ac:dyDescent="0.25">
      <c r="A5230" t="str">
        <v>high</v>
      </c>
      <c r="B5230" t="b" cm="1">
        <f t="array" ref="B5230">AND(Orders!R5228:R15221&gt;500,Orders!O5228:O15221="technology")</f>
        <v>0</v>
      </c>
      <c r="C5230" t="b" cm="1">
        <f t="array" ref="C5230">OR(Orders!R5228:R15221&gt;1000,Orders!O5228:O15221="furniture")</f>
        <v>1</v>
      </c>
      <c r="D5230" t="str">
        <v>no</v>
      </c>
      <c r="E5230" t="str">
        <v>false</v>
      </c>
      <c r="G5230" t="str" cm="1">
        <f t="array" ref="G5230">IFERROR(IF(AND(Orders!R5229:R15222&gt;1000,OR(Orders!M5229:M15222="East",Orders!M5229:M15222="south")),"bonus","no bonus"),"data error")</f>
        <v>no bonus</v>
      </c>
    </row>
    <row r="5231" spans="1:7" x14ac:dyDescent="0.25">
      <c r="A5231" t="str">
        <v>high</v>
      </c>
      <c r="B5231" t="b" cm="1">
        <f t="array" ref="B5231">AND(Orders!R5229:R15222&gt;500,Orders!O5229:O15222="technology")</f>
        <v>0</v>
      </c>
      <c r="C5231" t="b" cm="1">
        <f t="array" ref="C5231">OR(Orders!R5229:R15222&gt;1000,Orders!O5229:O15222="furniture")</f>
        <v>1</v>
      </c>
      <c r="D5231" t="str">
        <v>no</v>
      </c>
      <c r="E5231" t="str">
        <v>false</v>
      </c>
      <c r="G5231" t="str" cm="1">
        <f t="array" ref="G5231">IFERROR(IF(AND(Orders!R5230:R15223&gt;1000,OR(Orders!M5230:M15223="East",Orders!M5230:M15223="south")),"bonus","no bonus"),"data error")</f>
        <v>no bonus</v>
      </c>
    </row>
    <row r="5232" spans="1:7" x14ac:dyDescent="0.25">
      <c r="A5232" t="str">
        <v>high</v>
      </c>
      <c r="B5232" t="b" cm="1">
        <f t="array" ref="B5232">AND(Orders!R5230:R15223&gt;500,Orders!O5230:O15223="technology")</f>
        <v>0</v>
      </c>
      <c r="C5232" t="b" cm="1">
        <f t="array" ref="C5232">OR(Orders!R5230:R15223&gt;1000,Orders!O5230:O15223="furniture")</f>
        <v>1</v>
      </c>
      <c r="D5232" t="str">
        <v>no</v>
      </c>
      <c r="E5232" t="str">
        <v>false</v>
      </c>
      <c r="G5232" t="str" cm="1">
        <f t="array" ref="G5232">IFERROR(IF(AND(Orders!R5231:R15224&gt;1000,OR(Orders!M5231:M15224="East",Orders!M5231:M15224="south")),"bonus","no bonus"),"data error")</f>
        <v>no bonus</v>
      </c>
    </row>
    <row r="5233" spans="1:7" x14ac:dyDescent="0.25">
      <c r="A5233" t="str">
        <v>high</v>
      </c>
      <c r="B5233" t="b" cm="1">
        <f t="array" ref="B5233">AND(Orders!R5231:R15224&gt;500,Orders!O5231:O15224="technology")</f>
        <v>0</v>
      </c>
      <c r="C5233" t="b" cm="1">
        <f t="array" ref="C5233">OR(Orders!R5231:R15224&gt;1000,Orders!O5231:O15224="furniture")</f>
        <v>1</v>
      </c>
      <c r="D5233" t="str">
        <v>no</v>
      </c>
      <c r="E5233" t="str">
        <v>false</v>
      </c>
      <c r="G5233" t="str" cm="1">
        <f t="array" ref="G5233">IFERROR(IF(AND(Orders!R5232:R15225&gt;1000,OR(Orders!M5232:M15225="East",Orders!M5232:M15225="south")),"bonus","no bonus"),"data error")</f>
        <v>no bonus</v>
      </c>
    </row>
    <row r="5234" spans="1:7" x14ac:dyDescent="0.25">
      <c r="A5234" t="str">
        <v>high</v>
      </c>
      <c r="B5234" t="b" cm="1">
        <f t="array" ref="B5234">AND(Orders!R5232:R15225&gt;500,Orders!O5232:O15225="technology")</f>
        <v>0</v>
      </c>
      <c r="C5234" t="b" cm="1">
        <f t="array" ref="C5234">OR(Orders!R5232:R15225&gt;1000,Orders!O5232:O15225="furniture")</f>
        <v>1</v>
      </c>
      <c r="D5234" t="str">
        <v>no</v>
      </c>
      <c r="E5234" t="str">
        <v>false</v>
      </c>
      <c r="G5234" t="str" cm="1">
        <f t="array" ref="G5234">IFERROR(IF(AND(Orders!R5233:R15226&gt;1000,OR(Orders!M5233:M15226="East",Orders!M5233:M15226="south")),"bonus","no bonus"),"data error")</f>
        <v>no bonus</v>
      </c>
    </row>
    <row r="5235" spans="1:7" x14ac:dyDescent="0.25">
      <c r="A5235" t="str">
        <v>high</v>
      </c>
      <c r="B5235" t="b" cm="1">
        <f t="array" ref="B5235">AND(Orders!R5233:R15226&gt;500,Orders!O5233:O15226="technology")</f>
        <v>0</v>
      </c>
      <c r="C5235" t="b" cm="1">
        <f t="array" ref="C5235">OR(Orders!R5233:R15226&gt;1000,Orders!O5233:O15226="furniture")</f>
        <v>1</v>
      </c>
      <c r="D5235" t="str">
        <v>no</v>
      </c>
      <c r="E5235" t="str">
        <v>false</v>
      </c>
      <c r="G5235" t="str" cm="1">
        <f t="array" ref="G5235">IFERROR(IF(AND(Orders!R5234:R15227&gt;1000,OR(Orders!M5234:M15227="East",Orders!M5234:M15227="south")),"bonus","no bonus"),"data error")</f>
        <v>no bonus</v>
      </c>
    </row>
    <row r="5236" spans="1:7" x14ac:dyDescent="0.25">
      <c r="A5236" t="str">
        <v>high</v>
      </c>
      <c r="B5236" t="b" cm="1">
        <f t="array" ref="B5236">AND(Orders!R5234:R15227&gt;500,Orders!O5234:O15227="technology")</f>
        <v>0</v>
      </c>
      <c r="C5236" t="b" cm="1">
        <f t="array" ref="C5236">OR(Orders!R5234:R15227&gt;1000,Orders!O5234:O15227="furniture")</f>
        <v>1</v>
      </c>
      <c r="D5236" t="str">
        <v>no</v>
      </c>
      <c r="E5236" t="str">
        <v>false</v>
      </c>
      <c r="G5236" t="str" cm="1">
        <f t="array" ref="G5236">IFERROR(IF(AND(Orders!R5235:R15228&gt;1000,OR(Orders!M5235:M15228="East",Orders!M5235:M15228="south")),"bonus","no bonus"),"data error")</f>
        <v>no bonus</v>
      </c>
    </row>
    <row r="5237" spans="1:7" x14ac:dyDescent="0.25">
      <c r="A5237" t="str">
        <v>high</v>
      </c>
      <c r="B5237" t="b" cm="1">
        <f t="array" ref="B5237">AND(Orders!R5235:R15228&gt;500,Orders!O5235:O15228="technology")</f>
        <v>0</v>
      </c>
      <c r="C5237" t="b" cm="1">
        <f t="array" ref="C5237">OR(Orders!R5235:R15228&gt;1000,Orders!O5235:O15228="furniture")</f>
        <v>1</v>
      </c>
      <c r="D5237" t="str">
        <v>no</v>
      </c>
      <c r="E5237" t="str">
        <v>false</v>
      </c>
      <c r="G5237" t="str" cm="1">
        <f t="array" ref="G5237">IFERROR(IF(AND(Orders!R5236:R15229&gt;1000,OR(Orders!M5236:M15229="East",Orders!M5236:M15229="south")),"bonus","no bonus"),"data error")</f>
        <v>no bonus</v>
      </c>
    </row>
    <row r="5238" spans="1:7" x14ac:dyDescent="0.25">
      <c r="A5238" t="str">
        <v>high</v>
      </c>
      <c r="B5238" t="b" cm="1">
        <f t="array" ref="B5238">AND(Orders!R5236:R15229&gt;500,Orders!O5236:O15229="technology")</f>
        <v>0</v>
      </c>
      <c r="C5238" t="b" cm="1">
        <f t="array" ref="C5238">OR(Orders!R5236:R15229&gt;1000,Orders!O5236:O15229="furniture")</f>
        <v>1</v>
      </c>
      <c r="D5238" t="str">
        <v>no</v>
      </c>
      <c r="E5238" t="str">
        <v>false</v>
      </c>
      <c r="G5238" t="str" cm="1">
        <f t="array" ref="G5238">IFERROR(IF(AND(Orders!R5237:R15230&gt;1000,OR(Orders!M5237:M15230="East",Orders!M5237:M15230="south")),"bonus","no bonus"),"data error")</f>
        <v>no bonus</v>
      </c>
    </row>
    <row r="5239" spans="1:7" x14ac:dyDescent="0.25">
      <c r="A5239" t="str">
        <v>high</v>
      </c>
      <c r="B5239" t="b" cm="1">
        <f t="array" ref="B5239">AND(Orders!R5237:R15230&gt;500,Orders!O5237:O15230="technology")</f>
        <v>0</v>
      </c>
      <c r="C5239" t="b" cm="1">
        <f t="array" ref="C5239">OR(Orders!R5237:R15230&gt;1000,Orders!O5237:O15230="furniture")</f>
        <v>1</v>
      </c>
      <c r="D5239" t="str">
        <v>no</v>
      </c>
      <c r="E5239" t="str">
        <v>false</v>
      </c>
      <c r="G5239" t="str" cm="1">
        <f t="array" ref="G5239">IFERROR(IF(AND(Orders!R5238:R15231&gt;1000,OR(Orders!M5238:M15231="East",Orders!M5238:M15231="south")),"bonus","no bonus"),"data error")</f>
        <v>no bonus</v>
      </c>
    </row>
    <row r="5240" spans="1:7" x14ac:dyDescent="0.25">
      <c r="A5240" t="str">
        <v>high</v>
      </c>
      <c r="B5240" t="b" cm="1">
        <f t="array" ref="B5240">AND(Orders!R5238:R15231&gt;500,Orders!O5238:O15231="technology")</f>
        <v>0</v>
      </c>
      <c r="C5240" t="b" cm="1">
        <f t="array" ref="C5240">OR(Orders!R5238:R15231&gt;1000,Orders!O5238:O15231="furniture")</f>
        <v>1</v>
      </c>
      <c r="D5240" t="str">
        <v>no</v>
      </c>
      <c r="E5240" t="str">
        <v>false</v>
      </c>
      <c r="G5240" t="str" cm="1">
        <f t="array" ref="G5240">IFERROR(IF(AND(Orders!R5239:R15232&gt;1000,OR(Orders!M5239:M15232="East",Orders!M5239:M15232="south")),"bonus","no bonus"),"data error")</f>
        <v>no bonus</v>
      </c>
    </row>
    <row r="5241" spans="1:7" x14ac:dyDescent="0.25">
      <c r="A5241" t="str">
        <v>high</v>
      </c>
      <c r="B5241" t="b" cm="1">
        <f t="array" ref="B5241">AND(Orders!R5239:R15232&gt;500,Orders!O5239:O15232="technology")</f>
        <v>0</v>
      </c>
      <c r="C5241" t="b" cm="1">
        <f t="array" ref="C5241">OR(Orders!R5239:R15232&gt;1000,Orders!O5239:O15232="furniture")</f>
        <v>1</v>
      </c>
      <c r="D5241" t="str">
        <v>no</v>
      </c>
      <c r="E5241" t="str">
        <v>false</v>
      </c>
      <c r="G5241" t="str" cm="1">
        <f t="array" ref="G5241">IFERROR(IF(AND(Orders!R5240:R15233&gt;1000,OR(Orders!M5240:M15233="East",Orders!M5240:M15233="south")),"bonus","no bonus"),"data error")</f>
        <v>no bonus</v>
      </c>
    </row>
    <row r="5242" spans="1:7" x14ac:dyDescent="0.25">
      <c r="A5242" t="str">
        <v>high</v>
      </c>
      <c r="B5242" t="b" cm="1">
        <f t="array" ref="B5242">AND(Orders!R5240:R15233&gt;500,Orders!O5240:O15233="technology")</f>
        <v>0</v>
      </c>
      <c r="C5242" t="b" cm="1">
        <f t="array" ref="C5242">OR(Orders!R5240:R15233&gt;1000,Orders!O5240:O15233="furniture")</f>
        <v>1</v>
      </c>
      <c r="D5242" t="str">
        <v>no</v>
      </c>
      <c r="E5242" t="str">
        <v>false</v>
      </c>
      <c r="G5242" t="str" cm="1">
        <f t="array" ref="G5242">IFERROR(IF(AND(Orders!R5241:R15234&gt;1000,OR(Orders!M5241:M15234="East",Orders!M5241:M15234="south")),"bonus","no bonus"),"data error")</f>
        <v>no bonus</v>
      </c>
    </row>
    <row r="5243" spans="1:7" x14ac:dyDescent="0.25">
      <c r="A5243" t="str">
        <v>high</v>
      </c>
      <c r="B5243" t="b" cm="1">
        <f t="array" ref="B5243">AND(Orders!R5241:R15234&gt;500,Orders!O5241:O15234="technology")</f>
        <v>0</v>
      </c>
      <c r="C5243" t="b" cm="1">
        <f t="array" ref="C5243">OR(Orders!R5241:R15234&gt;1000,Orders!O5241:O15234="furniture")</f>
        <v>1</v>
      </c>
      <c r="D5243" t="str">
        <v>no</v>
      </c>
      <c r="E5243" t="str">
        <v>false</v>
      </c>
      <c r="G5243" t="str" cm="1">
        <f t="array" ref="G5243">IFERROR(IF(AND(Orders!R5242:R15235&gt;1000,OR(Orders!M5242:M15235="East",Orders!M5242:M15235="south")),"bonus","no bonus"),"data error")</f>
        <v>no bonus</v>
      </c>
    </row>
    <row r="5244" spans="1:7" x14ac:dyDescent="0.25">
      <c r="A5244" t="str">
        <v>high</v>
      </c>
      <c r="B5244" t="b" cm="1">
        <f t="array" ref="B5244">AND(Orders!R5242:R15235&gt;500,Orders!O5242:O15235="technology")</f>
        <v>0</v>
      </c>
      <c r="C5244" t="b" cm="1">
        <f t="array" ref="C5244">OR(Orders!R5242:R15235&gt;1000,Orders!O5242:O15235="furniture")</f>
        <v>1</v>
      </c>
      <c r="D5244" t="str">
        <v>no</v>
      </c>
      <c r="E5244" t="str">
        <v>false</v>
      </c>
      <c r="G5244" t="str" cm="1">
        <f t="array" ref="G5244">IFERROR(IF(AND(Orders!R5243:R15236&gt;1000,OR(Orders!M5243:M15236="East",Orders!M5243:M15236="south")),"bonus","no bonus"),"data error")</f>
        <v>no bonus</v>
      </c>
    </row>
    <row r="5245" spans="1:7" x14ac:dyDescent="0.25">
      <c r="A5245" t="str">
        <v>high</v>
      </c>
      <c r="B5245" t="b" cm="1">
        <f t="array" ref="B5245">AND(Orders!R5243:R15236&gt;500,Orders!O5243:O15236="technology")</f>
        <v>0</v>
      </c>
      <c r="C5245" t="b" cm="1">
        <f t="array" ref="C5245">OR(Orders!R5243:R15236&gt;1000,Orders!O5243:O15236="furniture")</f>
        <v>1</v>
      </c>
      <c r="D5245" t="str">
        <v>no</v>
      </c>
      <c r="E5245" t="str">
        <v>false</v>
      </c>
      <c r="G5245" t="str" cm="1">
        <f t="array" ref="G5245">IFERROR(IF(AND(Orders!R5244:R15237&gt;1000,OR(Orders!M5244:M15237="East",Orders!M5244:M15237="south")),"bonus","no bonus"),"data error")</f>
        <v>no bonus</v>
      </c>
    </row>
    <row r="5246" spans="1:7" x14ac:dyDescent="0.25">
      <c r="A5246" t="str">
        <v>high</v>
      </c>
      <c r="B5246" t="b" cm="1">
        <f t="array" ref="B5246">AND(Orders!R5244:R15237&gt;500,Orders!O5244:O15237="technology")</f>
        <v>0</v>
      </c>
      <c r="C5246" t="b" cm="1">
        <f t="array" ref="C5246">OR(Orders!R5244:R15237&gt;1000,Orders!O5244:O15237="furniture")</f>
        <v>1</v>
      </c>
      <c r="D5246" t="str">
        <v>no</v>
      </c>
      <c r="E5246" t="str">
        <v>false</v>
      </c>
      <c r="G5246" t="str" cm="1">
        <f t="array" ref="G5246">IFERROR(IF(AND(Orders!R5245:R15238&gt;1000,OR(Orders!M5245:M15238="East",Orders!M5245:M15238="south")),"bonus","no bonus"),"data error")</f>
        <v>no bonus</v>
      </c>
    </row>
    <row r="5247" spans="1:7" x14ac:dyDescent="0.25">
      <c r="A5247" t="str">
        <v>high</v>
      </c>
      <c r="B5247" t="b" cm="1">
        <f t="array" ref="B5247">AND(Orders!R5245:R15238&gt;500,Orders!O5245:O15238="technology")</f>
        <v>0</v>
      </c>
      <c r="C5247" t="b" cm="1">
        <f t="array" ref="C5247">OR(Orders!R5245:R15238&gt;1000,Orders!O5245:O15238="furniture")</f>
        <v>1</v>
      </c>
      <c r="D5247" t="str">
        <v>no</v>
      </c>
      <c r="E5247" t="str">
        <v>false</v>
      </c>
      <c r="G5247" t="str" cm="1">
        <f t="array" ref="G5247">IFERROR(IF(AND(Orders!R5246:R15239&gt;1000,OR(Orders!M5246:M15239="East",Orders!M5246:M15239="south")),"bonus","no bonus"),"data error")</f>
        <v>no bonus</v>
      </c>
    </row>
    <row r="5248" spans="1:7" x14ac:dyDescent="0.25">
      <c r="A5248" t="str">
        <v>high</v>
      </c>
      <c r="B5248" t="b" cm="1">
        <f t="array" ref="B5248">AND(Orders!R5246:R15239&gt;500,Orders!O5246:O15239="technology")</f>
        <v>0</v>
      </c>
      <c r="C5248" t="b" cm="1">
        <f t="array" ref="C5248">OR(Orders!R5246:R15239&gt;1000,Orders!O5246:O15239="furniture")</f>
        <v>1</v>
      </c>
      <c r="D5248" t="str">
        <v>no</v>
      </c>
      <c r="E5248" t="str">
        <v>false</v>
      </c>
      <c r="G5248" t="str" cm="1">
        <f t="array" ref="G5248">IFERROR(IF(AND(Orders!R5247:R15240&gt;1000,OR(Orders!M5247:M15240="East",Orders!M5247:M15240="south")),"bonus","no bonus"),"data error")</f>
        <v>no bonus</v>
      </c>
    </row>
    <row r="5249" spans="1:7" x14ac:dyDescent="0.25">
      <c r="A5249" t="str">
        <v>high</v>
      </c>
      <c r="B5249" t="b" cm="1">
        <f t="array" ref="B5249">AND(Orders!R5247:R15240&gt;500,Orders!O5247:O15240="technology")</f>
        <v>0</v>
      </c>
      <c r="C5249" t="b" cm="1">
        <f t="array" ref="C5249">OR(Orders!R5247:R15240&gt;1000,Orders!O5247:O15240="furniture")</f>
        <v>1</v>
      </c>
      <c r="D5249" t="str">
        <v>no</v>
      </c>
      <c r="E5249" t="str">
        <v>false</v>
      </c>
      <c r="G5249" t="str" cm="1">
        <f t="array" ref="G5249">IFERROR(IF(AND(Orders!R5248:R15241&gt;1000,OR(Orders!M5248:M15241="East",Orders!M5248:M15241="south")),"bonus","no bonus"),"data error")</f>
        <v>no bonus</v>
      </c>
    </row>
    <row r="5250" spans="1:7" x14ac:dyDescent="0.25">
      <c r="A5250" t="str">
        <v>high</v>
      </c>
      <c r="B5250" t="b" cm="1">
        <f t="array" ref="B5250">AND(Orders!R5248:R15241&gt;500,Orders!O5248:O15241="technology")</f>
        <v>0</v>
      </c>
      <c r="C5250" t="b" cm="1">
        <f t="array" ref="C5250">OR(Orders!R5248:R15241&gt;1000,Orders!O5248:O15241="furniture")</f>
        <v>1</v>
      </c>
      <c r="D5250" t="str">
        <v>no</v>
      </c>
      <c r="E5250" t="str">
        <v>false</v>
      </c>
      <c r="G5250" t="str" cm="1">
        <f t="array" ref="G5250">IFERROR(IF(AND(Orders!R5249:R15242&gt;1000,OR(Orders!M5249:M15242="East",Orders!M5249:M15242="south")),"bonus","no bonus"),"data error")</f>
        <v>no bonus</v>
      </c>
    </row>
    <row r="5251" spans="1:7" x14ac:dyDescent="0.25">
      <c r="A5251" t="str">
        <v>high</v>
      </c>
      <c r="B5251" t="b" cm="1">
        <f t="array" ref="B5251">AND(Orders!R5249:R15242&gt;500,Orders!O5249:O15242="technology")</f>
        <v>0</v>
      </c>
      <c r="C5251" t="b" cm="1">
        <f t="array" ref="C5251">OR(Orders!R5249:R15242&gt;1000,Orders!O5249:O15242="furniture")</f>
        <v>1</v>
      </c>
      <c r="D5251" t="str">
        <v>no</v>
      </c>
      <c r="E5251" t="str">
        <v>false</v>
      </c>
      <c r="G5251" t="str" cm="1">
        <f t="array" ref="G5251">IFERROR(IF(AND(Orders!R5250:R15243&gt;1000,OR(Orders!M5250:M15243="East",Orders!M5250:M15243="south")),"bonus","no bonus"),"data error")</f>
        <v>no bonus</v>
      </c>
    </row>
    <row r="5252" spans="1:7" x14ac:dyDescent="0.25">
      <c r="A5252" t="str">
        <v>high</v>
      </c>
      <c r="B5252" t="b" cm="1">
        <f t="array" ref="B5252">AND(Orders!R5250:R15243&gt;500,Orders!O5250:O15243="technology")</f>
        <v>0</v>
      </c>
      <c r="C5252" t="b" cm="1">
        <f t="array" ref="C5252">OR(Orders!R5250:R15243&gt;1000,Orders!O5250:O15243="furniture")</f>
        <v>1</v>
      </c>
      <c r="D5252" t="str">
        <v>no</v>
      </c>
      <c r="E5252" t="str">
        <v>false</v>
      </c>
      <c r="G5252" t="str" cm="1">
        <f t="array" ref="G5252">IFERROR(IF(AND(Orders!R5251:R15244&gt;1000,OR(Orders!M5251:M15244="East",Orders!M5251:M15244="south")),"bonus","no bonus"),"data error")</f>
        <v>no bonus</v>
      </c>
    </row>
    <row r="5253" spans="1:7" x14ac:dyDescent="0.25">
      <c r="A5253" t="str">
        <v>high</v>
      </c>
      <c r="B5253" t="b" cm="1">
        <f t="array" ref="B5253">AND(Orders!R5251:R15244&gt;500,Orders!O5251:O15244="technology")</f>
        <v>0</v>
      </c>
      <c r="C5253" t="b" cm="1">
        <f t="array" ref="C5253">OR(Orders!R5251:R15244&gt;1000,Orders!O5251:O15244="furniture")</f>
        <v>1</v>
      </c>
      <c r="D5253" t="str">
        <v>no</v>
      </c>
      <c r="E5253" t="str">
        <v>false</v>
      </c>
      <c r="G5253" t="str" cm="1">
        <f t="array" ref="G5253">IFERROR(IF(AND(Orders!R5252:R15245&gt;1000,OR(Orders!M5252:M15245="East",Orders!M5252:M15245="south")),"bonus","no bonus"),"data error")</f>
        <v>no bonus</v>
      </c>
    </row>
    <row r="5254" spans="1:7" x14ac:dyDescent="0.25">
      <c r="A5254" t="str">
        <v>high</v>
      </c>
      <c r="B5254" t="b" cm="1">
        <f t="array" ref="B5254">AND(Orders!R5252:R15245&gt;500,Orders!O5252:O15245="technology")</f>
        <v>0</v>
      </c>
      <c r="C5254" t="b" cm="1">
        <f t="array" ref="C5254">OR(Orders!R5252:R15245&gt;1000,Orders!O5252:O15245="furniture")</f>
        <v>1</v>
      </c>
      <c r="D5254" t="str">
        <v>no</v>
      </c>
      <c r="E5254" t="str">
        <v>false</v>
      </c>
      <c r="G5254" t="str" cm="1">
        <f t="array" ref="G5254">IFERROR(IF(AND(Orders!R5253:R15246&gt;1000,OR(Orders!M5253:M15246="East",Orders!M5253:M15246="south")),"bonus","no bonus"),"data error")</f>
        <v>no bonus</v>
      </c>
    </row>
    <row r="5255" spans="1:7" x14ac:dyDescent="0.25">
      <c r="A5255" t="str">
        <v>high</v>
      </c>
      <c r="B5255" t="b" cm="1">
        <f t="array" ref="B5255">AND(Orders!R5253:R15246&gt;500,Orders!O5253:O15246="technology")</f>
        <v>0</v>
      </c>
      <c r="C5255" t="b" cm="1">
        <f t="array" ref="C5255">OR(Orders!R5253:R15246&gt;1000,Orders!O5253:O15246="furniture")</f>
        <v>1</v>
      </c>
      <c r="D5255" t="str">
        <v>no</v>
      </c>
      <c r="E5255" t="str">
        <v>false</v>
      </c>
      <c r="G5255" t="str" cm="1">
        <f t="array" ref="G5255">IFERROR(IF(AND(Orders!R5254:R15247&gt;1000,OR(Orders!M5254:M15247="East",Orders!M5254:M15247="south")),"bonus","no bonus"),"data error")</f>
        <v>no bonus</v>
      </c>
    </row>
    <row r="5256" spans="1:7" x14ac:dyDescent="0.25">
      <c r="A5256" t="str">
        <v>high</v>
      </c>
      <c r="B5256" t="b" cm="1">
        <f t="array" ref="B5256">AND(Orders!R5254:R15247&gt;500,Orders!O5254:O15247="technology")</f>
        <v>0</v>
      </c>
      <c r="C5256" t="b" cm="1">
        <f t="array" ref="C5256">OR(Orders!R5254:R15247&gt;1000,Orders!O5254:O15247="furniture")</f>
        <v>1</v>
      </c>
      <c r="D5256" t="str">
        <v>no</v>
      </c>
      <c r="E5256" t="str">
        <v>false</v>
      </c>
      <c r="G5256" t="str" cm="1">
        <f t="array" ref="G5256">IFERROR(IF(AND(Orders!R5255:R15248&gt;1000,OR(Orders!M5255:M15248="East",Orders!M5255:M15248="south")),"bonus","no bonus"),"data error")</f>
        <v>no bonus</v>
      </c>
    </row>
    <row r="5257" spans="1:7" x14ac:dyDescent="0.25">
      <c r="A5257" t="str">
        <v>high</v>
      </c>
      <c r="B5257" t="b" cm="1">
        <f t="array" ref="B5257">AND(Orders!R5255:R15248&gt;500,Orders!O5255:O15248="technology")</f>
        <v>0</v>
      </c>
      <c r="C5257" t="b" cm="1">
        <f t="array" ref="C5257">OR(Orders!R5255:R15248&gt;1000,Orders!O5255:O15248="furniture")</f>
        <v>1</v>
      </c>
      <c r="D5257" t="str">
        <v>no</v>
      </c>
      <c r="E5257" t="str">
        <v>false</v>
      </c>
      <c r="G5257" t="str" cm="1">
        <f t="array" ref="G5257">IFERROR(IF(AND(Orders!R5256:R15249&gt;1000,OR(Orders!M5256:M15249="East",Orders!M5256:M15249="south")),"bonus","no bonus"),"data error")</f>
        <v>no bonus</v>
      </c>
    </row>
    <row r="5258" spans="1:7" x14ac:dyDescent="0.25">
      <c r="A5258" t="str">
        <v>high</v>
      </c>
      <c r="B5258" t="b" cm="1">
        <f t="array" ref="B5258">AND(Orders!R5256:R15249&gt;500,Orders!O5256:O15249="technology")</f>
        <v>0</v>
      </c>
      <c r="C5258" t="b" cm="1">
        <f t="array" ref="C5258">OR(Orders!R5256:R15249&gt;1000,Orders!O5256:O15249="furniture")</f>
        <v>1</v>
      </c>
      <c r="D5258" t="str">
        <v>no</v>
      </c>
      <c r="E5258" t="str">
        <v>false</v>
      </c>
      <c r="G5258" t="str" cm="1">
        <f t="array" ref="G5258">IFERROR(IF(AND(Orders!R5257:R15250&gt;1000,OR(Orders!M5257:M15250="East",Orders!M5257:M15250="south")),"bonus","no bonus"),"data error")</f>
        <v>no bonus</v>
      </c>
    </row>
    <row r="5259" spans="1:7" x14ac:dyDescent="0.25">
      <c r="A5259" t="str">
        <v>high</v>
      </c>
      <c r="B5259" t="b" cm="1">
        <f t="array" ref="B5259">AND(Orders!R5257:R15250&gt;500,Orders!O5257:O15250="technology")</f>
        <v>0</v>
      </c>
      <c r="C5259" t="b" cm="1">
        <f t="array" ref="C5259">OR(Orders!R5257:R15250&gt;1000,Orders!O5257:O15250="furniture")</f>
        <v>1</v>
      </c>
      <c r="D5259" t="str">
        <v>no</v>
      </c>
      <c r="E5259" t="str">
        <v>false</v>
      </c>
      <c r="G5259" t="str" cm="1">
        <f t="array" ref="G5259">IFERROR(IF(AND(Orders!R5258:R15251&gt;1000,OR(Orders!M5258:M15251="East",Orders!M5258:M15251="south")),"bonus","no bonus"),"data error")</f>
        <v>no bonus</v>
      </c>
    </row>
    <row r="5260" spans="1:7" x14ac:dyDescent="0.25">
      <c r="A5260" t="str">
        <v>high</v>
      </c>
      <c r="B5260" t="b" cm="1">
        <f t="array" ref="B5260">AND(Orders!R5258:R15251&gt;500,Orders!O5258:O15251="technology")</f>
        <v>0</v>
      </c>
      <c r="C5260" t="b" cm="1">
        <f t="array" ref="C5260">OR(Orders!R5258:R15251&gt;1000,Orders!O5258:O15251="furniture")</f>
        <v>1</v>
      </c>
      <c r="D5260" t="str">
        <v>no</v>
      </c>
      <c r="E5260" t="str">
        <v>false</v>
      </c>
      <c r="G5260" t="str" cm="1">
        <f t="array" ref="G5260">IFERROR(IF(AND(Orders!R5259:R15252&gt;1000,OR(Orders!M5259:M15252="East",Orders!M5259:M15252="south")),"bonus","no bonus"),"data error")</f>
        <v>no bonus</v>
      </c>
    </row>
    <row r="5261" spans="1:7" x14ac:dyDescent="0.25">
      <c r="A5261" t="str">
        <v>high</v>
      </c>
      <c r="B5261" t="b" cm="1">
        <f t="array" ref="B5261">AND(Orders!R5259:R15252&gt;500,Orders!O5259:O15252="technology")</f>
        <v>0</v>
      </c>
      <c r="C5261" t="b" cm="1">
        <f t="array" ref="C5261">OR(Orders!R5259:R15252&gt;1000,Orders!O5259:O15252="furniture")</f>
        <v>1</v>
      </c>
      <c r="D5261" t="str">
        <v>no</v>
      </c>
      <c r="E5261" t="str">
        <v>false</v>
      </c>
      <c r="G5261" t="str" cm="1">
        <f t="array" ref="G5261">IFERROR(IF(AND(Orders!R5260:R15253&gt;1000,OR(Orders!M5260:M15253="East",Orders!M5260:M15253="south")),"bonus","no bonus"),"data error")</f>
        <v>no bonus</v>
      </c>
    </row>
    <row r="5262" spans="1:7" x14ac:dyDescent="0.25">
      <c r="A5262" t="str">
        <v>high</v>
      </c>
      <c r="B5262" t="b" cm="1">
        <f t="array" ref="B5262">AND(Orders!R5260:R15253&gt;500,Orders!O5260:O15253="technology")</f>
        <v>0</v>
      </c>
      <c r="C5262" t="b" cm="1">
        <f t="array" ref="C5262">OR(Orders!R5260:R15253&gt;1000,Orders!O5260:O15253="furniture")</f>
        <v>1</v>
      </c>
      <c r="D5262" t="str">
        <v>no</v>
      </c>
      <c r="E5262" t="str">
        <v>false</v>
      </c>
      <c r="G5262" t="str" cm="1">
        <f t="array" ref="G5262">IFERROR(IF(AND(Orders!R5261:R15254&gt;1000,OR(Orders!M5261:M15254="East",Orders!M5261:M15254="south")),"bonus","no bonus"),"data error")</f>
        <v>no bonus</v>
      </c>
    </row>
    <row r="5263" spans="1:7" x14ac:dyDescent="0.25">
      <c r="A5263" t="str">
        <v>high</v>
      </c>
      <c r="B5263" t="b" cm="1">
        <f t="array" ref="B5263">AND(Orders!R5261:R15254&gt;500,Orders!O5261:O15254="technology")</f>
        <v>0</v>
      </c>
      <c r="C5263" t="b" cm="1">
        <f t="array" ref="C5263">OR(Orders!R5261:R15254&gt;1000,Orders!O5261:O15254="furniture")</f>
        <v>1</v>
      </c>
      <c r="D5263" t="str">
        <v>no</v>
      </c>
      <c r="E5263" t="str">
        <v>false</v>
      </c>
      <c r="G5263" t="str" cm="1">
        <f t="array" ref="G5263">IFERROR(IF(AND(Orders!R5262:R15255&gt;1000,OR(Orders!M5262:M15255="East",Orders!M5262:M15255="south")),"bonus","no bonus"),"data error")</f>
        <v>no bonus</v>
      </c>
    </row>
    <row r="5264" spans="1:7" x14ac:dyDescent="0.25">
      <c r="A5264" t="str">
        <v>high</v>
      </c>
      <c r="B5264" t="b" cm="1">
        <f t="array" ref="B5264">AND(Orders!R5262:R15255&gt;500,Orders!O5262:O15255="technology")</f>
        <v>0</v>
      </c>
      <c r="C5264" t="b" cm="1">
        <f t="array" ref="C5264">OR(Orders!R5262:R15255&gt;1000,Orders!O5262:O15255="furniture")</f>
        <v>1</v>
      </c>
      <c r="D5264" t="str">
        <v>no</v>
      </c>
      <c r="E5264" t="str">
        <v>false</v>
      </c>
      <c r="G5264" t="str" cm="1">
        <f t="array" ref="G5264">IFERROR(IF(AND(Orders!R5263:R15256&gt;1000,OR(Orders!M5263:M15256="East",Orders!M5263:M15256="south")),"bonus","no bonus"),"data error")</f>
        <v>no bonus</v>
      </c>
    </row>
    <row r="5265" spans="1:7" x14ac:dyDescent="0.25">
      <c r="A5265" t="str">
        <v>high</v>
      </c>
      <c r="B5265" t="b" cm="1">
        <f t="array" ref="B5265">AND(Orders!R5263:R15256&gt;500,Orders!O5263:O15256="technology")</f>
        <v>0</v>
      </c>
      <c r="C5265" t="b" cm="1">
        <f t="array" ref="C5265">OR(Orders!R5263:R15256&gt;1000,Orders!O5263:O15256="furniture")</f>
        <v>1</v>
      </c>
      <c r="D5265" t="str">
        <v>no</v>
      </c>
      <c r="E5265" t="str">
        <v>false</v>
      </c>
      <c r="G5265" t="str" cm="1">
        <f t="array" ref="G5265">IFERROR(IF(AND(Orders!R5264:R15257&gt;1000,OR(Orders!M5264:M15257="East",Orders!M5264:M15257="south")),"bonus","no bonus"),"data error")</f>
        <v>no bonus</v>
      </c>
    </row>
    <row r="5266" spans="1:7" x14ac:dyDescent="0.25">
      <c r="A5266" t="str">
        <v>high</v>
      </c>
      <c r="B5266" t="b" cm="1">
        <f t="array" ref="B5266">AND(Orders!R5264:R15257&gt;500,Orders!O5264:O15257="technology")</f>
        <v>0</v>
      </c>
      <c r="C5266" t="b" cm="1">
        <f t="array" ref="C5266">OR(Orders!R5264:R15257&gt;1000,Orders!O5264:O15257="furniture")</f>
        <v>1</v>
      </c>
      <c r="D5266" t="str">
        <v>no</v>
      </c>
      <c r="E5266" t="str">
        <v>false</v>
      </c>
      <c r="G5266" t="str" cm="1">
        <f t="array" ref="G5266">IFERROR(IF(AND(Orders!R5265:R15258&gt;1000,OR(Orders!M5265:M15258="East",Orders!M5265:M15258="south")),"bonus","no bonus"),"data error")</f>
        <v>no bonus</v>
      </c>
    </row>
    <row r="5267" spans="1:7" x14ac:dyDescent="0.25">
      <c r="A5267" t="str">
        <v>high</v>
      </c>
      <c r="B5267" t="b" cm="1">
        <f t="array" ref="B5267">AND(Orders!R5265:R15258&gt;500,Orders!O5265:O15258="technology")</f>
        <v>0</v>
      </c>
      <c r="C5267" t="b" cm="1">
        <f t="array" ref="C5267">OR(Orders!R5265:R15258&gt;1000,Orders!O5265:O15258="furniture")</f>
        <v>1</v>
      </c>
      <c r="D5267" t="str">
        <v>no</v>
      </c>
      <c r="E5267" t="str">
        <v>false</v>
      </c>
      <c r="G5267" t="str" cm="1">
        <f t="array" ref="G5267">IFERROR(IF(AND(Orders!R5266:R15259&gt;1000,OR(Orders!M5266:M15259="East",Orders!M5266:M15259="south")),"bonus","no bonus"),"data error")</f>
        <v>no bonus</v>
      </c>
    </row>
    <row r="5268" spans="1:7" x14ac:dyDescent="0.25">
      <c r="A5268" t="str">
        <v>high</v>
      </c>
      <c r="B5268" t="b" cm="1">
        <f t="array" ref="B5268">AND(Orders!R5266:R15259&gt;500,Orders!O5266:O15259="technology")</f>
        <v>0</v>
      </c>
      <c r="C5268" t="b" cm="1">
        <f t="array" ref="C5268">OR(Orders!R5266:R15259&gt;1000,Orders!O5266:O15259="furniture")</f>
        <v>1</v>
      </c>
      <c r="D5268" t="str">
        <v>no</v>
      </c>
      <c r="E5268" t="str">
        <v>false</v>
      </c>
      <c r="G5268" t="str" cm="1">
        <f t="array" ref="G5268">IFERROR(IF(AND(Orders!R5267:R15260&gt;1000,OR(Orders!M5267:M15260="East",Orders!M5267:M15260="south")),"bonus","no bonus"),"data error")</f>
        <v>no bonus</v>
      </c>
    </row>
    <row r="5269" spans="1:7" x14ac:dyDescent="0.25">
      <c r="A5269" t="str">
        <v>high</v>
      </c>
      <c r="B5269" t="b" cm="1">
        <f t="array" ref="B5269">AND(Orders!R5267:R15260&gt;500,Orders!O5267:O15260="technology")</f>
        <v>0</v>
      </c>
      <c r="C5269" t="b" cm="1">
        <f t="array" ref="C5269">OR(Orders!R5267:R15260&gt;1000,Orders!O5267:O15260="furniture")</f>
        <v>1</v>
      </c>
      <c r="D5269" t="str">
        <v>no</v>
      </c>
      <c r="E5269" t="str">
        <v>false</v>
      </c>
      <c r="G5269" t="str" cm="1">
        <f t="array" ref="G5269">IFERROR(IF(AND(Orders!R5268:R15261&gt;1000,OR(Orders!M5268:M15261="East",Orders!M5268:M15261="south")),"bonus","no bonus"),"data error")</f>
        <v>no bonus</v>
      </c>
    </row>
    <row r="5270" spans="1:7" x14ac:dyDescent="0.25">
      <c r="A5270" t="str">
        <v>high</v>
      </c>
      <c r="B5270" t="b" cm="1">
        <f t="array" ref="B5270">AND(Orders!R5268:R15261&gt;500,Orders!O5268:O15261="technology")</f>
        <v>0</v>
      </c>
      <c r="C5270" t="b" cm="1">
        <f t="array" ref="C5270">OR(Orders!R5268:R15261&gt;1000,Orders!O5268:O15261="furniture")</f>
        <v>1</v>
      </c>
      <c r="D5270" t="str">
        <v>no</v>
      </c>
      <c r="E5270" t="str">
        <v>false</v>
      </c>
      <c r="G5270" t="str" cm="1">
        <f t="array" ref="G5270">IFERROR(IF(AND(Orders!R5269:R15262&gt;1000,OR(Orders!M5269:M15262="East",Orders!M5269:M15262="south")),"bonus","no bonus"),"data error")</f>
        <v>no bonus</v>
      </c>
    </row>
    <row r="5271" spans="1:7" x14ac:dyDescent="0.25">
      <c r="A5271" t="str">
        <v>high</v>
      </c>
      <c r="B5271" t="b" cm="1">
        <f t="array" ref="B5271">AND(Orders!R5269:R15262&gt;500,Orders!O5269:O15262="technology")</f>
        <v>0</v>
      </c>
      <c r="C5271" t="b" cm="1">
        <f t="array" ref="C5271">OR(Orders!R5269:R15262&gt;1000,Orders!O5269:O15262="furniture")</f>
        <v>1</v>
      </c>
      <c r="D5271" t="str">
        <v>no</v>
      </c>
      <c r="E5271" t="str">
        <v>false</v>
      </c>
      <c r="G5271" t="str" cm="1">
        <f t="array" ref="G5271">IFERROR(IF(AND(Orders!R5270:R15263&gt;1000,OR(Orders!M5270:M15263="East",Orders!M5270:M15263="south")),"bonus","no bonus"),"data error")</f>
        <v>no bonus</v>
      </c>
    </row>
    <row r="5272" spans="1:7" x14ac:dyDescent="0.25">
      <c r="A5272" t="str">
        <v>high</v>
      </c>
      <c r="B5272" t="b" cm="1">
        <f t="array" ref="B5272">AND(Orders!R5270:R15263&gt;500,Orders!O5270:O15263="technology")</f>
        <v>0</v>
      </c>
      <c r="C5272" t="b" cm="1">
        <f t="array" ref="C5272">OR(Orders!R5270:R15263&gt;1000,Orders!O5270:O15263="furniture")</f>
        <v>1</v>
      </c>
      <c r="D5272" t="str">
        <v>no</v>
      </c>
      <c r="E5272" t="str">
        <v>false</v>
      </c>
      <c r="G5272" t="str" cm="1">
        <f t="array" ref="G5272">IFERROR(IF(AND(Orders!R5271:R15264&gt;1000,OR(Orders!M5271:M15264="East",Orders!M5271:M15264="south")),"bonus","no bonus"),"data error")</f>
        <v>no bonus</v>
      </c>
    </row>
    <row r="5273" spans="1:7" x14ac:dyDescent="0.25">
      <c r="A5273" t="str">
        <v>high</v>
      </c>
      <c r="B5273" t="b" cm="1">
        <f t="array" ref="B5273">AND(Orders!R5271:R15264&gt;500,Orders!O5271:O15264="technology")</f>
        <v>0</v>
      </c>
      <c r="C5273" t="b" cm="1">
        <f t="array" ref="C5273">OR(Orders!R5271:R15264&gt;1000,Orders!O5271:O15264="furniture")</f>
        <v>1</v>
      </c>
      <c r="D5273" t="str">
        <v>no</v>
      </c>
      <c r="E5273" t="str">
        <v>false</v>
      </c>
      <c r="G5273" t="str" cm="1">
        <f t="array" ref="G5273">IFERROR(IF(AND(Orders!R5272:R15265&gt;1000,OR(Orders!M5272:M15265="East",Orders!M5272:M15265="south")),"bonus","no bonus"),"data error")</f>
        <v>no bonus</v>
      </c>
    </row>
    <row r="5274" spans="1:7" x14ac:dyDescent="0.25">
      <c r="A5274" t="str">
        <v>high</v>
      </c>
      <c r="B5274" t="b" cm="1">
        <f t="array" ref="B5274">AND(Orders!R5272:R15265&gt;500,Orders!O5272:O15265="technology")</f>
        <v>0</v>
      </c>
      <c r="C5274" t="b" cm="1">
        <f t="array" ref="C5274">OR(Orders!R5272:R15265&gt;1000,Orders!O5272:O15265="furniture")</f>
        <v>1</v>
      </c>
      <c r="D5274" t="str">
        <v>no</v>
      </c>
      <c r="E5274" t="str">
        <v>false</v>
      </c>
      <c r="G5274" t="str" cm="1">
        <f t="array" ref="G5274">IFERROR(IF(AND(Orders!R5273:R15266&gt;1000,OR(Orders!M5273:M15266="East",Orders!M5273:M15266="south")),"bonus","no bonus"),"data error")</f>
        <v>no bonus</v>
      </c>
    </row>
    <row r="5275" spans="1:7" x14ac:dyDescent="0.25">
      <c r="A5275" t="str">
        <v>high</v>
      </c>
      <c r="B5275" t="b" cm="1">
        <f t="array" ref="B5275">AND(Orders!R5273:R15266&gt;500,Orders!O5273:O15266="technology")</f>
        <v>0</v>
      </c>
      <c r="C5275" t="b" cm="1">
        <f t="array" ref="C5275">OR(Orders!R5273:R15266&gt;1000,Orders!O5273:O15266="furniture")</f>
        <v>1</v>
      </c>
      <c r="D5275" t="str">
        <v>no</v>
      </c>
      <c r="E5275" t="str">
        <v>false</v>
      </c>
      <c r="G5275" t="str" cm="1">
        <f t="array" ref="G5275">IFERROR(IF(AND(Orders!R5274:R15267&gt;1000,OR(Orders!M5274:M15267="East",Orders!M5274:M15267="south")),"bonus","no bonus"),"data error")</f>
        <v>no bonus</v>
      </c>
    </row>
    <row r="5276" spans="1:7" x14ac:dyDescent="0.25">
      <c r="A5276" t="str">
        <v>high</v>
      </c>
      <c r="B5276" t="b" cm="1">
        <f t="array" ref="B5276">AND(Orders!R5274:R15267&gt;500,Orders!O5274:O15267="technology")</f>
        <v>0</v>
      </c>
      <c r="C5276" t="b" cm="1">
        <f t="array" ref="C5276">OR(Orders!R5274:R15267&gt;1000,Orders!O5274:O15267="furniture")</f>
        <v>1</v>
      </c>
      <c r="D5276" t="str">
        <v>no</v>
      </c>
      <c r="E5276" t="str">
        <v>false</v>
      </c>
      <c r="G5276" t="str" cm="1">
        <f t="array" ref="G5276">IFERROR(IF(AND(Orders!R5275:R15268&gt;1000,OR(Orders!M5275:M15268="East",Orders!M5275:M15268="south")),"bonus","no bonus"),"data error")</f>
        <v>no bonus</v>
      </c>
    </row>
    <row r="5277" spans="1:7" x14ac:dyDescent="0.25">
      <c r="A5277" t="str">
        <v>high</v>
      </c>
      <c r="B5277" t="b" cm="1">
        <f t="array" ref="B5277">AND(Orders!R5275:R15268&gt;500,Orders!O5275:O15268="technology")</f>
        <v>0</v>
      </c>
      <c r="C5277" t="b" cm="1">
        <f t="array" ref="C5277">OR(Orders!R5275:R15268&gt;1000,Orders!O5275:O15268="furniture")</f>
        <v>1</v>
      </c>
      <c r="D5277" t="str">
        <v>no</v>
      </c>
      <c r="E5277" t="str">
        <v>false</v>
      </c>
      <c r="G5277" t="str" cm="1">
        <f t="array" ref="G5277">IFERROR(IF(AND(Orders!R5276:R15269&gt;1000,OR(Orders!M5276:M15269="East",Orders!M5276:M15269="south")),"bonus","no bonus"),"data error")</f>
        <v>no bonus</v>
      </c>
    </row>
    <row r="5278" spans="1:7" x14ac:dyDescent="0.25">
      <c r="A5278" t="str">
        <v>high</v>
      </c>
      <c r="B5278" t="b" cm="1">
        <f t="array" ref="B5278">AND(Orders!R5276:R15269&gt;500,Orders!O5276:O15269="technology")</f>
        <v>0</v>
      </c>
      <c r="C5278" t="b" cm="1">
        <f t="array" ref="C5278">OR(Orders!R5276:R15269&gt;1000,Orders!O5276:O15269="furniture")</f>
        <v>1</v>
      </c>
      <c r="D5278" t="str">
        <v>no</v>
      </c>
      <c r="E5278" t="str">
        <v>false</v>
      </c>
      <c r="G5278" t="str" cm="1">
        <f t="array" ref="G5278">IFERROR(IF(AND(Orders!R5277:R15270&gt;1000,OR(Orders!M5277:M15270="East",Orders!M5277:M15270="south")),"bonus","no bonus"),"data error")</f>
        <v>no bonus</v>
      </c>
    </row>
    <row r="5279" spans="1:7" x14ac:dyDescent="0.25">
      <c r="A5279" t="str">
        <v>high</v>
      </c>
      <c r="B5279" t="b" cm="1">
        <f t="array" ref="B5279">AND(Orders!R5277:R15270&gt;500,Orders!O5277:O15270="technology")</f>
        <v>0</v>
      </c>
      <c r="C5279" t="b" cm="1">
        <f t="array" ref="C5279">OR(Orders!R5277:R15270&gt;1000,Orders!O5277:O15270="furniture")</f>
        <v>1</v>
      </c>
      <c r="D5279" t="str">
        <v>no</v>
      </c>
      <c r="E5279" t="str">
        <v>false</v>
      </c>
      <c r="G5279" t="str" cm="1">
        <f t="array" ref="G5279">IFERROR(IF(AND(Orders!R5278:R15271&gt;1000,OR(Orders!M5278:M15271="East",Orders!M5278:M15271="south")),"bonus","no bonus"),"data error")</f>
        <v>no bonus</v>
      </c>
    </row>
    <row r="5280" spans="1:7" x14ac:dyDescent="0.25">
      <c r="A5280" t="str">
        <v>high</v>
      </c>
      <c r="B5280" t="b" cm="1">
        <f t="array" ref="B5280">AND(Orders!R5278:R15271&gt;500,Orders!O5278:O15271="technology")</f>
        <v>0</v>
      </c>
      <c r="C5280" t="b" cm="1">
        <f t="array" ref="C5280">OR(Orders!R5278:R15271&gt;1000,Orders!O5278:O15271="furniture")</f>
        <v>1</v>
      </c>
      <c r="D5280" t="str">
        <v>no</v>
      </c>
      <c r="E5280" t="str">
        <v>false</v>
      </c>
      <c r="G5280" t="str" cm="1">
        <f t="array" ref="G5280">IFERROR(IF(AND(Orders!R5279:R15272&gt;1000,OR(Orders!M5279:M15272="East",Orders!M5279:M15272="south")),"bonus","no bonus"),"data error")</f>
        <v>no bonus</v>
      </c>
    </row>
    <row r="5281" spans="1:7" x14ac:dyDescent="0.25">
      <c r="A5281" t="str">
        <v>high</v>
      </c>
      <c r="B5281" t="b" cm="1">
        <f t="array" ref="B5281">AND(Orders!R5279:R15272&gt;500,Orders!O5279:O15272="technology")</f>
        <v>0</v>
      </c>
      <c r="C5281" t="b" cm="1">
        <f t="array" ref="C5281">OR(Orders!R5279:R15272&gt;1000,Orders!O5279:O15272="furniture")</f>
        <v>1</v>
      </c>
      <c r="D5281" t="str">
        <v>no</v>
      </c>
      <c r="E5281" t="str">
        <v>false</v>
      </c>
      <c r="G5281" t="str" cm="1">
        <f t="array" ref="G5281">IFERROR(IF(AND(Orders!R5280:R15273&gt;1000,OR(Orders!M5280:M15273="East",Orders!M5280:M15273="south")),"bonus","no bonus"),"data error")</f>
        <v>no bonus</v>
      </c>
    </row>
    <row r="5282" spans="1:7" x14ac:dyDescent="0.25">
      <c r="A5282" t="str">
        <v>high</v>
      </c>
      <c r="B5282" t="b" cm="1">
        <f t="array" ref="B5282">AND(Orders!R5280:R15273&gt;500,Orders!O5280:O15273="technology")</f>
        <v>0</v>
      </c>
      <c r="C5282" t="b" cm="1">
        <f t="array" ref="C5282">OR(Orders!R5280:R15273&gt;1000,Orders!O5280:O15273="furniture")</f>
        <v>1</v>
      </c>
      <c r="D5282" t="str">
        <v>no</v>
      </c>
      <c r="E5282" t="str">
        <v>false</v>
      </c>
      <c r="G5282" t="str" cm="1">
        <f t="array" ref="G5282">IFERROR(IF(AND(Orders!R5281:R15274&gt;1000,OR(Orders!M5281:M15274="East",Orders!M5281:M15274="south")),"bonus","no bonus"),"data error")</f>
        <v>no bonus</v>
      </c>
    </row>
    <row r="5283" spans="1:7" x14ac:dyDescent="0.25">
      <c r="A5283" t="str">
        <v>high</v>
      </c>
      <c r="B5283" t="b" cm="1">
        <f t="array" ref="B5283">AND(Orders!R5281:R15274&gt;500,Orders!O5281:O15274="technology")</f>
        <v>0</v>
      </c>
      <c r="C5283" t="b" cm="1">
        <f t="array" ref="C5283">OR(Orders!R5281:R15274&gt;1000,Orders!O5281:O15274="furniture")</f>
        <v>1</v>
      </c>
      <c r="D5283" t="str">
        <v>no</v>
      </c>
      <c r="E5283" t="str">
        <v>false</v>
      </c>
      <c r="G5283" t="str" cm="1">
        <f t="array" ref="G5283">IFERROR(IF(AND(Orders!R5282:R15275&gt;1000,OR(Orders!M5282:M15275="East",Orders!M5282:M15275="south")),"bonus","no bonus"),"data error")</f>
        <v>no bonus</v>
      </c>
    </row>
    <row r="5284" spans="1:7" x14ac:dyDescent="0.25">
      <c r="A5284" t="str">
        <v>high</v>
      </c>
      <c r="B5284" t="b" cm="1">
        <f t="array" ref="B5284">AND(Orders!R5282:R15275&gt;500,Orders!O5282:O15275="technology")</f>
        <v>0</v>
      </c>
      <c r="C5284" t="b" cm="1">
        <f t="array" ref="C5284">OR(Orders!R5282:R15275&gt;1000,Orders!O5282:O15275="furniture")</f>
        <v>1</v>
      </c>
      <c r="D5284" t="str">
        <v>no</v>
      </c>
      <c r="E5284" t="str">
        <v>false</v>
      </c>
      <c r="G5284" t="str" cm="1">
        <f t="array" ref="G5284">IFERROR(IF(AND(Orders!R5283:R15276&gt;1000,OR(Orders!M5283:M15276="East",Orders!M5283:M15276="south")),"bonus","no bonus"),"data error")</f>
        <v>no bonus</v>
      </c>
    </row>
    <row r="5285" spans="1:7" x14ac:dyDescent="0.25">
      <c r="A5285" t="str">
        <v>high</v>
      </c>
      <c r="B5285" t="b" cm="1">
        <f t="array" ref="B5285">AND(Orders!R5283:R15276&gt;500,Orders!O5283:O15276="technology")</f>
        <v>0</v>
      </c>
      <c r="C5285" t="b" cm="1">
        <f t="array" ref="C5285">OR(Orders!R5283:R15276&gt;1000,Orders!O5283:O15276="furniture")</f>
        <v>1</v>
      </c>
      <c r="D5285" t="str">
        <v>no</v>
      </c>
      <c r="E5285" t="str">
        <v>false</v>
      </c>
      <c r="G5285" t="str" cm="1">
        <f t="array" ref="G5285">IFERROR(IF(AND(Orders!R5284:R15277&gt;1000,OR(Orders!M5284:M15277="East",Orders!M5284:M15277="south")),"bonus","no bonus"),"data error")</f>
        <v>no bonus</v>
      </c>
    </row>
    <row r="5286" spans="1:7" x14ac:dyDescent="0.25">
      <c r="A5286" t="str">
        <v>high</v>
      </c>
      <c r="B5286" t="b" cm="1">
        <f t="array" ref="B5286">AND(Orders!R5284:R15277&gt;500,Orders!O5284:O15277="technology")</f>
        <v>0</v>
      </c>
      <c r="C5286" t="b" cm="1">
        <f t="array" ref="C5286">OR(Orders!R5284:R15277&gt;1000,Orders!O5284:O15277="furniture")</f>
        <v>1</v>
      </c>
      <c r="D5286" t="str">
        <v>no</v>
      </c>
      <c r="E5286" t="str">
        <v>false</v>
      </c>
      <c r="G5286" t="str" cm="1">
        <f t="array" ref="G5286">IFERROR(IF(AND(Orders!R5285:R15278&gt;1000,OR(Orders!M5285:M15278="East",Orders!M5285:M15278="south")),"bonus","no bonus"),"data error")</f>
        <v>no bonus</v>
      </c>
    </row>
    <row r="5287" spans="1:7" x14ac:dyDescent="0.25">
      <c r="A5287" t="str">
        <v>high</v>
      </c>
      <c r="B5287" t="b" cm="1">
        <f t="array" ref="B5287">AND(Orders!R5285:R15278&gt;500,Orders!O5285:O15278="technology")</f>
        <v>0</v>
      </c>
      <c r="C5287" t="b" cm="1">
        <f t="array" ref="C5287">OR(Orders!R5285:R15278&gt;1000,Orders!O5285:O15278="furniture")</f>
        <v>1</v>
      </c>
      <c r="D5287" t="str">
        <v>no</v>
      </c>
      <c r="E5287" t="str">
        <v>false</v>
      </c>
      <c r="G5287" t="str" cm="1">
        <f t="array" ref="G5287">IFERROR(IF(AND(Orders!R5286:R15279&gt;1000,OR(Orders!M5286:M15279="East",Orders!M5286:M15279="south")),"bonus","no bonus"),"data error")</f>
        <v>no bonus</v>
      </c>
    </row>
    <row r="5288" spans="1:7" x14ac:dyDescent="0.25">
      <c r="A5288" t="str">
        <v>high</v>
      </c>
      <c r="B5288" t="b" cm="1">
        <f t="array" ref="B5288">AND(Orders!R5286:R15279&gt;500,Orders!O5286:O15279="technology")</f>
        <v>0</v>
      </c>
      <c r="C5288" t="b" cm="1">
        <f t="array" ref="C5288">OR(Orders!R5286:R15279&gt;1000,Orders!O5286:O15279="furniture")</f>
        <v>1</v>
      </c>
      <c r="D5288" t="str">
        <v>no</v>
      </c>
      <c r="E5288" t="str">
        <v>false</v>
      </c>
      <c r="G5288" t="str" cm="1">
        <f t="array" ref="G5288">IFERROR(IF(AND(Orders!R5287:R15280&gt;1000,OR(Orders!M5287:M15280="East",Orders!M5287:M15280="south")),"bonus","no bonus"),"data error")</f>
        <v>no bonus</v>
      </c>
    </row>
    <row r="5289" spans="1:7" x14ac:dyDescent="0.25">
      <c r="A5289" t="str">
        <v>high</v>
      </c>
      <c r="B5289" t="b" cm="1">
        <f t="array" ref="B5289">AND(Orders!R5287:R15280&gt;500,Orders!O5287:O15280="technology")</f>
        <v>0</v>
      </c>
      <c r="C5289" t="b" cm="1">
        <f t="array" ref="C5289">OR(Orders!R5287:R15280&gt;1000,Orders!O5287:O15280="furniture")</f>
        <v>1</v>
      </c>
      <c r="D5289" t="str">
        <v>no</v>
      </c>
      <c r="E5289" t="str">
        <v>false</v>
      </c>
      <c r="G5289" t="str" cm="1">
        <f t="array" ref="G5289">IFERROR(IF(AND(Orders!R5288:R15281&gt;1000,OR(Orders!M5288:M15281="East",Orders!M5288:M15281="south")),"bonus","no bonus"),"data error")</f>
        <v>no bonus</v>
      </c>
    </row>
    <row r="5290" spans="1:7" x14ac:dyDescent="0.25">
      <c r="A5290" t="str">
        <v>high</v>
      </c>
      <c r="B5290" t="b" cm="1">
        <f t="array" ref="B5290">AND(Orders!R5288:R15281&gt;500,Orders!O5288:O15281="technology")</f>
        <v>0</v>
      </c>
      <c r="C5290" t="b" cm="1">
        <f t="array" ref="C5290">OR(Orders!R5288:R15281&gt;1000,Orders!O5288:O15281="furniture")</f>
        <v>1</v>
      </c>
      <c r="D5290" t="str">
        <v>no</v>
      </c>
      <c r="E5290" t="str">
        <v>false</v>
      </c>
      <c r="G5290" t="str" cm="1">
        <f t="array" ref="G5290">IFERROR(IF(AND(Orders!R5289:R15282&gt;1000,OR(Orders!M5289:M15282="East",Orders!M5289:M15282="south")),"bonus","no bonus"),"data error")</f>
        <v>no bonus</v>
      </c>
    </row>
    <row r="5291" spans="1:7" x14ac:dyDescent="0.25">
      <c r="A5291" t="str">
        <v>high</v>
      </c>
      <c r="B5291" t="b" cm="1">
        <f t="array" ref="B5291">AND(Orders!R5289:R15282&gt;500,Orders!O5289:O15282="technology")</f>
        <v>0</v>
      </c>
      <c r="C5291" t="b" cm="1">
        <f t="array" ref="C5291">OR(Orders!R5289:R15282&gt;1000,Orders!O5289:O15282="furniture")</f>
        <v>1</v>
      </c>
      <c r="D5291" t="str">
        <v>no</v>
      </c>
      <c r="E5291" t="str">
        <v>false</v>
      </c>
      <c r="G5291" t="str" cm="1">
        <f t="array" ref="G5291">IFERROR(IF(AND(Orders!R5290:R15283&gt;1000,OR(Orders!M5290:M15283="East",Orders!M5290:M15283="south")),"bonus","no bonus"),"data error")</f>
        <v>no bonus</v>
      </c>
    </row>
    <row r="5292" spans="1:7" x14ac:dyDescent="0.25">
      <c r="A5292" t="str">
        <v>high</v>
      </c>
      <c r="B5292" t="b" cm="1">
        <f t="array" ref="B5292">AND(Orders!R5290:R15283&gt;500,Orders!O5290:O15283="technology")</f>
        <v>0</v>
      </c>
      <c r="C5292" t="b" cm="1">
        <f t="array" ref="C5292">OR(Orders!R5290:R15283&gt;1000,Orders!O5290:O15283="furniture")</f>
        <v>1</v>
      </c>
      <c r="D5292" t="str">
        <v>no</v>
      </c>
      <c r="E5292" t="str">
        <v>false</v>
      </c>
      <c r="G5292" t="str" cm="1">
        <f t="array" ref="G5292">IFERROR(IF(AND(Orders!R5291:R15284&gt;1000,OR(Orders!M5291:M15284="East",Orders!M5291:M15284="south")),"bonus","no bonus"),"data error")</f>
        <v>no bonus</v>
      </c>
    </row>
    <row r="5293" spans="1:7" x14ac:dyDescent="0.25">
      <c r="A5293" t="str">
        <v>high</v>
      </c>
      <c r="B5293" t="b" cm="1">
        <f t="array" ref="B5293">AND(Orders!R5291:R15284&gt;500,Orders!O5291:O15284="technology")</f>
        <v>0</v>
      </c>
      <c r="C5293" t="b" cm="1">
        <f t="array" ref="C5293">OR(Orders!R5291:R15284&gt;1000,Orders!O5291:O15284="furniture")</f>
        <v>1</v>
      </c>
      <c r="D5293" t="str">
        <v>no</v>
      </c>
      <c r="E5293" t="str">
        <v>false</v>
      </c>
      <c r="G5293" t="str" cm="1">
        <f t="array" ref="G5293">IFERROR(IF(AND(Orders!R5292:R15285&gt;1000,OR(Orders!M5292:M15285="East",Orders!M5292:M15285="south")),"bonus","no bonus"),"data error")</f>
        <v>no bonus</v>
      </c>
    </row>
    <row r="5294" spans="1:7" x14ac:dyDescent="0.25">
      <c r="A5294" t="str">
        <v>high</v>
      </c>
      <c r="B5294" t="b" cm="1">
        <f t="array" ref="B5294">AND(Orders!R5292:R15285&gt;500,Orders!O5292:O15285="technology")</f>
        <v>0</v>
      </c>
      <c r="C5294" t="b" cm="1">
        <f t="array" ref="C5294">OR(Orders!R5292:R15285&gt;1000,Orders!O5292:O15285="furniture")</f>
        <v>1</v>
      </c>
      <c r="D5294" t="str">
        <v>no</v>
      </c>
      <c r="E5294" t="str">
        <v>false</v>
      </c>
      <c r="G5294" t="str" cm="1">
        <f t="array" ref="G5294">IFERROR(IF(AND(Orders!R5293:R15286&gt;1000,OR(Orders!M5293:M15286="East",Orders!M5293:M15286="south")),"bonus","no bonus"),"data error")</f>
        <v>no bonus</v>
      </c>
    </row>
    <row r="5295" spans="1:7" x14ac:dyDescent="0.25">
      <c r="A5295" t="str">
        <v>high</v>
      </c>
      <c r="B5295" t="b" cm="1">
        <f t="array" ref="B5295">AND(Orders!R5293:R15286&gt;500,Orders!O5293:O15286="technology")</f>
        <v>0</v>
      </c>
      <c r="C5295" t="b" cm="1">
        <f t="array" ref="C5295">OR(Orders!R5293:R15286&gt;1000,Orders!O5293:O15286="furniture")</f>
        <v>1</v>
      </c>
      <c r="D5295" t="str">
        <v>no</v>
      </c>
      <c r="E5295" t="str">
        <v>false</v>
      </c>
      <c r="G5295" t="str" cm="1">
        <f t="array" ref="G5295">IFERROR(IF(AND(Orders!R5294:R15287&gt;1000,OR(Orders!M5294:M15287="East",Orders!M5294:M15287="south")),"bonus","no bonus"),"data error")</f>
        <v>no bonus</v>
      </c>
    </row>
    <row r="5296" spans="1:7" x14ac:dyDescent="0.25">
      <c r="A5296" t="str">
        <v>high</v>
      </c>
      <c r="B5296" t="b" cm="1">
        <f t="array" ref="B5296">AND(Orders!R5294:R15287&gt;500,Orders!O5294:O15287="technology")</f>
        <v>0</v>
      </c>
      <c r="C5296" t="b" cm="1">
        <f t="array" ref="C5296">OR(Orders!R5294:R15287&gt;1000,Orders!O5294:O15287="furniture")</f>
        <v>1</v>
      </c>
      <c r="D5296" t="str">
        <v>no</v>
      </c>
      <c r="E5296" t="str">
        <v>false</v>
      </c>
      <c r="G5296" t="str" cm="1">
        <f t="array" ref="G5296">IFERROR(IF(AND(Orders!R5295:R15288&gt;1000,OR(Orders!M5295:M15288="East",Orders!M5295:M15288="south")),"bonus","no bonus"),"data error")</f>
        <v>no bonus</v>
      </c>
    </row>
    <row r="5297" spans="1:7" x14ac:dyDescent="0.25">
      <c r="A5297" t="str">
        <v>high</v>
      </c>
      <c r="B5297" t="b" cm="1">
        <f t="array" ref="B5297">AND(Orders!R5295:R15288&gt;500,Orders!O5295:O15288="technology")</f>
        <v>0</v>
      </c>
      <c r="C5297" t="b" cm="1">
        <f t="array" ref="C5297">OR(Orders!R5295:R15288&gt;1000,Orders!O5295:O15288="furniture")</f>
        <v>1</v>
      </c>
      <c r="D5297" t="str">
        <v>no</v>
      </c>
      <c r="E5297" t="str">
        <v>false</v>
      </c>
      <c r="G5297" t="str" cm="1">
        <f t="array" ref="G5297">IFERROR(IF(AND(Orders!R5296:R15289&gt;1000,OR(Orders!M5296:M15289="East",Orders!M5296:M15289="south")),"bonus","no bonus"),"data error")</f>
        <v>no bonus</v>
      </c>
    </row>
    <row r="5298" spans="1:7" x14ac:dyDescent="0.25">
      <c r="A5298" t="str">
        <v>high</v>
      </c>
      <c r="B5298" t="b" cm="1">
        <f t="array" ref="B5298">AND(Orders!R5296:R15289&gt;500,Orders!O5296:O15289="technology")</f>
        <v>0</v>
      </c>
      <c r="C5298" t="b" cm="1">
        <f t="array" ref="C5298">OR(Orders!R5296:R15289&gt;1000,Orders!O5296:O15289="furniture")</f>
        <v>1</v>
      </c>
      <c r="D5298" t="str">
        <v>no</v>
      </c>
      <c r="E5298" t="str">
        <v>false</v>
      </c>
      <c r="G5298" t="str" cm="1">
        <f t="array" ref="G5298">IFERROR(IF(AND(Orders!R5297:R15290&gt;1000,OR(Orders!M5297:M15290="East",Orders!M5297:M15290="south")),"bonus","no bonus"),"data error")</f>
        <v>no bonus</v>
      </c>
    </row>
    <row r="5299" spans="1:7" x14ac:dyDescent="0.25">
      <c r="A5299" t="str">
        <v>high</v>
      </c>
      <c r="B5299" t="b" cm="1">
        <f t="array" ref="B5299">AND(Orders!R5297:R15290&gt;500,Orders!O5297:O15290="technology")</f>
        <v>0</v>
      </c>
      <c r="C5299" t="b" cm="1">
        <f t="array" ref="C5299">OR(Orders!R5297:R15290&gt;1000,Orders!O5297:O15290="furniture")</f>
        <v>1</v>
      </c>
      <c r="D5299" t="str">
        <v>no</v>
      </c>
      <c r="E5299" t="str">
        <v>false</v>
      </c>
      <c r="G5299" t="str" cm="1">
        <f t="array" ref="G5299">IFERROR(IF(AND(Orders!R5298:R15291&gt;1000,OR(Orders!M5298:M15291="East",Orders!M5298:M15291="south")),"bonus","no bonus"),"data error")</f>
        <v>no bonus</v>
      </c>
    </row>
    <row r="5300" spans="1:7" x14ac:dyDescent="0.25">
      <c r="A5300" t="str">
        <v>high</v>
      </c>
      <c r="B5300" t="b" cm="1">
        <f t="array" ref="B5300">AND(Orders!R5298:R15291&gt;500,Orders!O5298:O15291="technology")</f>
        <v>0</v>
      </c>
      <c r="C5300" t="b" cm="1">
        <f t="array" ref="C5300">OR(Orders!R5298:R15291&gt;1000,Orders!O5298:O15291="furniture")</f>
        <v>1</v>
      </c>
      <c r="D5300" t="str">
        <v>no</v>
      </c>
      <c r="E5300" t="str">
        <v>false</v>
      </c>
      <c r="G5300" t="str" cm="1">
        <f t="array" ref="G5300">IFERROR(IF(AND(Orders!R5299:R15292&gt;1000,OR(Orders!M5299:M15292="East",Orders!M5299:M15292="south")),"bonus","no bonus"),"data error")</f>
        <v>no bonus</v>
      </c>
    </row>
    <row r="5301" spans="1:7" x14ac:dyDescent="0.25">
      <c r="A5301" t="str">
        <v>high</v>
      </c>
      <c r="B5301" t="b" cm="1">
        <f t="array" ref="B5301">AND(Orders!R5299:R15292&gt;500,Orders!O5299:O15292="technology")</f>
        <v>0</v>
      </c>
      <c r="C5301" t="b" cm="1">
        <f t="array" ref="C5301">OR(Orders!R5299:R15292&gt;1000,Orders!O5299:O15292="furniture")</f>
        <v>1</v>
      </c>
      <c r="D5301" t="str">
        <v>no</v>
      </c>
      <c r="E5301" t="str">
        <v>false</v>
      </c>
      <c r="G5301" t="str" cm="1">
        <f t="array" ref="G5301">IFERROR(IF(AND(Orders!R5300:R15293&gt;1000,OR(Orders!M5300:M15293="East",Orders!M5300:M15293="south")),"bonus","no bonus"),"data error")</f>
        <v>no bonus</v>
      </c>
    </row>
    <row r="5302" spans="1:7" x14ac:dyDescent="0.25">
      <c r="A5302" t="str">
        <v>high</v>
      </c>
      <c r="B5302" t="b" cm="1">
        <f t="array" ref="B5302">AND(Orders!R5300:R15293&gt;500,Orders!O5300:O15293="technology")</f>
        <v>0</v>
      </c>
      <c r="C5302" t="b" cm="1">
        <f t="array" ref="C5302">OR(Orders!R5300:R15293&gt;1000,Orders!O5300:O15293="furniture")</f>
        <v>1</v>
      </c>
      <c r="D5302" t="str">
        <v>no</v>
      </c>
      <c r="E5302" t="str">
        <v>false</v>
      </c>
      <c r="G5302" t="str" cm="1">
        <f t="array" ref="G5302">IFERROR(IF(AND(Orders!R5301:R15294&gt;1000,OR(Orders!M5301:M15294="East",Orders!M5301:M15294="south")),"bonus","no bonus"),"data error")</f>
        <v>no bonus</v>
      </c>
    </row>
    <row r="5303" spans="1:7" x14ac:dyDescent="0.25">
      <c r="A5303" t="str">
        <v>high</v>
      </c>
      <c r="B5303" t="b" cm="1">
        <f t="array" ref="B5303">AND(Orders!R5301:R15294&gt;500,Orders!O5301:O15294="technology")</f>
        <v>0</v>
      </c>
      <c r="C5303" t="b" cm="1">
        <f t="array" ref="C5303">OR(Orders!R5301:R15294&gt;1000,Orders!O5301:O15294="furniture")</f>
        <v>1</v>
      </c>
      <c r="D5303" t="str">
        <v>no</v>
      </c>
      <c r="E5303" t="str">
        <v>false</v>
      </c>
      <c r="G5303" t="str" cm="1">
        <f t="array" ref="G5303">IFERROR(IF(AND(Orders!R5302:R15295&gt;1000,OR(Orders!M5302:M15295="East",Orders!M5302:M15295="south")),"bonus","no bonus"),"data error")</f>
        <v>no bonus</v>
      </c>
    </row>
    <row r="5304" spans="1:7" x14ac:dyDescent="0.25">
      <c r="A5304" t="str">
        <v>high</v>
      </c>
      <c r="B5304" t="b" cm="1">
        <f t="array" ref="B5304">AND(Orders!R5302:R15295&gt;500,Orders!O5302:O15295="technology")</f>
        <v>0</v>
      </c>
      <c r="C5304" t="b" cm="1">
        <f t="array" ref="C5304">OR(Orders!R5302:R15295&gt;1000,Orders!O5302:O15295="furniture")</f>
        <v>1</v>
      </c>
      <c r="D5304" t="str">
        <v>no</v>
      </c>
      <c r="E5304" t="str">
        <v>false</v>
      </c>
      <c r="G5304" t="str" cm="1">
        <f t="array" ref="G5304">IFERROR(IF(AND(Orders!R5303:R15296&gt;1000,OR(Orders!M5303:M15296="East",Orders!M5303:M15296="south")),"bonus","no bonus"),"data error")</f>
        <v>no bonus</v>
      </c>
    </row>
    <row r="5305" spans="1:7" x14ac:dyDescent="0.25">
      <c r="A5305" t="str">
        <v>high</v>
      </c>
      <c r="B5305" t="b" cm="1">
        <f t="array" ref="B5305">AND(Orders!R5303:R15296&gt;500,Orders!O5303:O15296="technology")</f>
        <v>0</v>
      </c>
      <c r="C5305" t="b" cm="1">
        <f t="array" ref="C5305">OR(Orders!R5303:R15296&gt;1000,Orders!O5303:O15296="furniture")</f>
        <v>1</v>
      </c>
      <c r="D5305" t="str">
        <v>no</v>
      </c>
      <c r="E5305" t="str">
        <v>false</v>
      </c>
      <c r="G5305" t="str" cm="1">
        <f t="array" ref="G5305">IFERROR(IF(AND(Orders!R5304:R15297&gt;1000,OR(Orders!M5304:M15297="East",Orders!M5304:M15297="south")),"bonus","no bonus"),"data error")</f>
        <v>no bonus</v>
      </c>
    </row>
    <row r="5306" spans="1:7" x14ac:dyDescent="0.25">
      <c r="A5306" t="str">
        <v>high</v>
      </c>
      <c r="B5306" t="b" cm="1">
        <f t="array" ref="B5306">AND(Orders!R5304:R15297&gt;500,Orders!O5304:O15297="technology")</f>
        <v>0</v>
      </c>
      <c r="C5306" t="b" cm="1">
        <f t="array" ref="C5306">OR(Orders!R5304:R15297&gt;1000,Orders!O5304:O15297="furniture")</f>
        <v>1</v>
      </c>
      <c r="D5306" t="str">
        <v>no</v>
      </c>
      <c r="E5306" t="str">
        <v>false</v>
      </c>
      <c r="G5306" t="str" cm="1">
        <f t="array" ref="G5306">IFERROR(IF(AND(Orders!R5305:R15298&gt;1000,OR(Orders!M5305:M15298="East",Orders!M5305:M15298="south")),"bonus","no bonus"),"data error")</f>
        <v>no bonus</v>
      </c>
    </row>
    <row r="5307" spans="1:7" x14ac:dyDescent="0.25">
      <c r="A5307" t="str">
        <v>high</v>
      </c>
      <c r="B5307" t="b" cm="1">
        <f t="array" ref="B5307">AND(Orders!R5305:R15298&gt;500,Orders!O5305:O15298="technology")</f>
        <v>0</v>
      </c>
      <c r="C5307" t="b" cm="1">
        <f t="array" ref="C5307">OR(Orders!R5305:R15298&gt;1000,Orders!O5305:O15298="furniture")</f>
        <v>1</v>
      </c>
      <c r="D5307" t="str">
        <v>no</v>
      </c>
      <c r="E5307" t="str">
        <v>false</v>
      </c>
      <c r="G5307" t="str" cm="1">
        <f t="array" ref="G5307">IFERROR(IF(AND(Orders!R5306:R15299&gt;1000,OR(Orders!M5306:M15299="East",Orders!M5306:M15299="south")),"bonus","no bonus"),"data error")</f>
        <v>no bonus</v>
      </c>
    </row>
    <row r="5308" spans="1:7" x14ac:dyDescent="0.25">
      <c r="A5308" t="str">
        <v>high</v>
      </c>
      <c r="B5308" t="b" cm="1">
        <f t="array" ref="B5308">AND(Orders!R5306:R15299&gt;500,Orders!O5306:O15299="technology")</f>
        <v>0</v>
      </c>
      <c r="C5308" t="b" cm="1">
        <f t="array" ref="C5308">OR(Orders!R5306:R15299&gt;1000,Orders!O5306:O15299="furniture")</f>
        <v>1</v>
      </c>
      <c r="D5308" t="str">
        <v>no</v>
      </c>
      <c r="E5308" t="str">
        <v>false</v>
      </c>
      <c r="G5308" t="str" cm="1">
        <f t="array" ref="G5308">IFERROR(IF(AND(Orders!R5307:R15300&gt;1000,OR(Orders!M5307:M15300="East",Orders!M5307:M15300="south")),"bonus","no bonus"),"data error")</f>
        <v>no bonus</v>
      </c>
    </row>
    <row r="5309" spans="1:7" x14ac:dyDescent="0.25">
      <c r="A5309" t="str">
        <v>high</v>
      </c>
      <c r="B5309" t="b" cm="1">
        <f t="array" ref="B5309">AND(Orders!R5307:R15300&gt;500,Orders!O5307:O15300="technology")</f>
        <v>0</v>
      </c>
      <c r="C5309" t="b" cm="1">
        <f t="array" ref="C5309">OR(Orders!R5307:R15300&gt;1000,Orders!O5307:O15300="furniture")</f>
        <v>1</v>
      </c>
      <c r="D5309" t="str">
        <v>no</v>
      </c>
      <c r="E5309" t="str">
        <v>false</v>
      </c>
      <c r="G5309" t="str" cm="1">
        <f t="array" ref="G5309">IFERROR(IF(AND(Orders!R5308:R15301&gt;1000,OR(Orders!M5308:M15301="East",Orders!M5308:M15301="south")),"bonus","no bonus"),"data error")</f>
        <v>no bonus</v>
      </c>
    </row>
    <row r="5310" spans="1:7" x14ac:dyDescent="0.25">
      <c r="A5310" t="str">
        <v>high</v>
      </c>
      <c r="B5310" t="b" cm="1">
        <f t="array" ref="B5310">AND(Orders!R5308:R15301&gt;500,Orders!O5308:O15301="technology")</f>
        <v>0</v>
      </c>
      <c r="C5310" t="b" cm="1">
        <f t="array" ref="C5310">OR(Orders!R5308:R15301&gt;1000,Orders!O5308:O15301="furniture")</f>
        <v>1</v>
      </c>
      <c r="D5310" t="str">
        <v>no</v>
      </c>
      <c r="E5310" t="str">
        <v>false</v>
      </c>
      <c r="G5310" t="str" cm="1">
        <f t="array" ref="G5310">IFERROR(IF(AND(Orders!R5309:R15302&gt;1000,OR(Orders!M5309:M15302="East",Orders!M5309:M15302="south")),"bonus","no bonus"),"data error")</f>
        <v>no bonus</v>
      </c>
    </row>
    <row r="5311" spans="1:7" x14ac:dyDescent="0.25">
      <c r="A5311" t="str">
        <v>high</v>
      </c>
      <c r="B5311" t="b" cm="1">
        <f t="array" ref="B5311">AND(Orders!R5309:R15302&gt;500,Orders!O5309:O15302="technology")</f>
        <v>0</v>
      </c>
      <c r="C5311" t="b" cm="1">
        <f t="array" ref="C5311">OR(Orders!R5309:R15302&gt;1000,Orders!O5309:O15302="furniture")</f>
        <v>1</v>
      </c>
      <c r="D5311" t="str">
        <v>no</v>
      </c>
      <c r="E5311" t="str">
        <v>false</v>
      </c>
      <c r="G5311" t="str" cm="1">
        <f t="array" ref="G5311">IFERROR(IF(AND(Orders!R5310:R15303&gt;1000,OR(Orders!M5310:M15303="East",Orders!M5310:M15303="south")),"bonus","no bonus"),"data error")</f>
        <v>no bonus</v>
      </c>
    </row>
    <row r="5312" spans="1:7" x14ac:dyDescent="0.25">
      <c r="A5312" t="str">
        <v>high</v>
      </c>
      <c r="B5312" t="b" cm="1">
        <f t="array" ref="B5312">AND(Orders!R5310:R15303&gt;500,Orders!O5310:O15303="technology")</f>
        <v>0</v>
      </c>
      <c r="C5312" t="b" cm="1">
        <f t="array" ref="C5312">OR(Orders!R5310:R15303&gt;1000,Orders!O5310:O15303="furniture")</f>
        <v>1</v>
      </c>
      <c r="D5312" t="str">
        <v>no</v>
      </c>
      <c r="E5312" t="str">
        <v>false</v>
      </c>
      <c r="G5312" t="str" cm="1">
        <f t="array" ref="G5312">IFERROR(IF(AND(Orders!R5311:R15304&gt;1000,OR(Orders!M5311:M15304="East",Orders!M5311:M15304="south")),"bonus","no bonus"),"data error")</f>
        <v>no bonus</v>
      </c>
    </row>
    <row r="5313" spans="1:7" x14ac:dyDescent="0.25">
      <c r="A5313" t="str">
        <v>high</v>
      </c>
      <c r="B5313" t="b" cm="1">
        <f t="array" ref="B5313">AND(Orders!R5311:R15304&gt;500,Orders!O5311:O15304="technology")</f>
        <v>0</v>
      </c>
      <c r="C5313" t="b" cm="1">
        <f t="array" ref="C5313">OR(Orders!R5311:R15304&gt;1000,Orders!O5311:O15304="furniture")</f>
        <v>1</v>
      </c>
      <c r="D5313" t="str">
        <v>no</v>
      </c>
      <c r="E5313" t="str">
        <v>false</v>
      </c>
      <c r="G5313" t="str" cm="1">
        <f t="array" ref="G5313">IFERROR(IF(AND(Orders!R5312:R15305&gt;1000,OR(Orders!M5312:M15305="East",Orders!M5312:M15305="south")),"bonus","no bonus"),"data error")</f>
        <v>no bonus</v>
      </c>
    </row>
    <row r="5314" spans="1:7" x14ac:dyDescent="0.25">
      <c r="A5314" t="str">
        <v>high</v>
      </c>
      <c r="B5314" t="b" cm="1">
        <f t="array" ref="B5314">AND(Orders!R5312:R15305&gt;500,Orders!O5312:O15305="technology")</f>
        <v>0</v>
      </c>
      <c r="C5314" t="b" cm="1">
        <f t="array" ref="C5314">OR(Orders!R5312:R15305&gt;1000,Orders!O5312:O15305="furniture")</f>
        <v>1</v>
      </c>
      <c r="D5314" t="str">
        <v>no</v>
      </c>
      <c r="E5314" t="str">
        <v>false</v>
      </c>
      <c r="G5314" t="str" cm="1">
        <f t="array" ref="G5314">IFERROR(IF(AND(Orders!R5313:R15306&gt;1000,OR(Orders!M5313:M15306="East",Orders!M5313:M15306="south")),"bonus","no bonus"),"data error")</f>
        <v>no bonus</v>
      </c>
    </row>
    <row r="5315" spans="1:7" x14ac:dyDescent="0.25">
      <c r="A5315" t="str">
        <v>high</v>
      </c>
      <c r="B5315" t="b" cm="1">
        <f t="array" ref="B5315">AND(Orders!R5313:R15306&gt;500,Orders!O5313:O15306="technology")</f>
        <v>0</v>
      </c>
      <c r="C5315" t="b" cm="1">
        <f t="array" ref="C5315">OR(Orders!R5313:R15306&gt;1000,Orders!O5313:O15306="furniture")</f>
        <v>1</v>
      </c>
      <c r="D5315" t="str">
        <v>no</v>
      </c>
      <c r="E5315" t="str">
        <v>false</v>
      </c>
      <c r="G5315" t="str" cm="1">
        <f t="array" ref="G5315">IFERROR(IF(AND(Orders!R5314:R15307&gt;1000,OR(Orders!M5314:M15307="East",Orders!M5314:M15307="south")),"bonus","no bonus"),"data error")</f>
        <v>no bonus</v>
      </c>
    </row>
    <row r="5316" spans="1:7" x14ac:dyDescent="0.25">
      <c r="A5316" t="str">
        <v>high</v>
      </c>
      <c r="B5316" t="b" cm="1">
        <f t="array" ref="B5316">AND(Orders!R5314:R15307&gt;500,Orders!O5314:O15307="technology")</f>
        <v>0</v>
      </c>
      <c r="C5316" t="b" cm="1">
        <f t="array" ref="C5316">OR(Orders!R5314:R15307&gt;1000,Orders!O5314:O15307="furniture")</f>
        <v>1</v>
      </c>
      <c r="D5316" t="str">
        <v>no</v>
      </c>
      <c r="E5316" t="str">
        <v>false</v>
      </c>
      <c r="G5316" t="str" cm="1">
        <f t="array" ref="G5316">IFERROR(IF(AND(Orders!R5315:R15308&gt;1000,OR(Orders!M5315:M15308="East",Orders!M5315:M15308="south")),"bonus","no bonus"),"data error")</f>
        <v>no bonus</v>
      </c>
    </row>
    <row r="5317" spans="1:7" x14ac:dyDescent="0.25">
      <c r="A5317" t="str">
        <v>high</v>
      </c>
      <c r="B5317" t="b" cm="1">
        <f t="array" ref="B5317">AND(Orders!R5315:R15308&gt;500,Orders!O5315:O15308="technology")</f>
        <v>0</v>
      </c>
      <c r="C5317" t="b" cm="1">
        <f t="array" ref="C5317">OR(Orders!R5315:R15308&gt;1000,Orders!O5315:O15308="furniture")</f>
        <v>1</v>
      </c>
      <c r="D5317" t="str">
        <v>no</v>
      </c>
      <c r="E5317" t="str">
        <v>false</v>
      </c>
      <c r="G5317" t="str" cm="1">
        <f t="array" ref="G5317">IFERROR(IF(AND(Orders!R5316:R15309&gt;1000,OR(Orders!M5316:M15309="East",Orders!M5316:M15309="south")),"bonus","no bonus"),"data error")</f>
        <v>no bonus</v>
      </c>
    </row>
    <row r="5318" spans="1:7" x14ac:dyDescent="0.25">
      <c r="A5318" t="str">
        <v>high</v>
      </c>
      <c r="B5318" t="b" cm="1">
        <f t="array" ref="B5318">AND(Orders!R5316:R15309&gt;500,Orders!O5316:O15309="technology")</f>
        <v>0</v>
      </c>
      <c r="C5318" t="b" cm="1">
        <f t="array" ref="C5318">OR(Orders!R5316:R15309&gt;1000,Orders!O5316:O15309="furniture")</f>
        <v>1</v>
      </c>
      <c r="D5318" t="str">
        <v>no</v>
      </c>
      <c r="E5318" t="str">
        <v>false</v>
      </c>
      <c r="G5318" t="str" cm="1">
        <f t="array" ref="G5318">IFERROR(IF(AND(Orders!R5317:R15310&gt;1000,OR(Orders!M5317:M15310="East",Orders!M5317:M15310="south")),"bonus","no bonus"),"data error")</f>
        <v>no bonus</v>
      </c>
    </row>
    <row r="5319" spans="1:7" x14ac:dyDescent="0.25">
      <c r="A5319" t="str">
        <v>high</v>
      </c>
      <c r="B5319" t="b" cm="1">
        <f t="array" ref="B5319">AND(Orders!R5317:R15310&gt;500,Orders!O5317:O15310="technology")</f>
        <v>0</v>
      </c>
      <c r="C5319" t="b" cm="1">
        <f t="array" ref="C5319">OR(Orders!R5317:R15310&gt;1000,Orders!O5317:O15310="furniture")</f>
        <v>1</v>
      </c>
      <c r="D5319" t="str">
        <v>no</v>
      </c>
      <c r="E5319" t="str">
        <v>false</v>
      </c>
      <c r="G5319" t="str" cm="1">
        <f t="array" ref="G5319">IFERROR(IF(AND(Orders!R5318:R15311&gt;1000,OR(Orders!M5318:M15311="East",Orders!M5318:M15311="south")),"bonus","no bonus"),"data error")</f>
        <v>no bonus</v>
      </c>
    </row>
    <row r="5320" spans="1:7" x14ac:dyDescent="0.25">
      <c r="A5320" t="str">
        <v>high</v>
      </c>
      <c r="B5320" t="b" cm="1">
        <f t="array" ref="B5320">AND(Orders!R5318:R15311&gt;500,Orders!O5318:O15311="technology")</f>
        <v>0</v>
      </c>
      <c r="C5320" t="b" cm="1">
        <f t="array" ref="C5320">OR(Orders!R5318:R15311&gt;1000,Orders!O5318:O15311="furniture")</f>
        <v>1</v>
      </c>
      <c r="D5320" t="str">
        <v>no</v>
      </c>
      <c r="E5320" t="str">
        <v>false</v>
      </c>
      <c r="G5320" t="str" cm="1">
        <f t="array" ref="G5320">IFERROR(IF(AND(Orders!R5319:R15312&gt;1000,OR(Orders!M5319:M15312="East",Orders!M5319:M15312="south")),"bonus","no bonus"),"data error")</f>
        <v>no bonus</v>
      </c>
    </row>
    <row r="5321" spans="1:7" x14ac:dyDescent="0.25">
      <c r="A5321" t="str">
        <v>high</v>
      </c>
      <c r="B5321" t="b" cm="1">
        <f t="array" ref="B5321">AND(Orders!R5319:R15312&gt;500,Orders!O5319:O15312="technology")</f>
        <v>0</v>
      </c>
      <c r="C5321" t="b" cm="1">
        <f t="array" ref="C5321">OR(Orders!R5319:R15312&gt;1000,Orders!O5319:O15312="furniture")</f>
        <v>1</v>
      </c>
      <c r="D5321" t="str">
        <v>no</v>
      </c>
      <c r="E5321" t="str">
        <v>false</v>
      </c>
      <c r="G5321" t="str" cm="1">
        <f t="array" ref="G5321">IFERROR(IF(AND(Orders!R5320:R15313&gt;1000,OR(Orders!M5320:M15313="East",Orders!M5320:M15313="south")),"bonus","no bonus"),"data error")</f>
        <v>no bonus</v>
      </c>
    </row>
    <row r="5322" spans="1:7" x14ac:dyDescent="0.25">
      <c r="A5322" t="str">
        <v>high</v>
      </c>
      <c r="B5322" t="b" cm="1">
        <f t="array" ref="B5322">AND(Orders!R5320:R15313&gt;500,Orders!O5320:O15313="technology")</f>
        <v>0</v>
      </c>
      <c r="C5322" t="b" cm="1">
        <f t="array" ref="C5322">OR(Orders!R5320:R15313&gt;1000,Orders!O5320:O15313="furniture")</f>
        <v>1</v>
      </c>
      <c r="D5322" t="str">
        <v>no</v>
      </c>
      <c r="E5322" t="str">
        <v>false</v>
      </c>
      <c r="G5322" t="str" cm="1">
        <f t="array" ref="G5322">IFERROR(IF(AND(Orders!R5321:R15314&gt;1000,OR(Orders!M5321:M15314="East",Orders!M5321:M15314="south")),"bonus","no bonus"),"data error")</f>
        <v>no bonus</v>
      </c>
    </row>
    <row r="5323" spans="1:7" x14ac:dyDescent="0.25">
      <c r="A5323" t="str">
        <v>high</v>
      </c>
      <c r="B5323" t="b" cm="1">
        <f t="array" ref="B5323">AND(Orders!R5321:R15314&gt;500,Orders!O5321:O15314="technology")</f>
        <v>0</v>
      </c>
      <c r="C5323" t="b" cm="1">
        <f t="array" ref="C5323">OR(Orders!R5321:R15314&gt;1000,Orders!O5321:O15314="furniture")</f>
        <v>1</v>
      </c>
      <c r="D5323" t="str">
        <v>no</v>
      </c>
      <c r="E5323" t="str">
        <v>false</v>
      </c>
      <c r="G5323" t="str" cm="1">
        <f t="array" ref="G5323">IFERROR(IF(AND(Orders!R5322:R15315&gt;1000,OR(Orders!M5322:M15315="East",Orders!M5322:M15315="south")),"bonus","no bonus"),"data error")</f>
        <v>no bonus</v>
      </c>
    </row>
    <row r="5324" spans="1:7" x14ac:dyDescent="0.25">
      <c r="A5324" t="str">
        <v>high</v>
      </c>
      <c r="B5324" t="b" cm="1">
        <f t="array" ref="B5324">AND(Orders!R5322:R15315&gt;500,Orders!O5322:O15315="technology")</f>
        <v>0</v>
      </c>
      <c r="C5324" t="b" cm="1">
        <f t="array" ref="C5324">OR(Orders!R5322:R15315&gt;1000,Orders!O5322:O15315="furniture")</f>
        <v>1</v>
      </c>
      <c r="D5324" t="str">
        <v>no</v>
      </c>
      <c r="E5324" t="str">
        <v>false</v>
      </c>
      <c r="G5324" t="str" cm="1">
        <f t="array" ref="G5324">IFERROR(IF(AND(Orders!R5323:R15316&gt;1000,OR(Orders!M5323:M15316="East",Orders!M5323:M15316="south")),"bonus","no bonus"),"data error")</f>
        <v>no bonus</v>
      </c>
    </row>
    <row r="5325" spans="1:7" x14ac:dyDescent="0.25">
      <c r="A5325" t="str">
        <v>high</v>
      </c>
      <c r="B5325" t="b" cm="1">
        <f t="array" ref="B5325">AND(Orders!R5323:R15316&gt;500,Orders!O5323:O15316="technology")</f>
        <v>0</v>
      </c>
      <c r="C5325" t="b" cm="1">
        <f t="array" ref="C5325">OR(Orders!R5323:R15316&gt;1000,Orders!O5323:O15316="furniture")</f>
        <v>1</v>
      </c>
      <c r="D5325" t="str">
        <v>no</v>
      </c>
      <c r="E5325" t="str">
        <v>false</v>
      </c>
      <c r="G5325" t="str" cm="1">
        <f t="array" ref="G5325">IFERROR(IF(AND(Orders!R5324:R15317&gt;1000,OR(Orders!M5324:M15317="East",Orders!M5324:M15317="south")),"bonus","no bonus"),"data error")</f>
        <v>no bonus</v>
      </c>
    </row>
    <row r="5326" spans="1:7" x14ac:dyDescent="0.25">
      <c r="A5326" t="str">
        <v>high</v>
      </c>
      <c r="B5326" t="b" cm="1">
        <f t="array" ref="B5326">AND(Orders!R5324:R15317&gt;500,Orders!O5324:O15317="technology")</f>
        <v>0</v>
      </c>
      <c r="C5326" t="b" cm="1">
        <f t="array" ref="C5326">OR(Orders!R5324:R15317&gt;1000,Orders!O5324:O15317="furniture")</f>
        <v>1</v>
      </c>
      <c r="D5326" t="str">
        <v>no</v>
      </c>
      <c r="E5326" t="str">
        <v>false</v>
      </c>
      <c r="G5326" t="str" cm="1">
        <f t="array" ref="G5326">IFERROR(IF(AND(Orders!R5325:R15318&gt;1000,OR(Orders!M5325:M15318="East",Orders!M5325:M15318="south")),"bonus","no bonus"),"data error")</f>
        <v>no bonus</v>
      </c>
    </row>
    <row r="5327" spans="1:7" x14ac:dyDescent="0.25">
      <c r="A5327" t="str">
        <v>high</v>
      </c>
      <c r="B5327" t="b" cm="1">
        <f t="array" ref="B5327">AND(Orders!R5325:R15318&gt;500,Orders!O5325:O15318="technology")</f>
        <v>0</v>
      </c>
      <c r="C5327" t="b" cm="1">
        <f t="array" ref="C5327">OR(Orders!R5325:R15318&gt;1000,Orders!O5325:O15318="furniture")</f>
        <v>1</v>
      </c>
      <c r="D5327" t="str">
        <v>no</v>
      </c>
      <c r="E5327" t="str">
        <v>false</v>
      </c>
      <c r="G5327" t="str" cm="1">
        <f t="array" ref="G5327">IFERROR(IF(AND(Orders!R5326:R15319&gt;1000,OR(Orders!M5326:M15319="East",Orders!M5326:M15319="south")),"bonus","no bonus"),"data error")</f>
        <v>no bonus</v>
      </c>
    </row>
    <row r="5328" spans="1:7" x14ac:dyDescent="0.25">
      <c r="A5328" t="str">
        <v>high</v>
      </c>
      <c r="B5328" t="b" cm="1">
        <f t="array" ref="B5328">AND(Orders!R5326:R15319&gt;500,Orders!O5326:O15319="technology")</f>
        <v>0</v>
      </c>
      <c r="C5328" t="b" cm="1">
        <f t="array" ref="C5328">OR(Orders!R5326:R15319&gt;1000,Orders!O5326:O15319="furniture")</f>
        <v>1</v>
      </c>
      <c r="D5328" t="str">
        <v>no</v>
      </c>
      <c r="E5328" t="str">
        <v>false</v>
      </c>
      <c r="G5328" t="str" cm="1">
        <f t="array" ref="G5328">IFERROR(IF(AND(Orders!R5327:R15320&gt;1000,OR(Orders!M5327:M15320="East",Orders!M5327:M15320="south")),"bonus","no bonus"),"data error")</f>
        <v>no bonus</v>
      </c>
    </row>
    <row r="5329" spans="1:7" x14ac:dyDescent="0.25">
      <c r="A5329" t="str">
        <v>high</v>
      </c>
      <c r="B5329" t="b" cm="1">
        <f t="array" ref="B5329">AND(Orders!R5327:R15320&gt;500,Orders!O5327:O15320="technology")</f>
        <v>0</v>
      </c>
      <c r="C5329" t="b" cm="1">
        <f t="array" ref="C5329">OR(Orders!R5327:R15320&gt;1000,Orders!O5327:O15320="furniture")</f>
        <v>1</v>
      </c>
      <c r="D5329" t="str">
        <v>no</v>
      </c>
      <c r="E5329" t="str">
        <v>false</v>
      </c>
      <c r="G5329" t="str" cm="1">
        <f t="array" ref="G5329">IFERROR(IF(AND(Orders!R5328:R15321&gt;1000,OR(Orders!M5328:M15321="East",Orders!M5328:M15321="south")),"bonus","no bonus"),"data error")</f>
        <v>no bonus</v>
      </c>
    </row>
    <row r="5330" spans="1:7" x14ac:dyDescent="0.25">
      <c r="A5330" t="str">
        <v>high</v>
      </c>
      <c r="B5330" t="b" cm="1">
        <f t="array" ref="B5330">AND(Orders!R5328:R15321&gt;500,Orders!O5328:O15321="technology")</f>
        <v>0</v>
      </c>
      <c r="C5330" t="b" cm="1">
        <f t="array" ref="C5330">OR(Orders!R5328:R15321&gt;1000,Orders!O5328:O15321="furniture")</f>
        <v>1</v>
      </c>
      <c r="D5330" t="str">
        <v>no</v>
      </c>
      <c r="E5330" t="str">
        <v>false</v>
      </c>
      <c r="G5330" t="str" cm="1">
        <f t="array" ref="G5330">IFERROR(IF(AND(Orders!R5329:R15322&gt;1000,OR(Orders!M5329:M15322="East",Orders!M5329:M15322="south")),"bonus","no bonus"),"data error")</f>
        <v>no bonus</v>
      </c>
    </row>
    <row r="5331" spans="1:7" x14ac:dyDescent="0.25">
      <c r="A5331" t="str">
        <v>high</v>
      </c>
      <c r="B5331" t="b" cm="1">
        <f t="array" ref="B5331">AND(Orders!R5329:R15322&gt;500,Orders!O5329:O15322="technology")</f>
        <v>0</v>
      </c>
      <c r="C5331" t="b" cm="1">
        <f t="array" ref="C5331">OR(Orders!R5329:R15322&gt;1000,Orders!O5329:O15322="furniture")</f>
        <v>1</v>
      </c>
      <c r="D5331" t="str">
        <v>no</v>
      </c>
      <c r="E5331" t="str">
        <v>false</v>
      </c>
      <c r="G5331" t="str" cm="1">
        <f t="array" ref="G5331">IFERROR(IF(AND(Orders!R5330:R15323&gt;1000,OR(Orders!M5330:M15323="East",Orders!M5330:M15323="south")),"bonus","no bonus"),"data error")</f>
        <v>no bonus</v>
      </c>
    </row>
    <row r="5332" spans="1:7" x14ac:dyDescent="0.25">
      <c r="A5332" t="str">
        <v>high</v>
      </c>
      <c r="B5332" t="b" cm="1">
        <f t="array" ref="B5332">AND(Orders!R5330:R15323&gt;500,Orders!O5330:O15323="technology")</f>
        <v>0</v>
      </c>
      <c r="C5332" t="b" cm="1">
        <f t="array" ref="C5332">OR(Orders!R5330:R15323&gt;1000,Orders!O5330:O15323="furniture")</f>
        <v>1</v>
      </c>
      <c r="D5332" t="str">
        <v>no</v>
      </c>
      <c r="E5332" t="str">
        <v>false</v>
      </c>
      <c r="G5332" t="str" cm="1">
        <f t="array" ref="G5332">IFERROR(IF(AND(Orders!R5331:R15324&gt;1000,OR(Orders!M5331:M15324="East",Orders!M5331:M15324="south")),"bonus","no bonus"),"data error")</f>
        <v>no bonus</v>
      </c>
    </row>
    <row r="5333" spans="1:7" x14ac:dyDescent="0.25">
      <c r="A5333" t="str">
        <v>high</v>
      </c>
      <c r="B5333" t="b" cm="1">
        <f t="array" ref="B5333">AND(Orders!R5331:R15324&gt;500,Orders!O5331:O15324="technology")</f>
        <v>0</v>
      </c>
      <c r="C5333" t="b" cm="1">
        <f t="array" ref="C5333">OR(Orders!R5331:R15324&gt;1000,Orders!O5331:O15324="furniture")</f>
        <v>1</v>
      </c>
      <c r="D5333" t="str">
        <v>no</v>
      </c>
      <c r="E5333" t="str">
        <v>false</v>
      </c>
      <c r="G5333" t="str" cm="1">
        <f t="array" ref="G5333">IFERROR(IF(AND(Orders!R5332:R15325&gt;1000,OR(Orders!M5332:M15325="East",Orders!M5332:M15325="south")),"bonus","no bonus"),"data error")</f>
        <v>no bonus</v>
      </c>
    </row>
    <row r="5334" spans="1:7" x14ac:dyDescent="0.25">
      <c r="A5334" t="str">
        <v>high</v>
      </c>
      <c r="B5334" t="b" cm="1">
        <f t="array" ref="B5334">AND(Orders!R5332:R15325&gt;500,Orders!O5332:O15325="technology")</f>
        <v>0</v>
      </c>
      <c r="C5334" t="b" cm="1">
        <f t="array" ref="C5334">OR(Orders!R5332:R15325&gt;1000,Orders!O5332:O15325="furniture")</f>
        <v>1</v>
      </c>
      <c r="D5334" t="str">
        <v>no</v>
      </c>
      <c r="E5334" t="str">
        <v>false</v>
      </c>
      <c r="G5334" t="str" cm="1">
        <f t="array" ref="G5334">IFERROR(IF(AND(Orders!R5333:R15326&gt;1000,OR(Orders!M5333:M15326="East",Orders!M5333:M15326="south")),"bonus","no bonus"),"data error")</f>
        <v>no bonus</v>
      </c>
    </row>
    <row r="5335" spans="1:7" x14ac:dyDescent="0.25">
      <c r="A5335" t="str">
        <v>high</v>
      </c>
      <c r="B5335" t="b" cm="1">
        <f t="array" ref="B5335">AND(Orders!R5333:R15326&gt;500,Orders!O5333:O15326="technology")</f>
        <v>0</v>
      </c>
      <c r="C5335" t="b" cm="1">
        <f t="array" ref="C5335">OR(Orders!R5333:R15326&gt;1000,Orders!O5333:O15326="furniture")</f>
        <v>1</v>
      </c>
      <c r="D5335" t="str">
        <v>no</v>
      </c>
      <c r="E5335" t="str">
        <v>false</v>
      </c>
      <c r="G5335" t="str" cm="1">
        <f t="array" ref="G5335">IFERROR(IF(AND(Orders!R5334:R15327&gt;1000,OR(Orders!M5334:M15327="East",Orders!M5334:M15327="south")),"bonus","no bonus"),"data error")</f>
        <v>no bonus</v>
      </c>
    </row>
    <row r="5336" spans="1:7" x14ac:dyDescent="0.25">
      <c r="A5336" t="str">
        <v>high</v>
      </c>
      <c r="B5336" t="b" cm="1">
        <f t="array" ref="B5336">AND(Orders!R5334:R15327&gt;500,Orders!O5334:O15327="technology")</f>
        <v>0</v>
      </c>
      <c r="C5336" t="b" cm="1">
        <f t="array" ref="C5336">OR(Orders!R5334:R15327&gt;1000,Orders!O5334:O15327="furniture")</f>
        <v>1</v>
      </c>
      <c r="D5336" t="str">
        <v>no</v>
      </c>
      <c r="E5336" t="str">
        <v>false</v>
      </c>
      <c r="G5336" t="str" cm="1">
        <f t="array" ref="G5336">IFERROR(IF(AND(Orders!R5335:R15328&gt;1000,OR(Orders!M5335:M15328="East",Orders!M5335:M15328="south")),"bonus","no bonus"),"data error")</f>
        <v>no bonus</v>
      </c>
    </row>
    <row r="5337" spans="1:7" x14ac:dyDescent="0.25">
      <c r="A5337" t="str">
        <v>high</v>
      </c>
      <c r="B5337" t="b" cm="1">
        <f t="array" ref="B5337">AND(Orders!R5335:R15328&gt;500,Orders!O5335:O15328="technology")</f>
        <v>0</v>
      </c>
      <c r="C5337" t="b" cm="1">
        <f t="array" ref="C5337">OR(Orders!R5335:R15328&gt;1000,Orders!O5335:O15328="furniture")</f>
        <v>1</v>
      </c>
      <c r="D5337" t="str">
        <v>no</v>
      </c>
      <c r="E5337" t="str">
        <v>false</v>
      </c>
      <c r="G5337" t="str" cm="1">
        <f t="array" ref="G5337">IFERROR(IF(AND(Orders!R5336:R15329&gt;1000,OR(Orders!M5336:M15329="East",Orders!M5336:M15329="south")),"bonus","no bonus"),"data error")</f>
        <v>no bonus</v>
      </c>
    </row>
    <row r="5338" spans="1:7" x14ac:dyDescent="0.25">
      <c r="A5338" t="str">
        <v>high</v>
      </c>
      <c r="B5338" t="b" cm="1">
        <f t="array" ref="B5338">AND(Orders!R5336:R15329&gt;500,Orders!O5336:O15329="technology")</f>
        <v>0</v>
      </c>
      <c r="C5338" t="b" cm="1">
        <f t="array" ref="C5338">OR(Orders!R5336:R15329&gt;1000,Orders!O5336:O15329="furniture")</f>
        <v>1</v>
      </c>
      <c r="D5338" t="str">
        <v>no</v>
      </c>
      <c r="E5338" t="str">
        <v>false</v>
      </c>
      <c r="G5338" t="str" cm="1">
        <f t="array" ref="G5338">IFERROR(IF(AND(Orders!R5337:R15330&gt;1000,OR(Orders!M5337:M15330="East",Orders!M5337:M15330="south")),"bonus","no bonus"),"data error")</f>
        <v>no bonus</v>
      </c>
    </row>
    <row r="5339" spans="1:7" x14ac:dyDescent="0.25">
      <c r="A5339" t="str">
        <v>high</v>
      </c>
      <c r="B5339" t="b" cm="1">
        <f t="array" ref="B5339">AND(Orders!R5337:R15330&gt;500,Orders!O5337:O15330="technology")</f>
        <v>0</v>
      </c>
      <c r="C5339" t="b" cm="1">
        <f t="array" ref="C5339">OR(Orders!R5337:R15330&gt;1000,Orders!O5337:O15330="furniture")</f>
        <v>1</v>
      </c>
      <c r="D5339" t="str">
        <v>no</v>
      </c>
      <c r="E5339" t="str">
        <v>false</v>
      </c>
      <c r="G5339" t="str" cm="1">
        <f t="array" ref="G5339">IFERROR(IF(AND(Orders!R5338:R15331&gt;1000,OR(Orders!M5338:M15331="East",Orders!M5338:M15331="south")),"bonus","no bonus"),"data error")</f>
        <v>no bonus</v>
      </c>
    </row>
    <row r="5340" spans="1:7" x14ac:dyDescent="0.25">
      <c r="A5340" t="str">
        <v>high</v>
      </c>
      <c r="B5340" t="b" cm="1">
        <f t="array" ref="B5340">AND(Orders!R5338:R15331&gt;500,Orders!O5338:O15331="technology")</f>
        <v>0</v>
      </c>
      <c r="C5340" t="b" cm="1">
        <f t="array" ref="C5340">OR(Orders!R5338:R15331&gt;1000,Orders!O5338:O15331="furniture")</f>
        <v>1</v>
      </c>
      <c r="D5340" t="str">
        <v>no</v>
      </c>
      <c r="E5340" t="str">
        <v>false</v>
      </c>
      <c r="G5340" t="str" cm="1">
        <f t="array" ref="G5340">IFERROR(IF(AND(Orders!R5339:R15332&gt;1000,OR(Orders!M5339:M15332="East",Orders!M5339:M15332="south")),"bonus","no bonus"),"data error")</f>
        <v>no bonus</v>
      </c>
    </row>
    <row r="5341" spans="1:7" x14ac:dyDescent="0.25">
      <c r="A5341" t="str">
        <v>high</v>
      </c>
      <c r="B5341" t="b" cm="1">
        <f t="array" ref="B5341">AND(Orders!R5339:R15332&gt;500,Orders!O5339:O15332="technology")</f>
        <v>0</v>
      </c>
      <c r="C5341" t="b" cm="1">
        <f t="array" ref="C5341">OR(Orders!R5339:R15332&gt;1000,Orders!O5339:O15332="furniture")</f>
        <v>1</v>
      </c>
      <c r="D5341" t="str">
        <v>no</v>
      </c>
      <c r="E5341" t="str">
        <v>false</v>
      </c>
      <c r="G5341" t="str" cm="1">
        <f t="array" ref="G5341">IFERROR(IF(AND(Orders!R5340:R15333&gt;1000,OR(Orders!M5340:M15333="East",Orders!M5340:M15333="south")),"bonus","no bonus"),"data error")</f>
        <v>no bonus</v>
      </c>
    </row>
    <row r="5342" spans="1:7" x14ac:dyDescent="0.25">
      <c r="A5342" t="str">
        <v>high</v>
      </c>
      <c r="B5342" t="b" cm="1">
        <f t="array" ref="B5342">AND(Orders!R5340:R15333&gt;500,Orders!O5340:O15333="technology")</f>
        <v>0</v>
      </c>
      <c r="C5342" t="b" cm="1">
        <f t="array" ref="C5342">OR(Orders!R5340:R15333&gt;1000,Orders!O5340:O15333="furniture")</f>
        <v>1</v>
      </c>
      <c r="D5342" t="str">
        <v>no</v>
      </c>
      <c r="E5342" t="str">
        <v>false</v>
      </c>
      <c r="G5342" t="str" cm="1">
        <f t="array" ref="G5342">IFERROR(IF(AND(Orders!R5341:R15334&gt;1000,OR(Orders!M5341:M15334="East",Orders!M5341:M15334="south")),"bonus","no bonus"),"data error")</f>
        <v>no bonus</v>
      </c>
    </row>
    <row r="5343" spans="1:7" x14ac:dyDescent="0.25">
      <c r="A5343" t="str">
        <v>high</v>
      </c>
      <c r="B5343" t="b" cm="1">
        <f t="array" ref="B5343">AND(Orders!R5341:R15334&gt;500,Orders!O5341:O15334="technology")</f>
        <v>0</v>
      </c>
      <c r="C5343" t="b" cm="1">
        <f t="array" ref="C5343">OR(Orders!R5341:R15334&gt;1000,Orders!O5341:O15334="furniture")</f>
        <v>1</v>
      </c>
      <c r="D5343" t="str">
        <v>no</v>
      </c>
      <c r="E5343" t="str">
        <v>false</v>
      </c>
      <c r="G5343" t="str" cm="1">
        <f t="array" ref="G5343">IFERROR(IF(AND(Orders!R5342:R15335&gt;1000,OR(Orders!M5342:M15335="East",Orders!M5342:M15335="south")),"bonus","no bonus"),"data error")</f>
        <v>no bonus</v>
      </c>
    </row>
    <row r="5344" spans="1:7" x14ac:dyDescent="0.25">
      <c r="A5344" t="str">
        <v>high</v>
      </c>
      <c r="B5344" t="b" cm="1">
        <f t="array" ref="B5344">AND(Orders!R5342:R15335&gt;500,Orders!O5342:O15335="technology")</f>
        <v>0</v>
      </c>
      <c r="C5344" t="b" cm="1">
        <f t="array" ref="C5344">OR(Orders!R5342:R15335&gt;1000,Orders!O5342:O15335="furniture")</f>
        <v>1</v>
      </c>
      <c r="D5344" t="str">
        <v>no</v>
      </c>
      <c r="E5344" t="str">
        <v>false</v>
      </c>
      <c r="G5344" t="str" cm="1">
        <f t="array" ref="G5344">IFERROR(IF(AND(Orders!R5343:R15336&gt;1000,OR(Orders!M5343:M15336="East",Orders!M5343:M15336="south")),"bonus","no bonus"),"data error")</f>
        <v>no bonus</v>
      </c>
    </row>
    <row r="5345" spans="1:7" x14ac:dyDescent="0.25">
      <c r="A5345" t="str">
        <v>high</v>
      </c>
      <c r="B5345" t="b" cm="1">
        <f t="array" ref="B5345">AND(Orders!R5343:R15336&gt;500,Orders!O5343:O15336="technology")</f>
        <v>0</v>
      </c>
      <c r="C5345" t="b" cm="1">
        <f t="array" ref="C5345">OR(Orders!R5343:R15336&gt;1000,Orders!O5343:O15336="furniture")</f>
        <v>1</v>
      </c>
      <c r="D5345" t="str">
        <v>no</v>
      </c>
      <c r="E5345" t="str">
        <v>false</v>
      </c>
      <c r="G5345" t="str" cm="1">
        <f t="array" ref="G5345">IFERROR(IF(AND(Orders!R5344:R15337&gt;1000,OR(Orders!M5344:M15337="East",Orders!M5344:M15337="south")),"bonus","no bonus"),"data error")</f>
        <v>no bonus</v>
      </c>
    </row>
    <row r="5346" spans="1:7" x14ac:dyDescent="0.25">
      <c r="A5346" t="str">
        <v>high</v>
      </c>
      <c r="B5346" t="b" cm="1">
        <f t="array" ref="B5346">AND(Orders!R5344:R15337&gt;500,Orders!O5344:O15337="technology")</f>
        <v>0</v>
      </c>
      <c r="C5346" t="b" cm="1">
        <f t="array" ref="C5346">OR(Orders!R5344:R15337&gt;1000,Orders!O5344:O15337="furniture")</f>
        <v>1</v>
      </c>
      <c r="D5346" t="str">
        <v>no</v>
      </c>
      <c r="E5346" t="str">
        <v>false</v>
      </c>
      <c r="G5346" t="str" cm="1">
        <f t="array" ref="G5346">IFERROR(IF(AND(Orders!R5345:R15338&gt;1000,OR(Orders!M5345:M15338="East",Orders!M5345:M15338="south")),"bonus","no bonus"),"data error")</f>
        <v>no bonus</v>
      </c>
    </row>
    <row r="5347" spans="1:7" x14ac:dyDescent="0.25">
      <c r="A5347" t="str">
        <v>high</v>
      </c>
      <c r="B5347" t="b" cm="1">
        <f t="array" ref="B5347">AND(Orders!R5345:R15338&gt;500,Orders!O5345:O15338="technology")</f>
        <v>0</v>
      </c>
      <c r="C5347" t="b" cm="1">
        <f t="array" ref="C5347">OR(Orders!R5345:R15338&gt;1000,Orders!O5345:O15338="furniture")</f>
        <v>1</v>
      </c>
      <c r="D5347" t="str">
        <v>no</v>
      </c>
      <c r="E5347" t="str">
        <v>false</v>
      </c>
      <c r="G5347" t="str" cm="1">
        <f t="array" ref="G5347">IFERROR(IF(AND(Orders!R5346:R15339&gt;1000,OR(Orders!M5346:M15339="East",Orders!M5346:M15339="south")),"bonus","no bonus"),"data error")</f>
        <v>no bonus</v>
      </c>
    </row>
    <row r="5348" spans="1:7" x14ac:dyDescent="0.25">
      <c r="A5348" t="str">
        <v>high</v>
      </c>
      <c r="B5348" t="b" cm="1">
        <f t="array" ref="B5348">AND(Orders!R5346:R15339&gt;500,Orders!O5346:O15339="technology")</f>
        <v>0</v>
      </c>
      <c r="C5348" t="b" cm="1">
        <f t="array" ref="C5348">OR(Orders!R5346:R15339&gt;1000,Orders!O5346:O15339="furniture")</f>
        <v>1</v>
      </c>
      <c r="D5348" t="str">
        <v>no</v>
      </c>
      <c r="E5348" t="str">
        <v>false</v>
      </c>
      <c r="G5348" t="str" cm="1">
        <f t="array" ref="G5348">IFERROR(IF(AND(Orders!R5347:R15340&gt;1000,OR(Orders!M5347:M15340="East",Orders!M5347:M15340="south")),"bonus","no bonus"),"data error")</f>
        <v>no bonus</v>
      </c>
    </row>
    <row r="5349" spans="1:7" x14ac:dyDescent="0.25">
      <c r="A5349" t="str">
        <v>high</v>
      </c>
      <c r="B5349" t="b" cm="1">
        <f t="array" ref="B5349">AND(Orders!R5347:R15340&gt;500,Orders!O5347:O15340="technology")</f>
        <v>0</v>
      </c>
      <c r="C5349" t="b" cm="1">
        <f t="array" ref="C5349">OR(Orders!R5347:R15340&gt;1000,Orders!O5347:O15340="furniture")</f>
        <v>1</v>
      </c>
      <c r="D5349" t="str">
        <v>no</v>
      </c>
      <c r="E5349" t="str">
        <v>false</v>
      </c>
      <c r="G5349" t="str" cm="1">
        <f t="array" ref="G5349">IFERROR(IF(AND(Orders!R5348:R15341&gt;1000,OR(Orders!M5348:M15341="East",Orders!M5348:M15341="south")),"bonus","no bonus"),"data error")</f>
        <v>no bonus</v>
      </c>
    </row>
    <row r="5350" spans="1:7" x14ac:dyDescent="0.25">
      <c r="A5350" t="str">
        <v>high</v>
      </c>
      <c r="B5350" t="b" cm="1">
        <f t="array" ref="B5350">AND(Orders!R5348:R15341&gt;500,Orders!O5348:O15341="technology")</f>
        <v>0</v>
      </c>
      <c r="C5350" t="b" cm="1">
        <f t="array" ref="C5350">OR(Orders!R5348:R15341&gt;1000,Orders!O5348:O15341="furniture")</f>
        <v>1</v>
      </c>
      <c r="D5350" t="str">
        <v>no</v>
      </c>
      <c r="E5350" t="str">
        <v>false</v>
      </c>
      <c r="G5350" t="str" cm="1">
        <f t="array" ref="G5350">IFERROR(IF(AND(Orders!R5349:R15342&gt;1000,OR(Orders!M5349:M15342="East",Orders!M5349:M15342="south")),"bonus","no bonus"),"data error")</f>
        <v>no bonus</v>
      </c>
    </row>
    <row r="5351" spans="1:7" x14ac:dyDescent="0.25">
      <c r="A5351" t="str">
        <v>high</v>
      </c>
      <c r="B5351" t="b" cm="1">
        <f t="array" ref="B5351">AND(Orders!R5349:R15342&gt;500,Orders!O5349:O15342="technology")</f>
        <v>0</v>
      </c>
      <c r="C5351" t="b" cm="1">
        <f t="array" ref="C5351">OR(Orders!R5349:R15342&gt;1000,Orders!O5349:O15342="furniture")</f>
        <v>1</v>
      </c>
      <c r="D5351" t="str">
        <v>no</v>
      </c>
      <c r="E5351" t="str">
        <v>false</v>
      </c>
      <c r="G5351" t="str" cm="1">
        <f t="array" ref="G5351">IFERROR(IF(AND(Orders!R5350:R15343&gt;1000,OR(Orders!M5350:M15343="East",Orders!M5350:M15343="south")),"bonus","no bonus"),"data error")</f>
        <v>no bonus</v>
      </c>
    </row>
    <row r="5352" spans="1:7" x14ac:dyDescent="0.25">
      <c r="A5352" t="str">
        <v>high</v>
      </c>
      <c r="B5352" t="b" cm="1">
        <f t="array" ref="B5352">AND(Orders!R5350:R15343&gt;500,Orders!O5350:O15343="technology")</f>
        <v>0</v>
      </c>
      <c r="C5352" t="b" cm="1">
        <f t="array" ref="C5352">OR(Orders!R5350:R15343&gt;1000,Orders!O5350:O15343="furniture")</f>
        <v>1</v>
      </c>
      <c r="D5352" t="str">
        <v>no</v>
      </c>
      <c r="E5352" t="str">
        <v>false</v>
      </c>
      <c r="G5352" t="str" cm="1">
        <f t="array" ref="G5352">IFERROR(IF(AND(Orders!R5351:R15344&gt;1000,OR(Orders!M5351:M15344="East",Orders!M5351:M15344="south")),"bonus","no bonus"),"data error")</f>
        <v>no bonus</v>
      </c>
    </row>
    <row r="5353" spans="1:7" x14ac:dyDescent="0.25">
      <c r="A5353" t="str">
        <v>high</v>
      </c>
      <c r="B5353" t="b" cm="1">
        <f t="array" ref="B5353">AND(Orders!R5351:R15344&gt;500,Orders!O5351:O15344="technology")</f>
        <v>0</v>
      </c>
      <c r="C5353" t="b" cm="1">
        <f t="array" ref="C5353">OR(Orders!R5351:R15344&gt;1000,Orders!O5351:O15344="furniture")</f>
        <v>1</v>
      </c>
      <c r="D5353" t="str">
        <v>no</v>
      </c>
      <c r="E5353" t="str">
        <v>false</v>
      </c>
      <c r="G5353" t="str" cm="1">
        <f t="array" ref="G5353">IFERROR(IF(AND(Orders!R5352:R15345&gt;1000,OR(Orders!M5352:M15345="East",Orders!M5352:M15345="south")),"bonus","no bonus"),"data error")</f>
        <v>no bonus</v>
      </c>
    </row>
    <row r="5354" spans="1:7" x14ac:dyDescent="0.25">
      <c r="A5354" t="str">
        <v>high</v>
      </c>
      <c r="B5354" t="b" cm="1">
        <f t="array" ref="B5354">AND(Orders!R5352:R15345&gt;500,Orders!O5352:O15345="technology")</f>
        <v>0</v>
      </c>
      <c r="C5354" t="b" cm="1">
        <f t="array" ref="C5354">OR(Orders!R5352:R15345&gt;1000,Orders!O5352:O15345="furniture")</f>
        <v>1</v>
      </c>
      <c r="D5354" t="str">
        <v>no</v>
      </c>
      <c r="E5354" t="str">
        <v>false</v>
      </c>
      <c r="G5354" t="str" cm="1">
        <f t="array" ref="G5354">IFERROR(IF(AND(Orders!R5353:R15346&gt;1000,OR(Orders!M5353:M15346="East",Orders!M5353:M15346="south")),"bonus","no bonus"),"data error")</f>
        <v>no bonus</v>
      </c>
    </row>
    <row r="5355" spans="1:7" x14ac:dyDescent="0.25">
      <c r="A5355" t="str">
        <v>high</v>
      </c>
      <c r="B5355" t="b" cm="1">
        <f t="array" ref="B5355">AND(Orders!R5353:R15346&gt;500,Orders!O5353:O15346="technology")</f>
        <v>0</v>
      </c>
      <c r="C5355" t="b" cm="1">
        <f t="array" ref="C5355">OR(Orders!R5353:R15346&gt;1000,Orders!O5353:O15346="furniture")</f>
        <v>1</v>
      </c>
      <c r="D5355" t="str">
        <v>no</v>
      </c>
      <c r="E5355" t="str">
        <v>false</v>
      </c>
      <c r="G5355" t="str" cm="1">
        <f t="array" ref="G5355">IFERROR(IF(AND(Orders!R5354:R15347&gt;1000,OR(Orders!M5354:M15347="East",Orders!M5354:M15347="south")),"bonus","no bonus"),"data error")</f>
        <v>no bonus</v>
      </c>
    </row>
    <row r="5356" spans="1:7" x14ac:dyDescent="0.25">
      <c r="A5356" t="str">
        <v>high</v>
      </c>
      <c r="B5356" t="b" cm="1">
        <f t="array" ref="B5356">AND(Orders!R5354:R15347&gt;500,Orders!O5354:O15347="technology")</f>
        <v>0</v>
      </c>
      <c r="C5356" t="b" cm="1">
        <f t="array" ref="C5356">OR(Orders!R5354:R15347&gt;1000,Orders!O5354:O15347="furniture")</f>
        <v>1</v>
      </c>
      <c r="D5356" t="str">
        <v>no</v>
      </c>
      <c r="E5356" t="str">
        <v>false</v>
      </c>
      <c r="G5356" t="str" cm="1">
        <f t="array" ref="G5356">IFERROR(IF(AND(Orders!R5355:R15348&gt;1000,OR(Orders!M5355:M15348="East",Orders!M5355:M15348="south")),"bonus","no bonus"),"data error")</f>
        <v>no bonus</v>
      </c>
    </row>
    <row r="5357" spans="1:7" x14ac:dyDescent="0.25">
      <c r="A5357" t="str">
        <v>high</v>
      </c>
      <c r="B5357" t="b" cm="1">
        <f t="array" ref="B5357">AND(Orders!R5355:R15348&gt;500,Orders!O5355:O15348="technology")</f>
        <v>0</v>
      </c>
      <c r="C5357" t="b" cm="1">
        <f t="array" ref="C5357">OR(Orders!R5355:R15348&gt;1000,Orders!O5355:O15348="furniture")</f>
        <v>1</v>
      </c>
      <c r="D5357" t="str">
        <v>no</v>
      </c>
      <c r="E5357" t="str">
        <v>false</v>
      </c>
      <c r="G5357" t="str" cm="1">
        <f t="array" ref="G5357">IFERROR(IF(AND(Orders!R5356:R15349&gt;1000,OR(Orders!M5356:M15349="East",Orders!M5356:M15349="south")),"bonus","no bonus"),"data error")</f>
        <v>no bonus</v>
      </c>
    </row>
    <row r="5358" spans="1:7" x14ac:dyDescent="0.25">
      <c r="A5358" t="str">
        <v>high</v>
      </c>
      <c r="B5358" t="b" cm="1">
        <f t="array" ref="B5358">AND(Orders!R5356:R15349&gt;500,Orders!O5356:O15349="technology")</f>
        <v>0</v>
      </c>
      <c r="C5358" t="b" cm="1">
        <f t="array" ref="C5358">OR(Orders!R5356:R15349&gt;1000,Orders!O5356:O15349="furniture")</f>
        <v>1</v>
      </c>
      <c r="D5358" t="str">
        <v>no</v>
      </c>
      <c r="E5358" t="str">
        <v>false</v>
      </c>
      <c r="G5358" t="str" cm="1">
        <f t="array" ref="G5358">IFERROR(IF(AND(Orders!R5357:R15350&gt;1000,OR(Orders!M5357:M15350="East",Orders!M5357:M15350="south")),"bonus","no bonus"),"data error")</f>
        <v>no bonus</v>
      </c>
    </row>
    <row r="5359" spans="1:7" x14ac:dyDescent="0.25">
      <c r="A5359" t="str">
        <v>high</v>
      </c>
      <c r="B5359" t="b" cm="1">
        <f t="array" ref="B5359">AND(Orders!R5357:R15350&gt;500,Orders!O5357:O15350="technology")</f>
        <v>0</v>
      </c>
      <c r="C5359" t="b" cm="1">
        <f t="array" ref="C5359">OR(Orders!R5357:R15350&gt;1000,Orders!O5357:O15350="furniture")</f>
        <v>1</v>
      </c>
      <c r="D5359" t="str">
        <v>no</v>
      </c>
      <c r="E5359" t="str">
        <v>false</v>
      </c>
      <c r="G5359" t="str" cm="1">
        <f t="array" ref="G5359">IFERROR(IF(AND(Orders!R5358:R15351&gt;1000,OR(Orders!M5358:M15351="East",Orders!M5358:M15351="south")),"bonus","no bonus"),"data error")</f>
        <v>no bonus</v>
      </c>
    </row>
    <row r="5360" spans="1:7" x14ac:dyDescent="0.25">
      <c r="A5360" t="str">
        <v>high</v>
      </c>
      <c r="B5360" t="b" cm="1">
        <f t="array" ref="B5360">AND(Orders!R5358:R15351&gt;500,Orders!O5358:O15351="technology")</f>
        <v>0</v>
      </c>
      <c r="C5360" t="b" cm="1">
        <f t="array" ref="C5360">OR(Orders!R5358:R15351&gt;1000,Orders!O5358:O15351="furniture")</f>
        <v>1</v>
      </c>
      <c r="D5360" t="str">
        <v>no</v>
      </c>
      <c r="E5360" t="str">
        <v>false</v>
      </c>
      <c r="G5360" t="str" cm="1">
        <f t="array" ref="G5360">IFERROR(IF(AND(Orders!R5359:R15352&gt;1000,OR(Orders!M5359:M15352="East",Orders!M5359:M15352="south")),"bonus","no bonus"),"data error")</f>
        <v>no bonus</v>
      </c>
    </row>
    <row r="5361" spans="1:7" x14ac:dyDescent="0.25">
      <c r="A5361" t="str">
        <v>high</v>
      </c>
      <c r="B5361" t="b" cm="1">
        <f t="array" ref="B5361">AND(Orders!R5359:R15352&gt;500,Orders!O5359:O15352="technology")</f>
        <v>0</v>
      </c>
      <c r="C5361" t="b" cm="1">
        <f t="array" ref="C5361">OR(Orders!R5359:R15352&gt;1000,Orders!O5359:O15352="furniture")</f>
        <v>1</v>
      </c>
      <c r="D5361" t="str">
        <v>no</v>
      </c>
      <c r="E5361" t="str">
        <v>false</v>
      </c>
      <c r="G5361" t="str" cm="1">
        <f t="array" ref="G5361">IFERROR(IF(AND(Orders!R5360:R15353&gt;1000,OR(Orders!M5360:M15353="East",Orders!M5360:M15353="south")),"bonus","no bonus"),"data error")</f>
        <v>no bonus</v>
      </c>
    </row>
    <row r="5362" spans="1:7" x14ac:dyDescent="0.25">
      <c r="A5362" t="str">
        <v>high</v>
      </c>
      <c r="B5362" t="b" cm="1">
        <f t="array" ref="B5362">AND(Orders!R5360:R15353&gt;500,Orders!O5360:O15353="technology")</f>
        <v>0</v>
      </c>
      <c r="C5362" t="b" cm="1">
        <f t="array" ref="C5362">OR(Orders!R5360:R15353&gt;1000,Orders!O5360:O15353="furniture")</f>
        <v>1</v>
      </c>
      <c r="D5362" t="str">
        <v>no</v>
      </c>
      <c r="E5362" t="str">
        <v>false</v>
      </c>
      <c r="G5362" t="str" cm="1">
        <f t="array" ref="G5362">IFERROR(IF(AND(Orders!R5361:R15354&gt;1000,OR(Orders!M5361:M15354="East",Orders!M5361:M15354="south")),"bonus","no bonus"),"data error")</f>
        <v>no bonus</v>
      </c>
    </row>
    <row r="5363" spans="1:7" x14ac:dyDescent="0.25">
      <c r="A5363" t="str">
        <v>high</v>
      </c>
      <c r="B5363" t="b" cm="1">
        <f t="array" ref="B5363">AND(Orders!R5361:R15354&gt;500,Orders!O5361:O15354="technology")</f>
        <v>0</v>
      </c>
      <c r="C5363" t="b" cm="1">
        <f t="array" ref="C5363">OR(Orders!R5361:R15354&gt;1000,Orders!O5361:O15354="furniture")</f>
        <v>1</v>
      </c>
      <c r="D5363" t="str">
        <v>no</v>
      </c>
      <c r="E5363" t="str">
        <v>false</v>
      </c>
      <c r="G5363" t="str" cm="1">
        <f t="array" ref="G5363">IFERROR(IF(AND(Orders!R5362:R15355&gt;1000,OR(Orders!M5362:M15355="East",Orders!M5362:M15355="south")),"bonus","no bonus"),"data error")</f>
        <v>no bonus</v>
      </c>
    </row>
    <row r="5364" spans="1:7" x14ac:dyDescent="0.25">
      <c r="A5364" t="str">
        <v>high</v>
      </c>
      <c r="B5364" t="b" cm="1">
        <f t="array" ref="B5364">AND(Orders!R5362:R15355&gt;500,Orders!O5362:O15355="technology")</f>
        <v>0</v>
      </c>
      <c r="C5364" t="b" cm="1">
        <f t="array" ref="C5364">OR(Orders!R5362:R15355&gt;1000,Orders!O5362:O15355="furniture")</f>
        <v>1</v>
      </c>
      <c r="D5364" t="str">
        <v>no</v>
      </c>
      <c r="E5364" t="str">
        <v>false</v>
      </c>
      <c r="G5364" t="str" cm="1">
        <f t="array" ref="G5364">IFERROR(IF(AND(Orders!R5363:R15356&gt;1000,OR(Orders!M5363:M15356="East",Orders!M5363:M15356="south")),"bonus","no bonus"),"data error")</f>
        <v>no bonus</v>
      </c>
    </row>
    <row r="5365" spans="1:7" x14ac:dyDescent="0.25">
      <c r="A5365" t="str">
        <v>high</v>
      </c>
      <c r="B5365" t="b" cm="1">
        <f t="array" ref="B5365">AND(Orders!R5363:R15356&gt;500,Orders!O5363:O15356="technology")</f>
        <v>0</v>
      </c>
      <c r="C5365" t="b" cm="1">
        <f t="array" ref="C5365">OR(Orders!R5363:R15356&gt;1000,Orders!O5363:O15356="furniture")</f>
        <v>1</v>
      </c>
      <c r="D5365" t="str">
        <v>no</v>
      </c>
      <c r="E5365" t="str">
        <v>false</v>
      </c>
      <c r="G5365" t="str" cm="1">
        <f t="array" ref="G5365">IFERROR(IF(AND(Orders!R5364:R15357&gt;1000,OR(Orders!M5364:M15357="East",Orders!M5364:M15357="south")),"bonus","no bonus"),"data error")</f>
        <v>no bonus</v>
      </c>
    </row>
    <row r="5366" spans="1:7" x14ac:dyDescent="0.25">
      <c r="A5366" t="str">
        <v>high</v>
      </c>
      <c r="B5366" t="b" cm="1">
        <f t="array" ref="B5366">AND(Orders!R5364:R15357&gt;500,Orders!O5364:O15357="technology")</f>
        <v>0</v>
      </c>
      <c r="C5366" t="b" cm="1">
        <f t="array" ref="C5366">OR(Orders!R5364:R15357&gt;1000,Orders!O5364:O15357="furniture")</f>
        <v>1</v>
      </c>
      <c r="D5366" t="str">
        <v>no</v>
      </c>
      <c r="E5366" t="str">
        <v>false</v>
      </c>
      <c r="G5366" t="str" cm="1">
        <f t="array" ref="G5366">IFERROR(IF(AND(Orders!R5365:R15358&gt;1000,OR(Orders!M5365:M15358="East",Orders!M5365:M15358="south")),"bonus","no bonus"),"data error")</f>
        <v>no bonus</v>
      </c>
    </row>
    <row r="5367" spans="1:7" x14ac:dyDescent="0.25">
      <c r="A5367" t="str">
        <v>high</v>
      </c>
      <c r="B5367" t="b" cm="1">
        <f t="array" ref="B5367">AND(Orders!R5365:R15358&gt;500,Orders!O5365:O15358="technology")</f>
        <v>0</v>
      </c>
      <c r="C5367" t="b" cm="1">
        <f t="array" ref="C5367">OR(Orders!R5365:R15358&gt;1000,Orders!O5365:O15358="furniture")</f>
        <v>1</v>
      </c>
      <c r="D5367" t="str">
        <v>no</v>
      </c>
      <c r="E5367" t="str">
        <v>false</v>
      </c>
      <c r="G5367" t="str" cm="1">
        <f t="array" ref="G5367">IFERROR(IF(AND(Orders!R5366:R15359&gt;1000,OR(Orders!M5366:M15359="East",Orders!M5366:M15359="south")),"bonus","no bonus"),"data error")</f>
        <v>no bonus</v>
      </c>
    </row>
    <row r="5368" spans="1:7" x14ac:dyDescent="0.25">
      <c r="A5368" t="str">
        <v>high</v>
      </c>
      <c r="B5368" t="b" cm="1">
        <f t="array" ref="B5368">AND(Orders!R5366:R15359&gt;500,Orders!O5366:O15359="technology")</f>
        <v>0</v>
      </c>
      <c r="C5368" t="b" cm="1">
        <f t="array" ref="C5368">OR(Orders!R5366:R15359&gt;1000,Orders!O5366:O15359="furniture")</f>
        <v>1</v>
      </c>
      <c r="D5368" t="str">
        <v>no</v>
      </c>
      <c r="E5368" t="str">
        <v>false</v>
      </c>
      <c r="G5368" t="str" cm="1">
        <f t="array" ref="G5368">IFERROR(IF(AND(Orders!R5367:R15360&gt;1000,OR(Orders!M5367:M15360="East",Orders!M5367:M15360="south")),"bonus","no bonus"),"data error")</f>
        <v>no bonus</v>
      </c>
    </row>
    <row r="5369" spans="1:7" x14ac:dyDescent="0.25">
      <c r="A5369" t="str">
        <v>high</v>
      </c>
      <c r="B5369" t="b" cm="1">
        <f t="array" ref="B5369">AND(Orders!R5367:R15360&gt;500,Orders!O5367:O15360="technology")</f>
        <v>0</v>
      </c>
      <c r="C5369" t="b" cm="1">
        <f t="array" ref="C5369">OR(Orders!R5367:R15360&gt;1000,Orders!O5367:O15360="furniture")</f>
        <v>1</v>
      </c>
      <c r="D5369" t="str">
        <v>no</v>
      </c>
      <c r="E5369" t="str">
        <v>false</v>
      </c>
      <c r="G5369" t="str" cm="1">
        <f t="array" ref="G5369">IFERROR(IF(AND(Orders!R5368:R15361&gt;1000,OR(Orders!M5368:M15361="East",Orders!M5368:M15361="south")),"bonus","no bonus"),"data error")</f>
        <v>no bonus</v>
      </c>
    </row>
    <row r="5370" spans="1:7" x14ac:dyDescent="0.25">
      <c r="A5370" t="str">
        <v>high</v>
      </c>
      <c r="B5370" t="b" cm="1">
        <f t="array" ref="B5370">AND(Orders!R5368:R15361&gt;500,Orders!O5368:O15361="technology")</f>
        <v>0</v>
      </c>
      <c r="C5370" t="b" cm="1">
        <f t="array" ref="C5370">OR(Orders!R5368:R15361&gt;1000,Orders!O5368:O15361="furniture")</f>
        <v>1</v>
      </c>
      <c r="D5370" t="str">
        <v>no</v>
      </c>
      <c r="E5370" t="str">
        <v>false</v>
      </c>
      <c r="G5370" t="str" cm="1">
        <f t="array" ref="G5370">IFERROR(IF(AND(Orders!R5369:R15362&gt;1000,OR(Orders!M5369:M15362="East",Orders!M5369:M15362="south")),"bonus","no bonus"),"data error")</f>
        <v>no bonus</v>
      </c>
    </row>
    <row r="5371" spans="1:7" x14ac:dyDescent="0.25">
      <c r="A5371" t="str">
        <v>high</v>
      </c>
      <c r="B5371" t="b" cm="1">
        <f t="array" ref="B5371">AND(Orders!R5369:R15362&gt;500,Orders!O5369:O15362="technology")</f>
        <v>0</v>
      </c>
      <c r="C5371" t="b" cm="1">
        <f t="array" ref="C5371">OR(Orders!R5369:R15362&gt;1000,Orders!O5369:O15362="furniture")</f>
        <v>1</v>
      </c>
      <c r="D5371" t="str">
        <v>no</v>
      </c>
      <c r="E5371" t="str">
        <v>false</v>
      </c>
      <c r="G5371" t="str" cm="1">
        <f t="array" ref="G5371">IFERROR(IF(AND(Orders!R5370:R15363&gt;1000,OR(Orders!M5370:M15363="East",Orders!M5370:M15363="south")),"bonus","no bonus"),"data error")</f>
        <v>no bonus</v>
      </c>
    </row>
    <row r="5372" spans="1:7" x14ac:dyDescent="0.25">
      <c r="A5372" t="str">
        <v>high</v>
      </c>
      <c r="B5372" t="b" cm="1">
        <f t="array" ref="B5372">AND(Orders!R5370:R15363&gt;500,Orders!O5370:O15363="technology")</f>
        <v>0</v>
      </c>
      <c r="C5372" t="b" cm="1">
        <f t="array" ref="C5372">OR(Orders!R5370:R15363&gt;1000,Orders!O5370:O15363="furniture")</f>
        <v>1</v>
      </c>
      <c r="D5372" t="str">
        <v>no</v>
      </c>
      <c r="E5372" t="str">
        <v>false</v>
      </c>
      <c r="G5372" t="str" cm="1">
        <f t="array" ref="G5372">IFERROR(IF(AND(Orders!R5371:R15364&gt;1000,OR(Orders!M5371:M15364="East",Orders!M5371:M15364="south")),"bonus","no bonus"),"data error")</f>
        <v>no bonus</v>
      </c>
    </row>
    <row r="5373" spans="1:7" x14ac:dyDescent="0.25">
      <c r="A5373" t="str">
        <v>high</v>
      </c>
      <c r="B5373" t="b" cm="1">
        <f t="array" ref="B5373">AND(Orders!R5371:R15364&gt;500,Orders!O5371:O15364="technology")</f>
        <v>0</v>
      </c>
      <c r="C5373" t="b" cm="1">
        <f t="array" ref="C5373">OR(Orders!R5371:R15364&gt;1000,Orders!O5371:O15364="furniture")</f>
        <v>1</v>
      </c>
      <c r="D5373" t="str">
        <v>no</v>
      </c>
      <c r="E5373" t="str">
        <v>false</v>
      </c>
      <c r="G5373" t="str" cm="1">
        <f t="array" ref="G5373">IFERROR(IF(AND(Orders!R5372:R15365&gt;1000,OR(Orders!M5372:M15365="East",Orders!M5372:M15365="south")),"bonus","no bonus"),"data error")</f>
        <v>no bonus</v>
      </c>
    </row>
    <row r="5374" spans="1:7" x14ac:dyDescent="0.25">
      <c r="A5374" t="str">
        <v>high</v>
      </c>
      <c r="B5374" t="b" cm="1">
        <f t="array" ref="B5374">AND(Orders!R5372:R15365&gt;500,Orders!O5372:O15365="technology")</f>
        <v>0</v>
      </c>
      <c r="C5374" t="b" cm="1">
        <f t="array" ref="C5374">OR(Orders!R5372:R15365&gt;1000,Orders!O5372:O15365="furniture")</f>
        <v>1</v>
      </c>
      <c r="D5374" t="str">
        <v>no</v>
      </c>
      <c r="E5374" t="str">
        <v>false</v>
      </c>
      <c r="G5374" t="str" cm="1">
        <f t="array" ref="G5374">IFERROR(IF(AND(Orders!R5373:R15366&gt;1000,OR(Orders!M5373:M15366="East",Orders!M5373:M15366="south")),"bonus","no bonus"),"data error")</f>
        <v>no bonus</v>
      </c>
    </row>
    <row r="5375" spans="1:7" x14ac:dyDescent="0.25">
      <c r="A5375" t="str">
        <v>high</v>
      </c>
      <c r="B5375" t="b" cm="1">
        <f t="array" ref="B5375">AND(Orders!R5373:R15366&gt;500,Orders!O5373:O15366="technology")</f>
        <v>0</v>
      </c>
      <c r="C5375" t="b" cm="1">
        <f t="array" ref="C5375">OR(Orders!R5373:R15366&gt;1000,Orders!O5373:O15366="furniture")</f>
        <v>1</v>
      </c>
      <c r="D5375" t="str">
        <v>no</v>
      </c>
      <c r="E5375" t="str">
        <v>false</v>
      </c>
      <c r="G5375" t="str" cm="1">
        <f t="array" ref="G5375">IFERROR(IF(AND(Orders!R5374:R15367&gt;1000,OR(Orders!M5374:M15367="East",Orders!M5374:M15367="south")),"bonus","no bonus"),"data error")</f>
        <v>no bonus</v>
      </c>
    </row>
    <row r="5376" spans="1:7" x14ac:dyDescent="0.25">
      <c r="A5376" t="str">
        <v>high</v>
      </c>
      <c r="B5376" t="b" cm="1">
        <f t="array" ref="B5376">AND(Orders!R5374:R15367&gt;500,Orders!O5374:O15367="technology")</f>
        <v>0</v>
      </c>
      <c r="C5376" t="b" cm="1">
        <f t="array" ref="C5376">OR(Orders!R5374:R15367&gt;1000,Orders!O5374:O15367="furniture")</f>
        <v>1</v>
      </c>
      <c r="D5376" t="str">
        <v>no</v>
      </c>
      <c r="E5376" t="str">
        <v>false</v>
      </c>
      <c r="G5376" t="str" cm="1">
        <f t="array" ref="G5376">IFERROR(IF(AND(Orders!R5375:R15368&gt;1000,OR(Orders!M5375:M15368="East",Orders!M5375:M15368="south")),"bonus","no bonus"),"data error")</f>
        <v>no bonus</v>
      </c>
    </row>
    <row r="5377" spans="1:7" x14ac:dyDescent="0.25">
      <c r="A5377" t="str">
        <v>high</v>
      </c>
      <c r="B5377" t="b" cm="1">
        <f t="array" ref="B5377">AND(Orders!R5375:R15368&gt;500,Orders!O5375:O15368="technology")</f>
        <v>0</v>
      </c>
      <c r="C5377" t="b" cm="1">
        <f t="array" ref="C5377">OR(Orders!R5375:R15368&gt;1000,Orders!O5375:O15368="furniture")</f>
        <v>1</v>
      </c>
      <c r="D5377" t="str">
        <v>no</v>
      </c>
      <c r="E5377" t="str">
        <v>false</v>
      </c>
      <c r="G5377" t="str" cm="1">
        <f t="array" ref="G5377">IFERROR(IF(AND(Orders!R5376:R15369&gt;1000,OR(Orders!M5376:M15369="East",Orders!M5376:M15369="south")),"bonus","no bonus"),"data error")</f>
        <v>no bonus</v>
      </c>
    </row>
    <row r="5378" spans="1:7" x14ac:dyDescent="0.25">
      <c r="A5378" t="str">
        <v>high</v>
      </c>
      <c r="B5378" t="b" cm="1">
        <f t="array" ref="B5378">AND(Orders!R5376:R15369&gt;500,Orders!O5376:O15369="technology")</f>
        <v>0</v>
      </c>
      <c r="C5378" t="b" cm="1">
        <f t="array" ref="C5378">OR(Orders!R5376:R15369&gt;1000,Orders!O5376:O15369="furniture")</f>
        <v>1</v>
      </c>
      <c r="D5378" t="str">
        <v>no</v>
      </c>
      <c r="E5378" t="str">
        <v>false</v>
      </c>
      <c r="G5378" t="str" cm="1">
        <f t="array" ref="G5378">IFERROR(IF(AND(Orders!R5377:R15370&gt;1000,OR(Orders!M5377:M15370="East",Orders!M5377:M15370="south")),"bonus","no bonus"),"data error")</f>
        <v>no bonus</v>
      </c>
    </row>
    <row r="5379" spans="1:7" x14ac:dyDescent="0.25">
      <c r="A5379" t="str">
        <v>high</v>
      </c>
      <c r="B5379" t="b" cm="1">
        <f t="array" ref="B5379">AND(Orders!R5377:R15370&gt;500,Orders!O5377:O15370="technology")</f>
        <v>0</v>
      </c>
      <c r="C5379" t="b" cm="1">
        <f t="array" ref="C5379">OR(Orders!R5377:R15370&gt;1000,Orders!O5377:O15370="furniture")</f>
        <v>1</v>
      </c>
      <c r="D5379" t="str">
        <v>no</v>
      </c>
      <c r="E5379" t="str">
        <v>false</v>
      </c>
      <c r="G5379" t="str" cm="1">
        <f t="array" ref="G5379">IFERROR(IF(AND(Orders!R5378:R15371&gt;1000,OR(Orders!M5378:M15371="East",Orders!M5378:M15371="south")),"bonus","no bonus"),"data error")</f>
        <v>no bonus</v>
      </c>
    </row>
    <row r="5380" spans="1:7" x14ac:dyDescent="0.25">
      <c r="A5380" t="str">
        <v>high</v>
      </c>
      <c r="B5380" t="b" cm="1">
        <f t="array" ref="B5380">AND(Orders!R5378:R15371&gt;500,Orders!O5378:O15371="technology")</f>
        <v>0</v>
      </c>
      <c r="C5380" t="b" cm="1">
        <f t="array" ref="C5380">OR(Orders!R5378:R15371&gt;1000,Orders!O5378:O15371="furniture")</f>
        <v>1</v>
      </c>
      <c r="D5380" t="str">
        <v>no</v>
      </c>
      <c r="E5380" t="str">
        <v>false</v>
      </c>
      <c r="G5380" t="str" cm="1">
        <f t="array" ref="G5380">IFERROR(IF(AND(Orders!R5379:R15372&gt;1000,OR(Orders!M5379:M15372="East",Orders!M5379:M15372="south")),"bonus","no bonus"),"data error")</f>
        <v>no bonus</v>
      </c>
    </row>
    <row r="5381" spans="1:7" x14ac:dyDescent="0.25">
      <c r="A5381" t="str">
        <v>high</v>
      </c>
      <c r="B5381" t="b" cm="1">
        <f t="array" ref="B5381">AND(Orders!R5379:R15372&gt;500,Orders!O5379:O15372="technology")</f>
        <v>0</v>
      </c>
      <c r="C5381" t="b" cm="1">
        <f t="array" ref="C5381">OR(Orders!R5379:R15372&gt;1000,Orders!O5379:O15372="furniture")</f>
        <v>1</v>
      </c>
      <c r="D5381" t="str">
        <v>no</v>
      </c>
      <c r="E5381" t="str">
        <v>false</v>
      </c>
      <c r="G5381" t="str" cm="1">
        <f t="array" ref="G5381">IFERROR(IF(AND(Orders!R5380:R15373&gt;1000,OR(Orders!M5380:M15373="East",Orders!M5380:M15373="south")),"bonus","no bonus"),"data error")</f>
        <v>no bonus</v>
      </c>
    </row>
    <row r="5382" spans="1:7" x14ac:dyDescent="0.25">
      <c r="A5382" t="str">
        <v>high</v>
      </c>
      <c r="B5382" t="b" cm="1">
        <f t="array" ref="B5382">AND(Orders!R5380:R15373&gt;500,Orders!O5380:O15373="technology")</f>
        <v>0</v>
      </c>
      <c r="C5382" t="b" cm="1">
        <f t="array" ref="C5382">OR(Orders!R5380:R15373&gt;1000,Orders!O5380:O15373="furniture")</f>
        <v>1</v>
      </c>
      <c r="D5382" t="str">
        <v>no</v>
      </c>
      <c r="E5382" t="str">
        <v>false</v>
      </c>
      <c r="G5382" t="str" cm="1">
        <f t="array" ref="G5382">IFERROR(IF(AND(Orders!R5381:R15374&gt;1000,OR(Orders!M5381:M15374="East",Orders!M5381:M15374="south")),"bonus","no bonus"),"data error")</f>
        <v>no bonus</v>
      </c>
    </row>
    <row r="5383" spans="1:7" x14ac:dyDescent="0.25">
      <c r="A5383" t="str">
        <v>high</v>
      </c>
      <c r="B5383" t="b" cm="1">
        <f t="array" ref="B5383">AND(Orders!R5381:R15374&gt;500,Orders!O5381:O15374="technology")</f>
        <v>0</v>
      </c>
      <c r="C5383" t="b" cm="1">
        <f t="array" ref="C5383">OR(Orders!R5381:R15374&gt;1000,Orders!O5381:O15374="furniture")</f>
        <v>1</v>
      </c>
      <c r="D5383" t="str">
        <v>no</v>
      </c>
      <c r="E5383" t="str">
        <v>false</v>
      </c>
      <c r="G5383" t="str" cm="1">
        <f t="array" ref="G5383">IFERROR(IF(AND(Orders!R5382:R15375&gt;1000,OR(Orders!M5382:M15375="East",Orders!M5382:M15375="south")),"bonus","no bonus"),"data error")</f>
        <v>no bonus</v>
      </c>
    </row>
    <row r="5384" spans="1:7" x14ac:dyDescent="0.25">
      <c r="A5384" t="str">
        <v>high</v>
      </c>
      <c r="B5384" t="b" cm="1">
        <f t="array" ref="B5384">AND(Orders!R5382:R15375&gt;500,Orders!O5382:O15375="technology")</f>
        <v>0</v>
      </c>
      <c r="C5384" t="b" cm="1">
        <f t="array" ref="C5384">OR(Orders!R5382:R15375&gt;1000,Orders!O5382:O15375="furniture")</f>
        <v>1</v>
      </c>
      <c r="D5384" t="str">
        <v>no</v>
      </c>
      <c r="E5384" t="str">
        <v>false</v>
      </c>
      <c r="G5384" t="str" cm="1">
        <f t="array" ref="G5384">IFERROR(IF(AND(Orders!R5383:R15376&gt;1000,OR(Orders!M5383:M15376="East",Orders!M5383:M15376="south")),"bonus","no bonus"),"data error")</f>
        <v>no bonus</v>
      </c>
    </row>
    <row r="5385" spans="1:7" x14ac:dyDescent="0.25">
      <c r="A5385" t="str">
        <v>high</v>
      </c>
      <c r="B5385" t="b" cm="1">
        <f t="array" ref="B5385">AND(Orders!R5383:R15376&gt;500,Orders!O5383:O15376="technology")</f>
        <v>0</v>
      </c>
      <c r="C5385" t="b" cm="1">
        <f t="array" ref="C5385">OR(Orders!R5383:R15376&gt;1000,Orders!O5383:O15376="furniture")</f>
        <v>1</v>
      </c>
      <c r="D5385" t="str">
        <v>no</v>
      </c>
      <c r="E5385" t="str">
        <v>false</v>
      </c>
      <c r="G5385" t="str" cm="1">
        <f t="array" ref="G5385">IFERROR(IF(AND(Orders!R5384:R15377&gt;1000,OR(Orders!M5384:M15377="East",Orders!M5384:M15377="south")),"bonus","no bonus"),"data error")</f>
        <v>no bonus</v>
      </c>
    </row>
    <row r="5386" spans="1:7" x14ac:dyDescent="0.25">
      <c r="A5386" t="str">
        <v>high</v>
      </c>
      <c r="B5386" t="b" cm="1">
        <f t="array" ref="B5386">AND(Orders!R5384:R15377&gt;500,Orders!O5384:O15377="technology")</f>
        <v>0</v>
      </c>
      <c r="C5386" t="b" cm="1">
        <f t="array" ref="C5386">OR(Orders!R5384:R15377&gt;1000,Orders!O5384:O15377="furniture")</f>
        <v>1</v>
      </c>
      <c r="D5386" t="str">
        <v>no</v>
      </c>
      <c r="E5386" t="str">
        <v>false</v>
      </c>
      <c r="G5386" t="str" cm="1">
        <f t="array" ref="G5386">IFERROR(IF(AND(Orders!R5385:R15378&gt;1000,OR(Orders!M5385:M15378="East",Orders!M5385:M15378="south")),"bonus","no bonus"),"data error")</f>
        <v>no bonus</v>
      </c>
    </row>
    <row r="5387" spans="1:7" x14ac:dyDescent="0.25">
      <c r="A5387" t="str">
        <v>high</v>
      </c>
      <c r="B5387" t="b" cm="1">
        <f t="array" ref="B5387">AND(Orders!R5385:R15378&gt;500,Orders!O5385:O15378="technology")</f>
        <v>0</v>
      </c>
      <c r="C5387" t="b" cm="1">
        <f t="array" ref="C5387">OR(Orders!R5385:R15378&gt;1000,Orders!O5385:O15378="furniture")</f>
        <v>1</v>
      </c>
      <c r="D5387" t="str">
        <v>no</v>
      </c>
      <c r="E5387" t="str">
        <v>false</v>
      </c>
      <c r="G5387" t="str" cm="1">
        <f t="array" ref="G5387">IFERROR(IF(AND(Orders!R5386:R15379&gt;1000,OR(Orders!M5386:M15379="East",Orders!M5386:M15379="south")),"bonus","no bonus"),"data error")</f>
        <v>no bonus</v>
      </c>
    </row>
    <row r="5388" spans="1:7" x14ac:dyDescent="0.25">
      <c r="A5388" t="str">
        <v>high</v>
      </c>
      <c r="B5388" t="b" cm="1">
        <f t="array" ref="B5388">AND(Orders!R5386:R15379&gt;500,Orders!O5386:O15379="technology")</f>
        <v>0</v>
      </c>
      <c r="C5388" t="b" cm="1">
        <f t="array" ref="C5388">OR(Orders!R5386:R15379&gt;1000,Orders!O5386:O15379="furniture")</f>
        <v>1</v>
      </c>
      <c r="D5388" t="str">
        <v>no</v>
      </c>
      <c r="E5388" t="str">
        <v>false</v>
      </c>
      <c r="G5388" t="str" cm="1">
        <f t="array" ref="G5388">IFERROR(IF(AND(Orders!R5387:R15380&gt;1000,OR(Orders!M5387:M15380="East",Orders!M5387:M15380="south")),"bonus","no bonus"),"data error")</f>
        <v>no bonus</v>
      </c>
    </row>
    <row r="5389" spans="1:7" x14ac:dyDescent="0.25">
      <c r="A5389" t="str">
        <v>high</v>
      </c>
      <c r="B5389" t="b" cm="1">
        <f t="array" ref="B5389">AND(Orders!R5387:R15380&gt;500,Orders!O5387:O15380="technology")</f>
        <v>0</v>
      </c>
      <c r="C5389" t="b" cm="1">
        <f t="array" ref="C5389">OR(Orders!R5387:R15380&gt;1000,Orders!O5387:O15380="furniture")</f>
        <v>1</v>
      </c>
      <c r="D5389" t="str">
        <v>no</v>
      </c>
      <c r="E5389" t="str">
        <v>false</v>
      </c>
      <c r="G5389" t="str" cm="1">
        <f t="array" ref="G5389">IFERROR(IF(AND(Orders!R5388:R15381&gt;1000,OR(Orders!M5388:M15381="East",Orders!M5388:M15381="south")),"bonus","no bonus"),"data error")</f>
        <v>no bonus</v>
      </c>
    </row>
    <row r="5390" spans="1:7" x14ac:dyDescent="0.25">
      <c r="A5390" t="str">
        <v>high</v>
      </c>
      <c r="B5390" t="b" cm="1">
        <f t="array" ref="B5390">AND(Orders!R5388:R15381&gt;500,Orders!O5388:O15381="technology")</f>
        <v>0</v>
      </c>
      <c r="C5390" t="b" cm="1">
        <f t="array" ref="C5390">OR(Orders!R5388:R15381&gt;1000,Orders!O5388:O15381="furniture")</f>
        <v>1</v>
      </c>
      <c r="D5390" t="str">
        <v>no</v>
      </c>
      <c r="E5390" t="str">
        <v>false</v>
      </c>
      <c r="G5390" t="str" cm="1">
        <f t="array" ref="G5390">IFERROR(IF(AND(Orders!R5389:R15382&gt;1000,OR(Orders!M5389:M15382="East",Orders!M5389:M15382="south")),"bonus","no bonus"),"data error")</f>
        <v>no bonus</v>
      </c>
    </row>
    <row r="5391" spans="1:7" x14ac:dyDescent="0.25">
      <c r="A5391" t="str">
        <v>high</v>
      </c>
      <c r="B5391" t="b" cm="1">
        <f t="array" ref="B5391">AND(Orders!R5389:R15382&gt;500,Orders!O5389:O15382="technology")</f>
        <v>0</v>
      </c>
      <c r="C5391" t="b" cm="1">
        <f t="array" ref="C5391">OR(Orders!R5389:R15382&gt;1000,Orders!O5389:O15382="furniture")</f>
        <v>1</v>
      </c>
      <c r="D5391" t="str">
        <v>no</v>
      </c>
      <c r="E5391" t="str">
        <v>false</v>
      </c>
      <c r="G5391" t="str" cm="1">
        <f t="array" ref="G5391">IFERROR(IF(AND(Orders!R5390:R15383&gt;1000,OR(Orders!M5390:M15383="East",Orders!M5390:M15383="south")),"bonus","no bonus"),"data error")</f>
        <v>no bonus</v>
      </c>
    </row>
    <row r="5392" spans="1:7" x14ac:dyDescent="0.25">
      <c r="A5392" t="str">
        <v>high</v>
      </c>
      <c r="B5392" t="b" cm="1">
        <f t="array" ref="B5392">AND(Orders!R5390:R15383&gt;500,Orders!O5390:O15383="technology")</f>
        <v>0</v>
      </c>
      <c r="C5392" t="b" cm="1">
        <f t="array" ref="C5392">OR(Orders!R5390:R15383&gt;1000,Orders!O5390:O15383="furniture")</f>
        <v>1</v>
      </c>
      <c r="D5392" t="str">
        <v>no</v>
      </c>
      <c r="E5392" t="str">
        <v>false</v>
      </c>
      <c r="G5392" t="str" cm="1">
        <f t="array" ref="G5392">IFERROR(IF(AND(Orders!R5391:R15384&gt;1000,OR(Orders!M5391:M15384="East",Orders!M5391:M15384="south")),"bonus","no bonus"),"data error")</f>
        <v>no bonus</v>
      </c>
    </row>
    <row r="5393" spans="1:7" x14ac:dyDescent="0.25">
      <c r="A5393" t="str">
        <v>high</v>
      </c>
      <c r="B5393" t="b" cm="1">
        <f t="array" ref="B5393">AND(Orders!R5391:R15384&gt;500,Orders!O5391:O15384="technology")</f>
        <v>0</v>
      </c>
      <c r="C5393" t="b" cm="1">
        <f t="array" ref="C5393">OR(Orders!R5391:R15384&gt;1000,Orders!O5391:O15384="furniture")</f>
        <v>1</v>
      </c>
      <c r="D5393" t="str">
        <v>no</v>
      </c>
      <c r="E5393" t="str">
        <v>false</v>
      </c>
      <c r="G5393" t="str" cm="1">
        <f t="array" ref="G5393">IFERROR(IF(AND(Orders!R5392:R15385&gt;1000,OR(Orders!M5392:M15385="East",Orders!M5392:M15385="south")),"bonus","no bonus"),"data error")</f>
        <v>no bonus</v>
      </c>
    </row>
    <row r="5394" spans="1:7" x14ac:dyDescent="0.25">
      <c r="A5394" t="str">
        <v>high</v>
      </c>
      <c r="B5394" t="b" cm="1">
        <f t="array" ref="B5394">AND(Orders!R5392:R15385&gt;500,Orders!O5392:O15385="technology")</f>
        <v>0</v>
      </c>
      <c r="C5394" t="b" cm="1">
        <f t="array" ref="C5394">OR(Orders!R5392:R15385&gt;1000,Orders!O5392:O15385="furniture")</f>
        <v>1</v>
      </c>
      <c r="D5394" t="str">
        <v>no</v>
      </c>
      <c r="E5394" t="str">
        <v>false</v>
      </c>
      <c r="G5394" t="str" cm="1">
        <f t="array" ref="G5394">IFERROR(IF(AND(Orders!R5393:R15386&gt;1000,OR(Orders!M5393:M15386="East",Orders!M5393:M15386="south")),"bonus","no bonus"),"data error")</f>
        <v>no bonus</v>
      </c>
    </row>
    <row r="5395" spans="1:7" x14ac:dyDescent="0.25">
      <c r="A5395" t="str">
        <v>high</v>
      </c>
      <c r="B5395" t="b" cm="1">
        <f t="array" ref="B5395">AND(Orders!R5393:R15386&gt;500,Orders!O5393:O15386="technology")</f>
        <v>0</v>
      </c>
      <c r="C5395" t="b" cm="1">
        <f t="array" ref="C5395">OR(Orders!R5393:R15386&gt;1000,Orders!O5393:O15386="furniture")</f>
        <v>1</v>
      </c>
      <c r="D5395" t="str">
        <v>no</v>
      </c>
      <c r="E5395" t="str">
        <v>false</v>
      </c>
      <c r="G5395" t="str" cm="1">
        <f t="array" ref="G5395">IFERROR(IF(AND(Orders!R5394:R15387&gt;1000,OR(Orders!M5394:M15387="East",Orders!M5394:M15387="south")),"bonus","no bonus"),"data error")</f>
        <v>no bonus</v>
      </c>
    </row>
    <row r="5396" spans="1:7" x14ac:dyDescent="0.25">
      <c r="A5396" t="str">
        <v>high</v>
      </c>
      <c r="B5396" t="b" cm="1">
        <f t="array" ref="B5396">AND(Orders!R5394:R15387&gt;500,Orders!O5394:O15387="technology")</f>
        <v>0</v>
      </c>
      <c r="C5396" t="b" cm="1">
        <f t="array" ref="C5396">OR(Orders!R5394:R15387&gt;1000,Orders!O5394:O15387="furniture")</f>
        <v>1</v>
      </c>
      <c r="D5396" t="str">
        <v>no</v>
      </c>
      <c r="E5396" t="str">
        <v>false</v>
      </c>
      <c r="G5396" t="str" cm="1">
        <f t="array" ref="G5396">IFERROR(IF(AND(Orders!R5395:R15388&gt;1000,OR(Orders!M5395:M15388="East",Orders!M5395:M15388="south")),"bonus","no bonus"),"data error")</f>
        <v>no bonus</v>
      </c>
    </row>
    <row r="5397" spans="1:7" x14ac:dyDescent="0.25">
      <c r="A5397" t="str">
        <v>high</v>
      </c>
      <c r="B5397" t="b" cm="1">
        <f t="array" ref="B5397">AND(Orders!R5395:R15388&gt;500,Orders!O5395:O15388="technology")</f>
        <v>0</v>
      </c>
      <c r="C5397" t="b" cm="1">
        <f t="array" ref="C5397">OR(Orders!R5395:R15388&gt;1000,Orders!O5395:O15388="furniture")</f>
        <v>1</v>
      </c>
      <c r="D5397" t="str">
        <v>no</v>
      </c>
      <c r="E5397" t="str">
        <v>false</v>
      </c>
      <c r="G5397" t="str" cm="1">
        <f t="array" ref="G5397">IFERROR(IF(AND(Orders!R5396:R15389&gt;1000,OR(Orders!M5396:M15389="East",Orders!M5396:M15389="south")),"bonus","no bonus"),"data error")</f>
        <v>no bonus</v>
      </c>
    </row>
    <row r="5398" spans="1:7" x14ac:dyDescent="0.25">
      <c r="A5398" t="str">
        <v>high</v>
      </c>
      <c r="B5398" t="b" cm="1">
        <f t="array" ref="B5398">AND(Orders!R5396:R15389&gt;500,Orders!O5396:O15389="technology")</f>
        <v>0</v>
      </c>
      <c r="C5398" t="b" cm="1">
        <f t="array" ref="C5398">OR(Orders!R5396:R15389&gt;1000,Orders!O5396:O15389="furniture")</f>
        <v>1</v>
      </c>
      <c r="D5398" t="str">
        <v>no</v>
      </c>
      <c r="E5398" t="str">
        <v>false</v>
      </c>
      <c r="G5398" t="str" cm="1">
        <f t="array" ref="G5398">IFERROR(IF(AND(Orders!R5397:R15390&gt;1000,OR(Orders!M5397:M15390="East",Orders!M5397:M15390="south")),"bonus","no bonus"),"data error")</f>
        <v>no bonus</v>
      </c>
    </row>
    <row r="5399" spans="1:7" x14ac:dyDescent="0.25">
      <c r="A5399" t="str">
        <v>high</v>
      </c>
      <c r="B5399" t="b" cm="1">
        <f t="array" ref="B5399">AND(Orders!R5397:R15390&gt;500,Orders!O5397:O15390="technology")</f>
        <v>0</v>
      </c>
      <c r="C5399" t="b" cm="1">
        <f t="array" ref="C5399">OR(Orders!R5397:R15390&gt;1000,Orders!O5397:O15390="furniture")</f>
        <v>1</v>
      </c>
      <c r="D5399" t="str">
        <v>no</v>
      </c>
      <c r="E5399" t="str">
        <v>false</v>
      </c>
      <c r="G5399" t="str" cm="1">
        <f t="array" ref="G5399">IFERROR(IF(AND(Orders!R5398:R15391&gt;1000,OR(Orders!M5398:M15391="East",Orders!M5398:M15391="south")),"bonus","no bonus"),"data error")</f>
        <v>no bonus</v>
      </c>
    </row>
    <row r="5400" spans="1:7" x14ac:dyDescent="0.25">
      <c r="A5400" t="str">
        <v>high</v>
      </c>
      <c r="B5400" t="b" cm="1">
        <f t="array" ref="B5400">AND(Orders!R5398:R15391&gt;500,Orders!O5398:O15391="technology")</f>
        <v>0</v>
      </c>
      <c r="C5400" t="b" cm="1">
        <f t="array" ref="C5400">OR(Orders!R5398:R15391&gt;1000,Orders!O5398:O15391="furniture")</f>
        <v>1</v>
      </c>
      <c r="D5400" t="str">
        <v>no</v>
      </c>
      <c r="E5400" t="str">
        <v>false</v>
      </c>
      <c r="G5400" t="str" cm="1">
        <f t="array" ref="G5400">IFERROR(IF(AND(Orders!R5399:R15392&gt;1000,OR(Orders!M5399:M15392="East",Orders!M5399:M15392="south")),"bonus","no bonus"),"data error")</f>
        <v>no bonus</v>
      </c>
    </row>
    <row r="5401" spans="1:7" x14ac:dyDescent="0.25">
      <c r="A5401" t="str">
        <v>high</v>
      </c>
      <c r="B5401" t="b" cm="1">
        <f t="array" ref="B5401">AND(Orders!R5399:R15392&gt;500,Orders!O5399:O15392="technology")</f>
        <v>0</v>
      </c>
      <c r="C5401" t="b" cm="1">
        <f t="array" ref="C5401">OR(Orders!R5399:R15392&gt;1000,Orders!O5399:O15392="furniture")</f>
        <v>1</v>
      </c>
      <c r="D5401" t="str">
        <v>no</v>
      </c>
      <c r="E5401" t="str">
        <v>false</v>
      </c>
      <c r="G5401" t="str" cm="1">
        <f t="array" ref="G5401">IFERROR(IF(AND(Orders!R5400:R15393&gt;1000,OR(Orders!M5400:M15393="East",Orders!M5400:M15393="south")),"bonus","no bonus"),"data error")</f>
        <v>no bonus</v>
      </c>
    </row>
    <row r="5402" spans="1:7" x14ac:dyDescent="0.25">
      <c r="A5402" t="str">
        <v>high</v>
      </c>
      <c r="B5402" t="b" cm="1">
        <f t="array" ref="B5402">AND(Orders!R5400:R15393&gt;500,Orders!O5400:O15393="technology")</f>
        <v>0</v>
      </c>
      <c r="C5402" t="b" cm="1">
        <f t="array" ref="C5402">OR(Orders!R5400:R15393&gt;1000,Orders!O5400:O15393="furniture")</f>
        <v>1</v>
      </c>
      <c r="D5402" t="str">
        <v>no</v>
      </c>
      <c r="E5402" t="str">
        <v>false</v>
      </c>
      <c r="G5402" t="str" cm="1">
        <f t="array" ref="G5402">IFERROR(IF(AND(Orders!R5401:R15394&gt;1000,OR(Orders!M5401:M15394="East",Orders!M5401:M15394="south")),"bonus","no bonus"),"data error")</f>
        <v>no bonus</v>
      </c>
    </row>
    <row r="5403" spans="1:7" x14ac:dyDescent="0.25">
      <c r="A5403" t="str">
        <v>high</v>
      </c>
      <c r="B5403" t="b" cm="1">
        <f t="array" ref="B5403">AND(Orders!R5401:R15394&gt;500,Orders!O5401:O15394="technology")</f>
        <v>0</v>
      </c>
      <c r="C5403" t="b" cm="1">
        <f t="array" ref="C5403">OR(Orders!R5401:R15394&gt;1000,Orders!O5401:O15394="furniture")</f>
        <v>1</v>
      </c>
      <c r="D5403" t="str">
        <v>no</v>
      </c>
      <c r="E5403" t="str">
        <v>false</v>
      </c>
      <c r="G5403" t="str" cm="1">
        <f t="array" ref="G5403">IFERROR(IF(AND(Orders!R5402:R15395&gt;1000,OR(Orders!M5402:M15395="East",Orders!M5402:M15395="south")),"bonus","no bonus"),"data error")</f>
        <v>no bonus</v>
      </c>
    </row>
    <row r="5404" spans="1:7" x14ac:dyDescent="0.25">
      <c r="A5404" t="str">
        <v>high</v>
      </c>
      <c r="B5404" t="b" cm="1">
        <f t="array" ref="B5404">AND(Orders!R5402:R15395&gt;500,Orders!O5402:O15395="technology")</f>
        <v>0</v>
      </c>
      <c r="C5404" t="b" cm="1">
        <f t="array" ref="C5404">OR(Orders!R5402:R15395&gt;1000,Orders!O5402:O15395="furniture")</f>
        <v>1</v>
      </c>
      <c r="D5404" t="str">
        <v>no</v>
      </c>
      <c r="E5404" t="str">
        <v>false</v>
      </c>
      <c r="G5404" t="str" cm="1">
        <f t="array" ref="G5404">IFERROR(IF(AND(Orders!R5403:R15396&gt;1000,OR(Orders!M5403:M15396="East",Orders!M5403:M15396="south")),"bonus","no bonus"),"data error")</f>
        <v>no bonus</v>
      </c>
    </row>
    <row r="5405" spans="1:7" x14ac:dyDescent="0.25">
      <c r="A5405" t="str">
        <v>high</v>
      </c>
      <c r="B5405" t="b" cm="1">
        <f t="array" ref="B5405">AND(Orders!R5403:R15396&gt;500,Orders!O5403:O15396="technology")</f>
        <v>0</v>
      </c>
      <c r="C5405" t="b" cm="1">
        <f t="array" ref="C5405">OR(Orders!R5403:R15396&gt;1000,Orders!O5403:O15396="furniture")</f>
        <v>1</v>
      </c>
      <c r="D5405" t="str">
        <v>no</v>
      </c>
      <c r="E5405" t="str">
        <v>false</v>
      </c>
      <c r="G5405" t="str" cm="1">
        <f t="array" ref="G5405">IFERROR(IF(AND(Orders!R5404:R15397&gt;1000,OR(Orders!M5404:M15397="East",Orders!M5404:M15397="south")),"bonus","no bonus"),"data error")</f>
        <v>no bonus</v>
      </c>
    </row>
    <row r="5406" spans="1:7" x14ac:dyDescent="0.25">
      <c r="A5406" t="str">
        <v>high</v>
      </c>
      <c r="B5406" t="b" cm="1">
        <f t="array" ref="B5406">AND(Orders!R5404:R15397&gt;500,Orders!O5404:O15397="technology")</f>
        <v>0</v>
      </c>
      <c r="C5406" t="b" cm="1">
        <f t="array" ref="C5406">OR(Orders!R5404:R15397&gt;1000,Orders!O5404:O15397="furniture")</f>
        <v>1</v>
      </c>
      <c r="D5406" t="str">
        <v>no</v>
      </c>
      <c r="E5406" t="str">
        <v>false</v>
      </c>
      <c r="G5406" t="str" cm="1">
        <f t="array" ref="G5406">IFERROR(IF(AND(Orders!R5405:R15398&gt;1000,OR(Orders!M5405:M15398="East",Orders!M5405:M15398="south")),"bonus","no bonus"),"data error")</f>
        <v>no bonus</v>
      </c>
    </row>
    <row r="5407" spans="1:7" x14ac:dyDescent="0.25">
      <c r="A5407" t="str">
        <v>high</v>
      </c>
      <c r="B5407" t="b" cm="1">
        <f t="array" ref="B5407">AND(Orders!R5405:R15398&gt;500,Orders!O5405:O15398="technology")</f>
        <v>0</v>
      </c>
      <c r="C5407" t="b" cm="1">
        <f t="array" ref="C5407">OR(Orders!R5405:R15398&gt;1000,Orders!O5405:O15398="furniture")</f>
        <v>1</v>
      </c>
      <c r="D5407" t="str">
        <v>no</v>
      </c>
      <c r="E5407" t="str">
        <v>false</v>
      </c>
      <c r="G5407" t="str" cm="1">
        <f t="array" ref="G5407">IFERROR(IF(AND(Orders!R5406:R15399&gt;1000,OR(Orders!M5406:M15399="East",Orders!M5406:M15399="south")),"bonus","no bonus"),"data error")</f>
        <v>no bonus</v>
      </c>
    </row>
    <row r="5408" spans="1:7" x14ac:dyDescent="0.25">
      <c r="A5408" t="str">
        <v>high</v>
      </c>
      <c r="B5408" t="b" cm="1">
        <f t="array" ref="B5408">AND(Orders!R5406:R15399&gt;500,Orders!O5406:O15399="technology")</f>
        <v>0</v>
      </c>
      <c r="C5408" t="b" cm="1">
        <f t="array" ref="C5408">OR(Orders!R5406:R15399&gt;1000,Orders!O5406:O15399="furniture")</f>
        <v>1</v>
      </c>
      <c r="D5408" t="str">
        <v>no</v>
      </c>
      <c r="E5408" t="str">
        <v>false</v>
      </c>
      <c r="G5408" t="str" cm="1">
        <f t="array" ref="G5408">IFERROR(IF(AND(Orders!R5407:R15400&gt;1000,OR(Orders!M5407:M15400="East",Orders!M5407:M15400="south")),"bonus","no bonus"),"data error")</f>
        <v>no bonus</v>
      </c>
    </row>
    <row r="5409" spans="1:7" x14ac:dyDescent="0.25">
      <c r="A5409" t="str">
        <v>high</v>
      </c>
      <c r="B5409" t="b" cm="1">
        <f t="array" ref="B5409">AND(Orders!R5407:R15400&gt;500,Orders!O5407:O15400="technology")</f>
        <v>0</v>
      </c>
      <c r="C5409" t="b" cm="1">
        <f t="array" ref="C5409">OR(Orders!R5407:R15400&gt;1000,Orders!O5407:O15400="furniture")</f>
        <v>1</v>
      </c>
      <c r="D5409" t="str">
        <v>no</v>
      </c>
      <c r="E5409" t="str">
        <v>false</v>
      </c>
      <c r="G5409" t="str" cm="1">
        <f t="array" ref="G5409">IFERROR(IF(AND(Orders!R5408:R15401&gt;1000,OR(Orders!M5408:M15401="East",Orders!M5408:M15401="south")),"bonus","no bonus"),"data error")</f>
        <v>no bonus</v>
      </c>
    </row>
    <row r="5410" spans="1:7" x14ac:dyDescent="0.25">
      <c r="A5410" t="str">
        <v>high</v>
      </c>
      <c r="B5410" t="b" cm="1">
        <f t="array" ref="B5410">AND(Orders!R5408:R15401&gt;500,Orders!O5408:O15401="technology")</f>
        <v>0</v>
      </c>
      <c r="C5410" t="b" cm="1">
        <f t="array" ref="C5410">OR(Orders!R5408:R15401&gt;1000,Orders!O5408:O15401="furniture")</f>
        <v>1</v>
      </c>
      <c r="D5410" t="str">
        <v>no</v>
      </c>
      <c r="E5410" t="str">
        <v>false</v>
      </c>
      <c r="G5410" t="str" cm="1">
        <f t="array" ref="G5410">IFERROR(IF(AND(Orders!R5409:R15402&gt;1000,OR(Orders!M5409:M15402="East",Orders!M5409:M15402="south")),"bonus","no bonus"),"data error")</f>
        <v>no bonus</v>
      </c>
    </row>
    <row r="5411" spans="1:7" x14ac:dyDescent="0.25">
      <c r="A5411" t="str">
        <v>high</v>
      </c>
      <c r="B5411" t="b" cm="1">
        <f t="array" ref="B5411">AND(Orders!R5409:R15402&gt;500,Orders!O5409:O15402="technology")</f>
        <v>0</v>
      </c>
      <c r="C5411" t="b" cm="1">
        <f t="array" ref="C5411">OR(Orders!R5409:R15402&gt;1000,Orders!O5409:O15402="furniture")</f>
        <v>1</v>
      </c>
      <c r="D5411" t="str">
        <v>no</v>
      </c>
      <c r="E5411" t="str">
        <v>false</v>
      </c>
      <c r="G5411" t="str" cm="1">
        <f t="array" ref="G5411">IFERROR(IF(AND(Orders!R5410:R15403&gt;1000,OR(Orders!M5410:M15403="East",Orders!M5410:M15403="south")),"bonus","no bonus"),"data error")</f>
        <v>no bonus</v>
      </c>
    </row>
    <row r="5412" spans="1:7" x14ac:dyDescent="0.25">
      <c r="A5412" t="str">
        <v>high</v>
      </c>
      <c r="B5412" t="b" cm="1">
        <f t="array" ref="B5412">AND(Orders!R5410:R15403&gt;500,Orders!O5410:O15403="technology")</f>
        <v>0</v>
      </c>
      <c r="C5412" t="b" cm="1">
        <f t="array" ref="C5412">OR(Orders!R5410:R15403&gt;1000,Orders!O5410:O15403="furniture")</f>
        <v>1</v>
      </c>
      <c r="D5412" t="str">
        <v>no</v>
      </c>
      <c r="E5412" t="str">
        <v>false</v>
      </c>
      <c r="G5412" t="str" cm="1">
        <f t="array" ref="G5412">IFERROR(IF(AND(Orders!R5411:R15404&gt;1000,OR(Orders!M5411:M15404="East",Orders!M5411:M15404="south")),"bonus","no bonus"),"data error")</f>
        <v>no bonus</v>
      </c>
    </row>
    <row r="5413" spans="1:7" x14ac:dyDescent="0.25">
      <c r="A5413" t="str">
        <v>high</v>
      </c>
      <c r="B5413" t="b" cm="1">
        <f t="array" ref="B5413">AND(Orders!R5411:R15404&gt;500,Orders!O5411:O15404="technology")</f>
        <v>0</v>
      </c>
      <c r="C5413" t="b" cm="1">
        <f t="array" ref="C5413">OR(Orders!R5411:R15404&gt;1000,Orders!O5411:O15404="furniture")</f>
        <v>1</v>
      </c>
      <c r="D5413" t="str">
        <v>no</v>
      </c>
      <c r="E5413" t="str">
        <v>false</v>
      </c>
      <c r="G5413" t="str" cm="1">
        <f t="array" ref="G5413">IFERROR(IF(AND(Orders!R5412:R15405&gt;1000,OR(Orders!M5412:M15405="East",Orders!M5412:M15405="south")),"bonus","no bonus"),"data error")</f>
        <v>no bonus</v>
      </c>
    </row>
    <row r="5414" spans="1:7" x14ac:dyDescent="0.25">
      <c r="A5414" t="str">
        <v>high</v>
      </c>
      <c r="B5414" t="b" cm="1">
        <f t="array" ref="B5414">AND(Orders!R5412:R15405&gt;500,Orders!O5412:O15405="technology")</f>
        <v>0</v>
      </c>
      <c r="C5414" t="b" cm="1">
        <f t="array" ref="C5414">OR(Orders!R5412:R15405&gt;1000,Orders!O5412:O15405="furniture")</f>
        <v>1</v>
      </c>
      <c r="D5414" t="str">
        <v>no</v>
      </c>
      <c r="E5414" t="str">
        <v>false</v>
      </c>
      <c r="G5414" t="str" cm="1">
        <f t="array" ref="G5414">IFERROR(IF(AND(Orders!R5413:R15406&gt;1000,OR(Orders!M5413:M15406="East",Orders!M5413:M15406="south")),"bonus","no bonus"),"data error")</f>
        <v>no bonus</v>
      </c>
    </row>
    <row r="5415" spans="1:7" x14ac:dyDescent="0.25">
      <c r="A5415" t="str">
        <v>high</v>
      </c>
      <c r="B5415" t="b" cm="1">
        <f t="array" ref="B5415">AND(Orders!R5413:R15406&gt;500,Orders!O5413:O15406="technology")</f>
        <v>0</v>
      </c>
      <c r="C5415" t="b" cm="1">
        <f t="array" ref="C5415">OR(Orders!R5413:R15406&gt;1000,Orders!O5413:O15406="furniture")</f>
        <v>1</v>
      </c>
      <c r="D5415" t="str">
        <v>no</v>
      </c>
      <c r="E5415" t="str">
        <v>false</v>
      </c>
      <c r="G5415" t="str" cm="1">
        <f t="array" ref="G5415">IFERROR(IF(AND(Orders!R5414:R15407&gt;1000,OR(Orders!M5414:M15407="East",Orders!M5414:M15407="south")),"bonus","no bonus"),"data error")</f>
        <v>no bonus</v>
      </c>
    </row>
    <row r="5416" spans="1:7" x14ac:dyDescent="0.25">
      <c r="A5416" t="str">
        <v>high</v>
      </c>
      <c r="B5416" t="b" cm="1">
        <f t="array" ref="B5416">AND(Orders!R5414:R15407&gt;500,Orders!O5414:O15407="technology")</f>
        <v>0</v>
      </c>
      <c r="C5416" t="b" cm="1">
        <f t="array" ref="C5416">OR(Orders!R5414:R15407&gt;1000,Orders!O5414:O15407="furniture")</f>
        <v>1</v>
      </c>
      <c r="D5416" t="str">
        <v>no</v>
      </c>
      <c r="E5416" t="str">
        <v>false</v>
      </c>
      <c r="G5416" t="str" cm="1">
        <f t="array" ref="G5416">IFERROR(IF(AND(Orders!R5415:R15408&gt;1000,OR(Orders!M5415:M15408="East",Orders!M5415:M15408="south")),"bonus","no bonus"),"data error")</f>
        <v>no bonus</v>
      </c>
    </row>
    <row r="5417" spans="1:7" x14ac:dyDescent="0.25">
      <c r="A5417" t="str">
        <v>high</v>
      </c>
      <c r="B5417" t="b" cm="1">
        <f t="array" ref="B5417">AND(Orders!R5415:R15408&gt;500,Orders!O5415:O15408="technology")</f>
        <v>0</v>
      </c>
      <c r="C5417" t="b" cm="1">
        <f t="array" ref="C5417">OR(Orders!R5415:R15408&gt;1000,Orders!O5415:O15408="furniture")</f>
        <v>1</v>
      </c>
      <c r="D5417" t="str">
        <v>no</v>
      </c>
      <c r="E5417" t="str">
        <v>false</v>
      </c>
      <c r="G5417" t="str" cm="1">
        <f t="array" ref="G5417">IFERROR(IF(AND(Orders!R5416:R15409&gt;1000,OR(Orders!M5416:M15409="East",Orders!M5416:M15409="south")),"bonus","no bonus"),"data error")</f>
        <v>no bonus</v>
      </c>
    </row>
    <row r="5418" spans="1:7" x14ac:dyDescent="0.25">
      <c r="A5418" t="str">
        <v>high</v>
      </c>
      <c r="B5418" t="b" cm="1">
        <f t="array" ref="B5418">AND(Orders!R5416:R15409&gt;500,Orders!O5416:O15409="technology")</f>
        <v>0</v>
      </c>
      <c r="C5418" t="b" cm="1">
        <f t="array" ref="C5418">OR(Orders!R5416:R15409&gt;1000,Orders!O5416:O15409="furniture")</f>
        <v>1</v>
      </c>
      <c r="D5418" t="str">
        <v>no</v>
      </c>
      <c r="E5418" t="str">
        <v>false</v>
      </c>
      <c r="G5418" t="str" cm="1">
        <f t="array" ref="G5418">IFERROR(IF(AND(Orders!R5417:R15410&gt;1000,OR(Orders!M5417:M15410="East",Orders!M5417:M15410="south")),"bonus","no bonus"),"data error")</f>
        <v>no bonus</v>
      </c>
    </row>
    <row r="5419" spans="1:7" x14ac:dyDescent="0.25">
      <c r="A5419" t="str">
        <v>high</v>
      </c>
      <c r="B5419" t="b" cm="1">
        <f t="array" ref="B5419">AND(Orders!R5417:R15410&gt;500,Orders!O5417:O15410="technology")</f>
        <v>0</v>
      </c>
      <c r="C5419" t="b" cm="1">
        <f t="array" ref="C5419">OR(Orders!R5417:R15410&gt;1000,Orders!O5417:O15410="furniture")</f>
        <v>1</v>
      </c>
      <c r="D5419" t="str">
        <v>no</v>
      </c>
      <c r="E5419" t="str">
        <v>false</v>
      </c>
      <c r="G5419" t="str" cm="1">
        <f t="array" ref="G5419">IFERROR(IF(AND(Orders!R5418:R15411&gt;1000,OR(Orders!M5418:M15411="East",Orders!M5418:M15411="south")),"bonus","no bonus"),"data error")</f>
        <v>no bonus</v>
      </c>
    </row>
    <row r="5420" spans="1:7" x14ac:dyDescent="0.25">
      <c r="A5420" t="str">
        <v>high</v>
      </c>
      <c r="B5420" t="b" cm="1">
        <f t="array" ref="B5420">AND(Orders!R5418:R15411&gt;500,Orders!O5418:O15411="technology")</f>
        <v>0</v>
      </c>
      <c r="C5420" t="b" cm="1">
        <f t="array" ref="C5420">OR(Orders!R5418:R15411&gt;1000,Orders!O5418:O15411="furniture")</f>
        <v>1</v>
      </c>
      <c r="D5420" t="str">
        <v>no</v>
      </c>
      <c r="E5420" t="str">
        <v>false</v>
      </c>
      <c r="G5420" t="str" cm="1">
        <f t="array" ref="G5420">IFERROR(IF(AND(Orders!R5419:R15412&gt;1000,OR(Orders!M5419:M15412="East",Orders!M5419:M15412="south")),"bonus","no bonus"),"data error")</f>
        <v>no bonus</v>
      </c>
    </row>
    <row r="5421" spans="1:7" x14ac:dyDescent="0.25">
      <c r="A5421" t="str">
        <v>high</v>
      </c>
      <c r="B5421" t="b" cm="1">
        <f t="array" ref="B5421">AND(Orders!R5419:R15412&gt;500,Orders!O5419:O15412="technology")</f>
        <v>0</v>
      </c>
      <c r="C5421" t="b" cm="1">
        <f t="array" ref="C5421">OR(Orders!R5419:R15412&gt;1000,Orders!O5419:O15412="furniture")</f>
        <v>1</v>
      </c>
      <c r="D5421" t="str">
        <v>no</v>
      </c>
      <c r="E5421" t="str">
        <v>false</v>
      </c>
      <c r="G5421" t="str" cm="1">
        <f t="array" ref="G5421">IFERROR(IF(AND(Orders!R5420:R15413&gt;1000,OR(Orders!M5420:M15413="East",Orders!M5420:M15413="south")),"bonus","no bonus"),"data error")</f>
        <v>no bonus</v>
      </c>
    </row>
    <row r="5422" spans="1:7" x14ac:dyDescent="0.25">
      <c r="A5422" t="str">
        <v>high</v>
      </c>
      <c r="B5422" t="b" cm="1">
        <f t="array" ref="B5422">AND(Orders!R5420:R15413&gt;500,Orders!O5420:O15413="technology")</f>
        <v>0</v>
      </c>
      <c r="C5422" t="b" cm="1">
        <f t="array" ref="C5422">OR(Orders!R5420:R15413&gt;1000,Orders!O5420:O15413="furniture")</f>
        <v>1</v>
      </c>
      <c r="D5422" t="str">
        <v>no</v>
      </c>
      <c r="E5422" t="str">
        <v>false</v>
      </c>
      <c r="G5422" t="str" cm="1">
        <f t="array" ref="G5422">IFERROR(IF(AND(Orders!R5421:R15414&gt;1000,OR(Orders!M5421:M15414="East",Orders!M5421:M15414="south")),"bonus","no bonus"),"data error")</f>
        <v>no bonus</v>
      </c>
    </row>
    <row r="5423" spans="1:7" x14ac:dyDescent="0.25">
      <c r="A5423" t="str">
        <v>high</v>
      </c>
      <c r="B5423" t="b" cm="1">
        <f t="array" ref="B5423">AND(Orders!R5421:R15414&gt;500,Orders!O5421:O15414="technology")</f>
        <v>0</v>
      </c>
      <c r="C5423" t="b" cm="1">
        <f t="array" ref="C5423">OR(Orders!R5421:R15414&gt;1000,Orders!O5421:O15414="furniture")</f>
        <v>1</v>
      </c>
      <c r="D5423" t="str">
        <v>no</v>
      </c>
      <c r="E5423" t="str">
        <v>false</v>
      </c>
      <c r="G5423" t="str" cm="1">
        <f t="array" ref="G5423">IFERROR(IF(AND(Orders!R5422:R15415&gt;1000,OR(Orders!M5422:M15415="East",Orders!M5422:M15415="south")),"bonus","no bonus"),"data error")</f>
        <v>no bonus</v>
      </c>
    </row>
    <row r="5424" spans="1:7" x14ac:dyDescent="0.25">
      <c r="A5424" t="str">
        <v>high</v>
      </c>
      <c r="B5424" t="b" cm="1">
        <f t="array" ref="B5424">AND(Orders!R5422:R15415&gt;500,Orders!O5422:O15415="technology")</f>
        <v>0</v>
      </c>
      <c r="C5424" t="b" cm="1">
        <f t="array" ref="C5424">OR(Orders!R5422:R15415&gt;1000,Orders!O5422:O15415="furniture")</f>
        <v>1</v>
      </c>
      <c r="D5424" t="str">
        <v>no</v>
      </c>
      <c r="E5424" t="str">
        <v>false</v>
      </c>
      <c r="G5424" t="str" cm="1">
        <f t="array" ref="G5424">IFERROR(IF(AND(Orders!R5423:R15416&gt;1000,OR(Orders!M5423:M15416="East",Orders!M5423:M15416="south")),"bonus","no bonus"),"data error")</f>
        <v>no bonus</v>
      </c>
    </row>
    <row r="5425" spans="1:7" x14ac:dyDescent="0.25">
      <c r="A5425" t="str">
        <v>high</v>
      </c>
      <c r="B5425" t="b" cm="1">
        <f t="array" ref="B5425">AND(Orders!R5423:R15416&gt;500,Orders!O5423:O15416="technology")</f>
        <v>0</v>
      </c>
      <c r="C5425" t="b" cm="1">
        <f t="array" ref="C5425">OR(Orders!R5423:R15416&gt;1000,Orders!O5423:O15416="furniture")</f>
        <v>1</v>
      </c>
      <c r="D5425" t="str">
        <v>no</v>
      </c>
      <c r="E5425" t="str">
        <v>false</v>
      </c>
      <c r="G5425" t="str" cm="1">
        <f t="array" ref="G5425">IFERROR(IF(AND(Orders!R5424:R15417&gt;1000,OR(Orders!M5424:M15417="East",Orders!M5424:M15417="south")),"bonus","no bonus"),"data error")</f>
        <v>no bonus</v>
      </c>
    </row>
    <row r="5426" spans="1:7" x14ac:dyDescent="0.25">
      <c r="A5426" t="str">
        <v>high</v>
      </c>
      <c r="B5426" t="b" cm="1">
        <f t="array" ref="B5426">AND(Orders!R5424:R15417&gt;500,Orders!O5424:O15417="technology")</f>
        <v>0</v>
      </c>
      <c r="C5426" t="b" cm="1">
        <f t="array" ref="C5426">OR(Orders!R5424:R15417&gt;1000,Orders!O5424:O15417="furniture")</f>
        <v>1</v>
      </c>
      <c r="D5426" t="str">
        <v>no</v>
      </c>
      <c r="E5426" t="str">
        <v>false</v>
      </c>
      <c r="G5426" t="str" cm="1">
        <f t="array" ref="G5426">IFERROR(IF(AND(Orders!R5425:R15418&gt;1000,OR(Orders!M5425:M15418="East",Orders!M5425:M15418="south")),"bonus","no bonus"),"data error")</f>
        <v>no bonus</v>
      </c>
    </row>
    <row r="5427" spans="1:7" x14ac:dyDescent="0.25">
      <c r="A5427" t="str">
        <v>high</v>
      </c>
      <c r="B5427" t="b" cm="1">
        <f t="array" ref="B5427">AND(Orders!R5425:R15418&gt;500,Orders!O5425:O15418="technology")</f>
        <v>0</v>
      </c>
      <c r="C5427" t="b" cm="1">
        <f t="array" ref="C5427">OR(Orders!R5425:R15418&gt;1000,Orders!O5425:O15418="furniture")</f>
        <v>1</v>
      </c>
      <c r="D5427" t="str">
        <v>no</v>
      </c>
      <c r="E5427" t="str">
        <v>false</v>
      </c>
      <c r="G5427" t="str" cm="1">
        <f t="array" ref="G5427">IFERROR(IF(AND(Orders!R5426:R15419&gt;1000,OR(Orders!M5426:M15419="East",Orders!M5426:M15419="south")),"bonus","no bonus"),"data error")</f>
        <v>no bonus</v>
      </c>
    </row>
    <row r="5428" spans="1:7" x14ac:dyDescent="0.25">
      <c r="A5428" t="str">
        <v>high</v>
      </c>
      <c r="B5428" t="b" cm="1">
        <f t="array" ref="B5428">AND(Orders!R5426:R15419&gt;500,Orders!O5426:O15419="technology")</f>
        <v>0</v>
      </c>
      <c r="C5428" t="b" cm="1">
        <f t="array" ref="C5428">OR(Orders!R5426:R15419&gt;1000,Orders!O5426:O15419="furniture")</f>
        <v>1</v>
      </c>
      <c r="D5428" t="str">
        <v>no</v>
      </c>
      <c r="E5428" t="str">
        <v>false</v>
      </c>
      <c r="G5428" t="str" cm="1">
        <f t="array" ref="G5428">IFERROR(IF(AND(Orders!R5427:R15420&gt;1000,OR(Orders!M5427:M15420="East",Orders!M5427:M15420="south")),"bonus","no bonus"),"data error")</f>
        <v>no bonus</v>
      </c>
    </row>
    <row r="5429" spans="1:7" x14ac:dyDescent="0.25">
      <c r="A5429" t="str">
        <v>high</v>
      </c>
      <c r="B5429" t="b" cm="1">
        <f t="array" ref="B5429">AND(Orders!R5427:R15420&gt;500,Orders!O5427:O15420="technology")</f>
        <v>0</v>
      </c>
      <c r="C5429" t="b" cm="1">
        <f t="array" ref="C5429">OR(Orders!R5427:R15420&gt;1000,Orders!O5427:O15420="furniture")</f>
        <v>1</v>
      </c>
      <c r="D5429" t="str">
        <v>no</v>
      </c>
      <c r="E5429" t="str">
        <v>false</v>
      </c>
      <c r="G5429" t="str" cm="1">
        <f t="array" ref="G5429">IFERROR(IF(AND(Orders!R5428:R15421&gt;1000,OR(Orders!M5428:M15421="East",Orders!M5428:M15421="south")),"bonus","no bonus"),"data error")</f>
        <v>no bonus</v>
      </c>
    </row>
    <row r="5430" spans="1:7" x14ac:dyDescent="0.25">
      <c r="A5430" t="str">
        <v>high</v>
      </c>
      <c r="B5430" t="b" cm="1">
        <f t="array" ref="B5430">AND(Orders!R5428:R15421&gt;500,Orders!O5428:O15421="technology")</f>
        <v>0</v>
      </c>
      <c r="C5430" t="b" cm="1">
        <f t="array" ref="C5430">OR(Orders!R5428:R15421&gt;1000,Orders!O5428:O15421="furniture")</f>
        <v>1</v>
      </c>
      <c r="D5430" t="str">
        <v>no</v>
      </c>
      <c r="E5430" t="str">
        <v>false</v>
      </c>
      <c r="G5430" t="str" cm="1">
        <f t="array" ref="G5430">IFERROR(IF(AND(Orders!R5429:R15422&gt;1000,OR(Orders!M5429:M15422="East",Orders!M5429:M15422="south")),"bonus","no bonus"),"data error")</f>
        <v>no bonus</v>
      </c>
    </row>
    <row r="5431" spans="1:7" x14ac:dyDescent="0.25">
      <c r="A5431" t="str">
        <v>high</v>
      </c>
      <c r="B5431" t="b" cm="1">
        <f t="array" ref="B5431">AND(Orders!R5429:R15422&gt;500,Orders!O5429:O15422="technology")</f>
        <v>0</v>
      </c>
      <c r="C5431" t="b" cm="1">
        <f t="array" ref="C5431">OR(Orders!R5429:R15422&gt;1000,Orders!O5429:O15422="furniture")</f>
        <v>1</v>
      </c>
      <c r="D5431" t="str">
        <v>no</v>
      </c>
      <c r="E5431" t="str">
        <v>false</v>
      </c>
      <c r="G5431" t="str" cm="1">
        <f t="array" ref="G5431">IFERROR(IF(AND(Orders!R5430:R15423&gt;1000,OR(Orders!M5430:M15423="East",Orders!M5430:M15423="south")),"bonus","no bonus"),"data error")</f>
        <v>no bonus</v>
      </c>
    </row>
    <row r="5432" spans="1:7" x14ac:dyDescent="0.25">
      <c r="A5432" t="str">
        <v>high</v>
      </c>
      <c r="B5432" t="b" cm="1">
        <f t="array" ref="B5432">AND(Orders!R5430:R15423&gt;500,Orders!O5430:O15423="technology")</f>
        <v>0</v>
      </c>
      <c r="C5432" t="b" cm="1">
        <f t="array" ref="C5432">OR(Orders!R5430:R15423&gt;1000,Orders!O5430:O15423="furniture")</f>
        <v>1</v>
      </c>
      <c r="D5432" t="str">
        <v>no</v>
      </c>
      <c r="E5432" t="str">
        <v>false</v>
      </c>
      <c r="G5432" t="str" cm="1">
        <f t="array" ref="G5432">IFERROR(IF(AND(Orders!R5431:R15424&gt;1000,OR(Orders!M5431:M15424="East",Orders!M5431:M15424="south")),"bonus","no bonus"),"data error")</f>
        <v>no bonus</v>
      </c>
    </row>
    <row r="5433" spans="1:7" x14ac:dyDescent="0.25">
      <c r="A5433" t="str">
        <v>high</v>
      </c>
      <c r="B5433" t="b" cm="1">
        <f t="array" ref="B5433">AND(Orders!R5431:R15424&gt;500,Orders!O5431:O15424="technology")</f>
        <v>0</v>
      </c>
      <c r="C5433" t="b" cm="1">
        <f t="array" ref="C5433">OR(Orders!R5431:R15424&gt;1000,Orders!O5431:O15424="furniture")</f>
        <v>1</v>
      </c>
      <c r="D5433" t="str">
        <v>no</v>
      </c>
      <c r="E5433" t="str">
        <v>false</v>
      </c>
      <c r="G5433" t="str" cm="1">
        <f t="array" ref="G5433">IFERROR(IF(AND(Orders!R5432:R15425&gt;1000,OR(Orders!M5432:M15425="East",Orders!M5432:M15425="south")),"bonus","no bonus"),"data error")</f>
        <v>no bonus</v>
      </c>
    </row>
    <row r="5434" spans="1:7" x14ac:dyDescent="0.25">
      <c r="A5434" t="str">
        <v>high</v>
      </c>
      <c r="B5434" t="b" cm="1">
        <f t="array" ref="B5434">AND(Orders!R5432:R15425&gt;500,Orders!O5432:O15425="technology")</f>
        <v>0</v>
      </c>
      <c r="C5434" t="b" cm="1">
        <f t="array" ref="C5434">OR(Orders!R5432:R15425&gt;1000,Orders!O5432:O15425="furniture")</f>
        <v>1</v>
      </c>
      <c r="D5434" t="str">
        <v>no</v>
      </c>
      <c r="E5434" t="str">
        <v>false</v>
      </c>
      <c r="G5434" t="str" cm="1">
        <f t="array" ref="G5434">IFERROR(IF(AND(Orders!R5433:R15426&gt;1000,OR(Orders!M5433:M15426="East",Orders!M5433:M15426="south")),"bonus","no bonus"),"data error")</f>
        <v>no bonus</v>
      </c>
    </row>
    <row r="5435" spans="1:7" x14ac:dyDescent="0.25">
      <c r="A5435" t="str">
        <v>high</v>
      </c>
      <c r="B5435" t="b" cm="1">
        <f t="array" ref="B5435">AND(Orders!R5433:R15426&gt;500,Orders!O5433:O15426="technology")</f>
        <v>0</v>
      </c>
      <c r="C5435" t="b" cm="1">
        <f t="array" ref="C5435">OR(Orders!R5433:R15426&gt;1000,Orders!O5433:O15426="furniture")</f>
        <v>1</v>
      </c>
      <c r="D5435" t="str">
        <v>no</v>
      </c>
      <c r="E5435" t="str">
        <v>false</v>
      </c>
      <c r="G5435" t="str" cm="1">
        <f t="array" ref="G5435">IFERROR(IF(AND(Orders!R5434:R15427&gt;1000,OR(Orders!M5434:M15427="East",Orders!M5434:M15427="south")),"bonus","no bonus"),"data error")</f>
        <v>no bonus</v>
      </c>
    </row>
    <row r="5436" spans="1:7" x14ac:dyDescent="0.25">
      <c r="A5436" t="str">
        <v>high</v>
      </c>
      <c r="B5436" t="b" cm="1">
        <f t="array" ref="B5436">AND(Orders!R5434:R15427&gt;500,Orders!O5434:O15427="technology")</f>
        <v>0</v>
      </c>
      <c r="C5436" t="b" cm="1">
        <f t="array" ref="C5436">OR(Orders!R5434:R15427&gt;1000,Orders!O5434:O15427="furniture")</f>
        <v>1</v>
      </c>
      <c r="D5436" t="str">
        <v>no</v>
      </c>
      <c r="E5436" t="str">
        <v>false</v>
      </c>
      <c r="G5436" t="str" cm="1">
        <f t="array" ref="G5436">IFERROR(IF(AND(Orders!R5435:R15428&gt;1000,OR(Orders!M5435:M15428="East",Orders!M5435:M15428="south")),"bonus","no bonus"),"data error")</f>
        <v>no bonus</v>
      </c>
    </row>
    <row r="5437" spans="1:7" x14ac:dyDescent="0.25">
      <c r="A5437" t="str">
        <v>high</v>
      </c>
      <c r="B5437" t="b" cm="1">
        <f t="array" ref="B5437">AND(Orders!R5435:R15428&gt;500,Orders!O5435:O15428="technology")</f>
        <v>0</v>
      </c>
      <c r="C5437" t="b" cm="1">
        <f t="array" ref="C5437">OR(Orders!R5435:R15428&gt;1000,Orders!O5435:O15428="furniture")</f>
        <v>1</v>
      </c>
      <c r="D5437" t="str">
        <v>no</v>
      </c>
      <c r="E5437" t="str">
        <v>false</v>
      </c>
      <c r="G5437" t="str" cm="1">
        <f t="array" ref="G5437">IFERROR(IF(AND(Orders!R5436:R15429&gt;1000,OR(Orders!M5436:M15429="East",Orders!M5436:M15429="south")),"bonus","no bonus"),"data error")</f>
        <v>no bonus</v>
      </c>
    </row>
    <row r="5438" spans="1:7" x14ac:dyDescent="0.25">
      <c r="A5438" t="str">
        <v>high</v>
      </c>
      <c r="B5438" t="b" cm="1">
        <f t="array" ref="B5438">AND(Orders!R5436:R15429&gt;500,Orders!O5436:O15429="technology")</f>
        <v>0</v>
      </c>
      <c r="C5438" t="b" cm="1">
        <f t="array" ref="C5438">OR(Orders!R5436:R15429&gt;1000,Orders!O5436:O15429="furniture")</f>
        <v>1</v>
      </c>
      <c r="D5438" t="str">
        <v>no</v>
      </c>
      <c r="E5438" t="str">
        <v>false</v>
      </c>
      <c r="G5438" t="str" cm="1">
        <f t="array" ref="G5438">IFERROR(IF(AND(Orders!R5437:R15430&gt;1000,OR(Orders!M5437:M15430="East",Orders!M5437:M15430="south")),"bonus","no bonus"),"data error")</f>
        <v>no bonus</v>
      </c>
    </row>
    <row r="5439" spans="1:7" x14ac:dyDescent="0.25">
      <c r="A5439" t="str">
        <v>high</v>
      </c>
      <c r="B5439" t="b" cm="1">
        <f t="array" ref="B5439">AND(Orders!R5437:R15430&gt;500,Orders!O5437:O15430="technology")</f>
        <v>0</v>
      </c>
      <c r="C5439" t="b" cm="1">
        <f t="array" ref="C5439">OR(Orders!R5437:R15430&gt;1000,Orders!O5437:O15430="furniture")</f>
        <v>1</v>
      </c>
      <c r="D5439" t="str">
        <v>no</v>
      </c>
      <c r="E5439" t="str">
        <v>false</v>
      </c>
      <c r="G5439" t="str" cm="1">
        <f t="array" ref="G5439">IFERROR(IF(AND(Orders!R5438:R15431&gt;1000,OR(Orders!M5438:M15431="East",Orders!M5438:M15431="south")),"bonus","no bonus"),"data error")</f>
        <v>no bonus</v>
      </c>
    </row>
    <row r="5440" spans="1:7" x14ac:dyDescent="0.25">
      <c r="A5440" t="str">
        <v>high</v>
      </c>
      <c r="B5440" t="b" cm="1">
        <f t="array" ref="B5440">AND(Orders!R5438:R15431&gt;500,Orders!O5438:O15431="technology")</f>
        <v>0</v>
      </c>
      <c r="C5440" t="b" cm="1">
        <f t="array" ref="C5440">OR(Orders!R5438:R15431&gt;1000,Orders!O5438:O15431="furniture")</f>
        <v>1</v>
      </c>
      <c r="D5440" t="str">
        <v>no</v>
      </c>
      <c r="E5440" t="str">
        <v>false</v>
      </c>
      <c r="G5440" t="str" cm="1">
        <f t="array" ref="G5440">IFERROR(IF(AND(Orders!R5439:R15432&gt;1000,OR(Orders!M5439:M15432="East",Orders!M5439:M15432="south")),"bonus","no bonus"),"data error")</f>
        <v>no bonus</v>
      </c>
    </row>
    <row r="5441" spans="1:7" x14ac:dyDescent="0.25">
      <c r="A5441" t="str">
        <v>high</v>
      </c>
      <c r="B5441" t="b" cm="1">
        <f t="array" ref="B5441">AND(Orders!R5439:R15432&gt;500,Orders!O5439:O15432="technology")</f>
        <v>0</v>
      </c>
      <c r="C5441" t="b" cm="1">
        <f t="array" ref="C5441">OR(Orders!R5439:R15432&gt;1000,Orders!O5439:O15432="furniture")</f>
        <v>1</v>
      </c>
      <c r="D5441" t="str">
        <v>no</v>
      </c>
      <c r="E5441" t="str">
        <v>false</v>
      </c>
      <c r="G5441" t="str" cm="1">
        <f t="array" ref="G5441">IFERROR(IF(AND(Orders!R5440:R15433&gt;1000,OR(Orders!M5440:M15433="East",Orders!M5440:M15433="south")),"bonus","no bonus"),"data error")</f>
        <v>no bonus</v>
      </c>
    </row>
    <row r="5442" spans="1:7" x14ac:dyDescent="0.25">
      <c r="A5442" t="str">
        <v>high</v>
      </c>
      <c r="B5442" t="b" cm="1">
        <f t="array" ref="B5442">AND(Orders!R5440:R15433&gt;500,Orders!O5440:O15433="technology")</f>
        <v>0</v>
      </c>
      <c r="C5442" t="b" cm="1">
        <f t="array" ref="C5442">OR(Orders!R5440:R15433&gt;1000,Orders!O5440:O15433="furniture")</f>
        <v>1</v>
      </c>
      <c r="D5442" t="str">
        <v>no</v>
      </c>
      <c r="E5442" t="str">
        <v>false</v>
      </c>
      <c r="G5442" t="str" cm="1">
        <f t="array" ref="G5442">IFERROR(IF(AND(Orders!R5441:R15434&gt;1000,OR(Orders!M5441:M15434="East",Orders!M5441:M15434="south")),"bonus","no bonus"),"data error")</f>
        <v>no bonus</v>
      </c>
    </row>
    <row r="5443" spans="1:7" x14ac:dyDescent="0.25">
      <c r="A5443" t="str">
        <v>high</v>
      </c>
      <c r="B5443" t="b" cm="1">
        <f t="array" ref="B5443">AND(Orders!R5441:R15434&gt;500,Orders!O5441:O15434="technology")</f>
        <v>0</v>
      </c>
      <c r="C5443" t="b" cm="1">
        <f t="array" ref="C5443">OR(Orders!R5441:R15434&gt;1000,Orders!O5441:O15434="furniture")</f>
        <v>1</v>
      </c>
      <c r="D5443" t="str">
        <v>no</v>
      </c>
      <c r="E5443" t="str">
        <v>false</v>
      </c>
      <c r="G5443" t="str" cm="1">
        <f t="array" ref="G5443">IFERROR(IF(AND(Orders!R5442:R15435&gt;1000,OR(Orders!M5442:M15435="East",Orders!M5442:M15435="south")),"bonus","no bonus"),"data error")</f>
        <v>no bonus</v>
      </c>
    </row>
    <row r="5444" spans="1:7" x14ac:dyDescent="0.25">
      <c r="A5444" t="str">
        <v>high</v>
      </c>
      <c r="B5444" t="b" cm="1">
        <f t="array" ref="B5444">AND(Orders!R5442:R15435&gt;500,Orders!O5442:O15435="technology")</f>
        <v>0</v>
      </c>
      <c r="C5444" t="b" cm="1">
        <f t="array" ref="C5444">OR(Orders!R5442:R15435&gt;1000,Orders!O5442:O15435="furniture")</f>
        <v>1</v>
      </c>
      <c r="D5444" t="str">
        <v>no</v>
      </c>
      <c r="E5444" t="str">
        <v>false</v>
      </c>
      <c r="G5444" t="str" cm="1">
        <f t="array" ref="G5444">IFERROR(IF(AND(Orders!R5443:R15436&gt;1000,OR(Orders!M5443:M15436="East",Orders!M5443:M15436="south")),"bonus","no bonus"),"data error")</f>
        <v>no bonus</v>
      </c>
    </row>
    <row r="5445" spans="1:7" x14ac:dyDescent="0.25">
      <c r="A5445" t="str">
        <v>high</v>
      </c>
      <c r="B5445" t="b" cm="1">
        <f t="array" ref="B5445">AND(Orders!R5443:R15436&gt;500,Orders!O5443:O15436="technology")</f>
        <v>0</v>
      </c>
      <c r="C5445" t="b" cm="1">
        <f t="array" ref="C5445">OR(Orders!R5443:R15436&gt;1000,Orders!O5443:O15436="furniture")</f>
        <v>1</v>
      </c>
      <c r="D5445" t="str">
        <v>no</v>
      </c>
      <c r="E5445" t="str">
        <v>false</v>
      </c>
      <c r="G5445" t="str" cm="1">
        <f t="array" ref="G5445">IFERROR(IF(AND(Orders!R5444:R15437&gt;1000,OR(Orders!M5444:M15437="East",Orders!M5444:M15437="south")),"bonus","no bonus"),"data error")</f>
        <v>no bonus</v>
      </c>
    </row>
    <row r="5446" spans="1:7" x14ac:dyDescent="0.25">
      <c r="A5446" t="str">
        <v>high</v>
      </c>
      <c r="B5446" t="b" cm="1">
        <f t="array" ref="B5446">AND(Orders!R5444:R15437&gt;500,Orders!O5444:O15437="technology")</f>
        <v>0</v>
      </c>
      <c r="C5446" t="b" cm="1">
        <f t="array" ref="C5446">OR(Orders!R5444:R15437&gt;1000,Orders!O5444:O15437="furniture")</f>
        <v>1</v>
      </c>
      <c r="D5446" t="str">
        <v>no</v>
      </c>
      <c r="E5446" t="str">
        <v>false</v>
      </c>
      <c r="G5446" t="str" cm="1">
        <f t="array" ref="G5446">IFERROR(IF(AND(Orders!R5445:R15438&gt;1000,OR(Orders!M5445:M15438="East",Orders!M5445:M15438="south")),"bonus","no bonus"),"data error")</f>
        <v>no bonus</v>
      </c>
    </row>
    <row r="5447" spans="1:7" x14ac:dyDescent="0.25">
      <c r="A5447" t="str">
        <v>high</v>
      </c>
      <c r="B5447" t="b" cm="1">
        <f t="array" ref="B5447">AND(Orders!R5445:R15438&gt;500,Orders!O5445:O15438="technology")</f>
        <v>0</v>
      </c>
      <c r="C5447" t="b" cm="1">
        <f t="array" ref="C5447">OR(Orders!R5445:R15438&gt;1000,Orders!O5445:O15438="furniture")</f>
        <v>1</v>
      </c>
      <c r="D5447" t="str">
        <v>no</v>
      </c>
      <c r="E5447" t="str">
        <v>false</v>
      </c>
      <c r="G5447" t="str" cm="1">
        <f t="array" ref="G5447">IFERROR(IF(AND(Orders!R5446:R15439&gt;1000,OR(Orders!M5446:M15439="East",Orders!M5446:M15439="south")),"bonus","no bonus"),"data error")</f>
        <v>no bonus</v>
      </c>
    </row>
    <row r="5448" spans="1:7" x14ac:dyDescent="0.25">
      <c r="A5448" t="str">
        <v>high</v>
      </c>
      <c r="B5448" t="b" cm="1">
        <f t="array" ref="B5448">AND(Orders!R5446:R15439&gt;500,Orders!O5446:O15439="technology")</f>
        <v>0</v>
      </c>
      <c r="C5448" t="b" cm="1">
        <f t="array" ref="C5448">OR(Orders!R5446:R15439&gt;1000,Orders!O5446:O15439="furniture")</f>
        <v>1</v>
      </c>
      <c r="D5448" t="str">
        <v>no</v>
      </c>
      <c r="E5448" t="str">
        <v>false</v>
      </c>
      <c r="G5448" t="str" cm="1">
        <f t="array" ref="G5448">IFERROR(IF(AND(Orders!R5447:R15440&gt;1000,OR(Orders!M5447:M15440="East",Orders!M5447:M15440="south")),"bonus","no bonus"),"data error")</f>
        <v>no bonus</v>
      </c>
    </row>
    <row r="5449" spans="1:7" x14ac:dyDescent="0.25">
      <c r="A5449" t="str">
        <v>high</v>
      </c>
      <c r="B5449" t="b" cm="1">
        <f t="array" ref="B5449">AND(Orders!R5447:R15440&gt;500,Orders!O5447:O15440="technology")</f>
        <v>0</v>
      </c>
      <c r="C5449" t="b" cm="1">
        <f t="array" ref="C5449">OR(Orders!R5447:R15440&gt;1000,Orders!O5447:O15440="furniture")</f>
        <v>1</v>
      </c>
      <c r="D5449" t="str">
        <v>no</v>
      </c>
      <c r="E5449" t="str">
        <v>false</v>
      </c>
      <c r="G5449" t="str" cm="1">
        <f t="array" ref="G5449">IFERROR(IF(AND(Orders!R5448:R15441&gt;1000,OR(Orders!M5448:M15441="East",Orders!M5448:M15441="south")),"bonus","no bonus"),"data error")</f>
        <v>no bonus</v>
      </c>
    </row>
    <row r="5450" spans="1:7" x14ac:dyDescent="0.25">
      <c r="A5450" t="str">
        <v>high</v>
      </c>
      <c r="B5450" t="b" cm="1">
        <f t="array" ref="B5450">AND(Orders!R5448:R15441&gt;500,Orders!O5448:O15441="technology")</f>
        <v>0</v>
      </c>
      <c r="C5450" t="b" cm="1">
        <f t="array" ref="C5450">OR(Orders!R5448:R15441&gt;1000,Orders!O5448:O15441="furniture")</f>
        <v>1</v>
      </c>
      <c r="D5450" t="str">
        <v>no</v>
      </c>
      <c r="E5450" t="str">
        <v>false</v>
      </c>
      <c r="G5450" t="str" cm="1">
        <f t="array" ref="G5450">IFERROR(IF(AND(Orders!R5449:R15442&gt;1000,OR(Orders!M5449:M15442="East",Orders!M5449:M15442="south")),"bonus","no bonus"),"data error")</f>
        <v>no bonus</v>
      </c>
    </row>
    <row r="5451" spans="1:7" x14ac:dyDescent="0.25">
      <c r="A5451" t="str">
        <v>high</v>
      </c>
      <c r="B5451" t="b" cm="1">
        <f t="array" ref="B5451">AND(Orders!R5449:R15442&gt;500,Orders!O5449:O15442="technology")</f>
        <v>0</v>
      </c>
      <c r="C5451" t="b" cm="1">
        <f t="array" ref="C5451">OR(Orders!R5449:R15442&gt;1000,Orders!O5449:O15442="furniture")</f>
        <v>1</v>
      </c>
      <c r="D5451" t="str">
        <v>no</v>
      </c>
      <c r="E5451" t="str">
        <v>false</v>
      </c>
      <c r="G5451" t="str" cm="1">
        <f t="array" ref="G5451">IFERROR(IF(AND(Orders!R5450:R15443&gt;1000,OR(Orders!M5450:M15443="East",Orders!M5450:M15443="south")),"bonus","no bonus"),"data error")</f>
        <v>no bonus</v>
      </c>
    </row>
    <row r="5452" spans="1:7" x14ac:dyDescent="0.25">
      <c r="A5452" t="str">
        <v>high</v>
      </c>
      <c r="B5452" t="b" cm="1">
        <f t="array" ref="B5452">AND(Orders!R5450:R15443&gt;500,Orders!O5450:O15443="technology")</f>
        <v>0</v>
      </c>
      <c r="C5452" t="b" cm="1">
        <f t="array" ref="C5452">OR(Orders!R5450:R15443&gt;1000,Orders!O5450:O15443="furniture")</f>
        <v>1</v>
      </c>
      <c r="D5452" t="str">
        <v>no</v>
      </c>
      <c r="E5452" t="str">
        <v>false</v>
      </c>
      <c r="G5452" t="str" cm="1">
        <f t="array" ref="G5452">IFERROR(IF(AND(Orders!R5451:R15444&gt;1000,OR(Orders!M5451:M15444="East",Orders!M5451:M15444="south")),"bonus","no bonus"),"data error")</f>
        <v>no bonus</v>
      </c>
    </row>
    <row r="5453" spans="1:7" x14ac:dyDescent="0.25">
      <c r="A5453" t="str">
        <v>high</v>
      </c>
      <c r="B5453" t="b" cm="1">
        <f t="array" ref="B5453">AND(Orders!R5451:R15444&gt;500,Orders!O5451:O15444="technology")</f>
        <v>0</v>
      </c>
      <c r="C5453" t="b" cm="1">
        <f t="array" ref="C5453">OR(Orders!R5451:R15444&gt;1000,Orders!O5451:O15444="furniture")</f>
        <v>1</v>
      </c>
      <c r="D5453" t="str">
        <v>no</v>
      </c>
      <c r="E5453" t="str">
        <v>false</v>
      </c>
      <c r="G5453" t="str" cm="1">
        <f t="array" ref="G5453">IFERROR(IF(AND(Orders!R5452:R15445&gt;1000,OR(Orders!M5452:M15445="East",Orders!M5452:M15445="south")),"bonus","no bonus"),"data error")</f>
        <v>no bonus</v>
      </c>
    </row>
    <row r="5454" spans="1:7" x14ac:dyDescent="0.25">
      <c r="A5454" t="str">
        <v>high</v>
      </c>
      <c r="B5454" t="b" cm="1">
        <f t="array" ref="B5454">AND(Orders!R5452:R15445&gt;500,Orders!O5452:O15445="technology")</f>
        <v>0</v>
      </c>
      <c r="C5454" t="b" cm="1">
        <f t="array" ref="C5454">OR(Orders!R5452:R15445&gt;1000,Orders!O5452:O15445="furniture")</f>
        <v>1</v>
      </c>
      <c r="D5454" t="str">
        <v>no</v>
      </c>
      <c r="E5454" t="str">
        <v>false</v>
      </c>
      <c r="G5454" t="str" cm="1">
        <f t="array" ref="G5454">IFERROR(IF(AND(Orders!R5453:R15446&gt;1000,OR(Orders!M5453:M15446="East",Orders!M5453:M15446="south")),"bonus","no bonus"),"data error")</f>
        <v>no bonus</v>
      </c>
    </row>
    <row r="5455" spans="1:7" x14ac:dyDescent="0.25">
      <c r="A5455" t="str">
        <v>high</v>
      </c>
      <c r="B5455" t="b" cm="1">
        <f t="array" ref="B5455">AND(Orders!R5453:R15446&gt;500,Orders!O5453:O15446="technology")</f>
        <v>0</v>
      </c>
      <c r="C5455" t="b" cm="1">
        <f t="array" ref="C5455">OR(Orders!R5453:R15446&gt;1000,Orders!O5453:O15446="furniture")</f>
        <v>1</v>
      </c>
      <c r="D5455" t="str">
        <v>no</v>
      </c>
      <c r="E5455" t="str">
        <v>false</v>
      </c>
      <c r="G5455" t="str" cm="1">
        <f t="array" ref="G5455">IFERROR(IF(AND(Orders!R5454:R15447&gt;1000,OR(Orders!M5454:M15447="East",Orders!M5454:M15447="south")),"bonus","no bonus"),"data error")</f>
        <v>no bonus</v>
      </c>
    </row>
    <row r="5456" spans="1:7" x14ac:dyDescent="0.25">
      <c r="A5456" t="str">
        <v>high</v>
      </c>
      <c r="B5456" t="b" cm="1">
        <f t="array" ref="B5456">AND(Orders!R5454:R15447&gt;500,Orders!O5454:O15447="technology")</f>
        <v>0</v>
      </c>
      <c r="C5456" t="b" cm="1">
        <f t="array" ref="C5456">OR(Orders!R5454:R15447&gt;1000,Orders!O5454:O15447="furniture")</f>
        <v>1</v>
      </c>
      <c r="D5456" t="str">
        <v>no</v>
      </c>
      <c r="E5456" t="str">
        <v>false</v>
      </c>
      <c r="G5456" t="str" cm="1">
        <f t="array" ref="G5456">IFERROR(IF(AND(Orders!R5455:R15448&gt;1000,OR(Orders!M5455:M15448="East",Orders!M5455:M15448="south")),"bonus","no bonus"),"data error")</f>
        <v>no bonus</v>
      </c>
    </row>
    <row r="5457" spans="1:7" x14ac:dyDescent="0.25">
      <c r="A5457" t="str">
        <v>high</v>
      </c>
      <c r="B5457" t="b" cm="1">
        <f t="array" ref="B5457">AND(Orders!R5455:R15448&gt;500,Orders!O5455:O15448="technology")</f>
        <v>0</v>
      </c>
      <c r="C5457" t="b" cm="1">
        <f t="array" ref="C5457">OR(Orders!R5455:R15448&gt;1000,Orders!O5455:O15448="furniture")</f>
        <v>1</v>
      </c>
      <c r="D5457" t="str">
        <v>no</v>
      </c>
      <c r="E5457" t="str">
        <v>false</v>
      </c>
      <c r="G5457" t="str" cm="1">
        <f t="array" ref="G5457">IFERROR(IF(AND(Orders!R5456:R15449&gt;1000,OR(Orders!M5456:M15449="East",Orders!M5456:M15449="south")),"bonus","no bonus"),"data error")</f>
        <v>no bonus</v>
      </c>
    </row>
    <row r="5458" spans="1:7" x14ac:dyDescent="0.25">
      <c r="A5458" t="str">
        <v>high</v>
      </c>
      <c r="B5458" t="b" cm="1">
        <f t="array" ref="B5458">AND(Orders!R5456:R15449&gt;500,Orders!O5456:O15449="technology")</f>
        <v>0</v>
      </c>
      <c r="C5458" t="b" cm="1">
        <f t="array" ref="C5458">OR(Orders!R5456:R15449&gt;1000,Orders!O5456:O15449="furniture")</f>
        <v>1</v>
      </c>
      <c r="D5458" t="str">
        <v>no</v>
      </c>
      <c r="E5458" t="str">
        <v>false</v>
      </c>
      <c r="G5458" t="str" cm="1">
        <f t="array" ref="G5458">IFERROR(IF(AND(Orders!R5457:R15450&gt;1000,OR(Orders!M5457:M15450="East",Orders!M5457:M15450="south")),"bonus","no bonus"),"data error")</f>
        <v>no bonus</v>
      </c>
    </row>
    <row r="5459" spans="1:7" x14ac:dyDescent="0.25">
      <c r="A5459" t="str">
        <v>high</v>
      </c>
      <c r="B5459" t="b" cm="1">
        <f t="array" ref="B5459">AND(Orders!R5457:R15450&gt;500,Orders!O5457:O15450="technology")</f>
        <v>0</v>
      </c>
      <c r="C5459" t="b" cm="1">
        <f t="array" ref="C5459">OR(Orders!R5457:R15450&gt;1000,Orders!O5457:O15450="furniture")</f>
        <v>1</v>
      </c>
      <c r="D5459" t="str">
        <v>no</v>
      </c>
      <c r="E5459" t="str">
        <v>false</v>
      </c>
      <c r="G5459" t="str" cm="1">
        <f t="array" ref="G5459">IFERROR(IF(AND(Orders!R5458:R15451&gt;1000,OR(Orders!M5458:M15451="East",Orders!M5458:M15451="south")),"bonus","no bonus"),"data error")</f>
        <v>no bonus</v>
      </c>
    </row>
    <row r="5460" spans="1:7" x14ac:dyDescent="0.25">
      <c r="A5460" t="str">
        <v>high</v>
      </c>
      <c r="B5460" t="b" cm="1">
        <f t="array" ref="B5460">AND(Orders!R5458:R15451&gt;500,Orders!O5458:O15451="technology")</f>
        <v>0</v>
      </c>
      <c r="C5460" t="b" cm="1">
        <f t="array" ref="C5460">OR(Orders!R5458:R15451&gt;1000,Orders!O5458:O15451="furniture")</f>
        <v>1</v>
      </c>
      <c r="D5460" t="str">
        <v>no</v>
      </c>
      <c r="E5460" t="str">
        <v>false</v>
      </c>
      <c r="G5460" t="str" cm="1">
        <f t="array" ref="G5460">IFERROR(IF(AND(Orders!R5459:R15452&gt;1000,OR(Orders!M5459:M15452="East",Orders!M5459:M15452="south")),"bonus","no bonus"),"data error")</f>
        <v>no bonus</v>
      </c>
    </row>
    <row r="5461" spans="1:7" x14ac:dyDescent="0.25">
      <c r="A5461" t="str">
        <v>high</v>
      </c>
      <c r="B5461" t="b" cm="1">
        <f t="array" ref="B5461">AND(Orders!R5459:R15452&gt;500,Orders!O5459:O15452="technology")</f>
        <v>0</v>
      </c>
      <c r="C5461" t="b" cm="1">
        <f t="array" ref="C5461">OR(Orders!R5459:R15452&gt;1000,Orders!O5459:O15452="furniture")</f>
        <v>1</v>
      </c>
      <c r="D5461" t="str">
        <v>no</v>
      </c>
      <c r="E5461" t="str">
        <v>false</v>
      </c>
      <c r="G5461" t="str" cm="1">
        <f t="array" ref="G5461">IFERROR(IF(AND(Orders!R5460:R15453&gt;1000,OR(Orders!M5460:M15453="East",Orders!M5460:M15453="south")),"bonus","no bonus"),"data error")</f>
        <v>no bonus</v>
      </c>
    </row>
    <row r="5462" spans="1:7" x14ac:dyDescent="0.25">
      <c r="A5462" t="str">
        <v>high</v>
      </c>
      <c r="B5462" t="b" cm="1">
        <f t="array" ref="B5462">AND(Orders!R5460:R15453&gt;500,Orders!O5460:O15453="technology")</f>
        <v>0</v>
      </c>
      <c r="C5462" t="b" cm="1">
        <f t="array" ref="C5462">OR(Orders!R5460:R15453&gt;1000,Orders!O5460:O15453="furniture")</f>
        <v>1</v>
      </c>
      <c r="D5462" t="str">
        <v>no</v>
      </c>
      <c r="E5462" t="str">
        <v>false</v>
      </c>
      <c r="G5462" t="str" cm="1">
        <f t="array" ref="G5462">IFERROR(IF(AND(Orders!R5461:R15454&gt;1000,OR(Orders!M5461:M15454="East",Orders!M5461:M15454="south")),"bonus","no bonus"),"data error")</f>
        <v>no bonus</v>
      </c>
    </row>
    <row r="5463" spans="1:7" x14ac:dyDescent="0.25">
      <c r="A5463" t="str">
        <v>high</v>
      </c>
      <c r="B5463" t="b" cm="1">
        <f t="array" ref="B5463">AND(Orders!R5461:R15454&gt;500,Orders!O5461:O15454="technology")</f>
        <v>0</v>
      </c>
      <c r="C5463" t="b" cm="1">
        <f t="array" ref="C5463">OR(Orders!R5461:R15454&gt;1000,Orders!O5461:O15454="furniture")</f>
        <v>1</v>
      </c>
      <c r="D5463" t="str">
        <v>no</v>
      </c>
      <c r="E5463" t="str">
        <v>false</v>
      </c>
      <c r="G5463" t="str" cm="1">
        <f t="array" ref="G5463">IFERROR(IF(AND(Orders!R5462:R15455&gt;1000,OR(Orders!M5462:M15455="East",Orders!M5462:M15455="south")),"bonus","no bonus"),"data error")</f>
        <v>no bonus</v>
      </c>
    </row>
    <row r="5464" spans="1:7" x14ac:dyDescent="0.25">
      <c r="A5464" t="str">
        <v>high</v>
      </c>
      <c r="B5464" t="b" cm="1">
        <f t="array" ref="B5464">AND(Orders!R5462:R15455&gt;500,Orders!O5462:O15455="technology")</f>
        <v>0</v>
      </c>
      <c r="C5464" t="b" cm="1">
        <f t="array" ref="C5464">OR(Orders!R5462:R15455&gt;1000,Orders!O5462:O15455="furniture")</f>
        <v>1</v>
      </c>
      <c r="D5464" t="str">
        <v>no</v>
      </c>
      <c r="E5464" t="str">
        <v>false</v>
      </c>
      <c r="G5464" t="str" cm="1">
        <f t="array" ref="G5464">IFERROR(IF(AND(Orders!R5463:R15456&gt;1000,OR(Orders!M5463:M15456="East",Orders!M5463:M15456="south")),"bonus","no bonus"),"data error")</f>
        <v>no bonus</v>
      </c>
    </row>
    <row r="5465" spans="1:7" x14ac:dyDescent="0.25">
      <c r="A5465" t="str">
        <v>high</v>
      </c>
      <c r="B5465" t="b" cm="1">
        <f t="array" ref="B5465">AND(Orders!R5463:R15456&gt;500,Orders!O5463:O15456="technology")</f>
        <v>0</v>
      </c>
      <c r="C5465" t="b" cm="1">
        <f t="array" ref="C5465">OR(Orders!R5463:R15456&gt;1000,Orders!O5463:O15456="furniture")</f>
        <v>1</v>
      </c>
      <c r="D5465" t="str">
        <v>no</v>
      </c>
      <c r="E5465" t="str">
        <v>false</v>
      </c>
      <c r="G5465" t="str" cm="1">
        <f t="array" ref="G5465">IFERROR(IF(AND(Orders!R5464:R15457&gt;1000,OR(Orders!M5464:M15457="East",Orders!M5464:M15457="south")),"bonus","no bonus"),"data error")</f>
        <v>no bonus</v>
      </c>
    </row>
    <row r="5466" spans="1:7" x14ac:dyDescent="0.25">
      <c r="A5466" t="str">
        <v>high</v>
      </c>
      <c r="B5466" t="b" cm="1">
        <f t="array" ref="B5466">AND(Orders!R5464:R15457&gt;500,Orders!O5464:O15457="technology")</f>
        <v>0</v>
      </c>
      <c r="C5466" t="b" cm="1">
        <f t="array" ref="C5466">OR(Orders!R5464:R15457&gt;1000,Orders!O5464:O15457="furniture")</f>
        <v>1</v>
      </c>
      <c r="D5466" t="str">
        <v>no</v>
      </c>
      <c r="E5466" t="str">
        <v>false</v>
      </c>
      <c r="G5466" t="str" cm="1">
        <f t="array" ref="G5466">IFERROR(IF(AND(Orders!R5465:R15458&gt;1000,OR(Orders!M5465:M15458="East",Orders!M5465:M15458="south")),"bonus","no bonus"),"data error")</f>
        <v>no bonus</v>
      </c>
    </row>
    <row r="5467" spans="1:7" x14ac:dyDescent="0.25">
      <c r="A5467" t="str">
        <v>high</v>
      </c>
      <c r="B5467" t="b" cm="1">
        <f t="array" ref="B5467">AND(Orders!R5465:R15458&gt;500,Orders!O5465:O15458="technology")</f>
        <v>0</v>
      </c>
      <c r="C5467" t="b" cm="1">
        <f t="array" ref="C5467">OR(Orders!R5465:R15458&gt;1000,Orders!O5465:O15458="furniture")</f>
        <v>1</v>
      </c>
      <c r="D5467" t="str">
        <v>no</v>
      </c>
      <c r="E5467" t="str">
        <v>false</v>
      </c>
      <c r="G5467" t="str" cm="1">
        <f t="array" ref="G5467">IFERROR(IF(AND(Orders!R5466:R15459&gt;1000,OR(Orders!M5466:M15459="East",Orders!M5466:M15459="south")),"bonus","no bonus"),"data error")</f>
        <v>no bonus</v>
      </c>
    </row>
    <row r="5468" spans="1:7" x14ac:dyDescent="0.25">
      <c r="A5468" t="str">
        <v>high</v>
      </c>
      <c r="B5468" t="b" cm="1">
        <f t="array" ref="B5468">AND(Orders!R5466:R15459&gt;500,Orders!O5466:O15459="technology")</f>
        <v>0</v>
      </c>
      <c r="C5468" t="b" cm="1">
        <f t="array" ref="C5468">OR(Orders!R5466:R15459&gt;1000,Orders!O5466:O15459="furniture")</f>
        <v>1</v>
      </c>
      <c r="D5468" t="str">
        <v>no</v>
      </c>
      <c r="E5468" t="str">
        <v>false</v>
      </c>
      <c r="G5468" t="str" cm="1">
        <f t="array" ref="G5468">IFERROR(IF(AND(Orders!R5467:R15460&gt;1000,OR(Orders!M5467:M15460="East",Orders!M5467:M15460="south")),"bonus","no bonus"),"data error")</f>
        <v>no bonus</v>
      </c>
    </row>
    <row r="5469" spans="1:7" x14ac:dyDescent="0.25">
      <c r="A5469" t="str">
        <v>high</v>
      </c>
      <c r="B5469" t="b" cm="1">
        <f t="array" ref="B5469">AND(Orders!R5467:R15460&gt;500,Orders!O5467:O15460="technology")</f>
        <v>0</v>
      </c>
      <c r="C5469" t="b" cm="1">
        <f t="array" ref="C5469">OR(Orders!R5467:R15460&gt;1000,Orders!O5467:O15460="furniture")</f>
        <v>1</v>
      </c>
      <c r="D5469" t="str">
        <v>no</v>
      </c>
      <c r="E5469" t="str">
        <v>false</v>
      </c>
      <c r="G5469" t="str" cm="1">
        <f t="array" ref="G5469">IFERROR(IF(AND(Orders!R5468:R15461&gt;1000,OR(Orders!M5468:M15461="East",Orders!M5468:M15461="south")),"bonus","no bonus"),"data error")</f>
        <v>no bonus</v>
      </c>
    </row>
    <row r="5470" spans="1:7" x14ac:dyDescent="0.25">
      <c r="A5470" t="str">
        <v>high</v>
      </c>
      <c r="B5470" t="b" cm="1">
        <f t="array" ref="B5470">AND(Orders!R5468:R15461&gt;500,Orders!O5468:O15461="technology")</f>
        <v>0</v>
      </c>
      <c r="C5470" t="b" cm="1">
        <f t="array" ref="C5470">OR(Orders!R5468:R15461&gt;1000,Orders!O5468:O15461="furniture")</f>
        <v>1</v>
      </c>
      <c r="D5470" t="str">
        <v>no</v>
      </c>
      <c r="E5470" t="str">
        <v>false</v>
      </c>
      <c r="G5470" t="str" cm="1">
        <f t="array" ref="G5470">IFERROR(IF(AND(Orders!R5469:R15462&gt;1000,OR(Orders!M5469:M15462="East",Orders!M5469:M15462="south")),"bonus","no bonus"),"data error")</f>
        <v>no bonus</v>
      </c>
    </row>
    <row r="5471" spans="1:7" x14ac:dyDescent="0.25">
      <c r="A5471" t="str">
        <v>high</v>
      </c>
      <c r="B5471" t="b" cm="1">
        <f t="array" ref="B5471">AND(Orders!R5469:R15462&gt;500,Orders!O5469:O15462="technology")</f>
        <v>0</v>
      </c>
      <c r="C5471" t="b" cm="1">
        <f t="array" ref="C5471">OR(Orders!R5469:R15462&gt;1000,Orders!O5469:O15462="furniture")</f>
        <v>1</v>
      </c>
      <c r="D5471" t="str">
        <v>no</v>
      </c>
      <c r="E5471" t="str">
        <v>false</v>
      </c>
      <c r="G5471" t="str" cm="1">
        <f t="array" ref="G5471">IFERROR(IF(AND(Orders!R5470:R15463&gt;1000,OR(Orders!M5470:M15463="East",Orders!M5470:M15463="south")),"bonus","no bonus"),"data error")</f>
        <v>no bonus</v>
      </c>
    </row>
    <row r="5472" spans="1:7" x14ac:dyDescent="0.25">
      <c r="A5472" t="str">
        <v>high</v>
      </c>
      <c r="B5472" t="b" cm="1">
        <f t="array" ref="B5472">AND(Orders!R5470:R15463&gt;500,Orders!O5470:O15463="technology")</f>
        <v>0</v>
      </c>
      <c r="C5472" t="b" cm="1">
        <f t="array" ref="C5472">OR(Orders!R5470:R15463&gt;1000,Orders!O5470:O15463="furniture")</f>
        <v>1</v>
      </c>
      <c r="D5472" t="str">
        <v>no</v>
      </c>
      <c r="E5472" t="str">
        <v>false</v>
      </c>
      <c r="G5472" t="str" cm="1">
        <f t="array" ref="G5472">IFERROR(IF(AND(Orders!R5471:R15464&gt;1000,OR(Orders!M5471:M15464="East",Orders!M5471:M15464="south")),"bonus","no bonus"),"data error")</f>
        <v>no bonus</v>
      </c>
    </row>
    <row r="5473" spans="1:7" x14ac:dyDescent="0.25">
      <c r="A5473" t="str">
        <v>high</v>
      </c>
      <c r="B5473" t="b" cm="1">
        <f t="array" ref="B5473">AND(Orders!R5471:R15464&gt;500,Orders!O5471:O15464="technology")</f>
        <v>0</v>
      </c>
      <c r="C5473" t="b" cm="1">
        <f t="array" ref="C5473">OR(Orders!R5471:R15464&gt;1000,Orders!O5471:O15464="furniture")</f>
        <v>1</v>
      </c>
      <c r="D5473" t="str">
        <v>no</v>
      </c>
      <c r="E5473" t="str">
        <v>false</v>
      </c>
      <c r="G5473" t="str" cm="1">
        <f t="array" ref="G5473">IFERROR(IF(AND(Orders!R5472:R15465&gt;1000,OR(Orders!M5472:M15465="East",Orders!M5472:M15465="south")),"bonus","no bonus"),"data error")</f>
        <v>no bonus</v>
      </c>
    </row>
    <row r="5474" spans="1:7" x14ac:dyDescent="0.25">
      <c r="A5474" t="str">
        <v>high</v>
      </c>
      <c r="B5474" t="b" cm="1">
        <f t="array" ref="B5474">AND(Orders!R5472:R15465&gt;500,Orders!O5472:O15465="technology")</f>
        <v>0</v>
      </c>
      <c r="C5474" t="b" cm="1">
        <f t="array" ref="C5474">OR(Orders!R5472:R15465&gt;1000,Orders!O5472:O15465="furniture")</f>
        <v>1</v>
      </c>
      <c r="D5474" t="str">
        <v>no</v>
      </c>
      <c r="E5474" t="str">
        <v>false</v>
      </c>
      <c r="G5474" t="str" cm="1">
        <f t="array" ref="G5474">IFERROR(IF(AND(Orders!R5473:R15466&gt;1000,OR(Orders!M5473:M15466="East",Orders!M5473:M15466="south")),"bonus","no bonus"),"data error")</f>
        <v>no bonus</v>
      </c>
    </row>
    <row r="5475" spans="1:7" x14ac:dyDescent="0.25">
      <c r="A5475" t="str">
        <v>high</v>
      </c>
      <c r="B5475" t="b" cm="1">
        <f t="array" ref="B5475">AND(Orders!R5473:R15466&gt;500,Orders!O5473:O15466="technology")</f>
        <v>0</v>
      </c>
      <c r="C5475" t="b" cm="1">
        <f t="array" ref="C5475">OR(Orders!R5473:R15466&gt;1000,Orders!O5473:O15466="furniture")</f>
        <v>1</v>
      </c>
      <c r="D5475" t="str">
        <v>no</v>
      </c>
      <c r="E5475" t="str">
        <v>false</v>
      </c>
      <c r="G5475" t="str" cm="1">
        <f t="array" ref="G5475">IFERROR(IF(AND(Orders!R5474:R15467&gt;1000,OR(Orders!M5474:M15467="East",Orders!M5474:M15467="south")),"bonus","no bonus"),"data error")</f>
        <v>no bonus</v>
      </c>
    </row>
    <row r="5476" spans="1:7" x14ac:dyDescent="0.25">
      <c r="A5476" t="str">
        <v>high</v>
      </c>
      <c r="B5476" t="b" cm="1">
        <f t="array" ref="B5476">AND(Orders!R5474:R15467&gt;500,Orders!O5474:O15467="technology")</f>
        <v>0</v>
      </c>
      <c r="C5476" t="b" cm="1">
        <f t="array" ref="C5476">OR(Orders!R5474:R15467&gt;1000,Orders!O5474:O15467="furniture")</f>
        <v>1</v>
      </c>
      <c r="D5476" t="str">
        <v>no</v>
      </c>
      <c r="E5476" t="str">
        <v>false</v>
      </c>
      <c r="G5476" t="str" cm="1">
        <f t="array" ref="G5476">IFERROR(IF(AND(Orders!R5475:R15468&gt;1000,OR(Orders!M5475:M15468="East",Orders!M5475:M15468="south")),"bonus","no bonus"),"data error")</f>
        <v>no bonus</v>
      </c>
    </row>
    <row r="5477" spans="1:7" x14ac:dyDescent="0.25">
      <c r="A5477" t="str">
        <v>high</v>
      </c>
      <c r="B5477" t="b" cm="1">
        <f t="array" ref="B5477">AND(Orders!R5475:R15468&gt;500,Orders!O5475:O15468="technology")</f>
        <v>0</v>
      </c>
      <c r="C5477" t="b" cm="1">
        <f t="array" ref="C5477">OR(Orders!R5475:R15468&gt;1000,Orders!O5475:O15468="furniture")</f>
        <v>1</v>
      </c>
      <c r="D5477" t="str">
        <v>no</v>
      </c>
      <c r="E5477" t="str">
        <v>false</v>
      </c>
      <c r="G5477" t="str" cm="1">
        <f t="array" ref="G5477">IFERROR(IF(AND(Orders!R5476:R15469&gt;1000,OR(Orders!M5476:M15469="East",Orders!M5476:M15469="south")),"bonus","no bonus"),"data error")</f>
        <v>no bonus</v>
      </c>
    </row>
    <row r="5478" spans="1:7" x14ac:dyDescent="0.25">
      <c r="A5478" t="str">
        <v>high</v>
      </c>
      <c r="B5478" t="b" cm="1">
        <f t="array" ref="B5478">AND(Orders!R5476:R15469&gt;500,Orders!O5476:O15469="technology")</f>
        <v>0</v>
      </c>
      <c r="C5478" t="b" cm="1">
        <f t="array" ref="C5478">OR(Orders!R5476:R15469&gt;1000,Orders!O5476:O15469="furniture")</f>
        <v>1</v>
      </c>
      <c r="D5478" t="str">
        <v>no</v>
      </c>
      <c r="E5478" t="str">
        <v>false</v>
      </c>
      <c r="G5478" t="str" cm="1">
        <f t="array" ref="G5478">IFERROR(IF(AND(Orders!R5477:R15470&gt;1000,OR(Orders!M5477:M15470="East",Orders!M5477:M15470="south")),"bonus","no bonus"),"data error")</f>
        <v>no bonus</v>
      </c>
    </row>
    <row r="5479" spans="1:7" x14ac:dyDescent="0.25">
      <c r="A5479" t="str">
        <v>high</v>
      </c>
      <c r="B5479" t="b" cm="1">
        <f t="array" ref="B5479">AND(Orders!R5477:R15470&gt;500,Orders!O5477:O15470="technology")</f>
        <v>0</v>
      </c>
      <c r="C5479" t="b" cm="1">
        <f t="array" ref="C5479">OR(Orders!R5477:R15470&gt;1000,Orders!O5477:O15470="furniture")</f>
        <v>1</v>
      </c>
      <c r="D5479" t="str">
        <v>no</v>
      </c>
      <c r="E5479" t="str">
        <v>false</v>
      </c>
      <c r="G5479" t="str" cm="1">
        <f t="array" ref="G5479">IFERROR(IF(AND(Orders!R5478:R15471&gt;1000,OR(Orders!M5478:M15471="East",Orders!M5478:M15471="south")),"bonus","no bonus"),"data error")</f>
        <v>no bonus</v>
      </c>
    </row>
    <row r="5480" spans="1:7" x14ac:dyDescent="0.25">
      <c r="A5480" t="str">
        <v>high</v>
      </c>
      <c r="B5480" t="b" cm="1">
        <f t="array" ref="B5480">AND(Orders!R5478:R15471&gt;500,Orders!O5478:O15471="technology")</f>
        <v>0</v>
      </c>
      <c r="C5480" t="b" cm="1">
        <f t="array" ref="C5480">OR(Orders!R5478:R15471&gt;1000,Orders!O5478:O15471="furniture")</f>
        <v>1</v>
      </c>
      <c r="D5480" t="str">
        <v>no</v>
      </c>
      <c r="E5480" t="str">
        <v>false</v>
      </c>
      <c r="G5480" t="str" cm="1">
        <f t="array" ref="G5480">IFERROR(IF(AND(Orders!R5479:R15472&gt;1000,OR(Orders!M5479:M15472="East",Orders!M5479:M15472="south")),"bonus","no bonus"),"data error")</f>
        <v>no bonus</v>
      </c>
    </row>
    <row r="5481" spans="1:7" x14ac:dyDescent="0.25">
      <c r="A5481" t="str">
        <v>high</v>
      </c>
      <c r="B5481" t="b" cm="1">
        <f t="array" ref="B5481">AND(Orders!R5479:R15472&gt;500,Orders!O5479:O15472="technology")</f>
        <v>0</v>
      </c>
      <c r="C5481" t="b" cm="1">
        <f t="array" ref="C5481">OR(Orders!R5479:R15472&gt;1000,Orders!O5479:O15472="furniture")</f>
        <v>1</v>
      </c>
      <c r="D5481" t="str">
        <v>no</v>
      </c>
      <c r="E5481" t="str">
        <v>false</v>
      </c>
      <c r="G5481" t="str" cm="1">
        <f t="array" ref="G5481">IFERROR(IF(AND(Orders!R5480:R15473&gt;1000,OR(Orders!M5480:M15473="East",Orders!M5480:M15473="south")),"bonus","no bonus"),"data error")</f>
        <v>no bonus</v>
      </c>
    </row>
    <row r="5482" spans="1:7" x14ac:dyDescent="0.25">
      <c r="A5482" t="str">
        <v>high</v>
      </c>
      <c r="B5482" t="b" cm="1">
        <f t="array" ref="B5482">AND(Orders!R5480:R15473&gt;500,Orders!O5480:O15473="technology")</f>
        <v>0</v>
      </c>
      <c r="C5482" t="b" cm="1">
        <f t="array" ref="C5482">OR(Orders!R5480:R15473&gt;1000,Orders!O5480:O15473="furniture")</f>
        <v>1</v>
      </c>
      <c r="D5482" t="str">
        <v>no</v>
      </c>
      <c r="E5482" t="str">
        <v>false</v>
      </c>
      <c r="G5482" t="str" cm="1">
        <f t="array" ref="G5482">IFERROR(IF(AND(Orders!R5481:R15474&gt;1000,OR(Orders!M5481:M15474="East",Orders!M5481:M15474="south")),"bonus","no bonus"),"data error")</f>
        <v>no bonus</v>
      </c>
    </row>
    <row r="5483" spans="1:7" x14ac:dyDescent="0.25">
      <c r="A5483" t="str">
        <v>high</v>
      </c>
      <c r="B5483" t="b" cm="1">
        <f t="array" ref="B5483">AND(Orders!R5481:R15474&gt;500,Orders!O5481:O15474="technology")</f>
        <v>0</v>
      </c>
      <c r="C5483" t="b" cm="1">
        <f t="array" ref="C5483">OR(Orders!R5481:R15474&gt;1000,Orders!O5481:O15474="furniture")</f>
        <v>1</v>
      </c>
      <c r="D5483" t="str">
        <v>no</v>
      </c>
      <c r="E5483" t="str">
        <v>false</v>
      </c>
      <c r="G5483" t="str" cm="1">
        <f t="array" ref="G5483">IFERROR(IF(AND(Orders!R5482:R15475&gt;1000,OR(Orders!M5482:M15475="East",Orders!M5482:M15475="south")),"bonus","no bonus"),"data error")</f>
        <v>no bonus</v>
      </c>
    </row>
    <row r="5484" spans="1:7" x14ac:dyDescent="0.25">
      <c r="A5484" t="str">
        <v>high</v>
      </c>
      <c r="B5484" t="b" cm="1">
        <f t="array" ref="B5484">AND(Orders!R5482:R15475&gt;500,Orders!O5482:O15475="technology")</f>
        <v>0</v>
      </c>
      <c r="C5484" t="b" cm="1">
        <f t="array" ref="C5484">OR(Orders!R5482:R15475&gt;1000,Orders!O5482:O15475="furniture")</f>
        <v>1</v>
      </c>
      <c r="D5484" t="str">
        <v>no</v>
      </c>
      <c r="E5484" t="str">
        <v>false</v>
      </c>
      <c r="G5484" t="str" cm="1">
        <f t="array" ref="G5484">IFERROR(IF(AND(Orders!R5483:R15476&gt;1000,OR(Orders!M5483:M15476="East",Orders!M5483:M15476="south")),"bonus","no bonus"),"data error")</f>
        <v>no bonus</v>
      </c>
    </row>
    <row r="5485" spans="1:7" x14ac:dyDescent="0.25">
      <c r="A5485" t="str">
        <v>high</v>
      </c>
      <c r="B5485" t="b" cm="1">
        <f t="array" ref="B5485">AND(Orders!R5483:R15476&gt;500,Orders!O5483:O15476="technology")</f>
        <v>0</v>
      </c>
      <c r="C5485" t="b" cm="1">
        <f t="array" ref="C5485">OR(Orders!R5483:R15476&gt;1000,Orders!O5483:O15476="furniture")</f>
        <v>1</v>
      </c>
      <c r="D5485" t="str">
        <v>no</v>
      </c>
      <c r="E5485" t="str">
        <v>false</v>
      </c>
      <c r="G5485" t="str" cm="1">
        <f t="array" ref="G5485">IFERROR(IF(AND(Orders!R5484:R15477&gt;1000,OR(Orders!M5484:M15477="East",Orders!M5484:M15477="south")),"bonus","no bonus"),"data error")</f>
        <v>no bonus</v>
      </c>
    </row>
    <row r="5486" spans="1:7" x14ac:dyDescent="0.25">
      <c r="A5486" t="str">
        <v>high</v>
      </c>
      <c r="B5486" t="b" cm="1">
        <f t="array" ref="B5486">AND(Orders!R5484:R15477&gt;500,Orders!O5484:O15477="technology")</f>
        <v>0</v>
      </c>
      <c r="C5486" t="b" cm="1">
        <f t="array" ref="C5486">OR(Orders!R5484:R15477&gt;1000,Orders!O5484:O15477="furniture")</f>
        <v>1</v>
      </c>
      <c r="D5486" t="str">
        <v>no</v>
      </c>
      <c r="E5486" t="str">
        <v>false</v>
      </c>
      <c r="G5486" t="str" cm="1">
        <f t="array" ref="G5486">IFERROR(IF(AND(Orders!R5485:R15478&gt;1000,OR(Orders!M5485:M15478="East",Orders!M5485:M15478="south")),"bonus","no bonus"),"data error")</f>
        <v>no bonus</v>
      </c>
    </row>
    <row r="5487" spans="1:7" x14ac:dyDescent="0.25">
      <c r="A5487" t="str">
        <v>high</v>
      </c>
      <c r="B5487" t="b" cm="1">
        <f t="array" ref="B5487">AND(Orders!R5485:R15478&gt;500,Orders!O5485:O15478="technology")</f>
        <v>0</v>
      </c>
      <c r="C5487" t="b" cm="1">
        <f t="array" ref="C5487">OR(Orders!R5485:R15478&gt;1000,Orders!O5485:O15478="furniture")</f>
        <v>1</v>
      </c>
      <c r="D5487" t="str">
        <v>no</v>
      </c>
      <c r="E5487" t="str">
        <v>false</v>
      </c>
      <c r="G5487" t="str" cm="1">
        <f t="array" ref="G5487">IFERROR(IF(AND(Orders!R5486:R15479&gt;1000,OR(Orders!M5486:M15479="East",Orders!M5486:M15479="south")),"bonus","no bonus"),"data error")</f>
        <v>no bonus</v>
      </c>
    </row>
    <row r="5488" spans="1:7" x14ac:dyDescent="0.25">
      <c r="A5488" t="str">
        <v>high</v>
      </c>
      <c r="B5488" t="b" cm="1">
        <f t="array" ref="B5488">AND(Orders!R5486:R15479&gt;500,Orders!O5486:O15479="technology")</f>
        <v>0</v>
      </c>
      <c r="C5488" t="b" cm="1">
        <f t="array" ref="C5488">OR(Orders!R5486:R15479&gt;1000,Orders!O5486:O15479="furniture")</f>
        <v>1</v>
      </c>
      <c r="D5488" t="str">
        <v>no</v>
      </c>
      <c r="E5488" t="str">
        <v>false</v>
      </c>
      <c r="G5488" t="str" cm="1">
        <f t="array" ref="G5488">IFERROR(IF(AND(Orders!R5487:R15480&gt;1000,OR(Orders!M5487:M15480="East",Orders!M5487:M15480="south")),"bonus","no bonus"),"data error")</f>
        <v>no bonus</v>
      </c>
    </row>
    <row r="5489" spans="1:7" x14ac:dyDescent="0.25">
      <c r="A5489" t="str">
        <v>high</v>
      </c>
      <c r="B5489" t="b" cm="1">
        <f t="array" ref="B5489">AND(Orders!R5487:R15480&gt;500,Orders!O5487:O15480="technology")</f>
        <v>0</v>
      </c>
      <c r="C5489" t="b" cm="1">
        <f t="array" ref="C5489">OR(Orders!R5487:R15480&gt;1000,Orders!O5487:O15480="furniture")</f>
        <v>1</v>
      </c>
      <c r="D5489" t="str">
        <v>no</v>
      </c>
      <c r="E5489" t="str">
        <v>false</v>
      </c>
      <c r="G5489" t="str" cm="1">
        <f t="array" ref="G5489">IFERROR(IF(AND(Orders!R5488:R15481&gt;1000,OR(Orders!M5488:M15481="East",Orders!M5488:M15481="south")),"bonus","no bonus"),"data error")</f>
        <v>no bonus</v>
      </c>
    </row>
    <row r="5490" spans="1:7" x14ac:dyDescent="0.25">
      <c r="A5490" t="str">
        <v>high</v>
      </c>
      <c r="B5490" t="b" cm="1">
        <f t="array" ref="B5490">AND(Orders!R5488:R15481&gt;500,Orders!O5488:O15481="technology")</f>
        <v>0</v>
      </c>
      <c r="C5490" t="b" cm="1">
        <f t="array" ref="C5490">OR(Orders!R5488:R15481&gt;1000,Orders!O5488:O15481="furniture")</f>
        <v>1</v>
      </c>
      <c r="D5490" t="str">
        <v>no</v>
      </c>
      <c r="E5490" t="str">
        <v>false</v>
      </c>
      <c r="G5490" t="str" cm="1">
        <f t="array" ref="G5490">IFERROR(IF(AND(Orders!R5489:R15482&gt;1000,OR(Orders!M5489:M15482="East",Orders!M5489:M15482="south")),"bonus","no bonus"),"data error")</f>
        <v>no bonus</v>
      </c>
    </row>
    <row r="5491" spans="1:7" x14ac:dyDescent="0.25">
      <c r="A5491" t="str">
        <v>high</v>
      </c>
      <c r="B5491" t="b" cm="1">
        <f t="array" ref="B5491">AND(Orders!R5489:R15482&gt;500,Orders!O5489:O15482="technology")</f>
        <v>0</v>
      </c>
      <c r="C5491" t="b" cm="1">
        <f t="array" ref="C5491">OR(Orders!R5489:R15482&gt;1000,Orders!O5489:O15482="furniture")</f>
        <v>1</v>
      </c>
      <c r="D5491" t="str">
        <v>no</v>
      </c>
      <c r="E5491" t="str">
        <v>false</v>
      </c>
      <c r="G5491" t="str" cm="1">
        <f t="array" ref="G5491">IFERROR(IF(AND(Orders!R5490:R15483&gt;1000,OR(Orders!M5490:M15483="East",Orders!M5490:M15483="south")),"bonus","no bonus"),"data error")</f>
        <v>no bonus</v>
      </c>
    </row>
    <row r="5492" spans="1:7" x14ac:dyDescent="0.25">
      <c r="A5492" t="str">
        <v>high</v>
      </c>
      <c r="B5492" t="b" cm="1">
        <f t="array" ref="B5492">AND(Orders!R5490:R15483&gt;500,Orders!O5490:O15483="technology")</f>
        <v>0</v>
      </c>
      <c r="C5492" t="b" cm="1">
        <f t="array" ref="C5492">OR(Orders!R5490:R15483&gt;1000,Orders!O5490:O15483="furniture")</f>
        <v>1</v>
      </c>
      <c r="D5492" t="str">
        <v>no</v>
      </c>
      <c r="E5492" t="str">
        <v>false</v>
      </c>
      <c r="G5492" t="str" cm="1">
        <f t="array" ref="G5492">IFERROR(IF(AND(Orders!R5491:R15484&gt;1000,OR(Orders!M5491:M15484="East",Orders!M5491:M15484="south")),"bonus","no bonus"),"data error")</f>
        <v>no bonus</v>
      </c>
    </row>
    <row r="5493" spans="1:7" x14ac:dyDescent="0.25">
      <c r="A5493" t="str">
        <v>high</v>
      </c>
      <c r="B5493" t="b" cm="1">
        <f t="array" ref="B5493">AND(Orders!R5491:R15484&gt;500,Orders!O5491:O15484="technology")</f>
        <v>0</v>
      </c>
      <c r="C5493" t="b" cm="1">
        <f t="array" ref="C5493">OR(Orders!R5491:R15484&gt;1000,Orders!O5491:O15484="furniture")</f>
        <v>1</v>
      </c>
      <c r="D5493" t="str">
        <v>no</v>
      </c>
      <c r="E5493" t="str">
        <v>false</v>
      </c>
      <c r="G5493" t="str" cm="1">
        <f t="array" ref="G5493">IFERROR(IF(AND(Orders!R5492:R15485&gt;1000,OR(Orders!M5492:M15485="East",Orders!M5492:M15485="south")),"bonus","no bonus"),"data error")</f>
        <v>no bonus</v>
      </c>
    </row>
    <row r="5494" spans="1:7" x14ac:dyDescent="0.25">
      <c r="A5494" t="str">
        <v>high</v>
      </c>
      <c r="B5494" t="b" cm="1">
        <f t="array" ref="B5494">AND(Orders!R5492:R15485&gt;500,Orders!O5492:O15485="technology")</f>
        <v>0</v>
      </c>
      <c r="C5494" t="b" cm="1">
        <f t="array" ref="C5494">OR(Orders!R5492:R15485&gt;1000,Orders!O5492:O15485="furniture")</f>
        <v>1</v>
      </c>
      <c r="D5494" t="str">
        <v>no</v>
      </c>
      <c r="E5494" t="str">
        <v>false</v>
      </c>
      <c r="G5494" t="str" cm="1">
        <f t="array" ref="G5494">IFERROR(IF(AND(Orders!R5493:R15486&gt;1000,OR(Orders!M5493:M15486="East",Orders!M5493:M15486="south")),"bonus","no bonus"),"data error")</f>
        <v>no bonus</v>
      </c>
    </row>
    <row r="5495" spans="1:7" x14ac:dyDescent="0.25">
      <c r="A5495" t="str">
        <v>high</v>
      </c>
      <c r="B5495" t="b" cm="1">
        <f t="array" ref="B5495">AND(Orders!R5493:R15486&gt;500,Orders!O5493:O15486="technology")</f>
        <v>0</v>
      </c>
      <c r="C5495" t="b" cm="1">
        <f t="array" ref="C5495">OR(Orders!R5493:R15486&gt;1000,Orders!O5493:O15486="furniture")</f>
        <v>1</v>
      </c>
      <c r="D5495" t="str">
        <v>no</v>
      </c>
      <c r="E5495" t="str">
        <v>false</v>
      </c>
      <c r="G5495" t="str" cm="1">
        <f t="array" ref="G5495">IFERROR(IF(AND(Orders!R5494:R15487&gt;1000,OR(Orders!M5494:M15487="East",Orders!M5494:M15487="south")),"bonus","no bonus"),"data error")</f>
        <v>no bonus</v>
      </c>
    </row>
    <row r="5496" spans="1:7" x14ac:dyDescent="0.25">
      <c r="A5496" t="str">
        <v>high</v>
      </c>
      <c r="B5496" t="b" cm="1">
        <f t="array" ref="B5496">AND(Orders!R5494:R15487&gt;500,Orders!O5494:O15487="technology")</f>
        <v>0</v>
      </c>
      <c r="C5496" t="b" cm="1">
        <f t="array" ref="C5496">OR(Orders!R5494:R15487&gt;1000,Orders!O5494:O15487="furniture")</f>
        <v>1</v>
      </c>
      <c r="D5496" t="str">
        <v>no</v>
      </c>
      <c r="E5496" t="str">
        <v>false</v>
      </c>
      <c r="G5496" t="str" cm="1">
        <f t="array" ref="G5496">IFERROR(IF(AND(Orders!R5495:R15488&gt;1000,OR(Orders!M5495:M15488="East",Orders!M5495:M15488="south")),"bonus","no bonus"),"data error")</f>
        <v>no bonus</v>
      </c>
    </row>
    <row r="5497" spans="1:7" x14ac:dyDescent="0.25">
      <c r="A5497" t="str">
        <v>high</v>
      </c>
      <c r="B5497" t="b" cm="1">
        <f t="array" ref="B5497">AND(Orders!R5495:R15488&gt;500,Orders!O5495:O15488="technology")</f>
        <v>0</v>
      </c>
      <c r="C5497" t="b" cm="1">
        <f t="array" ref="C5497">OR(Orders!R5495:R15488&gt;1000,Orders!O5495:O15488="furniture")</f>
        <v>1</v>
      </c>
      <c r="D5497" t="str">
        <v>no</v>
      </c>
      <c r="E5497" t="str">
        <v>false</v>
      </c>
      <c r="G5497" t="str" cm="1">
        <f t="array" ref="G5497">IFERROR(IF(AND(Orders!R5496:R15489&gt;1000,OR(Orders!M5496:M15489="East",Orders!M5496:M15489="south")),"bonus","no bonus"),"data error")</f>
        <v>no bonus</v>
      </c>
    </row>
    <row r="5498" spans="1:7" x14ac:dyDescent="0.25">
      <c r="A5498" t="str">
        <v>high</v>
      </c>
      <c r="B5498" t="b" cm="1">
        <f t="array" ref="B5498">AND(Orders!R5496:R15489&gt;500,Orders!O5496:O15489="technology")</f>
        <v>0</v>
      </c>
      <c r="C5498" t="b" cm="1">
        <f t="array" ref="C5498">OR(Orders!R5496:R15489&gt;1000,Orders!O5496:O15489="furniture")</f>
        <v>1</v>
      </c>
      <c r="D5498" t="str">
        <v>no</v>
      </c>
      <c r="E5498" t="str">
        <v>false</v>
      </c>
      <c r="G5498" t="str" cm="1">
        <f t="array" ref="G5498">IFERROR(IF(AND(Orders!R5497:R15490&gt;1000,OR(Orders!M5497:M15490="East",Orders!M5497:M15490="south")),"bonus","no bonus"),"data error")</f>
        <v>no bonus</v>
      </c>
    </row>
    <row r="5499" spans="1:7" x14ac:dyDescent="0.25">
      <c r="A5499" t="str">
        <v>high</v>
      </c>
      <c r="B5499" t="b" cm="1">
        <f t="array" ref="B5499">AND(Orders!R5497:R15490&gt;500,Orders!O5497:O15490="technology")</f>
        <v>0</v>
      </c>
      <c r="C5499" t="b" cm="1">
        <f t="array" ref="C5499">OR(Orders!R5497:R15490&gt;1000,Orders!O5497:O15490="furniture")</f>
        <v>1</v>
      </c>
      <c r="D5499" t="str">
        <v>no</v>
      </c>
      <c r="E5499" t="str">
        <v>false</v>
      </c>
      <c r="G5499" t="str" cm="1">
        <f t="array" ref="G5499">IFERROR(IF(AND(Orders!R5498:R15491&gt;1000,OR(Orders!M5498:M15491="East",Orders!M5498:M15491="south")),"bonus","no bonus"),"data error")</f>
        <v>no bonus</v>
      </c>
    </row>
    <row r="5500" spans="1:7" x14ac:dyDescent="0.25">
      <c r="A5500" t="str">
        <v>high</v>
      </c>
      <c r="B5500" t="b" cm="1">
        <f t="array" ref="B5500">AND(Orders!R5498:R15491&gt;500,Orders!O5498:O15491="technology")</f>
        <v>0</v>
      </c>
      <c r="C5500" t="b" cm="1">
        <f t="array" ref="C5500">OR(Orders!R5498:R15491&gt;1000,Orders!O5498:O15491="furniture")</f>
        <v>1</v>
      </c>
      <c r="D5500" t="str">
        <v>no</v>
      </c>
      <c r="E5500" t="str">
        <v>false</v>
      </c>
      <c r="G5500" t="str" cm="1">
        <f t="array" ref="G5500">IFERROR(IF(AND(Orders!R5499:R15492&gt;1000,OR(Orders!M5499:M15492="East",Orders!M5499:M15492="south")),"bonus","no bonus"),"data error")</f>
        <v>no bonus</v>
      </c>
    </row>
    <row r="5501" spans="1:7" x14ac:dyDescent="0.25">
      <c r="A5501" t="str">
        <v>high</v>
      </c>
      <c r="B5501" t="b" cm="1">
        <f t="array" ref="B5501">AND(Orders!R5499:R15492&gt;500,Orders!O5499:O15492="technology")</f>
        <v>0</v>
      </c>
      <c r="C5501" t="b" cm="1">
        <f t="array" ref="C5501">OR(Orders!R5499:R15492&gt;1000,Orders!O5499:O15492="furniture")</f>
        <v>1</v>
      </c>
      <c r="D5501" t="str">
        <v>no</v>
      </c>
      <c r="E5501" t="str">
        <v>false</v>
      </c>
      <c r="G5501" t="str" cm="1">
        <f t="array" ref="G5501">IFERROR(IF(AND(Orders!R5500:R15493&gt;1000,OR(Orders!M5500:M15493="East",Orders!M5500:M15493="south")),"bonus","no bonus"),"data error")</f>
        <v>no bonus</v>
      </c>
    </row>
    <row r="5502" spans="1:7" x14ac:dyDescent="0.25">
      <c r="A5502" t="str">
        <v>high</v>
      </c>
      <c r="B5502" t="b" cm="1">
        <f t="array" ref="B5502">AND(Orders!R5500:R15493&gt;500,Orders!O5500:O15493="technology")</f>
        <v>0</v>
      </c>
      <c r="C5502" t="b" cm="1">
        <f t="array" ref="C5502">OR(Orders!R5500:R15493&gt;1000,Orders!O5500:O15493="furniture")</f>
        <v>1</v>
      </c>
      <c r="D5502" t="str">
        <v>no</v>
      </c>
      <c r="E5502" t="str">
        <v>false</v>
      </c>
      <c r="G5502" t="str" cm="1">
        <f t="array" ref="G5502">IFERROR(IF(AND(Orders!R5501:R15494&gt;1000,OR(Orders!M5501:M15494="East",Orders!M5501:M15494="south")),"bonus","no bonus"),"data error")</f>
        <v>no bonus</v>
      </c>
    </row>
    <row r="5503" spans="1:7" x14ac:dyDescent="0.25">
      <c r="A5503" t="str">
        <v>high</v>
      </c>
      <c r="B5503" t="b" cm="1">
        <f t="array" ref="B5503">AND(Orders!R5501:R15494&gt;500,Orders!O5501:O15494="technology")</f>
        <v>0</v>
      </c>
      <c r="C5503" t="b" cm="1">
        <f t="array" ref="C5503">OR(Orders!R5501:R15494&gt;1000,Orders!O5501:O15494="furniture")</f>
        <v>1</v>
      </c>
      <c r="D5503" t="str">
        <v>no</v>
      </c>
      <c r="E5503" t="str">
        <v>false</v>
      </c>
      <c r="G5503" t="str" cm="1">
        <f t="array" ref="G5503">IFERROR(IF(AND(Orders!R5502:R15495&gt;1000,OR(Orders!M5502:M15495="East",Orders!M5502:M15495="south")),"bonus","no bonus"),"data error")</f>
        <v>no bonus</v>
      </c>
    </row>
    <row r="5504" spans="1:7" x14ac:dyDescent="0.25">
      <c r="A5504" t="str">
        <v>high</v>
      </c>
      <c r="B5504" t="b" cm="1">
        <f t="array" ref="B5504">AND(Orders!R5502:R15495&gt;500,Orders!O5502:O15495="technology")</f>
        <v>0</v>
      </c>
      <c r="C5504" t="b" cm="1">
        <f t="array" ref="C5504">OR(Orders!R5502:R15495&gt;1000,Orders!O5502:O15495="furniture")</f>
        <v>1</v>
      </c>
      <c r="D5504" t="str">
        <v>no</v>
      </c>
      <c r="E5504" t="str">
        <v>false</v>
      </c>
      <c r="G5504" t="str" cm="1">
        <f t="array" ref="G5504">IFERROR(IF(AND(Orders!R5503:R15496&gt;1000,OR(Orders!M5503:M15496="East",Orders!M5503:M15496="south")),"bonus","no bonus"),"data error")</f>
        <v>no bonus</v>
      </c>
    </row>
    <row r="5505" spans="1:7" x14ac:dyDescent="0.25">
      <c r="A5505" t="str">
        <v>high</v>
      </c>
      <c r="B5505" t="b" cm="1">
        <f t="array" ref="B5505">AND(Orders!R5503:R15496&gt;500,Orders!O5503:O15496="technology")</f>
        <v>0</v>
      </c>
      <c r="C5505" t="b" cm="1">
        <f t="array" ref="C5505">OR(Orders!R5503:R15496&gt;1000,Orders!O5503:O15496="furniture")</f>
        <v>1</v>
      </c>
      <c r="D5505" t="str">
        <v>no</v>
      </c>
      <c r="E5505" t="str">
        <v>false</v>
      </c>
      <c r="G5505" t="str" cm="1">
        <f t="array" ref="G5505">IFERROR(IF(AND(Orders!R5504:R15497&gt;1000,OR(Orders!M5504:M15497="East",Orders!M5504:M15497="south")),"bonus","no bonus"),"data error")</f>
        <v>no bonus</v>
      </c>
    </row>
    <row r="5506" spans="1:7" x14ac:dyDescent="0.25">
      <c r="A5506" t="str">
        <v>high</v>
      </c>
      <c r="B5506" t="b" cm="1">
        <f t="array" ref="B5506">AND(Orders!R5504:R15497&gt;500,Orders!O5504:O15497="technology")</f>
        <v>0</v>
      </c>
      <c r="C5506" t="b" cm="1">
        <f t="array" ref="C5506">OR(Orders!R5504:R15497&gt;1000,Orders!O5504:O15497="furniture")</f>
        <v>1</v>
      </c>
      <c r="D5506" t="str">
        <v>no</v>
      </c>
      <c r="E5506" t="str">
        <v>false</v>
      </c>
      <c r="G5506" t="str" cm="1">
        <f t="array" ref="G5506">IFERROR(IF(AND(Orders!R5505:R15498&gt;1000,OR(Orders!M5505:M15498="East",Orders!M5505:M15498="south")),"bonus","no bonus"),"data error")</f>
        <v>no bonus</v>
      </c>
    </row>
    <row r="5507" spans="1:7" x14ac:dyDescent="0.25">
      <c r="A5507" t="str">
        <v>high</v>
      </c>
      <c r="B5507" t="b" cm="1">
        <f t="array" ref="B5507">AND(Orders!R5505:R15498&gt;500,Orders!O5505:O15498="technology")</f>
        <v>0</v>
      </c>
      <c r="C5507" t="b" cm="1">
        <f t="array" ref="C5507">OR(Orders!R5505:R15498&gt;1000,Orders!O5505:O15498="furniture")</f>
        <v>1</v>
      </c>
      <c r="D5507" t="str">
        <v>no</v>
      </c>
      <c r="E5507" t="str">
        <v>false</v>
      </c>
      <c r="G5507" t="str" cm="1">
        <f t="array" ref="G5507">IFERROR(IF(AND(Orders!R5506:R15499&gt;1000,OR(Orders!M5506:M15499="East",Orders!M5506:M15499="south")),"bonus","no bonus"),"data error")</f>
        <v>no bonus</v>
      </c>
    </row>
    <row r="5508" spans="1:7" x14ac:dyDescent="0.25">
      <c r="A5508" t="str">
        <v>high</v>
      </c>
      <c r="B5508" t="b" cm="1">
        <f t="array" ref="B5508">AND(Orders!R5506:R15499&gt;500,Orders!O5506:O15499="technology")</f>
        <v>0</v>
      </c>
      <c r="C5508" t="b" cm="1">
        <f t="array" ref="C5508">OR(Orders!R5506:R15499&gt;1000,Orders!O5506:O15499="furniture")</f>
        <v>1</v>
      </c>
      <c r="D5508" t="str">
        <v>no</v>
      </c>
      <c r="E5508" t="str">
        <v>false</v>
      </c>
      <c r="G5508" t="str" cm="1">
        <f t="array" ref="G5508">IFERROR(IF(AND(Orders!R5507:R15500&gt;1000,OR(Orders!M5507:M15500="East",Orders!M5507:M15500="south")),"bonus","no bonus"),"data error")</f>
        <v>no bonus</v>
      </c>
    </row>
    <row r="5509" spans="1:7" x14ac:dyDescent="0.25">
      <c r="A5509" t="str">
        <v>high</v>
      </c>
      <c r="B5509" t="b" cm="1">
        <f t="array" ref="B5509">AND(Orders!R5507:R15500&gt;500,Orders!O5507:O15500="technology")</f>
        <v>0</v>
      </c>
      <c r="C5509" t="b" cm="1">
        <f t="array" ref="C5509">OR(Orders!R5507:R15500&gt;1000,Orders!O5507:O15500="furniture")</f>
        <v>1</v>
      </c>
      <c r="D5509" t="str">
        <v>no</v>
      </c>
      <c r="E5509" t="str">
        <v>false</v>
      </c>
      <c r="G5509" t="str" cm="1">
        <f t="array" ref="G5509">IFERROR(IF(AND(Orders!R5508:R15501&gt;1000,OR(Orders!M5508:M15501="East",Orders!M5508:M15501="south")),"bonus","no bonus"),"data error")</f>
        <v>no bonus</v>
      </c>
    </row>
    <row r="5510" spans="1:7" x14ac:dyDescent="0.25">
      <c r="A5510" t="str">
        <v>high</v>
      </c>
      <c r="B5510" t="b" cm="1">
        <f t="array" ref="B5510">AND(Orders!R5508:R15501&gt;500,Orders!O5508:O15501="technology")</f>
        <v>0</v>
      </c>
      <c r="C5510" t="b" cm="1">
        <f t="array" ref="C5510">OR(Orders!R5508:R15501&gt;1000,Orders!O5508:O15501="furniture")</f>
        <v>1</v>
      </c>
      <c r="D5510" t="str">
        <v>no</v>
      </c>
      <c r="E5510" t="str">
        <v>false</v>
      </c>
      <c r="G5510" t="str" cm="1">
        <f t="array" ref="G5510">IFERROR(IF(AND(Orders!R5509:R15502&gt;1000,OR(Orders!M5509:M15502="East",Orders!M5509:M15502="south")),"bonus","no bonus"),"data error")</f>
        <v>no bonus</v>
      </c>
    </row>
    <row r="5511" spans="1:7" x14ac:dyDescent="0.25">
      <c r="A5511" t="str">
        <v>high</v>
      </c>
      <c r="B5511" t="b" cm="1">
        <f t="array" ref="B5511">AND(Orders!R5509:R15502&gt;500,Orders!O5509:O15502="technology")</f>
        <v>0</v>
      </c>
      <c r="C5511" t="b" cm="1">
        <f t="array" ref="C5511">OR(Orders!R5509:R15502&gt;1000,Orders!O5509:O15502="furniture")</f>
        <v>1</v>
      </c>
      <c r="D5511" t="str">
        <v>no</v>
      </c>
      <c r="E5511" t="str">
        <v>false</v>
      </c>
      <c r="G5511" t="str" cm="1">
        <f t="array" ref="G5511">IFERROR(IF(AND(Orders!R5510:R15503&gt;1000,OR(Orders!M5510:M15503="East",Orders!M5510:M15503="south")),"bonus","no bonus"),"data error")</f>
        <v>no bonus</v>
      </c>
    </row>
    <row r="5512" spans="1:7" x14ac:dyDescent="0.25">
      <c r="A5512" t="str">
        <v>high</v>
      </c>
      <c r="B5512" t="b" cm="1">
        <f t="array" ref="B5512">AND(Orders!R5510:R15503&gt;500,Orders!O5510:O15503="technology")</f>
        <v>0</v>
      </c>
      <c r="C5512" t="b" cm="1">
        <f t="array" ref="C5512">OR(Orders!R5510:R15503&gt;1000,Orders!O5510:O15503="furniture")</f>
        <v>1</v>
      </c>
      <c r="D5512" t="str">
        <v>no</v>
      </c>
      <c r="E5512" t="str">
        <v>false</v>
      </c>
      <c r="G5512" t="str" cm="1">
        <f t="array" ref="G5512">IFERROR(IF(AND(Orders!R5511:R15504&gt;1000,OR(Orders!M5511:M15504="East",Orders!M5511:M15504="south")),"bonus","no bonus"),"data error")</f>
        <v>no bonus</v>
      </c>
    </row>
    <row r="5513" spans="1:7" x14ac:dyDescent="0.25">
      <c r="A5513" t="str">
        <v>high</v>
      </c>
      <c r="B5513" t="b" cm="1">
        <f t="array" ref="B5513">AND(Orders!R5511:R15504&gt;500,Orders!O5511:O15504="technology")</f>
        <v>0</v>
      </c>
      <c r="C5513" t="b" cm="1">
        <f t="array" ref="C5513">OR(Orders!R5511:R15504&gt;1000,Orders!O5511:O15504="furniture")</f>
        <v>1</v>
      </c>
      <c r="D5513" t="str">
        <v>no</v>
      </c>
      <c r="E5513" t="str">
        <v>false</v>
      </c>
      <c r="G5513" t="str" cm="1">
        <f t="array" ref="G5513">IFERROR(IF(AND(Orders!R5512:R15505&gt;1000,OR(Orders!M5512:M15505="East",Orders!M5512:M15505="south")),"bonus","no bonus"),"data error")</f>
        <v>no bonus</v>
      </c>
    </row>
    <row r="5514" spans="1:7" x14ac:dyDescent="0.25">
      <c r="A5514" t="str">
        <v>high</v>
      </c>
      <c r="B5514" t="b" cm="1">
        <f t="array" ref="B5514">AND(Orders!R5512:R15505&gt;500,Orders!O5512:O15505="technology")</f>
        <v>0</v>
      </c>
      <c r="C5514" t="b" cm="1">
        <f t="array" ref="C5514">OR(Orders!R5512:R15505&gt;1000,Orders!O5512:O15505="furniture")</f>
        <v>1</v>
      </c>
      <c r="D5514" t="str">
        <v>no</v>
      </c>
      <c r="E5514" t="str">
        <v>false</v>
      </c>
      <c r="G5514" t="str" cm="1">
        <f t="array" ref="G5514">IFERROR(IF(AND(Orders!R5513:R15506&gt;1000,OR(Orders!M5513:M15506="East",Orders!M5513:M15506="south")),"bonus","no bonus"),"data error")</f>
        <v>no bonus</v>
      </c>
    </row>
    <row r="5515" spans="1:7" x14ac:dyDescent="0.25">
      <c r="A5515" t="str">
        <v>high</v>
      </c>
      <c r="B5515" t="b" cm="1">
        <f t="array" ref="B5515">AND(Orders!R5513:R15506&gt;500,Orders!O5513:O15506="technology")</f>
        <v>0</v>
      </c>
      <c r="C5515" t="b" cm="1">
        <f t="array" ref="C5515">OR(Orders!R5513:R15506&gt;1000,Orders!O5513:O15506="furniture")</f>
        <v>1</v>
      </c>
      <c r="D5515" t="str">
        <v>no</v>
      </c>
      <c r="E5515" t="str">
        <v>false</v>
      </c>
      <c r="G5515" t="str" cm="1">
        <f t="array" ref="G5515">IFERROR(IF(AND(Orders!R5514:R15507&gt;1000,OR(Orders!M5514:M15507="East",Orders!M5514:M15507="south")),"bonus","no bonus"),"data error")</f>
        <v>no bonus</v>
      </c>
    </row>
    <row r="5516" spans="1:7" x14ac:dyDescent="0.25">
      <c r="A5516" t="str">
        <v>high</v>
      </c>
      <c r="B5516" t="b" cm="1">
        <f t="array" ref="B5516">AND(Orders!R5514:R15507&gt;500,Orders!O5514:O15507="technology")</f>
        <v>0</v>
      </c>
      <c r="C5516" t="b" cm="1">
        <f t="array" ref="C5516">OR(Orders!R5514:R15507&gt;1000,Orders!O5514:O15507="furniture")</f>
        <v>1</v>
      </c>
      <c r="D5516" t="str">
        <v>no</v>
      </c>
      <c r="E5516" t="str">
        <v>false</v>
      </c>
      <c r="G5516" t="str" cm="1">
        <f t="array" ref="G5516">IFERROR(IF(AND(Orders!R5515:R15508&gt;1000,OR(Orders!M5515:M15508="East",Orders!M5515:M15508="south")),"bonus","no bonus"),"data error")</f>
        <v>no bonus</v>
      </c>
    </row>
    <row r="5517" spans="1:7" x14ac:dyDescent="0.25">
      <c r="A5517" t="str">
        <v>high</v>
      </c>
      <c r="B5517" t="b" cm="1">
        <f t="array" ref="B5517">AND(Orders!R5515:R15508&gt;500,Orders!O5515:O15508="technology")</f>
        <v>0</v>
      </c>
      <c r="C5517" t="b" cm="1">
        <f t="array" ref="C5517">OR(Orders!R5515:R15508&gt;1000,Orders!O5515:O15508="furniture")</f>
        <v>1</v>
      </c>
      <c r="D5517" t="str">
        <v>no</v>
      </c>
      <c r="E5517" t="str">
        <v>false</v>
      </c>
      <c r="G5517" t="str" cm="1">
        <f t="array" ref="G5517">IFERROR(IF(AND(Orders!R5516:R15509&gt;1000,OR(Orders!M5516:M15509="East",Orders!M5516:M15509="south")),"bonus","no bonus"),"data error")</f>
        <v>no bonus</v>
      </c>
    </row>
    <row r="5518" spans="1:7" x14ac:dyDescent="0.25">
      <c r="A5518" t="str">
        <v>high</v>
      </c>
      <c r="B5518" t="b" cm="1">
        <f t="array" ref="B5518">AND(Orders!R5516:R15509&gt;500,Orders!O5516:O15509="technology")</f>
        <v>0</v>
      </c>
      <c r="C5518" t="b" cm="1">
        <f t="array" ref="C5518">OR(Orders!R5516:R15509&gt;1000,Orders!O5516:O15509="furniture")</f>
        <v>1</v>
      </c>
      <c r="D5518" t="str">
        <v>no</v>
      </c>
      <c r="E5518" t="str">
        <v>false</v>
      </c>
      <c r="G5518" t="str" cm="1">
        <f t="array" ref="G5518">IFERROR(IF(AND(Orders!R5517:R15510&gt;1000,OR(Orders!M5517:M15510="East",Orders!M5517:M15510="south")),"bonus","no bonus"),"data error")</f>
        <v>no bonus</v>
      </c>
    </row>
    <row r="5519" spans="1:7" x14ac:dyDescent="0.25">
      <c r="A5519" t="str">
        <v>high</v>
      </c>
      <c r="B5519" t="b" cm="1">
        <f t="array" ref="B5519">AND(Orders!R5517:R15510&gt;500,Orders!O5517:O15510="technology")</f>
        <v>0</v>
      </c>
      <c r="C5519" t="b" cm="1">
        <f t="array" ref="C5519">OR(Orders!R5517:R15510&gt;1000,Orders!O5517:O15510="furniture")</f>
        <v>1</v>
      </c>
      <c r="D5519" t="str">
        <v>no</v>
      </c>
      <c r="E5519" t="str">
        <v>false</v>
      </c>
      <c r="G5519" t="str" cm="1">
        <f t="array" ref="G5519">IFERROR(IF(AND(Orders!R5518:R15511&gt;1000,OR(Orders!M5518:M15511="East",Orders!M5518:M15511="south")),"bonus","no bonus"),"data error")</f>
        <v>no bonus</v>
      </c>
    </row>
    <row r="5520" spans="1:7" x14ac:dyDescent="0.25">
      <c r="A5520" t="str">
        <v>high</v>
      </c>
      <c r="B5520" t="b" cm="1">
        <f t="array" ref="B5520">AND(Orders!R5518:R15511&gt;500,Orders!O5518:O15511="technology")</f>
        <v>0</v>
      </c>
      <c r="C5520" t="b" cm="1">
        <f t="array" ref="C5520">OR(Orders!R5518:R15511&gt;1000,Orders!O5518:O15511="furniture")</f>
        <v>1</v>
      </c>
      <c r="D5520" t="str">
        <v>no</v>
      </c>
      <c r="E5520" t="str">
        <v>false</v>
      </c>
      <c r="G5520" t="str" cm="1">
        <f t="array" ref="G5520">IFERROR(IF(AND(Orders!R5519:R15512&gt;1000,OR(Orders!M5519:M15512="East",Orders!M5519:M15512="south")),"bonus","no bonus"),"data error")</f>
        <v>no bonus</v>
      </c>
    </row>
    <row r="5521" spans="1:7" x14ac:dyDescent="0.25">
      <c r="A5521" t="str">
        <v>high</v>
      </c>
      <c r="B5521" t="b" cm="1">
        <f t="array" ref="B5521">AND(Orders!R5519:R15512&gt;500,Orders!O5519:O15512="technology")</f>
        <v>0</v>
      </c>
      <c r="C5521" t="b" cm="1">
        <f t="array" ref="C5521">OR(Orders!R5519:R15512&gt;1000,Orders!O5519:O15512="furniture")</f>
        <v>1</v>
      </c>
      <c r="D5521" t="str">
        <v>no</v>
      </c>
      <c r="E5521" t="str">
        <v>false</v>
      </c>
      <c r="G5521" t="str" cm="1">
        <f t="array" ref="G5521">IFERROR(IF(AND(Orders!R5520:R15513&gt;1000,OR(Orders!M5520:M15513="East",Orders!M5520:M15513="south")),"bonus","no bonus"),"data error")</f>
        <v>no bonus</v>
      </c>
    </row>
    <row r="5522" spans="1:7" x14ac:dyDescent="0.25">
      <c r="A5522" t="str">
        <v>high</v>
      </c>
      <c r="B5522" t="b" cm="1">
        <f t="array" ref="B5522">AND(Orders!R5520:R15513&gt;500,Orders!O5520:O15513="technology")</f>
        <v>0</v>
      </c>
      <c r="C5522" t="b" cm="1">
        <f t="array" ref="C5522">OR(Orders!R5520:R15513&gt;1000,Orders!O5520:O15513="furniture")</f>
        <v>1</v>
      </c>
      <c r="D5522" t="str">
        <v>no</v>
      </c>
      <c r="E5522" t="str">
        <v>false</v>
      </c>
      <c r="G5522" t="str" cm="1">
        <f t="array" ref="G5522">IFERROR(IF(AND(Orders!R5521:R15514&gt;1000,OR(Orders!M5521:M15514="East",Orders!M5521:M15514="south")),"bonus","no bonus"),"data error")</f>
        <v>no bonus</v>
      </c>
    </row>
    <row r="5523" spans="1:7" x14ac:dyDescent="0.25">
      <c r="A5523" t="str">
        <v>high</v>
      </c>
      <c r="B5523" t="b" cm="1">
        <f t="array" ref="B5523">AND(Orders!R5521:R15514&gt;500,Orders!O5521:O15514="technology")</f>
        <v>0</v>
      </c>
      <c r="C5523" t="b" cm="1">
        <f t="array" ref="C5523">OR(Orders!R5521:R15514&gt;1000,Orders!O5521:O15514="furniture")</f>
        <v>1</v>
      </c>
      <c r="D5523" t="str">
        <v>no</v>
      </c>
      <c r="E5523" t="str">
        <v>false</v>
      </c>
      <c r="G5523" t="str" cm="1">
        <f t="array" ref="G5523">IFERROR(IF(AND(Orders!R5522:R15515&gt;1000,OR(Orders!M5522:M15515="East",Orders!M5522:M15515="south")),"bonus","no bonus"),"data error")</f>
        <v>no bonus</v>
      </c>
    </row>
    <row r="5524" spans="1:7" x14ac:dyDescent="0.25">
      <c r="A5524" t="str">
        <v>high</v>
      </c>
      <c r="B5524" t="b" cm="1">
        <f t="array" ref="B5524">AND(Orders!R5522:R15515&gt;500,Orders!O5522:O15515="technology")</f>
        <v>0</v>
      </c>
      <c r="C5524" t="b" cm="1">
        <f t="array" ref="C5524">OR(Orders!R5522:R15515&gt;1000,Orders!O5522:O15515="furniture")</f>
        <v>1</v>
      </c>
      <c r="D5524" t="str">
        <v>no</v>
      </c>
      <c r="E5524" t="str">
        <v>false</v>
      </c>
      <c r="G5524" t="str" cm="1">
        <f t="array" ref="G5524">IFERROR(IF(AND(Orders!R5523:R15516&gt;1000,OR(Orders!M5523:M15516="East",Orders!M5523:M15516="south")),"bonus","no bonus"),"data error")</f>
        <v>no bonus</v>
      </c>
    </row>
    <row r="5525" spans="1:7" x14ac:dyDescent="0.25">
      <c r="A5525" t="str">
        <v>high</v>
      </c>
      <c r="B5525" t="b" cm="1">
        <f t="array" ref="B5525">AND(Orders!R5523:R15516&gt;500,Orders!O5523:O15516="technology")</f>
        <v>0</v>
      </c>
      <c r="C5525" t="b" cm="1">
        <f t="array" ref="C5525">OR(Orders!R5523:R15516&gt;1000,Orders!O5523:O15516="furniture")</f>
        <v>1</v>
      </c>
      <c r="D5525" t="str">
        <v>no</v>
      </c>
      <c r="E5525" t="str">
        <v>false</v>
      </c>
      <c r="G5525" t="str" cm="1">
        <f t="array" ref="G5525">IFERROR(IF(AND(Orders!R5524:R15517&gt;1000,OR(Orders!M5524:M15517="East",Orders!M5524:M15517="south")),"bonus","no bonus"),"data error")</f>
        <v>no bonus</v>
      </c>
    </row>
    <row r="5526" spans="1:7" x14ac:dyDescent="0.25">
      <c r="A5526" t="str">
        <v>high</v>
      </c>
      <c r="B5526" t="b" cm="1">
        <f t="array" ref="B5526">AND(Orders!R5524:R15517&gt;500,Orders!O5524:O15517="technology")</f>
        <v>0</v>
      </c>
      <c r="C5526" t="b" cm="1">
        <f t="array" ref="C5526">OR(Orders!R5524:R15517&gt;1000,Orders!O5524:O15517="furniture")</f>
        <v>1</v>
      </c>
      <c r="D5526" t="str">
        <v>no</v>
      </c>
      <c r="E5526" t="str">
        <v>false</v>
      </c>
      <c r="G5526" t="str" cm="1">
        <f t="array" ref="G5526">IFERROR(IF(AND(Orders!R5525:R15518&gt;1000,OR(Orders!M5525:M15518="East",Orders!M5525:M15518="south")),"bonus","no bonus"),"data error")</f>
        <v>no bonus</v>
      </c>
    </row>
    <row r="5527" spans="1:7" x14ac:dyDescent="0.25">
      <c r="A5527" t="str">
        <v>high</v>
      </c>
      <c r="B5527" t="b" cm="1">
        <f t="array" ref="B5527">AND(Orders!R5525:R15518&gt;500,Orders!O5525:O15518="technology")</f>
        <v>0</v>
      </c>
      <c r="C5527" t="b" cm="1">
        <f t="array" ref="C5527">OR(Orders!R5525:R15518&gt;1000,Orders!O5525:O15518="furniture")</f>
        <v>1</v>
      </c>
      <c r="D5527" t="str">
        <v>no</v>
      </c>
      <c r="E5527" t="str">
        <v>false</v>
      </c>
      <c r="G5527" t="str" cm="1">
        <f t="array" ref="G5527">IFERROR(IF(AND(Orders!R5526:R15519&gt;1000,OR(Orders!M5526:M15519="East",Orders!M5526:M15519="south")),"bonus","no bonus"),"data error")</f>
        <v>no bonus</v>
      </c>
    </row>
    <row r="5528" spans="1:7" x14ac:dyDescent="0.25">
      <c r="A5528" t="str">
        <v>high</v>
      </c>
      <c r="B5528" t="b" cm="1">
        <f t="array" ref="B5528">AND(Orders!R5526:R15519&gt;500,Orders!O5526:O15519="technology")</f>
        <v>0</v>
      </c>
      <c r="C5528" t="b" cm="1">
        <f t="array" ref="C5528">OR(Orders!R5526:R15519&gt;1000,Orders!O5526:O15519="furniture")</f>
        <v>1</v>
      </c>
      <c r="D5528" t="str">
        <v>no</v>
      </c>
      <c r="E5528" t="str">
        <v>false</v>
      </c>
      <c r="G5528" t="str" cm="1">
        <f t="array" ref="G5528">IFERROR(IF(AND(Orders!R5527:R15520&gt;1000,OR(Orders!M5527:M15520="East",Orders!M5527:M15520="south")),"bonus","no bonus"),"data error")</f>
        <v>no bonus</v>
      </c>
    </row>
    <row r="5529" spans="1:7" x14ac:dyDescent="0.25">
      <c r="A5529" t="str">
        <v>high</v>
      </c>
      <c r="B5529" t="b" cm="1">
        <f t="array" ref="B5529">AND(Orders!R5527:R15520&gt;500,Orders!O5527:O15520="technology")</f>
        <v>0</v>
      </c>
      <c r="C5529" t="b" cm="1">
        <f t="array" ref="C5529">OR(Orders!R5527:R15520&gt;1000,Orders!O5527:O15520="furniture")</f>
        <v>1</v>
      </c>
      <c r="D5529" t="str">
        <v>no</v>
      </c>
      <c r="E5529" t="str">
        <v>false</v>
      </c>
      <c r="G5529" t="str" cm="1">
        <f t="array" ref="G5529">IFERROR(IF(AND(Orders!R5528:R15521&gt;1000,OR(Orders!M5528:M15521="East",Orders!M5528:M15521="south")),"bonus","no bonus"),"data error")</f>
        <v>no bonus</v>
      </c>
    </row>
    <row r="5530" spans="1:7" x14ac:dyDescent="0.25">
      <c r="A5530" t="str">
        <v>high</v>
      </c>
      <c r="B5530" t="b" cm="1">
        <f t="array" ref="B5530">AND(Orders!R5528:R15521&gt;500,Orders!O5528:O15521="technology")</f>
        <v>0</v>
      </c>
      <c r="C5530" t="b" cm="1">
        <f t="array" ref="C5530">OR(Orders!R5528:R15521&gt;1000,Orders!O5528:O15521="furniture")</f>
        <v>1</v>
      </c>
      <c r="D5530" t="str">
        <v>no</v>
      </c>
      <c r="E5530" t="str">
        <v>false</v>
      </c>
      <c r="G5530" t="str" cm="1">
        <f t="array" ref="G5530">IFERROR(IF(AND(Orders!R5529:R15522&gt;1000,OR(Orders!M5529:M15522="East",Orders!M5529:M15522="south")),"bonus","no bonus"),"data error")</f>
        <v>no bonus</v>
      </c>
    </row>
    <row r="5531" spans="1:7" x14ac:dyDescent="0.25">
      <c r="A5531" t="str">
        <v>high</v>
      </c>
      <c r="B5531" t="b" cm="1">
        <f t="array" ref="B5531">AND(Orders!R5529:R15522&gt;500,Orders!O5529:O15522="technology")</f>
        <v>0</v>
      </c>
      <c r="C5531" t="b" cm="1">
        <f t="array" ref="C5531">OR(Orders!R5529:R15522&gt;1000,Orders!O5529:O15522="furniture")</f>
        <v>1</v>
      </c>
      <c r="D5531" t="str">
        <v>no</v>
      </c>
      <c r="E5531" t="str">
        <v>false</v>
      </c>
      <c r="G5531" t="str" cm="1">
        <f t="array" ref="G5531">IFERROR(IF(AND(Orders!R5530:R15523&gt;1000,OR(Orders!M5530:M15523="East",Orders!M5530:M15523="south")),"bonus","no bonus"),"data error")</f>
        <v>no bonus</v>
      </c>
    </row>
    <row r="5532" spans="1:7" x14ac:dyDescent="0.25">
      <c r="A5532" t="str">
        <v>high</v>
      </c>
      <c r="B5532" t="b" cm="1">
        <f t="array" ref="B5532">AND(Orders!R5530:R15523&gt;500,Orders!O5530:O15523="technology")</f>
        <v>0</v>
      </c>
      <c r="C5532" t="b" cm="1">
        <f t="array" ref="C5532">OR(Orders!R5530:R15523&gt;1000,Orders!O5530:O15523="furniture")</f>
        <v>1</v>
      </c>
      <c r="D5532" t="str">
        <v>no</v>
      </c>
      <c r="E5532" t="str">
        <v>false</v>
      </c>
      <c r="G5532" t="str" cm="1">
        <f t="array" ref="G5532">IFERROR(IF(AND(Orders!R5531:R15524&gt;1000,OR(Orders!M5531:M15524="East",Orders!M5531:M15524="south")),"bonus","no bonus"),"data error")</f>
        <v>no bonus</v>
      </c>
    </row>
    <row r="5533" spans="1:7" x14ac:dyDescent="0.25">
      <c r="A5533" t="str">
        <v>high</v>
      </c>
      <c r="B5533" t="b" cm="1">
        <f t="array" ref="B5533">AND(Orders!R5531:R15524&gt;500,Orders!O5531:O15524="technology")</f>
        <v>0</v>
      </c>
      <c r="C5533" t="b" cm="1">
        <f t="array" ref="C5533">OR(Orders!R5531:R15524&gt;1000,Orders!O5531:O15524="furniture")</f>
        <v>1</v>
      </c>
      <c r="D5533" t="str">
        <v>no</v>
      </c>
      <c r="E5533" t="str">
        <v>false</v>
      </c>
      <c r="G5533" t="str" cm="1">
        <f t="array" ref="G5533">IFERROR(IF(AND(Orders!R5532:R15525&gt;1000,OR(Orders!M5532:M15525="East",Orders!M5532:M15525="south")),"bonus","no bonus"),"data error")</f>
        <v>no bonus</v>
      </c>
    </row>
    <row r="5534" spans="1:7" x14ac:dyDescent="0.25">
      <c r="A5534" t="str">
        <v>high</v>
      </c>
      <c r="B5534" t="b" cm="1">
        <f t="array" ref="B5534">AND(Orders!R5532:R15525&gt;500,Orders!O5532:O15525="technology")</f>
        <v>0</v>
      </c>
      <c r="C5534" t="b" cm="1">
        <f t="array" ref="C5534">OR(Orders!R5532:R15525&gt;1000,Orders!O5532:O15525="furniture")</f>
        <v>1</v>
      </c>
      <c r="D5534" t="str">
        <v>no</v>
      </c>
      <c r="E5534" t="str">
        <v>false</v>
      </c>
      <c r="G5534" t="str" cm="1">
        <f t="array" ref="G5534">IFERROR(IF(AND(Orders!R5533:R15526&gt;1000,OR(Orders!M5533:M15526="East",Orders!M5533:M15526="south")),"bonus","no bonus"),"data error")</f>
        <v>no bonus</v>
      </c>
    </row>
    <row r="5535" spans="1:7" x14ac:dyDescent="0.25">
      <c r="A5535" t="str">
        <v>high</v>
      </c>
      <c r="B5535" t="b" cm="1">
        <f t="array" ref="B5535">AND(Orders!R5533:R15526&gt;500,Orders!O5533:O15526="technology")</f>
        <v>0</v>
      </c>
      <c r="C5535" t="b" cm="1">
        <f t="array" ref="C5535">OR(Orders!R5533:R15526&gt;1000,Orders!O5533:O15526="furniture")</f>
        <v>1</v>
      </c>
      <c r="D5535" t="str">
        <v>no</v>
      </c>
      <c r="E5535" t="str">
        <v>false</v>
      </c>
      <c r="G5535" t="str" cm="1">
        <f t="array" ref="G5535">IFERROR(IF(AND(Orders!R5534:R15527&gt;1000,OR(Orders!M5534:M15527="East",Orders!M5534:M15527="south")),"bonus","no bonus"),"data error")</f>
        <v>no bonus</v>
      </c>
    </row>
    <row r="5536" spans="1:7" x14ac:dyDescent="0.25">
      <c r="A5536" t="str">
        <v>high</v>
      </c>
      <c r="B5536" t="b" cm="1">
        <f t="array" ref="B5536">AND(Orders!R5534:R15527&gt;500,Orders!O5534:O15527="technology")</f>
        <v>0</v>
      </c>
      <c r="C5536" t="b" cm="1">
        <f t="array" ref="C5536">OR(Orders!R5534:R15527&gt;1000,Orders!O5534:O15527="furniture")</f>
        <v>1</v>
      </c>
      <c r="D5536" t="str">
        <v>no</v>
      </c>
      <c r="E5536" t="str">
        <v>false</v>
      </c>
      <c r="G5536" t="str" cm="1">
        <f t="array" ref="G5536">IFERROR(IF(AND(Orders!R5535:R15528&gt;1000,OR(Orders!M5535:M15528="East",Orders!M5535:M15528="south")),"bonus","no bonus"),"data error")</f>
        <v>no bonus</v>
      </c>
    </row>
    <row r="5537" spans="1:7" x14ac:dyDescent="0.25">
      <c r="A5537" t="str">
        <v>high</v>
      </c>
      <c r="B5537" t="b" cm="1">
        <f t="array" ref="B5537">AND(Orders!R5535:R15528&gt;500,Orders!O5535:O15528="technology")</f>
        <v>0</v>
      </c>
      <c r="C5537" t="b" cm="1">
        <f t="array" ref="C5537">OR(Orders!R5535:R15528&gt;1000,Orders!O5535:O15528="furniture")</f>
        <v>1</v>
      </c>
      <c r="D5537" t="str">
        <v>no</v>
      </c>
      <c r="E5537" t="str">
        <v>false</v>
      </c>
      <c r="G5537" t="str" cm="1">
        <f t="array" ref="G5537">IFERROR(IF(AND(Orders!R5536:R15529&gt;1000,OR(Orders!M5536:M15529="East",Orders!M5536:M15529="south")),"bonus","no bonus"),"data error")</f>
        <v>no bonus</v>
      </c>
    </row>
    <row r="5538" spans="1:7" x14ac:dyDescent="0.25">
      <c r="A5538" t="str">
        <v>high</v>
      </c>
      <c r="B5538" t="b" cm="1">
        <f t="array" ref="B5538">AND(Orders!R5536:R15529&gt;500,Orders!O5536:O15529="technology")</f>
        <v>0</v>
      </c>
      <c r="C5538" t="b" cm="1">
        <f t="array" ref="C5538">OR(Orders!R5536:R15529&gt;1000,Orders!O5536:O15529="furniture")</f>
        <v>1</v>
      </c>
      <c r="D5538" t="str">
        <v>no</v>
      </c>
      <c r="E5538" t="str">
        <v>false</v>
      </c>
      <c r="G5538" t="str" cm="1">
        <f t="array" ref="G5538">IFERROR(IF(AND(Orders!R5537:R15530&gt;1000,OR(Orders!M5537:M15530="East",Orders!M5537:M15530="south")),"bonus","no bonus"),"data error")</f>
        <v>no bonus</v>
      </c>
    </row>
    <row r="5539" spans="1:7" x14ac:dyDescent="0.25">
      <c r="A5539" t="str">
        <v>high</v>
      </c>
      <c r="B5539" t="b" cm="1">
        <f t="array" ref="B5539">AND(Orders!R5537:R15530&gt;500,Orders!O5537:O15530="technology")</f>
        <v>0</v>
      </c>
      <c r="C5539" t="b" cm="1">
        <f t="array" ref="C5539">OR(Orders!R5537:R15530&gt;1000,Orders!O5537:O15530="furniture")</f>
        <v>1</v>
      </c>
      <c r="D5539" t="str">
        <v>no</v>
      </c>
      <c r="E5539" t="str">
        <v>false</v>
      </c>
      <c r="G5539" t="str" cm="1">
        <f t="array" ref="G5539">IFERROR(IF(AND(Orders!R5538:R15531&gt;1000,OR(Orders!M5538:M15531="East",Orders!M5538:M15531="south")),"bonus","no bonus"),"data error")</f>
        <v>no bonus</v>
      </c>
    </row>
    <row r="5540" spans="1:7" x14ac:dyDescent="0.25">
      <c r="A5540" t="str">
        <v>high</v>
      </c>
      <c r="B5540" t="b" cm="1">
        <f t="array" ref="B5540">AND(Orders!R5538:R15531&gt;500,Orders!O5538:O15531="technology")</f>
        <v>0</v>
      </c>
      <c r="C5540" t="b" cm="1">
        <f t="array" ref="C5540">OR(Orders!R5538:R15531&gt;1000,Orders!O5538:O15531="furniture")</f>
        <v>1</v>
      </c>
      <c r="D5540" t="str">
        <v>no</v>
      </c>
      <c r="E5540" t="str">
        <v>false</v>
      </c>
      <c r="G5540" t="str" cm="1">
        <f t="array" ref="G5540">IFERROR(IF(AND(Orders!R5539:R15532&gt;1000,OR(Orders!M5539:M15532="East",Orders!M5539:M15532="south")),"bonus","no bonus"),"data error")</f>
        <v>no bonus</v>
      </c>
    </row>
    <row r="5541" spans="1:7" x14ac:dyDescent="0.25">
      <c r="A5541" t="str">
        <v>high</v>
      </c>
      <c r="B5541" t="b" cm="1">
        <f t="array" ref="B5541">AND(Orders!R5539:R15532&gt;500,Orders!O5539:O15532="technology")</f>
        <v>0</v>
      </c>
      <c r="C5541" t="b" cm="1">
        <f t="array" ref="C5541">OR(Orders!R5539:R15532&gt;1000,Orders!O5539:O15532="furniture")</f>
        <v>1</v>
      </c>
      <c r="D5541" t="str">
        <v>no</v>
      </c>
      <c r="E5541" t="str">
        <v>false</v>
      </c>
      <c r="G5541" t="str" cm="1">
        <f t="array" ref="G5541">IFERROR(IF(AND(Orders!R5540:R15533&gt;1000,OR(Orders!M5540:M15533="East",Orders!M5540:M15533="south")),"bonus","no bonus"),"data error")</f>
        <v>no bonus</v>
      </c>
    </row>
    <row r="5542" spans="1:7" x14ac:dyDescent="0.25">
      <c r="A5542" t="str">
        <v>high</v>
      </c>
      <c r="B5542" t="b" cm="1">
        <f t="array" ref="B5542">AND(Orders!R5540:R15533&gt;500,Orders!O5540:O15533="technology")</f>
        <v>0</v>
      </c>
      <c r="C5542" t="b" cm="1">
        <f t="array" ref="C5542">OR(Orders!R5540:R15533&gt;1000,Orders!O5540:O15533="furniture")</f>
        <v>1</v>
      </c>
      <c r="D5542" t="str">
        <v>no</v>
      </c>
      <c r="E5542" t="str">
        <v>false</v>
      </c>
      <c r="G5542" t="str" cm="1">
        <f t="array" ref="G5542">IFERROR(IF(AND(Orders!R5541:R15534&gt;1000,OR(Orders!M5541:M15534="East",Orders!M5541:M15534="south")),"bonus","no bonus"),"data error")</f>
        <v>no bonus</v>
      </c>
    </row>
    <row r="5543" spans="1:7" x14ac:dyDescent="0.25">
      <c r="A5543" t="str">
        <v>high</v>
      </c>
      <c r="B5543" t="b" cm="1">
        <f t="array" ref="B5543">AND(Orders!R5541:R15534&gt;500,Orders!O5541:O15534="technology")</f>
        <v>0</v>
      </c>
      <c r="C5543" t="b" cm="1">
        <f t="array" ref="C5543">OR(Orders!R5541:R15534&gt;1000,Orders!O5541:O15534="furniture")</f>
        <v>1</v>
      </c>
      <c r="D5543" t="str">
        <v>no</v>
      </c>
      <c r="E5543" t="str">
        <v>false</v>
      </c>
      <c r="G5543" t="str" cm="1">
        <f t="array" ref="G5543">IFERROR(IF(AND(Orders!R5542:R15535&gt;1000,OR(Orders!M5542:M15535="East",Orders!M5542:M15535="south")),"bonus","no bonus"),"data error")</f>
        <v>no bonus</v>
      </c>
    </row>
    <row r="5544" spans="1:7" x14ac:dyDescent="0.25">
      <c r="A5544" t="str">
        <v>high</v>
      </c>
      <c r="B5544" t="b" cm="1">
        <f t="array" ref="B5544">AND(Orders!R5542:R15535&gt;500,Orders!O5542:O15535="technology")</f>
        <v>0</v>
      </c>
      <c r="C5544" t="b" cm="1">
        <f t="array" ref="C5544">OR(Orders!R5542:R15535&gt;1000,Orders!O5542:O15535="furniture")</f>
        <v>1</v>
      </c>
      <c r="D5544" t="str">
        <v>no</v>
      </c>
      <c r="E5544" t="str">
        <v>false</v>
      </c>
      <c r="G5544" t="str" cm="1">
        <f t="array" ref="G5544">IFERROR(IF(AND(Orders!R5543:R15536&gt;1000,OR(Orders!M5543:M15536="East",Orders!M5543:M15536="south")),"bonus","no bonus"),"data error")</f>
        <v>no bonus</v>
      </c>
    </row>
    <row r="5545" spans="1:7" x14ac:dyDescent="0.25">
      <c r="A5545" t="str">
        <v>high</v>
      </c>
      <c r="B5545" t="b" cm="1">
        <f t="array" ref="B5545">AND(Orders!R5543:R15536&gt;500,Orders!O5543:O15536="technology")</f>
        <v>0</v>
      </c>
      <c r="C5545" t="b" cm="1">
        <f t="array" ref="C5545">OR(Orders!R5543:R15536&gt;1000,Orders!O5543:O15536="furniture")</f>
        <v>1</v>
      </c>
      <c r="D5545" t="str">
        <v>no</v>
      </c>
      <c r="E5545" t="str">
        <v>false</v>
      </c>
      <c r="G5545" t="str" cm="1">
        <f t="array" ref="G5545">IFERROR(IF(AND(Orders!R5544:R15537&gt;1000,OR(Orders!M5544:M15537="East",Orders!M5544:M15537="south")),"bonus","no bonus"),"data error")</f>
        <v>no bonus</v>
      </c>
    </row>
    <row r="5546" spans="1:7" x14ac:dyDescent="0.25">
      <c r="A5546" t="str">
        <v>high</v>
      </c>
      <c r="B5546" t="b" cm="1">
        <f t="array" ref="B5546">AND(Orders!R5544:R15537&gt;500,Orders!O5544:O15537="technology")</f>
        <v>0</v>
      </c>
      <c r="C5546" t="b" cm="1">
        <f t="array" ref="C5546">OR(Orders!R5544:R15537&gt;1000,Orders!O5544:O15537="furniture")</f>
        <v>1</v>
      </c>
      <c r="D5546" t="str">
        <v>no</v>
      </c>
      <c r="E5546" t="str">
        <v>false</v>
      </c>
      <c r="G5546" t="str" cm="1">
        <f t="array" ref="G5546">IFERROR(IF(AND(Orders!R5545:R15538&gt;1000,OR(Orders!M5545:M15538="East",Orders!M5545:M15538="south")),"bonus","no bonus"),"data error")</f>
        <v>no bonus</v>
      </c>
    </row>
    <row r="5547" spans="1:7" x14ac:dyDescent="0.25">
      <c r="A5547" t="str">
        <v>high</v>
      </c>
      <c r="B5547" t="b" cm="1">
        <f t="array" ref="B5547">AND(Orders!R5545:R15538&gt;500,Orders!O5545:O15538="technology")</f>
        <v>0</v>
      </c>
      <c r="C5547" t="b" cm="1">
        <f t="array" ref="C5547">OR(Orders!R5545:R15538&gt;1000,Orders!O5545:O15538="furniture")</f>
        <v>1</v>
      </c>
      <c r="D5547" t="str">
        <v>no</v>
      </c>
      <c r="E5547" t="str">
        <v>false</v>
      </c>
      <c r="G5547" t="str" cm="1">
        <f t="array" ref="G5547">IFERROR(IF(AND(Orders!R5546:R15539&gt;1000,OR(Orders!M5546:M15539="East",Orders!M5546:M15539="south")),"bonus","no bonus"),"data error")</f>
        <v>no bonus</v>
      </c>
    </row>
    <row r="5548" spans="1:7" x14ac:dyDescent="0.25">
      <c r="A5548" t="str">
        <v>high</v>
      </c>
      <c r="B5548" t="b" cm="1">
        <f t="array" ref="B5548">AND(Orders!R5546:R15539&gt;500,Orders!O5546:O15539="technology")</f>
        <v>0</v>
      </c>
      <c r="C5548" t="b" cm="1">
        <f t="array" ref="C5548">OR(Orders!R5546:R15539&gt;1000,Orders!O5546:O15539="furniture")</f>
        <v>1</v>
      </c>
      <c r="D5548" t="str">
        <v>no</v>
      </c>
      <c r="E5548" t="str">
        <v>false</v>
      </c>
      <c r="G5548" t="str" cm="1">
        <f t="array" ref="G5548">IFERROR(IF(AND(Orders!R5547:R15540&gt;1000,OR(Orders!M5547:M15540="East",Orders!M5547:M15540="south")),"bonus","no bonus"),"data error")</f>
        <v>no bonus</v>
      </c>
    </row>
    <row r="5549" spans="1:7" x14ac:dyDescent="0.25">
      <c r="A5549" t="str">
        <v>high</v>
      </c>
      <c r="B5549" t="b" cm="1">
        <f t="array" ref="B5549">AND(Orders!R5547:R15540&gt;500,Orders!O5547:O15540="technology")</f>
        <v>0</v>
      </c>
      <c r="C5549" t="b" cm="1">
        <f t="array" ref="C5549">OR(Orders!R5547:R15540&gt;1000,Orders!O5547:O15540="furniture")</f>
        <v>1</v>
      </c>
      <c r="D5549" t="str">
        <v>no</v>
      </c>
      <c r="E5549" t="str">
        <v>false</v>
      </c>
      <c r="G5549" t="str" cm="1">
        <f t="array" ref="G5549">IFERROR(IF(AND(Orders!R5548:R15541&gt;1000,OR(Orders!M5548:M15541="East",Orders!M5548:M15541="south")),"bonus","no bonus"),"data error")</f>
        <v>no bonus</v>
      </c>
    </row>
    <row r="5550" spans="1:7" x14ac:dyDescent="0.25">
      <c r="A5550" t="str">
        <v>high</v>
      </c>
      <c r="B5550" t="b" cm="1">
        <f t="array" ref="B5550">AND(Orders!R5548:R15541&gt;500,Orders!O5548:O15541="technology")</f>
        <v>0</v>
      </c>
      <c r="C5550" t="b" cm="1">
        <f t="array" ref="C5550">OR(Orders!R5548:R15541&gt;1000,Orders!O5548:O15541="furniture")</f>
        <v>1</v>
      </c>
      <c r="D5550" t="str">
        <v>no</v>
      </c>
      <c r="E5550" t="str">
        <v>false</v>
      </c>
      <c r="G5550" t="str" cm="1">
        <f t="array" ref="G5550">IFERROR(IF(AND(Orders!R5549:R15542&gt;1000,OR(Orders!M5549:M15542="East",Orders!M5549:M15542="south")),"bonus","no bonus"),"data error")</f>
        <v>no bonus</v>
      </c>
    </row>
    <row r="5551" spans="1:7" x14ac:dyDescent="0.25">
      <c r="A5551" t="str">
        <v>high</v>
      </c>
      <c r="B5551" t="b" cm="1">
        <f t="array" ref="B5551">AND(Orders!R5549:R15542&gt;500,Orders!O5549:O15542="technology")</f>
        <v>0</v>
      </c>
      <c r="C5551" t="b" cm="1">
        <f t="array" ref="C5551">OR(Orders!R5549:R15542&gt;1000,Orders!O5549:O15542="furniture")</f>
        <v>1</v>
      </c>
      <c r="D5551" t="str">
        <v>no</v>
      </c>
      <c r="E5551" t="str">
        <v>false</v>
      </c>
      <c r="G5551" t="str" cm="1">
        <f t="array" ref="G5551">IFERROR(IF(AND(Orders!R5550:R15543&gt;1000,OR(Orders!M5550:M15543="East",Orders!M5550:M15543="south")),"bonus","no bonus"),"data error")</f>
        <v>no bonus</v>
      </c>
    </row>
    <row r="5552" spans="1:7" x14ac:dyDescent="0.25">
      <c r="A5552" t="str">
        <v>high</v>
      </c>
      <c r="B5552" t="b" cm="1">
        <f t="array" ref="B5552">AND(Orders!R5550:R15543&gt;500,Orders!O5550:O15543="technology")</f>
        <v>0</v>
      </c>
      <c r="C5552" t="b" cm="1">
        <f t="array" ref="C5552">OR(Orders!R5550:R15543&gt;1000,Orders!O5550:O15543="furniture")</f>
        <v>1</v>
      </c>
      <c r="D5552" t="str">
        <v>no</v>
      </c>
      <c r="E5552" t="str">
        <v>false</v>
      </c>
      <c r="G5552" t="str" cm="1">
        <f t="array" ref="G5552">IFERROR(IF(AND(Orders!R5551:R15544&gt;1000,OR(Orders!M5551:M15544="East",Orders!M5551:M15544="south")),"bonus","no bonus"),"data error")</f>
        <v>no bonus</v>
      </c>
    </row>
    <row r="5553" spans="1:7" x14ac:dyDescent="0.25">
      <c r="A5553" t="str">
        <v>high</v>
      </c>
      <c r="B5553" t="b" cm="1">
        <f t="array" ref="B5553">AND(Orders!R5551:R15544&gt;500,Orders!O5551:O15544="technology")</f>
        <v>0</v>
      </c>
      <c r="C5553" t="b" cm="1">
        <f t="array" ref="C5553">OR(Orders!R5551:R15544&gt;1000,Orders!O5551:O15544="furniture")</f>
        <v>1</v>
      </c>
      <c r="D5553" t="str">
        <v>no</v>
      </c>
      <c r="E5553" t="str">
        <v>false</v>
      </c>
      <c r="G5553" t="str" cm="1">
        <f t="array" ref="G5553">IFERROR(IF(AND(Orders!R5552:R15545&gt;1000,OR(Orders!M5552:M15545="East",Orders!M5552:M15545="south")),"bonus","no bonus"),"data error")</f>
        <v>no bonus</v>
      </c>
    </row>
    <row r="5554" spans="1:7" x14ac:dyDescent="0.25">
      <c r="A5554" t="str">
        <v>high</v>
      </c>
      <c r="B5554" t="b" cm="1">
        <f t="array" ref="B5554">AND(Orders!R5552:R15545&gt;500,Orders!O5552:O15545="technology")</f>
        <v>0</v>
      </c>
      <c r="C5554" t="b" cm="1">
        <f t="array" ref="C5554">OR(Orders!R5552:R15545&gt;1000,Orders!O5552:O15545="furniture")</f>
        <v>1</v>
      </c>
      <c r="D5554" t="str">
        <v>no</v>
      </c>
      <c r="E5554" t="str">
        <v>false</v>
      </c>
      <c r="G5554" t="str" cm="1">
        <f t="array" ref="G5554">IFERROR(IF(AND(Orders!R5553:R15546&gt;1000,OR(Orders!M5553:M15546="East",Orders!M5553:M15546="south")),"bonus","no bonus"),"data error")</f>
        <v>no bonus</v>
      </c>
    </row>
    <row r="5555" spans="1:7" x14ac:dyDescent="0.25">
      <c r="A5555" t="str">
        <v>high</v>
      </c>
      <c r="B5555" t="b" cm="1">
        <f t="array" ref="B5555">AND(Orders!R5553:R15546&gt;500,Orders!O5553:O15546="technology")</f>
        <v>0</v>
      </c>
      <c r="C5555" t="b" cm="1">
        <f t="array" ref="C5555">OR(Orders!R5553:R15546&gt;1000,Orders!O5553:O15546="furniture")</f>
        <v>1</v>
      </c>
      <c r="D5555" t="str">
        <v>no</v>
      </c>
      <c r="E5555" t="str">
        <v>false</v>
      </c>
      <c r="G5555" t="str" cm="1">
        <f t="array" ref="G5555">IFERROR(IF(AND(Orders!R5554:R15547&gt;1000,OR(Orders!M5554:M15547="East",Orders!M5554:M15547="south")),"bonus","no bonus"),"data error")</f>
        <v>no bonus</v>
      </c>
    </row>
    <row r="5556" spans="1:7" x14ac:dyDescent="0.25">
      <c r="A5556" t="str">
        <v>high</v>
      </c>
      <c r="B5556" t="b" cm="1">
        <f t="array" ref="B5556">AND(Orders!R5554:R15547&gt;500,Orders!O5554:O15547="technology")</f>
        <v>0</v>
      </c>
      <c r="C5556" t="b" cm="1">
        <f t="array" ref="C5556">OR(Orders!R5554:R15547&gt;1000,Orders!O5554:O15547="furniture")</f>
        <v>1</v>
      </c>
      <c r="D5556" t="str">
        <v>no</v>
      </c>
      <c r="E5556" t="str">
        <v>false</v>
      </c>
      <c r="G5556" t="str" cm="1">
        <f t="array" ref="G5556">IFERROR(IF(AND(Orders!R5555:R15548&gt;1000,OR(Orders!M5555:M15548="East",Orders!M5555:M15548="south")),"bonus","no bonus"),"data error")</f>
        <v>no bonus</v>
      </c>
    </row>
    <row r="5557" spans="1:7" x14ac:dyDescent="0.25">
      <c r="A5557" t="str">
        <v>high</v>
      </c>
      <c r="B5557" t="b" cm="1">
        <f t="array" ref="B5557">AND(Orders!R5555:R15548&gt;500,Orders!O5555:O15548="technology")</f>
        <v>0</v>
      </c>
      <c r="C5557" t="b" cm="1">
        <f t="array" ref="C5557">OR(Orders!R5555:R15548&gt;1000,Orders!O5555:O15548="furniture")</f>
        <v>1</v>
      </c>
      <c r="D5557" t="str">
        <v>no</v>
      </c>
      <c r="E5557" t="str">
        <v>false</v>
      </c>
      <c r="G5557" t="str" cm="1">
        <f t="array" ref="G5557">IFERROR(IF(AND(Orders!R5556:R15549&gt;1000,OR(Orders!M5556:M15549="East",Orders!M5556:M15549="south")),"bonus","no bonus"),"data error")</f>
        <v>no bonus</v>
      </c>
    </row>
    <row r="5558" spans="1:7" x14ac:dyDescent="0.25">
      <c r="A5558" t="str">
        <v>high</v>
      </c>
      <c r="B5558" t="b" cm="1">
        <f t="array" ref="B5558">AND(Orders!R5556:R15549&gt;500,Orders!O5556:O15549="technology")</f>
        <v>0</v>
      </c>
      <c r="C5558" t="b" cm="1">
        <f t="array" ref="C5558">OR(Orders!R5556:R15549&gt;1000,Orders!O5556:O15549="furniture")</f>
        <v>1</v>
      </c>
      <c r="D5558" t="str">
        <v>no</v>
      </c>
      <c r="E5558" t="str">
        <v>false</v>
      </c>
      <c r="G5558" t="str" cm="1">
        <f t="array" ref="G5558">IFERROR(IF(AND(Orders!R5557:R15550&gt;1000,OR(Orders!M5557:M15550="East",Orders!M5557:M15550="south")),"bonus","no bonus"),"data error")</f>
        <v>no bonus</v>
      </c>
    </row>
    <row r="5559" spans="1:7" x14ac:dyDescent="0.25">
      <c r="A5559" t="str">
        <v>high</v>
      </c>
      <c r="B5559" t="b" cm="1">
        <f t="array" ref="B5559">AND(Orders!R5557:R15550&gt;500,Orders!O5557:O15550="technology")</f>
        <v>0</v>
      </c>
      <c r="C5559" t="b" cm="1">
        <f t="array" ref="C5559">OR(Orders!R5557:R15550&gt;1000,Orders!O5557:O15550="furniture")</f>
        <v>1</v>
      </c>
      <c r="D5559" t="str">
        <v>no</v>
      </c>
      <c r="E5559" t="str">
        <v>false</v>
      </c>
      <c r="G5559" t="str" cm="1">
        <f t="array" ref="G5559">IFERROR(IF(AND(Orders!R5558:R15551&gt;1000,OR(Orders!M5558:M15551="East",Orders!M5558:M15551="south")),"bonus","no bonus"),"data error")</f>
        <v>no bonus</v>
      </c>
    </row>
    <row r="5560" spans="1:7" x14ac:dyDescent="0.25">
      <c r="A5560" t="str">
        <v>high</v>
      </c>
      <c r="B5560" t="b" cm="1">
        <f t="array" ref="B5560">AND(Orders!R5558:R15551&gt;500,Orders!O5558:O15551="technology")</f>
        <v>0</v>
      </c>
      <c r="C5560" t="b" cm="1">
        <f t="array" ref="C5560">OR(Orders!R5558:R15551&gt;1000,Orders!O5558:O15551="furniture")</f>
        <v>1</v>
      </c>
      <c r="D5560" t="str">
        <v>no</v>
      </c>
      <c r="E5560" t="str">
        <v>false</v>
      </c>
      <c r="G5560" t="str" cm="1">
        <f t="array" ref="G5560">IFERROR(IF(AND(Orders!R5559:R15552&gt;1000,OR(Orders!M5559:M15552="East",Orders!M5559:M15552="south")),"bonus","no bonus"),"data error")</f>
        <v>no bonus</v>
      </c>
    </row>
    <row r="5561" spans="1:7" x14ac:dyDescent="0.25">
      <c r="A5561" t="str">
        <v>high</v>
      </c>
      <c r="B5561" t="b" cm="1">
        <f t="array" ref="B5561">AND(Orders!R5559:R15552&gt;500,Orders!O5559:O15552="technology")</f>
        <v>0</v>
      </c>
      <c r="C5561" t="b" cm="1">
        <f t="array" ref="C5561">OR(Orders!R5559:R15552&gt;1000,Orders!O5559:O15552="furniture")</f>
        <v>1</v>
      </c>
      <c r="D5561" t="str">
        <v>no</v>
      </c>
      <c r="E5561" t="str">
        <v>false</v>
      </c>
      <c r="G5561" t="str" cm="1">
        <f t="array" ref="G5561">IFERROR(IF(AND(Orders!R5560:R15553&gt;1000,OR(Orders!M5560:M15553="East",Orders!M5560:M15553="south")),"bonus","no bonus"),"data error")</f>
        <v>no bonus</v>
      </c>
    </row>
    <row r="5562" spans="1:7" x14ac:dyDescent="0.25">
      <c r="A5562" t="str">
        <v>high</v>
      </c>
      <c r="B5562" t="b" cm="1">
        <f t="array" ref="B5562">AND(Orders!R5560:R15553&gt;500,Orders!O5560:O15553="technology")</f>
        <v>0</v>
      </c>
      <c r="C5562" t="b" cm="1">
        <f t="array" ref="C5562">OR(Orders!R5560:R15553&gt;1000,Orders!O5560:O15553="furniture")</f>
        <v>1</v>
      </c>
      <c r="D5562" t="str">
        <v>no</v>
      </c>
      <c r="E5562" t="str">
        <v>false</v>
      </c>
      <c r="G5562" t="str" cm="1">
        <f t="array" ref="G5562">IFERROR(IF(AND(Orders!R5561:R15554&gt;1000,OR(Orders!M5561:M15554="East",Orders!M5561:M15554="south")),"bonus","no bonus"),"data error")</f>
        <v>no bonus</v>
      </c>
    </row>
    <row r="5563" spans="1:7" x14ac:dyDescent="0.25">
      <c r="A5563" t="str">
        <v>high</v>
      </c>
      <c r="B5563" t="b" cm="1">
        <f t="array" ref="B5563">AND(Orders!R5561:R15554&gt;500,Orders!O5561:O15554="technology")</f>
        <v>0</v>
      </c>
      <c r="C5563" t="b" cm="1">
        <f t="array" ref="C5563">OR(Orders!R5561:R15554&gt;1000,Orders!O5561:O15554="furniture")</f>
        <v>1</v>
      </c>
      <c r="D5563" t="str">
        <v>no</v>
      </c>
      <c r="E5563" t="str">
        <v>false</v>
      </c>
      <c r="G5563" t="str" cm="1">
        <f t="array" ref="G5563">IFERROR(IF(AND(Orders!R5562:R15555&gt;1000,OR(Orders!M5562:M15555="East",Orders!M5562:M15555="south")),"bonus","no bonus"),"data error")</f>
        <v>no bonus</v>
      </c>
    </row>
    <row r="5564" spans="1:7" x14ac:dyDescent="0.25">
      <c r="A5564" t="str">
        <v>high</v>
      </c>
      <c r="B5564" t="b" cm="1">
        <f t="array" ref="B5564">AND(Orders!R5562:R15555&gt;500,Orders!O5562:O15555="technology")</f>
        <v>0</v>
      </c>
      <c r="C5564" t="b" cm="1">
        <f t="array" ref="C5564">OR(Orders!R5562:R15555&gt;1000,Orders!O5562:O15555="furniture")</f>
        <v>1</v>
      </c>
      <c r="D5564" t="str">
        <v>no</v>
      </c>
      <c r="E5564" t="str">
        <v>false</v>
      </c>
      <c r="G5564" t="str" cm="1">
        <f t="array" ref="G5564">IFERROR(IF(AND(Orders!R5563:R15556&gt;1000,OR(Orders!M5563:M15556="East",Orders!M5563:M15556="south")),"bonus","no bonus"),"data error")</f>
        <v>no bonus</v>
      </c>
    </row>
    <row r="5565" spans="1:7" x14ac:dyDescent="0.25">
      <c r="A5565" t="str">
        <v>high</v>
      </c>
      <c r="B5565" t="b" cm="1">
        <f t="array" ref="B5565">AND(Orders!R5563:R15556&gt;500,Orders!O5563:O15556="technology")</f>
        <v>0</v>
      </c>
      <c r="C5565" t="b" cm="1">
        <f t="array" ref="C5565">OR(Orders!R5563:R15556&gt;1000,Orders!O5563:O15556="furniture")</f>
        <v>1</v>
      </c>
      <c r="D5565" t="str">
        <v>no</v>
      </c>
      <c r="E5565" t="str">
        <v>false</v>
      </c>
      <c r="G5565" t="str" cm="1">
        <f t="array" ref="G5565">IFERROR(IF(AND(Orders!R5564:R15557&gt;1000,OR(Orders!M5564:M15557="East",Orders!M5564:M15557="south")),"bonus","no bonus"),"data error")</f>
        <v>no bonus</v>
      </c>
    </row>
    <row r="5566" spans="1:7" x14ac:dyDescent="0.25">
      <c r="A5566" t="str">
        <v>high</v>
      </c>
      <c r="B5566" t="b" cm="1">
        <f t="array" ref="B5566">AND(Orders!R5564:R15557&gt;500,Orders!O5564:O15557="technology")</f>
        <v>0</v>
      </c>
      <c r="C5566" t="b" cm="1">
        <f t="array" ref="C5566">OR(Orders!R5564:R15557&gt;1000,Orders!O5564:O15557="furniture")</f>
        <v>1</v>
      </c>
      <c r="D5566" t="str">
        <v>no</v>
      </c>
      <c r="E5566" t="str">
        <v>false</v>
      </c>
      <c r="G5566" t="str" cm="1">
        <f t="array" ref="G5566">IFERROR(IF(AND(Orders!R5565:R15558&gt;1000,OR(Orders!M5565:M15558="East",Orders!M5565:M15558="south")),"bonus","no bonus"),"data error")</f>
        <v>no bonus</v>
      </c>
    </row>
    <row r="5567" spans="1:7" x14ac:dyDescent="0.25">
      <c r="A5567" t="str">
        <v>high</v>
      </c>
      <c r="B5567" t="b" cm="1">
        <f t="array" ref="B5567">AND(Orders!R5565:R15558&gt;500,Orders!O5565:O15558="technology")</f>
        <v>0</v>
      </c>
      <c r="C5567" t="b" cm="1">
        <f t="array" ref="C5567">OR(Orders!R5565:R15558&gt;1000,Orders!O5565:O15558="furniture")</f>
        <v>1</v>
      </c>
      <c r="D5567" t="str">
        <v>no</v>
      </c>
      <c r="E5567" t="str">
        <v>false</v>
      </c>
      <c r="G5567" t="str" cm="1">
        <f t="array" ref="G5567">IFERROR(IF(AND(Orders!R5566:R15559&gt;1000,OR(Orders!M5566:M15559="East",Orders!M5566:M15559="south")),"bonus","no bonus"),"data error")</f>
        <v>no bonus</v>
      </c>
    </row>
    <row r="5568" spans="1:7" x14ac:dyDescent="0.25">
      <c r="A5568" t="str">
        <v>high</v>
      </c>
      <c r="B5568" t="b" cm="1">
        <f t="array" ref="B5568">AND(Orders!R5566:R15559&gt;500,Orders!O5566:O15559="technology")</f>
        <v>0</v>
      </c>
      <c r="C5568" t="b" cm="1">
        <f t="array" ref="C5568">OR(Orders!R5566:R15559&gt;1000,Orders!O5566:O15559="furniture")</f>
        <v>1</v>
      </c>
      <c r="D5568" t="str">
        <v>no</v>
      </c>
      <c r="E5568" t="str">
        <v>false</v>
      </c>
      <c r="G5568" t="str" cm="1">
        <f t="array" ref="G5568">IFERROR(IF(AND(Orders!R5567:R15560&gt;1000,OR(Orders!M5567:M15560="East",Orders!M5567:M15560="south")),"bonus","no bonus"),"data error")</f>
        <v>no bonus</v>
      </c>
    </row>
    <row r="5569" spans="1:7" x14ac:dyDescent="0.25">
      <c r="A5569" t="str">
        <v>high</v>
      </c>
      <c r="B5569" t="b" cm="1">
        <f t="array" ref="B5569">AND(Orders!R5567:R15560&gt;500,Orders!O5567:O15560="technology")</f>
        <v>0</v>
      </c>
      <c r="C5569" t="b" cm="1">
        <f t="array" ref="C5569">OR(Orders!R5567:R15560&gt;1000,Orders!O5567:O15560="furniture")</f>
        <v>1</v>
      </c>
      <c r="D5569" t="str">
        <v>no</v>
      </c>
      <c r="E5569" t="str">
        <v>false</v>
      </c>
      <c r="G5569" t="str" cm="1">
        <f t="array" ref="G5569">IFERROR(IF(AND(Orders!R5568:R15561&gt;1000,OR(Orders!M5568:M15561="East",Orders!M5568:M15561="south")),"bonus","no bonus"),"data error")</f>
        <v>no bonus</v>
      </c>
    </row>
    <row r="5570" spans="1:7" x14ac:dyDescent="0.25">
      <c r="A5570" t="str">
        <v>high</v>
      </c>
      <c r="B5570" t="b" cm="1">
        <f t="array" ref="B5570">AND(Orders!R5568:R15561&gt;500,Orders!O5568:O15561="technology")</f>
        <v>0</v>
      </c>
      <c r="C5570" t="b" cm="1">
        <f t="array" ref="C5570">OR(Orders!R5568:R15561&gt;1000,Orders!O5568:O15561="furniture")</f>
        <v>1</v>
      </c>
      <c r="D5570" t="str">
        <v>no</v>
      </c>
      <c r="E5570" t="str">
        <v>false</v>
      </c>
      <c r="G5570" t="str" cm="1">
        <f t="array" ref="G5570">IFERROR(IF(AND(Orders!R5569:R15562&gt;1000,OR(Orders!M5569:M15562="East",Orders!M5569:M15562="south")),"bonus","no bonus"),"data error")</f>
        <v>no bonus</v>
      </c>
    </row>
    <row r="5571" spans="1:7" x14ac:dyDescent="0.25">
      <c r="A5571" t="str">
        <v>high</v>
      </c>
      <c r="B5571" t="b" cm="1">
        <f t="array" ref="B5571">AND(Orders!R5569:R15562&gt;500,Orders!O5569:O15562="technology")</f>
        <v>0</v>
      </c>
      <c r="C5571" t="b" cm="1">
        <f t="array" ref="C5571">OR(Orders!R5569:R15562&gt;1000,Orders!O5569:O15562="furniture")</f>
        <v>1</v>
      </c>
      <c r="D5571" t="str">
        <v>no</v>
      </c>
      <c r="E5571" t="str">
        <v>false</v>
      </c>
      <c r="G5571" t="str" cm="1">
        <f t="array" ref="G5571">IFERROR(IF(AND(Orders!R5570:R15563&gt;1000,OR(Orders!M5570:M15563="East",Orders!M5570:M15563="south")),"bonus","no bonus"),"data error")</f>
        <v>no bonus</v>
      </c>
    </row>
    <row r="5572" spans="1:7" x14ac:dyDescent="0.25">
      <c r="A5572" t="str">
        <v>high</v>
      </c>
      <c r="B5572" t="b" cm="1">
        <f t="array" ref="B5572">AND(Orders!R5570:R15563&gt;500,Orders!O5570:O15563="technology")</f>
        <v>0</v>
      </c>
      <c r="C5572" t="b" cm="1">
        <f t="array" ref="C5572">OR(Orders!R5570:R15563&gt;1000,Orders!O5570:O15563="furniture")</f>
        <v>1</v>
      </c>
      <c r="D5572" t="str">
        <v>no</v>
      </c>
      <c r="E5572" t="str">
        <v>false</v>
      </c>
      <c r="G5572" t="str" cm="1">
        <f t="array" ref="G5572">IFERROR(IF(AND(Orders!R5571:R15564&gt;1000,OR(Orders!M5571:M15564="East",Orders!M5571:M15564="south")),"bonus","no bonus"),"data error")</f>
        <v>no bonus</v>
      </c>
    </row>
    <row r="5573" spans="1:7" x14ac:dyDescent="0.25">
      <c r="A5573" t="str">
        <v>high</v>
      </c>
      <c r="B5573" t="b" cm="1">
        <f t="array" ref="B5573">AND(Orders!R5571:R15564&gt;500,Orders!O5571:O15564="technology")</f>
        <v>0</v>
      </c>
      <c r="C5573" t="b" cm="1">
        <f t="array" ref="C5573">OR(Orders!R5571:R15564&gt;1000,Orders!O5571:O15564="furniture")</f>
        <v>1</v>
      </c>
      <c r="D5573" t="str">
        <v>no</v>
      </c>
      <c r="E5573" t="str">
        <v>false</v>
      </c>
      <c r="G5573" t="str" cm="1">
        <f t="array" ref="G5573">IFERROR(IF(AND(Orders!R5572:R15565&gt;1000,OR(Orders!M5572:M15565="East",Orders!M5572:M15565="south")),"bonus","no bonus"),"data error")</f>
        <v>no bonus</v>
      </c>
    </row>
    <row r="5574" spans="1:7" x14ac:dyDescent="0.25">
      <c r="A5574" t="str">
        <v>high</v>
      </c>
      <c r="B5574" t="b" cm="1">
        <f t="array" ref="B5574">AND(Orders!R5572:R15565&gt;500,Orders!O5572:O15565="technology")</f>
        <v>0</v>
      </c>
      <c r="C5574" t="b" cm="1">
        <f t="array" ref="C5574">OR(Orders!R5572:R15565&gt;1000,Orders!O5572:O15565="furniture")</f>
        <v>1</v>
      </c>
      <c r="D5574" t="str">
        <v>no</v>
      </c>
      <c r="E5574" t="str">
        <v>false</v>
      </c>
      <c r="G5574" t="str" cm="1">
        <f t="array" ref="G5574">IFERROR(IF(AND(Orders!R5573:R15566&gt;1000,OR(Orders!M5573:M15566="East",Orders!M5573:M15566="south")),"bonus","no bonus"),"data error")</f>
        <v>no bonus</v>
      </c>
    </row>
    <row r="5575" spans="1:7" x14ac:dyDescent="0.25">
      <c r="A5575" t="str">
        <v>high</v>
      </c>
      <c r="B5575" t="b" cm="1">
        <f t="array" ref="B5575">AND(Orders!R5573:R15566&gt;500,Orders!O5573:O15566="technology")</f>
        <v>0</v>
      </c>
      <c r="C5575" t="b" cm="1">
        <f t="array" ref="C5575">OR(Orders!R5573:R15566&gt;1000,Orders!O5573:O15566="furniture")</f>
        <v>1</v>
      </c>
      <c r="D5575" t="str">
        <v>no</v>
      </c>
      <c r="E5575" t="str">
        <v>false</v>
      </c>
      <c r="G5575" t="str" cm="1">
        <f t="array" ref="G5575">IFERROR(IF(AND(Orders!R5574:R15567&gt;1000,OR(Orders!M5574:M15567="East",Orders!M5574:M15567="south")),"bonus","no bonus"),"data error")</f>
        <v>no bonus</v>
      </c>
    </row>
    <row r="5576" spans="1:7" x14ac:dyDescent="0.25">
      <c r="A5576" t="str">
        <v>high</v>
      </c>
      <c r="B5576" t="b" cm="1">
        <f t="array" ref="B5576">AND(Orders!R5574:R15567&gt;500,Orders!O5574:O15567="technology")</f>
        <v>0</v>
      </c>
      <c r="C5576" t="b" cm="1">
        <f t="array" ref="C5576">OR(Orders!R5574:R15567&gt;1000,Orders!O5574:O15567="furniture")</f>
        <v>1</v>
      </c>
      <c r="D5576" t="str">
        <v>no</v>
      </c>
      <c r="E5576" t="str">
        <v>false</v>
      </c>
      <c r="G5576" t="str" cm="1">
        <f t="array" ref="G5576">IFERROR(IF(AND(Orders!R5575:R15568&gt;1000,OR(Orders!M5575:M15568="East",Orders!M5575:M15568="south")),"bonus","no bonus"),"data error")</f>
        <v>no bonus</v>
      </c>
    </row>
    <row r="5577" spans="1:7" x14ac:dyDescent="0.25">
      <c r="A5577" t="str">
        <v>high</v>
      </c>
      <c r="B5577" t="b" cm="1">
        <f t="array" ref="B5577">AND(Orders!R5575:R15568&gt;500,Orders!O5575:O15568="technology")</f>
        <v>0</v>
      </c>
      <c r="C5577" t="b" cm="1">
        <f t="array" ref="C5577">OR(Orders!R5575:R15568&gt;1000,Orders!O5575:O15568="furniture")</f>
        <v>1</v>
      </c>
      <c r="D5577" t="str">
        <v>no</v>
      </c>
      <c r="E5577" t="str">
        <v>false</v>
      </c>
      <c r="G5577" t="str" cm="1">
        <f t="array" ref="G5577">IFERROR(IF(AND(Orders!R5576:R15569&gt;1000,OR(Orders!M5576:M15569="East",Orders!M5576:M15569="south")),"bonus","no bonus"),"data error")</f>
        <v>no bonus</v>
      </c>
    </row>
    <row r="5578" spans="1:7" x14ac:dyDescent="0.25">
      <c r="A5578" t="str">
        <v>high</v>
      </c>
      <c r="B5578" t="b" cm="1">
        <f t="array" ref="B5578">AND(Orders!R5576:R15569&gt;500,Orders!O5576:O15569="technology")</f>
        <v>0</v>
      </c>
      <c r="C5578" t="b" cm="1">
        <f t="array" ref="C5578">OR(Orders!R5576:R15569&gt;1000,Orders!O5576:O15569="furniture")</f>
        <v>1</v>
      </c>
      <c r="D5578" t="str">
        <v>no</v>
      </c>
      <c r="E5578" t="str">
        <v>false</v>
      </c>
      <c r="G5578" t="str" cm="1">
        <f t="array" ref="G5578">IFERROR(IF(AND(Orders!R5577:R15570&gt;1000,OR(Orders!M5577:M15570="East",Orders!M5577:M15570="south")),"bonus","no bonus"),"data error")</f>
        <v>no bonus</v>
      </c>
    </row>
    <row r="5579" spans="1:7" x14ac:dyDescent="0.25">
      <c r="A5579" t="str">
        <v>high</v>
      </c>
      <c r="B5579" t="b" cm="1">
        <f t="array" ref="B5579">AND(Orders!R5577:R15570&gt;500,Orders!O5577:O15570="technology")</f>
        <v>0</v>
      </c>
      <c r="C5579" t="b" cm="1">
        <f t="array" ref="C5579">OR(Orders!R5577:R15570&gt;1000,Orders!O5577:O15570="furniture")</f>
        <v>1</v>
      </c>
      <c r="D5579" t="str">
        <v>no</v>
      </c>
      <c r="E5579" t="str">
        <v>false</v>
      </c>
      <c r="G5579" t="str" cm="1">
        <f t="array" ref="G5579">IFERROR(IF(AND(Orders!R5578:R15571&gt;1000,OR(Orders!M5578:M15571="East",Orders!M5578:M15571="south")),"bonus","no bonus"),"data error")</f>
        <v>no bonus</v>
      </c>
    </row>
    <row r="5580" spans="1:7" x14ac:dyDescent="0.25">
      <c r="A5580" t="str">
        <v>high</v>
      </c>
      <c r="B5580" t="b" cm="1">
        <f t="array" ref="B5580">AND(Orders!R5578:R15571&gt;500,Orders!O5578:O15571="technology")</f>
        <v>0</v>
      </c>
      <c r="C5580" t="b" cm="1">
        <f t="array" ref="C5580">OR(Orders!R5578:R15571&gt;1000,Orders!O5578:O15571="furniture")</f>
        <v>1</v>
      </c>
      <c r="D5580" t="str">
        <v>no</v>
      </c>
      <c r="E5580" t="str">
        <v>false</v>
      </c>
      <c r="G5580" t="str" cm="1">
        <f t="array" ref="G5580">IFERROR(IF(AND(Orders!R5579:R15572&gt;1000,OR(Orders!M5579:M15572="East",Orders!M5579:M15572="south")),"bonus","no bonus"),"data error")</f>
        <v>no bonus</v>
      </c>
    </row>
    <row r="5581" spans="1:7" x14ac:dyDescent="0.25">
      <c r="A5581" t="str">
        <v>high</v>
      </c>
      <c r="B5581" t="b" cm="1">
        <f t="array" ref="B5581">AND(Orders!R5579:R15572&gt;500,Orders!O5579:O15572="technology")</f>
        <v>0</v>
      </c>
      <c r="C5581" t="b" cm="1">
        <f t="array" ref="C5581">OR(Orders!R5579:R15572&gt;1000,Orders!O5579:O15572="furniture")</f>
        <v>1</v>
      </c>
      <c r="D5581" t="str">
        <v>no</v>
      </c>
      <c r="E5581" t="str">
        <v>false</v>
      </c>
      <c r="G5581" t="str" cm="1">
        <f t="array" ref="G5581">IFERROR(IF(AND(Orders!R5580:R15573&gt;1000,OR(Orders!M5580:M15573="East",Orders!M5580:M15573="south")),"bonus","no bonus"),"data error")</f>
        <v>no bonus</v>
      </c>
    </row>
    <row r="5582" spans="1:7" x14ac:dyDescent="0.25">
      <c r="A5582" t="str">
        <v>high</v>
      </c>
      <c r="B5582" t="b" cm="1">
        <f t="array" ref="B5582">AND(Orders!R5580:R15573&gt;500,Orders!O5580:O15573="technology")</f>
        <v>0</v>
      </c>
      <c r="C5582" t="b" cm="1">
        <f t="array" ref="C5582">OR(Orders!R5580:R15573&gt;1000,Orders!O5580:O15573="furniture")</f>
        <v>1</v>
      </c>
      <c r="D5582" t="str">
        <v>no</v>
      </c>
      <c r="E5582" t="str">
        <v>false</v>
      </c>
      <c r="G5582" t="str" cm="1">
        <f t="array" ref="G5582">IFERROR(IF(AND(Orders!R5581:R15574&gt;1000,OR(Orders!M5581:M15574="East",Orders!M5581:M15574="south")),"bonus","no bonus"),"data error")</f>
        <v>no bonus</v>
      </c>
    </row>
    <row r="5583" spans="1:7" x14ac:dyDescent="0.25">
      <c r="A5583" t="str">
        <v>high</v>
      </c>
      <c r="B5583" t="b" cm="1">
        <f t="array" ref="B5583">AND(Orders!R5581:R15574&gt;500,Orders!O5581:O15574="technology")</f>
        <v>0</v>
      </c>
      <c r="C5583" t="b" cm="1">
        <f t="array" ref="C5583">OR(Orders!R5581:R15574&gt;1000,Orders!O5581:O15574="furniture")</f>
        <v>1</v>
      </c>
      <c r="D5583" t="str">
        <v>no</v>
      </c>
      <c r="E5583" t="str">
        <v>false</v>
      </c>
      <c r="G5583" t="str" cm="1">
        <f t="array" ref="G5583">IFERROR(IF(AND(Orders!R5582:R15575&gt;1000,OR(Orders!M5582:M15575="East",Orders!M5582:M15575="south")),"bonus","no bonus"),"data error")</f>
        <v>no bonus</v>
      </c>
    </row>
    <row r="5584" spans="1:7" x14ac:dyDescent="0.25">
      <c r="A5584" t="str">
        <v>high</v>
      </c>
      <c r="B5584" t="b" cm="1">
        <f t="array" ref="B5584">AND(Orders!R5582:R15575&gt;500,Orders!O5582:O15575="technology")</f>
        <v>0</v>
      </c>
      <c r="C5584" t="b" cm="1">
        <f t="array" ref="C5584">OR(Orders!R5582:R15575&gt;1000,Orders!O5582:O15575="furniture")</f>
        <v>1</v>
      </c>
      <c r="D5584" t="str">
        <v>no</v>
      </c>
      <c r="E5584" t="str">
        <v>false</v>
      </c>
      <c r="G5584" t="str" cm="1">
        <f t="array" ref="G5584">IFERROR(IF(AND(Orders!R5583:R15576&gt;1000,OR(Orders!M5583:M15576="East",Orders!M5583:M15576="south")),"bonus","no bonus"),"data error")</f>
        <v>no bonus</v>
      </c>
    </row>
    <row r="5585" spans="1:7" x14ac:dyDescent="0.25">
      <c r="A5585" t="str">
        <v>high</v>
      </c>
      <c r="B5585" t="b" cm="1">
        <f t="array" ref="B5585">AND(Orders!R5583:R15576&gt;500,Orders!O5583:O15576="technology")</f>
        <v>0</v>
      </c>
      <c r="C5585" t="b" cm="1">
        <f t="array" ref="C5585">OR(Orders!R5583:R15576&gt;1000,Orders!O5583:O15576="furniture")</f>
        <v>1</v>
      </c>
      <c r="D5585" t="str">
        <v>no</v>
      </c>
      <c r="E5585" t="str">
        <v>false</v>
      </c>
      <c r="G5585" t="str" cm="1">
        <f t="array" ref="G5585">IFERROR(IF(AND(Orders!R5584:R15577&gt;1000,OR(Orders!M5584:M15577="East",Orders!M5584:M15577="south")),"bonus","no bonus"),"data error")</f>
        <v>no bonus</v>
      </c>
    </row>
    <row r="5586" spans="1:7" x14ac:dyDescent="0.25">
      <c r="A5586" t="str">
        <v>high</v>
      </c>
      <c r="B5586" t="b" cm="1">
        <f t="array" ref="B5586">AND(Orders!R5584:R15577&gt;500,Orders!O5584:O15577="technology")</f>
        <v>0</v>
      </c>
      <c r="C5586" t="b" cm="1">
        <f t="array" ref="C5586">OR(Orders!R5584:R15577&gt;1000,Orders!O5584:O15577="furniture")</f>
        <v>1</v>
      </c>
      <c r="D5586" t="str">
        <v>no</v>
      </c>
      <c r="E5586" t="str">
        <v>false</v>
      </c>
      <c r="G5586" t="str" cm="1">
        <f t="array" ref="G5586">IFERROR(IF(AND(Orders!R5585:R15578&gt;1000,OR(Orders!M5585:M15578="East",Orders!M5585:M15578="south")),"bonus","no bonus"),"data error")</f>
        <v>no bonus</v>
      </c>
    </row>
    <row r="5587" spans="1:7" x14ac:dyDescent="0.25">
      <c r="A5587" t="str">
        <v>high</v>
      </c>
      <c r="B5587" t="b" cm="1">
        <f t="array" ref="B5587">AND(Orders!R5585:R15578&gt;500,Orders!O5585:O15578="technology")</f>
        <v>0</v>
      </c>
      <c r="C5587" t="b" cm="1">
        <f t="array" ref="C5587">OR(Orders!R5585:R15578&gt;1000,Orders!O5585:O15578="furniture")</f>
        <v>1</v>
      </c>
      <c r="D5587" t="str">
        <v>no</v>
      </c>
      <c r="E5587" t="str">
        <v>false</v>
      </c>
      <c r="G5587" t="str" cm="1">
        <f t="array" ref="G5587">IFERROR(IF(AND(Orders!R5586:R15579&gt;1000,OR(Orders!M5586:M15579="East",Orders!M5586:M15579="south")),"bonus","no bonus"),"data error")</f>
        <v>no bonus</v>
      </c>
    </row>
    <row r="5588" spans="1:7" x14ac:dyDescent="0.25">
      <c r="A5588" t="str">
        <v>high</v>
      </c>
      <c r="B5588" t="b" cm="1">
        <f t="array" ref="B5588">AND(Orders!R5586:R15579&gt;500,Orders!O5586:O15579="technology")</f>
        <v>0</v>
      </c>
      <c r="C5588" t="b" cm="1">
        <f t="array" ref="C5588">OR(Orders!R5586:R15579&gt;1000,Orders!O5586:O15579="furniture")</f>
        <v>1</v>
      </c>
      <c r="D5588" t="str">
        <v>no</v>
      </c>
      <c r="E5588" t="str">
        <v>false</v>
      </c>
      <c r="G5588" t="str" cm="1">
        <f t="array" ref="G5588">IFERROR(IF(AND(Orders!R5587:R15580&gt;1000,OR(Orders!M5587:M15580="East",Orders!M5587:M15580="south")),"bonus","no bonus"),"data error")</f>
        <v>no bonus</v>
      </c>
    </row>
    <row r="5589" spans="1:7" x14ac:dyDescent="0.25">
      <c r="A5589" t="str">
        <v>high</v>
      </c>
      <c r="B5589" t="b" cm="1">
        <f t="array" ref="B5589">AND(Orders!R5587:R15580&gt;500,Orders!O5587:O15580="technology")</f>
        <v>0</v>
      </c>
      <c r="C5589" t="b" cm="1">
        <f t="array" ref="C5589">OR(Orders!R5587:R15580&gt;1000,Orders!O5587:O15580="furniture")</f>
        <v>1</v>
      </c>
      <c r="D5589" t="str">
        <v>no</v>
      </c>
      <c r="E5589" t="str">
        <v>false</v>
      </c>
      <c r="G5589" t="str" cm="1">
        <f t="array" ref="G5589">IFERROR(IF(AND(Orders!R5588:R15581&gt;1000,OR(Orders!M5588:M15581="East",Orders!M5588:M15581="south")),"bonus","no bonus"),"data error")</f>
        <v>no bonus</v>
      </c>
    </row>
    <row r="5590" spans="1:7" x14ac:dyDescent="0.25">
      <c r="A5590" t="str">
        <v>high</v>
      </c>
      <c r="B5590" t="b" cm="1">
        <f t="array" ref="B5590">AND(Orders!R5588:R15581&gt;500,Orders!O5588:O15581="technology")</f>
        <v>0</v>
      </c>
      <c r="C5590" t="b" cm="1">
        <f t="array" ref="C5590">OR(Orders!R5588:R15581&gt;1000,Orders!O5588:O15581="furniture")</f>
        <v>1</v>
      </c>
      <c r="D5590" t="str">
        <v>no</v>
      </c>
      <c r="E5590" t="str">
        <v>false</v>
      </c>
      <c r="G5590" t="str" cm="1">
        <f t="array" ref="G5590">IFERROR(IF(AND(Orders!R5589:R15582&gt;1000,OR(Orders!M5589:M15582="East",Orders!M5589:M15582="south")),"bonus","no bonus"),"data error")</f>
        <v>no bonus</v>
      </c>
    </row>
    <row r="5591" spans="1:7" x14ac:dyDescent="0.25">
      <c r="A5591" t="str">
        <v>high</v>
      </c>
      <c r="B5591" t="b" cm="1">
        <f t="array" ref="B5591">AND(Orders!R5589:R15582&gt;500,Orders!O5589:O15582="technology")</f>
        <v>0</v>
      </c>
      <c r="C5591" t="b" cm="1">
        <f t="array" ref="C5591">OR(Orders!R5589:R15582&gt;1000,Orders!O5589:O15582="furniture")</f>
        <v>1</v>
      </c>
      <c r="D5591" t="str">
        <v>no</v>
      </c>
      <c r="E5591" t="str">
        <v>false</v>
      </c>
      <c r="G5591" t="str" cm="1">
        <f t="array" ref="G5591">IFERROR(IF(AND(Orders!R5590:R15583&gt;1000,OR(Orders!M5590:M15583="East",Orders!M5590:M15583="south")),"bonus","no bonus"),"data error")</f>
        <v>no bonus</v>
      </c>
    </row>
    <row r="5592" spans="1:7" x14ac:dyDescent="0.25">
      <c r="A5592" t="str">
        <v>high</v>
      </c>
      <c r="B5592" t="b" cm="1">
        <f t="array" ref="B5592">AND(Orders!R5590:R15583&gt;500,Orders!O5590:O15583="technology")</f>
        <v>0</v>
      </c>
      <c r="C5592" t="b" cm="1">
        <f t="array" ref="C5592">OR(Orders!R5590:R15583&gt;1000,Orders!O5590:O15583="furniture")</f>
        <v>1</v>
      </c>
      <c r="D5592" t="str">
        <v>no</v>
      </c>
      <c r="E5592" t="str">
        <v>false</v>
      </c>
      <c r="G5592" t="str" cm="1">
        <f t="array" ref="G5592">IFERROR(IF(AND(Orders!R5591:R15584&gt;1000,OR(Orders!M5591:M15584="East",Orders!M5591:M15584="south")),"bonus","no bonus"),"data error")</f>
        <v>no bonus</v>
      </c>
    </row>
    <row r="5593" spans="1:7" x14ac:dyDescent="0.25">
      <c r="A5593" t="str">
        <v>high</v>
      </c>
      <c r="B5593" t="b" cm="1">
        <f t="array" ref="B5593">AND(Orders!R5591:R15584&gt;500,Orders!O5591:O15584="technology")</f>
        <v>0</v>
      </c>
      <c r="C5593" t="b" cm="1">
        <f t="array" ref="C5593">OR(Orders!R5591:R15584&gt;1000,Orders!O5591:O15584="furniture")</f>
        <v>1</v>
      </c>
      <c r="D5593" t="str">
        <v>no</v>
      </c>
      <c r="E5593" t="str">
        <v>false</v>
      </c>
      <c r="G5593" t="str" cm="1">
        <f t="array" ref="G5593">IFERROR(IF(AND(Orders!R5592:R15585&gt;1000,OR(Orders!M5592:M15585="East",Orders!M5592:M15585="south")),"bonus","no bonus"),"data error")</f>
        <v>no bonus</v>
      </c>
    </row>
    <row r="5594" spans="1:7" x14ac:dyDescent="0.25">
      <c r="A5594" t="str">
        <v>high</v>
      </c>
      <c r="B5594" t="b" cm="1">
        <f t="array" ref="B5594">AND(Orders!R5592:R15585&gt;500,Orders!O5592:O15585="technology")</f>
        <v>0</v>
      </c>
      <c r="C5594" t="b" cm="1">
        <f t="array" ref="C5594">OR(Orders!R5592:R15585&gt;1000,Orders!O5592:O15585="furniture")</f>
        <v>1</v>
      </c>
      <c r="D5594" t="str">
        <v>no</v>
      </c>
      <c r="E5594" t="str">
        <v>false</v>
      </c>
      <c r="G5594" t="str" cm="1">
        <f t="array" ref="G5594">IFERROR(IF(AND(Orders!R5593:R15586&gt;1000,OR(Orders!M5593:M15586="East",Orders!M5593:M15586="south")),"bonus","no bonus"),"data error")</f>
        <v>no bonus</v>
      </c>
    </row>
    <row r="5595" spans="1:7" x14ac:dyDescent="0.25">
      <c r="A5595" t="str">
        <v>high</v>
      </c>
      <c r="B5595" t="b" cm="1">
        <f t="array" ref="B5595">AND(Orders!R5593:R15586&gt;500,Orders!O5593:O15586="technology")</f>
        <v>0</v>
      </c>
      <c r="C5595" t="b" cm="1">
        <f t="array" ref="C5595">OR(Orders!R5593:R15586&gt;1000,Orders!O5593:O15586="furniture")</f>
        <v>1</v>
      </c>
      <c r="D5595" t="str">
        <v>no</v>
      </c>
      <c r="E5595" t="str">
        <v>false</v>
      </c>
      <c r="G5595" t="str" cm="1">
        <f t="array" ref="G5595">IFERROR(IF(AND(Orders!R5594:R15587&gt;1000,OR(Orders!M5594:M15587="East",Orders!M5594:M15587="south")),"bonus","no bonus"),"data error")</f>
        <v>no bonus</v>
      </c>
    </row>
    <row r="5596" spans="1:7" x14ac:dyDescent="0.25">
      <c r="A5596" t="str">
        <v>high</v>
      </c>
      <c r="B5596" t="b" cm="1">
        <f t="array" ref="B5596">AND(Orders!R5594:R15587&gt;500,Orders!O5594:O15587="technology")</f>
        <v>0</v>
      </c>
      <c r="C5596" t="b" cm="1">
        <f t="array" ref="C5596">OR(Orders!R5594:R15587&gt;1000,Orders!O5594:O15587="furniture")</f>
        <v>1</v>
      </c>
      <c r="D5596" t="str">
        <v>no</v>
      </c>
      <c r="E5596" t="str">
        <v>false</v>
      </c>
      <c r="G5596" t="str" cm="1">
        <f t="array" ref="G5596">IFERROR(IF(AND(Orders!R5595:R15588&gt;1000,OR(Orders!M5595:M15588="East",Orders!M5595:M15588="south")),"bonus","no bonus"),"data error")</f>
        <v>no bonus</v>
      </c>
    </row>
    <row r="5597" spans="1:7" x14ac:dyDescent="0.25">
      <c r="A5597" t="str">
        <v>high</v>
      </c>
      <c r="B5597" t="b" cm="1">
        <f t="array" ref="B5597">AND(Orders!R5595:R15588&gt;500,Orders!O5595:O15588="technology")</f>
        <v>0</v>
      </c>
      <c r="C5597" t="b" cm="1">
        <f t="array" ref="C5597">OR(Orders!R5595:R15588&gt;1000,Orders!O5595:O15588="furniture")</f>
        <v>1</v>
      </c>
      <c r="D5597" t="str">
        <v>no</v>
      </c>
      <c r="E5597" t="str">
        <v>false</v>
      </c>
      <c r="G5597" t="str" cm="1">
        <f t="array" ref="G5597">IFERROR(IF(AND(Orders!R5596:R15589&gt;1000,OR(Orders!M5596:M15589="East",Orders!M5596:M15589="south")),"bonus","no bonus"),"data error")</f>
        <v>no bonus</v>
      </c>
    </row>
    <row r="5598" spans="1:7" x14ac:dyDescent="0.25">
      <c r="A5598" t="str">
        <v>high</v>
      </c>
      <c r="B5598" t="b" cm="1">
        <f t="array" ref="B5598">AND(Orders!R5596:R15589&gt;500,Orders!O5596:O15589="technology")</f>
        <v>0</v>
      </c>
      <c r="C5598" t="b" cm="1">
        <f t="array" ref="C5598">OR(Orders!R5596:R15589&gt;1000,Orders!O5596:O15589="furniture")</f>
        <v>1</v>
      </c>
      <c r="D5598" t="str">
        <v>no</v>
      </c>
      <c r="E5598" t="str">
        <v>false</v>
      </c>
      <c r="G5598" t="str" cm="1">
        <f t="array" ref="G5598">IFERROR(IF(AND(Orders!R5597:R15590&gt;1000,OR(Orders!M5597:M15590="East",Orders!M5597:M15590="south")),"bonus","no bonus"),"data error")</f>
        <v>no bonus</v>
      </c>
    </row>
    <row r="5599" spans="1:7" x14ac:dyDescent="0.25">
      <c r="A5599" t="str">
        <v>high</v>
      </c>
      <c r="B5599" t="b" cm="1">
        <f t="array" ref="B5599">AND(Orders!R5597:R15590&gt;500,Orders!O5597:O15590="technology")</f>
        <v>0</v>
      </c>
      <c r="C5599" t="b" cm="1">
        <f t="array" ref="C5599">OR(Orders!R5597:R15590&gt;1000,Orders!O5597:O15590="furniture")</f>
        <v>1</v>
      </c>
      <c r="D5599" t="str">
        <v>no</v>
      </c>
      <c r="E5599" t="str">
        <v>false</v>
      </c>
      <c r="G5599" t="str" cm="1">
        <f t="array" ref="G5599">IFERROR(IF(AND(Orders!R5598:R15591&gt;1000,OR(Orders!M5598:M15591="East",Orders!M5598:M15591="south")),"bonus","no bonus"),"data error")</f>
        <v>no bonus</v>
      </c>
    </row>
    <row r="5600" spans="1:7" x14ac:dyDescent="0.25">
      <c r="A5600" t="str">
        <v>high</v>
      </c>
      <c r="B5600" t="b" cm="1">
        <f t="array" ref="B5600">AND(Orders!R5598:R15591&gt;500,Orders!O5598:O15591="technology")</f>
        <v>0</v>
      </c>
      <c r="C5600" t="b" cm="1">
        <f t="array" ref="C5600">OR(Orders!R5598:R15591&gt;1000,Orders!O5598:O15591="furniture")</f>
        <v>1</v>
      </c>
      <c r="D5600" t="str">
        <v>no</v>
      </c>
      <c r="E5600" t="str">
        <v>false</v>
      </c>
      <c r="G5600" t="str" cm="1">
        <f t="array" ref="G5600">IFERROR(IF(AND(Orders!R5599:R15592&gt;1000,OR(Orders!M5599:M15592="East",Orders!M5599:M15592="south")),"bonus","no bonus"),"data error")</f>
        <v>no bonus</v>
      </c>
    </row>
    <row r="5601" spans="1:7" x14ac:dyDescent="0.25">
      <c r="A5601" t="str">
        <v>high</v>
      </c>
      <c r="B5601" t="b" cm="1">
        <f t="array" ref="B5601">AND(Orders!R5599:R15592&gt;500,Orders!O5599:O15592="technology")</f>
        <v>0</v>
      </c>
      <c r="C5601" t="b" cm="1">
        <f t="array" ref="C5601">OR(Orders!R5599:R15592&gt;1000,Orders!O5599:O15592="furniture")</f>
        <v>1</v>
      </c>
      <c r="D5601" t="str">
        <v>no</v>
      </c>
      <c r="E5601" t="str">
        <v>false</v>
      </c>
      <c r="G5601" t="str" cm="1">
        <f t="array" ref="G5601">IFERROR(IF(AND(Orders!R5600:R15593&gt;1000,OR(Orders!M5600:M15593="East",Orders!M5600:M15593="south")),"bonus","no bonus"),"data error")</f>
        <v>no bonus</v>
      </c>
    </row>
    <row r="5602" spans="1:7" x14ac:dyDescent="0.25">
      <c r="A5602" t="str">
        <v>high</v>
      </c>
      <c r="B5602" t="b" cm="1">
        <f t="array" ref="B5602">AND(Orders!R5600:R15593&gt;500,Orders!O5600:O15593="technology")</f>
        <v>0</v>
      </c>
      <c r="C5602" t="b" cm="1">
        <f t="array" ref="C5602">OR(Orders!R5600:R15593&gt;1000,Orders!O5600:O15593="furniture")</f>
        <v>1</v>
      </c>
      <c r="D5602" t="str">
        <v>no</v>
      </c>
      <c r="E5602" t="str">
        <v>false</v>
      </c>
      <c r="G5602" t="str" cm="1">
        <f t="array" ref="G5602">IFERROR(IF(AND(Orders!R5601:R15594&gt;1000,OR(Orders!M5601:M15594="East",Orders!M5601:M15594="south")),"bonus","no bonus"),"data error")</f>
        <v>no bonus</v>
      </c>
    </row>
    <row r="5603" spans="1:7" x14ac:dyDescent="0.25">
      <c r="A5603" t="str">
        <v>high</v>
      </c>
      <c r="B5603" t="b" cm="1">
        <f t="array" ref="B5603">AND(Orders!R5601:R15594&gt;500,Orders!O5601:O15594="technology")</f>
        <v>0</v>
      </c>
      <c r="C5603" t="b" cm="1">
        <f t="array" ref="C5603">OR(Orders!R5601:R15594&gt;1000,Orders!O5601:O15594="furniture")</f>
        <v>1</v>
      </c>
      <c r="D5603" t="str">
        <v>no</v>
      </c>
      <c r="E5603" t="str">
        <v>false</v>
      </c>
      <c r="G5603" t="str" cm="1">
        <f t="array" ref="G5603">IFERROR(IF(AND(Orders!R5602:R15595&gt;1000,OR(Orders!M5602:M15595="East",Orders!M5602:M15595="south")),"bonus","no bonus"),"data error")</f>
        <v>no bonus</v>
      </c>
    </row>
    <row r="5604" spans="1:7" x14ac:dyDescent="0.25">
      <c r="A5604" t="str">
        <v>high</v>
      </c>
      <c r="B5604" t="b" cm="1">
        <f t="array" ref="B5604">AND(Orders!R5602:R15595&gt;500,Orders!O5602:O15595="technology")</f>
        <v>0</v>
      </c>
      <c r="C5604" t="b" cm="1">
        <f t="array" ref="C5604">OR(Orders!R5602:R15595&gt;1000,Orders!O5602:O15595="furniture")</f>
        <v>1</v>
      </c>
      <c r="D5604" t="str">
        <v>no</v>
      </c>
      <c r="E5604" t="str">
        <v>false</v>
      </c>
      <c r="G5604" t="str" cm="1">
        <f t="array" ref="G5604">IFERROR(IF(AND(Orders!R5603:R15596&gt;1000,OR(Orders!M5603:M15596="East",Orders!M5603:M15596="south")),"bonus","no bonus"),"data error")</f>
        <v>no bonus</v>
      </c>
    </row>
    <row r="5605" spans="1:7" x14ac:dyDescent="0.25">
      <c r="A5605" t="str">
        <v>high</v>
      </c>
      <c r="B5605" t="b" cm="1">
        <f t="array" ref="B5605">AND(Orders!R5603:R15596&gt;500,Orders!O5603:O15596="technology")</f>
        <v>0</v>
      </c>
      <c r="C5605" t="b" cm="1">
        <f t="array" ref="C5605">OR(Orders!R5603:R15596&gt;1000,Orders!O5603:O15596="furniture")</f>
        <v>1</v>
      </c>
      <c r="D5605" t="str">
        <v>no</v>
      </c>
      <c r="E5605" t="str">
        <v>false</v>
      </c>
      <c r="G5605" t="str" cm="1">
        <f t="array" ref="G5605">IFERROR(IF(AND(Orders!R5604:R15597&gt;1000,OR(Orders!M5604:M15597="East",Orders!M5604:M15597="south")),"bonus","no bonus"),"data error")</f>
        <v>no bonus</v>
      </c>
    </row>
    <row r="5606" spans="1:7" x14ac:dyDescent="0.25">
      <c r="A5606" t="str">
        <v>high</v>
      </c>
      <c r="B5606" t="b" cm="1">
        <f t="array" ref="B5606">AND(Orders!R5604:R15597&gt;500,Orders!O5604:O15597="technology")</f>
        <v>0</v>
      </c>
      <c r="C5606" t="b" cm="1">
        <f t="array" ref="C5606">OR(Orders!R5604:R15597&gt;1000,Orders!O5604:O15597="furniture")</f>
        <v>1</v>
      </c>
      <c r="D5606" t="str">
        <v>no</v>
      </c>
      <c r="E5606" t="str">
        <v>false</v>
      </c>
      <c r="G5606" t="str" cm="1">
        <f t="array" ref="G5606">IFERROR(IF(AND(Orders!R5605:R15598&gt;1000,OR(Orders!M5605:M15598="East",Orders!M5605:M15598="south")),"bonus","no bonus"),"data error")</f>
        <v>no bonus</v>
      </c>
    </row>
    <row r="5607" spans="1:7" x14ac:dyDescent="0.25">
      <c r="A5607" t="str">
        <v>high</v>
      </c>
      <c r="B5607" t="b" cm="1">
        <f t="array" ref="B5607">AND(Orders!R5605:R15598&gt;500,Orders!O5605:O15598="technology")</f>
        <v>0</v>
      </c>
      <c r="C5607" t="b" cm="1">
        <f t="array" ref="C5607">OR(Orders!R5605:R15598&gt;1000,Orders!O5605:O15598="furniture")</f>
        <v>1</v>
      </c>
      <c r="D5607" t="str">
        <v>no</v>
      </c>
      <c r="E5607" t="str">
        <v>false</v>
      </c>
      <c r="G5607" t="str" cm="1">
        <f t="array" ref="G5607">IFERROR(IF(AND(Orders!R5606:R15599&gt;1000,OR(Orders!M5606:M15599="East",Orders!M5606:M15599="south")),"bonus","no bonus"),"data error")</f>
        <v>no bonus</v>
      </c>
    </row>
    <row r="5608" spans="1:7" x14ac:dyDescent="0.25">
      <c r="A5608" t="str">
        <v>high</v>
      </c>
      <c r="B5608" t="b" cm="1">
        <f t="array" ref="B5608">AND(Orders!R5606:R15599&gt;500,Orders!O5606:O15599="technology")</f>
        <v>0</v>
      </c>
      <c r="C5608" t="b" cm="1">
        <f t="array" ref="C5608">OR(Orders!R5606:R15599&gt;1000,Orders!O5606:O15599="furniture")</f>
        <v>1</v>
      </c>
      <c r="D5608" t="str">
        <v>no</v>
      </c>
      <c r="E5608" t="str">
        <v>false</v>
      </c>
      <c r="G5608" t="str" cm="1">
        <f t="array" ref="G5608">IFERROR(IF(AND(Orders!R5607:R15600&gt;1000,OR(Orders!M5607:M15600="East",Orders!M5607:M15600="south")),"bonus","no bonus"),"data error")</f>
        <v>no bonus</v>
      </c>
    </row>
    <row r="5609" spans="1:7" x14ac:dyDescent="0.25">
      <c r="A5609" t="str">
        <v>high</v>
      </c>
      <c r="B5609" t="b" cm="1">
        <f t="array" ref="B5609">AND(Orders!R5607:R15600&gt;500,Orders!O5607:O15600="technology")</f>
        <v>0</v>
      </c>
      <c r="C5609" t="b" cm="1">
        <f t="array" ref="C5609">OR(Orders!R5607:R15600&gt;1000,Orders!O5607:O15600="furniture")</f>
        <v>1</v>
      </c>
      <c r="D5609" t="str">
        <v>no</v>
      </c>
      <c r="E5609" t="str">
        <v>false</v>
      </c>
      <c r="G5609" t="str" cm="1">
        <f t="array" ref="G5609">IFERROR(IF(AND(Orders!R5608:R15601&gt;1000,OR(Orders!M5608:M15601="East",Orders!M5608:M15601="south")),"bonus","no bonus"),"data error")</f>
        <v>no bonus</v>
      </c>
    </row>
    <row r="5610" spans="1:7" x14ac:dyDescent="0.25">
      <c r="A5610" t="str">
        <v>high</v>
      </c>
      <c r="B5610" t="b" cm="1">
        <f t="array" ref="B5610">AND(Orders!R5608:R15601&gt;500,Orders!O5608:O15601="technology")</f>
        <v>0</v>
      </c>
      <c r="C5610" t="b" cm="1">
        <f t="array" ref="C5610">OR(Orders!R5608:R15601&gt;1000,Orders!O5608:O15601="furniture")</f>
        <v>1</v>
      </c>
      <c r="D5610" t="str">
        <v>no</v>
      </c>
      <c r="E5610" t="str">
        <v>false</v>
      </c>
      <c r="G5610" t="str" cm="1">
        <f t="array" ref="G5610">IFERROR(IF(AND(Orders!R5609:R15602&gt;1000,OR(Orders!M5609:M15602="East",Orders!M5609:M15602="south")),"bonus","no bonus"),"data error")</f>
        <v>no bonus</v>
      </c>
    </row>
    <row r="5611" spans="1:7" x14ac:dyDescent="0.25">
      <c r="A5611" t="str">
        <v>high</v>
      </c>
      <c r="B5611" t="b" cm="1">
        <f t="array" ref="B5611">AND(Orders!R5609:R15602&gt;500,Orders!O5609:O15602="technology")</f>
        <v>0</v>
      </c>
      <c r="C5611" t="b" cm="1">
        <f t="array" ref="C5611">OR(Orders!R5609:R15602&gt;1000,Orders!O5609:O15602="furniture")</f>
        <v>1</v>
      </c>
      <c r="D5611" t="str">
        <v>no</v>
      </c>
      <c r="E5611" t="str">
        <v>false</v>
      </c>
      <c r="G5611" t="str" cm="1">
        <f t="array" ref="G5611">IFERROR(IF(AND(Orders!R5610:R15603&gt;1000,OR(Orders!M5610:M15603="East",Orders!M5610:M15603="south")),"bonus","no bonus"),"data error")</f>
        <v>no bonus</v>
      </c>
    </row>
    <row r="5612" spans="1:7" x14ac:dyDescent="0.25">
      <c r="A5612" t="str">
        <v>high</v>
      </c>
      <c r="B5612" t="b" cm="1">
        <f t="array" ref="B5612">AND(Orders!R5610:R15603&gt;500,Orders!O5610:O15603="technology")</f>
        <v>0</v>
      </c>
      <c r="C5612" t="b" cm="1">
        <f t="array" ref="C5612">OR(Orders!R5610:R15603&gt;1000,Orders!O5610:O15603="furniture")</f>
        <v>1</v>
      </c>
      <c r="D5612" t="str">
        <v>no</v>
      </c>
      <c r="E5612" t="str">
        <v>false</v>
      </c>
      <c r="G5612" t="str" cm="1">
        <f t="array" ref="G5612">IFERROR(IF(AND(Orders!R5611:R15604&gt;1000,OR(Orders!M5611:M15604="East",Orders!M5611:M15604="south")),"bonus","no bonus"),"data error")</f>
        <v>no bonus</v>
      </c>
    </row>
    <row r="5613" spans="1:7" x14ac:dyDescent="0.25">
      <c r="A5613" t="str">
        <v>high</v>
      </c>
      <c r="B5613" t="b" cm="1">
        <f t="array" ref="B5613">AND(Orders!R5611:R15604&gt;500,Orders!O5611:O15604="technology")</f>
        <v>0</v>
      </c>
      <c r="C5613" t="b" cm="1">
        <f t="array" ref="C5613">OR(Orders!R5611:R15604&gt;1000,Orders!O5611:O15604="furniture")</f>
        <v>1</v>
      </c>
      <c r="D5613" t="str">
        <v>no</v>
      </c>
      <c r="E5613" t="str">
        <v>false</v>
      </c>
      <c r="G5613" t="str" cm="1">
        <f t="array" ref="G5613">IFERROR(IF(AND(Orders!R5612:R15605&gt;1000,OR(Orders!M5612:M15605="East",Orders!M5612:M15605="south")),"bonus","no bonus"),"data error")</f>
        <v>no bonus</v>
      </c>
    </row>
    <row r="5614" spans="1:7" x14ac:dyDescent="0.25">
      <c r="A5614" t="str">
        <v>high</v>
      </c>
      <c r="B5614" t="b" cm="1">
        <f t="array" ref="B5614">AND(Orders!R5612:R15605&gt;500,Orders!O5612:O15605="technology")</f>
        <v>0</v>
      </c>
      <c r="C5614" t="b" cm="1">
        <f t="array" ref="C5614">OR(Orders!R5612:R15605&gt;1000,Orders!O5612:O15605="furniture")</f>
        <v>1</v>
      </c>
      <c r="D5614" t="str">
        <v>no</v>
      </c>
      <c r="E5614" t="str">
        <v>false</v>
      </c>
      <c r="G5614" t="str" cm="1">
        <f t="array" ref="G5614">IFERROR(IF(AND(Orders!R5613:R15606&gt;1000,OR(Orders!M5613:M15606="East",Orders!M5613:M15606="south")),"bonus","no bonus"),"data error")</f>
        <v>no bonus</v>
      </c>
    </row>
    <row r="5615" spans="1:7" x14ac:dyDescent="0.25">
      <c r="A5615" t="str">
        <v>high</v>
      </c>
      <c r="B5615" t="b" cm="1">
        <f t="array" ref="B5615">AND(Orders!R5613:R15606&gt;500,Orders!O5613:O15606="technology")</f>
        <v>0</v>
      </c>
      <c r="C5615" t="b" cm="1">
        <f t="array" ref="C5615">OR(Orders!R5613:R15606&gt;1000,Orders!O5613:O15606="furniture")</f>
        <v>1</v>
      </c>
      <c r="D5615" t="str">
        <v>no</v>
      </c>
      <c r="E5615" t="str">
        <v>false</v>
      </c>
      <c r="G5615" t="str" cm="1">
        <f t="array" ref="G5615">IFERROR(IF(AND(Orders!R5614:R15607&gt;1000,OR(Orders!M5614:M15607="East",Orders!M5614:M15607="south")),"bonus","no bonus"),"data error")</f>
        <v>no bonus</v>
      </c>
    </row>
    <row r="5616" spans="1:7" x14ac:dyDescent="0.25">
      <c r="A5616" t="str">
        <v>high</v>
      </c>
      <c r="B5616" t="b" cm="1">
        <f t="array" ref="B5616">AND(Orders!R5614:R15607&gt;500,Orders!O5614:O15607="technology")</f>
        <v>0</v>
      </c>
      <c r="C5616" t="b" cm="1">
        <f t="array" ref="C5616">OR(Orders!R5614:R15607&gt;1000,Orders!O5614:O15607="furniture")</f>
        <v>1</v>
      </c>
      <c r="D5616" t="str">
        <v>no</v>
      </c>
      <c r="E5616" t="str">
        <v>false</v>
      </c>
      <c r="G5616" t="str" cm="1">
        <f t="array" ref="G5616">IFERROR(IF(AND(Orders!R5615:R15608&gt;1000,OR(Orders!M5615:M15608="East",Orders!M5615:M15608="south")),"bonus","no bonus"),"data error")</f>
        <v>no bonus</v>
      </c>
    </row>
    <row r="5617" spans="1:7" x14ac:dyDescent="0.25">
      <c r="A5617" t="str">
        <v>high</v>
      </c>
      <c r="B5617" t="b" cm="1">
        <f t="array" ref="B5617">AND(Orders!R5615:R15608&gt;500,Orders!O5615:O15608="technology")</f>
        <v>0</v>
      </c>
      <c r="C5617" t="b" cm="1">
        <f t="array" ref="C5617">OR(Orders!R5615:R15608&gt;1000,Orders!O5615:O15608="furniture")</f>
        <v>1</v>
      </c>
      <c r="D5617" t="str">
        <v>no</v>
      </c>
      <c r="E5617" t="str">
        <v>false</v>
      </c>
      <c r="G5617" t="str" cm="1">
        <f t="array" ref="G5617">IFERROR(IF(AND(Orders!R5616:R15609&gt;1000,OR(Orders!M5616:M15609="East",Orders!M5616:M15609="south")),"bonus","no bonus"),"data error")</f>
        <v>no bonus</v>
      </c>
    </row>
    <row r="5618" spans="1:7" x14ac:dyDescent="0.25">
      <c r="A5618" t="str">
        <v>high</v>
      </c>
      <c r="B5618" t="b" cm="1">
        <f t="array" ref="B5618">AND(Orders!R5616:R15609&gt;500,Orders!O5616:O15609="technology")</f>
        <v>0</v>
      </c>
      <c r="C5618" t="b" cm="1">
        <f t="array" ref="C5618">OR(Orders!R5616:R15609&gt;1000,Orders!O5616:O15609="furniture")</f>
        <v>1</v>
      </c>
      <c r="D5618" t="str">
        <v>no</v>
      </c>
      <c r="E5618" t="str">
        <v>false</v>
      </c>
      <c r="G5618" t="str" cm="1">
        <f t="array" ref="G5618">IFERROR(IF(AND(Orders!R5617:R15610&gt;1000,OR(Orders!M5617:M15610="East",Orders!M5617:M15610="south")),"bonus","no bonus"),"data error")</f>
        <v>no bonus</v>
      </c>
    </row>
    <row r="5619" spans="1:7" x14ac:dyDescent="0.25">
      <c r="A5619" t="str">
        <v>high</v>
      </c>
      <c r="B5619" t="b" cm="1">
        <f t="array" ref="B5619">AND(Orders!R5617:R15610&gt;500,Orders!O5617:O15610="technology")</f>
        <v>0</v>
      </c>
      <c r="C5619" t="b" cm="1">
        <f t="array" ref="C5619">OR(Orders!R5617:R15610&gt;1000,Orders!O5617:O15610="furniture")</f>
        <v>1</v>
      </c>
      <c r="D5619" t="str">
        <v>no</v>
      </c>
      <c r="E5619" t="str">
        <v>false</v>
      </c>
      <c r="G5619" t="str" cm="1">
        <f t="array" ref="G5619">IFERROR(IF(AND(Orders!R5618:R15611&gt;1000,OR(Orders!M5618:M15611="East",Orders!M5618:M15611="south")),"bonus","no bonus"),"data error")</f>
        <v>no bonus</v>
      </c>
    </row>
    <row r="5620" spans="1:7" x14ac:dyDescent="0.25">
      <c r="A5620" t="str">
        <v>high</v>
      </c>
      <c r="B5620" t="b" cm="1">
        <f t="array" ref="B5620">AND(Orders!R5618:R15611&gt;500,Orders!O5618:O15611="technology")</f>
        <v>0</v>
      </c>
      <c r="C5620" t="b" cm="1">
        <f t="array" ref="C5620">OR(Orders!R5618:R15611&gt;1000,Orders!O5618:O15611="furniture")</f>
        <v>1</v>
      </c>
      <c r="D5620" t="str">
        <v>no</v>
      </c>
      <c r="E5620" t="str">
        <v>false</v>
      </c>
      <c r="G5620" t="str" cm="1">
        <f t="array" ref="G5620">IFERROR(IF(AND(Orders!R5619:R15612&gt;1000,OR(Orders!M5619:M15612="East",Orders!M5619:M15612="south")),"bonus","no bonus"),"data error")</f>
        <v>no bonus</v>
      </c>
    </row>
    <row r="5621" spans="1:7" x14ac:dyDescent="0.25">
      <c r="A5621" t="str">
        <v>high</v>
      </c>
      <c r="B5621" t="b" cm="1">
        <f t="array" ref="B5621">AND(Orders!R5619:R15612&gt;500,Orders!O5619:O15612="technology")</f>
        <v>0</v>
      </c>
      <c r="C5621" t="b" cm="1">
        <f t="array" ref="C5621">OR(Orders!R5619:R15612&gt;1000,Orders!O5619:O15612="furniture")</f>
        <v>1</v>
      </c>
      <c r="D5621" t="str">
        <v>no</v>
      </c>
      <c r="E5621" t="str">
        <v>false</v>
      </c>
      <c r="G5621" t="str" cm="1">
        <f t="array" ref="G5621">IFERROR(IF(AND(Orders!R5620:R15613&gt;1000,OR(Orders!M5620:M15613="East",Orders!M5620:M15613="south")),"bonus","no bonus"),"data error")</f>
        <v>no bonus</v>
      </c>
    </row>
    <row r="5622" spans="1:7" x14ac:dyDescent="0.25">
      <c r="A5622" t="str">
        <v>high</v>
      </c>
      <c r="B5622" t="b" cm="1">
        <f t="array" ref="B5622">AND(Orders!R5620:R15613&gt;500,Orders!O5620:O15613="technology")</f>
        <v>0</v>
      </c>
      <c r="C5622" t="b" cm="1">
        <f t="array" ref="C5622">OR(Orders!R5620:R15613&gt;1000,Orders!O5620:O15613="furniture")</f>
        <v>1</v>
      </c>
      <c r="D5622" t="str">
        <v>no</v>
      </c>
      <c r="E5622" t="str">
        <v>false</v>
      </c>
      <c r="G5622" t="str" cm="1">
        <f t="array" ref="G5622">IFERROR(IF(AND(Orders!R5621:R15614&gt;1000,OR(Orders!M5621:M15614="East",Orders!M5621:M15614="south")),"bonus","no bonus"),"data error")</f>
        <v>no bonus</v>
      </c>
    </row>
    <row r="5623" spans="1:7" x14ac:dyDescent="0.25">
      <c r="A5623" t="str">
        <v>high</v>
      </c>
      <c r="B5623" t="b" cm="1">
        <f t="array" ref="B5623">AND(Orders!R5621:R15614&gt;500,Orders!O5621:O15614="technology")</f>
        <v>0</v>
      </c>
      <c r="C5623" t="b" cm="1">
        <f t="array" ref="C5623">OR(Orders!R5621:R15614&gt;1000,Orders!O5621:O15614="furniture")</f>
        <v>1</v>
      </c>
      <c r="D5623" t="str">
        <v>no</v>
      </c>
      <c r="E5623" t="str">
        <v>false</v>
      </c>
      <c r="G5623" t="str" cm="1">
        <f t="array" ref="G5623">IFERROR(IF(AND(Orders!R5622:R15615&gt;1000,OR(Orders!M5622:M15615="East",Orders!M5622:M15615="south")),"bonus","no bonus"),"data error")</f>
        <v>no bonus</v>
      </c>
    </row>
    <row r="5624" spans="1:7" x14ac:dyDescent="0.25">
      <c r="A5624" t="str">
        <v>high</v>
      </c>
      <c r="B5624" t="b" cm="1">
        <f t="array" ref="B5624">AND(Orders!R5622:R15615&gt;500,Orders!O5622:O15615="technology")</f>
        <v>0</v>
      </c>
      <c r="C5624" t="b" cm="1">
        <f t="array" ref="C5624">OR(Orders!R5622:R15615&gt;1000,Orders!O5622:O15615="furniture")</f>
        <v>1</v>
      </c>
      <c r="D5624" t="str">
        <v>no</v>
      </c>
      <c r="E5624" t="str">
        <v>false</v>
      </c>
      <c r="G5624" t="str" cm="1">
        <f t="array" ref="G5624">IFERROR(IF(AND(Orders!R5623:R15616&gt;1000,OR(Orders!M5623:M15616="East",Orders!M5623:M15616="south")),"bonus","no bonus"),"data error")</f>
        <v>no bonus</v>
      </c>
    </row>
    <row r="5625" spans="1:7" x14ac:dyDescent="0.25">
      <c r="A5625" t="str">
        <v>high</v>
      </c>
      <c r="B5625" t="b" cm="1">
        <f t="array" ref="B5625">AND(Orders!R5623:R15616&gt;500,Orders!O5623:O15616="technology")</f>
        <v>0</v>
      </c>
      <c r="C5625" t="b" cm="1">
        <f t="array" ref="C5625">OR(Orders!R5623:R15616&gt;1000,Orders!O5623:O15616="furniture")</f>
        <v>1</v>
      </c>
      <c r="D5625" t="str">
        <v>no</v>
      </c>
      <c r="E5625" t="str">
        <v>false</v>
      </c>
      <c r="G5625" t="str" cm="1">
        <f t="array" ref="G5625">IFERROR(IF(AND(Orders!R5624:R15617&gt;1000,OR(Orders!M5624:M15617="East",Orders!M5624:M15617="south")),"bonus","no bonus"),"data error")</f>
        <v>no bonus</v>
      </c>
    </row>
    <row r="5626" spans="1:7" x14ac:dyDescent="0.25">
      <c r="A5626" t="str">
        <v>high</v>
      </c>
      <c r="B5626" t="b" cm="1">
        <f t="array" ref="B5626">AND(Orders!R5624:R15617&gt;500,Orders!O5624:O15617="technology")</f>
        <v>0</v>
      </c>
      <c r="C5626" t="b" cm="1">
        <f t="array" ref="C5626">OR(Orders!R5624:R15617&gt;1000,Orders!O5624:O15617="furniture")</f>
        <v>1</v>
      </c>
      <c r="D5626" t="str">
        <v>no</v>
      </c>
      <c r="E5626" t="str">
        <v>false</v>
      </c>
      <c r="G5626" t="str" cm="1">
        <f t="array" ref="G5626">IFERROR(IF(AND(Orders!R5625:R15618&gt;1000,OR(Orders!M5625:M15618="East",Orders!M5625:M15618="south")),"bonus","no bonus"),"data error")</f>
        <v>no bonus</v>
      </c>
    </row>
    <row r="5627" spans="1:7" x14ac:dyDescent="0.25">
      <c r="A5627" t="str">
        <v>high</v>
      </c>
      <c r="B5627" t="b" cm="1">
        <f t="array" ref="B5627">AND(Orders!R5625:R15618&gt;500,Orders!O5625:O15618="technology")</f>
        <v>0</v>
      </c>
      <c r="C5627" t="b" cm="1">
        <f t="array" ref="C5627">OR(Orders!R5625:R15618&gt;1000,Orders!O5625:O15618="furniture")</f>
        <v>1</v>
      </c>
      <c r="D5627" t="str">
        <v>no</v>
      </c>
      <c r="E5627" t="str">
        <v>false</v>
      </c>
      <c r="G5627" t="str" cm="1">
        <f t="array" ref="G5627">IFERROR(IF(AND(Orders!R5626:R15619&gt;1000,OR(Orders!M5626:M15619="East",Orders!M5626:M15619="south")),"bonus","no bonus"),"data error")</f>
        <v>no bonus</v>
      </c>
    </row>
    <row r="5628" spans="1:7" x14ac:dyDescent="0.25">
      <c r="A5628" t="str">
        <v>high</v>
      </c>
      <c r="B5628" t="b" cm="1">
        <f t="array" ref="B5628">AND(Orders!R5626:R15619&gt;500,Orders!O5626:O15619="technology")</f>
        <v>0</v>
      </c>
      <c r="C5628" t="b" cm="1">
        <f t="array" ref="C5628">OR(Orders!R5626:R15619&gt;1000,Orders!O5626:O15619="furniture")</f>
        <v>1</v>
      </c>
      <c r="D5628" t="str">
        <v>no</v>
      </c>
      <c r="E5628" t="str">
        <v>false</v>
      </c>
      <c r="G5628" t="str" cm="1">
        <f t="array" ref="G5628">IFERROR(IF(AND(Orders!R5627:R15620&gt;1000,OR(Orders!M5627:M15620="East",Orders!M5627:M15620="south")),"bonus","no bonus"),"data error")</f>
        <v>no bonus</v>
      </c>
    </row>
    <row r="5629" spans="1:7" x14ac:dyDescent="0.25">
      <c r="A5629" t="str">
        <v>high</v>
      </c>
      <c r="B5629" t="b" cm="1">
        <f t="array" ref="B5629">AND(Orders!R5627:R15620&gt;500,Orders!O5627:O15620="technology")</f>
        <v>0</v>
      </c>
      <c r="C5629" t="b" cm="1">
        <f t="array" ref="C5629">OR(Orders!R5627:R15620&gt;1000,Orders!O5627:O15620="furniture")</f>
        <v>1</v>
      </c>
      <c r="D5629" t="str">
        <v>no</v>
      </c>
      <c r="E5629" t="str">
        <v>false</v>
      </c>
      <c r="G5629" t="str" cm="1">
        <f t="array" ref="G5629">IFERROR(IF(AND(Orders!R5628:R15621&gt;1000,OR(Orders!M5628:M15621="East",Orders!M5628:M15621="south")),"bonus","no bonus"),"data error")</f>
        <v>no bonus</v>
      </c>
    </row>
    <row r="5630" spans="1:7" x14ac:dyDescent="0.25">
      <c r="A5630" t="str">
        <v>high</v>
      </c>
      <c r="B5630" t="b" cm="1">
        <f t="array" ref="B5630">AND(Orders!R5628:R15621&gt;500,Orders!O5628:O15621="technology")</f>
        <v>0</v>
      </c>
      <c r="C5630" t="b" cm="1">
        <f t="array" ref="C5630">OR(Orders!R5628:R15621&gt;1000,Orders!O5628:O15621="furniture")</f>
        <v>1</v>
      </c>
      <c r="D5630" t="str">
        <v>no</v>
      </c>
      <c r="E5630" t="str">
        <v>false</v>
      </c>
      <c r="G5630" t="str" cm="1">
        <f t="array" ref="G5630">IFERROR(IF(AND(Orders!R5629:R15622&gt;1000,OR(Orders!M5629:M15622="East",Orders!M5629:M15622="south")),"bonus","no bonus"),"data error")</f>
        <v>no bonus</v>
      </c>
    </row>
    <row r="5631" spans="1:7" x14ac:dyDescent="0.25">
      <c r="A5631" t="str">
        <v>high</v>
      </c>
      <c r="B5631" t="b" cm="1">
        <f t="array" ref="B5631">AND(Orders!R5629:R15622&gt;500,Orders!O5629:O15622="technology")</f>
        <v>0</v>
      </c>
      <c r="C5631" t="b" cm="1">
        <f t="array" ref="C5631">OR(Orders!R5629:R15622&gt;1000,Orders!O5629:O15622="furniture")</f>
        <v>1</v>
      </c>
      <c r="D5631" t="str">
        <v>no</v>
      </c>
      <c r="E5631" t="str">
        <v>false</v>
      </c>
      <c r="G5631" t="str" cm="1">
        <f t="array" ref="G5631">IFERROR(IF(AND(Orders!R5630:R15623&gt;1000,OR(Orders!M5630:M15623="East",Orders!M5630:M15623="south")),"bonus","no bonus"),"data error")</f>
        <v>no bonus</v>
      </c>
    </row>
    <row r="5632" spans="1:7" x14ac:dyDescent="0.25">
      <c r="A5632" t="str">
        <v>high</v>
      </c>
      <c r="B5632" t="b" cm="1">
        <f t="array" ref="B5632">AND(Orders!R5630:R15623&gt;500,Orders!O5630:O15623="technology")</f>
        <v>0</v>
      </c>
      <c r="C5632" t="b" cm="1">
        <f t="array" ref="C5632">OR(Orders!R5630:R15623&gt;1000,Orders!O5630:O15623="furniture")</f>
        <v>1</v>
      </c>
      <c r="D5632" t="str">
        <v>no</v>
      </c>
      <c r="E5632" t="str">
        <v>false</v>
      </c>
      <c r="G5632" t="str" cm="1">
        <f t="array" ref="G5632">IFERROR(IF(AND(Orders!R5631:R15624&gt;1000,OR(Orders!M5631:M15624="East",Orders!M5631:M15624="south")),"bonus","no bonus"),"data error")</f>
        <v>no bonus</v>
      </c>
    </row>
    <row r="5633" spans="1:7" x14ac:dyDescent="0.25">
      <c r="A5633" t="str">
        <v>high</v>
      </c>
      <c r="B5633" t="b" cm="1">
        <f t="array" ref="B5633">AND(Orders!R5631:R15624&gt;500,Orders!O5631:O15624="technology")</f>
        <v>0</v>
      </c>
      <c r="C5633" t="b" cm="1">
        <f t="array" ref="C5633">OR(Orders!R5631:R15624&gt;1000,Orders!O5631:O15624="furniture")</f>
        <v>1</v>
      </c>
      <c r="D5633" t="str">
        <v>no</v>
      </c>
      <c r="E5633" t="str">
        <v>false</v>
      </c>
      <c r="G5633" t="str" cm="1">
        <f t="array" ref="G5633">IFERROR(IF(AND(Orders!R5632:R15625&gt;1000,OR(Orders!M5632:M15625="East",Orders!M5632:M15625="south")),"bonus","no bonus"),"data error")</f>
        <v>no bonus</v>
      </c>
    </row>
    <row r="5634" spans="1:7" x14ac:dyDescent="0.25">
      <c r="A5634" t="str">
        <v>high</v>
      </c>
      <c r="B5634" t="b" cm="1">
        <f t="array" ref="B5634">AND(Orders!R5632:R15625&gt;500,Orders!O5632:O15625="technology")</f>
        <v>0</v>
      </c>
      <c r="C5634" t="b" cm="1">
        <f t="array" ref="C5634">OR(Orders!R5632:R15625&gt;1000,Orders!O5632:O15625="furniture")</f>
        <v>1</v>
      </c>
      <c r="D5634" t="str">
        <v>no</v>
      </c>
      <c r="E5634" t="str">
        <v>false</v>
      </c>
      <c r="G5634" t="str" cm="1">
        <f t="array" ref="G5634">IFERROR(IF(AND(Orders!R5633:R15626&gt;1000,OR(Orders!M5633:M15626="East",Orders!M5633:M15626="south")),"bonus","no bonus"),"data error")</f>
        <v>no bonus</v>
      </c>
    </row>
    <row r="5635" spans="1:7" x14ac:dyDescent="0.25">
      <c r="A5635" t="str">
        <v>high</v>
      </c>
      <c r="B5635" t="b" cm="1">
        <f t="array" ref="B5635">AND(Orders!R5633:R15626&gt;500,Orders!O5633:O15626="technology")</f>
        <v>0</v>
      </c>
      <c r="C5635" t="b" cm="1">
        <f t="array" ref="C5635">OR(Orders!R5633:R15626&gt;1000,Orders!O5633:O15626="furniture")</f>
        <v>1</v>
      </c>
      <c r="D5635" t="str">
        <v>no</v>
      </c>
      <c r="E5635" t="str">
        <v>false</v>
      </c>
      <c r="G5635" t="str" cm="1">
        <f t="array" ref="G5635">IFERROR(IF(AND(Orders!R5634:R15627&gt;1000,OR(Orders!M5634:M15627="East",Orders!M5634:M15627="south")),"bonus","no bonus"),"data error")</f>
        <v>no bonus</v>
      </c>
    </row>
    <row r="5636" spans="1:7" x14ac:dyDescent="0.25">
      <c r="A5636" t="str">
        <v>high</v>
      </c>
      <c r="B5636" t="b" cm="1">
        <f t="array" ref="B5636">AND(Orders!R5634:R15627&gt;500,Orders!O5634:O15627="technology")</f>
        <v>0</v>
      </c>
      <c r="C5636" t="b" cm="1">
        <f t="array" ref="C5636">OR(Orders!R5634:R15627&gt;1000,Orders!O5634:O15627="furniture")</f>
        <v>1</v>
      </c>
      <c r="D5636" t="str">
        <v>no</v>
      </c>
      <c r="E5636" t="str">
        <v>false</v>
      </c>
      <c r="G5636" t="str" cm="1">
        <f t="array" ref="G5636">IFERROR(IF(AND(Orders!R5635:R15628&gt;1000,OR(Orders!M5635:M15628="East",Orders!M5635:M15628="south")),"bonus","no bonus"),"data error")</f>
        <v>no bonus</v>
      </c>
    </row>
    <row r="5637" spans="1:7" x14ac:dyDescent="0.25">
      <c r="A5637" t="str">
        <v>high</v>
      </c>
      <c r="B5637" t="b" cm="1">
        <f t="array" ref="B5637">AND(Orders!R5635:R15628&gt;500,Orders!O5635:O15628="technology")</f>
        <v>0</v>
      </c>
      <c r="C5637" t="b" cm="1">
        <f t="array" ref="C5637">OR(Orders!R5635:R15628&gt;1000,Orders!O5635:O15628="furniture")</f>
        <v>1</v>
      </c>
      <c r="D5637" t="str">
        <v>no</v>
      </c>
      <c r="E5637" t="str">
        <v>false</v>
      </c>
      <c r="G5637" t="str" cm="1">
        <f t="array" ref="G5637">IFERROR(IF(AND(Orders!R5636:R15629&gt;1000,OR(Orders!M5636:M15629="East",Orders!M5636:M15629="south")),"bonus","no bonus"),"data error")</f>
        <v>no bonus</v>
      </c>
    </row>
    <row r="5638" spans="1:7" x14ac:dyDescent="0.25">
      <c r="A5638" t="str">
        <v>high</v>
      </c>
      <c r="B5638" t="b" cm="1">
        <f t="array" ref="B5638">AND(Orders!R5636:R15629&gt;500,Orders!O5636:O15629="technology")</f>
        <v>0</v>
      </c>
      <c r="C5638" t="b" cm="1">
        <f t="array" ref="C5638">OR(Orders!R5636:R15629&gt;1000,Orders!O5636:O15629="furniture")</f>
        <v>1</v>
      </c>
      <c r="D5638" t="str">
        <v>no</v>
      </c>
      <c r="E5638" t="str">
        <v>false</v>
      </c>
      <c r="G5638" t="str" cm="1">
        <f t="array" ref="G5638">IFERROR(IF(AND(Orders!R5637:R15630&gt;1000,OR(Orders!M5637:M15630="East",Orders!M5637:M15630="south")),"bonus","no bonus"),"data error")</f>
        <v>no bonus</v>
      </c>
    </row>
    <row r="5639" spans="1:7" x14ac:dyDescent="0.25">
      <c r="A5639" t="str">
        <v>high</v>
      </c>
      <c r="B5639" t="b" cm="1">
        <f t="array" ref="B5639">AND(Orders!R5637:R15630&gt;500,Orders!O5637:O15630="technology")</f>
        <v>0</v>
      </c>
      <c r="C5639" t="b" cm="1">
        <f t="array" ref="C5639">OR(Orders!R5637:R15630&gt;1000,Orders!O5637:O15630="furniture")</f>
        <v>1</v>
      </c>
      <c r="D5639" t="str">
        <v>no</v>
      </c>
      <c r="E5639" t="str">
        <v>false</v>
      </c>
      <c r="G5639" t="str" cm="1">
        <f t="array" ref="G5639">IFERROR(IF(AND(Orders!R5638:R15631&gt;1000,OR(Orders!M5638:M15631="East",Orders!M5638:M15631="south")),"bonus","no bonus"),"data error")</f>
        <v>no bonus</v>
      </c>
    </row>
    <row r="5640" spans="1:7" x14ac:dyDescent="0.25">
      <c r="A5640" t="str">
        <v>high</v>
      </c>
      <c r="B5640" t="b" cm="1">
        <f t="array" ref="B5640">AND(Orders!R5638:R15631&gt;500,Orders!O5638:O15631="technology")</f>
        <v>0</v>
      </c>
      <c r="C5640" t="b" cm="1">
        <f t="array" ref="C5640">OR(Orders!R5638:R15631&gt;1000,Orders!O5638:O15631="furniture")</f>
        <v>1</v>
      </c>
      <c r="D5640" t="str">
        <v>no</v>
      </c>
      <c r="E5640" t="str">
        <v>false</v>
      </c>
      <c r="G5640" t="str" cm="1">
        <f t="array" ref="G5640">IFERROR(IF(AND(Orders!R5639:R15632&gt;1000,OR(Orders!M5639:M15632="East",Orders!M5639:M15632="south")),"bonus","no bonus"),"data error")</f>
        <v>no bonus</v>
      </c>
    </row>
    <row r="5641" spans="1:7" x14ac:dyDescent="0.25">
      <c r="A5641" t="str">
        <v>high</v>
      </c>
      <c r="B5641" t="b" cm="1">
        <f t="array" ref="B5641">AND(Orders!R5639:R15632&gt;500,Orders!O5639:O15632="technology")</f>
        <v>0</v>
      </c>
      <c r="C5641" t="b" cm="1">
        <f t="array" ref="C5641">OR(Orders!R5639:R15632&gt;1000,Orders!O5639:O15632="furniture")</f>
        <v>1</v>
      </c>
      <c r="D5641" t="str">
        <v>no</v>
      </c>
      <c r="E5641" t="str">
        <v>false</v>
      </c>
      <c r="G5641" t="str" cm="1">
        <f t="array" ref="G5641">IFERROR(IF(AND(Orders!R5640:R15633&gt;1000,OR(Orders!M5640:M15633="East",Orders!M5640:M15633="south")),"bonus","no bonus"),"data error")</f>
        <v>no bonus</v>
      </c>
    </row>
    <row r="5642" spans="1:7" x14ac:dyDescent="0.25">
      <c r="A5642" t="str">
        <v>high</v>
      </c>
      <c r="B5642" t="b" cm="1">
        <f t="array" ref="B5642">AND(Orders!R5640:R15633&gt;500,Orders!O5640:O15633="technology")</f>
        <v>0</v>
      </c>
      <c r="C5642" t="b" cm="1">
        <f t="array" ref="C5642">OR(Orders!R5640:R15633&gt;1000,Orders!O5640:O15633="furniture")</f>
        <v>1</v>
      </c>
      <c r="D5642" t="str">
        <v>no</v>
      </c>
      <c r="E5642" t="str">
        <v>false</v>
      </c>
      <c r="G5642" t="str" cm="1">
        <f t="array" ref="G5642">IFERROR(IF(AND(Orders!R5641:R15634&gt;1000,OR(Orders!M5641:M15634="East",Orders!M5641:M15634="south")),"bonus","no bonus"),"data error")</f>
        <v>no bonus</v>
      </c>
    </row>
    <row r="5643" spans="1:7" x14ac:dyDescent="0.25">
      <c r="A5643" t="str">
        <v>high</v>
      </c>
      <c r="B5643" t="b" cm="1">
        <f t="array" ref="B5643">AND(Orders!R5641:R15634&gt;500,Orders!O5641:O15634="technology")</f>
        <v>0</v>
      </c>
      <c r="C5643" t="b" cm="1">
        <f t="array" ref="C5643">OR(Orders!R5641:R15634&gt;1000,Orders!O5641:O15634="furniture")</f>
        <v>1</v>
      </c>
      <c r="D5643" t="str">
        <v>no</v>
      </c>
      <c r="E5643" t="str">
        <v>false</v>
      </c>
      <c r="G5643" t="str" cm="1">
        <f t="array" ref="G5643">IFERROR(IF(AND(Orders!R5642:R15635&gt;1000,OR(Orders!M5642:M15635="East",Orders!M5642:M15635="south")),"bonus","no bonus"),"data error")</f>
        <v>no bonus</v>
      </c>
    </row>
    <row r="5644" spans="1:7" x14ac:dyDescent="0.25">
      <c r="A5644" t="str">
        <v>high</v>
      </c>
      <c r="B5644" t="b" cm="1">
        <f t="array" ref="B5644">AND(Orders!R5642:R15635&gt;500,Orders!O5642:O15635="technology")</f>
        <v>0</v>
      </c>
      <c r="C5644" t="b" cm="1">
        <f t="array" ref="C5644">OR(Orders!R5642:R15635&gt;1000,Orders!O5642:O15635="furniture")</f>
        <v>1</v>
      </c>
      <c r="D5644" t="str">
        <v>no</v>
      </c>
      <c r="E5644" t="str">
        <v>false</v>
      </c>
      <c r="G5644" t="str" cm="1">
        <f t="array" ref="G5644">IFERROR(IF(AND(Orders!R5643:R15636&gt;1000,OR(Orders!M5643:M15636="East",Orders!M5643:M15636="south")),"bonus","no bonus"),"data error")</f>
        <v>no bonus</v>
      </c>
    </row>
    <row r="5645" spans="1:7" x14ac:dyDescent="0.25">
      <c r="A5645" t="str">
        <v>high</v>
      </c>
      <c r="B5645" t="b" cm="1">
        <f t="array" ref="B5645">AND(Orders!R5643:R15636&gt;500,Orders!O5643:O15636="technology")</f>
        <v>0</v>
      </c>
      <c r="C5645" t="b" cm="1">
        <f t="array" ref="C5645">OR(Orders!R5643:R15636&gt;1000,Orders!O5643:O15636="furniture")</f>
        <v>1</v>
      </c>
      <c r="D5645" t="str">
        <v>no</v>
      </c>
      <c r="E5645" t="str">
        <v>false</v>
      </c>
      <c r="G5645" t="str" cm="1">
        <f t="array" ref="G5645">IFERROR(IF(AND(Orders!R5644:R15637&gt;1000,OR(Orders!M5644:M15637="East",Orders!M5644:M15637="south")),"bonus","no bonus"),"data error")</f>
        <v>no bonus</v>
      </c>
    </row>
    <row r="5646" spans="1:7" x14ac:dyDescent="0.25">
      <c r="A5646" t="str">
        <v>high</v>
      </c>
      <c r="B5646" t="b" cm="1">
        <f t="array" ref="B5646">AND(Orders!R5644:R15637&gt;500,Orders!O5644:O15637="technology")</f>
        <v>0</v>
      </c>
      <c r="C5646" t="b" cm="1">
        <f t="array" ref="C5646">OR(Orders!R5644:R15637&gt;1000,Orders!O5644:O15637="furniture")</f>
        <v>1</v>
      </c>
      <c r="D5646" t="str">
        <v>no</v>
      </c>
      <c r="E5646" t="str">
        <v>false</v>
      </c>
      <c r="G5646" t="str" cm="1">
        <f t="array" ref="G5646">IFERROR(IF(AND(Orders!R5645:R15638&gt;1000,OR(Orders!M5645:M15638="East",Orders!M5645:M15638="south")),"bonus","no bonus"),"data error")</f>
        <v>no bonus</v>
      </c>
    </row>
    <row r="5647" spans="1:7" x14ac:dyDescent="0.25">
      <c r="A5647" t="str">
        <v>high</v>
      </c>
      <c r="B5647" t="b" cm="1">
        <f t="array" ref="B5647">AND(Orders!R5645:R15638&gt;500,Orders!O5645:O15638="technology")</f>
        <v>0</v>
      </c>
      <c r="C5647" t="b" cm="1">
        <f t="array" ref="C5647">OR(Orders!R5645:R15638&gt;1000,Orders!O5645:O15638="furniture")</f>
        <v>1</v>
      </c>
      <c r="D5647" t="str">
        <v>no</v>
      </c>
      <c r="E5647" t="str">
        <v>false</v>
      </c>
      <c r="G5647" t="str" cm="1">
        <f t="array" ref="G5647">IFERROR(IF(AND(Orders!R5646:R15639&gt;1000,OR(Orders!M5646:M15639="East",Orders!M5646:M15639="south")),"bonus","no bonus"),"data error")</f>
        <v>no bonus</v>
      </c>
    </row>
    <row r="5648" spans="1:7" x14ac:dyDescent="0.25">
      <c r="A5648" t="str">
        <v>high</v>
      </c>
      <c r="B5648" t="b" cm="1">
        <f t="array" ref="B5648">AND(Orders!R5646:R15639&gt;500,Orders!O5646:O15639="technology")</f>
        <v>0</v>
      </c>
      <c r="C5648" t="b" cm="1">
        <f t="array" ref="C5648">OR(Orders!R5646:R15639&gt;1000,Orders!O5646:O15639="furniture")</f>
        <v>1</v>
      </c>
      <c r="D5648" t="str">
        <v>no</v>
      </c>
      <c r="E5648" t="str">
        <v>false</v>
      </c>
      <c r="G5648" t="str" cm="1">
        <f t="array" ref="G5648">IFERROR(IF(AND(Orders!R5647:R15640&gt;1000,OR(Orders!M5647:M15640="East",Orders!M5647:M15640="south")),"bonus","no bonus"),"data error")</f>
        <v>no bonus</v>
      </c>
    </row>
    <row r="5649" spans="1:7" x14ac:dyDescent="0.25">
      <c r="A5649" t="str">
        <v>high</v>
      </c>
      <c r="B5649" t="b" cm="1">
        <f t="array" ref="B5649">AND(Orders!R5647:R15640&gt;500,Orders!O5647:O15640="technology")</f>
        <v>0</v>
      </c>
      <c r="C5649" t="b" cm="1">
        <f t="array" ref="C5649">OR(Orders!R5647:R15640&gt;1000,Orders!O5647:O15640="furniture")</f>
        <v>1</v>
      </c>
      <c r="D5649" t="str">
        <v>no</v>
      </c>
      <c r="E5649" t="str">
        <v>false</v>
      </c>
      <c r="G5649" t="str" cm="1">
        <f t="array" ref="G5649">IFERROR(IF(AND(Orders!R5648:R15641&gt;1000,OR(Orders!M5648:M15641="East",Orders!M5648:M15641="south")),"bonus","no bonus"),"data error")</f>
        <v>no bonus</v>
      </c>
    </row>
    <row r="5650" spans="1:7" x14ac:dyDescent="0.25">
      <c r="A5650" t="str">
        <v>high</v>
      </c>
      <c r="B5650" t="b" cm="1">
        <f t="array" ref="B5650">AND(Orders!R5648:R15641&gt;500,Orders!O5648:O15641="technology")</f>
        <v>0</v>
      </c>
      <c r="C5650" t="b" cm="1">
        <f t="array" ref="C5650">OR(Orders!R5648:R15641&gt;1000,Orders!O5648:O15641="furniture")</f>
        <v>1</v>
      </c>
      <c r="D5650" t="str">
        <v>no</v>
      </c>
      <c r="E5650" t="str">
        <v>false</v>
      </c>
      <c r="G5650" t="str" cm="1">
        <f t="array" ref="G5650">IFERROR(IF(AND(Orders!R5649:R15642&gt;1000,OR(Orders!M5649:M15642="East",Orders!M5649:M15642="south")),"bonus","no bonus"),"data error")</f>
        <v>no bonus</v>
      </c>
    </row>
    <row r="5651" spans="1:7" x14ac:dyDescent="0.25">
      <c r="A5651" t="str">
        <v>high</v>
      </c>
      <c r="B5651" t="b" cm="1">
        <f t="array" ref="B5651">AND(Orders!R5649:R15642&gt;500,Orders!O5649:O15642="technology")</f>
        <v>0</v>
      </c>
      <c r="C5651" t="b" cm="1">
        <f t="array" ref="C5651">OR(Orders!R5649:R15642&gt;1000,Orders!O5649:O15642="furniture")</f>
        <v>1</v>
      </c>
      <c r="D5651" t="str">
        <v>no</v>
      </c>
      <c r="E5651" t="str">
        <v>false</v>
      </c>
      <c r="G5651" t="str" cm="1">
        <f t="array" ref="G5651">IFERROR(IF(AND(Orders!R5650:R15643&gt;1000,OR(Orders!M5650:M15643="East",Orders!M5650:M15643="south")),"bonus","no bonus"),"data error")</f>
        <v>no bonus</v>
      </c>
    </row>
    <row r="5652" spans="1:7" x14ac:dyDescent="0.25">
      <c r="A5652" t="str">
        <v>high</v>
      </c>
      <c r="B5652" t="b" cm="1">
        <f t="array" ref="B5652">AND(Orders!R5650:R15643&gt;500,Orders!O5650:O15643="technology")</f>
        <v>0</v>
      </c>
      <c r="C5652" t="b" cm="1">
        <f t="array" ref="C5652">OR(Orders!R5650:R15643&gt;1000,Orders!O5650:O15643="furniture")</f>
        <v>1</v>
      </c>
      <c r="D5652" t="str">
        <v>no</v>
      </c>
      <c r="E5652" t="str">
        <v>false</v>
      </c>
      <c r="G5652" t="str" cm="1">
        <f t="array" ref="G5652">IFERROR(IF(AND(Orders!R5651:R15644&gt;1000,OR(Orders!M5651:M15644="East",Orders!M5651:M15644="south")),"bonus","no bonus"),"data error")</f>
        <v>no bonus</v>
      </c>
    </row>
    <row r="5653" spans="1:7" x14ac:dyDescent="0.25">
      <c r="A5653" t="str">
        <v>high</v>
      </c>
      <c r="B5653" t="b" cm="1">
        <f t="array" ref="B5653">AND(Orders!R5651:R15644&gt;500,Orders!O5651:O15644="technology")</f>
        <v>0</v>
      </c>
      <c r="C5653" t="b" cm="1">
        <f t="array" ref="C5653">OR(Orders!R5651:R15644&gt;1000,Orders!O5651:O15644="furniture")</f>
        <v>1</v>
      </c>
      <c r="D5653" t="str">
        <v>no</v>
      </c>
      <c r="E5653" t="str">
        <v>false</v>
      </c>
      <c r="G5653" t="str" cm="1">
        <f t="array" ref="G5653">IFERROR(IF(AND(Orders!R5652:R15645&gt;1000,OR(Orders!M5652:M15645="East",Orders!M5652:M15645="south")),"bonus","no bonus"),"data error")</f>
        <v>no bonus</v>
      </c>
    </row>
    <row r="5654" spans="1:7" x14ac:dyDescent="0.25">
      <c r="A5654" t="str">
        <v>high</v>
      </c>
      <c r="B5654" t="b" cm="1">
        <f t="array" ref="B5654">AND(Orders!R5652:R15645&gt;500,Orders!O5652:O15645="technology")</f>
        <v>0</v>
      </c>
      <c r="C5654" t="b" cm="1">
        <f t="array" ref="C5654">OR(Orders!R5652:R15645&gt;1000,Orders!O5652:O15645="furniture")</f>
        <v>1</v>
      </c>
      <c r="D5654" t="str">
        <v>no</v>
      </c>
      <c r="E5654" t="str">
        <v>false</v>
      </c>
      <c r="G5654" t="str" cm="1">
        <f t="array" ref="G5654">IFERROR(IF(AND(Orders!R5653:R15646&gt;1000,OR(Orders!M5653:M15646="East",Orders!M5653:M15646="south")),"bonus","no bonus"),"data error")</f>
        <v>no bonus</v>
      </c>
    </row>
    <row r="5655" spans="1:7" x14ac:dyDescent="0.25">
      <c r="A5655" t="str">
        <v>high</v>
      </c>
      <c r="B5655" t="b" cm="1">
        <f t="array" ref="B5655">AND(Orders!R5653:R15646&gt;500,Orders!O5653:O15646="technology")</f>
        <v>0</v>
      </c>
      <c r="C5655" t="b" cm="1">
        <f t="array" ref="C5655">OR(Orders!R5653:R15646&gt;1000,Orders!O5653:O15646="furniture")</f>
        <v>1</v>
      </c>
      <c r="D5655" t="str">
        <v>no</v>
      </c>
      <c r="E5655" t="str">
        <v>false</v>
      </c>
      <c r="G5655" t="str" cm="1">
        <f t="array" ref="G5655">IFERROR(IF(AND(Orders!R5654:R15647&gt;1000,OR(Orders!M5654:M15647="East",Orders!M5654:M15647="south")),"bonus","no bonus"),"data error")</f>
        <v>no bonus</v>
      </c>
    </row>
    <row r="5656" spans="1:7" x14ac:dyDescent="0.25">
      <c r="A5656" t="str">
        <v>high</v>
      </c>
      <c r="B5656" t="b" cm="1">
        <f t="array" ref="B5656">AND(Orders!R5654:R15647&gt;500,Orders!O5654:O15647="technology")</f>
        <v>0</v>
      </c>
      <c r="C5656" t="b" cm="1">
        <f t="array" ref="C5656">OR(Orders!R5654:R15647&gt;1000,Orders!O5654:O15647="furniture")</f>
        <v>1</v>
      </c>
      <c r="D5656" t="str">
        <v>no</v>
      </c>
      <c r="E5656" t="str">
        <v>false</v>
      </c>
      <c r="G5656" t="str" cm="1">
        <f t="array" ref="G5656">IFERROR(IF(AND(Orders!R5655:R15648&gt;1000,OR(Orders!M5655:M15648="East",Orders!M5655:M15648="south")),"bonus","no bonus"),"data error")</f>
        <v>no bonus</v>
      </c>
    </row>
    <row r="5657" spans="1:7" x14ac:dyDescent="0.25">
      <c r="A5657" t="str">
        <v>high</v>
      </c>
      <c r="B5657" t="b" cm="1">
        <f t="array" ref="B5657">AND(Orders!R5655:R15648&gt;500,Orders!O5655:O15648="technology")</f>
        <v>0</v>
      </c>
      <c r="C5657" t="b" cm="1">
        <f t="array" ref="C5657">OR(Orders!R5655:R15648&gt;1000,Orders!O5655:O15648="furniture")</f>
        <v>1</v>
      </c>
      <c r="D5657" t="str">
        <v>no</v>
      </c>
      <c r="E5657" t="str">
        <v>false</v>
      </c>
      <c r="G5657" t="str" cm="1">
        <f t="array" ref="G5657">IFERROR(IF(AND(Orders!R5656:R15649&gt;1000,OR(Orders!M5656:M15649="East",Orders!M5656:M15649="south")),"bonus","no bonus"),"data error")</f>
        <v>no bonus</v>
      </c>
    </row>
    <row r="5658" spans="1:7" x14ac:dyDescent="0.25">
      <c r="A5658" t="str">
        <v>high</v>
      </c>
      <c r="B5658" t="b" cm="1">
        <f t="array" ref="B5658">AND(Orders!R5656:R15649&gt;500,Orders!O5656:O15649="technology")</f>
        <v>0</v>
      </c>
      <c r="C5658" t="b" cm="1">
        <f t="array" ref="C5658">OR(Orders!R5656:R15649&gt;1000,Orders!O5656:O15649="furniture")</f>
        <v>1</v>
      </c>
      <c r="D5658" t="str">
        <v>no</v>
      </c>
      <c r="E5658" t="str">
        <v>false</v>
      </c>
      <c r="G5658" t="str" cm="1">
        <f t="array" ref="G5658">IFERROR(IF(AND(Orders!R5657:R15650&gt;1000,OR(Orders!M5657:M15650="East",Orders!M5657:M15650="south")),"bonus","no bonus"),"data error")</f>
        <v>no bonus</v>
      </c>
    </row>
    <row r="5659" spans="1:7" x14ac:dyDescent="0.25">
      <c r="A5659" t="str">
        <v>high</v>
      </c>
      <c r="B5659" t="b" cm="1">
        <f t="array" ref="B5659">AND(Orders!R5657:R15650&gt;500,Orders!O5657:O15650="technology")</f>
        <v>0</v>
      </c>
      <c r="C5659" t="b" cm="1">
        <f t="array" ref="C5659">OR(Orders!R5657:R15650&gt;1000,Orders!O5657:O15650="furniture")</f>
        <v>1</v>
      </c>
      <c r="D5659" t="str">
        <v>no</v>
      </c>
      <c r="E5659" t="str">
        <v>false</v>
      </c>
      <c r="G5659" t="str" cm="1">
        <f t="array" ref="G5659">IFERROR(IF(AND(Orders!R5658:R15651&gt;1000,OR(Orders!M5658:M15651="East",Orders!M5658:M15651="south")),"bonus","no bonus"),"data error")</f>
        <v>no bonus</v>
      </c>
    </row>
    <row r="5660" spans="1:7" x14ac:dyDescent="0.25">
      <c r="A5660" t="str">
        <v>high</v>
      </c>
      <c r="B5660" t="b" cm="1">
        <f t="array" ref="B5660">AND(Orders!R5658:R15651&gt;500,Orders!O5658:O15651="technology")</f>
        <v>0</v>
      </c>
      <c r="C5660" t="b" cm="1">
        <f t="array" ref="C5660">OR(Orders!R5658:R15651&gt;1000,Orders!O5658:O15651="furniture")</f>
        <v>1</v>
      </c>
      <c r="D5660" t="str">
        <v>no</v>
      </c>
      <c r="E5660" t="str">
        <v>false</v>
      </c>
      <c r="G5660" t="str" cm="1">
        <f t="array" ref="G5660">IFERROR(IF(AND(Orders!R5659:R15652&gt;1000,OR(Orders!M5659:M15652="East",Orders!M5659:M15652="south")),"bonus","no bonus"),"data error")</f>
        <v>no bonus</v>
      </c>
    </row>
    <row r="5661" spans="1:7" x14ac:dyDescent="0.25">
      <c r="A5661" t="str">
        <v>high</v>
      </c>
      <c r="B5661" t="b" cm="1">
        <f t="array" ref="B5661">AND(Orders!R5659:R15652&gt;500,Orders!O5659:O15652="technology")</f>
        <v>0</v>
      </c>
      <c r="C5661" t="b" cm="1">
        <f t="array" ref="C5661">OR(Orders!R5659:R15652&gt;1000,Orders!O5659:O15652="furniture")</f>
        <v>1</v>
      </c>
      <c r="D5661" t="str">
        <v>no</v>
      </c>
      <c r="E5661" t="str">
        <v>false</v>
      </c>
      <c r="G5661" t="str" cm="1">
        <f t="array" ref="G5661">IFERROR(IF(AND(Orders!R5660:R15653&gt;1000,OR(Orders!M5660:M15653="East",Orders!M5660:M15653="south")),"bonus","no bonus"),"data error")</f>
        <v>no bonus</v>
      </c>
    </row>
    <row r="5662" spans="1:7" x14ac:dyDescent="0.25">
      <c r="A5662" t="str">
        <v>high</v>
      </c>
      <c r="B5662" t="b" cm="1">
        <f t="array" ref="B5662">AND(Orders!R5660:R15653&gt;500,Orders!O5660:O15653="technology")</f>
        <v>0</v>
      </c>
      <c r="C5662" t="b" cm="1">
        <f t="array" ref="C5662">OR(Orders!R5660:R15653&gt;1000,Orders!O5660:O15653="furniture")</f>
        <v>1</v>
      </c>
      <c r="D5662" t="str">
        <v>no</v>
      </c>
      <c r="E5662" t="str">
        <v>false</v>
      </c>
      <c r="G5662" t="str" cm="1">
        <f t="array" ref="G5662">IFERROR(IF(AND(Orders!R5661:R15654&gt;1000,OR(Orders!M5661:M15654="East",Orders!M5661:M15654="south")),"bonus","no bonus"),"data error")</f>
        <v>no bonus</v>
      </c>
    </row>
    <row r="5663" spans="1:7" x14ac:dyDescent="0.25">
      <c r="A5663" t="str">
        <v>high</v>
      </c>
      <c r="B5663" t="b" cm="1">
        <f t="array" ref="B5663">AND(Orders!R5661:R15654&gt;500,Orders!O5661:O15654="technology")</f>
        <v>0</v>
      </c>
      <c r="C5663" t="b" cm="1">
        <f t="array" ref="C5663">OR(Orders!R5661:R15654&gt;1000,Orders!O5661:O15654="furniture")</f>
        <v>1</v>
      </c>
      <c r="D5663" t="str">
        <v>no</v>
      </c>
      <c r="E5663" t="str">
        <v>false</v>
      </c>
      <c r="G5663" t="str" cm="1">
        <f t="array" ref="G5663">IFERROR(IF(AND(Orders!R5662:R15655&gt;1000,OR(Orders!M5662:M15655="East",Orders!M5662:M15655="south")),"bonus","no bonus"),"data error")</f>
        <v>no bonus</v>
      </c>
    </row>
    <row r="5664" spans="1:7" x14ac:dyDescent="0.25">
      <c r="A5664" t="str">
        <v>high</v>
      </c>
      <c r="B5664" t="b" cm="1">
        <f t="array" ref="B5664">AND(Orders!R5662:R15655&gt;500,Orders!O5662:O15655="technology")</f>
        <v>0</v>
      </c>
      <c r="C5664" t="b" cm="1">
        <f t="array" ref="C5664">OR(Orders!R5662:R15655&gt;1000,Orders!O5662:O15655="furniture")</f>
        <v>1</v>
      </c>
      <c r="D5664" t="str">
        <v>no</v>
      </c>
      <c r="E5664" t="str">
        <v>false</v>
      </c>
      <c r="G5664" t="str" cm="1">
        <f t="array" ref="G5664">IFERROR(IF(AND(Orders!R5663:R15656&gt;1000,OR(Orders!M5663:M15656="East",Orders!M5663:M15656="south")),"bonus","no bonus"),"data error")</f>
        <v>no bonus</v>
      </c>
    </row>
    <row r="5665" spans="1:7" x14ac:dyDescent="0.25">
      <c r="A5665" t="str">
        <v>high</v>
      </c>
      <c r="B5665" t="b" cm="1">
        <f t="array" ref="B5665">AND(Orders!R5663:R15656&gt;500,Orders!O5663:O15656="technology")</f>
        <v>0</v>
      </c>
      <c r="C5665" t="b" cm="1">
        <f t="array" ref="C5665">OR(Orders!R5663:R15656&gt;1000,Orders!O5663:O15656="furniture")</f>
        <v>1</v>
      </c>
      <c r="D5665" t="str">
        <v>no</v>
      </c>
      <c r="E5665" t="str">
        <v>false</v>
      </c>
      <c r="G5665" t="str" cm="1">
        <f t="array" ref="G5665">IFERROR(IF(AND(Orders!R5664:R15657&gt;1000,OR(Orders!M5664:M15657="East",Orders!M5664:M15657="south")),"bonus","no bonus"),"data error")</f>
        <v>no bonus</v>
      </c>
    </row>
    <row r="5666" spans="1:7" x14ac:dyDescent="0.25">
      <c r="A5666" t="str">
        <v>high</v>
      </c>
      <c r="B5666" t="b" cm="1">
        <f t="array" ref="B5666">AND(Orders!R5664:R15657&gt;500,Orders!O5664:O15657="technology")</f>
        <v>0</v>
      </c>
      <c r="C5666" t="b" cm="1">
        <f t="array" ref="C5666">OR(Orders!R5664:R15657&gt;1000,Orders!O5664:O15657="furniture")</f>
        <v>1</v>
      </c>
      <c r="D5666" t="str">
        <v>no</v>
      </c>
      <c r="E5666" t="str">
        <v>false</v>
      </c>
      <c r="G5666" t="str" cm="1">
        <f t="array" ref="G5666">IFERROR(IF(AND(Orders!R5665:R15658&gt;1000,OR(Orders!M5665:M15658="East",Orders!M5665:M15658="south")),"bonus","no bonus"),"data error")</f>
        <v>no bonus</v>
      </c>
    </row>
    <row r="5667" spans="1:7" x14ac:dyDescent="0.25">
      <c r="A5667" t="str">
        <v>high</v>
      </c>
      <c r="B5667" t="b" cm="1">
        <f t="array" ref="B5667">AND(Orders!R5665:R15658&gt;500,Orders!O5665:O15658="technology")</f>
        <v>0</v>
      </c>
      <c r="C5667" t="b" cm="1">
        <f t="array" ref="C5667">OR(Orders!R5665:R15658&gt;1000,Orders!O5665:O15658="furniture")</f>
        <v>1</v>
      </c>
      <c r="D5667" t="str">
        <v>no</v>
      </c>
      <c r="E5667" t="str">
        <v>false</v>
      </c>
      <c r="G5667" t="str" cm="1">
        <f t="array" ref="G5667">IFERROR(IF(AND(Orders!R5666:R15659&gt;1000,OR(Orders!M5666:M15659="East",Orders!M5666:M15659="south")),"bonus","no bonus"),"data error")</f>
        <v>no bonus</v>
      </c>
    </row>
    <row r="5668" spans="1:7" x14ac:dyDescent="0.25">
      <c r="A5668" t="str">
        <v>high</v>
      </c>
      <c r="B5668" t="b" cm="1">
        <f t="array" ref="B5668">AND(Orders!R5666:R15659&gt;500,Orders!O5666:O15659="technology")</f>
        <v>0</v>
      </c>
      <c r="C5668" t="b" cm="1">
        <f t="array" ref="C5668">OR(Orders!R5666:R15659&gt;1000,Orders!O5666:O15659="furniture")</f>
        <v>1</v>
      </c>
      <c r="D5668" t="str">
        <v>no</v>
      </c>
      <c r="E5668" t="str">
        <v>false</v>
      </c>
      <c r="G5668" t="str" cm="1">
        <f t="array" ref="G5668">IFERROR(IF(AND(Orders!R5667:R15660&gt;1000,OR(Orders!M5667:M15660="East",Orders!M5667:M15660="south")),"bonus","no bonus"),"data error")</f>
        <v>no bonus</v>
      </c>
    </row>
    <row r="5669" spans="1:7" x14ac:dyDescent="0.25">
      <c r="A5669" t="str">
        <v>high</v>
      </c>
      <c r="B5669" t="b" cm="1">
        <f t="array" ref="B5669">AND(Orders!R5667:R15660&gt;500,Orders!O5667:O15660="technology")</f>
        <v>0</v>
      </c>
      <c r="C5669" t="b" cm="1">
        <f t="array" ref="C5669">OR(Orders!R5667:R15660&gt;1000,Orders!O5667:O15660="furniture")</f>
        <v>1</v>
      </c>
      <c r="D5669" t="str">
        <v>no</v>
      </c>
      <c r="E5669" t="str">
        <v>false</v>
      </c>
      <c r="G5669" t="str" cm="1">
        <f t="array" ref="G5669">IFERROR(IF(AND(Orders!R5668:R15661&gt;1000,OR(Orders!M5668:M15661="East",Orders!M5668:M15661="south")),"bonus","no bonus"),"data error")</f>
        <v>no bonus</v>
      </c>
    </row>
    <row r="5670" spans="1:7" x14ac:dyDescent="0.25">
      <c r="A5670" t="str">
        <v>high</v>
      </c>
      <c r="B5670" t="b" cm="1">
        <f t="array" ref="B5670">AND(Orders!R5668:R15661&gt;500,Orders!O5668:O15661="technology")</f>
        <v>0</v>
      </c>
      <c r="C5670" t="b" cm="1">
        <f t="array" ref="C5670">OR(Orders!R5668:R15661&gt;1000,Orders!O5668:O15661="furniture")</f>
        <v>1</v>
      </c>
      <c r="D5670" t="str">
        <v>no</v>
      </c>
      <c r="E5670" t="str">
        <v>false</v>
      </c>
      <c r="G5670" t="str" cm="1">
        <f t="array" ref="G5670">IFERROR(IF(AND(Orders!R5669:R15662&gt;1000,OR(Orders!M5669:M15662="East",Orders!M5669:M15662="south")),"bonus","no bonus"),"data error")</f>
        <v>no bonus</v>
      </c>
    </row>
    <row r="5671" spans="1:7" x14ac:dyDescent="0.25">
      <c r="A5671" t="str">
        <v>high</v>
      </c>
      <c r="B5671" t="b" cm="1">
        <f t="array" ref="B5671">AND(Orders!R5669:R15662&gt;500,Orders!O5669:O15662="technology")</f>
        <v>0</v>
      </c>
      <c r="C5671" t="b" cm="1">
        <f t="array" ref="C5671">OR(Orders!R5669:R15662&gt;1000,Orders!O5669:O15662="furniture")</f>
        <v>1</v>
      </c>
      <c r="D5671" t="str">
        <v>no</v>
      </c>
      <c r="E5671" t="str">
        <v>false</v>
      </c>
      <c r="G5671" t="str" cm="1">
        <f t="array" ref="G5671">IFERROR(IF(AND(Orders!R5670:R15663&gt;1000,OR(Orders!M5670:M15663="East",Orders!M5670:M15663="south")),"bonus","no bonus"),"data error")</f>
        <v>no bonus</v>
      </c>
    </row>
    <row r="5672" spans="1:7" x14ac:dyDescent="0.25">
      <c r="A5672" t="str">
        <v>high</v>
      </c>
      <c r="B5672" t="b" cm="1">
        <f t="array" ref="B5672">AND(Orders!R5670:R15663&gt;500,Orders!O5670:O15663="technology")</f>
        <v>0</v>
      </c>
      <c r="C5672" t="b" cm="1">
        <f t="array" ref="C5672">OR(Orders!R5670:R15663&gt;1000,Orders!O5670:O15663="furniture")</f>
        <v>1</v>
      </c>
      <c r="D5672" t="str">
        <v>no</v>
      </c>
      <c r="E5672" t="str">
        <v>false</v>
      </c>
      <c r="G5672" t="str" cm="1">
        <f t="array" ref="G5672">IFERROR(IF(AND(Orders!R5671:R15664&gt;1000,OR(Orders!M5671:M15664="East",Orders!M5671:M15664="south")),"bonus","no bonus"),"data error")</f>
        <v>no bonus</v>
      </c>
    </row>
    <row r="5673" spans="1:7" x14ac:dyDescent="0.25">
      <c r="A5673" t="str">
        <v>high</v>
      </c>
      <c r="B5673" t="b" cm="1">
        <f t="array" ref="B5673">AND(Orders!R5671:R15664&gt;500,Orders!O5671:O15664="technology")</f>
        <v>0</v>
      </c>
      <c r="C5673" t="b" cm="1">
        <f t="array" ref="C5673">OR(Orders!R5671:R15664&gt;1000,Orders!O5671:O15664="furniture")</f>
        <v>1</v>
      </c>
      <c r="D5673" t="str">
        <v>no</v>
      </c>
      <c r="E5673" t="str">
        <v>false</v>
      </c>
      <c r="G5673" t="str" cm="1">
        <f t="array" ref="G5673">IFERROR(IF(AND(Orders!R5672:R15665&gt;1000,OR(Orders!M5672:M15665="East",Orders!M5672:M15665="south")),"bonus","no bonus"),"data error")</f>
        <v>no bonus</v>
      </c>
    </row>
    <row r="5674" spans="1:7" x14ac:dyDescent="0.25">
      <c r="A5674" t="str">
        <v>high</v>
      </c>
      <c r="B5674" t="b" cm="1">
        <f t="array" ref="B5674">AND(Orders!R5672:R15665&gt;500,Orders!O5672:O15665="technology")</f>
        <v>0</v>
      </c>
      <c r="C5674" t="b" cm="1">
        <f t="array" ref="C5674">OR(Orders!R5672:R15665&gt;1000,Orders!O5672:O15665="furniture")</f>
        <v>1</v>
      </c>
      <c r="D5674" t="str">
        <v>no</v>
      </c>
      <c r="E5674" t="str">
        <v>false</v>
      </c>
      <c r="G5674" t="str" cm="1">
        <f t="array" ref="G5674">IFERROR(IF(AND(Orders!R5673:R15666&gt;1000,OR(Orders!M5673:M15666="East",Orders!M5673:M15666="south")),"bonus","no bonus"),"data error")</f>
        <v>no bonus</v>
      </c>
    </row>
    <row r="5675" spans="1:7" x14ac:dyDescent="0.25">
      <c r="A5675" t="str">
        <v>high</v>
      </c>
      <c r="B5675" t="b" cm="1">
        <f t="array" ref="B5675">AND(Orders!R5673:R15666&gt;500,Orders!O5673:O15666="technology")</f>
        <v>0</v>
      </c>
      <c r="C5675" t="b" cm="1">
        <f t="array" ref="C5675">OR(Orders!R5673:R15666&gt;1000,Orders!O5673:O15666="furniture")</f>
        <v>1</v>
      </c>
      <c r="D5675" t="str">
        <v>no</v>
      </c>
      <c r="E5675" t="str">
        <v>false</v>
      </c>
      <c r="G5675" t="str" cm="1">
        <f t="array" ref="G5675">IFERROR(IF(AND(Orders!R5674:R15667&gt;1000,OR(Orders!M5674:M15667="East",Orders!M5674:M15667="south")),"bonus","no bonus"),"data error")</f>
        <v>no bonus</v>
      </c>
    </row>
    <row r="5676" spans="1:7" x14ac:dyDescent="0.25">
      <c r="A5676" t="str">
        <v>high</v>
      </c>
      <c r="B5676" t="b" cm="1">
        <f t="array" ref="B5676">AND(Orders!R5674:R15667&gt;500,Orders!O5674:O15667="technology")</f>
        <v>0</v>
      </c>
      <c r="C5676" t="b" cm="1">
        <f t="array" ref="C5676">OR(Orders!R5674:R15667&gt;1000,Orders!O5674:O15667="furniture")</f>
        <v>1</v>
      </c>
      <c r="D5676" t="str">
        <v>no</v>
      </c>
      <c r="E5676" t="str">
        <v>false</v>
      </c>
      <c r="G5676" t="str" cm="1">
        <f t="array" ref="G5676">IFERROR(IF(AND(Orders!R5675:R15668&gt;1000,OR(Orders!M5675:M15668="East",Orders!M5675:M15668="south")),"bonus","no bonus"),"data error")</f>
        <v>no bonus</v>
      </c>
    </row>
    <row r="5677" spans="1:7" x14ac:dyDescent="0.25">
      <c r="A5677" t="str">
        <v>high</v>
      </c>
      <c r="B5677" t="b" cm="1">
        <f t="array" ref="B5677">AND(Orders!R5675:R15668&gt;500,Orders!O5675:O15668="technology")</f>
        <v>0</v>
      </c>
      <c r="C5677" t="b" cm="1">
        <f t="array" ref="C5677">OR(Orders!R5675:R15668&gt;1000,Orders!O5675:O15668="furniture")</f>
        <v>1</v>
      </c>
      <c r="D5677" t="str">
        <v>no</v>
      </c>
      <c r="E5677" t="str">
        <v>false</v>
      </c>
      <c r="G5677" t="str" cm="1">
        <f t="array" ref="G5677">IFERROR(IF(AND(Orders!R5676:R15669&gt;1000,OR(Orders!M5676:M15669="East",Orders!M5676:M15669="south")),"bonus","no bonus"),"data error")</f>
        <v>no bonus</v>
      </c>
    </row>
    <row r="5678" spans="1:7" x14ac:dyDescent="0.25">
      <c r="A5678" t="str">
        <v>high</v>
      </c>
      <c r="B5678" t="b" cm="1">
        <f t="array" ref="B5678">AND(Orders!R5676:R15669&gt;500,Orders!O5676:O15669="technology")</f>
        <v>0</v>
      </c>
      <c r="C5678" t="b" cm="1">
        <f t="array" ref="C5678">OR(Orders!R5676:R15669&gt;1000,Orders!O5676:O15669="furniture")</f>
        <v>1</v>
      </c>
      <c r="D5678" t="str">
        <v>no</v>
      </c>
      <c r="E5678" t="str">
        <v>false</v>
      </c>
      <c r="G5678" t="str" cm="1">
        <f t="array" ref="G5678">IFERROR(IF(AND(Orders!R5677:R15670&gt;1000,OR(Orders!M5677:M15670="East",Orders!M5677:M15670="south")),"bonus","no bonus"),"data error")</f>
        <v>no bonus</v>
      </c>
    </row>
    <row r="5679" spans="1:7" x14ac:dyDescent="0.25">
      <c r="A5679" t="str">
        <v>high</v>
      </c>
      <c r="B5679" t="b" cm="1">
        <f t="array" ref="B5679">AND(Orders!R5677:R15670&gt;500,Orders!O5677:O15670="technology")</f>
        <v>0</v>
      </c>
      <c r="C5679" t="b" cm="1">
        <f t="array" ref="C5679">OR(Orders!R5677:R15670&gt;1000,Orders!O5677:O15670="furniture")</f>
        <v>1</v>
      </c>
      <c r="D5679" t="str">
        <v>no</v>
      </c>
      <c r="E5679" t="str">
        <v>false</v>
      </c>
      <c r="G5679" t="str" cm="1">
        <f t="array" ref="G5679">IFERROR(IF(AND(Orders!R5678:R15671&gt;1000,OR(Orders!M5678:M15671="East",Orders!M5678:M15671="south")),"bonus","no bonus"),"data error")</f>
        <v>no bonus</v>
      </c>
    </row>
    <row r="5680" spans="1:7" x14ac:dyDescent="0.25">
      <c r="A5680" t="str">
        <v>high</v>
      </c>
      <c r="B5680" t="b" cm="1">
        <f t="array" ref="B5680">AND(Orders!R5678:R15671&gt;500,Orders!O5678:O15671="technology")</f>
        <v>0</v>
      </c>
      <c r="C5680" t="b" cm="1">
        <f t="array" ref="C5680">OR(Orders!R5678:R15671&gt;1000,Orders!O5678:O15671="furniture")</f>
        <v>1</v>
      </c>
      <c r="D5680" t="str">
        <v>no</v>
      </c>
      <c r="E5680" t="str">
        <v>false</v>
      </c>
      <c r="G5680" t="str" cm="1">
        <f t="array" ref="G5680">IFERROR(IF(AND(Orders!R5679:R15672&gt;1000,OR(Orders!M5679:M15672="East",Orders!M5679:M15672="south")),"bonus","no bonus"),"data error")</f>
        <v>no bonus</v>
      </c>
    </row>
    <row r="5681" spans="1:7" x14ac:dyDescent="0.25">
      <c r="A5681" t="str">
        <v>high</v>
      </c>
      <c r="B5681" t="b" cm="1">
        <f t="array" ref="B5681">AND(Orders!R5679:R15672&gt;500,Orders!O5679:O15672="technology")</f>
        <v>0</v>
      </c>
      <c r="C5681" t="b" cm="1">
        <f t="array" ref="C5681">OR(Orders!R5679:R15672&gt;1000,Orders!O5679:O15672="furniture")</f>
        <v>1</v>
      </c>
      <c r="D5681" t="str">
        <v>no</v>
      </c>
      <c r="E5681" t="str">
        <v>false</v>
      </c>
      <c r="G5681" t="str" cm="1">
        <f t="array" ref="G5681">IFERROR(IF(AND(Orders!R5680:R15673&gt;1000,OR(Orders!M5680:M15673="East",Orders!M5680:M15673="south")),"bonus","no bonus"),"data error")</f>
        <v>no bonus</v>
      </c>
    </row>
    <row r="5682" spans="1:7" x14ac:dyDescent="0.25">
      <c r="A5682" t="str">
        <v>high</v>
      </c>
      <c r="B5682" t="b" cm="1">
        <f t="array" ref="B5682">AND(Orders!R5680:R15673&gt;500,Orders!O5680:O15673="technology")</f>
        <v>0</v>
      </c>
      <c r="C5682" t="b" cm="1">
        <f t="array" ref="C5682">OR(Orders!R5680:R15673&gt;1000,Orders!O5680:O15673="furniture")</f>
        <v>1</v>
      </c>
      <c r="D5682" t="str">
        <v>no</v>
      </c>
      <c r="E5682" t="str">
        <v>false</v>
      </c>
      <c r="G5682" t="str" cm="1">
        <f t="array" ref="G5682">IFERROR(IF(AND(Orders!R5681:R15674&gt;1000,OR(Orders!M5681:M15674="East",Orders!M5681:M15674="south")),"bonus","no bonus"),"data error")</f>
        <v>no bonus</v>
      </c>
    </row>
    <row r="5683" spans="1:7" x14ac:dyDescent="0.25">
      <c r="A5683" t="str">
        <v>high</v>
      </c>
      <c r="B5683" t="b" cm="1">
        <f t="array" ref="B5683">AND(Orders!R5681:R15674&gt;500,Orders!O5681:O15674="technology")</f>
        <v>0</v>
      </c>
      <c r="C5683" t="b" cm="1">
        <f t="array" ref="C5683">OR(Orders!R5681:R15674&gt;1000,Orders!O5681:O15674="furniture")</f>
        <v>1</v>
      </c>
      <c r="D5683" t="str">
        <v>no</v>
      </c>
      <c r="E5683" t="str">
        <v>false</v>
      </c>
      <c r="G5683" t="str" cm="1">
        <f t="array" ref="G5683">IFERROR(IF(AND(Orders!R5682:R15675&gt;1000,OR(Orders!M5682:M15675="East",Orders!M5682:M15675="south")),"bonus","no bonus"),"data error")</f>
        <v>no bonus</v>
      </c>
    </row>
    <row r="5684" spans="1:7" x14ac:dyDescent="0.25">
      <c r="A5684" t="str">
        <v>high</v>
      </c>
      <c r="B5684" t="b" cm="1">
        <f t="array" ref="B5684">AND(Orders!R5682:R15675&gt;500,Orders!O5682:O15675="technology")</f>
        <v>0</v>
      </c>
      <c r="C5684" t="b" cm="1">
        <f t="array" ref="C5684">OR(Orders!R5682:R15675&gt;1000,Orders!O5682:O15675="furniture")</f>
        <v>1</v>
      </c>
      <c r="D5684" t="str">
        <v>no</v>
      </c>
      <c r="E5684" t="str">
        <v>false</v>
      </c>
      <c r="G5684" t="str" cm="1">
        <f t="array" ref="G5684">IFERROR(IF(AND(Orders!R5683:R15676&gt;1000,OR(Orders!M5683:M15676="East",Orders!M5683:M15676="south")),"bonus","no bonus"),"data error")</f>
        <v>no bonus</v>
      </c>
    </row>
    <row r="5685" spans="1:7" x14ac:dyDescent="0.25">
      <c r="A5685" t="str">
        <v>high</v>
      </c>
      <c r="B5685" t="b" cm="1">
        <f t="array" ref="B5685">AND(Orders!R5683:R15676&gt;500,Orders!O5683:O15676="technology")</f>
        <v>0</v>
      </c>
      <c r="C5685" t="b" cm="1">
        <f t="array" ref="C5685">OR(Orders!R5683:R15676&gt;1000,Orders!O5683:O15676="furniture")</f>
        <v>1</v>
      </c>
      <c r="D5685" t="str">
        <v>no</v>
      </c>
      <c r="E5685" t="str">
        <v>false</v>
      </c>
      <c r="G5685" t="str" cm="1">
        <f t="array" ref="G5685">IFERROR(IF(AND(Orders!R5684:R15677&gt;1000,OR(Orders!M5684:M15677="East",Orders!M5684:M15677="south")),"bonus","no bonus"),"data error")</f>
        <v>no bonus</v>
      </c>
    </row>
    <row r="5686" spans="1:7" x14ac:dyDescent="0.25">
      <c r="A5686" t="str">
        <v>high</v>
      </c>
      <c r="B5686" t="b" cm="1">
        <f t="array" ref="B5686">AND(Orders!R5684:R15677&gt;500,Orders!O5684:O15677="technology")</f>
        <v>0</v>
      </c>
      <c r="C5686" t="b" cm="1">
        <f t="array" ref="C5686">OR(Orders!R5684:R15677&gt;1000,Orders!O5684:O15677="furniture")</f>
        <v>1</v>
      </c>
      <c r="D5686" t="str">
        <v>no</v>
      </c>
      <c r="E5686" t="str">
        <v>false</v>
      </c>
      <c r="G5686" t="str" cm="1">
        <f t="array" ref="G5686">IFERROR(IF(AND(Orders!R5685:R15678&gt;1000,OR(Orders!M5685:M15678="East",Orders!M5685:M15678="south")),"bonus","no bonus"),"data error")</f>
        <v>no bonus</v>
      </c>
    </row>
    <row r="5687" spans="1:7" x14ac:dyDescent="0.25">
      <c r="A5687" t="str">
        <v>high</v>
      </c>
      <c r="B5687" t="b" cm="1">
        <f t="array" ref="B5687">AND(Orders!R5685:R15678&gt;500,Orders!O5685:O15678="technology")</f>
        <v>0</v>
      </c>
      <c r="C5687" t="b" cm="1">
        <f t="array" ref="C5687">OR(Orders!R5685:R15678&gt;1000,Orders!O5685:O15678="furniture")</f>
        <v>1</v>
      </c>
      <c r="D5687" t="str">
        <v>no</v>
      </c>
      <c r="E5687" t="str">
        <v>false</v>
      </c>
      <c r="G5687" t="str" cm="1">
        <f t="array" ref="G5687">IFERROR(IF(AND(Orders!R5686:R15679&gt;1000,OR(Orders!M5686:M15679="East",Orders!M5686:M15679="south")),"bonus","no bonus"),"data error")</f>
        <v>no bonus</v>
      </c>
    </row>
    <row r="5688" spans="1:7" x14ac:dyDescent="0.25">
      <c r="A5688" t="str">
        <v>high</v>
      </c>
      <c r="B5688" t="b" cm="1">
        <f t="array" ref="B5688">AND(Orders!R5686:R15679&gt;500,Orders!O5686:O15679="technology")</f>
        <v>0</v>
      </c>
      <c r="C5688" t="b" cm="1">
        <f t="array" ref="C5688">OR(Orders!R5686:R15679&gt;1000,Orders!O5686:O15679="furniture")</f>
        <v>1</v>
      </c>
      <c r="D5688" t="str">
        <v>no</v>
      </c>
      <c r="E5688" t="str">
        <v>false</v>
      </c>
      <c r="G5688" t="str" cm="1">
        <f t="array" ref="G5688">IFERROR(IF(AND(Orders!R5687:R15680&gt;1000,OR(Orders!M5687:M15680="East",Orders!M5687:M15680="south")),"bonus","no bonus"),"data error")</f>
        <v>no bonus</v>
      </c>
    </row>
    <row r="5689" spans="1:7" x14ac:dyDescent="0.25">
      <c r="A5689" t="str">
        <v>high</v>
      </c>
      <c r="B5689" t="b" cm="1">
        <f t="array" ref="B5689">AND(Orders!R5687:R15680&gt;500,Orders!O5687:O15680="technology")</f>
        <v>0</v>
      </c>
      <c r="C5689" t="b" cm="1">
        <f t="array" ref="C5689">OR(Orders!R5687:R15680&gt;1000,Orders!O5687:O15680="furniture")</f>
        <v>1</v>
      </c>
      <c r="D5689" t="str">
        <v>no</v>
      </c>
      <c r="E5689" t="str">
        <v>false</v>
      </c>
      <c r="G5689" t="str" cm="1">
        <f t="array" ref="G5689">IFERROR(IF(AND(Orders!R5688:R15681&gt;1000,OR(Orders!M5688:M15681="East",Orders!M5688:M15681="south")),"bonus","no bonus"),"data error")</f>
        <v>no bonus</v>
      </c>
    </row>
    <row r="5690" spans="1:7" x14ac:dyDescent="0.25">
      <c r="A5690" t="str">
        <v>high</v>
      </c>
      <c r="B5690" t="b" cm="1">
        <f t="array" ref="B5690">AND(Orders!R5688:R15681&gt;500,Orders!O5688:O15681="technology")</f>
        <v>0</v>
      </c>
      <c r="C5690" t="b" cm="1">
        <f t="array" ref="C5690">OR(Orders!R5688:R15681&gt;1000,Orders!O5688:O15681="furniture")</f>
        <v>1</v>
      </c>
      <c r="D5690" t="str">
        <v>no</v>
      </c>
      <c r="E5690" t="str">
        <v>false</v>
      </c>
      <c r="G5690" t="str" cm="1">
        <f t="array" ref="G5690">IFERROR(IF(AND(Orders!R5689:R15682&gt;1000,OR(Orders!M5689:M15682="East",Orders!M5689:M15682="south")),"bonus","no bonus"),"data error")</f>
        <v>no bonus</v>
      </c>
    </row>
    <row r="5691" spans="1:7" x14ac:dyDescent="0.25">
      <c r="A5691" t="str">
        <v>high</v>
      </c>
      <c r="B5691" t="b" cm="1">
        <f t="array" ref="B5691">AND(Orders!R5689:R15682&gt;500,Orders!O5689:O15682="technology")</f>
        <v>0</v>
      </c>
      <c r="C5691" t="b" cm="1">
        <f t="array" ref="C5691">OR(Orders!R5689:R15682&gt;1000,Orders!O5689:O15682="furniture")</f>
        <v>1</v>
      </c>
      <c r="D5691" t="str">
        <v>no</v>
      </c>
      <c r="E5691" t="str">
        <v>false</v>
      </c>
      <c r="G5691" t="str" cm="1">
        <f t="array" ref="G5691">IFERROR(IF(AND(Orders!R5690:R15683&gt;1000,OR(Orders!M5690:M15683="East",Orders!M5690:M15683="south")),"bonus","no bonus"),"data error")</f>
        <v>no bonus</v>
      </c>
    </row>
    <row r="5692" spans="1:7" x14ac:dyDescent="0.25">
      <c r="A5692" t="str">
        <v>high</v>
      </c>
      <c r="B5692" t="b" cm="1">
        <f t="array" ref="B5692">AND(Orders!R5690:R15683&gt;500,Orders!O5690:O15683="technology")</f>
        <v>0</v>
      </c>
      <c r="C5692" t="b" cm="1">
        <f t="array" ref="C5692">OR(Orders!R5690:R15683&gt;1000,Orders!O5690:O15683="furniture")</f>
        <v>1</v>
      </c>
      <c r="D5692" t="str">
        <v>no</v>
      </c>
      <c r="E5692" t="str">
        <v>false</v>
      </c>
      <c r="G5692" t="str" cm="1">
        <f t="array" ref="G5692">IFERROR(IF(AND(Orders!R5691:R15684&gt;1000,OR(Orders!M5691:M15684="East",Orders!M5691:M15684="south")),"bonus","no bonus"),"data error")</f>
        <v>no bonus</v>
      </c>
    </row>
    <row r="5693" spans="1:7" x14ac:dyDescent="0.25">
      <c r="A5693" t="str">
        <v>high</v>
      </c>
      <c r="B5693" t="b" cm="1">
        <f t="array" ref="B5693">AND(Orders!R5691:R15684&gt;500,Orders!O5691:O15684="technology")</f>
        <v>0</v>
      </c>
      <c r="C5693" t="b" cm="1">
        <f t="array" ref="C5693">OR(Orders!R5691:R15684&gt;1000,Orders!O5691:O15684="furniture")</f>
        <v>1</v>
      </c>
      <c r="D5693" t="str">
        <v>no</v>
      </c>
      <c r="E5693" t="str">
        <v>false</v>
      </c>
      <c r="G5693" t="str" cm="1">
        <f t="array" ref="G5693">IFERROR(IF(AND(Orders!R5692:R15685&gt;1000,OR(Orders!M5692:M15685="East",Orders!M5692:M15685="south")),"bonus","no bonus"),"data error")</f>
        <v>no bonus</v>
      </c>
    </row>
    <row r="5694" spans="1:7" x14ac:dyDescent="0.25">
      <c r="A5694" t="str">
        <v>high</v>
      </c>
      <c r="B5694" t="b" cm="1">
        <f t="array" ref="B5694">AND(Orders!R5692:R15685&gt;500,Orders!O5692:O15685="technology")</f>
        <v>0</v>
      </c>
      <c r="C5694" t="b" cm="1">
        <f t="array" ref="C5694">OR(Orders!R5692:R15685&gt;1000,Orders!O5692:O15685="furniture")</f>
        <v>1</v>
      </c>
      <c r="D5694" t="str">
        <v>no</v>
      </c>
      <c r="E5694" t="str">
        <v>false</v>
      </c>
      <c r="G5694" t="str" cm="1">
        <f t="array" ref="G5694">IFERROR(IF(AND(Orders!R5693:R15686&gt;1000,OR(Orders!M5693:M15686="East",Orders!M5693:M15686="south")),"bonus","no bonus"),"data error")</f>
        <v>no bonus</v>
      </c>
    </row>
    <row r="5695" spans="1:7" x14ac:dyDescent="0.25">
      <c r="A5695" t="str">
        <v>high</v>
      </c>
      <c r="B5695" t="b" cm="1">
        <f t="array" ref="B5695">AND(Orders!R5693:R15686&gt;500,Orders!O5693:O15686="technology")</f>
        <v>0</v>
      </c>
      <c r="C5695" t="b" cm="1">
        <f t="array" ref="C5695">OR(Orders!R5693:R15686&gt;1000,Orders!O5693:O15686="furniture")</f>
        <v>1</v>
      </c>
      <c r="D5695" t="str">
        <v>no</v>
      </c>
      <c r="E5695" t="str">
        <v>false</v>
      </c>
      <c r="G5695" t="str" cm="1">
        <f t="array" ref="G5695">IFERROR(IF(AND(Orders!R5694:R15687&gt;1000,OR(Orders!M5694:M15687="East",Orders!M5694:M15687="south")),"bonus","no bonus"),"data error")</f>
        <v>no bonus</v>
      </c>
    </row>
    <row r="5696" spans="1:7" x14ac:dyDescent="0.25">
      <c r="A5696" t="str">
        <v>high</v>
      </c>
      <c r="B5696" t="b" cm="1">
        <f t="array" ref="B5696">AND(Orders!R5694:R15687&gt;500,Orders!O5694:O15687="technology")</f>
        <v>0</v>
      </c>
      <c r="C5696" t="b" cm="1">
        <f t="array" ref="C5696">OR(Orders!R5694:R15687&gt;1000,Orders!O5694:O15687="furniture")</f>
        <v>1</v>
      </c>
      <c r="D5696" t="str">
        <v>no</v>
      </c>
      <c r="E5696" t="str">
        <v>false</v>
      </c>
      <c r="G5696" t="str" cm="1">
        <f t="array" ref="G5696">IFERROR(IF(AND(Orders!R5695:R15688&gt;1000,OR(Orders!M5695:M15688="East",Orders!M5695:M15688="south")),"bonus","no bonus"),"data error")</f>
        <v>no bonus</v>
      </c>
    </row>
    <row r="5697" spans="1:7" x14ac:dyDescent="0.25">
      <c r="A5697" t="str">
        <v>high</v>
      </c>
      <c r="B5697" t="b" cm="1">
        <f t="array" ref="B5697">AND(Orders!R5695:R15688&gt;500,Orders!O5695:O15688="technology")</f>
        <v>0</v>
      </c>
      <c r="C5697" t="b" cm="1">
        <f t="array" ref="C5697">OR(Orders!R5695:R15688&gt;1000,Orders!O5695:O15688="furniture")</f>
        <v>1</v>
      </c>
      <c r="D5697" t="str">
        <v>no</v>
      </c>
      <c r="E5697" t="str">
        <v>false</v>
      </c>
      <c r="G5697" t="str" cm="1">
        <f t="array" ref="G5697">IFERROR(IF(AND(Orders!R5696:R15689&gt;1000,OR(Orders!M5696:M15689="East",Orders!M5696:M15689="south")),"bonus","no bonus"),"data error")</f>
        <v>no bonus</v>
      </c>
    </row>
    <row r="5698" spans="1:7" x14ac:dyDescent="0.25">
      <c r="A5698" t="str">
        <v>high</v>
      </c>
      <c r="B5698" t="b" cm="1">
        <f t="array" ref="B5698">AND(Orders!R5696:R15689&gt;500,Orders!O5696:O15689="technology")</f>
        <v>0</v>
      </c>
      <c r="C5698" t="b" cm="1">
        <f t="array" ref="C5698">OR(Orders!R5696:R15689&gt;1000,Orders!O5696:O15689="furniture")</f>
        <v>1</v>
      </c>
      <c r="D5698" t="str">
        <v>no</v>
      </c>
      <c r="E5698" t="str">
        <v>false</v>
      </c>
      <c r="G5698" t="str" cm="1">
        <f t="array" ref="G5698">IFERROR(IF(AND(Orders!R5697:R15690&gt;1000,OR(Orders!M5697:M15690="East",Orders!M5697:M15690="south")),"bonus","no bonus"),"data error")</f>
        <v>no bonus</v>
      </c>
    </row>
    <row r="5699" spans="1:7" x14ac:dyDescent="0.25">
      <c r="A5699" t="str">
        <v>high</v>
      </c>
      <c r="B5699" t="b" cm="1">
        <f t="array" ref="B5699">AND(Orders!R5697:R15690&gt;500,Orders!O5697:O15690="technology")</f>
        <v>0</v>
      </c>
      <c r="C5699" t="b" cm="1">
        <f t="array" ref="C5699">OR(Orders!R5697:R15690&gt;1000,Orders!O5697:O15690="furniture")</f>
        <v>1</v>
      </c>
      <c r="D5699" t="str">
        <v>no</v>
      </c>
      <c r="E5699" t="str">
        <v>false</v>
      </c>
      <c r="G5699" t="str" cm="1">
        <f t="array" ref="G5699">IFERROR(IF(AND(Orders!R5698:R15691&gt;1000,OR(Orders!M5698:M15691="East",Orders!M5698:M15691="south")),"bonus","no bonus"),"data error")</f>
        <v>no bonus</v>
      </c>
    </row>
    <row r="5700" spans="1:7" x14ac:dyDescent="0.25">
      <c r="A5700" t="str">
        <v>high</v>
      </c>
      <c r="B5700" t="b" cm="1">
        <f t="array" ref="B5700">AND(Orders!R5698:R15691&gt;500,Orders!O5698:O15691="technology")</f>
        <v>0</v>
      </c>
      <c r="C5700" t="b" cm="1">
        <f t="array" ref="C5700">OR(Orders!R5698:R15691&gt;1000,Orders!O5698:O15691="furniture")</f>
        <v>1</v>
      </c>
      <c r="D5700" t="str">
        <v>no</v>
      </c>
      <c r="E5700" t="str">
        <v>false</v>
      </c>
      <c r="G5700" t="str" cm="1">
        <f t="array" ref="G5700">IFERROR(IF(AND(Orders!R5699:R15692&gt;1000,OR(Orders!M5699:M15692="East",Orders!M5699:M15692="south")),"bonus","no bonus"),"data error")</f>
        <v>no bonus</v>
      </c>
    </row>
    <row r="5701" spans="1:7" x14ac:dyDescent="0.25">
      <c r="A5701" t="str">
        <v>high</v>
      </c>
      <c r="B5701" t="b" cm="1">
        <f t="array" ref="B5701">AND(Orders!R5699:R15692&gt;500,Orders!O5699:O15692="technology")</f>
        <v>0</v>
      </c>
      <c r="C5701" t="b" cm="1">
        <f t="array" ref="C5701">OR(Orders!R5699:R15692&gt;1000,Orders!O5699:O15692="furniture")</f>
        <v>1</v>
      </c>
      <c r="D5701" t="str">
        <v>no</v>
      </c>
      <c r="E5701" t="str">
        <v>false</v>
      </c>
      <c r="G5701" t="str" cm="1">
        <f t="array" ref="G5701">IFERROR(IF(AND(Orders!R5700:R15693&gt;1000,OR(Orders!M5700:M15693="East",Orders!M5700:M15693="south")),"bonus","no bonus"),"data error")</f>
        <v>no bonus</v>
      </c>
    </row>
    <row r="5702" spans="1:7" x14ac:dyDescent="0.25">
      <c r="A5702" t="str">
        <v>high</v>
      </c>
      <c r="B5702" t="b" cm="1">
        <f t="array" ref="B5702">AND(Orders!R5700:R15693&gt;500,Orders!O5700:O15693="technology")</f>
        <v>0</v>
      </c>
      <c r="C5702" t="b" cm="1">
        <f t="array" ref="C5702">OR(Orders!R5700:R15693&gt;1000,Orders!O5700:O15693="furniture")</f>
        <v>1</v>
      </c>
      <c r="D5702" t="str">
        <v>no</v>
      </c>
      <c r="E5702" t="str">
        <v>false</v>
      </c>
      <c r="G5702" t="str" cm="1">
        <f t="array" ref="G5702">IFERROR(IF(AND(Orders!R5701:R15694&gt;1000,OR(Orders!M5701:M15694="East",Orders!M5701:M15694="south")),"bonus","no bonus"),"data error")</f>
        <v>no bonus</v>
      </c>
    </row>
    <row r="5703" spans="1:7" x14ac:dyDescent="0.25">
      <c r="A5703" t="str">
        <v>high</v>
      </c>
      <c r="B5703" t="b" cm="1">
        <f t="array" ref="B5703">AND(Orders!R5701:R15694&gt;500,Orders!O5701:O15694="technology")</f>
        <v>0</v>
      </c>
      <c r="C5703" t="b" cm="1">
        <f t="array" ref="C5703">OR(Orders!R5701:R15694&gt;1000,Orders!O5701:O15694="furniture")</f>
        <v>1</v>
      </c>
      <c r="D5703" t="str">
        <v>no</v>
      </c>
      <c r="E5703" t="str">
        <v>false</v>
      </c>
      <c r="G5703" t="str" cm="1">
        <f t="array" ref="G5703">IFERROR(IF(AND(Orders!R5702:R15695&gt;1000,OR(Orders!M5702:M15695="East",Orders!M5702:M15695="south")),"bonus","no bonus"),"data error")</f>
        <v>no bonus</v>
      </c>
    </row>
    <row r="5704" spans="1:7" x14ac:dyDescent="0.25">
      <c r="A5704" t="str">
        <v>high</v>
      </c>
      <c r="B5704" t="b" cm="1">
        <f t="array" ref="B5704">AND(Orders!R5702:R15695&gt;500,Orders!O5702:O15695="technology")</f>
        <v>0</v>
      </c>
      <c r="C5704" t="b" cm="1">
        <f t="array" ref="C5704">OR(Orders!R5702:R15695&gt;1000,Orders!O5702:O15695="furniture")</f>
        <v>1</v>
      </c>
      <c r="D5704" t="str">
        <v>no</v>
      </c>
      <c r="E5704" t="str">
        <v>false</v>
      </c>
      <c r="G5704" t="str" cm="1">
        <f t="array" ref="G5704">IFERROR(IF(AND(Orders!R5703:R15696&gt;1000,OR(Orders!M5703:M15696="East",Orders!M5703:M15696="south")),"bonus","no bonus"),"data error")</f>
        <v>no bonus</v>
      </c>
    </row>
    <row r="5705" spans="1:7" x14ac:dyDescent="0.25">
      <c r="A5705" t="str">
        <v>high</v>
      </c>
      <c r="B5705" t="b" cm="1">
        <f t="array" ref="B5705">AND(Orders!R5703:R15696&gt;500,Orders!O5703:O15696="technology")</f>
        <v>0</v>
      </c>
      <c r="C5705" t="b" cm="1">
        <f t="array" ref="C5705">OR(Orders!R5703:R15696&gt;1000,Orders!O5703:O15696="furniture")</f>
        <v>1</v>
      </c>
      <c r="D5705" t="str">
        <v>no</v>
      </c>
      <c r="E5705" t="str">
        <v>false</v>
      </c>
      <c r="G5705" t="str" cm="1">
        <f t="array" ref="G5705">IFERROR(IF(AND(Orders!R5704:R15697&gt;1000,OR(Orders!M5704:M15697="East",Orders!M5704:M15697="south")),"bonus","no bonus"),"data error")</f>
        <v>no bonus</v>
      </c>
    </row>
    <row r="5706" spans="1:7" x14ac:dyDescent="0.25">
      <c r="A5706" t="str">
        <v>high</v>
      </c>
      <c r="B5706" t="b" cm="1">
        <f t="array" ref="B5706">AND(Orders!R5704:R15697&gt;500,Orders!O5704:O15697="technology")</f>
        <v>0</v>
      </c>
      <c r="C5706" t="b" cm="1">
        <f t="array" ref="C5706">OR(Orders!R5704:R15697&gt;1000,Orders!O5704:O15697="furniture")</f>
        <v>1</v>
      </c>
      <c r="D5706" t="str">
        <v>no</v>
      </c>
      <c r="E5706" t="str">
        <v>false</v>
      </c>
      <c r="G5706" t="str" cm="1">
        <f t="array" ref="G5706">IFERROR(IF(AND(Orders!R5705:R15698&gt;1000,OR(Orders!M5705:M15698="East",Orders!M5705:M15698="south")),"bonus","no bonus"),"data error")</f>
        <v>no bonus</v>
      </c>
    </row>
    <row r="5707" spans="1:7" x14ac:dyDescent="0.25">
      <c r="A5707" t="str">
        <v>high</v>
      </c>
      <c r="B5707" t="b" cm="1">
        <f t="array" ref="B5707">AND(Orders!R5705:R15698&gt;500,Orders!O5705:O15698="technology")</f>
        <v>0</v>
      </c>
      <c r="C5707" t="b" cm="1">
        <f t="array" ref="C5707">OR(Orders!R5705:R15698&gt;1000,Orders!O5705:O15698="furniture")</f>
        <v>1</v>
      </c>
      <c r="D5707" t="str">
        <v>no</v>
      </c>
      <c r="E5707" t="str">
        <v>false</v>
      </c>
      <c r="G5707" t="str" cm="1">
        <f t="array" ref="G5707">IFERROR(IF(AND(Orders!R5706:R15699&gt;1000,OR(Orders!M5706:M15699="East",Orders!M5706:M15699="south")),"bonus","no bonus"),"data error")</f>
        <v>no bonus</v>
      </c>
    </row>
    <row r="5708" spans="1:7" x14ac:dyDescent="0.25">
      <c r="A5708" t="str">
        <v>high</v>
      </c>
      <c r="B5708" t="b" cm="1">
        <f t="array" ref="B5708">AND(Orders!R5706:R15699&gt;500,Orders!O5706:O15699="technology")</f>
        <v>0</v>
      </c>
      <c r="C5708" t="b" cm="1">
        <f t="array" ref="C5708">OR(Orders!R5706:R15699&gt;1000,Orders!O5706:O15699="furniture")</f>
        <v>1</v>
      </c>
      <c r="D5708" t="str">
        <v>no</v>
      </c>
      <c r="E5708" t="str">
        <v>false</v>
      </c>
      <c r="G5708" t="str" cm="1">
        <f t="array" ref="G5708">IFERROR(IF(AND(Orders!R5707:R15700&gt;1000,OR(Orders!M5707:M15700="East",Orders!M5707:M15700="south")),"bonus","no bonus"),"data error")</f>
        <v>no bonus</v>
      </c>
    </row>
    <row r="5709" spans="1:7" x14ac:dyDescent="0.25">
      <c r="A5709" t="str">
        <v>high</v>
      </c>
      <c r="B5709" t="b" cm="1">
        <f t="array" ref="B5709">AND(Orders!R5707:R15700&gt;500,Orders!O5707:O15700="technology")</f>
        <v>0</v>
      </c>
      <c r="C5709" t="b" cm="1">
        <f t="array" ref="C5709">OR(Orders!R5707:R15700&gt;1000,Orders!O5707:O15700="furniture")</f>
        <v>1</v>
      </c>
      <c r="D5709" t="str">
        <v>no</v>
      </c>
      <c r="E5709" t="str">
        <v>false</v>
      </c>
      <c r="G5709" t="str" cm="1">
        <f t="array" ref="G5709">IFERROR(IF(AND(Orders!R5708:R15701&gt;1000,OR(Orders!M5708:M15701="East",Orders!M5708:M15701="south")),"bonus","no bonus"),"data error")</f>
        <v>no bonus</v>
      </c>
    </row>
    <row r="5710" spans="1:7" x14ac:dyDescent="0.25">
      <c r="A5710" t="str">
        <v>high</v>
      </c>
      <c r="B5710" t="b" cm="1">
        <f t="array" ref="B5710">AND(Orders!R5708:R15701&gt;500,Orders!O5708:O15701="technology")</f>
        <v>0</v>
      </c>
      <c r="C5710" t="b" cm="1">
        <f t="array" ref="C5710">OR(Orders!R5708:R15701&gt;1000,Orders!O5708:O15701="furniture")</f>
        <v>1</v>
      </c>
      <c r="D5710" t="str">
        <v>no</v>
      </c>
      <c r="E5710" t="str">
        <v>false</v>
      </c>
      <c r="G5710" t="str" cm="1">
        <f t="array" ref="G5710">IFERROR(IF(AND(Orders!R5709:R15702&gt;1000,OR(Orders!M5709:M15702="East",Orders!M5709:M15702="south")),"bonus","no bonus"),"data error")</f>
        <v>no bonus</v>
      </c>
    </row>
    <row r="5711" spans="1:7" x14ac:dyDescent="0.25">
      <c r="A5711" t="str">
        <v>high</v>
      </c>
      <c r="B5711" t="b" cm="1">
        <f t="array" ref="B5711">AND(Orders!R5709:R15702&gt;500,Orders!O5709:O15702="technology")</f>
        <v>0</v>
      </c>
      <c r="C5711" t="b" cm="1">
        <f t="array" ref="C5711">OR(Orders!R5709:R15702&gt;1000,Orders!O5709:O15702="furniture")</f>
        <v>1</v>
      </c>
      <c r="D5711" t="str">
        <v>no</v>
      </c>
      <c r="E5711" t="str">
        <v>false</v>
      </c>
      <c r="G5711" t="str" cm="1">
        <f t="array" ref="G5711">IFERROR(IF(AND(Orders!R5710:R15703&gt;1000,OR(Orders!M5710:M15703="East",Orders!M5710:M15703="south")),"bonus","no bonus"),"data error")</f>
        <v>no bonus</v>
      </c>
    </row>
    <row r="5712" spans="1:7" x14ac:dyDescent="0.25">
      <c r="A5712" t="str">
        <v>high</v>
      </c>
      <c r="B5712" t="b" cm="1">
        <f t="array" ref="B5712">AND(Orders!R5710:R15703&gt;500,Orders!O5710:O15703="technology")</f>
        <v>0</v>
      </c>
      <c r="C5712" t="b" cm="1">
        <f t="array" ref="C5712">OR(Orders!R5710:R15703&gt;1000,Orders!O5710:O15703="furniture")</f>
        <v>1</v>
      </c>
      <c r="D5712" t="str">
        <v>no</v>
      </c>
      <c r="E5712" t="str">
        <v>false</v>
      </c>
      <c r="G5712" t="str" cm="1">
        <f t="array" ref="G5712">IFERROR(IF(AND(Orders!R5711:R15704&gt;1000,OR(Orders!M5711:M15704="East",Orders!M5711:M15704="south")),"bonus","no bonus"),"data error")</f>
        <v>no bonus</v>
      </c>
    </row>
    <row r="5713" spans="1:7" x14ac:dyDescent="0.25">
      <c r="A5713" t="str">
        <v>high</v>
      </c>
      <c r="B5713" t="b" cm="1">
        <f t="array" ref="B5713">AND(Orders!R5711:R15704&gt;500,Orders!O5711:O15704="technology")</f>
        <v>0</v>
      </c>
      <c r="C5713" t="b" cm="1">
        <f t="array" ref="C5713">OR(Orders!R5711:R15704&gt;1000,Orders!O5711:O15704="furniture")</f>
        <v>1</v>
      </c>
      <c r="D5713" t="str">
        <v>no</v>
      </c>
      <c r="E5713" t="str">
        <v>false</v>
      </c>
      <c r="G5713" t="str" cm="1">
        <f t="array" ref="G5713">IFERROR(IF(AND(Orders!R5712:R15705&gt;1000,OR(Orders!M5712:M15705="East",Orders!M5712:M15705="south")),"bonus","no bonus"),"data error")</f>
        <v>no bonus</v>
      </c>
    </row>
    <row r="5714" spans="1:7" x14ac:dyDescent="0.25">
      <c r="A5714" t="str">
        <v>high</v>
      </c>
      <c r="B5714" t="b" cm="1">
        <f t="array" ref="B5714">AND(Orders!R5712:R15705&gt;500,Orders!O5712:O15705="technology")</f>
        <v>0</v>
      </c>
      <c r="C5714" t="b" cm="1">
        <f t="array" ref="C5714">OR(Orders!R5712:R15705&gt;1000,Orders!O5712:O15705="furniture")</f>
        <v>1</v>
      </c>
      <c r="D5714" t="str">
        <v>no</v>
      </c>
      <c r="E5714" t="str">
        <v>false</v>
      </c>
      <c r="G5714" t="str" cm="1">
        <f t="array" ref="G5714">IFERROR(IF(AND(Orders!R5713:R15706&gt;1000,OR(Orders!M5713:M15706="East",Orders!M5713:M15706="south")),"bonus","no bonus"),"data error")</f>
        <v>no bonus</v>
      </c>
    </row>
    <row r="5715" spans="1:7" x14ac:dyDescent="0.25">
      <c r="A5715" t="str">
        <v>high</v>
      </c>
      <c r="B5715" t="b" cm="1">
        <f t="array" ref="B5715">AND(Orders!R5713:R15706&gt;500,Orders!O5713:O15706="technology")</f>
        <v>0</v>
      </c>
      <c r="C5715" t="b" cm="1">
        <f t="array" ref="C5715">OR(Orders!R5713:R15706&gt;1000,Orders!O5713:O15706="furniture")</f>
        <v>1</v>
      </c>
      <c r="D5715" t="str">
        <v>no</v>
      </c>
      <c r="E5715" t="str">
        <v>false</v>
      </c>
      <c r="G5715" t="str" cm="1">
        <f t="array" ref="G5715">IFERROR(IF(AND(Orders!R5714:R15707&gt;1000,OR(Orders!M5714:M15707="East",Orders!M5714:M15707="south")),"bonus","no bonus"),"data error")</f>
        <v>no bonus</v>
      </c>
    </row>
    <row r="5716" spans="1:7" x14ac:dyDescent="0.25">
      <c r="A5716" t="str">
        <v>high</v>
      </c>
      <c r="B5716" t="b" cm="1">
        <f t="array" ref="B5716">AND(Orders!R5714:R15707&gt;500,Orders!O5714:O15707="technology")</f>
        <v>0</v>
      </c>
      <c r="C5716" t="b" cm="1">
        <f t="array" ref="C5716">OR(Orders!R5714:R15707&gt;1000,Orders!O5714:O15707="furniture")</f>
        <v>1</v>
      </c>
      <c r="D5716" t="str">
        <v>no</v>
      </c>
      <c r="E5716" t="str">
        <v>false</v>
      </c>
      <c r="G5716" t="str" cm="1">
        <f t="array" ref="G5716">IFERROR(IF(AND(Orders!R5715:R15708&gt;1000,OR(Orders!M5715:M15708="East",Orders!M5715:M15708="south")),"bonus","no bonus"),"data error")</f>
        <v>no bonus</v>
      </c>
    </row>
    <row r="5717" spans="1:7" x14ac:dyDescent="0.25">
      <c r="A5717" t="str">
        <v>high</v>
      </c>
      <c r="B5717" t="b" cm="1">
        <f t="array" ref="B5717">AND(Orders!R5715:R15708&gt;500,Orders!O5715:O15708="technology")</f>
        <v>0</v>
      </c>
      <c r="C5717" t="b" cm="1">
        <f t="array" ref="C5717">OR(Orders!R5715:R15708&gt;1000,Orders!O5715:O15708="furniture")</f>
        <v>1</v>
      </c>
      <c r="D5717" t="str">
        <v>no</v>
      </c>
      <c r="E5717" t="str">
        <v>false</v>
      </c>
      <c r="G5717" t="str" cm="1">
        <f t="array" ref="G5717">IFERROR(IF(AND(Orders!R5716:R15709&gt;1000,OR(Orders!M5716:M15709="East",Orders!M5716:M15709="south")),"bonus","no bonus"),"data error")</f>
        <v>no bonus</v>
      </c>
    </row>
    <row r="5718" spans="1:7" x14ac:dyDescent="0.25">
      <c r="A5718" t="str">
        <v>high</v>
      </c>
      <c r="B5718" t="b" cm="1">
        <f t="array" ref="B5718">AND(Orders!R5716:R15709&gt;500,Orders!O5716:O15709="technology")</f>
        <v>0</v>
      </c>
      <c r="C5718" t="b" cm="1">
        <f t="array" ref="C5718">OR(Orders!R5716:R15709&gt;1000,Orders!O5716:O15709="furniture")</f>
        <v>1</v>
      </c>
      <c r="D5718" t="str">
        <v>no</v>
      </c>
      <c r="E5718" t="str">
        <v>false</v>
      </c>
      <c r="G5718" t="str" cm="1">
        <f t="array" ref="G5718">IFERROR(IF(AND(Orders!R5717:R15710&gt;1000,OR(Orders!M5717:M15710="East",Orders!M5717:M15710="south")),"bonus","no bonus"),"data error")</f>
        <v>no bonus</v>
      </c>
    </row>
    <row r="5719" spans="1:7" x14ac:dyDescent="0.25">
      <c r="A5719" t="str">
        <v>high</v>
      </c>
      <c r="B5719" t="b" cm="1">
        <f t="array" ref="B5719">AND(Orders!R5717:R15710&gt;500,Orders!O5717:O15710="technology")</f>
        <v>0</v>
      </c>
      <c r="C5719" t="b" cm="1">
        <f t="array" ref="C5719">OR(Orders!R5717:R15710&gt;1000,Orders!O5717:O15710="furniture")</f>
        <v>1</v>
      </c>
      <c r="D5719" t="str">
        <v>no</v>
      </c>
      <c r="E5719" t="str">
        <v>false</v>
      </c>
      <c r="G5719" t="str" cm="1">
        <f t="array" ref="G5719">IFERROR(IF(AND(Orders!R5718:R15711&gt;1000,OR(Orders!M5718:M15711="East",Orders!M5718:M15711="south")),"bonus","no bonus"),"data error")</f>
        <v>no bonus</v>
      </c>
    </row>
    <row r="5720" spans="1:7" x14ac:dyDescent="0.25">
      <c r="A5720" t="str">
        <v>high</v>
      </c>
      <c r="B5720" t="b" cm="1">
        <f t="array" ref="B5720">AND(Orders!R5718:R15711&gt;500,Orders!O5718:O15711="technology")</f>
        <v>0</v>
      </c>
      <c r="C5720" t="b" cm="1">
        <f t="array" ref="C5720">OR(Orders!R5718:R15711&gt;1000,Orders!O5718:O15711="furniture")</f>
        <v>1</v>
      </c>
      <c r="D5720" t="str">
        <v>no</v>
      </c>
      <c r="E5720" t="str">
        <v>false</v>
      </c>
      <c r="G5720" t="str" cm="1">
        <f t="array" ref="G5720">IFERROR(IF(AND(Orders!R5719:R15712&gt;1000,OR(Orders!M5719:M15712="East",Orders!M5719:M15712="south")),"bonus","no bonus"),"data error")</f>
        <v>no bonus</v>
      </c>
    </row>
    <row r="5721" spans="1:7" x14ac:dyDescent="0.25">
      <c r="A5721" t="str">
        <v>high</v>
      </c>
      <c r="B5721" t="b" cm="1">
        <f t="array" ref="B5721">AND(Orders!R5719:R15712&gt;500,Orders!O5719:O15712="technology")</f>
        <v>0</v>
      </c>
      <c r="C5721" t="b" cm="1">
        <f t="array" ref="C5721">OR(Orders!R5719:R15712&gt;1000,Orders!O5719:O15712="furniture")</f>
        <v>1</v>
      </c>
      <c r="D5721" t="str">
        <v>no</v>
      </c>
      <c r="E5721" t="str">
        <v>false</v>
      </c>
      <c r="G5721" t="str" cm="1">
        <f t="array" ref="G5721">IFERROR(IF(AND(Orders!R5720:R15713&gt;1000,OR(Orders!M5720:M15713="East",Orders!M5720:M15713="south")),"bonus","no bonus"),"data error")</f>
        <v>no bonus</v>
      </c>
    </row>
    <row r="5722" spans="1:7" x14ac:dyDescent="0.25">
      <c r="A5722" t="str">
        <v>high</v>
      </c>
      <c r="B5722" t="b" cm="1">
        <f t="array" ref="B5722">AND(Orders!R5720:R15713&gt;500,Orders!O5720:O15713="technology")</f>
        <v>0</v>
      </c>
      <c r="C5722" t="b" cm="1">
        <f t="array" ref="C5722">OR(Orders!R5720:R15713&gt;1000,Orders!O5720:O15713="furniture")</f>
        <v>1</v>
      </c>
      <c r="D5722" t="str">
        <v>no</v>
      </c>
      <c r="E5722" t="str">
        <v>false</v>
      </c>
      <c r="G5722" t="str" cm="1">
        <f t="array" ref="G5722">IFERROR(IF(AND(Orders!R5721:R15714&gt;1000,OR(Orders!M5721:M15714="East",Orders!M5721:M15714="south")),"bonus","no bonus"),"data error")</f>
        <v>no bonus</v>
      </c>
    </row>
    <row r="5723" spans="1:7" x14ac:dyDescent="0.25">
      <c r="A5723" t="str">
        <v>high</v>
      </c>
      <c r="B5723" t="b" cm="1">
        <f t="array" ref="B5723">AND(Orders!R5721:R15714&gt;500,Orders!O5721:O15714="technology")</f>
        <v>0</v>
      </c>
      <c r="C5723" t="b" cm="1">
        <f t="array" ref="C5723">OR(Orders!R5721:R15714&gt;1000,Orders!O5721:O15714="furniture")</f>
        <v>1</v>
      </c>
      <c r="D5723" t="str">
        <v>no</v>
      </c>
      <c r="E5723" t="str">
        <v>false</v>
      </c>
      <c r="G5723" t="str" cm="1">
        <f t="array" ref="G5723">IFERROR(IF(AND(Orders!R5722:R15715&gt;1000,OR(Orders!M5722:M15715="East",Orders!M5722:M15715="south")),"bonus","no bonus"),"data error")</f>
        <v>no bonus</v>
      </c>
    </row>
    <row r="5724" spans="1:7" x14ac:dyDescent="0.25">
      <c r="A5724" t="str">
        <v>high</v>
      </c>
      <c r="B5724" t="b" cm="1">
        <f t="array" ref="B5724">AND(Orders!R5722:R15715&gt;500,Orders!O5722:O15715="technology")</f>
        <v>0</v>
      </c>
      <c r="C5724" t="b" cm="1">
        <f t="array" ref="C5724">OR(Orders!R5722:R15715&gt;1000,Orders!O5722:O15715="furniture")</f>
        <v>1</v>
      </c>
      <c r="D5724" t="str">
        <v>no</v>
      </c>
      <c r="E5724" t="str">
        <v>false</v>
      </c>
      <c r="G5724" t="str" cm="1">
        <f t="array" ref="G5724">IFERROR(IF(AND(Orders!R5723:R15716&gt;1000,OR(Orders!M5723:M15716="East",Orders!M5723:M15716="south")),"bonus","no bonus"),"data error")</f>
        <v>no bonus</v>
      </c>
    </row>
    <row r="5725" spans="1:7" x14ac:dyDescent="0.25">
      <c r="A5725" t="str">
        <v>high</v>
      </c>
      <c r="B5725" t="b" cm="1">
        <f t="array" ref="B5725">AND(Orders!R5723:R15716&gt;500,Orders!O5723:O15716="technology")</f>
        <v>0</v>
      </c>
      <c r="C5725" t="b" cm="1">
        <f t="array" ref="C5725">OR(Orders!R5723:R15716&gt;1000,Orders!O5723:O15716="furniture")</f>
        <v>1</v>
      </c>
      <c r="D5725" t="str">
        <v>no</v>
      </c>
      <c r="E5725" t="str">
        <v>false</v>
      </c>
      <c r="G5725" t="str" cm="1">
        <f t="array" ref="G5725">IFERROR(IF(AND(Orders!R5724:R15717&gt;1000,OR(Orders!M5724:M15717="East",Orders!M5724:M15717="south")),"bonus","no bonus"),"data error")</f>
        <v>no bonus</v>
      </c>
    </row>
    <row r="5726" spans="1:7" x14ac:dyDescent="0.25">
      <c r="A5726" t="str">
        <v>high</v>
      </c>
      <c r="B5726" t="b" cm="1">
        <f t="array" ref="B5726">AND(Orders!R5724:R15717&gt;500,Orders!O5724:O15717="technology")</f>
        <v>0</v>
      </c>
      <c r="C5726" t="b" cm="1">
        <f t="array" ref="C5726">OR(Orders!R5724:R15717&gt;1000,Orders!O5724:O15717="furniture")</f>
        <v>1</v>
      </c>
      <c r="D5726" t="str">
        <v>no</v>
      </c>
      <c r="E5726" t="str">
        <v>false</v>
      </c>
      <c r="G5726" t="str" cm="1">
        <f t="array" ref="G5726">IFERROR(IF(AND(Orders!R5725:R15718&gt;1000,OR(Orders!M5725:M15718="East",Orders!M5725:M15718="south")),"bonus","no bonus"),"data error")</f>
        <v>no bonus</v>
      </c>
    </row>
    <row r="5727" spans="1:7" x14ac:dyDescent="0.25">
      <c r="A5727" t="str">
        <v>high</v>
      </c>
      <c r="B5727" t="b" cm="1">
        <f t="array" ref="B5727">AND(Orders!R5725:R15718&gt;500,Orders!O5725:O15718="technology")</f>
        <v>0</v>
      </c>
      <c r="C5727" t="b" cm="1">
        <f t="array" ref="C5727">OR(Orders!R5725:R15718&gt;1000,Orders!O5725:O15718="furniture")</f>
        <v>1</v>
      </c>
      <c r="D5727" t="str">
        <v>no</v>
      </c>
      <c r="E5727" t="str">
        <v>false</v>
      </c>
      <c r="G5727" t="str" cm="1">
        <f t="array" ref="G5727">IFERROR(IF(AND(Orders!R5726:R15719&gt;1000,OR(Orders!M5726:M15719="East",Orders!M5726:M15719="south")),"bonus","no bonus"),"data error")</f>
        <v>no bonus</v>
      </c>
    </row>
    <row r="5728" spans="1:7" x14ac:dyDescent="0.25">
      <c r="A5728" t="str">
        <v>high</v>
      </c>
      <c r="B5728" t="b" cm="1">
        <f t="array" ref="B5728">AND(Orders!R5726:R15719&gt;500,Orders!O5726:O15719="technology")</f>
        <v>0</v>
      </c>
      <c r="C5728" t="b" cm="1">
        <f t="array" ref="C5728">OR(Orders!R5726:R15719&gt;1000,Orders!O5726:O15719="furniture")</f>
        <v>1</v>
      </c>
      <c r="D5728" t="str">
        <v>no</v>
      </c>
      <c r="E5728" t="str">
        <v>false</v>
      </c>
      <c r="G5728" t="str" cm="1">
        <f t="array" ref="G5728">IFERROR(IF(AND(Orders!R5727:R15720&gt;1000,OR(Orders!M5727:M15720="East",Orders!M5727:M15720="south")),"bonus","no bonus"),"data error")</f>
        <v>no bonus</v>
      </c>
    </row>
    <row r="5729" spans="1:7" x14ac:dyDescent="0.25">
      <c r="A5729" t="str">
        <v>high</v>
      </c>
      <c r="B5729" t="b" cm="1">
        <f t="array" ref="B5729">AND(Orders!R5727:R15720&gt;500,Orders!O5727:O15720="technology")</f>
        <v>0</v>
      </c>
      <c r="C5729" t="b" cm="1">
        <f t="array" ref="C5729">OR(Orders!R5727:R15720&gt;1000,Orders!O5727:O15720="furniture")</f>
        <v>1</v>
      </c>
      <c r="D5729" t="str">
        <v>no</v>
      </c>
      <c r="E5729" t="str">
        <v>false</v>
      </c>
      <c r="G5729" t="str" cm="1">
        <f t="array" ref="G5729">IFERROR(IF(AND(Orders!R5728:R15721&gt;1000,OR(Orders!M5728:M15721="East",Orders!M5728:M15721="south")),"bonus","no bonus"),"data error")</f>
        <v>no bonus</v>
      </c>
    </row>
    <row r="5730" spans="1:7" x14ac:dyDescent="0.25">
      <c r="A5730" t="str">
        <v>high</v>
      </c>
      <c r="B5730" t="b" cm="1">
        <f t="array" ref="B5730">AND(Orders!R5728:R15721&gt;500,Orders!O5728:O15721="technology")</f>
        <v>0</v>
      </c>
      <c r="C5730" t="b" cm="1">
        <f t="array" ref="C5730">OR(Orders!R5728:R15721&gt;1000,Orders!O5728:O15721="furniture")</f>
        <v>1</v>
      </c>
      <c r="D5730" t="str">
        <v>no</v>
      </c>
      <c r="E5730" t="str">
        <v>false</v>
      </c>
      <c r="G5730" t="str" cm="1">
        <f t="array" ref="G5730">IFERROR(IF(AND(Orders!R5729:R15722&gt;1000,OR(Orders!M5729:M15722="East",Orders!M5729:M15722="south")),"bonus","no bonus"),"data error")</f>
        <v>no bonus</v>
      </c>
    </row>
    <row r="5731" spans="1:7" x14ac:dyDescent="0.25">
      <c r="A5731" t="str">
        <v>high</v>
      </c>
      <c r="B5731" t="b" cm="1">
        <f t="array" ref="B5731">AND(Orders!R5729:R15722&gt;500,Orders!O5729:O15722="technology")</f>
        <v>0</v>
      </c>
      <c r="C5731" t="b" cm="1">
        <f t="array" ref="C5731">OR(Orders!R5729:R15722&gt;1000,Orders!O5729:O15722="furniture")</f>
        <v>1</v>
      </c>
      <c r="D5731" t="str">
        <v>no</v>
      </c>
      <c r="E5731" t="str">
        <v>false</v>
      </c>
      <c r="G5731" t="str" cm="1">
        <f t="array" ref="G5731">IFERROR(IF(AND(Orders!R5730:R15723&gt;1000,OR(Orders!M5730:M15723="East",Orders!M5730:M15723="south")),"bonus","no bonus"),"data error")</f>
        <v>no bonus</v>
      </c>
    </row>
    <row r="5732" spans="1:7" x14ac:dyDescent="0.25">
      <c r="A5732" t="str">
        <v>high</v>
      </c>
      <c r="B5732" t="b" cm="1">
        <f t="array" ref="B5732">AND(Orders!R5730:R15723&gt;500,Orders!O5730:O15723="technology")</f>
        <v>0</v>
      </c>
      <c r="C5732" t="b" cm="1">
        <f t="array" ref="C5732">OR(Orders!R5730:R15723&gt;1000,Orders!O5730:O15723="furniture")</f>
        <v>1</v>
      </c>
      <c r="D5732" t="str">
        <v>no</v>
      </c>
      <c r="E5732" t="str">
        <v>false</v>
      </c>
      <c r="G5732" t="str" cm="1">
        <f t="array" ref="G5732">IFERROR(IF(AND(Orders!R5731:R15724&gt;1000,OR(Orders!M5731:M15724="East",Orders!M5731:M15724="south")),"bonus","no bonus"),"data error")</f>
        <v>no bonus</v>
      </c>
    </row>
    <row r="5733" spans="1:7" x14ac:dyDescent="0.25">
      <c r="A5733" t="str">
        <v>high</v>
      </c>
      <c r="B5733" t="b" cm="1">
        <f t="array" ref="B5733">AND(Orders!R5731:R15724&gt;500,Orders!O5731:O15724="technology")</f>
        <v>0</v>
      </c>
      <c r="C5733" t="b" cm="1">
        <f t="array" ref="C5733">OR(Orders!R5731:R15724&gt;1000,Orders!O5731:O15724="furniture")</f>
        <v>1</v>
      </c>
      <c r="D5733" t="str">
        <v>no</v>
      </c>
      <c r="E5733" t="str">
        <v>false</v>
      </c>
      <c r="G5733" t="str" cm="1">
        <f t="array" ref="G5733">IFERROR(IF(AND(Orders!R5732:R15725&gt;1000,OR(Orders!M5732:M15725="East",Orders!M5732:M15725="south")),"bonus","no bonus"),"data error")</f>
        <v>no bonus</v>
      </c>
    </row>
    <row r="5734" spans="1:7" x14ac:dyDescent="0.25">
      <c r="A5734" t="str">
        <v>high</v>
      </c>
      <c r="B5734" t="b" cm="1">
        <f t="array" ref="B5734">AND(Orders!R5732:R15725&gt;500,Orders!O5732:O15725="technology")</f>
        <v>0</v>
      </c>
      <c r="C5734" t="b" cm="1">
        <f t="array" ref="C5734">OR(Orders!R5732:R15725&gt;1000,Orders!O5732:O15725="furniture")</f>
        <v>1</v>
      </c>
      <c r="D5734" t="str">
        <v>no</v>
      </c>
      <c r="E5734" t="str">
        <v>false</v>
      </c>
      <c r="G5734" t="str" cm="1">
        <f t="array" ref="G5734">IFERROR(IF(AND(Orders!R5733:R15726&gt;1000,OR(Orders!M5733:M15726="East",Orders!M5733:M15726="south")),"bonus","no bonus"),"data error")</f>
        <v>no bonus</v>
      </c>
    </row>
    <row r="5735" spans="1:7" x14ac:dyDescent="0.25">
      <c r="A5735" t="str">
        <v>high</v>
      </c>
      <c r="B5735" t="b" cm="1">
        <f t="array" ref="B5735">AND(Orders!R5733:R15726&gt;500,Orders!O5733:O15726="technology")</f>
        <v>0</v>
      </c>
      <c r="C5735" t="b" cm="1">
        <f t="array" ref="C5735">OR(Orders!R5733:R15726&gt;1000,Orders!O5733:O15726="furniture")</f>
        <v>1</v>
      </c>
      <c r="D5735" t="str">
        <v>no</v>
      </c>
      <c r="E5735" t="str">
        <v>false</v>
      </c>
      <c r="G5735" t="str" cm="1">
        <f t="array" ref="G5735">IFERROR(IF(AND(Orders!R5734:R15727&gt;1000,OR(Orders!M5734:M15727="East",Orders!M5734:M15727="south")),"bonus","no bonus"),"data error")</f>
        <v>no bonus</v>
      </c>
    </row>
    <row r="5736" spans="1:7" x14ac:dyDescent="0.25">
      <c r="A5736" t="str">
        <v>high</v>
      </c>
      <c r="B5736" t="b" cm="1">
        <f t="array" ref="B5736">AND(Orders!R5734:R15727&gt;500,Orders!O5734:O15727="technology")</f>
        <v>0</v>
      </c>
      <c r="C5736" t="b" cm="1">
        <f t="array" ref="C5736">OR(Orders!R5734:R15727&gt;1000,Orders!O5734:O15727="furniture")</f>
        <v>1</v>
      </c>
      <c r="D5736" t="str">
        <v>no</v>
      </c>
      <c r="E5736" t="str">
        <v>false</v>
      </c>
      <c r="G5736" t="str" cm="1">
        <f t="array" ref="G5736">IFERROR(IF(AND(Orders!R5735:R15728&gt;1000,OR(Orders!M5735:M15728="East",Orders!M5735:M15728="south")),"bonus","no bonus"),"data error")</f>
        <v>no bonus</v>
      </c>
    </row>
    <row r="5737" spans="1:7" x14ac:dyDescent="0.25">
      <c r="A5737" t="str">
        <v>high</v>
      </c>
      <c r="B5737" t="b" cm="1">
        <f t="array" ref="B5737">AND(Orders!R5735:R15728&gt;500,Orders!O5735:O15728="technology")</f>
        <v>0</v>
      </c>
      <c r="C5737" t="b" cm="1">
        <f t="array" ref="C5737">OR(Orders!R5735:R15728&gt;1000,Orders!O5735:O15728="furniture")</f>
        <v>1</v>
      </c>
      <c r="D5737" t="str">
        <v>no</v>
      </c>
      <c r="E5737" t="str">
        <v>false</v>
      </c>
      <c r="G5737" t="str" cm="1">
        <f t="array" ref="G5737">IFERROR(IF(AND(Orders!R5736:R15729&gt;1000,OR(Orders!M5736:M15729="East",Orders!M5736:M15729="south")),"bonus","no bonus"),"data error")</f>
        <v>no bonus</v>
      </c>
    </row>
    <row r="5738" spans="1:7" x14ac:dyDescent="0.25">
      <c r="A5738" t="str">
        <v>high</v>
      </c>
      <c r="B5738" t="b" cm="1">
        <f t="array" ref="B5738">AND(Orders!R5736:R15729&gt;500,Orders!O5736:O15729="technology")</f>
        <v>0</v>
      </c>
      <c r="C5738" t="b" cm="1">
        <f t="array" ref="C5738">OR(Orders!R5736:R15729&gt;1000,Orders!O5736:O15729="furniture")</f>
        <v>1</v>
      </c>
      <c r="D5738" t="str">
        <v>no</v>
      </c>
      <c r="E5738" t="str">
        <v>false</v>
      </c>
      <c r="G5738" t="str" cm="1">
        <f t="array" ref="G5738">IFERROR(IF(AND(Orders!R5737:R15730&gt;1000,OR(Orders!M5737:M15730="East",Orders!M5737:M15730="south")),"bonus","no bonus"),"data error")</f>
        <v>no bonus</v>
      </c>
    </row>
    <row r="5739" spans="1:7" x14ac:dyDescent="0.25">
      <c r="A5739" t="str">
        <v>high</v>
      </c>
      <c r="B5739" t="b" cm="1">
        <f t="array" ref="B5739">AND(Orders!R5737:R15730&gt;500,Orders!O5737:O15730="technology")</f>
        <v>0</v>
      </c>
      <c r="C5739" t="b" cm="1">
        <f t="array" ref="C5739">OR(Orders!R5737:R15730&gt;1000,Orders!O5737:O15730="furniture")</f>
        <v>1</v>
      </c>
      <c r="D5739" t="str">
        <v>no</v>
      </c>
      <c r="E5739" t="str">
        <v>false</v>
      </c>
      <c r="G5739" t="str" cm="1">
        <f t="array" ref="G5739">IFERROR(IF(AND(Orders!R5738:R15731&gt;1000,OR(Orders!M5738:M15731="East",Orders!M5738:M15731="south")),"bonus","no bonus"),"data error")</f>
        <v>no bonus</v>
      </c>
    </row>
    <row r="5740" spans="1:7" x14ac:dyDescent="0.25">
      <c r="A5740" t="str">
        <v>high</v>
      </c>
      <c r="B5740" t="b" cm="1">
        <f t="array" ref="B5740">AND(Orders!R5738:R15731&gt;500,Orders!O5738:O15731="technology")</f>
        <v>0</v>
      </c>
      <c r="C5740" t="b" cm="1">
        <f t="array" ref="C5740">OR(Orders!R5738:R15731&gt;1000,Orders!O5738:O15731="furniture")</f>
        <v>1</v>
      </c>
      <c r="D5740" t="str">
        <v>no</v>
      </c>
      <c r="E5740" t="str">
        <v>false</v>
      </c>
      <c r="G5740" t="str" cm="1">
        <f t="array" ref="G5740">IFERROR(IF(AND(Orders!R5739:R15732&gt;1000,OR(Orders!M5739:M15732="East",Orders!M5739:M15732="south")),"bonus","no bonus"),"data error")</f>
        <v>no bonus</v>
      </c>
    </row>
    <row r="5741" spans="1:7" x14ac:dyDescent="0.25">
      <c r="A5741" t="str">
        <v>high</v>
      </c>
      <c r="B5741" t="b" cm="1">
        <f t="array" ref="B5741">AND(Orders!R5739:R15732&gt;500,Orders!O5739:O15732="technology")</f>
        <v>0</v>
      </c>
      <c r="C5741" t="b" cm="1">
        <f t="array" ref="C5741">OR(Orders!R5739:R15732&gt;1000,Orders!O5739:O15732="furniture")</f>
        <v>1</v>
      </c>
      <c r="D5741" t="str">
        <v>no</v>
      </c>
      <c r="E5741" t="str">
        <v>false</v>
      </c>
      <c r="G5741" t="str" cm="1">
        <f t="array" ref="G5741">IFERROR(IF(AND(Orders!R5740:R15733&gt;1000,OR(Orders!M5740:M15733="East",Orders!M5740:M15733="south")),"bonus","no bonus"),"data error")</f>
        <v>no bonus</v>
      </c>
    </row>
    <row r="5742" spans="1:7" x14ac:dyDescent="0.25">
      <c r="A5742" t="str">
        <v>high</v>
      </c>
      <c r="B5742" t="b" cm="1">
        <f t="array" ref="B5742">AND(Orders!R5740:R15733&gt;500,Orders!O5740:O15733="technology")</f>
        <v>0</v>
      </c>
      <c r="C5742" t="b" cm="1">
        <f t="array" ref="C5742">OR(Orders!R5740:R15733&gt;1000,Orders!O5740:O15733="furniture")</f>
        <v>1</v>
      </c>
      <c r="D5742" t="str">
        <v>no</v>
      </c>
      <c r="E5742" t="str">
        <v>false</v>
      </c>
      <c r="G5742" t="str" cm="1">
        <f t="array" ref="G5742">IFERROR(IF(AND(Orders!R5741:R15734&gt;1000,OR(Orders!M5741:M15734="East",Orders!M5741:M15734="south")),"bonus","no bonus"),"data error")</f>
        <v>no bonus</v>
      </c>
    </row>
    <row r="5743" spans="1:7" x14ac:dyDescent="0.25">
      <c r="A5743" t="str">
        <v>high</v>
      </c>
      <c r="B5743" t="b" cm="1">
        <f t="array" ref="B5743">AND(Orders!R5741:R15734&gt;500,Orders!O5741:O15734="technology")</f>
        <v>0</v>
      </c>
      <c r="C5743" t="b" cm="1">
        <f t="array" ref="C5743">OR(Orders!R5741:R15734&gt;1000,Orders!O5741:O15734="furniture")</f>
        <v>1</v>
      </c>
      <c r="D5743" t="str">
        <v>no</v>
      </c>
      <c r="E5743" t="str">
        <v>false</v>
      </c>
      <c r="G5743" t="str" cm="1">
        <f t="array" ref="G5743">IFERROR(IF(AND(Orders!R5742:R15735&gt;1000,OR(Orders!M5742:M15735="East",Orders!M5742:M15735="south")),"bonus","no bonus"),"data error")</f>
        <v>no bonus</v>
      </c>
    </row>
    <row r="5744" spans="1:7" x14ac:dyDescent="0.25">
      <c r="A5744" t="str">
        <v>high</v>
      </c>
      <c r="B5744" t="b" cm="1">
        <f t="array" ref="B5744">AND(Orders!R5742:R15735&gt;500,Orders!O5742:O15735="technology")</f>
        <v>0</v>
      </c>
      <c r="C5744" t="b" cm="1">
        <f t="array" ref="C5744">OR(Orders!R5742:R15735&gt;1000,Orders!O5742:O15735="furniture")</f>
        <v>1</v>
      </c>
      <c r="D5744" t="str">
        <v>no</v>
      </c>
      <c r="E5744" t="str">
        <v>false</v>
      </c>
      <c r="G5744" t="str" cm="1">
        <f t="array" ref="G5744">IFERROR(IF(AND(Orders!R5743:R15736&gt;1000,OR(Orders!M5743:M15736="East",Orders!M5743:M15736="south")),"bonus","no bonus"),"data error")</f>
        <v>no bonus</v>
      </c>
    </row>
    <row r="5745" spans="1:7" x14ac:dyDescent="0.25">
      <c r="A5745" t="str">
        <v>high</v>
      </c>
      <c r="B5745" t="b" cm="1">
        <f t="array" ref="B5745">AND(Orders!R5743:R15736&gt;500,Orders!O5743:O15736="technology")</f>
        <v>0</v>
      </c>
      <c r="C5745" t="b" cm="1">
        <f t="array" ref="C5745">OR(Orders!R5743:R15736&gt;1000,Orders!O5743:O15736="furniture")</f>
        <v>1</v>
      </c>
      <c r="D5745" t="str">
        <v>no</v>
      </c>
      <c r="E5745" t="str">
        <v>false</v>
      </c>
      <c r="G5745" t="str" cm="1">
        <f t="array" ref="G5745">IFERROR(IF(AND(Orders!R5744:R15737&gt;1000,OR(Orders!M5744:M15737="East",Orders!M5744:M15737="south")),"bonus","no bonus"),"data error")</f>
        <v>no bonus</v>
      </c>
    </row>
    <row r="5746" spans="1:7" x14ac:dyDescent="0.25">
      <c r="A5746" t="str">
        <v>high</v>
      </c>
      <c r="B5746" t="b" cm="1">
        <f t="array" ref="B5746">AND(Orders!R5744:R15737&gt;500,Orders!O5744:O15737="technology")</f>
        <v>0</v>
      </c>
      <c r="C5746" t="b" cm="1">
        <f t="array" ref="C5746">OR(Orders!R5744:R15737&gt;1000,Orders!O5744:O15737="furniture")</f>
        <v>1</v>
      </c>
      <c r="D5746" t="str">
        <v>no</v>
      </c>
      <c r="E5746" t="str">
        <v>false</v>
      </c>
      <c r="G5746" t="str" cm="1">
        <f t="array" ref="G5746">IFERROR(IF(AND(Orders!R5745:R15738&gt;1000,OR(Orders!M5745:M15738="East",Orders!M5745:M15738="south")),"bonus","no bonus"),"data error")</f>
        <v>no bonus</v>
      </c>
    </row>
    <row r="5747" spans="1:7" x14ac:dyDescent="0.25">
      <c r="A5747" t="str">
        <v>high</v>
      </c>
      <c r="B5747" t="b" cm="1">
        <f t="array" ref="B5747">AND(Orders!R5745:R15738&gt;500,Orders!O5745:O15738="technology")</f>
        <v>0</v>
      </c>
      <c r="C5747" t="b" cm="1">
        <f t="array" ref="C5747">OR(Orders!R5745:R15738&gt;1000,Orders!O5745:O15738="furniture")</f>
        <v>1</v>
      </c>
      <c r="D5747" t="str">
        <v>no</v>
      </c>
      <c r="E5747" t="str">
        <v>false</v>
      </c>
      <c r="G5747" t="str" cm="1">
        <f t="array" ref="G5747">IFERROR(IF(AND(Orders!R5746:R15739&gt;1000,OR(Orders!M5746:M15739="East",Orders!M5746:M15739="south")),"bonus","no bonus"),"data error")</f>
        <v>no bonus</v>
      </c>
    </row>
    <row r="5748" spans="1:7" x14ac:dyDescent="0.25">
      <c r="A5748" t="str">
        <v>high</v>
      </c>
      <c r="B5748" t="b" cm="1">
        <f t="array" ref="B5748">AND(Orders!R5746:R15739&gt;500,Orders!O5746:O15739="technology")</f>
        <v>0</v>
      </c>
      <c r="C5748" t="b" cm="1">
        <f t="array" ref="C5748">OR(Orders!R5746:R15739&gt;1000,Orders!O5746:O15739="furniture")</f>
        <v>1</v>
      </c>
      <c r="D5748" t="str">
        <v>no</v>
      </c>
      <c r="E5748" t="str">
        <v>false</v>
      </c>
      <c r="G5748" t="str" cm="1">
        <f t="array" ref="G5748">IFERROR(IF(AND(Orders!R5747:R15740&gt;1000,OR(Orders!M5747:M15740="East",Orders!M5747:M15740="south")),"bonus","no bonus"),"data error")</f>
        <v>no bonus</v>
      </c>
    </row>
    <row r="5749" spans="1:7" x14ac:dyDescent="0.25">
      <c r="A5749" t="str">
        <v>high</v>
      </c>
      <c r="B5749" t="b" cm="1">
        <f t="array" ref="B5749">AND(Orders!R5747:R15740&gt;500,Orders!O5747:O15740="technology")</f>
        <v>0</v>
      </c>
      <c r="C5749" t="b" cm="1">
        <f t="array" ref="C5749">OR(Orders!R5747:R15740&gt;1000,Orders!O5747:O15740="furniture")</f>
        <v>1</v>
      </c>
      <c r="D5749" t="str">
        <v>no</v>
      </c>
      <c r="E5749" t="str">
        <v>false</v>
      </c>
      <c r="G5749" t="str" cm="1">
        <f t="array" ref="G5749">IFERROR(IF(AND(Orders!R5748:R15741&gt;1000,OR(Orders!M5748:M15741="East",Orders!M5748:M15741="south")),"bonus","no bonus"),"data error")</f>
        <v>no bonus</v>
      </c>
    </row>
    <row r="5750" spans="1:7" x14ac:dyDescent="0.25">
      <c r="A5750" t="str">
        <v>high</v>
      </c>
      <c r="B5750" t="b" cm="1">
        <f t="array" ref="B5750">AND(Orders!R5748:R15741&gt;500,Orders!O5748:O15741="technology")</f>
        <v>0</v>
      </c>
      <c r="C5750" t="b" cm="1">
        <f t="array" ref="C5750">OR(Orders!R5748:R15741&gt;1000,Orders!O5748:O15741="furniture")</f>
        <v>1</v>
      </c>
      <c r="D5750" t="str">
        <v>no</v>
      </c>
      <c r="E5750" t="str">
        <v>false</v>
      </c>
      <c r="G5750" t="str" cm="1">
        <f t="array" ref="G5750">IFERROR(IF(AND(Orders!R5749:R15742&gt;1000,OR(Orders!M5749:M15742="East",Orders!M5749:M15742="south")),"bonus","no bonus"),"data error")</f>
        <v>no bonus</v>
      </c>
    </row>
    <row r="5751" spans="1:7" x14ac:dyDescent="0.25">
      <c r="A5751" t="str">
        <v>high</v>
      </c>
      <c r="B5751" t="b" cm="1">
        <f t="array" ref="B5751">AND(Orders!R5749:R15742&gt;500,Orders!O5749:O15742="technology")</f>
        <v>0</v>
      </c>
      <c r="C5751" t="b" cm="1">
        <f t="array" ref="C5751">OR(Orders!R5749:R15742&gt;1000,Orders!O5749:O15742="furniture")</f>
        <v>1</v>
      </c>
      <c r="D5751" t="str">
        <v>no</v>
      </c>
      <c r="E5751" t="str">
        <v>false</v>
      </c>
      <c r="G5751" t="str" cm="1">
        <f t="array" ref="G5751">IFERROR(IF(AND(Orders!R5750:R15743&gt;1000,OR(Orders!M5750:M15743="East",Orders!M5750:M15743="south")),"bonus","no bonus"),"data error")</f>
        <v>no bonus</v>
      </c>
    </row>
    <row r="5752" spans="1:7" x14ac:dyDescent="0.25">
      <c r="A5752" t="str">
        <v>high</v>
      </c>
      <c r="B5752" t="b" cm="1">
        <f t="array" ref="B5752">AND(Orders!R5750:R15743&gt;500,Orders!O5750:O15743="technology")</f>
        <v>0</v>
      </c>
      <c r="C5752" t="b" cm="1">
        <f t="array" ref="C5752">OR(Orders!R5750:R15743&gt;1000,Orders!O5750:O15743="furniture")</f>
        <v>1</v>
      </c>
      <c r="D5752" t="str">
        <v>no</v>
      </c>
      <c r="E5752" t="str">
        <v>false</v>
      </c>
      <c r="G5752" t="str" cm="1">
        <f t="array" ref="G5752">IFERROR(IF(AND(Orders!R5751:R15744&gt;1000,OR(Orders!M5751:M15744="East",Orders!M5751:M15744="south")),"bonus","no bonus"),"data error")</f>
        <v>no bonus</v>
      </c>
    </row>
    <row r="5753" spans="1:7" x14ac:dyDescent="0.25">
      <c r="A5753" t="str">
        <v>high</v>
      </c>
      <c r="B5753" t="b" cm="1">
        <f t="array" ref="B5753">AND(Orders!R5751:R15744&gt;500,Orders!O5751:O15744="technology")</f>
        <v>0</v>
      </c>
      <c r="C5753" t="b" cm="1">
        <f t="array" ref="C5753">OR(Orders!R5751:R15744&gt;1000,Orders!O5751:O15744="furniture")</f>
        <v>1</v>
      </c>
      <c r="D5753" t="str">
        <v>no</v>
      </c>
      <c r="E5753" t="str">
        <v>false</v>
      </c>
      <c r="G5753" t="str" cm="1">
        <f t="array" ref="G5753">IFERROR(IF(AND(Orders!R5752:R15745&gt;1000,OR(Orders!M5752:M15745="East",Orders!M5752:M15745="south")),"bonus","no bonus"),"data error")</f>
        <v>no bonus</v>
      </c>
    </row>
    <row r="5754" spans="1:7" x14ac:dyDescent="0.25">
      <c r="A5754" t="str">
        <v>high</v>
      </c>
      <c r="B5754" t="b" cm="1">
        <f t="array" ref="B5754">AND(Orders!R5752:R15745&gt;500,Orders!O5752:O15745="technology")</f>
        <v>0</v>
      </c>
      <c r="C5754" t="b" cm="1">
        <f t="array" ref="C5754">OR(Orders!R5752:R15745&gt;1000,Orders!O5752:O15745="furniture")</f>
        <v>1</v>
      </c>
      <c r="D5754" t="str">
        <v>no</v>
      </c>
      <c r="E5754" t="str">
        <v>false</v>
      </c>
      <c r="G5754" t="str" cm="1">
        <f t="array" ref="G5754">IFERROR(IF(AND(Orders!R5753:R15746&gt;1000,OR(Orders!M5753:M15746="East",Orders!M5753:M15746="south")),"bonus","no bonus"),"data error")</f>
        <v>no bonus</v>
      </c>
    </row>
    <row r="5755" spans="1:7" x14ac:dyDescent="0.25">
      <c r="A5755" t="str">
        <v>high</v>
      </c>
      <c r="B5755" t="b" cm="1">
        <f t="array" ref="B5755">AND(Orders!R5753:R15746&gt;500,Orders!O5753:O15746="technology")</f>
        <v>0</v>
      </c>
      <c r="C5755" t="b" cm="1">
        <f t="array" ref="C5755">OR(Orders!R5753:R15746&gt;1000,Orders!O5753:O15746="furniture")</f>
        <v>1</v>
      </c>
      <c r="D5755" t="str">
        <v>no</v>
      </c>
      <c r="E5755" t="str">
        <v>false</v>
      </c>
      <c r="G5755" t="str" cm="1">
        <f t="array" ref="G5755">IFERROR(IF(AND(Orders!R5754:R15747&gt;1000,OR(Orders!M5754:M15747="East",Orders!M5754:M15747="south")),"bonus","no bonus"),"data error")</f>
        <v>no bonus</v>
      </c>
    </row>
    <row r="5756" spans="1:7" x14ac:dyDescent="0.25">
      <c r="A5756" t="str">
        <v>high</v>
      </c>
      <c r="B5756" t="b" cm="1">
        <f t="array" ref="B5756">AND(Orders!R5754:R15747&gt;500,Orders!O5754:O15747="technology")</f>
        <v>0</v>
      </c>
      <c r="C5756" t="b" cm="1">
        <f t="array" ref="C5756">OR(Orders!R5754:R15747&gt;1000,Orders!O5754:O15747="furniture")</f>
        <v>1</v>
      </c>
      <c r="D5756" t="str">
        <v>no</v>
      </c>
      <c r="E5756" t="str">
        <v>false</v>
      </c>
      <c r="G5756" t="str" cm="1">
        <f t="array" ref="G5756">IFERROR(IF(AND(Orders!R5755:R15748&gt;1000,OR(Orders!M5755:M15748="East",Orders!M5755:M15748="south")),"bonus","no bonus"),"data error")</f>
        <v>no bonus</v>
      </c>
    </row>
    <row r="5757" spans="1:7" x14ac:dyDescent="0.25">
      <c r="A5757" t="str">
        <v>high</v>
      </c>
      <c r="B5757" t="b" cm="1">
        <f t="array" ref="B5757">AND(Orders!R5755:R15748&gt;500,Orders!O5755:O15748="technology")</f>
        <v>0</v>
      </c>
      <c r="C5757" t="b" cm="1">
        <f t="array" ref="C5757">OR(Orders!R5755:R15748&gt;1000,Orders!O5755:O15748="furniture")</f>
        <v>1</v>
      </c>
      <c r="D5757" t="str">
        <v>no</v>
      </c>
      <c r="E5757" t="str">
        <v>false</v>
      </c>
      <c r="G5757" t="str" cm="1">
        <f t="array" ref="G5757">IFERROR(IF(AND(Orders!R5756:R15749&gt;1000,OR(Orders!M5756:M15749="East",Orders!M5756:M15749="south")),"bonus","no bonus"),"data error")</f>
        <v>no bonus</v>
      </c>
    </row>
    <row r="5758" spans="1:7" x14ac:dyDescent="0.25">
      <c r="A5758" t="str">
        <v>high</v>
      </c>
      <c r="B5758" t="b" cm="1">
        <f t="array" ref="B5758">AND(Orders!R5756:R15749&gt;500,Orders!O5756:O15749="technology")</f>
        <v>0</v>
      </c>
      <c r="C5758" t="b" cm="1">
        <f t="array" ref="C5758">OR(Orders!R5756:R15749&gt;1000,Orders!O5756:O15749="furniture")</f>
        <v>1</v>
      </c>
      <c r="D5758" t="str">
        <v>no</v>
      </c>
      <c r="E5758" t="str">
        <v>false</v>
      </c>
      <c r="G5758" t="str" cm="1">
        <f t="array" ref="G5758">IFERROR(IF(AND(Orders!R5757:R15750&gt;1000,OR(Orders!M5757:M15750="East",Orders!M5757:M15750="south")),"bonus","no bonus"),"data error")</f>
        <v>no bonus</v>
      </c>
    </row>
    <row r="5759" spans="1:7" x14ac:dyDescent="0.25">
      <c r="A5759" t="str">
        <v>high</v>
      </c>
      <c r="B5759" t="b" cm="1">
        <f t="array" ref="B5759">AND(Orders!R5757:R15750&gt;500,Orders!O5757:O15750="technology")</f>
        <v>0</v>
      </c>
      <c r="C5759" t="b" cm="1">
        <f t="array" ref="C5759">OR(Orders!R5757:R15750&gt;1000,Orders!O5757:O15750="furniture")</f>
        <v>1</v>
      </c>
      <c r="D5759" t="str">
        <v>no</v>
      </c>
      <c r="E5759" t="str">
        <v>false</v>
      </c>
      <c r="G5759" t="str" cm="1">
        <f t="array" ref="G5759">IFERROR(IF(AND(Orders!R5758:R15751&gt;1000,OR(Orders!M5758:M15751="East",Orders!M5758:M15751="south")),"bonus","no bonus"),"data error")</f>
        <v>no bonus</v>
      </c>
    </row>
    <row r="5760" spans="1:7" x14ac:dyDescent="0.25">
      <c r="A5760" t="str">
        <v>high</v>
      </c>
      <c r="B5760" t="b" cm="1">
        <f t="array" ref="B5760">AND(Orders!R5758:R15751&gt;500,Orders!O5758:O15751="technology")</f>
        <v>0</v>
      </c>
      <c r="C5760" t="b" cm="1">
        <f t="array" ref="C5760">OR(Orders!R5758:R15751&gt;1000,Orders!O5758:O15751="furniture")</f>
        <v>1</v>
      </c>
      <c r="D5760" t="str">
        <v>no</v>
      </c>
      <c r="E5760" t="str">
        <v>false</v>
      </c>
      <c r="G5760" t="str" cm="1">
        <f t="array" ref="G5760">IFERROR(IF(AND(Orders!R5759:R15752&gt;1000,OR(Orders!M5759:M15752="East",Orders!M5759:M15752="south")),"bonus","no bonus"),"data error")</f>
        <v>no bonus</v>
      </c>
    </row>
    <row r="5761" spans="1:7" x14ac:dyDescent="0.25">
      <c r="A5761" t="str">
        <v>high</v>
      </c>
      <c r="B5761" t="b" cm="1">
        <f t="array" ref="B5761">AND(Orders!R5759:R15752&gt;500,Orders!O5759:O15752="technology")</f>
        <v>0</v>
      </c>
      <c r="C5761" t="b" cm="1">
        <f t="array" ref="C5761">OR(Orders!R5759:R15752&gt;1000,Orders!O5759:O15752="furniture")</f>
        <v>1</v>
      </c>
      <c r="D5761" t="str">
        <v>no</v>
      </c>
      <c r="E5761" t="str">
        <v>false</v>
      </c>
      <c r="G5761" t="str" cm="1">
        <f t="array" ref="G5761">IFERROR(IF(AND(Orders!R5760:R15753&gt;1000,OR(Orders!M5760:M15753="East",Orders!M5760:M15753="south")),"bonus","no bonus"),"data error")</f>
        <v>no bonus</v>
      </c>
    </row>
    <row r="5762" spans="1:7" x14ac:dyDescent="0.25">
      <c r="A5762" t="str">
        <v>high</v>
      </c>
      <c r="B5762" t="b" cm="1">
        <f t="array" ref="B5762">AND(Orders!R5760:R15753&gt;500,Orders!O5760:O15753="technology")</f>
        <v>0</v>
      </c>
      <c r="C5762" t="b" cm="1">
        <f t="array" ref="C5762">OR(Orders!R5760:R15753&gt;1000,Orders!O5760:O15753="furniture")</f>
        <v>1</v>
      </c>
      <c r="D5762" t="str">
        <v>no</v>
      </c>
      <c r="E5762" t="str">
        <v>false</v>
      </c>
      <c r="G5762" t="str" cm="1">
        <f t="array" ref="G5762">IFERROR(IF(AND(Orders!R5761:R15754&gt;1000,OR(Orders!M5761:M15754="East",Orders!M5761:M15754="south")),"bonus","no bonus"),"data error")</f>
        <v>no bonus</v>
      </c>
    </row>
    <row r="5763" spans="1:7" x14ac:dyDescent="0.25">
      <c r="A5763" t="str">
        <v>high</v>
      </c>
      <c r="B5763" t="b" cm="1">
        <f t="array" ref="B5763">AND(Orders!R5761:R15754&gt;500,Orders!O5761:O15754="technology")</f>
        <v>0</v>
      </c>
      <c r="C5763" t="b" cm="1">
        <f t="array" ref="C5763">OR(Orders!R5761:R15754&gt;1000,Orders!O5761:O15754="furniture")</f>
        <v>1</v>
      </c>
      <c r="D5763" t="str">
        <v>no</v>
      </c>
      <c r="E5763" t="str">
        <v>false</v>
      </c>
      <c r="G5763" t="str" cm="1">
        <f t="array" ref="G5763">IFERROR(IF(AND(Orders!R5762:R15755&gt;1000,OR(Orders!M5762:M15755="East",Orders!M5762:M15755="south")),"bonus","no bonus"),"data error")</f>
        <v>no bonus</v>
      </c>
    </row>
    <row r="5764" spans="1:7" x14ac:dyDescent="0.25">
      <c r="A5764" t="str">
        <v>high</v>
      </c>
      <c r="B5764" t="b" cm="1">
        <f t="array" ref="B5764">AND(Orders!R5762:R15755&gt;500,Orders!O5762:O15755="technology")</f>
        <v>0</v>
      </c>
      <c r="C5764" t="b" cm="1">
        <f t="array" ref="C5764">OR(Orders!R5762:R15755&gt;1000,Orders!O5762:O15755="furniture")</f>
        <v>1</v>
      </c>
      <c r="D5764" t="str">
        <v>no</v>
      </c>
      <c r="E5764" t="str">
        <v>false</v>
      </c>
      <c r="G5764" t="str" cm="1">
        <f t="array" ref="G5764">IFERROR(IF(AND(Orders!R5763:R15756&gt;1000,OR(Orders!M5763:M15756="East",Orders!M5763:M15756="south")),"bonus","no bonus"),"data error")</f>
        <v>no bonus</v>
      </c>
    </row>
    <row r="5765" spans="1:7" x14ac:dyDescent="0.25">
      <c r="A5765" t="str">
        <v>high</v>
      </c>
      <c r="B5765" t="b" cm="1">
        <f t="array" ref="B5765">AND(Orders!R5763:R15756&gt;500,Orders!O5763:O15756="technology")</f>
        <v>0</v>
      </c>
      <c r="C5765" t="b" cm="1">
        <f t="array" ref="C5765">OR(Orders!R5763:R15756&gt;1000,Orders!O5763:O15756="furniture")</f>
        <v>1</v>
      </c>
      <c r="D5765" t="str">
        <v>no</v>
      </c>
      <c r="E5765" t="str">
        <v>false</v>
      </c>
      <c r="G5765" t="str" cm="1">
        <f t="array" ref="G5765">IFERROR(IF(AND(Orders!R5764:R15757&gt;1000,OR(Orders!M5764:M15757="East",Orders!M5764:M15757="south")),"bonus","no bonus"),"data error")</f>
        <v>no bonus</v>
      </c>
    </row>
    <row r="5766" spans="1:7" x14ac:dyDescent="0.25">
      <c r="A5766" t="str">
        <v>high</v>
      </c>
      <c r="B5766" t="b" cm="1">
        <f t="array" ref="B5766">AND(Orders!R5764:R15757&gt;500,Orders!O5764:O15757="technology")</f>
        <v>0</v>
      </c>
      <c r="C5766" t="b" cm="1">
        <f t="array" ref="C5766">OR(Orders!R5764:R15757&gt;1000,Orders!O5764:O15757="furniture")</f>
        <v>1</v>
      </c>
      <c r="D5766" t="str">
        <v>no</v>
      </c>
      <c r="E5766" t="str">
        <v>false</v>
      </c>
      <c r="G5766" t="str" cm="1">
        <f t="array" ref="G5766">IFERROR(IF(AND(Orders!R5765:R15758&gt;1000,OR(Orders!M5765:M15758="East",Orders!M5765:M15758="south")),"bonus","no bonus"),"data error")</f>
        <v>no bonus</v>
      </c>
    </row>
    <row r="5767" spans="1:7" x14ac:dyDescent="0.25">
      <c r="A5767" t="str">
        <v>high</v>
      </c>
      <c r="B5767" t="b" cm="1">
        <f t="array" ref="B5767">AND(Orders!R5765:R15758&gt;500,Orders!O5765:O15758="technology")</f>
        <v>0</v>
      </c>
      <c r="C5767" t="b" cm="1">
        <f t="array" ref="C5767">OR(Orders!R5765:R15758&gt;1000,Orders!O5765:O15758="furniture")</f>
        <v>1</v>
      </c>
      <c r="D5767" t="str">
        <v>no</v>
      </c>
      <c r="E5767" t="str">
        <v>false</v>
      </c>
      <c r="G5767" t="str" cm="1">
        <f t="array" ref="G5767">IFERROR(IF(AND(Orders!R5766:R15759&gt;1000,OR(Orders!M5766:M15759="East",Orders!M5766:M15759="south")),"bonus","no bonus"),"data error")</f>
        <v>no bonus</v>
      </c>
    </row>
    <row r="5768" spans="1:7" x14ac:dyDescent="0.25">
      <c r="A5768" t="str">
        <v>high</v>
      </c>
      <c r="B5768" t="b" cm="1">
        <f t="array" ref="B5768">AND(Orders!R5766:R15759&gt;500,Orders!O5766:O15759="technology")</f>
        <v>0</v>
      </c>
      <c r="C5768" t="b" cm="1">
        <f t="array" ref="C5768">OR(Orders!R5766:R15759&gt;1000,Orders!O5766:O15759="furniture")</f>
        <v>1</v>
      </c>
      <c r="D5768" t="str">
        <v>no</v>
      </c>
      <c r="E5768" t="str">
        <v>false</v>
      </c>
      <c r="G5768" t="str" cm="1">
        <f t="array" ref="G5768">IFERROR(IF(AND(Orders!R5767:R15760&gt;1000,OR(Orders!M5767:M15760="East",Orders!M5767:M15760="south")),"bonus","no bonus"),"data error")</f>
        <v>no bonus</v>
      </c>
    </row>
    <row r="5769" spans="1:7" x14ac:dyDescent="0.25">
      <c r="A5769" t="str">
        <v>high</v>
      </c>
      <c r="B5769" t="b" cm="1">
        <f t="array" ref="B5769">AND(Orders!R5767:R15760&gt;500,Orders!O5767:O15760="technology")</f>
        <v>0</v>
      </c>
      <c r="C5769" t="b" cm="1">
        <f t="array" ref="C5769">OR(Orders!R5767:R15760&gt;1000,Orders!O5767:O15760="furniture")</f>
        <v>1</v>
      </c>
      <c r="D5769" t="str">
        <v>no</v>
      </c>
      <c r="E5769" t="str">
        <v>false</v>
      </c>
      <c r="G5769" t="str" cm="1">
        <f t="array" ref="G5769">IFERROR(IF(AND(Orders!R5768:R15761&gt;1000,OR(Orders!M5768:M15761="East",Orders!M5768:M15761="south")),"bonus","no bonus"),"data error")</f>
        <v>no bonus</v>
      </c>
    </row>
    <row r="5770" spans="1:7" x14ac:dyDescent="0.25">
      <c r="A5770" t="str">
        <v>high</v>
      </c>
      <c r="B5770" t="b" cm="1">
        <f t="array" ref="B5770">AND(Orders!R5768:R15761&gt;500,Orders!O5768:O15761="technology")</f>
        <v>0</v>
      </c>
      <c r="C5770" t="b" cm="1">
        <f t="array" ref="C5770">OR(Orders!R5768:R15761&gt;1000,Orders!O5768:O15761="furniture")</f>
        <v>1</v>
      </c>
      <c r="D5770" t="str">
        <v>no</v>
      </c>
      <c r="E5770" t="str">
        <v>false</v>
      </c>
      <c r="G5770" t="str" cm="1">
        <f t="array" ref="G5770">IFERROR(IF(AND(Orders!R5769:R15762&gt;1000,OR(Orders!M5769:M15762="East",Orders!M5769:M15762="south")),"bonus","no bonus"),"data error")</f>
        <v>no bonus</v>
      </c>
    </row>
    <row r="5771" spans="1:7" x14ac:dyDescent="0.25">
      <c r="A5771" t="str">
        <v>high</v>
      </c>
      <c r="B5771" t="b" cm="1">
        <f t="array" ref="B5771">AND(Orders!R5769:R15762&gt;500,Orders!O5769:O15762="technology")</f>
        <v>0</v>
      </c>
      <c r="C5771" t="b" cm="1">
        <f t="array" ref="C5771">OR(Orders!R5769:R15762&gt;1000,Orders!O5769:O15762="furniture")</f>
        <v>1</v>
      </c>
      <c r="D5771" t="str">
        <v>no</v>
      </c>
      <c r="E5771" t="str">
        <v>false</v>
      </c>
      <c r="G5771" t="str" cm="1">
        <f t="array" ref="G5771">IFERROR(IF(AND(Orders!R5770:R15763&gt;1000,OR(Orders!M5770:M15763="East",Orders!M5770:M15763="south")),"bonus","no bonus"),"data error")</f>
        <v>no bonus</v>
      </c>
    </row>
    <row r="5772" spans="1:7" x14ac:dyDescent="0.25">
      <c r="A5772" t="str">
        <v>high</v>
      </c>
      <c r="B5772" t="b" cm="1">
        <f t="array" ref="B5772">AND(Orders!R5770:R15763&gt;500,Orders!O5770:O15763="technology")</f>
        <v>0</v>
      </c>
      <c r="C5772" t="b" cm="1">
        <f t="array" ref="C5772">OR(Orders!R5770:R15763&gt;1000,Orders!O5770:O15763="furniture")</f>
        <v>1</v>
      </c>
      <c r="D5772" t="str">
        <v>no</v>
      </c>
      <c r="E5772" t="str">
        <v>false</v>
      </c>
      <c r="G5772" t="str" cm="1">
        <f t="array" ref="G5772">IFERROR(IF(AND(Orders!R5771:R15764&gt;1000,OR(Orders!M5771:M15764="East",Orders!M5771:M15764="south")),"bonus","no bonus"),"data error")</f>
        <v>no bonus</v>
      </c>
    </row>
    <row r="5773" spans="1:7" x14ac:dyDescent="0.25">
      <c r="A5773" t="str">
        <v>high</v>
      </c>
      <c r="B5773" t="b" cm="1">
        <f t="array" ref="B5773">AND(Orders!R5771:R15764&gt;500,Orders!O5771:O15764="technology")</f>
        <v>0</v>
      </c>
      <c r="C5773" t="b" cm="1">
        <f t="array" ref="C5773">OR(Orders!R5771:R15764&gt;1000,Orders!O5771:O15764="furniture")</f>
        <v>1</v>
      </c>
      <c r="D5773" t="str">
        <v>no</v>
      </c>
      <c r="E5773" t="str">
        <v>false</v>
      </c>
      <c r="G5773" t="str" cm="1">
        <f t="array" ref="G5773">IFERROR(IF(AND(Orders!R5772:R15765&gt;1000,OR(Orders!M5772:M15765="East",Orders!M5772:M15765="south")),"bonus","no bonus"),"data error")</f>
        <v>no bonus</v>
      </c>
    </row>
    <row r="5774" spans="1:7" x14ac:dyDescent="0.25">
      <c r="A5774" t="str">
        <v>high</v>
      </c>
      <c r="B5774" t="b" cm="1">
        <f t="array" ref="B5774">AND(Orders!R5772:R15765&gt;500,Orders!O5772:O15765="technology")</f>
        <v>0</v>
      </c>
      <c r="C5774" t="b" cm="1">
        <f t="array" ref="C5774">OR(Orders!R5772:R15765&gt;1000,Orders!O5772:O15765="furniture")</f>
        <v>1</v>
      </c>
      <c r="D5774" t="str">
        <v>no</v>
      </c>
      <c r="E5774" t="str">
        <v>false</v>
      </c>
      <c r="G5774" t="str" cm="1">
        <f t="array" ref="G5774">IFERROR(IF(AND(Orders!R5773:R15766&gt;1000,OR(Orders!M5773:M15766="East",Orders!M5773:M15766="south")),"bonus","no bonus"),"data error")</f>
        <v>no bonus</v>
      </c>
    </row>
    <row r="5775" spans="1:7" x14ac:dyDescent="0.25">
      <c r="A5775" t="str">
        <v>high</v>
      </c>
      <c r="B5775" t="b" cm="1">
        <f t="array" ref="B5775">AND(Orders!R5773:R15766&gt;500,Orders!O5773:O15766="technology")</f>
        <v>0</v>
      </c>
      <c r="C5775" t="b" cm="1">
        <f t="array" ref="C5775">OR(Orders!R5773:R15766&gt;1000,Orders!O5773:O15766="furniture")</f>
        <v>1</v>
      </c>
      <c r="D5775" t="str">
        <v>no</v>
      </c>
      <c r="E5775" t="str">
        <v>false</v>
      </c>
      <c r="G5775" t="str" cm="1">
        <f t="array" ref="G5775">IFERROR(IF(AND(Orders!R5774:R15767&gt;1000,OR(Orders!M5774:M15767="East",Orders!M5774:M15767="south")),"bonus","no bonus"),"data error")</f>
        <v>no bonus</v>
      </c>
    </row>
    <row r="5776" spans="1:7" x14ac:dyDescent="0.25">
      <c r="A5776" t="str">
        <v>high</v>
      </c>
      <c r="B5776" t="b" cm="1">
        <f t="array" ref="B5776">AND(Orders!R5774:R15767&gt;500,Orders!O5774:O15767="technology")</f>
        <v>0</v>
      </c>
      <c r="C5776" t="b" cm="1">
        <f t="array" ref="C5776">OR(Orders!R5774:R15767&gt;1000,Orders!O5774:O15767="furniture")</f>
        <v>1</v>
      </c>
      <c r="D5776" t="str">
        <v>no</v>
      </c>
      <c r="E5776" t="str">
        <v>false</v>
      </c>
      <c r="G5776" t="str" cm="1">
        <f t="array" ref="G5776">IFERROR(IF(AND(Orders!R5775:R15768&gt;1000,OR(Orders!M5775:M15768="East",Orders!M5775:M15768="south")),"bonus","no bonus"),"data error")</f>
        <v>no bonus</v>
      </c>
    </row>
    <row r="5777" spans="1:7" x14ac:dyDescent="0.25">
      <c r="A5777" t="str">
        <v>high</v>
      </c>
      <c r="B5777" t="b" cm="1">
        <f t="array" ref="B5777">AND(Orders!R5775:R15768&gt;500,Orders!O5775:O15768="technology")</f>
        <v>0</v>
      </c>
      <c r="C5777" t="b" cm="1">
        <f t="array" ref="C5777">OR(Orders!R5775:R15768&gt;1000,Orders!O5775:O15768="furniture")</f>
        <v>1</v>
      </c>
      <c r="D5777" t="str">
        <v>no</v>
      </c>
      <c r="E5777" t="str">
        <v>false</v>
      </c>
      <c r="G5777" t="str" cm="1">
        <f t="array" ref="G5777">IFERROR(IF(AND(Orders!R5776:R15769&gt;1000,OR(Orders!M5776:M15769="East",Orders!M5776:M15769="south")),"bonus","no bonus"),"data error")</f>
        <v>no bonus</v>
      </c>
    </row>
    <row r="5778" spans="1:7" x14ac:dyDescent="0.25">
      <c r="A5778" t="str">
        <v>high</v>
      </c>
      <c r="B5778" t="b" cm="1">
        <f t="array" ref="B5778">AND(Orders!R5776:R15769&gt;500,Orders!O5776:O15769="technology")</f>
        <v>0</v>
      </c>
      <c r="C5778" t="b" cm="1">
        <f t="array" ref="C5778">OR(Orders!R5776:R15769&gt;1000,Orders!O5776:O15769="furniture")</f>
        <v>1</v>
      </c>
      <c r="D5778" t="str">
        <v>no</v>
      </c>
      <c r="E5778" t="str">
        <v>false</v>
      </c>
      <c r="G5778" t="str" cm="1">
        <f t="array" ref="G5778">IFERROR(IF(AND(Orders!R5777:R15770&gt;1000,OR(Orders!M5777:M15770="East",Orders!M5777:M15770="south")),"bonus","no bonus"),"data error")</f>
        <v>no bonus</v>
      </c>
    </row>
    <row r="5779" spans="1:7" x14ac:dyDescent="0.25">
      <c r="A5779" t="str">
        <v>high</v>
      </c>
      <c r="B5779" t="b" cm="1">
        <f t="array" ref="B5779">AND(Orders!R5777:R15770&gt;500,Orders!O5777:O15770="technology")</f>
        <v>0</v>
      </c>
      <c r="C5779" t="b" cm="1">
        <f t="array" ref="C5779">OR(Orders!R5777:R15770&gt;1000,Orders!O5777:O15770="furniture")</f>
        <v>1</v>
      </c>
      <c r="D5779" t="str">
        <v>no</v>
      </c>
      <c r="E5779" t="str">
        <v>false</v>
      </c>
      <c r="G5779" t="str" cm="1">
        <f t="array" ref="G5779">IFERROR(IF(AND(Orders!R5778:R15771&gt;1000,OR(Orders!M5778:M15771="East",Orders!M5778:M15771="south")),"bonus","no bonus"),"data error")</f>
        <v>no bonus</v>
      </c>
    </row>
    <row r="5780" spans="1:7" x14ac:dyDescent="0.25">
      <c r="A5780" t="str">
        <v>high</v>
      </c>
      <c r="B5780" t="b" cm="1">
        <f t="array" ref="B5780">AND(Orders!R5778:R15771&gt;500,Orders!O5778:O15771="technology")</f>
        <v>0</v>
      </c>
      <c r="C5780" t="b" cm="1">
        <f t="array" ref="C5780">OR(Orders!R5778:R15771&gt;1000,Orders!O5778:O15771="furniture")</f>
        <v>1</v>
      </c>
      <c r="D5780" t="str">
        <v>no</v>
      </c>
      <c r="E5780" t="str">
        <v>false</v>
      </c>
      <c r="G5780" t="str" cm="1">
        <f t="array" ref="G5780">IFERROR(IF(AND(Orders!R5779:R15772&gt;1000,OR(Orders!M5779:M15772="East",Orders!M5779:M15772="south")),"bonus","no bonus"),"data error")</f>
        <v>no bonus</v>
      </c>
    </row>
    <row r="5781" spans="1:7" x14ac:dyDescent="0.25">
      <c r="A5781" t="str">
        <v>high</v>
      </c>
      <c r="B5781" t="b" cm="1">
        <f t="array" ref="B5781">AND(Orders!R5779:R15772&gt;500,Orders!O5779:O15772="technology")</f>
        <v>0</v>
      </c>
      <c r="C5781" t="b" cm="1">
        <f t="array" ref="C5781">OR(Orders!R5779:R15772&gt;1000,Orders!O5779:O15772="furniture")</f>
        <v>1</v>
      </c>
      <c r="D5781" t="str">
        <v>no</v>
      </c>
      <c r="E5781" t="str">
        <v>false</v>
      </c>
      <c r="G5781" t="str" cm="1">
        <f t="array" ref="G5781">IFERROR(IF(AND(Orders!R5780:R15773&gt;1000,OR(Orders!M5780:M15773="East",Orders!M5780:M15773="south")),"bonus","no bonus"),"data error")</f>
        <v>no bonus</v>
      </c>
    </row>
    <row r="5782" spans="1:7" x14ac:dyDescent="0.25">
      <c r="A5782" t="str">
        <v>high</v>
      </c>
      <c r="B5782" t="b" cm="1">
        <f t="array" ref="B5782">AND(Orders!R5780:R15773&gt;500,Orders!O5780:O15773="technology")</f>
        <v>0</v>
      </c>
      <c r="C5782" t="b" cm="1">
        <f t="array" ref="C5782">OR(Orders!R5780:R15773&gt;1000,Orders!O5780:O15773="furniture")</f>
        <v>1</v>
      </c>
      <c r="D5782" t="str">
        <v>no</v>
      </c>
      <c r="E5782" t="str">
        <v>false</v>
      </c>
      <c r="G5782" t="str" cm="1">
        <f t="array" ref="G5782">IFERROR(IF(AND(Orders!R5781:R15774&gt;1000,OR(Orders!M5781:M15774="East",Orders!M5781:M15774="south")),"bonus","no bonus"),"data error")</f>
        <v>no bonus</v>
      </c>
    </row>
    <row r="5783" spans="1:7" x14ac:dyDescent="0.25">
      <c r="A5783" t="str">
        <v>high</v>
      </c>
      <c r="B5783" t="b" cm="1">
        <f t="array" ref="B5783">AND(Orders!R5781:R15774&gt;500,Orders!O5781:O15774="technology")</f>
        <v>0</v>
      </c>
      <c r="C5783" t="b" cm="1">
        <f t="array" ref="C5783">OR(Orders!R5781:R15774&gt;1000,Orders!O5781:O15774="furniture")</f>
        <v>1</v>
      </c>
      <c r="D5783" t="str">
        <v>no</v>
      </c>
      <c r="E5783" t="str">
        <v>false</v>
      </c>
      <c r="G5783" t="str" cm="1">
        <f t="array" ref="G5783">IFERROR(IF(AND(Orders!R5782:R15775&gt;1000,OR(Orders!M5782:M15775="East",Orders!M5782:M15775="south")),"bonus","no bonus"),"data error")</f>
        <v>no bonus</v>
      </c>
    </row>
    <row r="5784" spans="1:7" x14ac:dyDescent="0.25">
      <c r="A5784" t="str">
        <v>high</v>
      </c>
      <c r="B5784" t="b" cm="1">
        <f t="array" ref="B5784">AND(Orders!R5782:R15775&gt;500,Orders!O5782:O15775="technology")</f>
        <v>0</v>
      </c>
      <c r="C5784" t="b" cm="1">
        <f t="array" ref="C5784">OR(Orders!R5782:R15775&gt;1000,Orders!O5782:O15775="furniture")</f>
        <v>1</v>
      </c>
      <c r="D5784" t="str">
        <v>no</v>
      </c>
      <c r="E5784" t="str">
        <v>false</v>
      </c>
      <c r="G5784" t="str" cm="1">
        <f t="array" ref="G5784">IFERROR(IF(AND(Orders!R5783:R15776&gt;1000,OR(Orders!M5783:M15776="East",Orders!M5783:M15776="south")),"bonus","no bonus"),"data error")</f>
        <v>no bonus</v>
      </c>
    </row>
    <row r="5785" spans="1:7" x14ac:dyDescent="0.25">
      <c r="A5785" t="str">
        <v>high</v>
      </c>
      <c r="B5785" t="b" cm="1">
        <f t="array" ref="B5785">AND(Orders!R5783:R15776&gt;500,Orders!O5783:O15776="technology")</f>
        <v>0</v>
      </c>
      <c r="C5785" t="b" cm="1">
        <f t="array" ref="C5785">OR(Orders!R5783:R15776&gt;1000,Orders!O5783:O15776="furniture")</f>
        <v>1</v>
      </c>
      <c r="D5785" t="str">
        <v>no</v>
      </c>
      <c r="E5785" t="str">
        <v>false</v>
      </c>
      <c r="G5785" t="str" cm="1">
        <f t="array" ref="G5785">IFERROR(IF(AND(Orders!R5784:R15777&gt;1000,OR(Orders!M5784:M15777="East",Orders!M5784:M15777="south")),"bonus","no bonus"),"data error")</f>
        <v>no bonus</v>
      </c>
    </row>
    <row r="5786" spans="1:7" x14ac:dyDescent="0.25">
      <c r="A5786" t="str">
        <v>high</v>
      </c>
      <c r="B5786" t="b" cm="1">
        <f t="array" ref="B5786">AND(Orders!R5784:R15777&gt;500,Orders!O5784:O15777="technology")</f>
        <v>0</v>
      </c>
      <c r="C5786" t="b" cm="1">
        <f t="array" ref="C5786">OR(Orders!R5784:R15777&gt;1000,Orders!O5784:O15777="furniture")</f>
        <v>1</v>
      </c>
      <c r="D5786" t="str">
        <v>no</v>
      </c>
      <c r="E5786" t="str">
        <v>false</v>
      </c>
      <c r="G5786" t="str" cm="1">
        <f t="array" ref="G5786">IFERROR(IF(AND(Orders!R5785:R15778&gt;1000,OR(Orders!M5785:M15778="East",Orders!M5785:M15778="south")),"bonus","no bonus"),"data error")</f>
        <v>no bonus</v>
      </c>
    </row>
    <row r="5787" spans="1:7" x14ac:dyDescent="0.25">
      <c r="A5787" t="str">
        <v>high</v>
      </c>
      <c r="B5787" t="b" cm="1">
        <f t="array" ref="B5787">AND(Orders!R5785:R15778&gt;500,Orders!O5785:O15778="technology")</f>
        <v>0</v>
      </c>
      <c r="C5787" t="b" cm="1">
        <f t="array" ref="C5787">OR(Orders!R5785:R15778&gt;1000,Orders!O5785:O15778="furniture")</f>
        <v>1</v>
      </c>
      <c r="D5787" t="str">
        <v>no</v>
      </c>
      <c r="E5787" t="str">
        <v>false</v>
      </c>
      <c r="G5787" t="str" cm="1">
        <f t="array" ref="G5787">IFERROR(IF(AND(Orders!R5786:R15779&gt;1000,OR(Orders!M5786:M15779="East",Orders!M5786:M15779="south")),"bonus","no bonus"),"data error")</f>
        <v>no bonus</v>
      </c>
    </row>
    <row r="5788" spans="1:7" x14ac:dyDescent="0.25">
      <c r="A5788" t="str">
        <v>high</v>
      </c>
      <c r="B5788" t="b" cm="1">
        <f t="array" ref="B5788">AND(Orders!R5786:R15779&gt;500,Orders!O5786:O15779="technology")</f>
        <v>0</v>
      </c>
      <c r="C5788" t="b" cm="1">
        <f t="array" ref="C5788">OR(Orders!R5786:R15779&gt;1000,Orders!O5786:O15779="furniture")</f>
        <v>1</v>
      </c>
      <c r="D5788" t="str">
        <v>no</v>
      </c>
      <c r="E5788" t="str">
        <v>false</v>
      </c>
      <c r="G5788" t="str" cm="1">
        <f t="array" ref="G5788">IFERROR(IF(AND(Orders!R5787:R15780&gt;1000,OR(Orders!M5787:M15780="East",Orders!M5787:M15780="south")),"bonus","no bonus"),"data error")</f>
        <v>no bonus</v>
      </c>
    </row>
    <row r="5789" spans="1:7" x14ac:dyDescent="0.25">
      <c r="A5789" t="str">
        <v>high</v>
      </c>
      <c r="B5789" t="b" cm="1">
        <f t="array" ref="B5789">AND(Orders!R5787:R15780&gt;500,Orders!O5787:O15780="technology")</f>
        <v>0</v>
      </c>
      <c r="C5789" t="b" cm="1">
        <f t="array" ref="C5789">OR(Orders!R5787:R15780&gt;1000,Orders!O5787:O15780="furniture")</f>
        <v>1</v>
      </c>
      <c r="D5789" t="str">
        <v>no</v>
      </c>
      <c r="E5789" t="str">
        <v>false</v>
      </c>
      <c r="G5789" t="str" cm="1">
        <f t="array" ref="G5789">IFERROR(IF(AND(Orders!R5788:R15781&gt;1000,OR(Orders!M5788:M15781="East",Orders!M5788:M15781="south")),"bonus","no bonus"),"data error")</f>
        <v>no bonus</v>
      </c>
    </row>
    <row r="5790" spans="1:7" x14ac:dyDescent="0.25">
      <c r="A5790" t="str">
        <v>high</v>
      </c>
      <c r="B5790" t="b" cm="1">
        <f t="array" ref="B5790">AND(Orders!R5788:R15781&gt;500,Orders!O5788:O15781="technology")</f>
        <v>0</v>
      </c>
      <c r="C5790" t="b" cm="1">
        <f t="array" ref="C5790">OR(Orders!R5788:R15781&gt;1000,Orders!O5788:O15781="furniture")</f>
        <v>1</v>
      </c>
      <c r="D5790" t="str">
        <v>no</v>
      </c>
      <c r="E5790" t="str">
        <v>false</v>
      </c>
      <c r="G5790" t="str" cm="1">
        <f t="array" ref="G5790">IFERROR(IF(AND(Orders!R5789:R15782&gt;1000,OR(Orders!M5789:M15782="East",Orders!M5789:M15782="south")),"bonus","no bonus"),"data error")</f>
        <v>no bonus</v>
      </c>
    </row>
    <row r="5791" spans="1:7" x14ac:dyDescent="0.25">
      <c r="A5791" t="str">
        <v>high</v>
      </c>
      <c r="B5791" t="b" cm="1">
        <f t="array" ref="B5791">AND(Orders!R5789:R15782&gt;500,Orders!O5789:O15782="technology")</f>
        <v>0</v>
      </c>
      <c r="C5791" t="b" cm="1">
        <f t="array" ref="C5791">OR(Orders!R5789:R15782&gt;1000,Orders!O5789:O15782="furniture")</f>
        <v>1</v>
      </c>
      <c r="D5791" t="str">
        <v>no</v>
      </c>
      <c r="E5791" t="str">
        <v>false</v>
      </c>
      <c r="G5791" t="str" cm="1">
        <f t="array" ref="G5791">IFERROR(IF(AND(Orders!R5790:R15783&gt;1000,OR(Orders!M5790:M15783="East",Orders!M5790:M15783="south")),"bonus","no bonus"),"data error")</f>
        <v>no bonus</v>
      </c>
    </row>
    <row r="5792" spans="1:7" x14ac:dyDescent="0.25">
      <c r="A5792" t="str">
        <v>high</v>
      </c>
      <c r="B5792" t="b" cm="1">
        <f t="array" ref="B5792">AND(Orders!R5790:R15783&gt;500,Orders!O5790:O15783="technology")</f>
        <v>0</v>
      </c>
      <c r="C5792" t="b" cm="1">
        <f t="array" ref="C5792">OR(Orders!R5790:R15783&gt;1000,Orders!O5790:O15783="furniture")</f>
        <v>1</v>
      </c>
      <c r="D5792" t="str">
        <v>no</v>
      </c>
      <c r="E5792" t="str">
        <v>false</v>
      </c>
      <c r="G5792" t="str" cm="1">
        <f t="array" ref="G5792">IFERROR(IF(AND(Orders!R5791:R15784&gt;1000,OR(Orders!M5791:M15784="East",Orders!M5791:M15784="south")),"bonus","no bonus"),"data error")</f>
        <v>no bonus</v>
      </c>
    </row>
    <row r="5793" spans="1:7" x14ac:dyDescent="0.25">
      <c r="A5793" t="str">
        <v>high</v>
      </c>
      <c r="B5793" t="b" cm="1">
        <f t="array" ref="B5793">AND(Orders!R5791:R15784&gt;500,Orders!O5791:O15784="technology")</f>
        <v>0</v>
      </c>
      <c r="C5793" t="b" cm="1">
        <f t="array" ref="C5793">OR(Orders!R5791:R15784&gt;1000,Orders!O5791:O15784="furniture")</f>
        <v>1</v>
      </c>
      <c r="D5793" t="str">
        <v>no</v>
      </c>
      <c r="E5793" t="str">
        <v>false</v>
      </c>
      <c r="G5793" t="str" cm="1">
        <f t="array" ref="G5793">IFERROR(IF(AND(Orders!R5792:R15785&gt;1000,OR(Orders!M5792:M15785="East",Orders!M5792:M15785="south")),"bonus","no bonus"),"data error")</f>
        <v>no bonus</v>
      </c>
    </row>
    <row r="5794" spans="1:7" x14ac:dyDescent="0.25">
      <c r="A5794" t="str">
        <v>high</v>
      </c>
      <c r="B5794" t="b" cm="1">
        <f t="array" ref="B5794">AND(Orders!R5792:R15785&gt;500,Orders!O5792:O15785="technology")</f>
        <v>0</v>
      </c>
      <c r="C5794" t="b" cm="1">
        <f t="array" ref="C5794">OR(Orders!R5792:R15785&gt;1000,Orders!O5792:O15785="furniture")</f>
        <v>1</v>
      </c>
      <c r="D5794" t="str">
        <v>no</v>
      </c>
      <c r="E5794" t="str">
        <v>false</v>
      </c>
      <c r="G5794" t="str" cm="1">
        <f t="array" ref="G5794">IFERROR(IF(AND(Orders!R5793:R15786&gt;1000,OR(Orders!M5793:M15786="East",Orders!M5793:M15786="south")),"bonus","no bonus"),"data error")</f>
        <v>no bonus</v>
      </c>
    </row>
    <row r="5795" spans="1:7" x14ac:dyDescent="0.25">
      <c r="A5795" t="str">
        <v>high</v>
      </c>
      <c r="B5795" t="b" cm="1">
        <f t="array" ref="B5795">AND(Orders!R5793:R15786&gt;500,Orders!O5793:O15786="technology")</f>
        <v>0</v>
      </c>
      <c r="C5795" t="b" cm="1">
        <f t="array" ref="C5795">OR(Orders!R5793:R15786&gt;1000,Orders!O5793:O15786="furniture")</f>
        <v>1</v>
      </c>
      <c r="D5795" t="str">
        <v>no</v>
      </c>
      <c r="E5795" t="str">
        <v>false</v>
      </c>
      <c r="G5795" t="str" cm="1">
        <f t="array" ref="G5795">IFERROR(IF(AND(Orders!R5794:R15787&gt;1000,OR(Orders!M5794:M15787="East",Orders!M5794:M15787="south")),"bonus","no bonus"),"data error")</f>
        <v>no bonus</v>
      </c>
    </row>
    <row r="5796" spans="1:7" x14ac:dyDescent="0.25">
      <c r="A5796" t="str">
        <v>high</v>
      </c>
      <c r="B5796" t="b" cm="1">
        <f t="array" ref="B5796">AND(Orders!R5794:R15787&gt;500,Orders!O5794:O15787="technology")</f>
        <v>0</v>
      </c>
      <c r="C5796" t="b" cm="1">
        <f t="array" ref="C5796">OR(Orders!R5794:R15787&gt;1000,Orders!O5794:O15787="furniture")</f>
        <v>1</v>
      </c>
      <c r="D5796" t="str">
        <v>no</v>
      </c>
      <c r="E5796" t="str">
        <v>false</v>
      </c>
      <c r="G5796" t="str" cm="1">
        <f t="array" ref="G5796">IFERROR(IF(AND(Orders!R5795:R15788&gt;1000,OR(Orders!M5795:M15788="East",Orders!M5795:M15788="south")),"bonus","no bonus"),"data error")</f>
        <v>no bonus</v>
      </c>
    </row>
    <row r="5797" spans="1:7" x14ac:dyDescent="0.25">
      <c r="A5797" t="str">
        <v>high</v>
      </c>
      <c r="B5797" t="b" cm="1">
        <f t="array" ref="B5797">AND(Orders!R5795:R15788&gt;500,Orders!O5795:O15788="technology")</f>
        <v>0</v>
      </c>
      <c r="C5797" t="b" cm="1">
        <f t="array" ref="C5797">OR(Orders!R5795:R15788&gt;1000,Orders!O5795:O15788="furniture")</f>
        <v>1</v>
      </c>
      <c r="D5797" t="str">
        <v>no</v>
      </c>
      <c r="E5797" t="str">
        <v>false</v>
      </c>
      <c r="G5797" t="str" cm="1">
        <f t="array" ref="G5797">IFERROR(IF(AND(Orders!R5796:R15789&gt;1000,OR(Orders!M5796:M15789="East",Orders!M5796:M15789="south")),"bonus","no bonus"),"data error")</f>
        <v>no bonus</v>
      </c>
    </row>
    <row r="5798" spans="1:7" x14ac:dyDescent="0.25">
      <c r="A5798" t="str">
        <v>high</v>
      </c>
      <c r="B5798" t="b" cm="1">
        <f t="array" ref="B5798">AND(Orders!R5796:R15789&gt;500,Orders!O5796:O15789="technology")</f>
        <v>0</v>
      </c>
      <c r="C5798" t="b" cm="1">
        <f t="array" ref="C5798">OR(Orders!R5796:R15789&gt;1000,Orders!O5796:O15789="furniture")</f>
        <v>1</v>
      </c>
      <c r="D5798" t="str">
        <v>no</v>
      </c>
      <c r="E5798" t="str">
        <v>false</v>
      </c>
      <c r="G5798" t="str" cm="1">
        <f t="array" ref="G5798">IFERROR(IF(AND(Orders!R5797:R15790&gt;1000,OR(Orders!M5797:M15790="East",Orders!M5797:M15790="south")),"bonus","no bonus"),"data error")</f>
        <v>no bonus</v>
      </c>
    </row>
    <row r="5799" spans="1:7" x14ac:dyDescent="0.25">
      <c r="A5799" t="str">
        <v>high</v>
      </c>
      <c r="B5799" t="b" cm="1">
        <f t="array" ref="B5799">AND(Orders!R5797:R15790&gt;500,Orders!O5797:O15790="technology")</f>
        <v>0</v>
      </c>
      <c r="C5799" t="b" cm="1">
        <f t="array" ref="C5799">OR(Orders!R5797:R15790&gt;1000,Orders!O5797:O15790="furniture")</f>
        <v>1</v>
      </c>
      <c r="D5799" t="str">
        <v>no</v>
      </c>
      <c r="E5799" t="str">
        <v>false</v>
      </c>
      <c r="G5799" t="str" cm="1">
        <f t="array" ref="G5799">IFERROR(IF(AND(Orders!R5798:R15791&gt;1000,OR(Orders!M5798:M15791="East",Orders!M5798:M15791="south")),"bonus","no bonus"),"data error")</f>
        <v>no bonus</v>
      </c>
    </row>
    <row r="5800" spans="1:7" x14ac:dyDescent="0.25">
      <c r="A5800" t="str">
        <v>high</v>
      </c>
      <c r="B5800" t="b" cm="1">
        <f t="array" ref="B5800">AND(Orders!R5798:R15791&gt;500,Orders!O5798:O15791="technology")</f>
        <v>0</v>
      </c>
      <c r="C5800" t="b" cm="1">
        <f t="array" ref="C5800">OR(Orders!R5798:R15791&gt;1000,Orders!O5798:O15791="furniture")</f>
        <v>1</v>
      </c>
      <c r="D5800" t="str">
        <v>no</v>
      </c>
      <c r="E5800" t="str">
        <v>false</v>
      </c>
      <c r="G5800" t="str" cm="1">
        <f t="array" ref="G5800">IFERROR(IF(AND(Orders!R5799:R15792&gt;1000,OR(Orders!M5799:M15792="East",Orders!M5799:M15792="south")),"bonus","no bonus"),"data error")</f>
        <v>no bonus</v>
      </c>
    </row>
    <row r="5801" spans="1:7" x14ac:dyDescent="0.25">
      <c r="A5801" t="str">
        <v>high</v>
      </c>
      <c r="B5801" t="b" cm="1">
        <f t="array" ref="B5801">AND(Orders!R5799:R15792&gt;500,Orders!O5799:O15792="technology")</f>
        <v>0</v>
      </c>
      <c r="C5801" t="b" cm="1">
        <f t="array" ref="C5801">OR(Orders!R5799:R15792&gt;1000,Orders!O5799:O15792="furniture")</f>
        <v>1</v>
      </c>
      <c r="D5801" t="str">
        <v>no</v>
      </c>
      <c r="E5801" t="str">
        <v>false</v>
      </c>
      <c r="G5801" t="str" cm="1">
        <f t="array" ref="G5801">IFERROR(IF(AND(Orders!R5800:R15793&gt;1000,OR(Orders!M5800:M15793="East",Orders!M5800:M15793="south")),"bonus","no bonus"),"data error")</f>
        <v>no bonus</v>
      </c>
    </row>
    <row r="5802" spans="1:7" x14ac:dyDescent="0.25">
      <c r="A5802" t="str">
        <v>high</v>
      </c>
      <c r="B5802" t="b" cm="1">
        <f t="array" ref="B5802">AND(Orders!R5800:R15793&gt;500,Orders!O5800:O15793="technology")</f>
        <v>0</v>
      </c>
      <c r="C5802" t="b" cm="1">
        <f t="array" ref="C5802">OR(Orders!R5800:R15793&gt;1000,Orders!O5800:O15793="furniture")</f>
        <v>1</v>
      </c>
      <c r="D5802" t="str">
        <v>no</v>
      </c>
      <c r="E5802" t="str">
        <v>false</v>
      </c>
      <c r="G5802" t="str" cm="1">
        <f t="array" ref="G5802">IFERROR(IF(AND(Orders!R5801:R15794&gt;1000,OR(Orders!M5801:M15794="East",Orders!M5801:M15794="south")),"bonus","no bonus"),"data error")</f>
        <v>no bonus</v>
      </c>
    </row>
    <row r="5803" spans="1:7" x14ac:dyDescent="0.25">
      <c r="A5803" t="str">
        <v>high</v>
      </c>
      <c r="B5803" t="b" cm="1">
        <f t="array" ref="B5803">AND(Orders!R5801:R15794&gt;500,Orders!O5801:O15794="technology")</f>
        <v>0</v>
      </c>
      <c r="C5803" t="b" cm="1">
        <f t="array" ref="C5803">OR(Orders!R5801:R15794&gt;1000,Orders!O5801:O15794="furniture")</f>
        <v>1</v>
      </c>
      <c r="D5803" t="str">
        <v>no</v>
      </c>
      <c r="E5803" t="str">
        <v>false</v>
      </c>
      <c r="G5803" t="str" cm="1">
        <f t="array" ref="G5803">IFERROR(IF(AND(Orders!R5802:R15795&gt;1000,OR(Orders!M5802:M15795="East",Orders!M5802:M15795="south")),"bonus","no bonus"),"data error")</f>
        <v>no bonus</v>
      </c>
    </row>
    <row r="5804" spans="1:7" x14ac:dyDescent="0.25">
      <c r="A5804" t="str">
        <v>high</v>
      </c>
      <c r="B5804" t="b" cm="1">
        <f t="array" ref="B5804">AND(Orders!R5802:R15795&gt;500,Orders!O5802:O15795="technology")</f>
        <v>0</v>
      </c>
      <c r="C5804" t="b" cm="1">
        <f t="array" ref="C5804">OR(Orders!R5802:R15795&gt;1000,Orders!O5802:O15795="furniture")</f>
        <v>1</v>
      </c>
      <c r="D5804" t="str">
        <v>no</v>
      </c>
      <c r="E5804" t="str">
        <v>false</v>
      </c>
      <c r="G5804" t="str" cm="1">
        <f t="array" ref="G5804">IFERROR(IF(AND(Orders!R5803:R15796&gt;1000,OR(Orders!M5803:M15796="East",Orders!M5803:M15796="south")),"bonus","no bonus"),"data error")</f>
        <v>no bonus</v>
      </c>
    </row>
    <row r="5805" spans="1:7" x14ac:dyDescent="0.25">
      <c r="A5805" t="str">
        <v>high</v>
      </c>
      <c r="B5805" t="b" cm="1">
        <f t="array" ref="B5805">AND(Orders!R5803:R15796&gt;500,Orders!O5803:O15796="technology")</f>
        <v>0</v>
      </c>
      <c r="C5805" t="b" cm="1">
        <f t="array" ref="C5805">OR(Orders!R5803:R15796&gt;1000,Orders!O5803:O15796="furniture")</f>
        <v>1</v>
      </c>
      <c r="D5805" t="str">
        <v>no</v>
      </c>
      <c r="E5805" t="str">
        <v>false</v>
      </c>
      <c r="G5805" t="str" cm="1">
        <f t="array" ref="G5805">IFERROR(IF(AND(Orders!R5804:R15797&gt;1000,OR(Orders!M5804:M15797="East",Orders!M5804:M15797="south")),"bonus","no bonus"),"data error")</f>
        <v>no bonus</v>
      </c>
    </row>
    <row r="5806" spans="1:7" x14ac:dyDescent="0.25">
      <c r="A5806" t="str">
        <v>high</v>
      </c>
      <c r="B5806" t="b" cm="1">
        <f t="array" ref="B5806">AND(Orders!R5804:R15797&gt;500,Orders!O5804:O15797="technology")</f>
        <v>0</v>
      </c>
      <c r="C5806" t="b" cm="1">
        <f t="array" ref="C5806">OR(Orders!R5804:R15797&gt;1000,Orders!O5804:O15797="furniture")</f>
        <v>1</v>
      </c>
      <c r="D5806" t="str">
        <v>no</v>
      </c>
      <c r="E5806" t="str">
        <v>false</v>
      </c>
      <c r="G5806" t="str" cm="1">
        <f t="array" ref="G5806">IFERROR(IF(AND(Orders!R5805:R15798&gt;1000,OR(Orders!M5805:M15798="East",Orders!M5805:M15798="south")),"bonus","no bonus"),"data error")</f>
        <v>no bonus</v>
      </c>
    </row>
    <row r="5807" spans="1:7" x14ac:dyDescent="0.25">
      <c r="A5807" t="str">
        <v>high</v>
      </c>
      <c r="B5807" t="b" cm="1">
        <f t="array" ref="B5807">AND(Orders!R5805:R15798&gt;500,Orders!O5805:O15798="technology")</f>
        <v>0</v>
      </c>
      <c r="C5807" t="b" cm="1">
        <f t="array" ref="C5807">OR(Orders!R5805:R15798&gt;1000,Orders!O5805:O15798="furniture")</f>
        <v>1</v>
      </c>
      <c r="D5807" t="str">
        <v>no</v>
      </c>
      <c r="E5807" t="str">
        <v>false</v>
      </c>
      <c r="G5807" t="str" cm="1">
        <f t="array" ref="G5807">IFERROR(IF(AND(Orders!R5806:R15799&gt;1000,OR(Orders!M5806:M15799="East",Orders!M5806:M15799="south")),"bonus","no bonus"),"data error")</f>
        <v>no bonus</v>
      </c>
    </row>
    <row r="5808" spans="1:7" x14ac:dyDescent="0.25">
      <c r="A5808" t="str">
        <v>high</v>
      </c>
      <c r="B5808" t="b" cm="1">
        <f t="array" ref="B5808">AND(Orders!R5806:R15799&gt;500,Orders!O5806:O15799="technology")</f>
        <v>0</v>
      </c>
      <c r="C5808" t="b" cm="1">
        <f t="array" ref="C5808">OR(Orders!R5806:R15799&gt;1000,Orders!O5806:O15799="furniture")</f>
        <v>1</v>
      </c>
      <c r="D5808" t="str">
        <v>no</v>
      </c>
      <c r="E5808" t="str">
        <v>false</v>
      </c>
      <c r="G5808" t="str" cm="1">
        <f t="array" ref="G5808">IFERROR(IF(AND(Orders!R5807:R15800&gt;1000,OR(Orders!M5807:M15800="East",Orders!M5807:M15800="south")),"bonus","no bonus"),"data error")</f>
        <v>no bonus</v>
      </c>
    </row>
    <row r="5809" spans="1:7" x14ac:dyDescent="0.25">
      <c r="A5809" t="str">
        <v>high</v>
      </c>
      <c r="B5809" t="b" cm="1">
        <f t="array" ref="B5809">AND(Orders!R5807:R15800&gt;500,Orders!O5807:O15800="technology")</f>
        <v>0</v>
      </c>
      <c r="C5809" t="b" cm="1">
        <f t="array" ref="C5809">OR(Orders!R5807:R15800&gt;1000,Orders!O5807:O15800="furniture")</f>
        <v>1</v>
      </c>
      <c r="D5809" t="str">
        <v>no</v>
      </c>
      <c r="E5809" t="str">
        <v>false</v>
      </c>
      <c r="G5809" t="str" cm="1">
        <f t="array" ref="G5809">IFERROR(IF(AND(Orders!R5808:R15801&gt;1000,OR(Orders!M5808:M15801="East",Orders!M5808:M15801="south")),"bonus","no bonus"),"data error")</f>
        <v>no bonus</v>
      </c>
    </row>
    <row r="5810" spans="1:7" x14ac:dyDescent="0.25">
      <c r="A5810" t="str">
        <v>high</v>
      </c>
      <c r="B5810" t="b" cm="1">
        <f t="array" ref="B5810">AND(Orders!R5808:R15801&gt;500,Orders!O5808:O15801="technology")</f>
        <v>0</v>
      </c>
      <c r="C5810" t="b" cm="1">
        <f t="array" ref="C5810">OR(Orders!R5808:R15801&gt;1000,Orders!O5808:O15801="furniture")</f>
        <v>1</v>
      </c>
      <c r="D5810" t="str">
        <v>no</v>
      </c>
      <c r="E5810" t="str">
        <v>false</v>
      </c>
      <c r="G5810" t="str" cm="1">
        <f t="array" ref="G5810">IFERROR(IF(AND(Orders!R5809:R15802&gt;1000,OR(Orders!M5809:M15802="East",Orders!M5809:M15802="south")),"bonus","no bonus"),"data error")</f>
        <v>no bonus</v>
      </c>
    </row>
    <row r="5811" spans="1:7" x14ac:dyDescent="0.25">
      <c r="A5811" t="str">
        <v>high</v>
      </c>
      <c r="B5811" t="b" cm="1">
        <f t="array" ref="B5811">AND(Orders!R5809:R15802&gt;500,Orders!O5809:O15802="technology")</f>
        <v>0</v>
      </c>
      <c r="C5811" t="b" cm="1">
        <f t="array" ref="C5811">OR(Orders!R5809:R15802&gt;1000,Orders!O5809:O15802="furniture")</f>
        <v>1</v>
      </c>
      <c r="D5811" t="str">
        <v>no</v>
      </c>
      <c r="E5811" t="str">
        <v>false</v>
      </c>
      <c r="G5811" t="str" cm="1">
        <f t="array" ref="G5811">IFERROR(IF(AND(Orders!R5810:R15803&gt;1000,OR(Orders!M5810:M15803="East",Orders!M5810:M15803="south")),"bonus","no bonus"),"data error")</f>
        <v>no bonus</v>
      </c>
    </row>
    <row r="5812" spans="1:7" x14ac:dyDescent="0.25">
      <c r="A5812" t="str">
        <v>high</v>
      </c>
      <c r="B5812" t="b" cm="1">
        <f t="array" ref="B5812">AND(Orders!R5810:R15803&gt;500,Orders!O5810:O15803="technology")</f>
        <v>0</v>
      </c>
      <c r="C5812" t="b" cm="1">
        <f t="array" ref="C5812">OR(Orders!R5810:R15803&gt;1000,Orders!O5810:O15803="furniture")</f>
        <v>1</v>
      </c>
      <c r="D5812" t="str">
        <v>no</v>
      </c>
      <c r="E5812" t="str">
        <v>false</v>
      </c>
      <c r="G5812" t="str" cm="1">
        <f t="array" ref="G5812">IFERROR(IF(AND(Orders!R5811:R15804&gt;1000,OR(Orders!M5811:M15804="East",Orders!M5811:M15804="south")),"bonus","no bonus"),"data error")</f>
        <v>no bonus</v>
      </c>
    </row>
    <row r="5813" spans="1:7" x14ac:dyDescent="0.25">
      <c r="A5813" t="str">
        <v>high</v>
      </c>
      <c r="B5813" t="b" cm="1">
        <f t="array" ref="B5813">AND(Orders!R5811:R15804&gt;500,Orders!O5811:O15804="technology")</f>
        <v>0</v>
      </c>
      <c r="C5813" t="b" cm="1">
        <f t="array" ref="C5813">OR(Orders!R5811:R15804&gt;1000,Orders!O5811:O15804="furniture")</f>
        <v>1</v>
      </c>
      <c r="D5813" t="str">
        <v>no</v>
      </c>
      <c r="E5813" t="str">
        <v>false</v>
      </c>
      <c r="G5813" t="str" cm="1">
        <f t="array" ref="G5813">IFERROR(IF(AND(Orders!R5812:R15805&gt;1000,OR(Orders!M5812:M15805="East",Orders!M5812:M15805="south")),"bonus","no bonus"),"data error")</f>
        <v>no bonus</v>
      </c>
    </row>
    <row r="5814" spans="1:7" x14ac:dyDescent="0.25">
      <c r="A5814" t="str">
        <v>high</v>
      </c>
      <c r="B5814" t="b" cm="1">
        <f t="array" ref="B5814">AND(Orders!R5812:R15805&gt;500,Orders!O5812:O15805="technology")</f>
        <v>0</v>
      </c>
      <c r="C5814" t="b" cm="1">
        <f t="array" ref="C5814">OR(Orders!R5812:R15805&gt;1000,Orders!O5812:O15805="furniture")</f>
        <v>1</v>
      </c>
      <c r="D5814" t="str">
        <v>no</v>
      </c>
      <c r="E5814" t="str">
        <v>false</v>
      </c>
      <c r="G5814" t="str" cm="1">
        <f t="array" ref="G5814">IFERROR(IF(AND(Orders!R5813:R15806&gt;1000,OR(Orders!M5813:M15806="East",Orders!M5813:M15806="south")),"bonus","no bonus"),"data error")</f>
        <v>no bonus</v>
      </c>
    </row>
    <row r="5815" spans="1:7" x14ac:dyDescent="0.25">
      <c r="A5815" t="str">
        <v>high</v>
      </c>
      <c r="B5815" t="b" cm="1">
        <f t="array" ref="B5815">AND(Orders!R5813:R15806&gt;500,Orders!O5813:O15806="technology")</f>
        <v>0</v>
      </c>
      <c r="C5815" t="b" cm="1">
        <f t="array" ref="C5815">OR(Orders!R5813:R15806&gt;1000,Orders!O5813:O15806="furniture")</f>
        <v>1</v>
      </c>
      <c r="D5815" t="str">
        <v>no</v>
      </c>
      <c r="E5815" t="str">
        <v>false</v>
      </c>
      <c r="G5815" t="str" cm="1">
        <f t="array" ref="G5815">IFERROR(IF(AND(Orders!R5814:R15807&gt;1000,OR(Orders!M5814:M15807="East",Orders!M5814:M15807="south")),"bonus","no bonus"),"data error")</f>
        <v>no bonus</v>
      </c>
    </row>
    <row r="5816" spans="1:7" x14ac:dyDescent="0.25">
      <c r="A5816" t="str">
        <v>high</v>
      </c>
      <c r="B5816" t="b" cm="1">
        <f t="array" ref="B5816">AND(Orders!R5814:R15807&gt;500,Orders!O5814:O15807="technology")</f>
        <v>0</v>
      </c>
      <c r="C5816" t="b" cm="1">
        <f t="array" ref="C5816">OR(Orders!R5814:R15807&gt;1000,Orders!O5814:O15807="furniture")</f>
        <v>1</v>
      </c>
      <c r="D5816" t="str">
        <v>no</v>
      </c>
      <c r="E5816" t="str">
        <v>false</v>
      </c>
      <c r="G5816" t="str" cm="1">
        <f t="array" ref="G5816">IFERROR(IF(AND(Orders!R5815:R15808&gt;1000,OR(Orders!M5815:M15808="East",Orders!M5815:M15808="south")),"bonus","no bonus"),"data error")</f>
        <v>no bonus</v>
      </c>
    </row>
    <row r="5817" spans="1:7" x14ac:dyDescent="0.25">
      <c r="A5817" t="str">
        <v>high</v>
      </c>
      <c r="B5817" t="b" cm="1">
        <f t="array" ref="B5817">AND(Orders!R5815:R15808&gt;500,Orders!O5815:O15808="technology")</f>
        <v>0</v>
      </c>
      <c r="C5817" t="b" cm="1">
        <f t="array" ref="C5817">OR(Orders!R5815:R15808&gt;1000,Orders!O5815:O15808="furniture")</f>
        <v>1</v>
      </c>
      <c r="D5817" t="str">
        <v>no</v>
      </c>
      <c r="E5817" t="str">
        <v>false</v>
      </c>
      <c r="G5817" t="str" cm="1">
        <f t="array" ref="G5817">IFERROR(IF(AND(Orders!R5816:R15809&gt;1000,OR(Orders!M5816:M15809="East",Orders!M5816:M15809="south")),"bonus","no bonus"),"data error")</f>
        <v>no bonus</v>
      </c>
    </row>
    <row r="5818" spans="1:7" x14ac:dyDescent="0.25">
      <c r="A5818" t="str">
        <v>high</v>
      </c>
      <c r="B5818" t="b" cm="1">
        <f t="array" ref="B5818">AND(Orders!R5816:R15809&gt;500,Orders!O5816:O15809="technology")</f>
        <v>0</v>
      </c>
      <c r="C5818" t="b" cm="1">
        <f t="array" ref="C5818">OR(Orders!R5816:R15809&gt;1000,Orders!O5816:O15809="furniture")</f>
        <v>1</v>
      </c>
      <c r="D5818" t="str">
        <v>no</v>
      </c>
      <c r="E5818" t="str">
        <v>false</v>
      </c>
      <c r="G5818" t="str" cm="1">
        <f t="array" ref="G5818">IFERROR(IF(AND(Orders!R5817:R15810&gt;1000,OR(Orders!M5817:M15810="East",Orders!M5817:M15810="south")),"bonus","no bonus"),"data error")</f>
        <v>no bonus</v>
      </c>
    </row>
    <row r="5819" spans="1:7" x14ac:dyDescent="0.25">
      <c r="A5819" t="str">
        <v>high</v>
      </c>
      <c r="B5819" t="b" cm="1">
        <f t="array" ref="B5819">AND(Orders!R5817:R15810&gt;500,Orders!O5817:O15810="technology")</f>
        <v>0</v>
      </c>
      <c r="C5819" t="b" cm="1">
        <f t="array" ref="C5819">OR(Orders!R5817:R15810&gt;1000,Orders!O5817:O15810="furniture")</f>
        <v>1</v>
      </c>
      <c r="D5819" t="str">
        <v>no</v>
      </c>
      <c r="E5819" t="str">
        <v>false</v>
      </c>
      <c r="G5819" t="str" cm="1">
        <f t="array" ref="G5819">IFERROR(IF(AND(Orders!R5818:R15811&gt;1000,OR(Orders!M5818:M15811="East",Orders!M5818:M15811="south")),"bonus","no bonus"),"data error")</f>
        <v>no bonus</v>
      </c>
    </row>
    <row r="5820" spans="1:7" x14ac:dyDescent="0.25">
      <c r="A5820" t="str">
        <v>high</v>
      </c>
      <c r="B5820" t="b" cm="1">
        <f t="array" ref="B5820">AND(Orders!R5818:R15811&gt;500,Orders!O5818:O15811="technology")</f>
        <v>0</v>
      </c>
      <c r="C5820" t="b" cm="1">
        <f t="array" ref="C5820">OR(Orders!R5818:R15811&gt;1000,Orders!O5818:O15811="furniture")</f>
        <v>1</v>
      </c>
      <c r="D5820" t="str">
        <v>no</v>
      </c>
      <c r="E5820" t="str">
        <v>false</v>
      </c>
      <c r="G5820" t="str" cm="1">
        <f t="array" ref="G5820">IFERROR(IF(AND(Orders!R5819:R15812&gt;1000,OR(Orders!M5819:M15812="East",Orders!M5819:M15812="south")),"bonus","no bonus"),"data error")</f>
        <v>no bonus</v>
      </c>
    </row>
    <row r="5821" spans="1:7" x14ac:dyDescent="0.25">
      <c r="A5821" t="str">
        <v>high</v>
      </c>
      <c r="B5821" t="b" cm="1">
        <f t="array" ref="B5821">AND(Orders!R5819:R15812&gt;500,Orders!O5819:O15812="technology")</f>
        <v>0</v>
      </c>
      <c r="C5821" t="b" cm="1">
        <f t="array" ref="C5821">OR(Orders!R5819:R15812&gt;1000,Orders!O5819:O15812="furniture")</f>
        <v>1</v>
      </c>
      <c r="D5821" t="str">
        <v>no</v>
      </c>
      <c r="E5821" t="str">
        <v>false</v>
      </c>
      <c r="G5821" t="str" cm="1">
        <f t="array" ref="G5821">IFERROR(IF(AND(Orders!R5820:R15813&gt;1000,OR(Orders!M5820:M15813="East",Orders!M5820:M15813="south")),"bonus","no bonus"),"data error")</f>
        <v>no bonus</v>
      </c>
    </row>
    <row r="5822" spans="1:7" x14ac:dyDescent="0.25">
      <c r="A5822" t="str">
        <v>high</v>
      </c>
      <c r="B5822" t="b" cm="1">
        <f t="array" ref="B5822">AND(Orders!R5820:R15813&gt;500,Orders!O5820:O15813="technology")</f>
        <v>0</v>
      </c>
      <c r="C5822" t="b" cm="1">
        <f t="array" ref="C5822">OR(Orders!R5820:R15813&gt;1000,Orders!O5820:O15813="furniture")</f>
        <v>1</v>
      </c>
      <c r="D5822" t="str">
        <v>no</v>
      </c>
      <c r="E5822" t="str">
        <v>false</v>
      </c>
      <c r="G5822" t="str" cm="1">
        <f t="array" ref="G5822">IFERROR(IF(AND(Orders!R5821:R15814&gt;1000,OR(Orders!M5821:M15814="East",Orders!M5821:M15814="south")),"bonus","no bonus"),"data error")</f>
        <v>no bonus</v>
      </c>
    </row>
    <row r="5823" spans="1:7" x14ac:dyDescent="0.25">
      <c r="A5823" t="str">
        <v>high</v>
      </c>
      <c r="B5823" t="b" cm="1">
        <f t="array" ref="B5823">AND(Orders!R5821:R15814&gt;500,Orders!O5821:O15814="technology")</f>
        <v>0</v>
      </c>
      <c r="C5823" t="b" cm="1">
        <f t="array" ref="C5823">OR(Orders!R5821:R15814&gt;1000,Orders!O5821:O15814="furniture")</f>
        <v>1</v>
      </c>
      <c r="D5823" t="str">
        <v>no</v>
      </c>
      <c r="E5823" t="str">
        <v>false</v>
      </c>
      <c r="G5823" t="str" cm="1">
        <f t="array" ref="G5823">IFERROR(IF(AND(Orders!R5822:R15815&gt;1000,OR(Orders!M5822:M15815="East",Orders!M5822:M15815="south")),"bonus","no bonus"),"data error")</f>
        <v>no bonus</v>
      </c>
    </row>
    <row r="5824" spans="1:7" x14ac:dyDescent="0.25">
      <c r="A5824" t="str">
        <v>high</v>
      </c>
      <c r="B5824" t="b" cm="1">
        <f t="array" ref="B5824">AND(Orders!R5822:R15815&gt;500,Orders!O5822:O15815="technology")</f>
        <v>0</v>
      </c>
      <c r="C5824" t="b" cm="1">
        <f t="array" ref="C5824">OR(Orders!R5822:R15815&gt;1000,Orders!O5822:O15815="furniture")</f>
        <v>1</v>
      </c>
      <c r="D5824" t="str">
        <v>no</v>
      </c>
      <c r="E5824" t="str">
        <v>false</v>
      </c>
      <c r="G5824" t="str" cm="1">
        <f t="array" ref="G5824">IFERROR(IF(AND(Orders!R5823:R15816&gt;1000,OR(Orders!M5823:M15816="East",Orders!M5823:M15816="south")),"bonus","no bonus"),"data error")</f>
        <v>no bonus</v>
      </c>
    </row>
    <row r="5825" spans="1:7" x14ac:dyDescent="0.25">
      <c r="A5825" t="str">
        <v>high</v>
      </c>
      <c r="B5825" t="b" cm="1">
        <f t="array" ref="B5825">AND(Orders!R5823:R15816&gt;500,Orders!O5823:O15816="technology")</f>
        <v>0</v>
      </c>
      <c r="C5825" t="b" cm="1">
        <f t="array" ref="C5825">OR(Orders!R5823:R15816&gt;1000,Orders!O5823:O15816="furniture")</f>
        <v>1</v>
      </c>
      <c r="D5825" t="str">
        <v>no</v>
      </c>
      <c r="E5825" t="str">
        <v>false</v>
      </c>
      <c r="G5825" t="str" cm="1">
        <f t="array" ref="G5825">IFERROR(IF(AND(Orders!R5824:R15817&gt;1000,OR(Orders!M5824:M15817="East",Orders!M5824:M15817="south")),"bonus","no bonus"),"data error")</f>
        <v>no bonus</v>
      </c>
    </row>
    <row r="5826" spans="1:7" x14ac:dyDescent="0.25">
      <c r="A5826" t="str">
        <v>high</v>
      </c>
      <c r="B5826" t="b" cm="1">
        <f t="array" ref="B5826">AND(Orders!R5824:R15817&gt;500,Orders!O5824:O15817="technology")</f>
        <v>0</v>
      </c>
      <c r="C5826" t="b" cm="1">
        <f t="array" ref="C5826">OR(Orders!R5824:R15817&gt;1000,Orders!O5824:O15817="furniture")</f>
        <v>1</v>
      </c>
      <c r="D5826" t="str">
        <v>no</v>
      </c>
      <c r="E5826" t="str">
        <v>false</v>
      </c>
      <c r="G5826" t="str" cm="1">
        <f t="array" ref="G5826">IFERROR(IF(AND(Orders!R5825:R15818&gt;1000,OR(Orders!M5825:M15818="East",Orders!M5825:M15818="south")),"bonus","no bonus"),"data error")</f>
        <v>no bonus</v>
      </c>
    </row>
    <row r="5827" spans="1:7" x14ac:dyDescent="0.25">
      <c r="A5827" t="str">
        <v>high</v>
      </c>
      <c r="B5827" t="b" cm="1">
        <f t="array" ref="B5827">AND(Orders!R5825:R15818&gt;500,Orders!O5825:O15818="technology")</f>
        <v>0</v>
      </c>
      <c r="C5827" t="b" cm="1">
        <f t="array" ref="C5827">OR(Orders!R5825:R15818&gt;1000,Orders!O5825:O15818="furniture")</f>
        <v>1</v>
      </c>
      <c r="D5827" t="str">
        <v>no</v>
      </c>
      <c r="E5827" t="str">
        <v>false</v>
      </c>
      <c r="G5827" t="str" cm="1">
        <f t="array" ref="G5827">IFERROR(IF(AND(Orders!R5826:R15819&gt;1000,OR(Orders!M5826:M15819="East",Orders!M5826:M15819="south")),"bonus","no bonus"),"data error")</f>
        <v>no bonus</v>
      </c>
    </row>
    <row r="5828" spans="1:7" x14ac:dyDescent="0.25">
      <c r="A5828" t="str">
        <v>high</v>
      </c>
      <c r="B5828" t="b" cm="1">
        <f t="array" ref="B5828">AND(Orders!R5826:R15819&gt;500,Orders!O5826:O15819="technology")</f>
        <v>0</v>
      </c>
      <c r="C5828" t="b" cm="1">
        <f t="array" ref="C5828">OR(Orders!R5826:R15819&gt;1000,Orders!O5826:O15819="furniture")</f>
        <v>1</v>
      </c>
      <c r="D5828" t="str">
        <v>no</v>
      </c>
      <c r="E5828" t="str">
        <v>false</v>
      </c>
      <c r="G5828" t="str" cm="1">
        <f t="array" ref="G5828">IFERROR(IF(AND(Orders!R5827:R15820&gt;1000,OR(Orders!M5827:M15820="East",Orders!M5827:M15820="south")),"bonus","no bonus"),"data error")</f>
        <v>no bonus</v>
      </c>
    </row>
    <row r="5829" spans="1:7" x14ac:dyDescent="0.25">
      <c r="A5829" t="str">
        <v>high</v>
      </c>
      <c r="B5829" t="b" cm="1">
        <f t="array" ref="B5829">AND(Orders!R5827:R15820&gt;500,Orders!O5827:O15820="technology")</f>
        <v>0</v>
      </c>
      <c r="C5829" t="b" cm="1">
        <f t="array" ref="C5829">OR(Orders!R5827:R15820&gt;1000,Orders!O5827:O15820="furniture")</f>
        <v>1</v>
      </c>
      <c r="D5829" t="str">
        <v>no</v>
      </c>
      <c r="E5829" t="str">
        <v>false</v>
      </c>
      <c r="G5829" t="str" cm="1">
        <f t="array" ref="G5829">IFERROR(IF(AND(Orders!R5828:R15821&gt;1000,OR(Orders!M5828:M15821="East",Orders!M5828:M15821="south")),"bonus","no bonus"),"data error")</f>
        <v>no bonus</v>
      </c>
    </row>
    <row r="5830" spans="1:7" x14ac:dyDescent="0.25">
      <c r="A5830" t="str">
        <v>high</v>
      </c>
      <c r="B5830" t="b" cm="1">
        <f t="array" ref="B5830">AND(Orders!R5828:R15821&gt;500,Orders!O5828:O15821="technology")</f>
        <v>0</v>
      </c>
      <c r="C5830" t="b" cm="1">
        <f t="array" ref="C5830">OR(Orders!R5828:R15821&gt;1000,Orders!O5828:O15821="furniture")</f>
        <v>1</v>
      </c>
      <c r="D5830" t="str">
        <v>no</v>
      </c>
      <c r="E5830" t="str">
        <v>false</v>
      </c>
      <c r="G5830" t="str" cm="1">
        <f t="array" ref="G5830">IFERROR(IF(AND(Orders!R5829:R15822&gt;1000,OR(Orders!M5829:M15822="East",Orders!M5829:M15822="south")),"bonus","no bonus"),"data error")</f>
        <v>no bonus</v>
      </c>
    </row>
    <row r="5831" spans="1:7" x14ac:dyDescent="0.25">
      <c r="A5831" t="str">
        <v>high</v>
      </c>
      <c r="B5831" t="b" cm="1">
        <f t="array" ref="B5831">AND(Orders!R5829:R15822&gt;500,Orders!O5829:O15822="technology")</f>
        <v>0</v>
      </c>
      <c r="C5831" t="b" cm="1">
        <f t="array" ref="C5831">OR(Orders!R5829:R15822&gt;1000,Orders!O5829:O15822="furniture")</f>
        <v>1</v>
      </c>
      <c r="D5831" t="str">
        <v>no</v>
      </c>
      <c r="E5831" t="str">
        <v>false</v>
      </c>
      <c r="G5831" t="str" cm="1">
        <f t="array" ref="G5831">IFERROR(IF(AND(Orders!R5830:R15823&gt;1000,OR(Orders!M5830:M15823="East",Orders!M5830:M15823="south")),"bonus","no bonus"),"data error")</f>
        <v>no bonus</v>
      </c>
    </row>
    <row r="5832" spans="1:7" x14ac:dyDescent="0.25">
      <c r="A5832" t="str">
        <v>high</v>
      </c>
      <c r="B5832" t="b" cm="1">
        <f t="array" ref="B5832">AND(Orders!R5830:R15823&gt;500,Orders!O5830:O15823="technology")</f>
        <v>0</v>
      </c>
      <c r="C5832" t="b" cm="1">
        <f t="array" ref="C5832">OR(Orders!R5830:R15823&gt;1000,Orders!O5830:O15823="furniture")</f>
        <v>1</v>
      </c>
      <c r="D5832" t="str">
        <v>no</v>
      </c>
      <c r="E5832" t="str">
        <v>false</v>
      </c>
      <c r="G5832" t="str" cm="1">
        <f t="array" ref="G5832">IFERROR(IF(AND(Orders!R5831:R15824&gt;1000,OR(Orders!M5831:M15824="East",Orders!M5831:M15824="south")),"bonus","no bonus"),"data error")</f>
        <v>no bonus</v>
      </c>
    </row>
    <row r="5833" spans="1:7" x14ac:dyDescent="0.25">
      <c r="A5833" t="str">
        <v>high</v>
      </c>
      <c r="B5833" t="b" cm="1">
        <f t="array" ref="B5833">AND(Orders!R5831:R15824&gt;500,Orders!O5831:O15824="technology")</f>
        <v>0</v>
      </c>
      <c r="C5833" t="b" cm="1">
        <f t="array" ref="C5833">OR(Orders!R5831:R15824&gt;1000,Orders!O5831:O15824="furniture")</f>
        <v>1</v>
      </c>
      <c r="D5833" t="str">
        <v>no</v>
      </c>
      <c r="E5833" t="str">
        <v>false</v>
      </c>
      <c r="G5833" t="str" cm="1">
        <f t="array" ref="G5833">IFERROR(IF(AND(Orders!R5832:R15825&gt;1000,OR(Orders!M5832:M15825="East",Orders!M5832:M15825="south")),"bonus","no bonus"),"data error")</f>
        <v>no bonus</v>
      </c>
    </row>
    <row r="5834" spans="1:7" x14ac:dyDescent="0.25">
      <c r="A5834" t="str">
        <v>high</v>
      </c>
      <c r="B5834" t="b" cm="1">
        <f t="array" ref="B5834">AND(Orders!R5832:R15825&gt;500,Orders!O5832:O15825="technology")</f>
        <v>0</v>
      </c>
      <c r="C5834" t="b" cm="1">
        <f t="array" ref="C5834">OR(Orders!R5832:R15825&gt;1000,Orders!O5832:O15825="furniture")</f>
        <v>1</v>
      </c>
      <c r="D5834" t="str">
        <v>no</v>
      </c>
      <c r="E5834" t="str">
        <v>false</v>
      </c>
      <c r="G5834" t="str" cm="1">
        <f t="array" ref="G5834">IFERROR(IF(AND(Orders!R5833:R15826&gt;1000,OR(Orders!M5833:M15826="East",Orders!M5833:M15826="south")),"bonus","no bonus"),"data error")</f>
        <v>no bonus</v>
      </c>
    </row>
    <row r="5835" spans="1:7" x14ac:dyDescent="0.25">
      <c r="A5835" t="str">
        <v>high</v>
      </c>
      <c r="B5835" t="b" cm="1">
        <f t="array" ref="B5835">AND(Orders!R5833:R15826&gt;500,Orders!O5833:O15826="technology")</f>
        <v>0</v>
      </c>
      <c r="C5835" t="b" cm="1">
        <f t="array" ref="C5835">OR(Orders!R5833:R15826&gt;1000,Orders!O5833:O15826="furniture")</f>
        <v>1</v>
      </c>
      <c r="D5835" t="str">
        <v>no</v>
      </c>
      <c r="E5835" t="str">
        <v>false</v>
      </c>
      <c r="G5835" t="str" cm="1">
        <f t="array" ref="G5835">IFERROR(IF(AND(Orders!R5834:R15827&gt;1000,OR(Orders!M5834:M15827="East",Orders!M5834:M15827="south")),"bonus","no bonus"),"data error")</f>
        <v>no bonus</v>
      </c>
    </row>
    <row r="5836" spans="1:7" x14ac:dyDescent="0.25">
      <c r="A5836" t="str">
        <v>high</v>
      </c>
      <c r="B5836" t="b" cm="1">
        <f t="array" ref="B5836">AND(Orders!R5834:R15827&gt;500,Orders!O5834:O15827="technology")</f>
        <v>0</v>
      </c>
      <c r="C5836" t="b" cm="1">
        <f t="array" ref="C5836">OR(Orders!R5834:R15827&gt;1000,Orders!O5834:O15827="furniture")</f>
        <v>1</v>
      </c>
      <c r="D5836" t="str">
        <v>no</v>
      </c>
      <c r="E5836" t="str">
        <v>false</v>
      </c>
      <c r="G5836" t="str" cm="1">
        <f t="array" ref="G5836">IFERROR(IF(AND(Orders!R5835:R15828&gt;1000,OR(Orders!M5835:M15828="East",Orders!M5835:M15828="south")),"bonus","no bonus"),"data error")</f>
        <v>no bonus</v>
      </c>
    </row>
    <row r="5837" spans="1:7" x14ac:dyDescent="0.25">
      <c r="A5837" t="str">
        <v>high</v>
      </c>
      <c r="B5837" t="b" cm="1">
        <f t="array" ref="B5837">AND(Orders!R5835:R15828&gt;500,Orders!O5835:O15828="technology")</f>
        <v>0</v>
      </c>
      <c r="C5837" t="b" cm="1">
        <f t="array" ref="C5837">OR(Orders!R5835:R15828&gt;1000,Orders!O5835:O15828="furniture")</f>
        <v>1</v>
      </c>
      <c r="D5837" t="str">
        <v>no</v>
      </c>
      <c r="E5837" t="str">
        <v>false</v>
      </c>
      <c r="G5837" t="str" cm="1">
        <f t="array" ref="G5837">IFERROR(IF(AND(Orders!R5836:R15829&gt;1000,OR(Orders!M5836:M15829="East",Orders!M5836:M15829="south")),"bonus","no bonus"),"data error")</f>
        <v>no bonus</v>
      </c>
    </row>
    <row r="5838" spans="1:7" x14ac:dyDescent="0.25">
      <c r="A5838" t="str">
        <v>high</v>
      </c>
      <c r="B5838" t="b" cm="1">
        <f t="array" ref="B5838">AND(Orders!R5836:R15829&gt;500,Orders!O5836:O15829="technology")</f>
        <v>0</v>
      </c>
      <c r="C5838" t="b" cm="1">
        <f t="array" ref="C5838">OR(Orders!R5836:R15829&gt;1000,Orders!O5836:O15829="furniture")</f>
        <v>1</v>
      </c>
      <c r="D5838" t="str">
        <v>no</v>
      </c>
      <c r="E5838" t="str">
        <v>false</v>
      </c>
      <c r="G5838" t="str" cm="1">
        <f t="array" ref="G5838">IFERROR(IF(AND(Orders!R5837:R15830&gt;1000,OR(Orders!M5837:M15830="East",Orders!M5837:M15830="south")),"bonus","no bonus"),"data error")</f>
        <v>no bonus</v>
      </c>
    </row>
    <row r="5839" spans="1:7" x14ac:dyDescent="0.25">
      <c r="A5839" t="str">
        <v>high</v>
      </c>
      <c r="B5839" t="b" cm="1">
        <f t="array" ref="B5839">AND(Orders!R5837:R15830&gt;500,Orders!O5837:O15830="technology")</f>
        <v>0</v>
      </c>
      <c r="C5839" t="b" cm="1">
        <f t="array" ref="C5839">OR(Orders!R5837:R15830&gt;1000,Orders!O5837:O15830="furniture")</f>
        <v>1</v>
      </c>
      <c r="D5839" t="str">
        <v>no</v>
      </c>
      <c r="E5839" t="str">
        <v>false</v>
      </c>
      <c r="G5839" t="str" cm="1">
        <f t="array" ref="G5839">IFERROR(IF(AND(Orders!R5838:R15831&gt;1000,OR(Orders!M5838:M15831="East",Orders!M5838:M15831="south")),"bonus","no bonus"),"data error")</f>
        <v>no bonus</v>
      </c>
    </row>
    <row r="5840" spans="1:7" x14ac:dyDescent="0.25">
      <c r="A5840" t="str">
        <v>high</v>
      </c>
      <c r="B5840" t="b" cm="1">
        <f t="array" ref="B5840">AND(Orders!R5838:R15831&gt;500,Orders!O5838:O15831="technology")</f>
        <v>0</v>
      </c>
      <c r="C5840" t="b" cm="1">
        <f t="array" ref="C5840">OR(Orders!R5838:R15831&gt;1000,Orders!O5838:O15831="furniture")</f>
        <v>1</v>
      </c>
      <c r="D5840" t="str">
        <v>no</v>
      </c>
      <c r="E5840" t="str">
        <v>false</v>
      </c>
      <c r="G5840" t="str" cm="1">
        <f t="array" ref="G5840">IFERROR(IF(AND(Orders!R5839:R15832&gt;1000,OR(Orders!M5839:M15832="East",Orders!M5839:M15832="south")),"bonus","no bonus"),"data error")</f>
        <v>no bonus</v>
      </c>
    </row>
    <row r="5841" spans="1:7" x14ac:dyDescent="0.25">
      <c r="A5841" t="str">
        <v>high</v>
      </c>
      <c r="B5841" t="b" cm="1">
        <f t="array" ref="B5841">AND(Orders!R5839:R15832&gt;500,Orders!O5839:O15832="technology")</f>
        <v>0</v>
      </c>
      <c r="C5841" t="b" cm="1">
        <f t="array" ref="C5841">OR(Orders!R5839:R15832&gt;1000,Orders!O5839:O15832="furniture")</f>
        <v>1</v>
      </c>
      <c r="D5841" t="str">
        <v>no</v>
      </c>
      <c r="E5841" t="str">
        <v>false</v>
      </c>
      <c r="G5841" t="str" cm="1">
        <f t="array" ref="G5841">IFERROR(IF(AND(Orders!R5840:R15833&gt;1000,OR(Orders!M5840:M15833="East",Orders!M5840:M15833="south")),"bonus","no bonus"),"data error")</f>
        <v>no bonus</v>
      </c>
    </row>
    <row r="5842" spans="1:7" x14ac:dyDescent="0.25">
      <c r="A5842" t="str">
        <v>high</v>
      </c>
      <c r="B5842" t="b" cm="1">
        <f t="array" ref="B5842">AND(Orders!R5840:R15833&gt;500,Orders!O5840:O15833="technology")</f>
        <v>0</v>
      </c>
      <c r="C5842" t="b" cm="1">
        <f t="array" ref="C5842">OR(Orders!R5840:R15833&gt;1000,Orders!O5840:O15833="furniture")</f>
        <v>1</v>
      </c>
      <c r="D5842" t="str">
        <v>no</v>
      </c>
      <c r="E5842" t="str">
        <v>false</v>
      </c>
      <c r="G5842" t="str" cm="1">
        <f t="array" ref="G5842">IFERROR(IF(AND(Orders!R5841:R15834&gt;1000,OR(Orders!M5841:M15834="East",Orders!M5841:M15834="south")),"bonus","no bonus"),"data error")</f>
        <v>no bonus</v>
      </c>
    </row>
    <row r="5843" spans="1:7" x14ac:dyDescent="0.25">
      <c r="A5843" t="str">
        <v>high</v>
      </c>
      <c r="B5843" t="b" cm="1">
        <f t="array" ref="B5843">AND(Orders!R5841:R15834&gt;500,Orders!O5841:O15834="technology")</f>
        <v>0</v>
      </c>
      <c r="C5843" t="b" cm="1">
        <f t="array" ref="C5843">OR(Orders!R5841:R15834&gt;1000,Orders!O5841:O15834="furniture")</f>
        <v>1</v>
      </c>
      <c r="D5843" t="str">
        <v>no</v>
      </c>
      <c r="E5843" t="str">
        <v>false</v>
      </c>
      <c r="G5843" t="str" cm="1">
        <f t="array" ref="G5843">IFERROR(IF(AND(Orders!R5842:R15835&gt;1000,OR(Orders!M5842:M15835="East",Orders!M5842:M15835="south")),"bonus","no bonus"),"data error")</f>
        <v>no bonus</v>
      </c>
    </row>
    <row r="5844" spans="1:7" x14ac:dyDescent="0.25">
      <c r="A5844" t="str">
        <v>high</v>
      </c>
      <c r="B5844" t="b" cm="1">
        <f t="array" ref="B5844">AND(Orders!R5842:R15835&gt;500,Orders!O5842:O15835="technology")</f>
        <v>0</v>
      </c>
      <c r="C5844" t="b" cm="1">
        <f t="array" ref="C5844">OR(Orders!R5842:R15835&gt;1000,Orders!O5842:O15835="furniture")</f>
        <v>1</v>
      </c>
      <c r="D5844" t="str">
        <v>no</v>
      </c>
      <c r="E5844" t="str">
        <v>false</v>
      </c>
      <c r="G5844" t="str" cm="1">
        <f t="array" ref="G5844">IFERROR(IF(AND(Orders!R5843:R15836&gt;1000,OR(Orders!M5843:M15836="East",Orders!M5843:M15836="south")),"bonus","no bonus"),"data error")</f>
        <v>no bonus</v>
      </c>
    </row>
    <row r="5845" spans="1:7" x14ac:dyDescent="0.25">
      <c r="A5845" t="str">
        <v>high</v>
      </c>
      <c r="B5845" t="b" cm="1">
        <f t="array" ref="B5845">AND(Orders!R5843:R15836&gt;500,Orders!O5843:O15836="technology")</f>
        <v>0</v>
      </c>
      <c r="C5845" t="b" cm="1">
        <f t="array" ref="C5845">OR(Orders!R5843:R15836&gt;1000,Orders!O5843:O15836="furniture")</f>
        <v>1</v>
      </c>
      <c r="D5845" t="str">
        <v>no</v>
      </c>
      <c r="E5845" t="str">
        <v>false</v>
      </c>
      <c r="G5845" t="str" cm="1">
        <f t="array" ref="G5845">IFERROR(IF(AND(Orders!R5844:R15837&gt;1000,OR(Orders!M5844:M15837="East",Orders!M5844:M15837="south")),"bonus","no bonus"),"data error")</f>
        <v>no bonus</v>
      </c>
    </row>
    <row r="5846" spans="1:7" x14ac:dyDescent="0.25">
      <c r="A5846" t="str">
        <v>high</v>
      </c>
      <c r="B5846" t="b" cm="1">
        <f t="array" ref="B5846">AND(Orders!R5844:R15837&gt;500,Orders!O5844:O15837="technology")</f>
        <v>0</v>
      </c>
      <c r="C5846" t="b" cm="1">
        <f t="array" ref="C5846">OR(Orders!R5844:R15837&gt;1000,Orders!O5844:O15837="furniture")</f>
        <v>1</v>
      </c>
      <c r="D5846" t="str">
        <v>no</v>
      </c>
      <c r="E5846" t="str">
        <v>false</v>
      </c>
      <c r="G5846" t="str" cm="1">
        <f t="array" ref="G5846">IFERROR(IF(AND(Orders!R5845:R15838&gt;1000,OR(Orders!M5845:M15838="East",Orders!M5845:M15838="south")),"bonus","no bonus"),"data error")</f>
        <v>no bonus</v>
      </c>
    </row>
    <row r="5847" spans="1:7" x14ac:dyDescent="0.25">
      <c r="A5847" t="str">
        <v>high</v>
      </c>
      <c r="B5847" t="b" cm="1">
        <f t="array" ref="B5847">AND(Orders!R5845:R15838&gt;500,Orders!O5845:O15838="technology")</f>
        <v>0</v>
      </c>
      <c r="C5847" t="b" cm="1">
        <f t="array" ref="C5847">OR(Orders!R5845:R15838&gt;1000,Orders!O5845:O15838="furniture")</f>
        <v>1</v>
      </c>
      <c r="D5847" t="str">
        <v>no</v>
      </c>
      <c r="E5847" t="str">
        <v>false</v>
      </c>
      <c r="G5847" t="str" cm="1">
        <f t="array" ref="G5847">IFERROR(IF(AND(Orders!R5846:R15839&gt;1000,OR(Orders!M5846:M15839="East",Orders!M5846:M15839="south")),"bonus","no bonus"),"data error")</f>
        <v>no bonus</v>
      </c>
    </row>
    <row r="5848" spans="1:7" x14ac:dyDescent="0.25">
      <c r="A5848" t="str">
        <v>high</v>
      </c>
      <c r="B5848" t="b" cm="1">
        <f t="array" ref="B5848">AND(Orders!R5846:R15839&gt;500,Orders!O5846:O15839="technology")</f>
        <v>0</v>
      </c>
      <c r="C5848" t="b" cm="1">
        <f t="array" ref="C5848">OR(Orders!R5846:R15839&gt;1000,Orders!O5846:O15839="furniture")</f>
        <v>1</v>
      </c>
      <c r="D5848" t="str">
        <v>no</v>
      </c>
      <c r="E5848" t="str">
        <v>false</v>
      </c>
      <c r="G5848" t="str" cm="1">
        <f t="array" ref="G5848">IFERROR(IF(AND(Orders!R5847:R15840&gt;1000,OR(Orders!M5847:M15840="East",Orders!M5847:M15840="south")),"bonus","no bonus"),"data error")</f>
        <v>no bonus</v>
      </c>
    </row>
    <row r="5849" spans="1:7" x14ac:dyDescent="0.25">
      <c r="A5849" t="str">
        <v>high</v>
      </c>
      <c r="B5849" t="b" cm="1">
        <f t="array" ref="B5849">AND(Orders!R5847:R15840&gt;500,Orders!O5847:O15840="technology")</f>
        <v>0</v>
      </c>
      <c r="C5849" t="b" cm="1">
        <f t="array" ref="C5849">OR(Orders!R5847:R15840&gt;1000,Orders!O5847:O15840="furniture")</f>
        <v>1</v>
      </c>
      <c r="D5849" t="str">
        <v>no</v>
      </c>
      <c r="E5849" t="str">
        <v>false</v>
      </c>
      <c r="G5849" t="str" cm="1">
        <f t="array" ref="G5849">IFERROR(IF(AND(Orders!R5848:R15841&gt;1000,OR(Orders!M5848:M15841="East",Orders!M5848:M15841="south")),"bonus","no bonus"),"data error")</f>
        <v>no bonus</v>
      </c>
    </row>
    <row r="5850" spans="1:7" x14ac:dyDescent="0.25">
      <c r="A5850" t="str">
        <v>high</v>
      </c>
      <c r="B5850" t="b" cm="1">
        <f t="array" ref="B5850">AND(Orders!R5848:R15841&gt;500,Orders!O5848:O15841="technology")</f>
        <v>0</v>
      </c>
      <c r="C5850" t="b" cm="1">
        <f t="array" ref="C5850">OR(Orders!R5848:R15841&gt;1000,Orders!O5848:O15841="furniture")</f>
        <v>1</v>
      </c>
      <c r="D5850" t="str">
        <v>no</v>
      </c>
      <c r="E5850" t="str">
        <v>false</v>
      </c>
      <c r="G5850" t="str" cm="1">
        <f t="array" ref="G5850">IFERROR(IF(AND(Orders!R5849:R15842&gt;1000,OR(Orders!M5849:M15842="East",Orders!M5849:M15842="south")),"bonus","no bonus"),"data error")</f>
        <v>no bonus</v>
      </c>
    </row>
    <row r="5851" spans="1:7" x14ac:dyDescent="0.25">
      <c r="A5851" t="str">
        <v>high</v>
      </c>
      <c r="B5851" t="b" cm="1">
        <f t="array" ref="B5851">AND(Orders!R5849:R15842&gt;500,Orders!O5849:O15842="technology")</f>
        <v>0</v>
      </c>
      <c r="C5851" t="b" cm="1">
        <f t="array" ref="C5851">OR(Orders!R5849:R15842&gt;1000,Orders!O5849:O15842="furniture")</f>
        <v>1</v>
      </c>
      <c r="D5851" t="str">
        <v>no</v>
      </c>
      <c r="E5851" t="str">
        <v>false</v>
      </c>
      <c r="G5851" t="str" cm="1">
        <f t="array" ref="G5851">IFERROR(IF(AND(Orders!R5850:R15843&gt;1000,OR(Orders!M5850:M15843="East",Orders!M5850:M15843="south")),"bonus","no bonus"),"data error")</f>
        <v>no bonus</v>
      </c>
    </row>
    <row r="5852" spans="1:7" x14ac:dyDescent="0.25">
      <c r="A5852" t="str">
        <v>high</v>
      </c>
      <c r="B5852" t="b" cm="1">
        <f t="array" ref="B5852">AND(Orders!R5850:R15843&gt;500,Orders!O5850:O15843="technology")</f>
        <v>0</v>
      </c>
      <c r="C5852" t="b" cm="1">
        <f t="array" ref="C5852">OR(Orders!R5850:R15843&gt;1000,Orders!O5850:O15843="furniture")</f>
        <v>1</v>
      </c>
      <c r="D5852" t="str">
        <v>no</v>
      </c>
      <c r="E5852" t="str">
        <v>false</v>
      </c>
      <c r="G5852" t="str" cm="1">
        <f t="array" ref="G5852">IFERROR(IF(AND(Orders!R5851:R15844&gt;1000,OR(Orders!M5851:M15844="East",Orders!M5851:M15844="south")),"bonus","no bonus"),"data error")</f>
        <v>no bonus</v>
      </c>
    </row>
    <row r="5853" spans="1:7" x14ac:dyDescent="0.25">
      <c r="A5853" t="str">
        <v>high</v>
      </c>
      <c r="B5853" t="b" cm="1">
        <f t="array" ref="B5853">AND(Orders!R5851:R15844&gt;500,Orders!O5851:O15844="technology")</f>
        <v>0</v>
      </c>
      <c r="C5853" t="b" cm="1">
        <f t="array" ref="C5853">OR(Orders!R5851:R15844&gt;1000,Orders!O5851:O15844="furniture")</f>
        <v>1</v>
      </c>
      <c r="D5853" t="str">
        <v>no</v>
      </c>
      <c r="E5853" t="str">
        <v>false</v>
      </c>
      <c r="G5853" t="str" cm="1">
        <f t="array" ref="G5853">IFERROR(IF(AND(Orders!R5852:R15845&gt;1000,OR(Orders!M5852:M15845="East",Orders!M5852:M15845="south")),"bonus","no bonus"),"data error")</f>
        <v>no bonus</v>
      </c>
    </row>
    <row r="5854" spans="1:7" x14ac:dyDescent="0.25">
      <c r="A5854" t="str">
        <v>high</v>
      </c>
      <c r="B5854" t="b" cm="1">
        <f t="array" ref="B5854">AND(Orders!R5852:R15845&gt;500,Orders!O5852:O15845="technology")</f>
        <v>0</v>
      </c>
      <c r="C5854" t="b" cm="1">
        <f t="array" ref="C5854">OR(Orders!R5852:R15845&gt;1000,Orders!O5852:O15845="furniture")</f>
        <v>1</v>
      </c>
      <c r="D5854" t="str">
        <v>no</v>
      </c>
      <c r="E5854" t="str">
        <v>false</v>
      </c>
      <c r="G5854" t="str" cm="1">
        <f t="array" ref="G5854">IFERROR(IF(AND(Orders!R5853:R15846&gt;1000,OR(Orders!M5853:M15846="East",Orders!M5853:M15846="south")),"bonus","no bonus"),"data error")</f>
        <v>no bonus</v>
      </c>
    </row>
    <row r="5855" spans="1:7" x14ac:dyDescent="0.25">
      <c r="A5855" t="str">
        <v>high</v>
      </c>
      <c r="B5855" t="b" cm="1">
        <f t="array" ref="B5855">AND(Orders!R5853:R15846&gt;500,Orders!O5853:O15846="technology")</f>
        <v>0</v>
      </c>
      <c r="C5855" t="b" cm="1">
        <f t="array" ref="C5855">OR(Orders!R5853:R15846&gt;1000,Orders!O5853:O15846="furniture")</f>
        <v>1</v>
      </c>
      <c r="D5855" t="str">
        <v>no</v>
      </c>
      <c r="E5855" t="str">
        <v>false</v>
      </c>
      <c r="G5855" t="str" cm="1">
        <f t="array" ref="G5855">IFERROR(IF(AND(Orders!R5854:R15847&gt;1000,OR(Orders!M5854:M15847="East",Orders!M5854:M15847="south")),"bonus","no bonus"),"data error")</f>
        <v>no bonus</v>
      </c>
    </row>
    <row r="5856" spans="1:7" x14ac:dyDescent="0.25">
      <c r="A5856" t="str">
        <v>high</v>
      </c>
      <c r="B5856" t="b" cm="1">
        <f t="array" ref="B5856">AND(Orders!R5854:R15847&gt;500,Orders!O5854:O15847="technology")</f>
        <v>0</v>
      </c>
      <c r="C5856" t="b" cm="1">
        <f t="array" ref="C5856">OR(Orders!R5854:R15847&gt;1000,Orders!O5854:O15847="furniture")</f>
        <v>1</v>
      </c>
      <c r="D5856" t="str">
        <v>no</v>
      </c>
      <c r="E5856" t="str">
        <v>false</v>
      </c>
      <c r="G5856" t="str" cm="1">
        <f t="array" ref="G5856">IFERROR(IF(AND(Orders!R5855:R15848&gt;1000,OR(Orders!M5855:M15848="East",Orders!M5855:M15848="south")),"bonus","no bonus"),"data error")</f>
        <v>no bonus</v>
      </c>
    </row>
    <row r="5857" spans="1:7" x14ac:dyDescent="0.25">
      <c r="A5857" t="str">
        <v>high</v>
      </c>
      <c r="B5857" t="b" cm="1">
        <f t="array" ref="B5857">AND(Orders!R5855:R15848&gt;500,Orders!O5855:O15848="technology")</f>
        <v>0</v>
      </c>
      <c r="C5857" t="b" cm="1">
        <f t="array" ref="C5857">OR(Orders!R5855:R15848&gt;1000,Orders!O5855:O15848="furniture")</f>
        <v>1</v>
      </c>
      <c r="D5857" t="str">
        <v>no</v>
      </c>
      <c r="E5857" t="str">
        <v>false</v>
      </c>
      <c r="G5857" t="str" cm="1">
        <f t="array" ref="G5857">IFERROR(IF(AND(Orders!R5856:R15849&gt;1000,OR(Orders!M5856:M15849="East",Orders!M5856:M15849="south")),"bonus","no bonus"),"data error")</f>
        <v>no bonus</v>
      </c>
    </row>
    <row r="5858" spans="1:7" x14ac:dyDescent="0.25">
      <c r="A5858" t="str">
        <v>high</v>
      </c>
      <c r="B5858" t="b" cm="1">
        <f t="array" ref="B5858">AND(Orders!R5856:R15849&gt;500,Orders!O5856:O15849="technology")</f>
        <v>0</v>
      </c>
      <c r="C5858" t="b" cm="1">
        <f t="array" ref="C5858">OR(Orders!R5856:R15849&gt;1000,Orders!O5856:O15849="furniture")</f>
        <v>1</v>
      </c>
      <c r="D5858" t="str">
        <v>no</v>
      </c>
      <c r="E5858" t="str">
        <v>false</v>
      </c>
      <c r="G5858" t="str" cm="1">
        <f t="array" ref="G5858">IFERROR(IF(AND(Orders!R5857:R15850&gt;1000,OR(Orders!M5857:M15850="East",Orders!M5857:M15850="south")),"bonus","no bonus"),"data error")</f>
        <v>no bonus</v>
      </c>
    </row>
    <row r="5859" spans="1:7" x14ac:dyDescent="0.25">
      <c r="A5859" t="str">
        <v>high</v>
      </c>
      <c r="B5859" t="b" cm="1">
        <f t="array" ref="B5859">AND(Orders!R5857:R15850&gt;500,Orders!O5857:O15850="technology")</f>
        <v>0</v>
      </c>
      <c r="C5859" t="b" cm="1">
        <f t="array" ref="C5859">OR(Orders!R5857:R15850&gt;1000,Orders!O5857:O15850="furniture")</f>
        <v>1</v>
      </c>
      <c r="D5859" t="str">
        <v>no</v>
      </c>
      <c r="E5859" t="str">
        <v>false</v>
      </c>
      <c r="G5859" t="str" cm="1">
        <f t="array" ref="G5859">IFERROR(IF(AND(Orders!R5858:R15851&gt;1000,OR(Orders!M5858:M15851="East",Orders!M5858:M15851="south")),"bonus","no bonus"),"data error")</f>
        <v>no bonus</v>
      </c>
    </row>
    <row r="5860" spans="1:7" x14ac:dyDescent="0.25">
      <c r="A5860" t="str">
        <v>high</v>
      </c>
      <c r="B5860" t="b" cm="1">
        <f t="array" ref="B5860">AND(Orders!R5858:R15851&gt;500,Orders!O5858:O15851="technology")</f>
        <v>0</v>
      </c>
      <c r="C5860" t="b" cm="1">
        <f t="array" ref="C5860">OR(Orders!R5858:R15851&gt;1000,Orders!O5858:O15851="furniture")</f>
        <v>1</v>
      </c>
      <c r="D5860" t="str">
        <v>no</v>
      </c>
      <c r="E5860" t="str">
        <v>false</v>
      </c>
      <c r="G5860" t="str" cm="1">
        <f t="array" ref="G5860">IFERROR(IF(AND(Orders!R5859:R15852&gt;1000,OR(Orders!M5859:M15852="East",Orders!M5859:M15852="south")),"bonus","no bonus"),"data error")</f>
        <v>no bonus</v>
      </c>
    </row>
    <row r="5861" spans="1:7" x14ac:dyDescent="0.25">
      <c r="A5861" t="str">
        <v>high</v>
      </c>
      <c r="B5861" t="b" cm="1">
        <f t="array" ref="B5861">AND(Orders!R5859:R15852&gt;500,Orders!O5859:O15852="technology")</f>
        <v>0</v>
      </c>
      <c r="C5861" t="b" cm="1">
        <f t="array" ref="C5861">OR(Orders!R5859:R15852&gt;1000,Orders!O5859:O15852="furniture")</f>
        <v>1</v>
      </c>
      <c r="D5861" t="str">
        <v>no</v>
      </c>
      <c r="E5861" t="str">
        <v>false</v>
      </c>
      <c r="G5861" t="str" cm="1">
        <f t="array" ref="G5861">IFERROR(IF(AND(Orders!R5860:R15853&gt;1000,OR(Orders!M5860:M15853="East",Orders!M5860:M15853="south")),"bonus","no bonus"),"data error")</f>
        <v>no bonus</v>
      </c>
    </row>
    <row r="5862" spans="1:7" x14ac:dyDescent="0.25">
      <c r="A5862" t="str">
        <v>high</v>
      </c>
      <c r="B5862" t="b" cm="1">
        <f t="array" ref="B5862">AND(Orders!R5860:R15853&gt;500,Orders!O5860:O15853="technology")</f>
        <v>0</v>
      </c>
      <c r="C5862" t="b" cm="1">
        <f t="array" ref="C5862">OR(Orders!R5860:R15853&gt;1000,Orders!O5860:O15853="furniture")</f>
        <v>1</v>
      </c>
      <c r="D5862" t="str">
        <v>no</v>
      </c>
      <c r="E5862" t="str">
        <v>false</v>
      </c>
      <c r="G5862" t="str" cm="1">
        <f t="array" ref="G5862">IFERROR(IF(AND(Orders!R5861:R15854&gt;1000,OR(Orders!M5861:M15854="East",Orders!M5861:M15854="south")),"bonus","no bonus"),"data error")</f>
        <v>no bonus</v>
      </c>
    </row>
    <row r="5863" spans="1:7" x14ac:dyDescent="0.25">
      <c r="A5863" t="str">
        <v>high</v>
      </c>
      <c r="B5863" t="b" cm="1">
        <f t="array" ref="B5863">AND(Orders!R5861:R15854&gt;500,Orders!O5861:O15854="technology")</f>
        <v>0</v>
      </c>
      <c r="C5863" t="b" cm="1">
        <f t="array" ref="C5863">OR(Orders!R5861:R15854&gt;1000,Orders!O5861:O15854="furniture")</f>
        <v>1</v>
      </c>
      <c r="D5863" t="str">
        <v>no</v>
      </c>
      <c r="E5863" t="str">
        <v>false</v>
      </c>
      <c r="G5863" t="str" cm="1">
        <f t="array" ref="G5863">IFERROR(IF(AND(Orders!R5862:R15855&gt;1000,OR(Orders!M5862:M15855="East",Orders!M5862:M15855="south")),"bonus","no bonus"),"data error")</f>
        <v>no bonus</v>
      </c>
    </row>
    <row r="5864" spans="1:7" x14ac:dyDescent="0.25">
      <c r="A5864" t="str">
        <v>high</v>
      </c>
      <c r="B5864" t="b" cm="1">
        <f t="array" ref="B5864">AND(Orders!R5862:R15855&gt;500,Orders!O5862:O15855="technology")</f>
        <v>0</v>
      </c>
      <c r="C5864" t="b" cm="1">
        <f t="array" ref="C5864">OR(Orders!R5862:R15855&gt;1000,Orders!O5862:O15855="furniture")</f>
        <v>1</v>
      </c>
      <c r="D5864" t="str">
        <v>no</v>
      </c>
      <c r="E5864" t="str">
        <v>false</v>
      </c>
      <c r="G5864" t="str" cm="1">
        <f t="array" ref="G5864">IFERROR(IF(AND(Orders!R5863:R15856&gt;1000,OR(Orders!M5863:M15856="East",Orders!M5863:M15856="south")),"bonus","no bonus"),"data error")</f>
        <v>no bonus</v>
      </c>
    </row>
    <row r="5865" spans="1:7" x14ac:dyDescent="0.25">
      <c r="A5865" t="str">
        <v>high</v>
      </c>
      <c r="B5865" t="b" cm="1">
        <f t="array" ref="B5865">AND(Orders!R5863:R15856&gt;500,Orders!O5863:O15856="technology")</f>
        <v>0</v>
      </c>
      <c r="C5865" t="b" cm="1">
        <f t="array" ref="C5865">OR(Orders!R5863:R15856&gt;1000,Orders!O5863:O15856="furniture")</f>
        <v>1</v>
      </c>
      <c r="D5865" t="str">
        <v>no</v>
      </c>
      <c r="E5865" t="str">
        <v>false</v>
      </c>
      <c r="G5865" t="str" cm="1">
        <f t="array" ref="G5865">IFERROR(IF(AND(Orders!R5864:R15857&gt;1000,OR(Orders!M5864:M15857="East",Orders!M5864:M15857="south")),"bonus","no bonus"),"data error")</f>
        <v>no bonus</v>
      </c>
    </row>
    <row r="5866" spans="1:7" x14ac:dyDescent="0.25">
      <c r="A5866" t="str">
        <v>high</v>
      </c>
      <c r="B5866" t="b" cm="1">
        <f t="array" ref="B5866">AND(Orders!R5864:R15857&gt;500,Orders!O5864:O15857="technology")</f>
        <v>0</v>
      </c>
      <c r="C5866" t="b" cm="1">
        <f t="array" ref="C5866">OR(Orders!R5864:R15857&gt;1000,Orders!O5864:O15857="furniture")</f>
        <v>1</v>
      </c>
      <c r="D5866" t="str">
        <v>no</v>
      </c>
      <c r="E5866" t="str">
        <v>false</v>
      </c>
      <c r="G5866" t="str" cm="1">
        <f t="array" ref="G5866">IFERROR(IF(AND(Orders!R5865:R15858&gt;1000,OR(Orders!M5865:M15858="East",Orders!M5865:M15858="south")),"bonus","no bonus"),"data error")</f>
        <v>no bonus</v>
      </c>
    </row>
    <row r="5867" spans="1:7" x14ac:dyDescent="0.25">
      <c r="A5867" t="str">
        <v>high</v>
      </c>
      <c r="B5867" t="b" cm="1">
        <f t="array" ref="B5867">AND(Orders!R5865:R15858&gt;500,Orders!O5865:O15858="technology")</f>
        <v>0</v>
      </c>
      <c r="C5867" t="b" cm="1">
        <f t="array" ref="C5867">OR(Orders!R5865:R15858&gt;1000,Orders!O5865:O15858="furniture")</f>
        <v>1</v>
      </c>
      <c r="D5867" t="str">
        <v>no</v>
      </c>
      <c r="E5867" t="str">
        <v>false</v>
      </c>
      <c r="G5867" t="str" cm="1">
        <f t="array" ref="G5867">IFERROR(IF(AND(Orders!R5866:R15859&gt;1000,OR(Orders!M5866:M15859="East",Orders!M5866:M15859="south")),"bonus","no bonus"),"data error")</f>
        <v>no bonus</v>
      </c>
    </row>
    <row r="5868" spans="1:7" x14ac:dyDescent="0.25">
      <c r="A5868" t="str">
        <v>high</v>
      </c>
      <c r="B5868" t="b" cm="1">
        <f t="array" ref="B5868">AND(Orders!R5866:R15859&gt;500,Orders!O5866:O15859="technology")</f>
        <v>0</v>
      </c>
      <c r="C5868" t="b" cm="1">
        <f t="array" ref="C5868">OR(Orders!R5866:R15859&gt;1000,Orders!O5866:O15859="furniture")</f>
        <v>1</v>
      </c>
      <c r="D5868" t="str">
        <v>no</v>
      </c>
      <c r="E5868" t="str">
        <v>false</v>
      </c>
      <c r="G5868" t="str" cm="1">
        <f t="array" ref="G5868">IFERROR(IF(AND(Orders!R5867:R15860&gt;1000,OR(Orders!M5867:M15860="East",Orders!M5867:M15860="south")),"bonus","no bonus"),"data error")</f>
        <v>no bonus</v>
      </c>
    </row>
    <row r="5869" spans="1:7" x14ac:dyDescent="0.25">
      <c r="A5869" t="str">
        <v>high</v>
      </c>
      <c r="B5869" t="b" cm="1">
        <f t="array" ref="B5869">AND(Orders!R5867:R15860&gt;500,Orders!O5867:O15860="technology")</f>
        <v>0</v>
      </c>
      <c r="C5869" t="b" cm="1">
        <f t="array" ref="C5869">OR(Orders!R5867:R15860&gt;1000,Orders!O5867:O15860="furniture")</f>
        <v>1</v>
      </c>
      <c r="D5869" t="str">
        <v>no</v>
      </c>
      <c r="E5869" t="str">
        <v>false</v>
      </c>
      <c r="G5869" t="str" cm="1">
        <f t="array" ref="G5869">IFERROR(IF(AND(Orders!R5868:R15861&gt;1000,OR(Orders!M5868:M15861="East",Orders!M5868:M15861="south")),"bonus","no bonus"),"data error")</f>
        <v>no bonus</v>
      </c>
    </row>
    <row r="5870" spans="1:7" x14ac:dyDescent="0.25">
      <c r="A5870" t="str">
        <v>high</v>
      </c>
      <c r="B5870" t="b" cm="1">
        <f t="array" ref="B5870">AND(Orders!R5868:R15861&gt;500,Orders!O5868:O15861="technology")</f>
        <v>0</v>
      </c>
      <c r="C5870" t="b" cm="1">
        <f t="array" ref="C5870">OR(Orders!R5868:R15861&gt;1000,Orders!O5868:O15861="furniture")</f>
        <v>1</v>
      </c>
      <c r="D5870" t="str">
        <v>no</v>
      </c>
      <c r="E5870" t="str">
        <v>false</v>
      </c>
      <c r="G5870" t="str" cm="1">
        <f t="array" ref="G5870">IFERROR(IF(AND(Orders!R5869:R15862&gt;1000,OR(Orders!M5869:M15862="East",Orders!M5869:M15862="south")),"bonus","no bonus"),"data error")</f>
        <v>no bonus</v>
      </c>
    </row>
    <row r="5871" spans="1:7" x14ac:dyDescent="0.25">
      <c r="A5871" t="str">
        <v>high</v>
      </c>
      <c r="B5871" t="b" cm="1">
        <f t="array" ref="B5871">AND(Orders!R5869:R15862&gt;500,Orders!O5869:O15862="technology")</f>
        <v>0</v>
      </c>
      <c r="C5871" t="b" cm="1">
        <f t="array" ref="C5871">OR(Orders!R5869:R15862&gt;1000,Orders!O5869:O15862="furniture")</f>
        <v>1</v>
      </c>
      <c r="D5871" t="str">
        <v>no</v>
      </c>
      <c r="E5871" t="str">
        <v>false</v>
      </c>
      <c r="G5871" t="str" cm="1">
        <f t="array" ref="G5871">IFERROR(IF(AND(Orders!R5870:R15863&gt;1000,OR(Orders!M5870:M15863="East",Orders!M5870:M15863="south")),"bonus","no bonus"),"data error")</f>
        <v>no bonus</v>
      </c>
    </row>
    <row r="5872" spans="1:7" x14ac:dyDescent="0.25">
      <c r="A5872" t="str">
        <v>high</v>
      </c>
      <c r="B5872" t="b" cm="1">
        <f t="array" ref="B5872">AND(Orders!R5870:R15863&gt;500,Orders!O5870:O15863="technology")</f>
        <v>0</v>
      </c>
      <c r="C5872" t="b" cm="1">
        <f t="array" ref="C5872">OR(Orders!R5870:R15863&gt;1000,Orders!O5870:O15863="furniture")</f>
        <v>1</v>
      </c>
      <c r="D5872" t="str">
        <v>no</v>
      </c>
      <c r="E5872" t="str">
        <v>false</v>
      </c>
      <c r="G5872" t="str" cm="1">
        <f t="array" ref="G5872">IFERROR(IF(AND(Orders!R5871:R15864&gt;1000,OR(Orders!M5871:M15864="East",Orders!M5871:M15864="south")),"bonus","no bonus"),"data error")</f>
        <v>no bonus</v>
      </c>
    </row>
    <row r="5873" spans="1:7" x14ac:dyDescent="0.25">
      <c r="A5873" t="str">
        <v>high</v>
      </c>
      <c r="B5873" t="b" cm="1">
        <f t="array" ref="B5873">AND(Orders!R5871:R15864&gt;500,Orders!O5871:O15864="technology")</f>
        <v>0</v>
      </c>
      <c r="C5873" t="b" cm="1">
        <f t="array" ref="C5873">OR(Orders!R5871:R15864&gt;1000,Orders!O5871:O15864="furniture")</f>
        <v>1</v>
      </c>
      <c r="D5873" t="str">
        <v>no</v>
      </c>
      <c r="E5873" t="str">
        <v>false</v>
      </c>
      <c r="G5873" t="str" cm="1">
        <f t="array" ref="G5873">IFERROR(IF(AND(Orders!R5872:R15865&gt;1000,OR(Orders!M5872:M15865="East",Orders!M5872:M15865="south")),"bonus","no bonus"),"data error")</f>
        <v>no bonus</v>
      </c>
    </row>
    <row r="5874" spans="1:7" x14ac:dyDescent="0.25">
      <c r="A5874" t="str">
        <v>high</v>
      </c>
      <c r="B5874" t="b" cm="1">
        <f t="array" ref="B5874">AND(Orders!R5872:R15865&gt;500,Orders!O5872:O15865="technology")</f>
        <v>0</v>
      </c>
      <c r="C5874" t="b" cm="1">
        <f t="array" ref="C5874">OR(Orders!R5872:R15865&gt;1000,Orders!O5872:O15865="furniture")</f>
        <v>1</v>
      </c>
      <c r="D5874" t="str">
        <v>no</v>
      </c>
      <c r="E5874" t="str">
        <v>false</v>
      </c>
      <c r="G5874" t="str" cm="1">
        <f t="array" ref="G5874">IFERROR(IF(AND(Orders!R5873:R15866&gt;1000,OR(Orders!M5873:M15866="East",Orders!M5873:M15866="south")),"bonus","no bonus"),"data error")</f>
        <v>no bonus</v>
      </c>
    </row>
    <row r="5875" spans="1:7" x14ac:dyDescent="0.25">
      <c r="A5875" t="str">
        <v>high</v>
      </c>
      <c r="B5875" t="b" cm="1">
        <f t="array" ref="B5875">AND(Orders!R5873:R15866&gt;500,Orders!O5873:O15866="technology")</f>
        <v>0</v>
      </c>
      <c r="C5875" t="b" cm="1">
        <f t="array" ref="C5875">OR(Orders!R5873:R15866&gt;1000,Orders!O5873:O15866="furniture")</f>
        <v>1</v>
      </c>
      <c r="D5875" t="str">
        <v>no</v>
      </c>
      <c r="E5875" t="str">
        <v>false</v>
      </c>
      <c r="G5875" t="str" cm="1">
        <f t="array" ref="G5875">IFERROR(IF(AND(Orders!R5874:R15867&gt;1000,OR(Orders!M5874:M15867="East",Orders!M5874:M15867="south")),"bonus","no bonus"),"data error")</f>
        <v>no bonus</v>
      </c>
    </row>
    <row r="5876" spans="1:7" x14ac:dyDescent="0.25">
      <c r="A5876" t="str">
        <v>high</v>
      </c>
      <c r="B5876" t="b" cm="1">
        <f t="array" ref="B5876">AND(Orders!R5874:R15867&gt;500,Orders!O5874:O15867="technology")</f>
        <v>0</v>
      </c>
      <c r="C5876" t="b" cm="1">
        <f t="array" ref="C5876">OR(Orders!R5874:R15867&gt;1000,Orders!O5874:O15867="furniture")</f>
        <v>1</v>
      </c>
      <c r="D5876" t="str">
        <v>no</v>
      </c>
      <c r="E5876" t="str">
        <v>false</v>
      </c>
      <c r="G5876" t="str" cm="1">
        <f t="array" ref="G5876">IFERROR(IF(AND(Orders!R5875:R15868&gt;1000,OR(Orders!M5875:M15868="East",Orders!M5875:M15868="south")),"bonus","no bonus"),"data error")</f>
        <v>no bonus</v>
      </c>
    </row>
    <row r="5877" spans="1:7" x14ac:dyDescent="0.25">
      <c r="A5877" t="str">
        <v>high</v>
      </c>
      <c r="B5877" t="b" cm="1">
        <f t="array" ref="B5877">AND(Orders!R5875:R15868&gt;500,Orders!O5875:O15868="technology")</f>
        <v>0</v>
      </c>
      <c r="C5877" t="b" cm="1">
        <f t="array" ref="C5877">OR(Orders!R5875:R15868&gt;1000,Orders!O5875:O15868="furniture")</f>
        <v>1</v>
      </c>
      <c r="D5877" t="str">
        <v>no</v>
      </c>
      <c r="E5877" t="str">
        <v>false</v>
      </c>
      <c r="G5877" t="str" cm="1">
        <f t="array" ref="G5877">IFERROR(IF(AND(Orders!R5876:R15869&gt;1000,OR(Orders!M5876:M15869="East",Orders!M5876:M15869="south")),"bonus","no bonus"),"data error")</f>
        <v>no bonus</v>
      </c>
    </row>
    <row r="5878" spans="1:7" x14ac:dyDescent="0.25">
      <c r="A5878" t="str">
        <v>high</v>
      </c>
      <c r="B5878" t="b" cm="1">
        <f t="array" ref="B5878">AND(Orders!R5876:R15869&gt;500,Orders!O5876:O15869="technology")</f>
        <v>0</v>
      </c>
      <c r="C5878" t="b" cm="1">
        <f t="array" ref="C5878">OR(Orders!R5876:R15869&gt;1000,Orders!O5876:O15869="furniture")</f>
        <v>1</v>
      </c>
      <c r="D5878" t="str">
        <v>no</v>
      </c>
      <c r="E5878" t="str">
        <v>false</v>
      </c>
      <c r="G5878" t="str" cm="1">
        <f t="array" ref="G5878">IFERROR(IF(AND(Orders!R5877:R15870&gt;1000,OR(Orders!M5877:M15870="East",Orders!M5877:M15870="south")),"bonus","no bonus"),"data error")</f>
        <v>no bonus</v>
      </c>
    </row>
    <row r="5879" spans="1:7" x14ac:dyDescent="0.25">
      <c r="A5879" t="str">
        <v>high</v>
      </c>
      <c r="B5879" t="b" cm="1">
        <f t="array" ref="B5879">AND(Orders!R5877:R15870&gt;500,Orders!O5877:O15870="technology")</f>
        <v>0</v>
      </c>
      <c r="C5879" t="b" cm="1">
        <f t="array" ref="C5879">OR(Orders!R5877:R15870&gt;1000,Orders!O5877:O15870="furniture")</f>
        <v>1</v>
      </c>
      <c r="D5879" t="str">
        <v>no</v>
      </c>
      <c r="E5879" t="str">
        <v>false</v>
      </c>
      <c r="G5879" t="str" cm="1">
        <f t="array" ref="G5879">IFERROR(IF(AND(Orders!R5878:R15871&gt;1000,OR(Orders!M5878:M15871="East",Orders!M5878:M15871="south")),"bonus","no bonus"),"data error")</f>
        <v>no bonus</v>
      </c>
    </row>
    <row r="5880" spans="1:7" x14ac:dyDescent="0.25">
      <c r="A5880" t="str">
        <v>high</v>
      </c>
      <c r="B5880" t="b" cm="1">
        <f t="array" ref="B5880">AND(Orders!R5878:R15871&gt;500,Orders!O5878:O15871="technology")</f>
        <v>0</v>
      </c>
      <c r="C5880" t="b" cm="1">
        <f t="array" ref="C5880">OR(Orders!R5878:R15871&gt;1000,Orders!O5878:O15871="furniture")</f>
        <v>1</v>
      </c>
      <c r="D5880" t="str">
        <v>no</v>
      </c>
      <c r="E5880" t="str">
        <v>false</v>
      </c>
      <c r="G5880" t="str" cm="1">
        <f t="array" ref="G5880">IFERROR(IF(AND(Orders!R5879:R15872&gt;1000,OR(Orders!M5879:M15872="East",Orders!M5879:M15872="south")),"bonus","no bonus"),"data error")</f>
        <v>no bonus</v>
      </c>
    </row>
    <row r="5881" spans="1:7" x14ac:dyDescent="0.25">
      <c r="A5881" t="str">
        <v>high</v>
      </c>
      <c r="B5881" t="b" cm="1">
        <f t="array" ref="B5881">AND(Orders!R5879:R15872&gt;500,Orders!O5879:O15872="technology")</f>
        <v>0</v>
      </c>
      <c r="C5881" t="b" cm="1">
        <f t="array" ref="C5881">OR(Orders!R5879:R15872&gt;1000,Orders!O5879:O15872="furniture")</f>
        <v>1</v>
      </c>
      <c r="D5881" t="str">
        <v>no</v>
      </c>
      <c r="E5881" t="str">
        <v>false</v>
      </c>
      <c r="G5881" t="str" cm="1">
        <f t="array" ref="G5881">IFERROR(IF(AND(Orders!R5880:R15873&gt;1000,OR(Orders!M5880:M15873="East",Orders!M5880:M15873="south")),"bonus","no bonus"),"data error")</f>
        <v>no bonus</v>
      </c>
    </row>
    <row r="5882" spans="1:7" x14ac:dyDescent="0.25">
      <c r="A5882" t="str">
        <v>high</v>
      </c>
      <c r="B5882" t="b" cm="1">
        <f t="array" ref="B5882">AND(Orders!R5880:R15873&gt;500,Orders!O5880:O15873="technology")</f>
        <v>0</v>
      </c>
      <c r="C5882" t="b" cm="1">
        <f t="array" ref="C5882">OR(Orders!R5880:R15873&gt;1000,Orders!O5880:O15873="furniture")</f>
        <v>1</v>
      </c>
      <c r="D5882" t="str">
        <v>no</v>
      </c>
      <c r="E5882" t="str">
        <v>false</v>
      </c>
      <c r="G5882" t="str" cm="1">
        <f t="array" ref="G5882">IFERROR(IF(AND(Orders!R5881:R15874&gt;1000,OR(Orders!M5881:M15874="East",Orders!M5881:M15874="south")),"bonus","no bonus"),"data error")</f>
        <v>no bonus</v>
      </c>
    </row>
    <row r="5883" spans="1:7" x14ac:dyDescent="0.25">
      <c r="A5883" t="str">
        <v>high</v>
      </c>
      <c r="B5883" t="b" cm="1">
        <f t="array" ref="B5883">AND(Orders!R5881:R15874&gt;500,Orders!O5881:O15874="technology")</f>
        <v>0</v>
      </c>
      <c r="C5883" t="b" cm="1">
        <f t="array" ref="C5883">OR(Orders!R5881:R15874&gt;1000,Orders!O5881:O15874="furniture")</f>
        <v>1</v>
      </c>
      <c r="D5883" t="str">
        <v>no</v>
      </c>
      <c r="E5883" t="str">
        <v>false</v>
      </c>
      <c r="G5883" t="str" cm="1">
        <f t="array" ref="G5883">IFERROR(IF(AND(Orders!R5882:R15875&gt;1000,OR(Orders!M5882:M15875="East",Orders!M5882:M15875="south")),"bonus","no bonus"),"data error")</f>
        <v>no bonus</v>
      </c>
    </row>
    <row r="5884" spans="1:7" x14ac:dyDescent="0.25">
      <c r="A5884" t="str">
        <v>high</v>
      </c>
      <c r="B5884" t="b" cm="1">
        <f t="array" ref="B5884">AND(Orders!R5882:R15875&gt;500,Orders!O5882:O15875="technology")</f>
        <v>0</v>
      </c>
      <c r="C5884" t="b" cm="1">
        <f t="array" ref="C5884">OR(Orders!R5882:R15875&gt;1000,Orders!O5882:O15875="furniture")</f>
        <v>1</v>
      </c>
      <c r="D5884" t="str">
        <v>no</v>
      </c>
      <c r="E5884" t="str">
        <v>false</v>
      </c>
      <c r="G5884" t="str" cm="1">
        <f t="array" ref="G5884">IFERROR(IF(AND(Orders!R5883:R15876&gt;1000,OR(Orders!M5883:M15876="East",Orders!M5883:M15876="south")),"bonus","no bonus"),"data error")</f>
        <v>no bonus</v>
      </c>
    </row>
    <row r="5885" spans="1:7" x14ac:dyDescent="0.25">
      <c r="A5885" t="str">
        <v>high</v>
      </c>
      <c r="B5885" t="b" cm="1">
        <f t="array" ref="B5885">AND(Orders!R5883:R15876&gt;500,Orders!O5883:O15876="technology")</f>
        <v>0</v>
      </c>
      <c r="C5885" t="b" cm="1">
        <f t="array" ref="C5885">OR(Orders!R5883:R15876&gt;1000,Orders!O5883:O15876="furniture")</f>
        <v>1</v>
      </c>
      <c r="D5885" t="str">
        <v>no</v>
      </c>
      <c r="E5885" t="str">
        <v>false</v>
      </c>
      <c r="G5885" t="str" cm="1">
        <f t="array" ref="G5885">IFERROR(IF(AND(Orders!R5884:R15877&gt;1000,OR(Orders!M5884:M15877="East",Orders!M5884:M15877="south")),"bonus","no bonus"),"data error")</f>
        <v>no bonus</v>
      </c>
    </row>
    <row r="5886" spans="1:7" x14ac:dyDescent="0.25">
      <c r="A5886" t="str">
        <v>high</v>
      </c>
      <c r="B5886" t="b" cm="1">
        <f t="array" ref="B5886">AND(Orders!R5884:R15877&gt;500,Orders!O5884:O15877="technology")</f>
        <v>0</v>
      </c>
      <c r="C5886" t="b" cm="1">
        <f t="array" ref="C5886">OR(Orders!R5884:R15877&gt;1000,Orders!O5884:O15877="furniture")</f>
        <v>1</v>
      </c>
      <c r="D5886" t="str">
        <v>no</v>
      </c>
      <c r="E5886" t="str">
        <v>false</v>
      </c>
      <c r="G5886" t="str" cm="1">
        <f t="array" ref="G5886">IFERROR(IF(AND(Orders!R5885:R15878&gt;1000,OR(Orders!M5885:M15878="East",Orders!M5885:M15878="south")),"bonus","no bonus"),"data error")</f>
        <v>no bonus</v>
      </c>
    </row>
    <row r="5887" spans="1:7" x14ac:dyDescent="0.25">
      <c r="A5887" t="str">
        <v>high</v>
      </c>
      <c r="B5887" t="b" cm="1">
        <f t="array" ref="B5887">AND(Orders!R5885:R15878&gt;500,Orders!O5885:O15878="technology")</f>
        <v>0</v>
      </c>
      <c r="C5887" t="b" cm="1">
        <f t="array" ref="C5887">OR(Orders!R5885:R15878&gt;1000,Orders!O5885:O15878="furniture")</f>
        <v>1</v>
      </c>
      <c r="D5887" t="str">
        <v>no</v>
      </c>
      <c r="E5887" t="str">
        <v>false</v>
      </c>
      <c r="G5887" t="str" cm="1">
        <f t="array" ref="G5887">IFERROR(IF(AND(Orders!R5886:R15879&gt;1000,OR(Orders!M5886:M15879="East",Orders!M5886:M15879="south")),"bonus","no bonus"),"data error")</f>
        <v>no bonus</v>
      </c>
    </row>
    <row r="5888" spans="1:7" x14ac:dyDescent="0.25">
      <c r="A5888" t="str">
        <v>high</v>
      </c>
      <c r="B5888" t="b" cm="1">
        <f t="array" ref="B5888">AND(Orders!R5886:R15879&gt;500,Orders!O5886:O15879="technology")</f>
        <v>0</v>
      </c>
      <c r="C5888" t="b" cm="1">
        <f t="array" ref="C5888">OR(Orders!R5886:R15879&gt;1000,Orders!O5886:O15879="furniture")</f>
        <v>1</v>
      </c>
      <c r="D5888" t="str">
        <v>no</v>
      </c>
      <c r="E5888" t="str">
        <v>false</v>
      </c>
      <c r="G5888" t="str" cm="1">
        <f t="array" ref="G5888">IFERROR(IF(AND(Orders!R5887:R15880&gt;1000,OR(Orders!M5887:M15880="East",Orders!M5887:M15880="south")),"bonus","no bonus"),"data error")</f>
        <v>no bonus</v>
      </c>
    </row>
    <row r="5889" spans="1:7" x14ac:dyDescent="0.25">
      <c r="A5889" t="str">
        <v>high</v>
      </c>
      <c r="B5889" t="b" cm="1">
        <f t="array" ref="B5889">AND(Orders!R5887:R15880&gt;500,Orders!O5887:O15880="technology")</f>
        <v>0</v>
      </c>
      <c r="C5889" t="b" cm="1">
        <f t="array" ref="C5889">OR(Orders!R5887:R15880&gt;1000,Orders!O5887:O15880="furniture")</f>
        <v>1</v>
      </c>
      <c r="D5889" t="str">
        <v>no</v>
      </c>
      <c r="E5889" t="str">
        <v>false</v>
      </c>
      <c r="G5889" t="str" cm="1">
        <f t="array" ref="G5889">IFERROR(IF(AND(Orders!R5888:R15881&gt;1000,OR(Orders!M5888:M15881="East",Orders!M5888:M15881="south")),"bonus","no bonus"),"data error")</f>
        <v>no bonus</v>
      </c>
    </row>
    <row r="5890" spans="1:7" x14ac:dyDescent="0.25">
      <c r="A5890" t="str">
        <v>high</v>
      </c>
      <c r="B5890" t="b" cm="1">
        <f t="array" ref="B5890">AND(Orders!R5888:R15881&gt;500,Orders!O5888:O15881="technology")</f>
        <v>0</v>
      </c>
      <c r="C5890" t="b" cm="1">
        <f t="array" ref="C5890">OR(Orders!R5888:R15881&gt;1000,Orders!O5888:O15881="furniture")</f>
        <v>1</v>
      </c>
      <c r="D5890" t="str">
        <v>no</v>
      </c>
      <c r="E5890" t="str">
        <v>false</v>
      </c>
      <c r="G5890" t="str" cm="1">
        <f t="array" ref="G5890">IFERROR(IF(AND(Orders!R5889:R15882&gt;1000,OR(Orders!M5889:M15882="East",Orders!M5889:M15882="south")),"bonus","no bonus"),"data error")</f>
        <v>no bonus</v>
      </c>
    </row>
    <row r="5891" spans="1:7" x14ac:dyDescent="0.25">
      <c r="A5891" t="str">
        <v>high</v>
      </c>
      <c r="B5891" t="b" cm="1">
        <f t="array" ref="B5891">AND(Orders!R5889:R15882&gt;500,Orders!O5889:O15882="technology")</f>
        <v>0</v>
      </c>
      <c r="C5891" t="b" cm="1">
        <f t="array" ref="C5891">OR(Orders!R5889:R15882&gt;1000,Orders!O5889:O15882="furniture")</f>
        <v>1</v>
      </c>
      <c r="D5891" t="str">
        <v>no</v>
      </c>
      <c r="E5891" t="str">
        <v>false</v>
      </c>
      <c r="G5891" t="str" cm="1">
        <f t="array" ref="G5891">IFERROR(IF(AND(Orders!R5890:R15883&gt;1000,OR(Orders!M5890:M15883="East",Orders!M5890:M15883="south")),"bonus","no bonus"),"data error")</f>
        <v>no bonus</v>
      </c>
    </row>
    <row r="5892" spans="1:7" x14ac:dyDescent="0.25">
      <c r="A5892" t="str">
        <v>high</v>
      </c>
      <c r="B5892" t="b" cm="1">
        <f t="array" ref="B5892">AND(Orders!R5890:R15883&gt;500,Orders!O5890:O15883="technology")</f>
        <v>0</v>
      </c>
      <c r="C5892" t="b" cm="1">
        <f t="array" ref="C5892">OR(Orders!R5890:R15883&gt;1000,Orders!O5890:O15883="furniture")</f>
        <v>1</v>
      </c>
      <c r="D5892" t="str">
        <v>no</v>
      </c>
      <c r="E5892" t="str">
        <v>false</v>
      </c>
      <c r="G5892" t="str" cm="1">
        <f t="array" ref="G5892">IFERROR(IF(AND(Orders!R5891:R15884&gt;1000,OR(Orders!M5891:M15884="East",Orders!M5891:M15884="south")),"bonus","no bonus"),"data error")</f>
        <v>no bonus</v>
      </c>
    </row>
    <row r="5893" spans="1:7" x14ac:dyDescent="0.25">
      <c r="A5893" t="str">
        <v>high</v>
      </c>
      <c r="B5893" t="b" cm="1">
        <f t="array" ref="B5893">AND(Orders!R5891:R15884&gt;500,Orders!O5891:O15884="technology")</f>
        <v>0</v>
      </c>
      <c r="C5893" t="b" cm="1">
        <f t="array" ref="C5893">OR(Orders!R5891:R15884&gt;1000,Orders!O5891:O15884="furniture")</f>
        <v>1</v>
      </c>
      <c r="D5893" t="str">
        <v>no</v>
      </c>
      <c r="E5893" t="str">
        <v>false</v>
      </c>
      <c r="G5893" t="str" cm="1">
        <f t="array" ref="G5893">IFERROR(IF(AND(Orders!R5892:R15885&gt;1000,OR(Orders!M5892:M15885="East",Orders!M5892:M15885="south")),"bonus","no bonus"),"data error")</f>
        <v>no bonus</v>
      </c>
    </row>
    <row r="5894" spans="1:7" x14ac:dyDescent="0.25">
      <c r="A5894" t="str">
        <v>high</v>
      </c>
      <c r="B5894" t="b" cm="1">
        <f t="array" ref="B5894">AND(Orders!R5892:R15885&gt;500,Orders!O5892:O15885="technology")</f>
        <v>0</v>
      </c>
      <c r="C5894" t="b" cm="1">
        <f t="array" ref="C5894">OR(Orders!R5892:R15885&gt;1000,Orders!O5892:O15885="furniture")</f>
        <v>1</v>
      </c>
      <c r="D5894" t="str">
        <v>no</v>
      </c>
      <c r="E5894" t="str">
        <v>false</v>
      </c>
      <c r="G5894" t="str" cm="1">
        <f t="array" ref="G5894">IFERROR(IF(AND(Orders!R5893:R15886&gt;1000,OR(Orders!M5893:M15886="East",Orders!M5893:M15886="south")),"bonus","no bonus"),"data error")</f>
        <v>no bonus</v>
      </c>
    </row>
    <row r="5895" spans="1:7" x14ac:dyDescent="0.25">
      <c r="A5895" t="str">
        <v>high</v>
      </c>
      <c r="B5895" t="b" cm="1">
        <f t="array" ref="B5895">AND(Orders!R5893:R15886&gt;500,Orders!O5893:O15886="technology")</f>
        <v>0</v>
      </c>
      <c r="C5895" t="b" cm="1">
        <f t="array" ref="C5895">OR(Orders!R5893:R15886&gt;1000,Orders!O5893:O15886="furniture")</f>
        <v>1</v>
      </c>
      <c r="D5895" t="str">
        <v>no</v>
      </c>
      <c r="E5895" t="str">
        <v>false</v>
      </c>
      <c r="G5895" t="str" cm="1">
        <f t="array" ref="G5895">IFERROR(IF(AND(Orders!R5894:R15887&gt;1000,OR(Orders!M5894:M15887="East",Orders!M5894:M15887="south")),"bonus","no bonus"),"data error")</f>
        <v>no bonus</v>
      </c>
    </row>
    <row r="5896" spans="1:7" x14ac:dyDescent="0.25">
      <c r="A5896" t="str">
        <v>high</v>
      </c>
      <c r="B5896" t="b" cm="1">
        <f t="array" ref="B5896">AND(Orders!R5894:R15887&gt;500,Orders!O5894:O15887="technology")</f>
        <v>0</v>
      </c>
      <c r="C5896" t="b" cm="1">
        <f t="array" ref="C5896">OR(Orders!R5894:R15887&gt;1000,Orders!O5894:O15887="furniture")</f>
        <v>1</v>
      </c>
      <c r="D5896" t="str">
        <v>no</v>
      </c>
      <c r="E5896" t="str">
        <v>false</v>
      </c>
      <c r="G5896" t="str" cm="1">
        <f t="array" ref="G5896">IFERROR(IF(AND(Orders!R5895:R15888&gt;1000,OR(Orders!M5895:M15888="East",Orders!M5895:M15888="south")),"bonus","no bonus"),"data error")</f>
        <v>no bonus</v>
      </c>
    </row>
    <row r="5897" spans="1:7" x14ac:dyDescent="0.25">
      <c r="A5897" t="str">
        <v>high</v>
      </c>
      <c r="B5897" t="b" cm="1">
        <f t="array" ref="B5897">AND(Orders!R5895:R15888&gt;500,Orders!O5895:O15888="technology")</f>
        <v>0</v>
      </c>
      <c r="C5897" t="b" cm="1">
        <f t="array" ref="C5897">OR(Orders!R5895:R15888&gt;1000,Orders!O5895:O15888="furniture")</f>
        <v>1</v>
      </c>
      <c r="D5897" t="str">
        <v>no</v>
      </c>
      <c r="E5897" t="str">
        <v>false</v>
      </c>
      <c r="G5897" t="str" cm="1">
        <f t="array" ref="G5897">IFERROR(IF(AND(Orders!R5896:R15889&gt;1000,OR(Orders!M5896:M15889="East",Orders!M5896:M15889="south")),"bonus","no bonus"),"data error")</f>
        <v>no bonus</v>
      </c>
    </row>
    <row r="5898" spans="1:7" x14ac:dyDescent="0.25">
      <c r="A5898" t="str">
        <v>high</v>
      </c>
      <c r="B5898" t="b" cm="1">
        <f t="array" ref="B5898">AND(Orders!R5896:R15889&gt;500,Orders!O5896:O15889="technology")</f>
        <v>0</v>
      </c>
      <c r="C5898" t="b" cm="1">
        <f t="array" ref="C5898">OR(Orders!R5896:R15889&gt;1000,Orders!O5896:O15889="furniture")</f>
        <v>1</v>
      </c>
      <c r="D5898" t="str">
        <v>no</v>
      </c>
      <c r="E5898" t="str">
        <v>false</v>
      </c>
      <c r="G5898" t="str" cm="1">
        <f t="array" ref="G5898">IFERROR(IF(AND(Orders!R5897:R15890&gt;1000,OR(Orders!M5897:M15890="East",Orders!M5897:M15890="south")),"bonus","no bonus"),"data error")</f>
        <v>no bonus</v>
      </c>
    </row>
    <row r="5899" spans="1:7" x14ac:dyDescent="0.25">
      <c r="A5899" t="str">
        <v>high</v>
      </c>
      <c r="B5899" t="b" cm="1">
        <f t="array" ref="B5899">AND(Orders!R5897:R15890&gt;500,Orders!O5897:O15890="technology")</f>
        <v>0</v>
      </c>
      <c r="C5899" t="b" cm="1">
        <f t="array" ref="C5899">OR(Orders!R5897:R15890&gt;1000,Orders!O5897:O15890="furniture")</f>
        <v>1</v>
      </c>
      <c r="D5899" t="str">
        <v>no</v>
      </c>
      <c r="E5899" t="str">
        <v>false</v>
      </c>
      <c r="G5899" t="str" cm="1">
        <f t="array" ref="G5899">IFERROR(IF(AND(Orders!R5898:R15891&gt;1000,OR(Orders!M5898:M15891="East",Orders!M5898:M15891="south")),"bonus","no bonus"),"data error")</f>
        <v>no bonus</v>
      </c>
    </row>
    <row r="5900" spans="1:7" x14ac:dyDescent="0.25">
      <c r="A5900" t="str">
        <v>high</v>
      </c>
      <c r="B5900" t="b" cm="1">
        <f t="array" ref="B5900">AND(Orders!R5898:R15891&gt;500,Orders!O5898:O15891="technology")</f>
        <v>0</v>
      </c>
      <c r="C5900" t="b" cm="1">
        <f t="array" ref="C5900">OR(Orders!R5898:R15891&gt;1000,Orders!O5898:O15891="furniture")</f>
        <v>1</v>
      </c>
      <c r="D5900" t="str">
        <v>no</v>
      </c>
      <c r="E5900" t="str">
        <v>false</v>
      </c>
      <c r="G5900" t="str" cm="1">
        <f t="array" ref="G5900">IFERROR(IF(AND(Orders!R5899:R15892&gt;1000,OR(Orders!M5899:M15892="East",Orders!M5899:M15892="south")),"bonus","no bonus"),"data error")</f>
        <v>no bonus</v>
      </c>
    </row>
    <row r="5901" spans="1:7" x14ac:dyDescent="0.25">
      <c r="A5901" t="str">
        <v>high</v>
      </c>
      <c r="B5901" t="b" cm="1">
        <f t="array" ref="B5901">AND(Orders!R5899:R15892&gt;500,Orders!O5899:O15892="technology")</f>
        <v>0</v>
      </c>
      <c r="C5901" t="b" cm="1">
        <f t="array" ref="C5901">OR(Orders!R5899:R15892&gt;1000,Orders!O5899:O15892="furniture")</f>
        <v>1</v>
      </c>
      <c r="D5901" t="str">
        <v>no</v>
      </c>
      <c r="E5901" t="str">
        <v>false</v>
      </c>
      <c r="G5901" t="str" cm="1">
        <f t="array" ref="G5901">IFERROR(IF(AND(Orders!R5900:R15893&gt;1000,OR(Orders!M5900:M15893="East",Orders!M5900:M15893="south")),"bonus","no bonus"),"data error")</f>
        <v>no bonus</v>
      </c>
    </row>
    <row r="5902" spans="1:7" x14ac:dyDescent="0.25">
      <c r="A5902" t="str">
        <v>high</v>
      </c>
      <c r="B5902" t="b" cm="1">
        <f t="array" ref="B5902">AND(Orders!R5900:R15893&gt;500,Orders!O5900:O15893="technology")</f>
        <v>0</v>
      </c>
      <c r="C5902" t="b" cm="1">
        <f t="array" ref="C5902">OR(Orders!R5900:R15893&gt;1000,Orders!O5900:O15893="furniture")</f>
        <v>1</v>
      </c>
      <c r="D5902" t="str">
        <v>no</v>
      </c>
      <c r="E5902" t="str">
        <v>false</v>
      </c>
      <c r="G5902" t="str" cm="1">
        <f t="array" ref="G5902">IFERROR(IF(AND(Orders!R5901:R15894&gt;1000,OR(Orders!M5901:M15894="East",Orders!M5901:M15894="south")),"bonus","no bonus"),"data error")</f>
        <v>no bonus</v>
      </c>
    </row>
    <row r="5903" spans="1:7" x14ac:dyDescent="0.25">
      <c r="A5903" t="str">
        <v>high</v>
      </c>
      <c r="B5903" t="b" cm="1">
        <f t="array" ref="B5903">AND(Orders!R5901:R15894&gt;500,Orders!O5901:O15894="technology")</f>
        <v>0</v>
      </c>
      <c r="C5903" t="b" cm="1">
        <f t="array" ref="C5903">OR(Orders!R5901:R15894&gt;1000,Orders!O5901:O15894="furniture")</f>
        <v>1</v>
      </c>
      <c r="D5903" t="str">
        <v>no</v>
      </c>
      <c r="E5903" t="str">
        <v>false</v>
      </c>
      <c r="G5903" t="str" cm="1">
        <f t="array" ref="G5903">IFERROR(IF(AND(Orders!R5902:R15895&gt;1000,OR(Orders!M5902:M15895="East",Orders!M5902:M15895="south")),"bonus","no bonus"),"data error")</f>
        <v>no bonus</v>
      </c>
    </row>
    <row r="5904" spans="1:7" x14ac:dyDescent="0.25">
      <c r="A5904" t="str">
        <v>high</v>
      </c>
      <c r="B5904" t="b" cm="1">
        <f t="array" ref="B5904">AND(Orders!R5902:R15895&gt;500,Orders!O5902:O15895="technology")</f>
        <v>0</v>
      </c>
      <c r="C5904" t="b" cm="1">
        <f t="array" ref="C5904">OR(Orders!R5902:R15895&gt;1000,Orders!O5902:O15895="furniture")</f>
        <v>1</v>
      </c>
      <c r="D5904" t="str">
        <v>no</v>
      </c>
      <c r="E5904" t="str">
        <v>false</v>
      </c>
      <c r="G5904" t="str" cm="1">
        <f t="array" ref="G5904">IFERROR(IF(AND(Orders!R5903:R15896&gt;1000,OR(Orders!M5903:M15896="East",Orders!M5903:M15896="south")),"bonus","no bonus"),"data error")</f>
        <v>no bonus</v>
      </c>
    </row>
    <row r="5905" spans="1:7" x14ac:dyDescent="0.25">
      <c r="A5905" t="str">
        <v>high</v>
      </c>
      <c r="B5905" t="b" cm="1">
        <f t="array" ref="B5905">AND(Orders!R5903:R15896&gt;500,Orders!O5903:O15896="technology")</f>
        <v>0</v>
      </c>
      <c r="C5905" t="b" cm="1">
        <f t="array" ref="C5905">OR(Orders!R5903:R15896&gt;1000,Orders!O5903:O15896="furniture")</f>
        <v>1</v>
      </c>
      <c r="D5905" t="str">
        <v>no</v>
      </c>
      <c r="E5905" t="str">
        <v>false</v>
      </c>
      <c r="G5905" t="str" cm="1">
        <f t="array" ref="G5905">IFERROR(IF(AND(Orders!R5904:R15897&gt;1000,OR(Orders!M5904:M15897="East",Orders!M5904:M15897="south")),"bonus","no bonus"),"data error")</f>
        <v>no bonus</v>
      </c>
    </row>
    <row r="5906" spans="1:7" x14ac:dyDescent="0.25">
      <c r="A5906" t="str">
        <v>high</v>
      </c>
      <c r="B5906" t="b" cm="1">
        <f t="array" ref="B5906">AND(Orders!R5904:R15897&gt;500,Orders!O5904:O15897="technology")</f>
        <v>0</v>
      </c>
      <c r="C5906" t="b" cm="1">
        <f t="array" ref="C5906">OR(Orders!R5904:R15897&gt;1000,Orders!O5904:O15897="furniture")</f>
        <v>1</v>
      </c>
      <c r="D5906" t="str">
        <v>no</v>
      </c>
      <c r="E5906" t="str">
        <v>false</v>
      </c>
      <c r="G5906" t="str" cm="1">
        <f t="array" ref="G5906">IFERROR(IF(AND(Orders!R5905:R15898&gt;1000,OR(Orders!M5905:M15898="East",Orders!M5905:M15898="south")),"bonus","no bonus"),"data error")</f>
        <v>no bonus</v>
      </c>
    </row>
    <row r="5907" spans="1:7" x14ac:dyDescent="0.25">
      <c r="A5907" t="str">
        <v>high</v>
      </c>
      <c r="B5907" t="b" cm="1">
        <f t="array" ref="B5907">AND(Orders!R5905:R15898&gt;500,Orders!O5905:O15898="technology")</f>
        <v>0</v>
      </c>
      <c r="C5907" t="b" cm="1">
        <f t="array" ref="C5907">OR(Orders!R5905:R15898&gt;1000,Orders!O5905:O15898="furniture")</f>
        <v>1</v>
      </c>
      <c r="D5907" t="str">
        <v>no</v>
      </c>
      <c r="E5907" t="str">
        <v>false</v>
      </c>
      <c r="G5907" t="str" cm="1">
        <f t="array" ref="G5907">IFERROR(IF(AND(Orders!R5906:R15899&gt;1000,OR(Orders!M5906:M15899="East",Orders!M5906:M15899="south")),"bonus","no bonus"),"data error")</f>
        <v>no bonus</v>
      </c>
    </row>
    <row r="5908" spans="1:7" x14ac:dyDescent="0.25">
      <c r="A5908" t="str">
        <v>high</v>
      </c>
      <c r="B5908" t="b" cm="1">
        <f t="array" ref="B5908">AND(Orders!R5906:R15899&gt;500,Orders!O5906:O15899="technology")</f>
        <v>0</v>
      </c>
      <c r="C5908" t="b" cm="1">
        <f t="array" ref="C5908">OR(Orders!R5906:R15899&gt;1000,Orders!O5906:O15899="furniture")</f>
        <v>1</v>
      </c>
      <c r="D5908" t="str">
        <v>no</v>
      </c>
      <c r="E5908" t="str">
        <v>false</v>
      </c>
      <c r="G5908" t="str" cm="1">
        <f t="array" ref="G5908">IFERROR(IF(AND(Orders!R5907:R15900&gt;1000,OR(Orders!M5907:M15900="East",Orders!M5907:M15900="south")),"bonus","no bonus"),"data error")</f>
        <v>no bonus</v>
      </c>
    </row>
    <row r="5909" spans="1:7" x14ac:dyDescent="0.25">
      <c r="A5909" t="str">
        <v>high</v>
      </c>
      <c r="B5909" t="b" cm="1">
        <f t="array" ref="B5909">AND(Orders!R5907:R15900&gt;500,Orders!O5907:O15900="technology")</f>
        <v>0</v>
      </c>
      <c r="C5909" t="b" cm="1">
        <f t="array" ref="C5909">OR(Orders!R5907:R15900&gt;1000,Orders!O5907:O15900="furniture")</f>
        <v>1</v>
      </c>
      <c r="D5909" t="str">
        <v>no</v>
      </c>
      <c r="E5909" t="str">
        <v>false</v>
      </c>
      <c r="G5909" t="str" cm="1">
        <f t="array" ref="G5909">IFERROR(IF(AND(Orders!R5908:R15901&gt;1000,OR(Orders!M5908:M15901="East",Orders!M5908:M15901="south")),"bonus","no bonus"),"data error")</f>
        <v>no bonus</v>
      </c>
    </row>
    <row r="5910" spans="1:7" x14ac:dyDescent="0.25">
      <c r="A5910" t="str">
        <v>high</v>
      </c>
      <c r="B5910" t="b" cm="1">
        <f t="array" ref="B5910">AND(Orders!R5908:R15901&gt;500,Orders!O5908:O15901="technology")</f>
        <v>0</v>
      </c>
      <c r="C5910" t="b" cm="1">
        <f t="array" ref="C5910">OR(Orders!R5908:R15901&gt;1000,Orders!O5908:O15901="furniture")</f>
        <v>1</v>
      </c>
      <c r="D5910" t="str">
        <v>no</v>
      </c>
      <c r="E5910" t="str">
        <v>false</v>
      </c>
      <c r="G5910" t="str" cm="1">
        <f t="array" ref="G5910">IFERROR(IF(AND(Orders!R5909:R15902&gt;1000,OR(Orders!M5909:M15902="East",Orders!M5909:M15902="south")),"bonus","no bonus"),"data error")</f>
        <v>no bonus</v>
      </c>
    </row>
    <row r="5911" spans="1:7" x14ac:dyDescent="0.25">
      <c r="A5911" t="str">
        <v>high</v>
      </c>
      <c r="B5911" t="b" cm="1">
        <f t="array" ref="B5911">AND(Orders!R5909:R15902&gt;500,Orders!O5909:O15902="technology")</f>
        <v>0</v>
      </c>
      <c r="C5911" t="b" cm="1">
        <f t="array" ref="C5911">OR(Orders!R5909:R15902&gt;1000,Orders!O5909:O15902="furniture")</f>
        <v>1</v>
      </c>
      <c r="D5911" t="str">
        <v>no</v>
      </c>
      <c r="E5911" t="str">
        <v>false</v>
      </c>
      <c r="G5911" t="str" cm="1">
        <f t="array" ref="G5911">IFERROR(IF(AND(Orders!R5910:R15903&gt;1000,OR(Orders!M5910:M15903="East",Orders!M5910:M15903="south")),"bonus","no bonus"),"data error")</f>
        <v>no bonus</v>
      </c>
    </row>
    <row r="5912" spans="1:7" x14ac:dyDescent="0.25">
      <c r="A5912" t="str">
        <v>high</v>
      </c>
      <c r="B5912" t="b" cm="1">
        <f t="array" ref="B5912">AND(Orders!R5910:R15903&gt;500,Orders!O5910:O15903="technology")</f>
        <v>0</v>
      </c>
      <c r="C5912" t="b" cm="1">
        <f t="array" ref="C5912">OR(Orders!R5910:R15903&gt;1000,Orders!O5910:O15903="furniture")</f>
        <v>1</v>
      </c>
      <c r="D5912" t="str">
        <v>no</v>
      </c>
      <c r="E5912" t="str">
        <v>false</v>
      </c>
      <c r="G5912" t="str" cm="1">
        <f t="array" ref="G5912">IFERROR(IF(AND(Orders!R5911:R15904&gt;1000,OR(Orders!M5911:M15904="East",Orders!M5911:M15904="south")),"bonus","no bonus"),"data error")</f>
        <v>no bonus</v>
      </c>
    </row>
    <row r="5913" spans="1:7" x14ac:dyDescent="0.25">
      <c r="A5913" t="str">
        <v>high</v>
      </c>
      <c r="B5913" t="b" cm="1">
        <f t="array" ref="B5913">AND(Orders!R5911:R15904&gt;500,Orders!O5911:O15904="technology")</f>
        <v>0</v>
      </c>
      <c r="C5913" t="b" cm="1">
        <f t="array" ref="C5913">OR(Orders!R5911:R15904&gt;1000,Orders!O5911:O15904="furniture")</f>
        <v>1</v>
      </c>
      <c r="D5913" t="str">
        <v>no</v>
      </c>
      <c r="E5913" t="str">
        <v>false</v>
      </c>
      <c r="G5913" t="str" cm="1">
        <f t="array" ref="G5913">IFERROR(IF(AND(Orders!R5912:R15905&gt;1000,OR(Orders!M5912:M15905="East",Orders!M5912:M15905="south")),"bonus","no bonus"),"data error")</f>
        <v>no bonus</v>
      </c>
    </row>
    <row r="5914" spans="1:7" x14ac:dyDescent="0.25">
      <c r="A5914" t="str">
        <v>high</v>
      </c>
      <c r="B5914" t="b" cm="1">
        <f t="array" ref="B5914">AND(Orders!R5912:R15905&gt;500,Orders!O5912:O15905="technology")</f>
        <v>0</v>
      </c>
      <c r="C5914" t="b" cm="1">
        <f t="array" ref="C5914">OR(Orders!R5912:R15905&gt;1000,Orders!O5912:O15905="furniture")</f>
        <v>1</v>
      </c>
      <c r="D5914" t="str">
        <v>no</v>
      </c>
      <c r="E5914" t="str">
        <v>false</v>
      </c>
      <c r="G5914" t="str" cm="1">
        <f t="array" ref="G5914">IFERROR(IF(AND(Orders!R5913:R15906&gt;1000,OR(Orders!M5913:M15906="East",Orders!M5913:M15906="south")),"bonus","no bonus"),"data error")</f>
        <v>no bonus</v>
      </c>
    </row>
    <row r="5915" spans="1:7" x14ac:dyDescent="0.25">
      <c r="A5915" t="str">
        <v>high</v>
      </c>
      <c r="B5915" t="b" cm="1">
        <f t="array" ref="B5915">AND(Orders!R5913:R15906&gt;500,Orders!O5913:O15906="technology")</f>
        <v>0</v>
      </c>
      <c r="C5915" t="b" cm="1">
        <f t="array" ref="C5915">OR(Orders!R5913:R15906&gt;1000,Orders!O5913:O15906="furniture")</f>
        <v>1</v>
      </c>
      <c r="D5915" t="str">
        <v>no</v>
      </c>
      <c r="E5915" t="str">
        <v>false</v>
      </c>
      <c r="G5915" t="str" cm="1">
        <f t="array" ref="G5915">IFERROR(IF(AND(Orders!R5914:R15907&gt;1000,OR(Orders!M5914:M15907="East",Orders!M5914:M15907="south")),"bonus","no bonus"),"data error")</f>
        <v>no bonus</v>
      </c>
    </row>
    <row r="5916" spans="1:7" x14ac:dyDescent="0.25">
      <c r="A5916" t="str">
        <v>high</v>
      </c>
      <c r="B5916" t="b" cm="1">
        <f t="array" ref="B5916">AND(Orders!R5914:R15907&gt;500,Orders!O5914:O15907="technology")</f>
        <v>0</v>
      </c>
      <c r="C5916" t="b" cm="1">
        <f t="array" ref="C5916">OR(Orders!R5914:R15907&gt;1000,Orders!O5914:O15907="furniture")</f>
        <v>1</v>
      </c>
      <c r="D5916" t="str">
        <v>no</v>
      </c>
      <c r="E5916" t="str">
        <v>false</v>
      </c>
      <c r="G5916" t="str" cm="1">
        <f t="array" ref="G5916">IFERROR(IF(AND(Orders!R5915:R15908&gt;1000,OR(Orders!M5915:M15908="East",Orders!M5915:M15908="south")),"bonus","no bonus"),"data error")</f>
        <v>no bonus</v>
      </c>
    </row>
    <row r="5917" spans="1:7" x14ac:dyDescent="0.25">
      <c r="A5917" t="str">
        <v>high</v>
      </c>
      <c r="B5917" t="b" cm="1">
        <f t="array" ref="B5917">AND(Orders!R5915:R15908&gt;500,Orders!O5915:O15908="technology")</f>
        <v>0</v>
      </c>
      <c r="C5917" t="b" cm="1">
        <f t="array" ref="C5917">OR(Orders!R5915:R15908&gt;1000,Orders!O5915:O15908="furniture")</f>
        <v>1</v>
      </c>
      <c r="D5917" t="str">
        <v>no</v>
      </c>
      <c r="E5917" t="str">
        <v>false</v>
      </c>
      <c r="G5917" t="str" cm="1">
        <f t="array" ref="G5917">IFERROR(IF(AND(Orders!R5916:R15909&gt;1000,OR(Orders!M5916:M15909="East",Orders!M5916:M15909="south")),"bonus","no bonus"),"data error")</f>
        <v>no bonus</v>
      </c>
    </row>
    <row r="5918" spans="1:7" x14ac:dyDescent="0.25">
      <c r="A5918" t="str">
        <v>high</v>
      </c>
      <c r="B5918" t="b" cm="1">
        <f t="array" ref="B5918">AND(Orders!R5916:R15909&gt;500,Orders!O5916:O15909="technology")</f>
        <v>0</v>
      </c>
      <c r="C5918" t="b" cm="1">
        <f t="array" ref="C5918">OR(Orders!R5916:R15909&gt;1000,Orders!O5916:O15909="furniture")</f>
        <v>1</v>
      </c>
      <c r="D5918" t="str">
        <v>no</v>
      </c>
      <c r="E5918" t="str">
        <v>false</v>
      </c>
      <c r="G5918" t="str" cm="1">
        <f t="array" ref="G5918">IFERROR(IF(AND(Orders!R5917:R15910&gt;1000,OR(Orders!M5917:M15910="East",Orders!M5917:M15910="south")),"bonus","no bonus"),"data error")</f>
        <v>no bonus</v>
      </c>
    </row>
    <row r="5919" spans="1:7" x14ac:dyDescent="0.25">
      <c r="A5919" t="str">
        <v>high</v>
      </c>
      <c r="B5919" t="b" cm="1">
        <f t="array" ref="B5919">AND(Orders!R5917:R15910&gt;500,Orders!O5917:O15910="technology")</f>
        <v>0</v>
      </c>
      <c r="C5919" t="b" cm="1">
        <f t="array" ref="C5919">OR(Orders!R5917:R15910&gt;1000,Orders!O5917:O15910="furniture")</f>
        <v>1</v>
      </c>
      <c r="D5919" t="str">
        <v>no</v>
      </c>
      <c r="E5919" t="str">
        <v>false</v>
      </c>
      <c r="G5919" t="str" cm="1">
        <f t="array" ref="G5919">IFERROR(IF(AND(Orders!R5918:R15911&gt;1000,OR(Orders!M5918:M15911="East",Orders!M5918:M15911="south")),"bonus","no bonus"),"data error")</f>
        <v>no bonus</v>
      </c>
    </row>
    <row r="5920" spans="1:7" x14ac:dyDescent="0.25">
      <c r="A5920" t="str">
        <v>high</v>
      </c>
      <c r="B5920" t="b" cm="1">
        <f t="array" ref="B5920">AND(Orders!R5918:R15911&gt;500,Orders!O5918:O15911="technology")</f>
        <v>0</v>
      </c>
      <c r="C5920" t="b" cm="1">
        <f t="array" ref="C5920">OR(Orders!R5918:R15911&gt;1000,Orders!O5918:O15911="furniture")</f>
        <v>1</v>
      </c>
      <c r="D5920" t="str">
        <v>no</v>
      </c>
      <c r="E5920" t="str">
        <v>false</v>
      </c>
      <c r="G5920" t="str" cm="1">
        <f t="array" ref="G5920">IFERROR(IF(AND(Orders!R5919:R15912&gt;1000,OR(Orders!M5919:M15912="East",Orders!M5919:M15912="south")),"bonus","no bonus"),"data error")</f>
        <v>no bonus</v>
      </c>
    </row>
    <row r="5921" spans="1:7" x14ac:dyDescent="0.25">
      <c r="A5921" t="str">
        <v>high</v>
      </c>
      <c r="B5921" t="b" cm="1">
        <f t="array" ref="B5921">AND(Orders!R5919:R15912&gt;500,Orders!O5919:O15912="technology")</f>
        <v>0</v>
      </c>
      <c r="C5921" t="b" cm="1">
        <f t="array" ref="C5921">OR(Orders!R5919:R15912&gt;1000,Orders!O5919:O15912="furniture")</f>
        <v>1</v>
      </c>
      <c r="D5921" t="str">
        <v>no</v>
      </c>
      <c r="E5921" t="str">
        <v>false</v>
      </c>
      <c r="G5921" t="str" cm="1">
        <f t="array" ref="G5921">IFERROR(IF(AND(Orders!R5920:R15913&gt;1000,OR(Orders!M5920:M15913="East",Orders!M5920:M15913="south")),"bonus","no bonus"),"data error")</f>
        <v>no bonus</v>
      </c>
    </row>
    <row r="5922" spans="1:7" x14ac:dyDescent="0.25">
      <c r="A5922" t="str">
        <v>high</v>
      </c>
      <c r="B5922" t="b" cm="1">
        <f t="array" ref="B5922">AND(Orders!R5920:R15913&gt;500,Orders!O5920:O15913="technology")</f>
        <v>0</v>
      </c>
      <c r="C5922" t="b" cm="1">
        <f t="array" ref="C5922">OR(Orders!R5920:R15913&gt;1000,Orders!O5920:O15913="furniture")</f>
        <v>1</v>
      </c>
      <c r="D5922" t="str">
        <v>no</v>
      </c>
      <c r="E5922" t="str">
        <v>false</v>
      </c>
      <c r="G5922" t="str" cm="1">
        <f t="array" ref="G5922">IFERROR(IF(AND(Orders!R5921:R15914&gt;1000,OR(Orders!M5921:M15914="East",Orders!M5921:M15914="south")),"bonus","no bonus"),"data error")</f>
        <v>no bonus</v>
      </c>
    </row>
    <row r="5923" spans="1:7" x14ac:dyDescent="0.25">
      <c r="A5923" t="str">
        <v>high</v>
      </c>
      <c r="B5923" t="b" cm="1">
        <f t="array" ref="B5923">AND(Orders!R5921:R15914&gt;500,Orders!O5921:O15914="technology")</f>
        <v>0</v>
      </c>
      <c r="C5923" t="b" cm="1">
        <f t="array" ref="C5923">OR(Orders!R5921:R15914&gt;1000,Orders!O5921:O15914="furniture")</f>
        <v>1</v>
      </c>
      <c r="D5923" t="str">
        <v>no</v>
      </c>
      <c r="E5923" t="str">
        <v>false</v>
      </c>
      <c r="G5923" t="str" cm="1">
        <f t="array" ref="G5923">IFERROR(IF(AND(Orders!R5922:R15915&gt;1000,OR(Orders!M5922:M15915="East",Orders!M5922:M15915="south")),"bonus","no bonus"),"data error")</f>
        <v>no bonus</v>
      </c>
    </row>
    <row r="5924" spans="1:7" x14ac:dyDescent="0.25">
      <c r="A5924" t="str">
        <v>high</v>
      </c>
      <c r="B5924" t="b" cm="1">
        <f t="array" ref="B5924">AND(Orders!R5922:R15915&gt;500,Orders!O5922:O15915="technology")</f>
        <v>0</v>
      </c>
      <c r="C5924" t="b" cm="1">
        <f t="array" ref="C5924">OR(Orders!R5922:R15915&gt;1000,Orders!O5922:O15915="furniture")</f>
        <v>1</v>
      </c>
      <c r="D5924" t="str">
        <v>no</v>
      </c>
      <c r="E5924" t="str">
        <v>false</v>
      </c>
      <c r="G5924" t="str" cm="1">
        <f t="array" ref="G5924">IFERROR(IF(AND(Orders!R5923:R15916&gt;1000,OR(Orders!M5923:M15916="East",Orders!M5923:M15916="south")),"bonus","no bonus"),"data error")</f>
        <v>no bonus</v>
      </c>
    </row>
    <row r="5925" spans="1:7" x14ac:dyDescent="0.25">
      <c r="A5925" t="str">
        <v>high</v>
      </c>
      <c r="B5925" t="b" cm="1">
        <f t="array" ref="B5925">AND(Orders!R5923:R15916&gt;500,Orders!O5923:O15916="technology")</f>
        <v>0</v>
      </c>
      <c r="C5925" t="b" cm="1">
        <f t="array" ref="C5925">OR(Orders!R5923:R15916&gt;1000,Orders!O5923:O15916="furniture")</f>
        <v>1</v>
      </c>
      <c r="D5925" t="str">
        <v>no</v>
      </c>
      <c r="E5925" t="str">
        <v>false</v>
      </c>
      <c r="G5925" t="str" cm="1">
        <f t="array" ref="G5925">IFERROR(IF(AND(Orders!R5924:R15917&gt;1000,OR(Orders!M5924:M15917="East",Orders!M5924:M15917="south")),"bonus","no bonus"),"data error")</f>
        <v>no bonus</v>
      </c>
    </row>
    <row r="5926" spans="1:7" x14ac:dyDescent="0.25">
      <c r="A5926" t="str">
        <v>high</v>
      </c>
      <c r="B5926" t="b" cm="1">
        <f t="array" ref="B5926">AND(Orders!R5924:R15917&gt;500,Orders!O5924:O15917="technology")</f>
        <v>0</v>
      </c>
      <c r="C5926" t="b" cm="1">
        <f t="array" ref="C5926">OR(Orders!R5924:R15917&gt;1000,Orders!O5924:O15917="furniture")</f>
        <v>1</v>
      </c>
      <c r="D5926" t="str">
        <v>no</v>
      </c>
      <c r="E5926" t="str">
        <v>false</v>
      </c>
      <c r="G5926" t="str" cm="1">
        <f t="array" ref="G5926">IFERROR(IF(AND(Orders!R5925:R15918&gt;1000,OR(Orders!M5925:M15918="East",Orders!M5925:M15918="south")),"bonus","no bonus"),"data error")</f>
        <v>no bonus</v>
      </c>
    </row>
    <row r="5927" spans="1:7" x14ac:dyDescent="0.25">
      <c r="A5927" t="str">
        <v>high</v>
      </c>
      <c r="B5927" t="b" cm="1">
        <f t="array" ref="B5927">AND(Orders!R5925:R15918&gt;500,Orders!O5925:O15918="technology")</f>
        <v>0</v>
      </c>
      <c r="C5927" t="b" cm="1">
        <f t="array" ref="C5927">OR(Orders!R5925:R15918&gt;1000,Orders!O5925:O15918="furniture")</f>
        <v>1</v>
      </c>
      <c r="D5927" t="str">
        <v>no</v>
      </c>
      <c r="E5927" t="str">
        <v>false</v>
      </c>
      <c r="G5927" t="str" cm="1">
        <f t="array" ref="G5927">IFERROR(IF(AND(Orders!R5926:R15919&gt;1000,OR(Orders!M5926:M15919="East",Orders!M5926:M15919="south")),"bonus","no bonus"),"data error")</f>
        <v>no bonus</v>
      </c>
    </row>
    <row r="5928" spans="1:7" x14ac:dyDescent="0.25">
      <c r="A5928" t="str">
        <v>high</v>
      </c>
      <c r="B5928" t="b" cm="1">
        <f t="array" ref="B5928">AND(Orders!R5926:R15919&gt;500,Orders!O5926:O15919="technology")</f>
        <v>0</v>
      </c>
      <c r="C5928" t="b" cm="1">
        <f t="array" ref="C5928">OR(Orders!R5926:R15919&gt;1000,Orders!O5926:O15919="furniture")</f>
        <v>1</v>
      </c>
      <c r="D5928" t="str">
        <v>no</v>
      </c>
      <c r="E5928" t="str">
        <v>false</v>
      </c>
      <c r="G5928" t="str" cm="1">
        <f t="array" ref="G5928">IFERROR(IF(AND(Orders!R5927:R15920&gt;1000,OR(Orders!M5927:M15920="East",Orders!M5927:M15920="south")),"bonus","no bonus"),"data error")</f>
        <v>no bonus</v>
      </c>
    </row>
    <row r="5929" spans="1:7" x14ac:dyDescent="0.25">
      <c r="A5929" t="str">
        <v>high</v>
      </c>
      <c r="B5929" t="b" cm="1">
        <f t="array" ref="B5929">AND(Orders!R5927:R15920&gt;500,Orders!O5927:O15920="technology")</f>
        <v>0</v>
      </c>
      <c r="C5929" t="b" cm="1">
        <f t="array" ref="C5929">OR(Orders!R5927:R15920&gt;1000,Orders!O5927:O15920="furniture")</f>
        <v>1</v>
      </c>
      <c r="D5929" t="str">
        <v>no</v>
      </c>
      <c r="E5929" t="str">
        <v>false</v>
      </c>
      <c r="G5929" t="str" cm="1">
        <f t="array" ref="G5929">IFERROR(IF(AND(Orders!R5928:R15921&gt;1000,OR(Orders!M5928:M15921="East",Orders!M5928:M15921="south")),"bonus","no bonus"),"data error")</f>
        <v>no bonus</v>
      </c>
    </row>
    <row r="5930" spans="1:7" x14ac:dyDescent="0.25">
      <c r="A5930" t="str">
        <v>high</v>
      </c>
      <c r="B5930" t="b" cm="1">
        <f t="array" ref="B5930">AND(Orders!R5928:R15921&gt;500,Orders!O5928:O15921="technology")</f>
        <v>0</v>
      </c>
      <c r="C5930" t="b" cm="1">
        <f t="array" ref="C5930">OR(Orders!R5928:R15921&gt;1000,Orders!O5928:O15921="furniture")</f>
        <v>1</v>
      </c>
      <c r="D5930" t="str">
        <v>no</v>
      </c>
      <c r="E5930" t="str">
        <v>false</v>
      </c>
      <c r="G5930" t="str" cm="1">
        <f t="array" ref="G5930">IFERROR(IF(AND(Orders!R5929:R15922&gt;1000,OR(Orders!M5929:M15922="East",Orders!M5929:M15922="south")),"bonus","no bonus"),"data error")</f>
        <v>no bonus</v>
      </c>
    </row>
    <row r="5931" spans="1:7" x14ac:dyDescent="0.25">
      <c r="A5931" t="str">
        <v>high</v>
      </c>
      <c r="B5931" t="b" cm="1">
        <f t="array" ref="B5931">AND(Orders!R5929:R15922&gt;500,Orders!O5929:O15922="technology")</f>
        <v>0</v>
      </c>
      <c r="C5931" t="b" cm="1">
        <f t="array" ref="C5931">OR(Orders!R5929:R15922&gt;1000,Orders!O5929:O15922="furniture")</f>
        <v>1</v>
      </c>
      <c r="D5931" t="str">
        <v>no</v>
      </c>
      <c r="E5931" t="str">
        <v>false</v>
      </c>
      <c r="G5931" t="str" cm="1">
        <f t="array" ref="G5931">IFERROR(IF(AND(Orders!R5930:R15923&gt;1000,OR(Orders!M5930:M15923="East",Orders!M5930:M15923="south")),"bonus","no bonus"),"data error")</f>
        <v>no bonus</v>
      </c>
    </row>
    <row r="5932" spans="1:7" x14ac:dyDescent="0.25">
      <c r="A5932" t="str">
        <v>high</v>
      </c>
      <c r="B5932" t="b" cm="1">
        <f t="array" ref="B5932">AND(Orders!R5930:R15923&gt;500,Orders!O5930:O15923="technology")</f>
        <v>0</v>
      </c>
      <c r="C5932" t="b" cm="1">
        <f t="array" ref="C5932">OR(Orders!R5930:R15923&gt;1000,Orders!O5930:O15923="furniture")</f>
        <v>1</v>
      </c>
      <c r="D5932" t="str">
        <v>no</v>
      </c>
      <c r="E5932" t="str">
        <v>false</v>
      </c>
      <c r="G5932" t="str" cm="1">
        <f t="array" ref="G5932">IFERROR(IF(AND(Orders!R5931:R15924&gt;1000,OR(Orders!M5931:M15924="East",Orders!M5931:M15924="south")),"bonus","no bonus"),"data error")</f>
        <v>no bonus</v>
      </c>
    </row>
    <row r="5933" spans="1:7" x14ac:dyDescent="0.25">
      <c r="A5933" t="str">
        <v>high</v>
      </c>
      <c r="B5933" t="b" cm="1">
        <f t="array" ref="B5933">AND(Orders!R5931:R15924&gt;500,Orders!O5931:O15924="technology")</f>
        <v>0</v>
      </c>
      <c r="C5933" t="b" cm="1">
        <f t="array" ref="C5933">OR(Orders!R5931:R15924&gt;1000,Orders!O5931:O15924="furniture")</f>
        <v>1</v>
      </c>
      <c r="D5933" t="str">
        <v>no</v>
      </c>
      <c r="E5933" t="str">
        <v>false</v>
      </c>
      <c r="G5933" t="str" cm="1">
        <f t="array" ref="G5933">IFERROR(IF(AND(Orders!R5932:R15925&gt;1000,OR(Orders!M5932:M15925="East",Orders!M5932:M15925="south")),"bonus","no bonus"),"data error")</f>
        <v>no bonus</v>
      </c>
    </row>
    <row r="5934" spans="1:7" x14ac:dyDescent="0.25">
      <c r="A5934" t="str">
        <v>high</v>
      </c>
      <c r="B5934" t="b" cm="1">
        <f t="array" ref="B5934">AND(Orders!R5932:R15925&gt;500,Orders!O5932:O15925="technology")</f>
        <v>0</v>
      </c>
      <c r="C5934" t="b" cm="1">
        <f t="array" ref="C5934">OR(Orders!R5932:R15925&gt;1000,Orders!O5932:O15925="furniture")</f>
        <v>1</v>
      </c>
      <c r="D5934" t="str">
        <v>no</v>
      </c>
      <c r="E5934" t="str">
        <v>false</v>
      </c>
      <c r="G5934" t="str" cm="1">
        <f t="array" ref="G5934">IFERROR(IF(AND(Orders!R5933:R15926&gt;1000,OR(Orders!M5933:M15926="East",Orders!M5933:M15926="south")),"bonus","no bonus"),"data error")</f>
        <v>no bonus</v>
      </c>
    </row>
    <row r="5935" spans="1:7" x14ac:dyDescent="0.25">
      <c r="A5935" t="str">
        <v>high</v>
      </c>
      <c r="B5935" t="b" cm="1">
        <f t="array" ref="B5935">AND(Orders!R5933:R15926&gt;500,Orders!O5933:O15926="technology")</f>
        <v>0</v>
      </c>
      <c r="C5935" t="b" cm="1">
        <f t="array" ref="C5935">OR(Orders!R5933:R15926&gt;1000,Orders!O5933:O15926="furniture")</f>
        <v>1</v>
      </c>
      <c r="D5935" t="str">
        <v>no</v>
      </c>
      <c r="E5935" t="str">
        <v>false</v>
      </c>
      <c r="G5935" t="str" cm="1">
        <f t="array" ref="G5935">IFERROR(IF(AND(Orders!R5934:R15927&gt;1000,OR(Orders!M5934:M15927="East",Orders!M5934:M15927="south")),"bonus","no bonus"),"data error")</f>
        <v>no bonus</v>
      </c>
    </row>
    <row r="5936" spans="1:7" x14ac:dyDescent="0.25">
      <c r="A5936" t="str">
        <v>high</v>
      </c>
      <c r="B5936" t="b" cm="1">
        <f t="array" ref="B5936">AND(Orders!R5934:R15927&gt;500,Orders!O5934:O15927="technology")</f>
        <v>0</v>
      </c>
      <c r="C5936" t="b" cm="1">
        <f t="array" ref="C5936">OR(Orders!R5934:R15927&gt;1000,Orders!O5934:O15927="furniture")</f>
        <v>1</v>
      </c>
      <c r="D5936" t="str">
        <v>no</v>
      </c>
      <c r="E5936" t="str">
        <v>false</v>
      </c>
      <c r="G5936" t="str" cm="1">
        <f t="array" ref="G5936">IFERROR(IF(AND(Orders!R5935:R15928&gt;1000,OR(Orders!M5935:M15928="East",Orders!M5935:M15928="south")),"bonus","no bonus"),"data error")</f>
        <v>no bonus</v>
      </c>
    </row>
    <row r="5937" spans="1:7" x14ac:dyDescent="0.25">
      <c r="A5937" t="str">
        <v>high</v>
      </c>
      <c r="B5937" t="b" cm="1">
        <f t="array" ref="B5937">AND(Orders!R5935:R15928&gt;500,Orders!O5935:O15928="technology")</f>
        <v>0</v>
      </c>
      <c r="C5937" t="b" cm="1">
        <f t="array" ref="C5937">OR(Orders!R5935:R15928&gt;1000,Orders!O5935:O15928="furniture")</f>
        <v>1</v>
      </c>
      <c r="D5937" t="str">
        <v>no</v>
      </c>
      <c r="E5937" t="str">
        <v>false</v>
      </c>
      <c r="G5937" t="str" cm="1">
        <f t="array" ref="G5937">IFERROR(IF(AND(Orders!R5936:R15929&gt;1000,OR(Orders!M5936:M15929="East",Orders!M5936:M15929="south")),"bonus","no bonus"),"data error")</f>
        <v>no bonus</v>
      </c>
    </row>
    <row r="5938" spans="1:7" x14ac:dyDescent="0.25">
      <c r="A5938" t="str">
        <v>high</v>
      </c>
      <c r="B5938" t="b" cm="1">
        <f t="array" ref="B5938">AND(Orders!R5936:R15929&gt;500,Orders!O5936:O15929="technology")</f>
        <v>0</v>
      </c>
      <c r="C5938" t="b" cm="1">
        <f t="array" ref="C5938">OR(Orders!R5936:R15929&gt;1000,Orders!O5936:O15929="furniture")</f>
        <v>1</v>
      </c>
      <c r="D5938" t="str">
        <v>no</v>
      </c>
      <c r="E5938" t="str">
        <v>false</v>
      </c>
      <c r="G5938" t="str" cm="1">
        <f t="array" ref="G5938">IFERROR(IF(AND(Orders!R5937:R15930&gt;1000,OR(Orders!M5937:M15930="East",Orders!M5937:M15930="south")),"bonus","no bonus"),"data error")</f>
        <v>no bonus</v>
      </c>
    </row>
    <row r="5939" spans="1:7" x14ac:dyDescent="0.25">
      <c r="A5939" t="str">
        <v>high</v>
      </c>
      <c r="B5939" t="b" cm="1">
        <f t="array" ref="B5939">AND(Orders!R5937:R15930&gt;500,Orders!O5937:O15930="technology")</f>
        <v>0</v>
      </c>
      <c r="C5939" t="b" cm="1">
        <f t="array" ref="C5939">OR(Orders!R5937:R15930&gt;1000,Orders!O5937:O15930="furniture")</f>
        <v>1</v>
      </c>
      <c r="D5939" t="str">
        <v>no</v>
      </c>
      <c r="E5939" t="str">
        <v>false</v>
      </c>
      <c r="G5939" t="str" cm="1">
        <f t="array" ref="G5939">IFERROR(IF(AND(Orders!R5938:R15931&gt;1000,OR(Orders!M5938:M15931="East",Orders!M5938:M15931="south")),"bonus","no bonus"),"data error")</f>
        <v>no bonus</v>
      </c>
    </row>
    <row r="5940" spans="1:7" x14ac:dyDescent="0.25">
      <c r="A5940" t="str">
        <v>high</v>
      </c>
      <c r="B5940" t="b" cm="1">
        <f t="array" ref="B5940">AND(Orders!R5938:R15931&gt;500,Orders!O5938:O15931="technology")</f>
        <v>0</v>
      </c>
      <c r="C5940" t="b" cm="1">
        <f t="array" ref="C5940">OR(Orders!R5938:R15931&gt;1000,Orders!O5938:O15931="furniture")</f>
        <v>1</v>
      </c>
      <c r="D5940" t="str">
        <v>no</v>
      </c>
      <c r="E5940" t="str">
        <v>false</v>
      </c>
      <c r="G5940" t="str" cm="1">
        <f t="array" ref="G5940">IFERROR(IF(AND(Orders!R5939:R15932&gt;1000,OR(Orders!M5939:M15932="East",Orders!M5939:M15932="south")),"bonus","no bonus"),"data error")</f>
        <v>no bonus</v>
      </c>
    </row>
    <row r="5941" spans="1:7" x14ac:dyDescent="0.25">
      <c r="A5941" t="str">
        <v>high</v>
      </c>
      <c r="B5941" t="b" cm="1">
        <f t="array" ref="B5941">AND(Orders!R5939:R15932&gt;500,Orders!O5939:O15932="technology")</f>
        <v>0</v>
      </c>
      <c r="C5941" t="b" cm="1">
        <f t="array" ref="C5941">OR(Orders!R5939:R15932&gt;1000,Orders!O5939:O15932="furniture")</f>
        <v>1</v>
      </c>
      <c r="D5941" t="str">
        <v>no</v>
      </c>
      <c r="E5941" t="str">
        <v>false</v>
      </c>
      <c r="G5941" t="str" cm="1">
        <f t="array" ref="G5941">IFERROR(IF(AND(Orders!R5940:R15933&gt;1000,OR(Orders!M5940:M15933="East",Orders!M5940:M15933="south")),"bonus","no bonus"),"data error")</f>
        <v>no bonus</v>
      </c>
    </row>
    <row r="5942" spans="1:7" x14ac:dyDescent="0.25">
      <c r="A5942" t="str">
        <v>high</v>
      </c>
      <c r="B5942" t="b" cm="1">
        <f t="array" ref="B5942">AND(Orders!R5940:R15933&gt;500,Orders!O5940:O15933="technology")</f>
        <v>0</v>
      </c>
      <c r="C5942" t="b" cm="1">
        <f t="array" ref="C5942">OR(Orders!R5940:R15933&gt;1000,Orders!O5940:O15933="furniture")</f>
        <v>1</v>
      </c>
      <c r="D5942" t="str">
        <v>no</v>
      </c>
      <c r="E5942" t="str">
        <v>false</v>
      </c>
      <c r="G5942" t="str" cm="1">
        <f t="array" ref="G5942">IFERROR(IF(AND(Orders!R5941:R15934&gt;1000,OR(Orders!M5941:M15934="East",Orders!M5941:M15934="south")),"bonus","no bonus"),"data error")</f>
        <v>no bonus</v>
      </c>
    </row>
    <row r="5943" spans="1:7" x14ac:dyDescent="0.25">
      <c r="A5943" t="str">
        <v>high</v>
      </c>
      <c r="B5943" t="b" cm="1">
        <f t="array" ref="B5943">AND(Orders!R5941:R15934&gt;500,Orders!O5941:O15934="technology")</f>
        <v>0</v>
      </c>
      <c r="C5943" t="b" cm="1">
        <f t="array" ref="C5943">OR(Orders!R5941:R15934&gt;1000,Orders!O5941:O15934="furniture")</f>
        <v>1</v>
      </c>
      <c r="D5943" t="str">
        <v>no</v>
      </c>
      <c r="E5943" t="str">
        <v>false</v>
      </c>
      <c r="G5943" t="str" cm="1">
        <f t="array" ref="G5943">IFERROR(IF(AND(Orders!R5942:R15935&gt;1000,OR(Orders!M5942:M15935="East",Orders!M5942:M15935="south")),"bonus","no bonus"),"data error")</f>
        <v>no bonus</v>
      </c>
    </row>
    <row r="5944" spans="1:7" x14ac:dyDescent="0.25">
      <c r="A5944" t="str">
        <v>high</v>
      </c>
      <c r="B5944" t="b" cm="1">
        <f t="array" ref="B5944">AND(Orders!R5942:R15935&gt;500,Orders!O5942:O15935="technology")</f>
        <v>0</v>
      </c>
      <c r="C5944" t="b" cm="1">
        <f t="array" ref="C5944">OR(Orders!R5942:R15935&gt;1000,Orders!O5942:O15935="furniture")</f>
        <v>1</v>
      </c>
      <c r="D5944" t="str">
        <v>no</v>
      </c>
      <c r="E5944" t="str">
        <v>false</v>
      </c>
      <c r="G5944" t="str" cm="1">
        <f t="array" ref="G5944">IFERROR(IF(AND(Orders!R5943:R15936&gt;1000,OR(Orders!M5943:M15936="East",Orders!M5943:M15936="south")),"bonus","no bonus"),"data error")</f>
        <v>no bonus</v>
      </c>
    </row>
    <row r="5945" spans="1:7" x14ac:dyDescent="0.25">
      <c r="A5945" t="str">
        <v>high</v>
      </c>
      <c r="B5945" t="b" cm="1">
        <f t="array" ref="B5945">AND(Orders!R5943:R15936&gt;500,Orders!O5943:O15936="technology")</f>
        <v>0</v>
      </c>
      <c r="C5945" t="b" cm="1">
        <f t="array" ref="C5945">OR(Orders!R5943:R15936&gt;1000,Orders!O5943:O15936="furniture")</f>
        <v>1</v>
      </c>
      <c r="D5945" t="str">
        <v>no</v>
      </c>
      <c r="E5945" t="str">
        <v>false</v>
      </c>
      <c r="G5945" t="str" cm="1">
        <f t="array" ref="G5945">IFERROR(IF(AND(Orders!R5944:R15937&gt;1000,OR(Orders!M5944:M15937="East",Orders!M5944:M15937="south")),"bonus","no bonus"),"data error")</f>
        <v>no bonus</v>
      </c>
    </row>
    <row r="5946" spans="1:7" x14ac:dyDescent="0.25">
      <c r="A5946" t="str">
        <v>high</v>
      </c>
      <c r="B5946" t="b" cm="1">
        <f t="array" ref="B5946">AND(Orders!R5944:R15937&gt;500,Orders!O5944:O15937="technology")</f>
        <v>0</v>
      </c>
      <c r="C5946" t="b" cm="1">
        <f t="array" ref="C5946">OR(Orders!R5944:R15937&gt;1000,Orders!O5944:O15937="furniture")</f>
        <v>1</v>
      </c>
      <c r="D5946" t="str">
        <v>no</v>
      </c>
      <c r="E5946" t="str">
        <v>false</v>
      </c>
      <c r="G5946" t="str" cm="1">
        <f t="array" ref="G5946">IFERROR(IF(AND(Orders!R5945:R15938&gt;1000,OR(Orders!M5945:M15938="East",Orders!M5945:M15938="south")),"bonus","no bonus"),"data error")</f>
        <v>no bonus</v>
      </c>
    </row>
    <row r="5947" spans="1:7" x14ac:dyDescent="0.25">
      <c r="A5947" t="str">
        <v>high</v>
      </c>
      <c r="B5947" t="b" cm="1">
        <f t="array" ref="B5947">AND(Orders!R5945:R15938&gt;500,Orders!O5945:O15938="technology")</f>
        <v>0</v>
      </c>
      <c r="C5947" t="b" cm="1">
        <f t="array" ref="C5947">OR(Orders!R5945:R15938&gt;1000,Orders!O5945:O15938="furniture")</f>
        <v>1</v>
      </c>
      <c r="D5947" t="str">
        <v>no</v>
      </c>
      <c r="E5947" t="str">
        <v>false</v>
      </c>
      <c r="G5947" t="str" cm="1">
        <f t="array" ref="G5947">IFERROR(IF(AND(Orders!R5946:R15939&gt;1000,OR(Orders!M5946:M15939="East",Orders!M5946:M15939="south")),"bonus","no bonus"),"data error")</f>
        <v>no bonus</v>
      </c>
    </row>
    <row r="5948" spans="1:7" x14ac:dyDescent="0.25">
      <c r="A5948" t="str">
        <v>high</v>
      </c>
      <c r="B5948" t="b" cm="1">
        <f t="array" ref="B5948">AND(Orders!R5946:R15939&gt;500,Orders!O5946:O15939="technology")</f>
        <v>0</v>
      </c>
      <c r="C5948" t="b" cm="1">
        <f t="array" ref="C5948">OR(Orders!R5946:R15939&gt;1000,Orders!O5946:O15939="furniture")</f>
        <v>1</v>
      </c>
      <c r="D5948" t="str">
        <v>no</v>
      </c>
      <c r="E5948" t="str">
        <v>false</v>
      </c>
      <c r="G5948" t="str" cm="1">
        <f t="array" ref="G5948">IFERROR(IF(AND(Orders!R5947:R15940&gt;1000,OR(Orders!M5947:M15940="East",Orders!M5947:M15940="south")),"bonus","no bonus"),"data error")</f>
        <v>no bonus</v>
      </c>
    </row>
    <row r="5949" spans="1:7" x14ac:dyDescent="0.25">
      <c r="A5949" t="str">
        <v>high</v>
      </c>
      <c r="B5949" t="b" cm="1">
        <f t="array" ref="B5949">AND(Orders!R5947:R15940&gt;500,Orders!O5947:O15940="technology")</f>
        <v>0</v>
      </c>
      <c r="C5949" t="b" cm="1">
        <f t="array" ref="C5949">OR(Orders!R5947:R15940&gt;1000,Orders!O5947:O15940="furniture")</f>
        <v>1</v>
      </c>
      <c r="D5949" t="str">
        <v>no</v>
      </c>
      <c r="E5949" t="str">
        <v>false</v>
      </c>
      <c r="G5949" t="str" cm="1">
        <f t="array" ref="G5949">IFERROR(IF(AND(Orders!R5948:R15941&gt;1000,OR(Orders!M5948:M15941="East",Orders!M5948:M15941="south")),"bonus","no bonus"),"data error")</f>
        <v>no bonus</v>
      </c>
    </row>
    <row r="5950" spans="1:7" x14ac:dyDescent="0.25">
      <c r="A5950" t="str">
        <v>high</v>
      </c>
      <c r="B5950" t="b" cm="1">
        <f t="array" ref="B5950">AND(Orders!R5948:R15941&gt;500,Orders!O5948:O15941="technology")</f>
        <v>0</v>
      </c>
      <c r="C5950" t="b" cm="1">
        <f t="array" ref="C5950">OR(Orders!R5948:R15941&gt;1000,Orders!O5948:O15941="furniture")</f>
        <v>1</v>
      </c>
      <c r="D5950" t="str">
        <v>no</v>
      </c>
      <c r="E5950" t="str">
        <v>false</v>
      </c>
      <c r="G5950" t="str" cm="1">
        <f t="array" ref="G5950">IFERROR(IF(AND(Orders!R5949:R15942&gt;1000,OR(Orders!M5949:M15942="East",Orders!M5949:M15942="south")),"bonus","no bonus"),"data error")</f>
        <v>no bonus</v>
      </c>
    </row>
    <row r="5951" spans="1:7" x14ac:dyDescent="0.25">
      <c r="A5951" t="str">
        <v>high</v>
      </c>
      <c r="B5951" t="b" cm="1">
        <f t="array" ref="B5951">AND(Orders!R5949:R15942&gt;500,Orders!O5949:O15942="technology")</f>
        <v>0</v>
      </c>
      <c r="C5951" t="b" cm="1">
        <f t="array" ref="C5951">OR(Orders!R5949:R15942&gt;1000,Orders!O5949:O15942="furniture")</f>
        <v>1</v>
      </c>
      <c r="D5951" t="str">
        <v>no</v>
      </c>
      <c r="E5951" t="str">
        <v>false</v>
      </c>
      <c r="G5951" t="str" cm="1">
        <f t="array" ref="G5951">IFERROR(IF(AND(Orders!R5950:R15943&gt;1000,OR(Orders!M5950:M15943="East",Orders!M5950:M15943="south")),"bonus","no bonus"),"data error")</f>
        <v>no bonus</v>
      </c>
    </row>
    <row r="5952" spans="1:7" x14ac:dyDescent="0.25">
      <c r="A5952" t="str">
        <v>high</v>
      </c>
      <c r="B5952" t="b" cm="1">
        <f t="array" ref="B5952">AND(Orders!R5950:R15943&gt;500,Orders!O5950:O15943="technology")</f>
        <v>0</v>
      </c>
      <c r="C5952" t="b" cm="1">
        <f t="array" ref="C5952">OR(Orders!R5950:R15943&gt;1000,Orders!O5950:O15943="furniture")</f>
        <v>1</v>
      </c>
      <c r="D5952" t="str">
        <v>no</v>
      </c>
      <c r="E5952" t="str">
        <v>false</v>
      </c>
      <c r="G5952" t="str" cm="1">
        <f t="array" ref="G5952">IFERROR(IF(AND(Orders!R5951:R15944&gt;1000,OR(Orders!M5951:M15944="East",Orders!M5951:M15944="south")),"bonus","no bonus"),"data error")</f>
        <v>no bonus</v>
      </c>
    </row>
    <row r="5953" spans="1:7" x14ac:dyDescent="0.25">
      <c r="A5953" t="str">
        <v>high</v>
      </c>
      <c r="B5953" t="b" cm="1">
        <f t="array" ref="B5953">AND(Orders!R5951:R15944&gt;500,Orders!O5951:O15944="technology")</f>
        <v>0</v>
      </c>
      <c r="C5953" t="b" cm="1">
        <f t="array" ref="C5953">OR(Orders!R5951:R15944&gt;1000,Orders!O5951:O15944="furniture")</f>
        <v>1</v>
      </c>
      <c r="D5953" t="str">
        <v>no</v>
      </c>
      <c r="E5953" t="str">
        <v>false</v>
      </c>
      <c r="G5953" t="str" cm="1">
        <f t="array" ref="G5953">IFERROR(IF(AND(Orders!R5952:R15945&gt;1000,OR(Orders!M5952:M15945="East",Orders!M5952:M15945="south")),"bonus","no bonus"),"data error")</f>
        <v>no bonus</v>
      </c>
    </row>
    <row r="5954" spans="1:7" x14ac:dyDescent="0.25">
      <c r="A5954" t="str">
        <v>high</v>
      </c>
      <c r="B5954" t="b" cm="1">
        <f t="array" ref="B5954">AND(Orders!R5952:R15945&gt;500,Orders!O5952:O15945="technology")</f>
        <v>0</v>
      </c>
      <c r="C5954" t="b" cm="1">
        <f t="array" ref="C5954">OR(Orders!R5952:R15945&gt;1000,Orders!O5952:O15945="furniture")</f>
        <v>1</v>
      </c>
      <c r="D5954" t="str">
        <v>no</v>
      </c>
      <c r="E5954" t="str">
        <v>false</v>
      </c>
      <c r="G5954" t="str" cm="1">
        <f t="array" ref="G5954">IFERROR(IF(AND(Orders!R5953:R15946&gt;1000,OR(Orders!M5953:M15946="East",Orders!M5953:M15946="south")),"bonus","no bonus"),"data error")</f>
        <v>no bonus</v>
      </c>
    </row>
    <row r="5955" spans="1:7" x14ac:dyDescent="0.25">
      <c r="A5955" t="str">
        <v>high</v>
      </c>
      <c r="B5955" t="b" cm="1">
        <f t="array" ref="B5955">AND(Orders!R5953:R15946&gt;500,Orders!O5953:O15946="technology")</f>
        <v>0</v>
      </c>
      <c r="C5955" t="b" cm="1">
        <f t="array" ref="C5955">OR(Orders!R5953:R15946&gt;1000,Orders!O5953:O15946="furniture")</f>
        <v>1</v>
      </c>
      <c r="D5955" t="str">
        <v>no</v>
      </c>
      <c r="E5955" t="str">
        <v>false</v>
      </c>
      <c r="G5955" t="str" cm="1">
        <f t="array" ref="G5955">IFERROR(IF(AND(Orders!R5954:R15947&gt;1000,OR(Orders!M5954:M15947="East",Orders!M5954:M15947="south")),"bonus","no bonus"),"data error")</f>
        <v>no bonus</v>
      </c>
    </row>
    <row r="5956" spans="1:7" x14ac:dyDescent="0.25">
      <c r="A5956" t="str">
        <v>high</v>
      </c>
      <c r="B5956" t="b" cm="1">
        <f t="array" ref="B5956">AND(Orders!R5954:R15947&gt;500,Orders!O5954:O15947="technology")</f>
        <v>0</v>
      </c>
      <c r="C5956" t="b" cm="1">
        <f t="array" ref="C5956">OR(Orders!R5954:R15947&gt;1000,Orders!O5954:O15947="furniture")</f>
        <v>1</v>
      </c>
      <c r="D5956" t="str">
        <v>no</v>
      </c>
      <c r="E5956" t="str">
        <v>false</v>
      </c>
      <c r="G5956" t="str" cm="1">
        <f t="array" ref="G5956">IFERROR(IF(AND(Orders!R5955:R15948&gt;1000,OR(Orders!M5955:M15948="East",Orders!M5955:M15948="south")),"bonus","no bonus"),"data error")</f>
        <v>no bonus</v>
      </c>
    </row>
    <row r="5957" spans="1:7" x14ac:dyDescent="0.25">
      <c r="A5957" t="str">
        <v>high</v>
      </c>
      <c r="B5957" t="b" cm="1">
        <f t="array" ref="B5957">AND(Orders!R5955:R15948&gt;500,Orders!O5955:O15948="technology")</f>
        <v>0</v>
      </c>
      <c r="C5957" t="b" cm="1">
        <f t="array" ref="C5957">OR(Orders!R5955:R15948&gt;1000,Orders!O5955:O15948="furniture")</f>
        <v>1</v>
      </c>
      <c r="D5957" t="str">
        <v>no</v>
      </c>
      <c r="E5957" t="str">
        <v>false</v>
      </c>
      <c r="G5957" t="str" cm="1">
        <f t="array" ref="G5957">IFERROR(IF(AND(Orders!R5956:R15949&gt;1000,OR(Orders!M5956:M15949="East",Orders!M5956:M15949="south")),"bonus","no bonus"),"data error")</f>
        <v>no bonus</v>
      </c>
    </row>
    <row r="5958" spans="1:7" x14ac:dyDescent="0.25">
      <c r="A5958" t="str">
        <v>high</v>
      </c>
      <c r="B5958" t="b" cm="1">
        <f t="array" ref="B5958">AND(Orders!R5956:R15949&gt;500,Orders!O5956:O15949="technology")</f>
        <v>0</v>
      </c>
      <c r="C5958" t="b" cm="1">
        <f t="array" ref="C5958">OR(Orders!R5956:R15949&gt;1000,Orders!O5956:O15949="furniture")</f>
        <v>1</v>
      </c>
      <c r="D5958" t="str">
        <v>no</v>
      </c>
      <c r="E5958" t="str">
        <v>false</v>
      </c>
      <c r="G5958" t="str" cm="1">
        <f t="array" ref="G5958">IFERROR(IF(AND(Orders!R5957:R15950&gt;1000,OR(Orders!M5957:M15950="East",Orders!M5957:M15950="south")),"bonus","no bonus"),"data error")</f>
        <v>no bonus</v>
      </c>
    </row>
    <row r="5959" spans="1:7" x14ac:dyDescent="0.25">
      <c r="A5959" t="str">
        <v>high</v>
      </c>
      <c r="B5959" t="b" cm="1">
        <f t="array" ref="B5959">AND(Orders!R5957:R15950&gt;500,Orders!O5957:O15950="technology")</f>
        <v>0</v>
      </c>
      <c r="C5959" t="b" cm="1">
        <f t="array" ref="C5959">OR(Orders!R5957:R15950&gt;1000,Orders!O5957:O15950="furniture")</f>
        <v>1</v>
      </c>
      <c r="D5959" t="str">
        <v>no</v>
      </c>
      <c r="E5959" t="str">
        <v>false</v>
      </c>
      <c r="G5959" t="str" cm="1">
        <f t="array" ref="G5959">IFERROR(IF(AND(Orders!R5958:R15951&gt;1000,OR(Orders!M5958:M15951="East",Orders!M5958:M15951="south")),"bonus","no bonus"),"data error")</f>
        <v>no bonus</v>
      </c>
    </row>
    <row r="5960" spans="1:7" x14ac:dyDescent="0.25">
      <c r="A5960" t="str">
        <v>high</v>
      </c>
      <c r="B5960" t="b" cm="1">
        <f t="array" ref="B5960">AND(Orders!R5958:R15951&gt;500,Orders!O5958:O15951="technology")</f>
        <v>0</v>
      </c>
      <c r="C5960" t="b" cm="1">
        <f t="array" ref="C5960">OR(Orders!R5958:R15951&gt;1000,Orders!O5958:O15951="furniture")</f>
        <v>1</v>
      </c>
      <c r="D5960" t="str">
        <v>no</v>
      </c>
      <c r="E5960" t="str">
        <v>false</v>
      </c>
      <c r="G5960" t="str" cm="1">
        <f t="array" ref="G5960">IFERROR(IF(AND(Orders!R5959:R15952&gt;1000,OR(Orders!M5959:M15952="East",Orders!M5959:M15952="south")),"bonus","no bonus"),"data error")</f>
        <v>no bonus</v>
      </c>
    </row>
    <row r="5961" spans="1:7" x14ac:dyDescent="0.25">
      <c r="A5961" t="str">
        <v>high</v>
      </c>
      <c r="B5961" t="b" cm="1">
        <f t="array" ref="B5961">AND(Orders!R5959:R15952&gt;500,Orders!O5959:O15952="technology")</f>
        <v>0</v>
      </c>
      <c r="C5961" t="b" cm="1">
        <f t="array" ref="C5961">OR(Orders!R5959:R15952&gt;1000,Orders!O5959:O15952="furniture")</f>
        <v>1</v>
      </c>
      <c r="D5961" t="str">
        <v>no</v>
      </c>
      <c r="E5961" t="str">
        <v>false</v>
      </c>
      <c r="G5961" t="str" cm="1">
        <f t="array" ref="G5961">IFERROR(IF(AND(Orders!R5960:R15953&gt;1000,OR(Orders!M5960:M15953="East",Orders!M5960:M15953="south")),"bonus","no bonus"),"data error")</f>
        <v>no bonus</v>
      </c>
    </row>
    <row r="5962" spans="1:7" x14ac:dyDescent="0.25">
      <c r="A5962" t="str">
        <v>high</v>
      </c>
      <c r="B5962" t="b" cm="1">
        <f t="array" ref="B5962">AND(Orders!R5960:R15953&gt;500,Orders!O5960:O15953="technology")</f>
        <v>0</v>
      </c>
      <c r="C5962" t="b" cm="1">
        <f t="array" ref="C5962">OR(Orders!R5960:R15953&gt;1000,Orders!O5960:O15953="furniture")</f>
        <v>1</v>
      </c>
      <c r="D5962" t="str">
        <v>no</v>
      </c>
      <c r="E5962" t="str">
        <v>false</v>
      </c>
      <c r="G5962" t="str" cm="1">
        <f t="array" ref="G5962">IFERROR(IF(AND(Orders!R5961:R15954&gt;1000,OR(Orders!M5961:M15954="East",Orders!M5961:M15954="south")),"bonus","no bonus"),"data error")</f>
        <v>no bonus</v>
      </c>
    </row>
    <row r="5963" spans="1:7" x14ac:dyDescent="0.25">
      <c r="A5963" t="str">
        <v>high</v>
      </c>
      <c r="B5963" t="b" cm="1">
        <f t="array" ref="B5963">AND(Orders!R5961:R15954&gt;500,Orders!O5961:O15954="technology")</f>
        <v>0</v>
      </c>
      <c r="C5963" t="b" cm="1">
        <f t="array" ref="C5963">OR(Orders!R5961:R15954&gt;1000,Orders!O5961:O15954="furniture")</f>
        <v>1</v>
      </c>
      <c r="D5963" t="str">
        <v>no</v>
      </c>
      <c r="E5963" t="str">
        <v>false</v>
      </c>
      <c r="G5963" t="str" cm="1">
        <f t="array" ref="G5963">IFERROR(IF(AND(Orders!R5962:R15955&gt;1000,OR(Orders!M5962:M15955="East",Orders!M5962:M15955="south")),"bonus","no bonus"),"data error")</f>
        <v>no bonus</v>
      </c>
    </row>
    <row r="5964" spans="1:7" x14ac:dyDescent="0.25">
      <c r="A5964" t="str">
        <v>high</v>
      </c>
      <c r="B5964" t="b" cm="1">
        <f t="array" ref="B5964">AND(Orders!R5962:R15955&gt;500,Orders!O5962:O15955="technology")</f>
        <v>0</v>
      </c>
      <c r="C5964" t="b" cm="1">
        <f t="array" ref="C5964">OR(Orders!R5962:R15955&gt;1000,Orders!O5962:O15955="furniture")</f>
        <v>1</v>
      </c>
      <c r="D5964" t="str">
        <v>no</v>
      </c>
      <c r="E5964" t="str">
        <v>false</v>
      </c>
      <c r="G5964" t="str" cm="1">
        <f t="array" ref="G5964">IFERROR(IF(AND(Orders!R5963:R15956&gt;1000,OR(Orders!M5963:M15956="East",Orders!M5963:M15956="south")),"bonus","no bonus"),"data error")</f>
        <v>no bonus</v>
      </c>
    </row>
    <row r="5965" spans="1:7" x14ac:dyDescent="0.25">
      <c r="A5965" t="str">
        <v>high</v>
      </c>
      <c r="B5965" t="b" cm="1">
        <f t="array" ref="B5965">AND(Orders!R5963:R15956&gt;500,Orders!O5963:O15956="technology")</f>
        <v>0</v>
      </c>
      <c r="C5965" t="b" cm="1">
        <f t="array" ref="C5965">OR(Orders!R5963:R15956&gt;1000,Orders!O5963:O15956="furniture")</f>
        <v>1</v>
      </c>
      <c r="D5965" t="str">
        <v>no</v>
      </c>
      <c r="E5965" t="str">
        <v>false</v>
      </c>
      <c r="G5965" t="str" cm="1">
        <f t="array" ref="G5965">IFERROR(IF(AND(Orders!R5964:R15957&gt;1000,OR(Orders!M5964:M15957="East",Orders!M5964:M15957="south")),"bonus","no bonus"),"data error")</f>
        <v>no bonus</v>
      </c>
    </row>
    <row r="5966" spans="1:7" x14ac:dyDescent="0.25">
      <c r="A5966" t="str">
        <v>high</v>
      </c>
      <c r="B5966" t="b" cm="1">
        <f t="array" ref="B5966">AND(Orders!R5964:R15957&gt;500,Orders!O5964:O15957="technology")</f>
        <v>0</v>
      </c>
      <c r="C5966" t="b" cm="1">
        <f t="array" ref="C5966">OR(Orders!R5964:R15957&gt;1000,Orders!O5964:O15957="furniture")</f>
        <v>1</v>
      </c>
      <c r="D5966" t="str">
        <v>no</v>
      </c>
      <c r="E5966" t="str">
        <v>false</v>
      </c>
      <c r="G5966" t="str" cm="1">
        <f t="array" ref="G5966">IFERROR(IF(AND(Orders!R5965:R15958&gt;1000,OR(Orders!M5965:M15958="East",Orders!M5965:M15958="south")),"bonus","no bonus"),"data error")</f>
        <v>no bonus</v>
      </c>
    </row>
    <row r="5967" spans="1:7" x14ac:dyDescent="0.25">
      <c r="A5967" t="str">
        <v>high</v>
      </c>
      <c r="B5967" t="b" cm="1">
        <f t="array" ref="B5967">AND(Orders!R5965:R15958&gt;500,Orders!O5965:O15958="technology")</f>
        <v>0</v>
      </c>
      <c r="C5967" t="b" cm="1">
        <f t="array" ref="C5967">OR(Orders!R5965:R15958&gt;1000,Orders!O5965:O15958="furniture")</f>
        <v>1</v>
      </c>
      <c r="D5967" t="str">
        <v>no</v>
      </c>
      <c r="E5967" t="str">
        <v>false</v>
      </c>
      <c r="G5967" t="str" cm="1">
        <f t="array" ref="G5967">IFERROR(IF(AND(Orders!R5966:R15959&gt;1000,OR(Orders!M5966:M15959="East",Orders!M5966:M15959="south")),"bonus","no bonus"),"data error")</f>
        <v>no bonus</v>
      </c>
    </row>
    <row r="5968" spans="1:7" x14ac:dyDescent="0.25">
      <c r="A5968" t="str">
        <v>high</v>
      </c>
      <c r="B5968" t="b" cm="1">
        <f t="array" ref="B5968">AND(Orders!R5966:R15959&gt;500,Orders!O5966:O15959="technology")</f>
        <v>0</v>
      </c>
      <c r="C5968" t="b" cm="1">
        <f t="array" ref="C5968">OR(Orders!R5966:R15959&gt;1000,Orders!O5966:O15959="furniture")</f>
        <v>1</v>
      </c>
      <c r="D5968" t="str">
        <v>no</v>
      </c>
      <c r="E5968" t="str">
        <v>false</v>
      </c>
      <c r="G5968" t="str" cm="1">
        <f t="array" ref="G5968">IFERROR(IF(AND(Orders!R5967:R15960&gt;1000,OR(Orders!M5967:M15960="East",Orders!M5967:M15960="south")),"bonus","no bonus"),"data error")</f>
        <v>no bonus</v>
      </c>
    </row>
    <row r="5969" spans="1:7" x14ac:dyDescent="0.25">
      <c r="A5969" t="str">
        <v>high</v>
      </c>
      <c r="B5969" t="b" cm="1">
        <f t="array" ref="B5969">AND(Orders!R5967:R15960&gt;500,Orders!O5967:O15960="technology")</f>
        <v>0</v>
      </c>
      <c r="C5969" t="b" cm="1">
        <f t="array" ref="C5969">OR(Orders!R5967:R15960&gt;1000,Orders!O5967:O15960="furniture")</f>
        <v>1</v>
      </c>
      <c r="D5969" t="str">
        <v>no</v>
      </c>
      <c r="E5969" t="str">
        <v>false</v>
      </c>
      <c r="G5969" t="str" cm="1">
        <f t="array" ref="G5969">IFERROR(IF(AND(Orders!R5968:R15961&gt;1000,OR(Orders!M5968:M15961="East",Orders!M5968:M15961="south")),"bonus","no bonus"),"data error")</f>
        <v>no bonus</v>
      </c>
    </row>
    <row r="5970" spans="1:7" x14ac:dyDescent="0.25">
      <c r="A5970" t="str">
        <v>high</v>
      </c>
      <c r="B5970" t="b" cm="1">
        <f t="array" ref="B5970">AND(Orders!R5968:R15961&gt;500,Orders!O5968:O15961="technology")</f>
        <v>0</v>
      </c>
      <c r="C5970" t="b" cm="1">
        <f t="array" ref="C5970">OR(Orders!R5968:R15961&gt;1000,Orders!O5968:O15961="furniture")</f>
        <v>1</v>
      </c>
      <c r="D5970" t="str">
        <v>no</v>
      </c>
      <c r="E5970" t="str">
        <v>false</v>
      </c>
      <c r="G5970" t="str" cm="1">
        <f t="array" ref="G5970">IFERROR(IF(AND(Orders!R5969:R15962&gt;1000,OR(Orders!M5969:M15962="East",Orders!M5969:M15962="south")),"bonus","no bonus"),"data error")</f>
        <v>no bonus</v>
      </c>
    </row>
    <row r="5971" spans="1:7" x14ac:dyDescent="0.25">
      <c r="A5971" t="str">
        <v>high</v>
      </c>
      <c r="B5971" t="b" cm="1">
        <f t="array" ref="B5971">AND(Orders!R5969:R15962&gt;500,Orders!O5969:O15962="technology")</f>
        <v>0</v>
      </c>
      <c r="C5971" t="b" cm="1">
        <f t="array" ref="C5971">OR(Orders!R5969:R15962&gt;1000,Orders!O5969:O15962="furniture")</f>
        <v>1</v>
      </c>
      <c r="D5971" t="str">
        <v>no</v>
      </c>
      <c r="E5971" t="str">
        <v>false</v>
      </c>
      <c r="G5971" t="str" cm="1">
        <f t="array" ref="G5971">IFERROR(IF(AND(Orders!R5970:R15963&gt;1000,OR(Orders!M5970:M15963="East",Orders!M5970:M15963="south")),"bonus","no bonus"),"data error")</f>
        <v>no bonus</v>
      </c>
    </row>
    <row r="5972" spans="1:7" x14ac:dyDescent="0.25">
      <c r="A5972" t="str">
        <v>high</v>
      </c>
      <c r="B5972" t="b" cm="1">
        <f t="array" ref="B5972">AND(Orders!R5970:R15963&gt;500,Orders!O5970:O15963="technology")</f>
        <v>0</v>
      </c>
      <c r="C5972" t="b" cm="1">
        <f t="array" ref="C5972">OR(Orders!R5970:R15963&gt;1000,Orders!O5970:O15963="furniture")</f>
        <v>1</v>
      </c>
      <c r="D5972" t="str">
        <v>no</v>
      </c>
      <c r="E5972" t="str">
        <v>false</v>
      </c>
      <c r="G5972" t="str" cm="1">
        <f t="array" ref="G5972">IFERROR(IF(AND(Orders!R5971:R15964&gt;1000,OR(Orders!M5971:M15964="East",Orders!M5971:M15964="south")),"bonus","no bonus"),"data error")</f>
        <v>no bonus</v>
      </c>
    </row>
    <row r="5973" spans="1:7" x14ac:dyDescent="0.25">
      <c r="A5973" t="str">
        <v>high</v>
      </c>
      <c r="B5973" t="b" cm="1">
        <f t="array" ref="B5973">AND(Orders!R5971:R15964&gt;500,Orders!O5971:O15964="technology")</f>
        <v>0</v>
      </c>
      <c r="C5973" t="b" cm="1">
        <f t="array" ref="C5973">OR(Orders!R5971:R15964&gt;1000,Orders!O5971:O15964="furniture")</f>
        <v>1</v>
      </c>
      <c r="D5973" t="str">
        <v>no</v>
      </c>
      <c r="E5973" t="str">
        <v>false</v>
      </c>
      <c r="G5973" t="str" cm="1">
        <f t="array" ref="G5973">IFERROR(IF(AND(Orders!R5972:R15965&gt;1000,OR(Orders!M5972:M15965="East",Orders!M5972:M15965="south")),"bonus","no bonus"),"data error")</f>
        <v>no bonus</v>
      </c>
    </row>
    <row r="5974" spans="1:7" x14ac:dyDescent="0.25">
      <c r="A5974" t="str">
        <v>high</v>
      </c>
      <c r="B5974" t="b" cm="1">
        <f t="array" ref="B5974">AND(Orders!R5972:R15965&gt;500,Orders!O5972:O15965="technology")</f>
        <v>0</v>
      </c>
      <c r="C5974" t="b" cm="1">
        <f t="array" ref="C5974">OR(Orders!R5972:R15965&gt;1000,Orders!O5972:O15965="furniture")</f>
        <v>1</v>
      </c>
      <c r="D5974" t="str">
        <v>no</v>
      </c>
      <c r="E5974" t="str">
        <v>false</v>
      </c>
      <c r="G5974" t="str" cm="1">
        <f t="array" ref="G5974">IFERROR(IF(AND(Orders!R5973:R15966&gt;1000,OR(Orders!M5973:M15966="East",Orders!M5973:M15966="south")),"bonus","no bonus"),"data error")</f>
        <v>no bonus</v>
      </c>
    </row>
    <row r="5975" spans="1:7" x14ac:dyDescent="0.25">
      <c r="A5975" t="str">
        <v>high</v>
      </c>
      <c r="B5975" t="b" cm="1">
        <f t="array" ref="B5975">AND(Orders!R5973:R15966&gt;500,Orders!O5973:O15966="technology")</f>
        <v>0</v>
      </c>
      <c r="C5975" t="b" cm="1">
        <f t="array" ref="C5975">OR(Orders!R5973:R15966&gt;1000,Orders!O5973:O15966="furniture")</f>
        <v>1</v>
      </c>
      <c r="D5975" t="str">
        <v>no</v>
      </c>
      <c r="E5975" t="str">
        <v>false</v>
      </c>
      <c r="G5975" t="str" cm="1">
        <f t="array" ref="G5975">IFERROR(IF(AND(Orders!R5974:R15967&gt;1000,OR(Orders!M5974:M15967="East",Orders!M5974:M15967="south")),"bonus","no bonus"),"data error")</f>
        <v>no bonus</v>
      </c>
    </row>
    <row r="5976" spans="1:7" x14ac:dyDescent="0.25">
      <c r="A5976" t="str">
        <v>high</v>
      </c>
      <c r="B5976" t="b" cm="1">
        <f t="array" ref="B5976">AND(Orders!R5974:R15967&gt;500,Orders!O5974:O15967="technology")</f>
        <v>0</v>
      </c>
      <c r="C5976" t="b" cm="1">
        <f t="array" ref="C5976">OR(Orders!R5974:R15967&gt;1000,Orders!O5974:O15967="furniture")</f>
        <v>1</v>
      </c>
      <c r="D5976" t="str">
        <v>no</v>
      </c>
      <c r="E5976" t="str">
        <v>false</v>
      </c>
      <c r="G5976" t="str" cm="1">
        <f t="array" ref="G5976">IFERROR(IF(AND(Orders!R5975:R15968&gt;1000,OR(Orders!M5975:M15968="East",Orders!M5975:M15968="south")),"bonus","no bonus"),"data error")</f>
        <v>no bonus</v>
      </c>
    </row>
    <row r="5977" spans="1:7" x14ac:dyDescent="0.25">
      <c r="A5977" t="str">
        <v>high</v>
      </c>
      <c r="B5977" t="b" cm="1">
        <f t="array" ref="B5977">AND(Orders!R5975:R15968&gt;500,Orders!O5975:O15968="technology")</f>
        <v>0</v>
      </c>
      <c r="C5977" t="b" cm="1">
        <f t="array" ref="C5977">OR(Orders!R5975:R15968&gt;1000,Orders!O5975:O15968="furniture")</f>
        <v>1</v>
      </c>
      <c r="D5977" t="str">
        <v>no</v>
      </c>
      <c r="E5977" t="str">
        <v>false</v>
      </c>
      <c r="G5977" t="str" cm="1">
        <f t="array" ref="G5977">IFERROR(IF(AND(Orders!R5976:R15969&gt;1000,OR(Orders!M5976:M15969="East",Orders!M5976:M15969="south")),"bonus","no bonus"),"data error")</f>
        <v>no bonus</v>
      </c>
    </row>
    <row r="5978" spans="1:7" x14ac:dyDescent="0.25">
      <c r="A5978" t="str">
        <v>high</v>
      </c>
      <c r="B5978" t="b" cm="1">
        <f t="array" ref="B5978">AND(Orders!R5976:R15969&gt;500,Orders!O5976:O15969="technology")</f>
        <v>0</v>
      </c>
      <c r="C5978" t="b" cm="1">
        <f t="array" ref="C5978">OR(Orders!R5976:R15969&gt;1000,Orders!O5976:O15969="furniture")</f>
        <v>1</v>
      </c>
      <c r="D5978" t="str">
        <v>no</v>
      </c>
      <c r="E5978" t="str">
        <v>false</v>
      </c>
      <c r="G5978" t="str" cm="1">
        <f t="array" ref="G5978">IFERROR(IF(AND(Orders!R5977:R15970&gt;1000,OR(Orders!M5977:M15970="East",Orders!M5977:M15970="south")),"bonus","no bonus"),"data error")</f>
        <v>no bonus</v>
      </c>
    </row>
    <row r="5979" spans="1:7" x14ac:dyDescent="0.25">
      <c r="A5979" t="str">
        <v>high</v>
      </c>
      <c r="B5979" t="b" cm="1">
        <f t="array" ref="B5979">AND(Orders!R5977:R15970&gt;500,Orders!O5977:O15970="technology")</f>
        <v>0</v>
      </c>
      <c r="C5979" t="b" cm="1">
        <f t="array" ref="C5979">OR(Orders!R5977:R15970&gt;1000,Orders!O5977:O15970="furniture")</f>
        <v>1</v>
      </c>
      <c r="D5979" t="str">
        <v>no</v>
      </c>
      <c r="E5979" t="str">
        <v>false</v>
      </c>
      <c r="G5979" t="str" cm="1">
        <f t="array" ref="G5979">IFERROR(IF(AND(Orders!R5978:R15971&gt;1000,OR(Orders!M5978:M15971="East",Orders!M5978:M15971="south")),"bonus","no bonus"),"data error")</f>
        <v>no bonus</v>
      </c>
    </row>
    <row r="5980" spans="1:7" x14ac:dyDescent="0.25">
      <c r="A5980" t="str">
        <v>high</v>
      </c>
      <c r="B5980" t="b" cm="1">
        <f t="array" ref="B5980">AND(Orders!R5978:R15971&gt;500,Orders!O5978:O15971="technology")</f>
        <v>0</v>
      </c>
      <c r="C5980" t="b" cm="1">
        <f t="array" ref="C5980">OR(Orders!R5978:R15971&gt;1000,Orders!O5978:O15971="furniture")</f>
        <v>1</v>
      </c>
      <c r="D5980" t="str">
        <v>no</v>
      </c>
      <c r="E5980" t="str">
        <v>false</v>
      </c>
      <c r="G5980" t="str" cm="1">
        <f t="array" ref="G5980">IFERROR(IF(AND(Orders!R5979:R15972&gt;1000,OR(Orders!M5979:M15972="East",Orders!M5979:M15972="south")),"bonus","no bonus"),"data error")</f>
        <v>no bonus</v>
      </c>
    </row>
    <row r="5981" spans="1:7" x14ac:dyDescent="0.25">
      <c r="A5981" t="str">
        <v>high</v>
      </c>
      <c r="B5981" t="b" cm="1">
        <f t="array" ref="B5981">AND(Orders!R5979:R15972&gt;500,Orders!O5979:O15972="technology")</f>
        <v>0</v>
      </c>
      <c r="C5981" t="b" cm="1">
        <f t="array" ref="C5981">OR(Orders!R5979:R15972&gt;1000,Orders!O5979:O15972="furniture")</f>
        <v>1</v>
      </c>
      <c r="D5981" t="str">
        <v>no</v>
      </c>
      <c r="E5981" t="str">
        <v>false</v>
      </c>
      <c r="G5981" t="str" cm="1">
        <f t="array" ref="G5981">IFERROR(IF(AND(Orders!R5980:R15973&gt;1000,OR(Orders!M5980:M15973="East",Orders!M5980:M15973="south")),"bonus","no bonus"),"data error")</f>
        <v>no bonus</v>
      </c>
    </row>
    <row r="5982" spans="1:7" x14ac:dyDescent="0.25">
      <c r="A5982" t="str">
        <v>high</v>
      </c>
      <c r="B5982" t="b" cm="1">
        <f t="array" ref="B5982">AND(Orders!R5980:R15973&gt;500,Orders!O5980:O15973="technology")</f>
        <v>0</v>
      </c>
      <c r="C5982" t="b" cm="1">
        <f t="array" ref="C5982">OR(Orders!R5980:R15973&gt;1000,Orders!O5980:O15973="furniture")</f>
        <v>1</v>
      </c>
      <c r="D5982" t="str">
        <v>no</v>
      </c>
      <c r="E5982" t="str">
        <v>false</v>
      </c>
      <c r="G5982" t="str" cm="1">
        <f t="array" ref="G5982">IFERROR(IF(AND(Orders!R5981:R15974&gt;1000,OR(Orders!M5981:M15974="East",Orders!M5981:M15974="south")),"bonus","no bonus"),"data error")</f>
        <v>no bonus</v>
      </c>
    </row>
    <row r="5983" spans="1:7" x14ac:dyDescent="0.25">
      <c r="A5983" t="str">
        <v>high</v>
      </c>
      <c r="B5983" t="b" cm="1">
        <f t="array" ref="B5983">AND(Orders!R5981:R15974&gt;500,Orders!O5981:O15974="technology")</f>
        <v>0</v>
      </c>
      <c r="C5983" t="b" cm="1">
        <f t="array" ref="C5983">OR(Orders!R5981:R15974&gt;1000,Orders!O5981:O15974="furniture")</f>
        <v>1</v>
      </c>
      <c r="D5983" t="str">
        <v>no</v>
      </c>
      <c r="E5983" t="str">
        <v>false</v>
      </c>
      <c r="G5983" t="str" cm="1">
        <f t="array" ref="G5983">IFERROR(IF(AND(Orders!R5982:R15975&gt;1000,OR(Orders!M5982:M15975="East",Orders!M5982:M15975="south")),"bonus","no bonus"),"data error")</f>
        <v>no bonus</v>
      </c>
    </row>
    <row r="5984" spans="1:7" x14ac:dyDescent="0.25">
      <c r="A5984" t="str">
        <v>high</v>
      </c>
      <c r="B5984" t="b" cm="1">
        <f t="array" ref="B5984">AND(Orders!R5982:R15975&gt;500,Orders!O5982:O15975="technology")</f>
        <v>0</v>
      </c>
      <c r="C5984" t="b" cm="1">
        <f t="array" ref="C5984">OR(Orders!R5982:R15975&gt;1000,Orders!O5982:O15975="furniture")</f>
        <v>1</v>
      </c>
      <c r="D5984" t="str">
        <v>no</v>
      </c>
      <c r="E5984" t="str">
        <v>false</v>
      </c>
      <c r="G5984" t="str" cm="1">
        <f t="array" ref="G5984">IFERROR(IF(AND(Orders!R5983:R15976&gt;1000,OR(Orders!M5983:M15976="East",Orders!M5983:M15976="south")),"bonus","no bonus"),"data error")</f>
        <v>no bonus</v>
      </c>
    </row>
    <row r="5985" spans="1:7" x14ac:dyDescent="0.25">
      <c r="A5985" t="str">
        <v>high</v>
      </c>
      <c r="B5985" t="b" cm="1">
        <f t="array" ref="B5985">AND(Orders!R5983:R15976&gt;500,Orders!O5983:O15976="technology")</f>
        <v>0</v>
      </c>
      <c r="C5985" t="b" cm="1">
        <f t="array" ref="C5985">OR(Orders!R5983:R15976&gt;1000,Orders!O5983:O15976="furniture")</f>
        <v>1</v>
      </c>
      <c r="D5985" t="str">
        <v>no</v>
      </c>
      <c r="E5985" t="str">
        <v>false</v>
      </c>
      <c r="G5985" t="str" cm="1">
        <f t="array" ref="G5985">IFERROR(IF(AND(Orders!R5984:R15977&gt;1000,OR(Orders!M5984:M15977="East",Orders!M5984:M15977="south")),"bonus","no bonus"),"data error")</f>
        <v>no bonus</v>
      </c>
    </row>
    <row r="5986" spans="1:7" x14ac:dyDescent="0.25">
      <c r="A5986" t="str">
        <v>high</v>
      </c>
      <c r="B5986" t="b" cm="1">
        <f t="array" ref="B5986">AND(Orders!R5984:R15977&gt;500,Orders!O5984:O15977="technology")</f>
        <v>0</v>
      </c>
      <c r="C5986" t="b" cm="1">
        <f t="array" ref="C5986">OR(Orders!R5984:R15977&gt;1000,Orders!O5984:O15977="furniture")</f>
        <v>1</v>
      </c>
      <c r="D5986" t="str">
        <v>no</v>
      </c>
      <c r="E5986" t="str">
        <v>false</v>
      </c>
      <c r="G5986" t="str" cm="1">
        <f t="array" ref="G5986">IFERROR(IF(AND(Orders!R5985:R15978&gt;1000,OR(Orders!M5985:M15978="East",Orders!M5985:M15978="south")),"bonus","no bonus"),"data error")</f>
        <v>no bonus</v>
      </c>
    </row>
    <row r="5987" spans="1:7" x14ac:dyDescent="0.25">
      <c r="A5987" t="str">
        <v>high</v>
      </c>
      <c r="B5987" t="b" cm="1">
        <f t="array" ref="B5987">AND(Orders!R5985:R15978&gt;500,Orders!O5985:O15978="technology")</f>
        <v>0</v>
      </c>
      <c r="C5987" t="b" cm="1">
        <f t="array" ref="C5987">OR(Orders!R5985:R15978&gt;1000,Orders!O5985:O15978="furniture")</f>
        <v>1</v>
      </c>
      <c r="D5987" t="str">
        <v>no</v>
      </c>
      <c r="E5987" t="str">
        <v>false</v>
      </c>
      <c r="G5987" t="str" cm="1">
        <f t="array" ref="G5987">IFERROR(IF(AND(Orders!R5986:R15979&gt;1000,OR(Orders!M5986:M15979="East",Orders!M5986:M15979="south")),"bonus","no bonus"),"data error")</f>
        <v>no bonus</v>
      </c>
    </row>
    <row r="5988" spans="1:7" x14ac:dyDescent="0.25">
      <c r="A5988" t="str">
        <v>high</v>
      </c>
      <c r="B5988" t="b" cm="1">
        <f t="array" ref="B5988">AND(Orders!R5986:R15979&gt;500,Orders!O5986:O15979="technology")</f>
        <v>0</v>
      </c>
      <c r="C5988" t="b" cm="1">
        <f t="array" ref="C5988">OR(Orders!R5986:R15979&gt;1000,Orders!O5986:O15979="furniture")</f>
        <v>1</v>
      </c>
      <c r="D5988" t="str">
        <v>no</v>
      </c>
      <c r="E5988" t="str">
        <v>false</v>
      </c>
      <c r="G5988" t="str" cm="1">
        <f t="array" ref="G5988">IFERROR(IF(AND(Orders!R5987:R15980&gt;1000,OR(Orders!M5987:M15980="East",Orders!M5987:M15980="south")),"bonus","no bonus"),"data error")</f>
        <v>no bonus</v>
      </c>
    </row>
    <row r="5989" spans="1:7" x14ac:dyDescent="0.25">
      <c r="A5989" t="str">
        <v>high</v>
      </c>
      <c r="B5989" t="b" cm="1">
        <f t="array" ref="B5989">AND(Orders!R5987:R15980&gt;500,Orders!O5987:O15980="technology")</f>
        <v>0</v>
      </c>
      <c r="C5989" t="b" cm="1">
        <f t="array" ref="C5989">OR(Orders!R5987:R15980&gt;1000,Orders!O5987:O15980="furniture")</f>
        <v>1</v>
      </c>
      <c r="D5989" t="str">
        <v>no</v>
      </c>
      <c r="E5989" t="str">
        <v>false</v>
      </c>
      <c r="G5989" t="str" cm="1">
        <f t="array" ref="G5989">IFERROR(IF(AND(Orders!R5988:R15981&gt;1000,OR(Orders!M5988:M15981="East",Orders!M5988:M15981="south")),"bonus","no bonus"),"data error")</f>
        <v>no bonus</v>
      </c>
    </row>
    <row r="5990" spans="1:7" x14ac:dyDescent="0.25">
      <c r="A5990" t="str">
        <v>high</v>
      </c>
      <c r="B5990" t="b" cm="1">
        <f t="array" ref="B5990">AND(Orders!R5988:R15981&gt;500,Orders!O5988:O15981="technology")</f>
        <v>0</v>
      </c>
      <c r="C5990" t="b" cm="1">
        <f t="array" ref="C5990">OR(Orders!R5988:R15981&gt;1000,Orders!O5988:O15981="furniture")</f>
        <v>1</v>
      </c>
      <c r="D5990" t="str">
        <v>no</v>
      </c>
      <c r="E5990" t="str">
        <v>false</v>
      </c>
      <c r="G5990" t="str" cm="1">
        <f t="array" ref="G5990">IFERROR(IF(AND(Orders!R5989:R15982&gt;1000,OR(Orders!M5989:M15982="East",Orders!M5989:M15982="south")),"bonus","no bonus"),"data error")</f>
        <v>no bonus</v>
      </c>
    </row>
    <row r="5991" spans="1:7" x14ac:dyDescent="0.25">
      <c r="A5991" t="str">
        <v>high</v>
      </c>
      <c r="B5991" t="b" cm="1">
        <f t="array" ref="B5991">AND(Orders!R5989:R15982&gt;500,Orders!O5989:O15982="technology")</f>
        <v>0</v>
      </c>
      <c r="C5991" t="b" cm="1">
        <f t="array" ref="C5991">OR(Orders!R5989:R15982&gt;1000,Orders!O5989:O15982="furniture")</f>
        <v>1</v>
      </c>
      <c r="D5991" t="str">
        <v>no</v>
      </c>
      <c r="E5991" t="str">
        <v>false</v>
      </c>
      <c r="G5991" t="str" cm="1">
        <f t="array" ref="G5991">IFERROR(IF(AND(Orders!R5990:R15983&gt;1000,OR(Orders!M5990:M15983="East",Orders!M5990:M15983="south")),"bonus","no bonus"),"data error")</f>
        <v>no bonus</v>
      </c>
    </row>
    <row r="5992" spans="1:7" x14ac:dyDescent="0.25">
      <c r="A5992" t="str">
        <v>high</v>
      </c>
      <c r="B5992" t="b" cm="1">
        <f t="array" ref="B5992">AND(Orders!R5990:R15983&gt;500,Orders!O5990:O15983="technology")</f>
        <v>0</v>
      </c>
      <c r="C5992" t="b" cm="1">
        <f t="array" ref="C5992">OR(Orders!R5990:R15983&gt;1000,Orders!O5990:O15983="furniture")</f>
        <v>1</v>
      </c>
      <c r="D5992" t="str">
        <v>no</v>
      </c>
      <c r="E5992" t="str">
        <v>false</v>
      </c>
      <c r="G5992" t="str" cm="1">
        <f t="array" ref="G5992">IFERROR(IF(AND(Orders!R5991:R15984&gt;1000,OR(Orders!M5991:M15984="East",Orders!M5991:M15984="south")),"bonus","no bonus"),"data error")</f>
        <v>no bonus</v>
      </c>
    </row>
    <row r="5993" spans="1:7" x14ac:dyDescent="0.25">
      <c r="A5993" t="str">
        <v>high</v>
      </c>
      <c r="B5993" t="b" cm="1">
        <f t="array" ref="B5993">AND(Orders!R5991:R15984&gt;500,Orders!O5991:O15984="technology")</f>
        <v>0</v>
      </c>
      <c r="C5993" t="b" cm="1">
        <f t="array" ref="C5993">OR(Orders!R5991:R15984&gt;1000,Orders!O5991:O15984="furniture")</f>
        <v>1</v>
      </c>
      <c r="D5993" t="str">
        <v>no</v>
      </c>
      <c r="E5993" t="str">
        <v>false</v>
      </c>
      <c r="G5993" t="str" cm="1">
        <f t="array" ref="G5993">IFERROR(IF(AND(Orders!R5992:R15985&gt;1000,OR(Orders!M5992:M15985="East",Orders!M5992:M15985="south")),"bonus","no bonus"),"data error")</f>
        <v>no bonus</v>
      </c>
    </row>
    <row r="5994" spans="1:7" x14ac:dyDescent="0.25">
      <c r="A5994" t="str">
        <v>high</v>
      </c>
      <c r="B5994" t="b" cm="1">
        <f t="array" ref="B5994">AND(Orders!R5992:R15985&gt;500,Orders!O5992:O15985="technology")</f>
        <v>0</v>
      </c>
      <c r="C5994" t="b" cm="1">
        <f t="array" ref="C5994">OR(Orders!R5992:R15985&gt;1000,Orders!O5992:O15985="furniture")</f>
        <v>1</v>
      </c>
      <c r="D5994" t="str">
        <v>no</v>
      </c>
      <c r="E5994" t="str">
        <v>false</v>
      </c>
      <c r="G5994" t="str" cm="1">
        <f t="array" ref="G5994">IFERROR(IF(AND(Orders!R5993:R15986&gt;1000,OR(Orders!M5993:M15986="East",Orders!M5993:M15986="south")),"bonus","no bonus"),"data error")</f>
        <v>no bonus</v>
      </c>
    </row>
    <row r="5995" spans="1:7" x14ac:dyDescent="0.25">
      <c r="A5995" t="str">
        <v>high</v>
      </c>
      <c r="B5995" t="b" cm="1">
        <f t="array" ref="B5995">AND(Orders!R5993:R15986&gt;500,Orders!O5993:O15986="technology")</f>
        <v>0</v>
      </c>
      <c r="C5995" t="b" cm="1">
        <f t="array" ref="C5995">OR(Orders!R5993:R15986&gt;1000,Orders!O5993:O15986="furniture")</f>
        <v>1</v>
      </c>
      <c r="D5995" t="str">
        <v>no</v>
      </c>
      <c r="E5995" t="str">
        <v>false</v>
      </c>
      <c r="G5995" t="str" cm="1">
        <f t="array" ref="G5995">IFERROR(IF(AND(Orders!R5994:R15987&gt;1000,OR(Orders!M5994:M15987="East",Orders!M5994:M15987="south")),"bonus","no bonus"),"data error")</f>
        <v>no bonus</v>
      </c>
    </row>
    <row r="5996" spans="1:7" x14ac:dyDescent="0.25">
      <c r="A5996" t="str">
        <v>high</v>
      </c>
      <c r="B5996" t="b" cm="1">
        <f t="array" ref="B5996">AND(Orders!R5994:R15987&gt;500,Orders!O5994:O15987="technology")</f>
        <v>0</v>
      </c>
      <c r="C5996" t="b" cm="1">
        <f t="array" ref="C5996">OR(Orders!R5994:R15987&gt;1000,Orders!O5994:O15987="furniture")</f>
        <v>1</v>
      </c>
      <c r="D5996" t="str">
        <v>no</v>
      </c>
      <c r="E5996" t="str">
        <v>false</v>
      </c>
      <c r="G5996" t="str" cm="1">
        <f t="array" ref="G5996">IFERROR(IF(AND(Orders!R5995:R15988&gt;1000,OR(Orders!M5995:M15988="East",Orders!M5995:M15988="south")),"bonus","no bonus"),"data error")</f>
        <v>no bonus</v>
      </c>
    </row>
    <row r="5997" spans="1:7" x14ac:dyDescent="0.25">
      <c r="A5997" t="str">
        <v>high</v>
      </c>
      <c r="B5997" t="b" cm="1">
        <f t="array" ref="B5997">AND(Orders!R5995:R15988&gt;500,Orders!O5995:O15988="technology")</f>
        <v>0</v>
      </c>
      <c r="C5997" t="b" cm="1">
        <f t="array" ref="C5997">OR(Orders!R5995:R15988&gt;1000,Orders!O5995:O15988="furniture")</f>
        <v>1</v>
      </c>
      <c r="D5997" t="str">
        <v>no</v>
      </c>
      <c r="E5997" t="str">
        <v>false</v>
      </c>
      <c r="G5997" t="str" cm="1">
        <f t="array" ref="G5997">IFERROR(IF(AND(Orders!R5996:R15989&gt;1000,OR(Orders!M5996:M15989="East",Orders!M5996:M15989="south")),"bonus","no bonus"),"data error")</f>
        <v>no bonus</v>
      </c>
    </row>
    <row r="5998" spans="1:7" x14ac:dyDescent="0.25">
      <c r="A5998" t="str">
        <v>high</v>
      </c>
      <c r="B5998" t="b" cm="1">
        <f t="array" ref="B5998">AND(Orders!R5996:R15989&gt;500,Orders!O5996:O15989="technology")</f>
        <v>0</v>
      </c>
      <c r="C5998" t="b" cm="1">
        <f t="array" ref="C5998">OR(Orders!R5996:R15989&gt;1000,Orders!O5996:O15989="furniture")</f>
        <v>1</v>
      </c>
      <c r="D5998" t="str">
        <v>no</v>
      </c>
      <c r="E5998" t="str">
        <v>false</v>
      </c>
      <c r="G5998" t="str" cm="1">
        <f t="array" ref="G5998">IFERROR(IF(AND(Orders!R5997:R15990&gt;1000,OR(Orders!M5997:M15990="East",Orders!M5997:M15990="south")),"bonus","no bonus"),"data error")</f>
        <v>no bonus</v>
      </c>
    </row>
    <row r="5999" spans="1:7" x14ac:dyDescent="0.25">
      <c r="A5999" t="str">
        <v>high</v>
      </c>
      <c r="B5999" t="b" cm="1">
        <f t="array" ref="B5999">AND(Orders!R5997:R15990&gt;500,Orders!O5997:O15990="technology")</f>
        <v>0</v>
      </c>
      <c r="C5999" t="b" cm="1">
        <f t="array" ref="C5999">OR(Orders!R5997:R15990&gt;1000,Orders!O5997:O15990="furniture")</f>
        <v>1</v>
      </c>
      <c r="D5999" t="str">
        <v>no</v>
      </c>
      <c r="E5999" t="str">
        <v>false</v>
      </c>
      <c r="G5999" t="str" cm="1">
        <f t="array" ref="G5999">IFERROR(IF(AND(Orders!R5998:R15991&gt;1000,OR(Orders!M5998:M15991="East",Orders!M5998:M15991="south")),"bonus","no bonus"),"data error")</f>
        <v>no bonus</v>
      </c>
    </row>
    <row r="6000" spans="1:7" x14ac:dyDescent="0.25">
      <c r="A6000" t="str">
        <v>high</v>
      </c>
      <c r="B6000" t="b" cm="1">
        <f t="array" ref="B6000">AND(Orders!R5998:R15991&gt;500,Orders!O5998:O15991="technology")</f>
        <v>0</v>
      </c>
      <c r="C6000" t="b" cm="1">
        <f t="array" ref="C6000">OR(Orders!R5998:R15991&gt;1000,Orders!O5998:O15991="furniture")</f>
        <v>1</v>
      </c>
      <c r="D6000" t="str">
        <v>no</v>
      </c>
      <c r="E6000" t="str">
        <v>false</v>
      </c>
      <c r="G6000" t="str" cm="1">
        <f t="array" ref="G6000">IFERROR(IF(AND(Orders!R5999:R15992&gt;1000,OR(Orders!M5999:M15992="East",Orders!M5999:M15992="south")),"bonus","no bonus"),"data error")</f>
        <v>no bonus</v>
      </c>
    </row>
    <row r="6001" spans="1:7" x14ac:dyDescent="0.25">
      <c r="A6001" t="str">
        <v>high</v>
      </c>
      <c r="B6001" t="b" cm="1">
        <f t="array" ref="B6001">AND(Orders!R5999:R15992&gt;500,Orders!O5999:O15992="technology")</f>
        <v>0</v>
      </c>
      <c r="C6001" t="b" cm="1">
        <f t="array" ref="C6001">OR(Orders!R5999:R15992&gt;1000,Orders!O5999:O15992="furniture")</f>
        <v>1</v>
      </c>
      <c r="D6001" t="str">
        <v>no</v>
      </c>
      <c r="E6001" t="str">
        <v>false</v>
      </c>
      <c r="G6001" t="str" cm="1">
        <f t="array" ref="G6001">IFERROR(IF(AND(Orders!R6000:R15993&gt;1000,OR(Orders!M6000:M15993="East",Orders!M6000:M15993="south")),"bonus","no bonus"),"data error")</f>
        <v>no bonus</v>
      </c>
    </row>
    <row r="6002" spans="1:7" x14ac:dyDescent="0.25">
      <c r="A6002" t="str">
        <v>high</v>
      </c>
      <c r="B6002" t="b" cm="1">
        <f t="array" ref="B6002">AND(Orders!R6000:R15993&gt;500,Orders!O6000:O15993="technology")</f>
        <v>0</v>
      </c>
      <c r="C6002" t="b" cm="1">
        <f t="array" ref="C6002">OR(Orders!R6000:R15993&gt;1000,Orders!O6000:O15993="furniture")</f>
        <v>1</v>
      </c>
      <c r="D6002" t="str">
        <v>no</v>
      </c>
      <c r="E6002" t="str">
        <v>false</v>
      </c>
      <c r="G6002" t="str" cm="1">
        <f t="array" ref="G6002">IFERROR(IF(AND(Orders!R6001:R15994&gt;1000,OR(Orders!M6001:M15994="East",Orders!M6001:M15994="south")),"bonus","no bonus"),"data error")</f>
        <v>no bonus</v>
      </c>
    </row>
    <row r="6003" spans="1:7" x14ac:dyDescent="0.25">
      <c r="A6003" t="str">
        <v>high</v>
      </c>
      <c r="B6003" t="b" cm="1">
        <f t="array" ref="B6003">AND(Orders!R6001:R15994&gt;500,Orders!O6001:O15994="technology")</f>
        <v>0</v>
      </c>
      <c r="C6003" t="b" cm="1">
        <f t="array" ref="C6003">OR(Orders!R6001:R15994&gt;1000,Orders!O6001:O15994="furniture")</f>
        <v>1</v>
      </c>
      <c r="D6003" t="str">
        <v>no</v>
      </c>
      <c r="E6003" t="str">
        <v>false</v>
      </c>
      <c r="G6003" t="str" cm="1">
        <f t="array" ref="G6003">IFERROR(IF(AND(Orders!R6002:R15995&gt;1000,OR(Orders!M6002:M15995="East",Orders!M6002:M15995="south")),"bonus","no bonus"),"data error")</f>
        <v>no bonus</v>
      </c>
    </row>
    <row r="6004" spans="1:7" x14ac:dyDescent="0.25">
      <c r="A6004" t="str">
        <v>high</v>
      </c>
      <c r="B6004" t="b" cm="1">
        <f t="array" ref="B6004">AND(Orders!R6002:R15995&gt;500,Orders!O6002:O15995="technology")</f>
        <v>0</v>
      </c>
      <c r="C6004" t="b" cm="1">
        <f t="array" ref="C6004">OR(Orders!R6002:R15995&gt;1000,Orders!O6002:O15995="furniture")</f>
        <v>1</v>
      </c>
      <c r="D6004" t="str">
        <v>no</v>
      </c>
      <c r="E6004" t="str">
        <v>false</v>
      </c>
      <c r="G6004" t="str" cm="1">
        <f t="array" ref="G6004">IFERROR(IF(AND(Orders!R6003:R15996&gt;1000,OR(Orders!M6003:M15996="East",Orders!M6003:M15996="south")),"bonus","no bonus"),"data error")</f>
        <v>no bonus</v>
      </c>
    </row>
    <row r="6005" spans="1:7" x14ac:dyDescent="0.25">
      <c r="A6005" t="str">
        <v>high</v>
      </c>
      <c r="B6005" t="b" cm="1">
        <f t="array" ref="B6005">AND(Orders!R6003:R15996&gt;500,Orders!O6003:O15996="technology")</f>
        <v>0</v>
      </c>
      <c r="C6005" t="b" cm="1">
        <f t="array" ref="C6005">OR(Orders!R6003:R15996&gt;1000,Orders!O6003:O15996="furniture")</f>
        <v>1</v>
      </c>
      <c r="D6005" t="str">
        <v>no</v>
      </c>
      <c r="E6005" t="str">
        <v>false</v>
      </c>
      <c r="G6005" t="str" cm="1">
        <f t="array" ref="G6005">IFERROR(IF(AND(Orders!R6004:R15997&gt;1000,OR(Orders!M6004:M15997="East",Orders!M6004:M15997="south")),"bonus","no bonus"),"data error")</f>
        <v>no bonus</v>
      </c>
    </row>
    <row r="6006" spans="1:7" x14ac:dyDescent="0.25">
      <c r="A6006" t="str">
        <v>high</v>
      </c>
      <c r="B6006" t="b" cm="1">
        <f t="array" ref="B6006">AND(Orders!R6004:R15997&gt;500,Orders!O6004:O15997="technology")</f>
        <v>0</v>
      </c>
      <c r="C6006" t="b" cm="1">
        <f t="array" ref="C6006">OR(Orders!R6004:R15997&gt;1000,Orders!O6004:O15997="furniture")</f>
        <v>1</v>
      </c>
      <c r="D6006" t="str">
        <v>no</v>
      </c>
      <c r="E6006" t="str">
        <v>false</v>
      </c>
      <c r="G6006" t="str" cm="1">
        <f t="array" ref="G6006">IFERROR(IF(AND(Orders!R6005:R15998&gt;1000,OR(Orders!M6005:M15998="East",Orders!M6005:M15998="south")),"bonus","no bonus"),"data error")</f>
        <v>no bonus</v>
      </c>
    </row>
    <row r="6007" spans="1:7" x14ac:dyDescent="0.25">
      <c r="A6007" t="str">
        <v>high</v>
      </c>
      <c r="B6007" t="b" cm="1">
        <f t="array" ref="B6007">AND(Orders!R6005:R15998&gt;500,Orders!O6005:O15998="technology")</f>
        <v>0</v>
      </c>
      <c r="C6007" t="b" cm="1">
        <f t="array" ref="C6007">OR(Orders!R6005:R15998&gt;1000,Orders!O6005:O15998="furniture")</f>
        <v>1</v>
      </c>
      <c r="D6007" t="str">
        <v>no</v>
      </c>
      <c r="E6007" t="str">
        <v>false</v>
      </c>
      <c r="G6007" t="str" cm="1">
        <f t="array" ref="G6007">IFERROR(IF(AND(Orders!R6006:R15999&gt;1000,OR(Orders!M6006:M15999="East",Orders!M6006:M15999="south")),"bonus","no bonus"),"data error")</f>
        <v>no bonus</v>
      </c>
    </row>
    <row r="6008" spans="1:7" x14ac:dyDescent="0.25">
      <c r="A6008" t="str">
        <v>high</v>
      </c>
      <c r="B6008" t="b" cm="1">
        <f t="array" ref="B6008">AND(Orders!R6006:R15999&gt;500,Orders!O6006:O15999="technology")</f>
        <v>0</v>
      </c>
      <c r="C6008" t="b" cm="1">
        <f t="array" ref="C6008">OR(Orders!R6006:R15999&gt;1000,Orders!O6006:O15999="furniture")</f>
        <v>1</v>
      </c>
      <c r="D6008" t="str">
        <v>no</v>
      </c>
      <c r="E6008" t="str">
        <v>false</v>
      </c>
      <c r="G6008" t="str" cm="1">
        <f t="array" ref="G6008">IFERROR(IF(AND(Orders!R6007:R16000&gt;1000,OR(Orders!M6007:M16000="East",Orders!M6007:M16000="south")),"bonus","no bonus"),"data error")</f>
        <v>no bonus</v>
      </c>
    </row>
    <row r="6009" spans="1:7" x14ac:dyDescent="0.25">
      <c r="A6009" t="str">
        <v>high</v>
      </c>
      <c r="B6009" t="b" cm="1">
        <f t="array" ref="B6009">AND(Orders!R6007:R16000&gt;500,Orders!O6007:O16000="technology")</f>
        <v>0</v>
      </c>
      <c r="C6009" t="b" cm="1">
        <f t="array" ref="C6009">OR(Orders!R6007:R16000&gt;1000,Orders!O6007:O16000="furniture")</f>
        <v>1</v>
      </c>
      <c r="D6009" t="str">
        <v>no</v>
      </c>
      <c r="E6009" t="str">
        <v>false</v>
      </c>
      <c r="G6009" t="str" cm="1">
        <f t="array" ref="G6009">IFERROR(IF(AND(Orders!R6008:R16001&gt;1000,OR(Orders!M6008:M16001="East",Orders!M6008:M16001="south")),"bonus","no bonus"),"data error")</f>
        <v>no bonus</v>
      </c>
    </row>
    <row r="6010" spans="1:7" x14ac:dyDescent="0.25">
      <c r="A6010" t="str">
        <v>high</v>
      </c>
      <c r="B6010" t="b" cm="1">
        <f t="array" ref="B6010">AND(Orders!R6008:R16001&gt;500,Orders!O6008:O16001="technology")</f>
        <v>0</v>
      </c>
      <c r="C6010" t="b" cm="1">
        <f t="array" ref="C6010">OR(Orders!R6008:R16001&gt;1000,Orders!O6008:O16001="furniture")</f>
        <v>1</v>
      </c>
      <c r="D6010" t="str">
        <v>no</v>
      </c>
      <c r="E6010" t="str">
        <v>false</v>
      </c>
      <c r="G6010" t="str" cm="1">
        <f t="array" ref="G6010">IFERROR(IF(AND(Orders!R6009:R16002&gt;1000,OR(Orders!M6009:M16002="East",Orders!M6009:M16002="south")),"bonus","no bonus"),"data error")</f>
        <v>no bonus</v>
      </c>
    </row>
    <row r="6011" spans="1:7" x14ac:dyDescent="0.25">
      <c r="A6011" t="str">
        <v>high</v>
      </c>
      <c r="B6011" t="b" cm="1">
        <f t="array" ref="B6011">AND(Orders!R6009:R16002&gt;500,Orders!O6009:O16002="technology")</f>
        <v>0</v>
      </c>
      <c r="C6011" t="b" cm="1">
        <f t="array" ref="C6011">OR(Orders!R6009:R16002&gt;1000,Orders!O6009:O16002="furniture")</f>
        <v>1</v>
      </c>
      <c r="D6011" t="str">
        <v>no</v>
      </c>
      <c r="E6011" t="str">
        <v>false</v>
      </c>
      <c r="G6011" t="str" cm="1">
        <f t="array" ref="G6011">IFERROR(IF(AND(Orders!R6010:R16003&gt;1000,OR(Orders!M6010:M16003="East",Orders!M6010:M16003="south")),"bonus","no bonus"),"data error")</f>
        <v>no bonus</v>
      </c>
    </row>
    <row r="6012" spans="1:7" x14ac:dyDescent="0.25">
      <c r="A6012" t="str">
        <v>high</v>
      </c>
      <c r="B6012" t="b" cm="1">
        <f t="array" ref="B6012">AND(Orders!R6010:R16003&gt;500,Orders!O6010:O16003="technology")</f>
        <v>0</v>
      </c>
      <c r="C6012" t="b" cm="1">
        <f t="array" ref="C6012">OR(Orders!R6010:R16003&gt;1000,Orders!O6010:O16003="furniture")</f>
        <v>1</v>
      </c>
      <c r="D6012" t="str">
        <v>no</v>
      </c>
      <c r="E6012" t="str">
        <v>false</v>
      </c>
      <c r="G6012" t="str" cm="1">
        <f t="array" ref="G6012">IFERROR(IF(AND(Orders!R6011:R16004&gt;1000,OR(Orders!M6011:M16004="East",Orders!M6011:M16004="south")),"bonus","no bonus"),"data error")</f>
        <v>no bonus</v>
      </c>
    </row>
    <row r="6013" spans="1:7" x14ac:dyDescent="0.25">
      <c r="A6013" t="str">
        <v>high</v>
      </c>
      <c r="B6013" t="b" cm="1">
        <f t="array" ref="B6013">AND(Orders!R6011:R16004&gt;500,Orders!O6011:O16004="technology")</f>
        <v>0</v>
      </c>
      <c r="C6013" t="b" cm="1">
        <f t="array" ref="C6013">OR(Orders!R6011:R16004&gt;1000,Orders!O6011:O16004="furniture")</f>
        <v>1</v>
      </c>
      <c r="D6013" t="str">
        <v>no</v>
      </c>
      <c r="E6013" t="str">
        <v>false</v>
      </c>
      <c r="G6013" t="str" cm="1">
        <f t="array" ref="G6013">IFERROR(IF(AND(Orders!R6012:R16005&gt;1000,OR(Orders!M6012:M16005="East",Orders!M6012:M16005="south")),"bonus","no bonus"),"data error")</f>
        <v>no bonus</v>
      </c>
    </row>
    <row r="6014" spans="1:7" x14ac:dyDescent="0.25">
      <c r="A6014" t="str">
        <v>high</v>
      </c>
      <c r="B6014" t="b" cm="1">
        <f t="array" ref="B6014">AND(Orders!R6012:R16005&gt;500,Orders!O6012:O16005="technology")</f>
        <v>0</v>
      </c>
      <c r="C6014" t="b" cm="1">
        <f t="array" ref="C6014">OR(Orders!R6012:R16005&gt;1000,Orders!O6012:O16005="furniture")</f>
        <v>1</v>
      </c>
      <c r="D6014" t="str">
        <v>no</v>
      </c>
      <c r="E6014" t="str">
        <v>false</v>
      </c>
      <c r="G6014" t="str" cm="1">
        <f t="array" ref="G6014">IFERROR(IF(AND(Orders!R6013:R16006&gt;1000,OR(Orders!M6013:M16006="East",Orders!M6013:M16006="south")),"bonus","no bonus"),"data error")</f>
        <v>no bonus</v>
      </c>
    </row>
    <row r="6015" spans="1:7" x14ac:dyDescent="0.25">
      <c r="A6015" t="str">
        <v>high</v>
      </c>
      <c r="B6015" t="b" cm="1">
        <f t="array" ref="B6015">AND(Orders!R6013:R16006&gt;500,Orders!O6013:O16006="technology")</f>
        <v>0</v>
      </c>
      <c r="C6015" t="b" cm="1">
        <f t="array" ref="C6015">OR(Orders!R6013:R16006&gt;1000,Orders!O6013:O16006="furniture")</f>
        <v>1</v>
      </c>
      <c r="D6015" t="str">
        <v>no</v>
      </c>
      <c r="E6015" t="str">
        <v>false</v>
      </c>
      <c r="G6015" t="str" cm="1">
        <f t="array" ref="G6015">IFERROR(IF(AND(Orders!R6014:R16007&gt;1000,OR(Orders!M6014:M16007="East",Orders!M6014:M16007="south")),"bonus","no bonus"),"data error")</f>
        <v>no bonus</v>
      </c>
    </row>
    <row r="6016" spans="1:7" x14ac:dyDescent="0.25">
      <c r="A6016" t="str">
        <v>high</v>
      </c>
      <c r="B6016" t="b" cm="1">
        <f t="array" ref="B6016">AND(Orders!R6014:R16007&gt;500,Orders!O6014:O16007="technology")</f>
        <v>0</v>
      </c>
      <c r="C6016" t="b" cm="1">
        <f t="array" ref="C6016">OR(Orders!R6014:R16007&gt;1000,Orders!O6014:O16007="furniture")</f>
        <v>1</v>
      </c>
      <c r="D6016" t="str">
        <v>no</v>
      </c>
      <c r="E6016" t="str">
        <v>false</v>
      </c>
      <c r="G6016" t="str" cm="1">
        <f t="array" ref="G6016">IFERROR(IF(AND(Orders!R6015:R16008&gt;1000,OR(Orders!M6015:M16008="East",Orders!M6015:M16008="south")),"bonus","no bonus"),"data error")</f>
        <v>no bonus</v>
      </c>
    </row>
    <row r="6017" spans="1:7" x14ac:dyDescent="0.25">
      <c r="A6017" t="str">
        <v>high</v>
      </c>
      <c r="B6017" t="b" cm="1">
        <f t="array" ref="B6017">AND(Orders!R6015:R16008&gt;500,Orders!O6015:O16008="technology")</f>
        <v>0</v>
      </c>
      <c r="C6017" t="b" cm="1">
        <f t="array" ref="C6017">OR(Orders!R6015:R16008&gt;1000,Orders!O6015:O16008="furniture")</f>
        <v>1</v>
      </c>
      <c r="D6017" t="str">
        <v>no</v>
      </c>
      <c r="E6017" t="str">
        <v>false</v>
      </c>
      <c r="G6017" t="str" cm="1">
        <f t="array" ref="G6017">IFERROR(IF(AND(Orders!R6016:R16009&gt;1000,OR(Orders!M6016:M16009="East",Orders!M6016:M16009="south")),"bonus","no bonus"),"data error")</f>
        <v>no bonus</v>
      </c>
    </row>
    <row r="6018" spans="1:7" x14ac:dyDescent="0.25">
      <c r="A6018" t="str">
        <v>high</v>
      </c>
      <c r="B6018" t="b" cm="1">
        <f t="array" ref="B6018">AND(Orders!R6016:R16009&gt;500,Orders!O6016:O16009="technology")</f>
        <v>0</v>
      </c>
      <c r="C6018" t="b" cm="1">
        <f t="array" ref="C6018">OR(Orders!R6016:R16009&gt;1000,Orders!O6016:O16009="furniture")</f>
        <v>1</v>
      </c>
      <c r="D6018" t="str">
        <v>no</v>
      </c>
      <c r="E6018" t="str">
        <v>false</v>
      </c>
      <c r="G6018" t="str" cm="1">
        <f t="array" ref="G6018">IFERROR(IF(AND(Orders!R6017:R16010&gt;1000,OR(Orders!M6017:M16010="East",Orders!M6017:M16010="south")),"bonus","no bonus"),"data error")</f>
        <v>no bonus</v>
      </c>
    </row>
    <row r="6019" spans="1:7" x14ac:dyDescent="0.25">
      <c r="A6019" t="str">
        <v>high</v>
      </c>
      <c r="B6019" t="b" cm="1">
        <f t="array" ref="B6019">AND(Orders!R6017:R16010&gt;500,Orders!O6017:O16010="technology")</f>
        <v>0</v>
      </c>
      <c r="C6019" t="b" cm="1">
        <f t="array" ref="C6019">OR(Orders!R6017:R16010&gt;1000,Orders!O6017:O16010="furniture")</f>
        <v>1</v>
      </c>
      <c r="D6019" t="str">
        <v>no</v>
      </c>
      <c r="E6019" t="str">
        <v>false</v>
      </c>
      <c r="G6019" t="str" cm="1">
        <f t="array" ref="G6019">IFERROR(IF(AND(Orders!R6018:R16011&gt;1000,OR(Orders!M6018:M16011="East",Orders!M6018:M16011="south")),"bonus","no bonus"),"data error")</f>
        <v>no bonus</v>
      </c>
    </row>
    <row r="6020" spans="1:7" x14ac:dyDescent="0.25">
      <c r="A6020" t="str">
        <v>high</v>
      </c>
      <c r="B6020" t="b" cm="1">
        <f t="array" ref="B6020">AND(Orders!R6018:R16011&gt;500,Orders!O6018:O16011="technology")</f>
        <v>0</v>
      </c>
      <c r="C6020" t="b" cm="1">
        <f t="array" ref="C6020">OR(Orders!R6018:R16011&gt;1000,Orders!O6018:O16011="furniture")</f>
        <v>1</v>
      </c>
      <c r="D6020" t="str">
        <v>no</v>
      </c>
      <c r="E6020" t="str">
        <v>false</v>
      </c>
      <c r="G6020" t="str" cm="1">
        <f t="array" ref="G6020">IFERROR(IF(AND(Orders!R6019:R16012&gt;1000,OR(Orders!M6019:M16012="East",Orders!M6019:M16012="south")),"bonus","no bonus"),"data error")</f>
        <v>no bonus</v>
      </c>
    </row>
    <row r="6021" spans="1:7" x14ac:dyDescent="0.25">
      <c r="A6021" t="str">
        <v>high</v>
      </c>
      <c r="B6021" t="b" cm="1">
        <f t="array" ref="B6021">AND(Orders!R6019:R16012&gt;500,Orders!O6019:O16012="technology")</f>
        <v>0</v>
      </c>
      <c r="C6021" t="b" cm="1">
        <f t="array" ref="C6021">OR(Orders!R6019:R16012&gt;1000,Orders!O6019:O16012="furniture")</f>
        <v>1</v>
      </c>
      <c r="D6021" t="str">
        <v>no</v>
      </c>
      <c r="E6021" t="str">
        <v>false</v>
      </c>
      <c r="G6021" t="str" cm="1">
        <f t="array" ref="G6021">IFERROR(IF(AND(Orders!R6020:R16013&gt;1000,OR(Orders!M6020:M16013="East",Orders!M6020:M16013="south")),"bonus","no bonus"),"data error")</f>
        <v>no bonus</v>
      </c>
    </row>
    <row r="6022" spans="1:7" x14ac:dyDescent="0.25">
      <c r="A6022" t="str">
        <v>high</v>
      </c>
      <c r="B6022" t="b" cm="1">
        <f t="array" ref="B6022">AND(Orders!R6020:R16013&gt;500,Orders!O6020:O16013="technology")</f>
        <v>0</v>
      </c>
      <c r="C6022" t="b" cm="1">
        <f t="array" ref="C6022">OR(Orders!R6020:R16013&gt;1000,Orders!O6020:O16013="furniture")</f>
        <v>1</v>
      </c>
      <c r="D6022" t="str">
        <v>no</v>
      </c>
      <c r="E6022" t="str">
        <v>false</v>
      </c>
      <c r="G6022" t="str" cm="1">
        <f t="array" ref="G6022">IFERROR(IF(AND(Orders!R6021:R16014&gt;1000,OR(Orders!M6021:M16014="East",Orders!M6021:M16014="south")),"bonus","no bonus"),"data error")</f>
        <v>no bonus</v>
      </c>
    </row>
    <row r="6023" spans="1:7" x14ac:dyDescent="0.25">
      <c r="A6023" t="str">
        <v>high</v>
      </c>
      <c r="B6023" t="b" cm="1">
        <f t="array" ref="B6023">AND(Orders!R6021:R16014&gt;500,Orders!O6021:O16014="technology")</f>
        <v>0</v>
      </c>
      <c r="C6023" t="b" cm="1">
        <f t="array" ref="C6023">OR(Orders!R6021:R16014&gt;1000,Orders!O6021:O16014="furniture")</f>
        <v>1</v>
      </c>
      <c r="D6023" t="str">
        <v>no</v>
      </c>
      <c r="E6023" t="str">
        <v>false</v>
      </c>
      <c r="G6023" t="str" cm="1">
        <f t="array" ref="G6023">IFERROR(IF(AND(Orders!R6022:R16015&gt;1000,OR(Orders!M6022:M16015="East",Orders!M6022:M16015="south")),"bonus","no bonus"),"data error")</f>
        <v>no bonus</v>
      </c>
    </row>
    <row r="6024" spans="1:7" x14ac:dyDescent="0.25">
      <c r="A6024" t="str">
        <v>high</v>
      </c>
      <c r="B6024" t="b" cm="1">
        <f t="array" ref="B6024">AND(Orders!R6022:R16015&gt;500,Orders!O6022:O16015="technology")</f>
        <v>0</v>
      </c>
      <c r="C6024" t="b" cm="1">
        <f t="array" ref="C6024">OR(Orders!R6022:R16015&gt;1000,Orders!O6022:O16015="furniture")</f>
        <v>1</v>
      </c>
      <c r="D6024" t="str">
        <v>no</v>
      </c>
      <c r="E6024" t="str">
        <v>false</v>
      </c>
      <c r="G6024" t="str" cm="1">
        <f t="array" ref="G6024">IFERROR(IF(AND(Orders!R6023:R16016&gt;1000,OR(Orders!M6023:M16016="East",Orders!M6023:M16016="south")),"bonus","no bonus"),"data error")</f>
        <v>no bonus</v>
      </c>
    </row>
    <row r="6025" spans="1:7" x14ac:dyDescent="0.25">
      <c r="A6025" t="str">
        <v>high</v>
      </c>
      <c r="B6025" t="b" cm="1">
        <f t="array" ref="B6025">AND(Orders!R6023:R16016&gt;500,Orders!O6023:O16016="technology")</f>
        <v>0</v>
      </c>
      <c r="C6025" t="b" cm="1">
        <f t="array" ref="C6025">OR(Orders!R6023:R16016&gt;1000,Orders!O6023:O16016="furniture")</f>
        <v>1</v>
      </c>
      <c r="D6025" t="str">
        <v>no</v>
      </c>
      <c r="E6025" t="str">
        <v>false</v>
      </c>
      <c r="G6025" t="str" cm="1">
        <f t="array" ref="G6025">IFERROR(IF(AND(Orders!R6024:R16017&gt;1000,OR(Orders!M6024:M16017="East",Orders!M6024:M16017="south")),"bonus","no bonus"),"data error")</f>
        <v>no bonus</v>
      </c>
    </row>
    <row r="6026" spans="1:7" x14ac:dyDescent="0.25">
      <c r="A6026" t="str">
        <v>high</v>
      </c>
      <c r="B6026" t="b" cm="1">
        <f t="array" ref="B6026">AND(Orders!R6024:R16017&gt;500,Orders!O6024:O16017="technology")</f>
        <v>0</v>
      </c>
      <c r="C6026" t="b" cm="1">
        <f t="array" ref="C6026">OR(Orders!R6024:R16017&gt;1000,Orders!O6024:O16017="furniture")</f>
        <v>1</v>
      </c>
      <c r="D6026" t="str">
        <v>no</v>
      </c>
      <c r="E6026" t="str">
        <v>false</v>
      </c>
      <c r="G6026" t="str" cm="1">
        <f t="array" ref="G6026">IFERROR(IF(AND(Orders!R6025:R16018&gt;1000,OR(Orders!M6025:M16018="East",Orders!M6025:M16018="south")),"bonus","no bonus"),"data error")</f>
        <v>no bonus</v>
      </c>
    </row>
    <row r="6027" spans="1:7" x14ac:dyDescent="0.25">
      <c r="A6027" t="str">
        <v>high</v>
      </c>
      <c r="B6027" t="b" cm="1">
        <f t="array" ref="B6027">AND(Orders!R6025:R16018&gt;500,Orders!O6025:O16018="technology")</f>
        <v>0</v>
      </c>
      <c r="C6027" t="b" cm="1">
        <f t="array" ref="C6027">OR(Orders!R6025:R16018&gt;1000,Orders!O6025:O16018="furniture")</f>
        <v>1</v>
      </c>
      <c r="D6027" t="str">
        <v>no</v>
      </c>
      <c r="E6027" t="str">
        <v>false</v>
      </c>
      <c r="G6027" t="str" cm="1">
        <f t="array" ref="G6027">IFERROR(IF(AND(Orders!R6026:R16019&gt;1000,OR(Orders!M6026:M16019="East",Orders!M6026:M16019="south")),"bonus","no bonus"),"data error")</f>
        <v>no bonus</v>
      </c>
    </row>
    <row r="6028" spans="1:7" x14ac:dyDescent="0.25">
      <c r="A6028" t="str">
        <v>high</v>
      </c>
      <c r="B6028" t="b" cm="1">
        <f t="array" ref="B6028">AND(Orders!R6026:R16019&gt;500,Orders!O6026:O16019="technology")</f>
        <v>0</v>
      </c>
      <c r="C6028" t="b" cm="1">
        <f t="array" ref="C6028">OR(Orders!R6026:R16019&gt;1000,Orders!O6026:O16019="furniture")</f>
        <v>1</v>
      </c>
      <c r="D6028" t="str">
        <v>no</v>
      </c>
      <c r="E6028" t="str">
        <v>false</v>
      </c>
      <c r="G6028" t="str" cm="1">
        <f t="array" ref="G6028">IFERROR(IF(AND(Orders!R6027:R16020&gt;1000,OR(Orders!M6027:M16020="East",Orders!M6027:M16020="south")),"bonus","no bonus"),"data error")</f>
        <v>no bonus</v>
      </c>
    </row>
    <row r="6029" spans="1:7" x14ac:dyDescent="0.25">
      <c r="A6029" t="str">
        <v>high</v>
      </c>
      <c r="B6029" t="b" cm="1">
        <f t="array" ref="B6029">AND(Orders!R6027:R16020&gt;500,Orders!O6027:O16020="technology")</f>
        <v>0</v>
      </c>
      <c r="C6029" t="b" cm="1">
        <f t="array" ref="C6029">OR(Orders!R6027:R16020&gt;1000,Orders!O6027:O16020="furniture")</f>
        <v>1</v>
      </c>
      <c r="D6029" t="str">
        <v>no</v>
      </c>
      <c r="E6029" t="str">
        <v>false</v>
      </c>
      <c r="G6029" t="str" cm="1">
        <f t="array" ref="G6029">IFERROR(IF(AND(Orders!R6028:R16021&gt;1000,OR(Orders!M6028:M16021="East",Orders!M6028:M16021="south")),"bonus","no bonus"),"data error")</f>
        <v>no bonus</v>
      </c>
    </row>
    <row r="6030" spans="1:7" x14ac:dyDescent="0.25">
      <c r="A6030" t="str">
        <v>high</v>
      </c>
      <c r="B6030" t="b" cm="1">
        <f t="array" ref="B6030">AND(Orders!R6028:R16021&gt;500,Orders!O6028:O16021="technology")</f>
        <v>0</v>
      </c>
      <c r="C6030" t="b" cm="1">
        <f t="array" ref="C6030">OR(Orders!R6028:R16021&gt;1000,Orders!O6028:O16021="furniture")</f>
        <v>1</v>
      </c>
      <c r="D6030" t="str">
        <v>no</v>
      </c>
      <c r="E6030" t="str">
        <v>false</v>
      </c>
      <c r="G6030" t="str" cm="1">
        <f t="array" ref="G6030">IFERROR(IF(AND(Orders!R6029:R16022&gt;1000,OR(Orders!M6029:M16022="East",Orders!M6029:M16022="south")),"bonus","no bonus"),"data error")</f>
        <v>no bonus</v>
      </c>
    </row>
    <row r="6031" spans="1:7" x14ac:dyDescent="0.25">
      <c r="A6031" t="str">
        <v>high</v>
      </c>
      <c r="B6031" t="b" cm="1">
        <f t="array" ref="B6031">AND(Orders!R6029:R16022&gt;500,Orders!O6029:O16022="technology")</f>
        <v>0</v>
      </c>
      <c r="C6031" t="b" cm="1">
        <f t="array" ref="C6031">OR(Orders!R6029:R16022&gt;1000,Orders!O6029:O16022="furniture")</f>
        <v>1</v>
      </c>
      <c r="D6031" t="str">
        <v>no</v>
      </c>
      <c r="E6031" t="str">
        <v>false</v>
      </c>
      <c r="G6031" t="str" cm="1">
        <f t="array" ref="G6031">IFERROR(IF(AND(Orders!R6030:R16023&gt;1000,OR(Orders!M6030:M16023="East",Orders!M6030:M16023="south")),"bonus","no bonus"),"data error")</f>
        <v>no bonus</v>
      </c>
    </row>
    <row r="6032" spans="1:7" x14ac:dyDescent="0.25">
      <c r="A6032" t="str">
        <v>high</v>
      </c>
      <c r="B6032" t="b" cm="1">
        <f t="array" ref="B6032">AND(Orders!R6030:R16023&gt;500,Orders!O6030:O16023="technology")</f>
        <v>0</v>
      </c>
      <c r="C6032" t="b" cm="1">
        <f t="array" ref="C6032">OR(Orders!R6030:R16023&gt;1000,Orders!O6030:O16023="furniture")</f>
        <v>1</v>
      </c>
      <c r="D6032" t="str">
        <v>no</v>
      </c>
      <c r="E6032" t="str">
        <v>false</v>
      </c>
      <c r="G6032" t="str" cm="1">
        <f t="array" ref="G6032">IFERROR(IF(AND(Orders!R6031:R16024&gt;1000,OR(Orders!M6031:M16024="East",Orders!M6031:M16024="south")),"bonus","no bonus"),"data error")</f>
        <v>no bonus</v>
      </c>
    </row>
    <row r="6033" spans="1:7" x14ac:dyDescent="0.25">
      <c r="A6033" t="str">
        <v>high</v>
      </c>
      <c r="B6033" t="b" cm="1">
        <f t="array" ref="B6033">AND(Orders!R6031:R16024&gt;500,Orders!O6031:O16024="technology")</f>
        <v>0</v>
      </c>
      <c r="C6033" t="b" cm="1">
        <f t="array" ref="C6033">OR(Orders!R6031:R16024&gt;1000,Orders!O6031:O16024="furniture")</f>
        <v>1</v>
      </c>
      <c r="D6033" t="str">
        <v>no</v>
      </c>
      <c r="E6033" t="str">
        <v>false</v>
      </c>
      <c r="G6033" t="str" cm="1">
        <f t="array" ref="G6033">IFERROR(IF(AND(Orders!R6032:R16025&gt;1000,OR(Orders!M6032:M16025="East",Orders!M6032:M16025="south")),"bonus","no bonus"),"data error")</f>
        <v>no bonus</v>
      </c>
    </row>
    <row r="6034" spans="1:7" x14ac:dyDescent="0.25">
      <c r="A6034" t="str">
        <v>high</v>
      </c>
      <c r="B6034" t="b" cm="1">
        <f t="array" ref="B6034">AND(Orders!R6032:R16025&gt;500,Orders!O6032:O16025="technology")</f>
        <v>0</v>
      </c>
      <c r="C6034" t="b" cm="1">
        <f t="array" ref="C6034">OR(Orders!R6032:R16025&gt;1000,Orders!O6032:O16025="furniture")</f>
        <v>1</v>
      </c>
      <c r="D6034" t="str">
        <v>no</v>
      </c>
      <c r="E6034" t="str">
        <v>false</v>
      </c>
      <c r="G6034" t="str" cm="1">
        <f t="array" ref="G6034">IFERROR(IF(AND(Orders!R6033:R16026&gt;1000,OR(Orders!M6033:M16026="East",Orders!M6033:M16026="south")),"bonus","no bonus"),"data error")</f>
        <v>no bonus</v>
      </c>
    </row>
    <row r="6035" spans="1:7" x14ac:dyDescent="0.25">
      <c r="A6035" t="str">
        <v>high</v>
      </c>
      <c r="B6035" t="b" cm="1">
        <f t="array" ref="B6035">AND(Orders!R6033:R16026&gt;500,Orders!O6033:O16026="technology")</f>
        <v>0</v>
      </c>
      <c r="C6035" t="b" cm="1">
        <f t="array" ref="C6035">OR(Orders!R6033:R16026&gt;1000,Orders!O6033:O16026="furniture")</f>
        <v>1</v>
      </c>
      <c r="D6035" t="str">
        <v>no</v>
      </c>
      <c r="E6035" t="str">
        <v>false</v>
      </c>
      <c r="G6035" t="str" cm="1">
        <f t="array" ref="G6035">IFERROR(IF(AND(Orders!R6034:R16027&gt;1000,OR(Orders!M6034:M16027="East",Orders!M6034:M16027="south")),"bonus","no bonus"),"data error")</f>
        <v>no bonus</v>
      </c>
    </row>
    <row r="6036" spans="1:7" x14ac:dyDescent="0.25">
      <c r="A6036" t="str">
        <v>high</v>
      </c>
      <c r="B6036" t="b" cm="1">
        <f t="array" ref="B6036">AND(Orders!R6034:R16027&gt;500,Orders!O6034:O16027="technology")</f>
        <v>0</v>
      </c>
      <c r="C6036" t="b" cm="1">
        <f t="array" ref="C6036">OR(Orders!R6034:R16027&gt;1000,Orders!O6034:O16027="furniture")</f>
        <v>1</v>
      </c>
      <c r="D6036" t="str">
        <v>no</v>
      </c>
      <c r="E6036" t="str">
        <v>false</v>
      </c>
      <c r="G6036" t="str" cm="1">
        <f t="array" ref="G6036">IFERROR(IF(AND(Orders!R6035:R16028&gt;1000,OR(Orders!M6035:M16028="East",Orders!M6035:M16028="south")),"bonus","no bonus"),"data error")</f>
        <v>no bonus</v>
      </c>
    </row>
    <row r="6037" spans="1:7" x14ac:dyDescent="0.25">
      <c r="A6037" t="str">
        <v>high</v>
      </c>
      <c r="B6037" t="b" cm="1">
        <f t="array" ref="B6037">AND(Orders!R6035:R16028&gt;500,Orders!O6035:O16028="technology")</f>
        <v>0</v>
      </c>
      <c r="C6037" t="b" cm="1">
        <f t="array" ref="C6037">OR(Orders!R6035:R16028&gt;1000,Orders!O6035:O16028="furniture")</f>
        <v>1</v>
      </c>
      <c r="D6037" t="str">
        <v>no</v>
      </c>
      <c r="E6037" t="str">
        <v>false</v>
      </c>
      <c r="G6037" t="str" cm="1">
        <f t="array" ref="G6037">IFERROR(IF(AND(Orders!R6036:R16029&gt;1000,OR(Orders!M6036:M16029="East",Orders!M6036:M16029="south")),"bonus","no bonus"),"data error")</f>
        <v>no bonus</v>
      </c>
    </row>
    <row r="6038" spans="1:7" x14ac:dyDescent="0.25">
      <c r="A6038" t="str">
        <v>high</v>
      </c>
      <c r="B6038" t="b" cm="1">
        <f t="array" ref="B6038">AND(Orders!R6036:R16029&gt;500,Orders!O6036:O16029="technology")</f>
        <v>0</v>
      </c>
      <c r="C6038" t="b" cm="1">
        <f t="array" ref="C6038">OR(Orders!R6036:R16029&gt;1000,Orders!O6036:O16029="furniture")</f>
        <v>1</v>
      </c>
      <c r="D6038" t="str">
        <v>no</v>
      </c>
      <c r="E6038" t="str">
        <v>false</v>
      </c>
      <c r="G6038" t="str" cm="1">
        <f t="array" ref="G6038">IFERROR(IF(AND(Orders!R6037:R16030&gt;1000,OR(Orders!M6037:M16030="East",Orders!M6037:M16030="south")),"bonus","no bonus"),"data error")</f>
        <v>no bonus</v>
      </c>
    </row>
    <row r="6039" spans="1:7" x14ac:dyDescent="0.25">
      <c r="A6039" t="str">
        <v>high</v>
      </c>
      <c r="B6039" t="b" cm="1">
        <f t="array" ref="B6039">AND(Orders!R6037:R16030&gt;500,Orders!O6037:O16030="technology")</f>
        <v>0</v>
      </c>
      <c r="C6039" t="b" cm="1">
        <f t="array" ref="C6039">OR(Orders!R6037:R16030&gt;1000,Orders!O6037:O16030="furniture")</f>
        <v>1</v>
      </c>
      <c r="D6039" t="str">
        <v>no</v>
      </c>
      <c r="E6039" t="str">
        <v>false</v>
      </c>
      <c r="G6039" t="str" cm="1">
        <f t="array" ref="G6039">IFERROR(IF(AND(Orders!R6038:R16031&gt;1000,OR(Orders!M6038:M16031="East",Orders!M6038:M16031="south")),"bonus","no bonus"),"data error")</f>
        <v>no bonus</v>
      </c>
    </row>
    <row r="6040" spans="1:7" x14ac:dyDescent="0.25">
      <c r="A6040" t="str">
        <v>high</v>
      </c>
      <c r="B6040" t="b" cm="1">
        <f t="array" ref="B6040">AND(Orders!R6038:R16031&gt;500,Orders!O6038:O16031="technology")</f>
        <v>0</v>
      </c>
      <c r="C6040" t="b" cm="1">
        <f t="array" ref="C6040">OR(Orders!R6038:R16031&gt;1000,Orders!O6038:O16031="furniture")</f>
        <v>1</v>
      </c>
      <c r="D6040" t="str">
        <v>no</v>
      </c>
      <c r="E6040" t="str">
        <v>false</v>
      </c>
      <c r="G6040" t="str" cm="1">
        <f t="array" ref="G6040">IFERROR(IF(AND(Orders!R6039:R16032&gt;1000,OR(Orders!M6039:M16032="East",Orders!M6039:M16032="south")),"bonus","no bonus"),"data error")</f>
        <v>no bonus</v>
      </c>
    </row>
    <row r="6041" spans="1:7" x14ac:dyDescent="0.25">
      <c r="A6041" t="str">
        <v>high</v>
      </c>
      <c r="B6041" t="b" cm="1">
        <f t="array" ref="B6041">AND(Orders!R6039:R16032&gt;500,Orders!O6039:O16032="technology")</f>
        <v>0</v>
      </c>
      <c r="C6041" t="b" cm="1">
        <f t="array" ref="C6041">OR(Orders!R6039:R16032&gt;1000,Orders!O6039:O16032="furniture")</f>
        <v>1</v>
      </c>
      <c r="D6041" t="str">
        <v>no</v>
      </c>
      <c r="E6041" t="str">
        <v>false</v>
      </c>
      <c r="G6041" t="str" cm="1">
        <f t="array" ref="G6041">IFERROR(IF(AND(Orders!R6040:R16033&gt;1000,OR(Orders!M6040:M16033="East",Orders!M6040:M16033="south")),"bonus","no bonus"),"data error")</f>
        <v>no bonus</v>
      </c>
    </row>
    <row r="6042" spans="1:7" x14ac:dyDescent="0.25">
      <c r="A6042" t="str">
        <v>high</v>
      </c>
      <c r="B6042" t="b" cm="1">
        <f t="array" ref="B6042">AND(Orders!R6040:R16033&gt;500,Orders!O6040:O16033="technology")</f>
        <v>0</v>
      </c>
      <c r="C6042" t="b" cm="1">
        <f t="array" ref="C6042">OR(Orders!R6040:R16033&gt;1000,Orders!O6040:O16033="furniture")</f>
        <v>1</v>
      </c>
      <c r="D6042" t="str">
        <v>no</v>
      </c>
      <c r="E6042" t="str">
        <v>false</v>
      </c>
      <c r="G6042" t="str" cm="1">
        <f t="array" ref="G6042">IFERROR(IF(AND(Orders!R6041:R16034&gt;1000,OR(Orders!M6041:M16034="East",Orders!M6041:M16034="south")),"bonus","no bonus"),"data error")</f>
        <v>no bonus</v>
      </c>
    </row>
    <row r="6043" spans="1:7" x14ac:dyDescent="0.25">
      <c r="A6043" t="str">
        <v>high</v>
      </c>
      <c r="B6043" t="b" cm="1">
        <f t="array" ref="B6043">AND(Orders!R6041:R16034&gt;500,Orders!O6041:O16034="technology")</f>
        <v>0</v>
      </c>
      <c r="C6043" t="b" cm="1">
        <f t="array" ref="C6043">OR(Orders!R6041:R16034&gt;1000,Orders!O6041:O16034="furniture")</f>
        <v>1</v>
      </c>
      <c r="D6043" t="str">
        <v>no</v>
      </c>
      <c r="E6043" t="str">
        <v>false</v>
      </c>
      <c r="G6043" t="str" cm="1">
        <f t="array" ref="G6043">IFERROR(IF(AND(Orders!R6042:R16035&gt;1000,OR(Orders!M6042:M16035="East",Orders!M6042:M16035="south")),"bonus","no bonus"),"data error")</f>
        <v>no bonus</v>
      </c>
    </row>
    <row r="6044" spans="1:7" x14ac:dyDescent="0.25">
      <c r="A6044" t="str">
        <v>high</v>
      </c>
      <c r="B6044" t="b" cm="1">
        <f t="array" ref="B6044">AND(Orders!R6042:R16035&gt;500,Orders!O6042:O16035="technology")</f>
        <v>0</v>
      </c>
      <c r="C6044" t="b" cm="1">
        <f t="array" ref="C6044">OR(Orders!R6042:R16035&gt;1000,Orders!O6042:O16035="furniture")</f>
        <v>1</v>
      </c>
      <c r="D6044" t="str">
        <v>no</v>
      </c>
      <c r="E6044" t="str">
        <v>false</v>
      </c>
      <c r="G6044" t="str" cm="1">
        <f t="array" ref="G6044">IFERROR(IF(AND(Orders!R6043:R16036&gt;1000,OR(Orders!M6043:M16036="East",Orders!M6043:M16036="south")),"bonus","no bonus"),"data error")</f>
        <v>no bonus</v>
      </c>
    </row>
    <row r="6045" spans="1:7" x14ac:dyDescent="0.25">
      <c r="A6045" t="str">
        <v>high</v>
      </c>
      <c r="B6045" t="b" cm="1">
        <f t="array" ref="B6045">AND(Orders!R6043:R16036&gt;500,Orders!O6043:O16036="technology")</f>
        <v>0</v>
      </c>
      <c r="C6045" t="b" cm="1">
        <f t="array" ref="C6045">OR(Orders!R6043:R16036&gt;1000,Orders!O6043:O16036="furniture")</f>
        <v>1</v>
      </c>
      <c r="D6045" t="str">
        <v>no</v>
      </c>
      <c r="E6045" t="str">
        <v>false</v>
      </c>
      <c r="G6045" t="str" cm="1">
        <f t="array" ref="G6045">IFERROR(IF(AND(Orders!R6044:R16037&gt;1000,OR(Orders!M6044:M16037="East",Orders!M6044:M16037="south")),"bonus","no bonus"),"data error")</f>
        <v>no bonus</v>
      </c>
    </row>
    <row r="6046" spans="1:7" x14ac:dyDescent="0.25">
      <c r="A6046" t="str">
        <v>high</v>
      </c>
      <c r="B6046" t="b" cm="1">
        <f t="array" ref="B6046">AND(Orders!R6044:R16037&gt;500,Orders!O6044:O16037="technology")</f>
        <v>0</v>
      </c>
      <c r="C6046" t="b" cm="1">
        <f t="array" ref="C6046">OR(Orders!R6044:R16037&gt;1000,Orders!O6044:O16037="furniture")</f>
        <v>1</v>
      </c>
      <c r="D6046" t="str">
        <v>no</v>
      </c>
      <c r="E6046" t="str">
        <v>false</v>
      </c>
      <c r="G6046" t="str" cm="1">
        <f t="array" ref="G6046">IFERROR(IF(AND(Orders!R6045:R16038&gt;1000,OR(Orders!M6045:M16038="East",Orders!M6045:M16038="south")),"bonus","no bonus"),"data error")</f>
        <v>no bonus</v>
      </c>
    </row>
    <row r="6047" spans="1:7" x14ac:dyDescent="0.25">
      <c r="A6047" t="str">
        <v>high</v>
      </c>
      <c r="B6047" t="b" cm="1">
        <f t="array" ref="B6047">AND(Orders!R6045:R16038&gt;500,Orders!O6045:O16038="technology")</f>
        <v>0</v>
      </c>
      <c r="C6047" t="b" cm="1">
        <f t="array" ref="C6047">OR(Orders!R6045:R16038&gt;1000,Orders!O6045:O16038="furniture")</f>
        <v>1</v>
      </c>
      <c r="D6047" t="str">
        <v>no</v>
      </c>
      <c r="E6047" t="str">
        <v>false</v>
      </c>
      <c r="G6047" t="str" cm="1">
        <f t="array" ref="G6047">IFERROR(IF(AND(Orders!R6046:R16039&gt;1000,OR(Orders!M6046:M16039="East",Orders!M6046:M16039="south")),"bonus","no bonus"),"data error")</f>
        <v>no bonus</v>
      </c>
    </row>
    <row r="6048" spans="1:7" x14ac:dyDescent="0.25">
      <c r="A6048" t="str">
        <v>high</v>
      </c>
      <c r="B6048" t="b" cm="1">
        <f t="array" ref="B6048">AND(Orders!R6046:R16039&gt;500,Orders!O6046:O16039="technology")</f>
        <v>0</v>
      </c>
      <c r="C6048" t="b" cm="1">
        <f t="array" ref="C6048">OR(Orders!R6046:R16039&gt;1000,Orders!O6046:O16039="furniture")</f>
        <v>1</v>
      </c>
      <c r="D6048" t="str">
        <v>no</v>
      </c>
      <c r="E6048" t="str">
        <v>false</v>
      </c>
      <c r="G6048" t="str" cm="1">
        <f t="array" ref="G6048">IFERROR(IF(AND(Orders!R6047:R16040&gt;1000,OR(Orders!M6047:M16040="East",Orders!M6047:M16040="south")),"bonus","no bonus"),"data error")</f>
        <v>no bonus</v>
      </c>
    </row>
    <row r="6049" spans="1:7" x14ac:dyDescent="0.25">
      <c r="A6049" t="str">
        <v>high</v>
      </c>
      <c r="B6049" t="b" cm="1">
        <f t="array" ref="B6049">AND(Orders!R6047:R16040&gt;500,Orders!O6047:O16040="technology")</f>
        <v>0</v>
      </c>
      <c r="C6049" t="b" cm="1">
        <f t="array" ref="C6049">OR(Orders!R6047:R16040&gt;1000,Orders!O6047:O16040="furniture")</f>
        <v>1</v>
      </c>
      <c r="D6049" t="str">
        <v>no</v>
      </c>
      <c r="E6049" t="str">
        <v>false</v>
      </c>
      <c r="G6049" t="str" cm="1">
        <f t="array" ref="G6049">IFERROR(IF(AND(Orders!R6048:R16041&gt;1000,OR(Orders!M6048:M16041="East",Orders!M6048:M16041="south")),"bonus","no bonus"),"data error")</f>
        <v>no bonus</v>
      </c>
    </row>
    <row r="6050" spans="1:7" x14ac:dyDescent="0.25">
      <c r="A6050" t="str">
        <v>high</v>
      </c>
      <c r="B6050" t="b" cm="1">
        <f t="array" ref="B6050">AND(Orders!R6048:R16041&gt;500,Orders!O6048:O16041="technology")</f>
        <v>0</v>
      </c>
      <c r="C6050" t="b" cm="1">
        <f t="array" ref="C6050">OR(Orders!R6048:R16041&gt;1000,Orders!O6048:O16041="furniture")</f>
        <v>1</v>
      </c>
      <c r="D6050" t="str">
        <v>no</v>
      </c>
      <c r="E6050" t="str">
        <v>false</v>
      </c>
      <c r="G6050" t="str" cm="1">
        <f t="array" ref="G6050">IFERROR(IF(AND(Orders!R6049:R16042&gt;1000,OR(Orders!M6049:M16042="East",Orders!M6049:M16042="south")),"bonus","no bonus"),"data error")</f>
        <v>no bonus</v>
      </c>
    </row>
    <row r="6051" spans="1:7" x14ac:dyDescent="0.25">
      <c r="A6051" t="str">
        <v>high</v>
      </c>
      <c r="B6051" t="b" cm="1">
        <f t="array" ref="B6051">AND(Orders!R6049:R16042&gt;500,Orders!O6049:O16042="technology")</f>
        <v>0</v>
      </c>
      <c r="C6051" t="b" cm="1">
        <f t="array" ref="C6051">OR(Orders!R6049:R16042&gt;1000,Orders!O6049:O16042="furniture")</f>
        <v>1</v>
      </c>
      <c r="D6051" t="str">
        <v>no</v>
      </c>
      <c r="E6051" t="str">
        <v>false</v>
      </c>
      <c r="G6051" t="str" cm="1">
        <f t="array" ref="G6051">IFERROR(IF(AND(Orders!R6050:R16043&gt;1000,OR(Orders!M6050:M16043="East",Orders!M6050:M16043="south")),"bonus","no bonus"),"data error")</f>
        <v>no bonus</v>
      </c>
    </row>
    <row r="6052" spans="1:7" x14ac:dyDescent="0.25">
      <c r="A6052" t="str">
        <v>high</v>
      </c>
      <c r="B6052" t="b" cm="1">
        <f t="array" ref="B6052">AND(Orders!R6050:R16043&gt;500,Orders!O6050:O16043="technology")</f>
        <v>0</v>
      </c>
      <c r="C6052" t="b" cm="1">
        <f t="array" ref="C6052">OR(Orders!R6050:R16043&gt;1000,Orders!O6050:O16043="furniture")</f>
        <v>1</v>
      </c>
      <c r="D6052" t="str">
        <v>no</v>
      </c>
      <c r="E6052" t="str">
        <v>false</v>
      </c>
      <c r="G6052" t="str" cm="1">
        <f t="array" ref="G6052">IFERROR(IF(AND(Orders!R6051:R16044&gt;1000,OR(Orders!M6051:M16044="East",Orders!M6051:M16044="south")),"bonus","no bonus"),"data error")</f>
        <v>no bonus</v>
      </c>
    </row>
    <row r="6053" spans="1:7" x14ac:dyDescent="0.25">
      <c r="A6053" t="str">
        <v>high</v>
      </c>
      <c r="B6053" t="b" cm="1">
        <f t="array" ref="B6053">AND(Orders!R6051:R16044&gt;500,Orders!O6051:O16044="technology")</f>
        <v>0</v>
      </c>
      <c r="C6053" t="b" cm="1">
        <f t="array" ref="C6053">OR(Orders!R6051:R16044&gt;1000,Orders!O6051:O16044="furniture")</f>
        <v>1</v>
      </c>
      <c r="D6053" t="str">
        <v>no</v>
      </c>
      <c r="E6053" t="str">
        <v>false</v>
      </c>
      <c r="G6053" t="str" cm="1">
        <f t="array" ref="G6053">IFERROR(IF(AND(Orders!R6052:R16045&gt;1000,OR(Orders!M6052:M16045="East",Orders!M6052:M16045="south")),"bonus","no bonus"),"data error")</f>
        <v>no bonus</v>
      </c>
    </row>
    <row r="6054" spans="1:7" x14ac:dyDescent="0.25">
      <c r="A6054" t="str">
        <v>high</v>
      </c>
      <c r="B6054" t="b" cm="1">
        <f t="array" ref="B6054">AND(Orders!R6052:R16045&gt;500,Orders!O6052:O16045="technology")</f>
        <v>0</v>
      </c>
      <c r="C6054" t="b" cm="1">
        <f t="array" ref="C6054">OR(Orders!R6052:R16045&gt;1000,Orders!O6052:O16045="furniture")</f>
        <v>1</v>
      </c>
      <c r="D6054" t="str">
        <v>no</v>
      </c>
      <c r="E6054" t="str">
        <v>false</v>
      </c>
      <c r="G6054" t="str" cm="1">
        <f t="array" ref="G6054">IFERROR(IF(AND(Orders!R6053:R16046&gt;1000,OR(Orders!M6053:M16046="East",Orders!M6053:M16046="south")),"bonus","no bonus"),"data error")</f>
        <v>no bonus</v>
      </c>
    </row>
    <row r="6055" spans="1:7" x14ac:dyDescent="0.25">
      <c r="A6055" t="str">
        <v>high</v>
      </c>
      <c r="B6055" t="b" cm="1">
        <f t="array" ref="B6055">AND(Orders!R6053:R16046&gt;500,Orders!O6053:O16046="technology")</f>
        <v>0</v>
      </c>
      <c r="C6055" t="b" cm="1">
        <f t="array" ref="C6055">OR(Orders!R6053:R16046&gt;1000,Orders!O6053:O16046="furniture")</f>
        <v>1</v>
      </c>
      <c r="D6055" t="str">
        <v>no</v>
      </c>
      <c r="E6055" t="str">
        <v>false</v>
      </c>
      <c r="G6055" t="str" cm="1">
        <f t="array" ref="G6055">IFERROR(IF(AND(Orders!R6054:R16047&gt;1000,OR(Orders!M6054:M16047="East",Orders!M6054:M16047="south")),"bonus","no bonus"),"data error")</f>
        <v>no bonus</v>
      </c>
    </row>
    <row r="6056" spans="1:7" x14ac:dyDescent="0.25">
      <c r="A6056" t="str">
        <v>high</v>
      </c>
      <c r="B6056" t="b" cm="1">
        <f t="array" ref="B6056">AND(Orders!R6054:R16047&gt;500,Orders!O6054:O16047="technology")</f>
        <v>0</v>
      </c>
      <c r="C6056" t="b" cm="1">
        <f t="array" ref="C6056">OR(Orders!R6054:R16047&gt;1000,Orders!O6054:O16047="furniture")</f>
        <v>1</v>
      </c>
      <c r="D6056" t="str">
        <v>no</v>
      </c>
      <c r="E6056" t="str">
        <v>false</v>
      </c>
      <c r="G6056" t="str" cm="1">
        <f t="array" ref="G6056">IFERROR(IF(AND(Orders!R6055:R16048&gt;1000,OR(Orders!M6055:M16048="East",Orders!M6055:M16048="south")),"bonus","no bonus"),"data error")</f>
        <v>no bonus</v>
      </c>
    </row>
    <row r="6057" spans="1:7" x14ac:dyDescent="0.25">
      <c r="A6057" t="str">
        <v>high</v>
      </c>
      <c r="B6057" t="b" cm="1">
        <f t="array" ref="B6057">AND(Orders!R6055:R16048&gt;500,Orders!O6055:O16048="technology")</f>
        <v>0</v>
      </c>
      <c r="C6057" t="b" cm="1">
        <f t="array" ref="C6057">OR(Orders!R6055:R16048&gt;1000,Orders!O6055:O16048="furniture")</f>
        <v>1</v>
      </c>
      <c r="D6057" t="str">
        <v>no</v>
      </c>
      <c r="E6057" t="str">
        <v>false</v>
      </c>
      <c r="G6057" t="str" cm="1">
        <f t="array" ref="G6057">IFERROR(IF(AND(Orders!R6056:R16049&gt;1000,OR(Orders!M6056:M16049="East",Orders!M6056:M16049="south")),"bonus","no bonus"),"data error")</f>
        <v>no bonus</v>
      </c>
    </row>
    <row r="6058" spans="1:7" x14ac:dyDescent="0.25">
      <c r="A6058" t="str">
        <v>high</v>
      </c>
      <c r="B6058" t="b" cm="1">
        <f t="array" ref="B6058">AND(Orders!R6056:R16049&gt;500,Orders!O6056:O16049="technology")</f>
        <v>0</v>
      </c>
      <c r="C6058" t="b" cm="1">
        <f t="array" ref="C6058">OR(Orders!R6056:R16049&gt;1000,Orders!O6056:O16049="furniture")</f>
        <v>1</v>
      </c>
      <c r="D6058" t="str">
        <v>no</v>
      </c>
      <c r="E6058" t="str">
        <v>false</v>
      </c>
      <c r="G6058" t="str" cm="1">
        <f t="array" ref="G6058">IFERROR(IF(AND(Orders!R6057:R16050&gt;1000,OR(Orders!M6057:M16050="East",Orders!M6057:M16050="south")),"bonus","no bonus"),"data error")</f>
        <v>no bonus</v>
      </c>
    </row>
    <row r="6059" spans="1:7" x14ac:dyDescent="0.25">
      <c r="A6059" t="str">
        <v>high</v>
      </c>
      <c r="B6059" t="b" cm="1">
        <f t="array" ref="B6059">AND(Orders!R6057:R16050&gt;500,Orders!O6057:O16050="technology")</f>
        <v>0</v>
      </c>
      <c r="C6059" t="b" cm="1">
        <f t="array" ref="C6059">OR(Orders!R6057:R16050&gt;1000,Orders!O6057:O16050="furniture")</f>
        <v>1</v>
      </c>
      <c r="D6059" t="str">
        <v>no</v>
      </c>
      <c r="E6059" t="str">
        <v>false</v>
      </c>
      <c r="G6059" t="str" cm="1">
        <f t="array" ref="G6059">IFERROR(IF(AND(Orders!R6058:R16051&gt;1000,OR(Orders!M6058:M16051="East",Orders!M6058:M16051="south")),"bonus","no bonus"),"data error")</f>
        <v>no bonus</v>
      </c>
    </row>
    <row r="6060" spans="1:7" x14ac:dyDescent="0.25">
      <c r="A6060" t="str">
        <v>high</v>
      </c>
      <c r="B6060" t="b" cm="1">
        <f t="array" ref="B6060">AND(Orders!R6058:R16051&gt;500,Orders!O6058:O16051="technology")</f>
        <v>0</v>
      </c>
      <c r="C6060" t="b" cm="1">
        <f t="array" ref="C6060">OR(Orders!R6058:R16051&gt;1000,Orders!O6058:O16051="furniture")</f>
        <v>1</v>
      </c>
      <c r="D6060" t="str">
        <v>no</v>
      </c>
      <c r="E6060" t="str">
        <v>false</v>
      </c>
      <c r="G6060" t="str" cm="1">
        <f t="array" ref="G6060">IFERROR(IF(AND(Orders!R6059:R16052&gt;1000,OR(Orders!M6059:M16052="East",Orders!M6059:M16052="south")),"bonus","no bonus"),"data error")</f>
        <v>no bonus</v>
      </c>
    </row>
    <row r="6061" spans="1:7" x14ac:dyDescent="0.25">
      <c r="A6061" t="str">
        <v>high</v>
      </c>
      <c r="B6061" t="b" cm="1">
        <f t="array" ref="B6061">AND(Orders!R6059:R16052&gt;500,Orders!O6059:O16052="technology")</f>
        <v>0</v>
      </c>
      <c r="C6061" t="b" cm="1">
        <f t="array" ref="C6061">OR(Orders!R6059:R16052&gt;1000,Orders!O6059:O16052="furniture")</f>
        <v>1</v>
      </c>
      <c r="D6061" t="str">
        <v>no</v>
      </c>
      <c r="E6061" t="str">
        <v>false</v>
      </c>
      <c r="G6061" t="str" cm="1">
        <f t="array" ref="G6061">IFERROR(IF(AND(Orders!R6060:R16053&gt;1000,OR(Orders!M6060:M16053="East",Orders!M6060:M16053="south")),"bonus","no bonus"),"data error")</f>
        <v>no bonus</v>
      </c>
    </row>
    <row r="6062" spans="1:7" x14ac:dyDescent="0.25">
      <c r="A6062" t="str">
        <v>high</v>
      </c>
      <c r="B6062" t="b" cm="1">
        <f t="array" ref="B6062">AND(Orders!R6060:R16053&gt;500,Orders!O6060:O16053="technology")</f>
        <v>0</v>
      </c>
      <c r="C6062" t="b" cm="1">
        <f t="array" ref="C6062">OR(Orders!R6060:R16053&gt;1000,Orders!O6060:O16053="furniture")</f>
        <v>1</v>
      </c>
      <c r="D6062" t="str">
        <v>no</v>
      </c>
      <c r="E6062" t="str">
        <v>false</v>
      </c>
      <c r="G6062" t="str" cm="1">
        <f t="array" ref="G6062">IFERROR(IF(AND(Orders!R6061:R16054&gt;1000,OR(Orders!M6061:M16054="East",Orders!M6061:M16054="south")),"bonus","no bonus"),"data error")</f>
        <v>no bonus</v>
      </c>
    </row>
    <row r="6063" spans="1:7" x14ac:dyDescent="0.25">
      <c r="A6063" t="str">
        <v>high</v>
      </c>
      <c r="B6063" t="b" cm="1">
        <f t="array" ref="B6063">AND(Orders!R6061:R16054&gt;500,Orders!O6061:O16054="technology")</f>
        <v>0</v>
      </c>
      <c r="C6063" t="b" cm="1">
        <f t="array" ref="C6063">OR(Orders!R6061:R16054&gt;1000,Orders!O6061:O16054="furniture")</f>
        <v>1</v>
      </c>
      <c r="D6063" t="str">
        <v>no</v>
      </c>
      <c r="E6063" t="str">
        <v>false</v>
      </c>
      <c r="G6063" t="str" cm="1">
        <f t="array" ref="G6063">IFERROR(IF(AND(Orders!R6062:R16055&gt;1000,OR(Orders!M6062:M16055="East",Orders!M6062:M16055="south")),"bonus","no bonus"),"data error")</f>
        <v>no bonus</v>
      </c>
    </row>
    <row r="6064" spans="1:7" x14ac:dyDescent="0.25">
      <c r="A6064" t="str">
        <v>high</v>
      </c>
      <c r="B6064" t="b" cm="1">
        <f t="array" ref="B6064">AND(Orders!R6062:R16055&gt;500,Orders!O6062:O16055="technology")</f>
        <v>0</v>
      </c>
      <c r="C6064" t="b" cm="1">
        <f t="array" ref="C6064">OR(Orders!R6062:R16055&gt;1000,Orders!O6062:O16055="furniture")</f>
        <v>1</v>
      </c>
      <c r="D6064" t="str">
        <v>no</v>
      </c>
      <c r="E6064" t="str">
        <v>false</v>
      </c>
      <c r="G6064" t="str" cm="1">
        <f t="array" ref="G6064">IFERROR(IF(AND(Orders!R6063:R16056&gt;1000,OR(Orders!M6063:M16056="East",Orders!M6063:M16056="south")),"bonus","no bonus"),"data error")</f>
        <v>no bonus</v>
      </c>
    </row>
    <row r="6065" spans="1:7" x14ac:dyDescent="0.25">
      <c r="A6065" t="str">
        <v>high</v>
      </c>
      <c r="B6065" t="b" cm="1">
        <f t="array" ref="B6065">AND(Orders!R6063:R16056&gt;500,Orders!O6063:O16056="technology")</f>
        <v>0</v>
      </c>
      <c r="C6065" t="b" cm="1">
        <f t="array" ref="C6065">OR(Orders!R6063:R16056&gt;1000,Orders!O6063:O16056="furniture")</f>
        <v>1</v>
      </c>
      <c r="D6065" t="str">
        <v>no</v>
      </c>
      <c r="E6065" t="str">
        <v>false</v>
      </c>
      <c r="G6065" t="str" cm="1">
        <f t="array" ref="G6065">IFERROR(IF(AND(Orders!R6064:R16057&gt;1000,OR(Orders!M6064:M16057="East",Orders!M6064:M16057="south")),"bonus","no bonus"),"data error")</f>
        <v>no bonus</v>
      </c>
    </row>
    <row r="6066" spans="1:7" x14ac:dyDescent="0.25">
      <c r="A6066" t="str">
        <v>high</v>
      </c>
      <c r="B6066" t="b" cm="1">
        <f t="array" ref="B6066">AND(Orders!R6064:R16057&gt;500,Orders!O6064:O16057="technology")</f>
        <v>0</v>
      </c>
      <c r="C6066" t="b" cm="1">
        <f t="array" ref="C6066">OR(Orders!R6064:R16057&gt;1000,Orders!O6064:O16057="furniture")</f>
        <v>1</v>
      </c>
      <c r="D6066" t="str">
        <v>no</v>
      </c>
      <c r="E6066" t="str">
        <v>false</v>
      </c>
      <c r="G6066" t="str" cm="1">
        <f t="array" ref="G6066">IFERROR(IF(AND(Orders!R6065:R16058&gt;1000,OR(Orders!M6065:M16058="East",Orders!M6065:M16058="south")),"bonus","no bonus"),"data error")</f>
        <v>no bonus</v>
      </c>
    </row>
    <row r="6067" spans="1:7" x14ac:dyDescent="0.25">
      <c r="A6067" t="str">
        <v>high</v>
      </c>
      <c r="B6067" t="b" cm="1">
        <f t="array" ref="B6067">AND(Orders!R6065:R16058&gt;500,Orders!O6065:O16058="technology")</f>
        <v>0</v>
      </c>
      <c r="C6067" t="b" cm="1">
        <f t="array" ref="C6067">OR(Orders!R6065:R16058&gt;1000,Orders!O6065:O16058="furniture")</f>
        <v>1</v>
      </c>
      <c r="D6067" t="str">
        <v>no</v>
      </c>
      <c r="E6067" t="str">
        <v>false</v>
      </c>
      <c r="G6067" t="str" cm="1">
        <f t="array" ref="G6067">IFERROR(IF(AND(Orders!R6066:R16059&gt;1000,OR(Orders!M6066:M16059="East",Orders!M6066:M16059="south")),"bonus","no bonus"),"data error")</f>
        <v>no bonus</v>
      </c>
    </row>
    <row r="6068" spans="1:7" x14ac:dyDescent="0.25">
      <c r="A6068" t="str">
        <v>high</v>
      </c>
      <c r="B6068" t="b" cm="1">
        <f t="array" ref="B6068">AND(Orders!R6066:R16059&gt;500,Orders!O6066:O16059="technology")</f>
        <v>0</v>
      </c>
      <c r="C6068" t="b" cm="1">
        <f t="array" ref="C6068">OR(Orders!R6066:R16059&gt;1000,Orders!O6066:O16059="furniture")</f>
        <v>1</v>
      </c>
      <c r="D6068" t="str">
        <v>no</v>
      </c>
      <c r="E6068" t="str">
        <v>false</v>
      </c>
      <c r="G6068" t="str" cm="1">
        <f t="array" ref="G6068">IFERROR(IF(AND(Orders!R6067:R16060&gt;1000,OR(Orders!M6067:M16060="East",Orders!M6067:M16060="south")),"bonus","no bonus"),"data error")</f>
        <v>no bonus</v>
      </c>
    </row>
    <row r="6069" spans="1:7" x14ac:dyDescent="0.25">
      <c r="A6069" t="str">
        <v>high</v>
      </c>
      <c r="B6069" t="b" cm="1">
        <f t="array" ref="B6069">AND(Orders!R6067:R16060&gt;500,Orders!O6067:O16060="technology")</f>
        <v>0</v>
      </c>
      <c r="C6069" t="b" cm="1">
        <f t="array" ref="C6069">OR(Orders!R6067:R16060&gt;1000,Orders!O6067:O16060="furniture")</f>
        <v>1</v>
      </c>
      <c r="D6069" t="str">
        <v>no</v>
      </c>
      <c r="E6069" t="str">
        <v>false</v>
      </c>
      <c r="G6069" t="str" cm="1">
        <f t="array" ref="G6069">IFERROR(IF(AND(Orders!R6068:R16061&gt;1000,OR(Orders!M6068:M16061="East",Orders!M6068:M16061="south")),"bonus","no bonus"),"data error")</f>
        <v>no bonus</v>
      </c>
    </row>
    <row r="6070" spans="1:7" x14ac:dyDescent="0.25">
      <c r="A6070" t="str">
        <v>high</v>
      </c>
      <c r="B6070" t="b" cm="1">
        <f t="array" ref="B6070">AND(Orders!R6068:R16061&gt;500,Orders!O6068:O16061="technology")</f>
        <v>0</v>
      </c>
      <c r="C6070" t="b" cm="1">
        <f t="array" ref="C6070">OR(Orders!R6068:R16061&gt;1000,Orders!O6068:O16061="furniture")</f>
        <v>1</v>
      </c>
      <c r="D6070" t="str">
        <v>no</v>
      </c>
      <c r="E6070" t="str">
        <v>false</v>
      </c>
      <c r="G6070" t="str" cm="1">
        <f t="array" ref="G6070">IFERROR(IF(AND(Orders!R6069:R16062&gt;1000,OR(Orders!M6069:M16062="East",Orders!M6069:M16062="south")),"bonus","no bonus"),"data error")</f>
        <v>no bonus</v>
      </c>
    </row>
    <row r="6071" spans="1:7" x14ac:dyDescent="0.25">
      <c r="A6071" t="str">
        <v>high</v>
      </c>
      <c r="B6071" t="b" cm="1">
        <f t="array" ref="B6071">AND(Orders!R6069:R16062&gt;500,Orders!O6069:O16062="technology")</f>
        <v>0</v>
      </c>
      <c r="C6071" t="b" cm="1">
        <f t="array" ref="C6071">OR(Orders!R6069:R16062&gt;1000,Orders!O6069:O16062="furniture")</f>
        <v>1</v>
      </c>
      <c r="D6071" t="str">
        <v>no</v>
      </c>
      <c r="E6071" t="str">
        <v>false</v>
      </c>
      <c r="G6071" t="str" cm="1">
        <f t="array" ref="G6071">IFERROR(IF(AND(Orders!R6070:R16063&gt;1000,OR(Orders!M6070:M16063="East",Orders!M6070:M16063="south")),"bonus","no bonus"),"data error")</f>
        <v>no bonus</v>
      </c>
    </row>
    <row r="6072" spans="1:7" x14ac:dyDescent="0.25">
      <c r="A6072" t="str">
        <v>high</v>
      </c>
      <c r="B6072" t="b" cm="1">
        <f t="array" ref="B6072">AND(Orders!R6070:R16063&gt;500,Orders!O6070:O16063="technology")</f>
        <v>0</v>
      </c>
      <c r="C6072" t="b" cm="1">
        <f t="array" ref="C6072">OR(Orders!R6070:R16063&gt;1000,Orders!O6070:O16063="furniture")</f>
        <v>1</v>
      </c>
      <c r="D6072" t="str">
        <v>no</v>
      </c>
      <c r="E6072" t="str">
        <v>false</v>
      </c>
      <c r="G6072" t="str" cm="1">
        <f t="array" ref="G6072">IFERROR(IF(AND(Orders!R6071:R16064&gt;1000,OR(Orders!M6071:M16064="East",Orders!M6071:M16064="south")),"bonus","no bonus"),"data error")</f>
        <v>no bonus</v>
      </c>
    </row>
    <row r="6073" spans="1:7" x14ac:dyDescent="0.25">
      <c r="A6073" t="str">
        <v>high</v>
      </c>
      <c r="B6073" t="b" cm="1">
        <f t="array" ref="B6073">AND(Orders!R6071:R16064&gt;500,Orders!O6071:O16064="technology")</f>
        <v>0</v>
      </c>
      <c r="C6073" t="b" cm="1">
        <f t="array" ref="C6073">OR(Orders!R6071:R16064&gt;1000,Orders!O6071:O16064="furniture")</f>
        <v>1</v>
      </c>
      <c r="D6073" t="str">
        <v>no</v>
      </c>
      <c r="E6073" t="str">
        <v>false</v>
      </c>
      <c r="G6073" t="str" cm="1">
        <f t="array" ref="G6073">IFERROR(IF(AND(Orders!R6072:R16065&gt;1000,OR(Orders!M6072:M16065="East",Orders!M6072:M16065="south")),"bonus","no bonus"),"data error")</f>
        <v>no bonus</v>
      </c>
    </row>
    <row r="6074" spans="1:7" x14ac:dyDescent="0.25">
      <c r="A6074" t="str">
        <v>high</v>
      </c>
      <c r="B6074" t="b" cm="1">
        <f t="array" ref="B6074">AND(Orders!R6072:R16065&gt;500,Orders!O6072:O16065="technology")</f>
        <v>0</v>
      </c>
      <c r="C6074" t="b" cm="1">
        <f t="array" ref="C6074">OR(Orders!R6072:R16065&gt;1000,Orders!O6072:O16065="furniture")</f>
        <v>1</v>
      </c>
      <c r="D6074" t="str">
        <v>no</v>
      </c>
      <c r="E6074" t="str">
        <v>false</v>
      </c>
      <c r="G6074" t="str" cm="1">
        <f t="array" ref="G6074">IFERROR(IF(AND(Orders!R6073:R16066&gt;1000,OR(Orders!M6073:M16066="East",Orders!M6073:M16066="south")),"bonus","no bonus"),"data error")</f>
        <v>no bonus</v>
      </c>
    </row>
    <row r="6075" spans="1:7" x14ac:dyDescent="0.25">
      <c r="A6075" t="str">
        <v>high</v>
      </c>
      <c r="B6075" t="b" cm="1">
        <f t="array" ref="B6075">AND(Orders!R6073:R16066&gt;500,Orders!O6073:O16066="technology")</f>
        <v>0</v>
      </c>
      <c r="C6075" t="b" cm="1">
        <f t="array" ref="C6075">OR(Orders!R6073:R16066&gt;1000,Orders!O6073:O16066="furniture")</f>
        <v>1</v>
      </c>
      <c r="D6075" t="str">
        <v>no</v>
      </c>
      <c r="E6075" t="str">
        <v>false</v>
      </c>
      <c r="G6075" t="str" cm="1">
        <f t="array" ref="G6075">IFERROR(IF(AND(Orders!R6074:R16067&gt;1000,OR(Orders!M6074:M16067="East",Orders!M6074:M16067="south")),"bonus","no bonus"),"data error")</f>
        <v>no bonus</v>
      </c>
    </row>
    <row r="6076" spans="1:7" x14ac:dyDescent="0.25">
      <c r="A6076" t="str">
        <v>high</v>
      </c>
      <c r="B6076" t="b" cm="1">
        <f t="array" ref="B6076">AND(Orders!R6074:R16067&gt;500,Orders!O6074:O16067="technology")</f>
        <v>0</v>
      </c>
      <c r="C6076" t="b" cm="1">
        <f t="array" ref="C6076">OR(Orders!R6074:R16067&gt;1000,Orders!O6074:O16067="furniture")</f>
        <v>1</v>
      </c>
      <c r="D6076" t="str">
        <v>no</v>
      </c>
      <c r="E6076" t="str">
        <v>false</v>
      </c>
      <c r="G6076" t="str" cm="1">
        <f t="array" ref="G6076">IFERROR(IF(AND(Orders!R6075:R16068&gt;1000,OR(Orders!M6075:M16068="East",Orders!M6075:M16068="south")),"bonus","no bonus"),"data error")</f>
        <v>no bonus</v>
      </c>
    </row>
    <row r="6077" spans="1:7" x14ac:dyDescent="0.25">
      <c r="A6077" t="str">
        <v>high</v>
      </c>
      <c r="B6077" t="b" cm="1">
        <f t="array" ref="B6077">AND(Orders!R6075:R16068&gt;500,Orders!O6075:O16068="technology")</f>
        <v>0</v>
      </c>
      <c r="C6077" t="b" cm="1">
        <f t="array" ref="C6077">OR(Orders!R6075:R16068&gt;1000,Orders!O6075:O16068="furniture")</f>
        <v>1</v>
      </c>
      <c r="D6077" t="str">
        <v>no</v>
      </c>
      <c r="E6077" t="str">
        <v>false</v>
      </c>
      <c r="G6077" t="str" cm="1">
        <f t="array" ref="G6077">IFERROR(IF(AND(Orders!R6076:R16069&gt;1000,OR(Orders!M6076:M16069="East",Orders!M6076:M16069="south")),"bonus","no bonus"),"data error")</f>
        <v>no bonus</v>
      </c>
    </row>
    <row r="6078" spans="1:7" x14ac:dyDescent="0.25">
      <c r="A6078" t="str">
        <v>high</v>
      </c>
      <c r="B6078" t="b" cm="1">
        <f t="array" ref="B6078">AND(Orders!R6076:R16069&gt;500,Orders!O6076:O16069="technology")</f>
        <v>0</v>
      </c>
      <c r="C6078" t="b" cm="1">
        <f t="array" ref="C6078">OR(Orders!R6076:R16069&gt;1000,Orders!O6076:O16069="furniture")</f>
        <v>1</v>
      </c>
      <c r="D6078" t="str">
        <v>no</v>
      </c>
      <c r="E6078" t="str">
        <v>false</v>
      </c>
      <c r="G6078" t="str" cm="1">
        <f t="array" ref="G6078">IFERROR(IF(AND(Orders!R6077:R16070&gt;1000,OR(Orders!M6077:M16070="East",Orders!M6077:M16070="south")),"bonus","no bonus"),"data error")</f>
        <v>no bonus</v>
      </c>
    </row>
    <row r="6079" spans="1:7" x14ac:dyDescent="0.25">
      <c r="A6079" t="str">
        <v>high</v>
      </c>
      <c r="B6079" t="b" cm="1">
        <f t="array" ref="B6079">AND(Orders!R6077:R16070&gt;500,Orders!O6077:O16070="technology")</f>
        <v>0</v>
      </c>
      <c r="C6079" t="b" cm="1">
        <f t="array" ref="C6079">OR(Orders!R6077:R16070&gt;1000,Orders!O6077:O16070="furniture")</f>
        <v>1</v>
      </c>
      <c r="D6079" t="str">
        <v>no</v>
      </c>
      <c r="E6079" t="str">
        <v>false</v>
      </c>
      <c r="G6079" t="str" cm="1">
        <f t="array" ref="G6079">IFERROR(IF(AND(Orders!R6078:R16071&gt;1000,OR(Orders!M6078:M16071="East",Orders!M6078:M16071="south")),"bonus","no bonus"),"data error")</f>
        <v>no bonus</v>
      </c>
    </row>
    <row r="6080" spans="1:7" x14ac:dyDescent="0.25">
      <c r="A6080" t="str">
        <v>high</v>
      </c>
      <c r="B6080" t="b" cm="1">
        <f t="array" ref="B6080">AND(Orders!R6078:R16071&gt;500,Orders!O6078:O16071="technology")</f>
        <v>0</v>
      </c>
      <c r="C6080" t="b" cm="1">
        <f t="array" ref="C6080">OR(Orders!R6078:R16071&gt;1000,Orders!O6078:O16071="furniture")</f>
        <v>1</v>
      </c>
      <c r="D6080" t="str">
        <v>no</v>
      </c>
      <c r="E6080" t="str">
        <v>false</v>
      </c>
      <c r="G6080" t="str" cm="1">
        <f t="array" ref="G6080">IFERROR(IF(AND(Orders!R6079:R16072&gt;1000,OR(Orders!M6079:M16072="East",Orders!M6079:M16072="south")),"bonus","no bonus"),"data error")</f>
        <v>no bonus</v>
      </c>
    </row>
    <row r="6081" spans="1:7" x14ac:dyDescent="0.25">
      <c r="A6081" t="str">
        <v>high</v>
      </c>
      <c r="B6081" t="b" cm="1">
        <f t="array" ref="B6081">AND(Orders!R6079:R16072&gt;500,Orders!O6079:O16072="technology")</f>
        <v>0</v>
      </c>
      <c r="C6081" t="b" cm="1">
        <f t="array" ref="C6081">OR(Orders!R6079:R16072&gt;1000,Orders!O6079:O16072="furniture")</f>
        <v>1</v>
      </c>
      <c r="D6081" t="str">
        <v>no</v>
      </c>
      <c r="E6081" t="str">
        <v>false</v>
      </c>
      <c r="G6081" t="str" cm="1">
        <f t="array" ref="G6081">IFERROR(IF(AND(Orders!R6080:R16073&gt;1000,OR(Orders!M6080:M16073="East",Orders!M6080:M16073="south")),"bonus","no bonus"),"data error")</f>
        <v>no bonus</v>
      </c>
    </row>
    <row r="6082" spans="1:7" x14ac:dyDescent="0.25">
      <c r="A6082" t="str">
        <v>high</v>
      </c>
      <c r="B6082" t="b" cm="1">
        <f t="array" ref="B6082">AND(Orders!R6080:R16073&gt;500,Orders!O6080:O16073="technology")</f>
        <v>0</v>
      </c>
      <c r="C6082" t="b" cm="1">
        <f t="array" ref="C6082">OR(Orders!R6080:R16073&gt;1000,Orders!O6080:O16073="furniture")</f>
        <v>1</v>
      </c>
      <c r="D6082" t="str">
        <v>no</v>
      </c>
      <c r="E6082" t="str">
        <v>false</v>
      </c>
      <c r="G6082" t="str" cm="1">
        <f t="array" ref="G6082">IFERROR(IF(AND(Orders!R6081:R16074&gt;1000,OR(Orders!M6081:M16074="East",Orders!M6081:M16074="south")),"bonus","no bonus"),"data error")</f>
        <v>no bonus</v>
      </c>
    </row>
    <row r="6083" spans="1:7" x14ac:dyDescent="0.25">
      <c r="A6083" t="str">
        <v>high</v>
      </c>
      <c r="B6083" t="b" cm="1">
        <f t="array" ref="B6083">AND(Orders!R6081:R16074&gt;500,Orders!O6081:O16074="technology")</f>
        <v>0</v>
      </c>
      <c r="C6083" t="b" cm="1">
        <f t="array" ref="C6083">OR(Orders!R6081:R16074&gt;1000,Orders!O6081:O16074="furniture")</f>
        <v>1</v>
      </c>
      <c r="D6083" t="str">
        <v>no</v>
      </c>
      <c r="E6083" t="str">
        <v>false</v>
      </c>
      <c r="G6083" t="str" cm="1">
        <f t="array" ref="G6083">IFERROR(IF(AND(Orders!R6082:R16075&gt;1000,OR(Orders!M6082:M16075="East",Orders!M6082:M16075="south")),"bonus","no bonus"),"data error")</f>
        <v>no bonus</v>
      </c>
    </row>
    <row r="6084" spans="1:7" x14ac:dyDescent="0.25">
      <c r="A6084" t="str">
        <v>high</v>
      </c>
      <c r="B6084" t="b" cm="1">
        <f t="array" ref="B6084">AND(Orders!R6082:R16075&gt;500,Orders!O6082:O16075="technology")</f>
        <v>0</v>
      </c>
      <c r="C6084" t="b" cm="1">
        <f t="array" ref="C6084">OR(Orders!R6082:R16075&gt;1000,Orders!O6082:O16075="furniture")</f>
        <v>1</v>
      </c>
      <c r="D6084" t="str">
        <v>no</v>
      </c>
      <c r="E6084" t="str">
        <v>false</v>
      </c>
      <c r="G6084" t="str" cm="1">
        <f t="array" ref="G6084">IFERROR(IF(AND(Orders!R6083:R16076&gt;1000,OR(Orders!M6083:M16076="East",Orders!M6083:M16076="south")),"bonus","no bonus"),"data error")</f>
        <v>no bonus</v>
      </c>
    </row>
    <row r="6085" spans="1:7" x14ac:dyDescent="0.25">
      <c r="A6085" t="str">
        <v>high</v>
      </c>
      <c r="B6085" t="b" cm="1">
        <f t="array" ref="B6085">AND(Orders!R6083:R16076&gt;500,Orders!O6083:O16076="technology")</f>
        <v>0</v>
      </c>
      <c r="C6085" t="b" cm="1">
        <f t="array" ref="C6085">OR(Orders!R6083:R16076&gt;1000,Orders!O6083:O16076="furniture")</f>
        <v>1</v>
      </c>
      <c r="D6085" t="str">
        <v>no</v>
      </c>
      <c r="E6085" t="str">
        <v>false</v>
      </c>
      <c r="G6085" t="str" cm="1">
        <f t="array" ref="G6085">IFERROR(IF(AND(Orders!R6084:R16077&gt;1000,OR(Orders!M6084:M16077="East",Orders!M6084:M16077="south")),"bonus","no bonus"),"data error")</f>
        <v>no bonus</v>
      </c>
    </row>
    <row r="6086" spans="1:7" x14ac:dyDescent="0.25">
      <c r="A6086" t="str">
        <v>high</v>
      </c>
      <c r="B6086" t="b" cm="1">
        <f t="array" ref="B6086">AND(Orders!R6084:R16077&gt;500,Orders!O6084:O16077="technology")</f>
        <v>0</v>
      </c>
      <c r="C6086" t="b" cm="1">
        <f t="array" ref="C6086">OR(Orders!R6084:R16077&gt;1000,Orders!O6084:O16077="furniture")</f>
        <v>1</v>
      </c>
      <c r="D6086" t="str">
        <v>no</v>
      </c>
      <c r="E6086" t="str">
        <v>false</v>
      </c>
      <c r="G6086" t="str" cm="1">
        <f t="array" ref="G6086">IFERROR(IF(AND(Orders!R6085:R16078&gt;1000,OR(Orders!M6085:M16078="East",Orders!M6085:M16078="south")),"bonus","no bonus"),"data error")</f>
        <v>no bonus</v>
      </c>
    </row>
    <row r="6087" spans="1:7" x14ac:dyDescent="0.25">
      <c r="A6087" t="str">
        <v>high</v>
      </c>
      <c r="B6087" t="b" cm="1">
        <f t="array" ref="B6087">AND(Orders!R6085:R16078&gt;500,Orders!O6085:O16078="technology")</f>
        <v>0</v>
      </c>
      <c r="C6087" t="b" cm="1">
        <f t="array" ref="C6087">OR(Orders!R6085:R16078&gt;1000,Orders!O6085:O16078="furniture")</f>
        <v>1</v>
      </c>
      <c r="D6087" t="str">
        <v>no</v>
      </c>
      <c r="E6087" t="str">
        <v>false</v>
      </c>
      <c r="G6087" t="str" cm="1">
        <f t="array" ref="G6087">IFERROR(IF(AND(Orders!R6086:R16079&gt;1000,OR(Orders!M6086:M16079="East",Orders!M6086:M16079="south")),"bonus","no bonus"),"data error")</f>
        <v>no bonus</v>
      </c>
    </row>
    <row r="6088" spans="1:7" x14ac:dyDescent="0.25">
      <c r="A6088" t="str">
        <v>high</v>
      </c>
      <c r="B6088" t="b" cm="1">
        <f t="array" ref="B6088">AND(Orders!R6086:R16079&gt;500,Orders!O6086:O16079="technology")</f>
        <v>0</v>
      </c>
      <c r="C6088" t="b" cm="1">
        <f t="array" ref="C6088">OR(Orders!R6086:R16079&gt;1000,Orders!O6086:O16079="furniture")</f>
        <v>1</v>
      </c>
      <c r="D6088" t="str">
        <v>no</v>
      </c>
      <c r="E6088" t="str">
        <v>false</v>
      </c>
      <c r="G6088" t="str" cm="1">
        <f t="array" ref="G6088">IFERROR(IF(AND(Orders!R6087:R16080&gt;1000,OR(Orders!M6087:M16080="East",Orders!M6087:M16080="south")),"bonus","no bonus"),"data error")</f>
        <v>no bonus</v>
      </c>
    </row>
    <row r="6089" spans="1:7" x14ac:dyDescent="0.25">
      <c r="A6089" t="str">
        <v>high</v>
      </c>
      <c r="B6089" t="b" cm="1">
        <f t="array" ref="B6089">AND(Orders!R6087:R16080&gt;500,Orders!O6087:O16080="technology")</f>
        <v>0</v>
      </c>
      <c r="C6089" t="b" cm="1">
        <f t="array" ref="C6089">OR(Orders!R6087:R16080&gt;1000,Orders!O6087:O16080="furniture")</f>
        <v>1</v>
      </c>
      <c r="D6089" t="str">
        <v>no</v>
      </c>
      <c r="E6089" t="str">
        <v>false</v>
      </c>
      <c r="G6089" t="str" cm="1">
        <f t="array" ref="G6089">IFERROR(IF(AND(Orders!R6088:R16081&gt;1000,OR(Orders!M6088:M16081="East",Orders!M6088:M16081="south")),"bonus","no bonus"),"data error")</f>
        <v>no bonus</v>
      </c>
    </row>
    <row r="6090" spans="1:7" x14ac:dyDescent="0.25">
      <c r="A6090" t="str">
        <v>high</v>
      </c>
      <c r="B6090" t="b" cm="1">
        <f t="array" ref="B6090">AND(Orders!R6088:R16081&gt;500,Orders!O6088:O16081="technology")</f>
        <v>0</v>
      </c>
      <c r="C6090" t="b" cm="1">
        <f t="array" ref="C6090">OR(Orders!R6088:R16081&gt;1000,Orders!O6088:O16081="furniture")</f>
        <v>1</v>
      </c>
      <c r="D6090" t="str">
        <v>no</v>
      </c>
      <c r="E6090" t="str">
        <v>false</v>
      </c>
      <c r="G6090" t="str" cm="1">
        <f t="array" ref="G6090">IFERROR(IF(AND(Orders!R6089:R16082&gt;1000,OR(Orders!M6089:M16082="East",Orders!M6089:M16082="south")),"bonus","no bonus"),"data error")</f>
        <v>no bonus</v>
      </c>
    </row>
    <row r="6091" spans="1:7" x14ac:dyDescent="0.25">
      <c r="A6091" t="str">
        <v>high</v>
      </c>
      <c r="B6091" t="b" cm="1">
        <f t="array" ref="B6091">AND(Orders!R6089:R16082&gt;500,Orders!O6089:O16082="technology")</f>
        <v>0</v>
      </c>
      <c r="C6091" t="b" cm="1">
        <f t="array" ref="C6091">OR(Orders!R6089:R16082&gt;1000,Orders!O6089:O16082="furniture")</f>
        <v>1</v>
      </c>
      <c r="D6091" t="str">
        <v>no</v>
      </c>
      <c r="E6091" t="str">
        <v>false</v>
      </c>
      <c r="G6091" t="str" cm="1">
        <f t="array" ref="G6091">IFERROR(IF(AND(Orders!R6090:R16083&gt;1000,OR(Orders!M6090:M16083="East",Orders!M6090:M16083="south")),"bonus","no bonus"),"data error")</f>
        <v>no bonus</v>
      </c>
    </row>
    <row r="6092" spans="1:7" x14ac:dyDescent="0.25">
      <c r="A6092" t="str">
        <v>high</v>
      </c>
      <c r="B6092" t="b" cm="1">
        <f t="array" ref="B6092">AND(Orders!R6090:R16083&gt;500,Orders!O6090:O16083="technology")</f>
        <v>0</v>
      </c>
      <c r="C6092" t="b" cm="1">
        <f t="array" ref="C6092">OR(Orders!R6090:R16083&gt;1000,Orders!O6090:O16083="furniture")</f>
        <v>1</v>
      </c>
      <c r="D6092" t="str">
        <v>no</v>
      </c>
      <c r="E6092" t="str">
        <v>false</v>
      </c>
      <c r="G6092" t="str" cm="1">
        <f t="array" ref="G6092">IFERROR(IF(AND(Orders!R6091:R16084&gt;1000,OR(Orders!M6091:M16084="East",Orders!M6091:M16084="south")),"bonus","no bonus"),"data error")</f>
        <v>no bonus</v>
      </c>
    </row>
    <row r="6093" spans="1:7" x14ac:dyDescent="0.25">
      <c r="A6093" t="str">
        <v>high</v>
      </c>
      <c r="B6093" t="b" cm="1">
        <f t="array" ref="B6093">AND(Orders!R6091:R16084&gt;500,Orders!O6091:O16084="technology")</f>
        <v>0</v>
      </c>
      <c r="C6093" t="b" cm="1">
        <f t="array" ref="C6093">OR(Orders!R6091:R16084&gt;1000,Orders!O6091:O16084="furniture")</f>
        <v>1</v>
      </c>
      <c r="D6093" t="str">
        <v>no</v>
      </c>
      <c r="E6093" t="str">
        <v>false</v>
      </c>
      <c r="G6093" t="str" cm="1">
        <f t="array" ref="G6093">IFERROR(IF(AND(Orders!R6092:R16085&gt;1000,OR(Orders!M6092:M16085="East",Orders!M6092:M16085="south")),"bonus","no bonus"),"data error")</f>
        <v>no bonus</v>
      </c>
    </row>
    <row r="6094" spans="1:7" x14ac:dyDescent="0.25">
      <c r="A6094" t="str">
        <v>high</v>
      </c>
      <c r="B6094" t="b" cm="1">
        <f t="array" ref="B6094">AND(Orders!R6092:R16085&gt;500,Orders!O6092:O16085="technology")</f>
        <v>0</v>
      </c>
      <c r="C6094" t="b" cm="1">
        <f t="array" ref="C6094">OR(Orders!R6092:R16085&gt;1000,Orders!O6092:O16085="furniture")</f>
        <v>1</v>
      </c>
      <c r="D6094" t="str">
        <v>no</v>
      </c>
      <c r="E6094" t="str">
        <v>false</v>
      </c>
      <c r="G6094" t="str" cm="1">
        <f t="array" ref="G6094">IFERROR(IF(AND(Orders!R6093:R16086&gt;1000,OR(Orders!M6093:M16086="East",Orders!M6093:M16086="south")),"bonus","no bonus"),"data error")</f>
        <v>no bonus</v>
      </c>
    </row>
    <row r="6095" spans="1:7" x14ac:dyDescent="0.25">
      <c r="A6095" t="str">
        <v>high</v>
      </c>
      <c r="B6095" t="b" cm="1">
        <f t="array" ref="B6095">AND(Orders!R6093:R16086&gt;500,Orders!O6093:O16086="technology")</f>
        <v>0</v>
      </c>
      <c r="C6095" t="b" cm="1">
        <f t="array" ref="C6095">OR(Orders!R6093:R16086&gt;1000,Orders!O6093:O16086="furniture")</f>
        <v>1</v>
      </c>
      <c r="D6095" t="str">
        <v>no</v>
      </c>
      <c r="E6095" t="str">
        <v>false</v>
      </c>
      <c r="G6095" t="str" cm="1">
        <f t="array" ref="G6095">IFERROR(IF(AND(Orders!R6094:R16087&gt;1000,OR(Orders!M6094:M16087="East",Orders!M6094:M16087="south")),"bonus","no bonus"),"data error")</f>
        <v>no bonus</v>
      </c>
    </row>
    <row r="6096" spans="1:7" x14ac:dyDescent="0.25">
      <c r="A6096" t="str">
        <v>high</v>
      </c>
      <c r="B6096" t="b" cm="1">
        <f t="array" ref="B6096">AND(Orders!R6094:R16087&gt;500,Orders!O6094:O16087="technology")</f>
        <v>0</v>
      </c>
      <c r="C6096" t="b" cm="1">
        <f t="array" ref="C6096">OR(Orders!R6094:R16087&gt;1000,Orders!O6094:O16087="furniture")</f>
        <v>1</v>
      </c>
      <c r="D6096" t="str">
        <v>no</v>
      </c>
      <c r="E6096" t="str">
        <v>false</v>
      </c>
      <c r="G6096" t="str" cm="1">
        <f t="array" ref="G6096">IFERROR(IF(AND(Orders!R6095:R16088&gt;1000,OR(Orders!M6095:M16088="East",Orders!M6095:M16088="south")),"bonus","no bonus"),"data error")</f>
        <v>no bonus</v>
      </c>
    </row>
    <row r="6097" spans="1:7" x14ac:dyDescent="0.25">
      <c r="A6097" t="str">
        <v>high</v>
      </c>
      <c r="B6097" t="b" cm="1">
        <f t="array" ref="B6097">AND(Orders!R6095:R16088&gt;500,Orders!O6095:O16088="technology")</f>
        <v>0</v>
      </c>
      <c r="C6097" t="b" cm="1">
        <f t="array" ref="C6097">OR(Orders!R6095:R16088&gt;1000,Orders!O6095:O16088="furniture")</f>
        <v>1</v>
      </c>
      <c r="D6097" t="str">
        <v>no</v>
      </c>
      <c r="E6097" t="str">
        <v>false</v>
      </c>
      <c r="G6097" t="str" cm="1">
        <f t="array" ref="G6097">IFERROR(IF(AND(Orders!R6096:R16089&gt;1000,OR(Orders!M6096:M16089="East",Orders!M6096:M16089="south")),"bonus","no bonus"),"data error")</f>
        <v>no bonus</v>
      </c>
    </row>
    <row r="6098" spans="1:7" x14ac:dyDescent="0.25">
      <c r="A6098" t="str">
        <v>high</v>
      </c>
      <c r="B6098" t="b" cm="1">
        <f t="array" ref="B6098">AND(Orders!R6096:R16089&gt;500,Orders!O6096:O16089="technology")</f>
        <v>0</v>
      </c>
      <c r="C6098" t="b" cm="1">
        <f t="array" ref="C6098">OR(Orders!R6096:R16089&gt;1000,Orders!O6096:O16089="furniture")</f>
        <v>1</v>
      </c>
      <c r="D6098" t="str">
        <v>no</v>
      </c>
      <c r="E6098" t="str">
        <v>false</v>
      </c>
      <c r="G6098" t="str" cm="1">
        <f t="array" ref="G6098">IFERROR(IF(AND(Orders!R6097:R16090&gt;1000,OR(Orders!M6097:M16090="East",Orders!M6097:M16090="south")),"bonus","no bonus"),"data error")</f>
        <v>no bonus</v>
      </c>
    </row>
    <row r="6099" spans="1:7" x14ac:dyDescent="0.25">
      <c r="A6099" t="str">
        <v>high</v>
      </c>
      <c r="B6099" t="b" cm="1">
        <f t="array" ref="B6099">AND(Orders!R6097:R16090&gt;500,Orders!O6097:O16090="technology")</f>
        <v>0</v>
      </c>
      <c r="C6099" t="b" cm="1">
        <f t="array" ref="C6099">OR(Orders!R6097:R16090&gt;1000,Orders!O6097:O16090="furniture")</f>
        <v>1</v>
      </c>
      <c r="D6099" t="str">
        <v>no</v>
      </c>
      <c r="E6099" t="str">
        <v>false</v>
      </c>
      <c r="G6099" t="str" cm="1">
        <f t="array" ref="G6099">IFERROR(IF(AND(Orders!R6098:R16091&gt;1000,OR(Orders!M6098:M16091="East",Orders!M6098:M16091="south")),"bonus","no bonus"),"data error")</f>
        <v>no bonus</v>
      </c>
    </row>
    <row r="6100" spans="1:7" x14ac:dyDescent="0.25">
      <c r="A6100" t="str">
        <v>high</v>
      </c>
      <c r="B6100" t="b" cm="1">
        <f t="array" ref="B6100">AND(Orders!R6098:R16091&gt;500,Orders!O6098:O16091="technology")</f>
        <v>0</v>
      </c>
      <c r="C6100" t="b" cm="1">
        <f t="array" ref="C6100">OR(Orders!R6098:R16091&gt;1000,Orders!O6098:O16091="furniture")</f>
        <v>1</v>
      </c>
      <c r="D6100" t="str">
        <v>no</v>
      </c>
      <c r="E6100" t="str">
        <v>false</v>
      </c>
      <c r="G6100" t="str" cm="1">
        <f t="array" ref="G6100">IFERROR(IF(AND(Orders!R6099:R16092&gt;1000,OR(Orders!M6099:M16092="East",Orders!M6099:M16092="south")),"bonus","no bonus"),"data error")</f>
        <v>no bonus</v>
      </c>
    </row>
    <row r="6101" spans="1:7" x14ac:dyDescent="0.25">
      <c r="A6101" t="str">
        <v>high</v>
      </c>
      <c r="B6101" t="b" cm="1">
        <f t="array" ref="B6101">AND(Orders!R6099:R16092&gt;500,Orders!O6099:O16092="technology")</f>
        <v>0</v>
      </c>
      <c r="C6101" t="b" cm="1">
        <f t="array" ref="C6101">OR(Orders!R6099:R16092&gt;1000,Orders!O6099:O16092="furniture")</f>
        <v>1</v>
      </c>
      <c r="D6101" t="str">
        <v>no</v>
      </c>
      <c r="E6101" t="str">
        <v>false</v>
      </c>
      <c r="G6101" t="str" cm="1">
        <f t="array" ref="G6101">IFERROR(IF(AND(Orders!R6100:R16093&gt;1000,OR(Orders!M6100:M16093="East",Orders!M6100:M16093="south")),"bonus","no bonus"),"data error")</f>
        <v>no bonus</v>
      </c>
    </row>
    <row r="6102" spans="1:7" x14ac:dyDescent="0.25">
      <c r="A6102" t="str">
        <v>high</v>
      </c>
      <c r="B6102" t="b" cm="1">
        <f t="array" ref="B6102">AND(Orders!R6100:R16093&gt;500,Orders!O6100:O16093="technology")</f>
        <v>0</v>
      </c>
      <c r="C6102" t="b" cm="1">
        <f t="array" ref="C6102">OR(Orders!R6100:R16093&gt;1000,Orders!O6100:O16093="furniture")</f>
        <v>1</v>
      </c>
      <c r="D6102" t="str">
        <v>no</v>
      </c>
      <c r="E6102" t="str">
        <v>false</v>
      </c>
      <c r="G6102" t="str" cm="1">
        <f t="array" ref="G6102">IFERROR(IF(AND(Orders!R6101:R16094&gt;1000,OR(Orders!M6101:M16094="East",Orders!M6101:M16094="south")),"bonus","no bonus"),"data error")</f>
        <v>no bonus</v>
      </c>
    </row>
    <row r="6103" spans="1:7" x14ac:dyDescent="0.25">
      <c r="A6103" t="str">
        <v>high</v>
      </c>
      <c r="B6103" t="b" cm="1">
        <f t="array" ref="B6103">AND(Orders!R6101:R16094&gt;500,Orders!O6101:O16094="technology")</f>
        <v>0</v>
      </c>
      <c r="C6103" t="b" cm="1">
        <f t="array" ref="C6103">OR(Orders!R6101:R16094&gt;1000,Orders!O6101:O16094="furniture")</f>
        <v>1</v>
      </c>
      <c r="D6103" t="str">
        <v>no</v>
      </c>
      <c r="E6103" t="str">
        <v>false</v>
      </c>
      <c r="G6103" t="str" cm="1">
        <f t="array" ref="G6103">IFERROR(IF(AND(Orders!R6102:R16095&gt;1000,OR(Orders!M6102:M16095="East",Orders!M6102:M16095="south")),"bonus","no bonus"),"data error")</f>
        <v>no bonus</v>
      </c>
    </row>
    <row r="6104" spans="1:7" x14ac:dyDescent="0.25">
      <c r="A6104" t="str">
        <v>high</v>
      </c>
      <c r="B6104" t="b" cm="1">
        <f t="array" ref="B6104">AND(Orders!R6102:R16095&gt;500,Orders!O6102:O16095="technology")</f>
        <v>0</v>
      </c>
      <c r="C6104" t="b" cm="1">
        <f t="array" ref="C6104">OR(Orders!R6102:R16095&gt;1000,Orders!O6102:O16095="furniture")</f>
        <v>1</v>
      </c>
      <c r="D6104" t="str">
        <v>no</v>
      </c>
      <c r="E6104" t="str">
        <v>false</v>
      </c>
      <c r="G6104" t="str" cm="1">
        <f t="array" ref="G6104">IFERROR(IF(AND(Orders!R6103:R16096&gt;1000,OR(Orders!M6103:M16096="East",Orders!M6103:M16096="south")),"bonus","no bonus"),"data error")</f>
        <v>no bonus</v>
      </c>
    </row>
    <row r="6105" spans="1:7" x14ac:dyDescent="0.25">
      <c r="A6105" t="str">
        <v>high</v>
      </c>
      <c r="B6105" t="b" cm="1">
        <f t="array" ref="B6105">AND(Orders!R6103:R16096&gt;500,Orders!O6103:O16096="technology")</f>
        <v>0</v>
      </c>
      <c r="C6105" t="b" cm="1">
        <f t="array" ref="C6105">OR(Orders!R6103:R16096&gt;1000,Orders!O6103:O16096="furniture")</f>
        <v>1</v>
      </c>
      <c r="D6105" t="str">
        <v>no</v>
      </c>
      <c r="E6105" t="str">
        <v>false</v>
      </c>
      <c r="G6105" t="str" cm="1">
        <f t="array" ref="G6105">IFERROR(IF(AND(Orders!R6104:R16097&gt;1000,OR(Orders!M6104:M16097="East",Orders!M6104:M16097="south")),"bonus","no bonus"),"data error")</f>
        <v>no bonus</v>
      </c>
    </row>
    <row r="6106" spans="1:7" x14ac:dyDescent="0.25">
      <c r="A6106" t="str">
        <v>high</v>
      </c>
      <c r="B6106" t="b" cm="1">
        <f t="array" ref="B6106">AND(Orders!R6104:R16097&gt;500,Orders!O6104:O16097="technology")</f>
        <v>0</v>
      </c>
      <c r="C6106" t="b" cm="1">
        <f t="array" ref="C6106">OR(Orders!R6104:R16097&gt;1000,Orders!O6104:O16097="furniture")</f>
        <v>1</v>
      </c>
      <c r="D6106" t="str">
        <v>no</v>
      </c>
      <c r="E6106" t="str">
        <v>false</v>
      </c>
      <c r="G6106" t="str" cm="1">
        <f t="array" ref="G6106">IFERROR(IF(AND(Orders!R6105:R16098&gt;1000,OR(Orders!M6105:M16098="East",Orders!M6105:M16098="south")),"bonus","no bonus"),"data error")</f>
        <v>no bonus</v>
      </c>
    </row>
    <row r="6107" spans="1:7" x14ac:dyDescent="0.25">
      <c r="A6107" t="str">
        <v>high</v>
      </c>
      <c r="B6107" t="b" cm="1">
        <f t="array" ref="B6107">AND(Orders!R6105:R16098&gt;500,Orders!O6105:O16098="technology")</f>
        <v>0</v>
      </c>
      <c r="C6107" t="b" cm="1">
        <f t="array" ref="C6107">OR(Orders!R6105:R16098&gt;1000,Orders!O6105:O16098="furniture")</f>
        <v>1</v>
      </c>
      <c r="D6107" t="str">
        <v>no</v>
      </c>
      <c r="E6107" t="str">
        <v>false</v>
      </c>
      <c r="G6107" t="str" cm="1">
        <f t="array" ref="G6107">IFERROR(IF(AND(Orders!R6106:R16099&gt;1000,OR(Orders!M6106:M16099="East",Orders!M6106:M16099="south")),"bonus","no bonus"),"data error")</f>
        <v>no bonus</v>
      </c>
    </row>
    <row r="6108" spans="1:7" x14ac:dyDescent="0.25">
      <c r="A6108" t="str">
        <v>high</v>
      </c>
      <c r="B6108" t="b" cm="1">
        <f t="array" ref="B6108">AND(Orders!R6106:R16099&gt;500,Orders!O6106:O16099="technology")</f>
        <v>0</v>
      </c>
      <c r="C6108" t="b" cm="1">
        <f t="array" ref="C6108">OR(Orders!R6106:R16099&gt;1000,Orders!O6106:O16099="furniture")</f>
        <v>1</v>
      </c>
      <c r="D6108" t="str">
        <v>no</v>
      </c>
      <c r="E6108" t="str">
        <v>false</v>
      </c>
      <c r="G6108" t="str" cm="1">
        <f t="array" ref="G6108">IFERROR(IF(AND(Orders!R6107:R16100&gt;1000,OR(Orders!M6107:M16100="East",Orders!M6107:M16100="south")),"bonus","no bonus"),"data error")</f>
        <v>no bonus</v>
      </c>
    </row>
    <row r="6109" spans="1:7" x14ac:dyDescent="0.25">
      <c r="A6109" t="str">
        <v>high</v>
      </c>
      <c r="B6109" t="b" cm="1">
        <f t="array" ref="B6109">AND(Orders!R6107:R16100&gt;500,Orders!O6107:O16100="technology")</f>
        <v>0</v>
      </c>
      <c r="C6109" t="b" cm="1">
        <f t="array" ref="C6109">OR(Orders!R6107:R16100&gt;1000,Orders!O6107:O16100="furniture")</f>
        <v>1</v>
      </c>
      <c r="D6109" t="str">
        <v>no</v>
      </c>
      <c r="E6109" t="str">
        <v>false</v>
      </c>
      <c r="G6109" t="str" cm="1">
        <f t="array" ref="G6109">IFERROR(IF(AND(Orders!R6108:R16101&gt;1000,OR(Orders!M6108:M16101="East",Orders!M6108:M16101="south")),"bonus","no bonus"),"data error")</f>
        <v>no bonus</v>
      </c>
    </row>
    <row r="6110" spans="1:7" x14ac:dyDescent="0.25">
      <c r="A6110" t="str">
        <v>high</v>
      </c>
      <c r="B6110" t="b" cm="1">
        <f t="array" ref="B6110">AND(Orders!R6108:R16101&gt;500,Orders!O6108:O16101="technology")</f>
        <v>0</v>
      </c>
      <c r="C6110" t="b" cm="1">
        <f t="array" ref="C6110">OR(Orders!R6108:R16101&gt;1000,Orders!O6108:O16101="furniture")</f>
        <v>1</v>
      </c>
      <c r="D6110" t="str">
        <v>no</v>
      </c>
      <c r="E6110" t="str">
        <v>false</v>
      </c>
      <c r="G6110" t="str" cm="1">
        <f t="array" ref="G6110">IFERROR(IF(AND(Orders!R6109:R16102&gt;1000,OR(Orders!M6109:M16102="East",Orders!M6109:M16102="south")),"bonus","no bonus"),"data error")</f>
        <v>no bonus</v>
      </c>
    </row>
    <row r="6111" spans="1:7" x14ac:dyDescent="0.25">
      <c r="A6111" t="str">
        <v>high</v>
      </c>
      <c r="B6111" t="b" cm="1">
        <f t="array" ref="B6111">AND(Orders!R6109:R16102&gt;500,Orders!O6109:O16102="technology")</f>
        <v>0</v>
      </c>
      <c r="C6111" t="b" cm="1">
        <f t="array" ref="C6111">OR(Orders!R6109:R16102&gt;1000,Orders!O6109:O16102="furniture")</f>
        <v>1</v>
      </c>
      <c r="D6111" t="str">
        <v>no</v>
      </c>
      <c r="E6111" t="str">
        <v>false</v>
      </c>
      <c r="G6111" t="str" cm="1">
        <f t="array" ref="G6111">IFERROR(IF(AND(Orders!R6110:R16103&gt;1000,OR(Orders!M6110:M16103="East",Orders!M6110:M16103="south")),"bonus","no bonus"),"data error")</f>
        <v>no bonus</v>
      </c>
    </row>
    <row r="6112" spans="1:7" x14ac:dyDescent="0.25">
      <c r="A6112" t="str">
        <v>high</v>
      </c>
      <c r="B6112" t="b" cm="1">
        <f t="array" ref="B6112">AND(Orders!R6110:R16103&gt;500,Orders!O6110:O16103="technology")</f>
        <v>0</v>
      </c>
      <c r="C6112" t="b" cm="1">
        <f t="array" ref="C6112">OR(Orders!R6110:R16103&gt;1000,Orders!O6110:O16103="furniture")</f>
        <v>1</v>
      </c>
      <c r="D6112" t="str">
        <v>no</v>
      </c>
      <c r="E6112" t="str">
        <v>false</v>
      </c>
      <c r="G6112" t="str" cm="1">
        <f t="array" ref="G6112">IFERROR(IF(AND(Orders!R6111:R16104&gt;1000,OR(Orders!M6111:M16104="East",Orders!M6111:M16104="south")),"bonus","no bonus"),"data error")</f>
        <v>no bonus</v>
      </c>
    </row>
    <row r="6113" spans="1:7" x14ac:dyDescent="0.25">
      <c r="A6113" t="str">
        <v>high</v>
      </c>
      <c r="B6113" t="b" cm="1">
        <f t="array" ref="B6113">AND(Orders!R6111:R16104&gt;500,Orders!O6111:O16104="technology")</f>
        <v>0</v>
      </c>
      <c r="C6113" t="b" cm="1">
        <f t="array" ref="C6113">OR(Orders!R6111:R16104&gt;1000,Orders!O6111:O16104="furniture")</f>
        <v>1</v>
      </c>
      <c r="D6113" t="str">
        <v>no</v>
      </c>
      <c r="E6113" t="str">
        <v>false</v>
      </c>
      <c r="G6113" t="str" cm="1">
        <f t="array" ref="G6113">IFERROR(IF(AND(Orders!R6112:R16105&gt;1000,OR(Orders!M6112:M16105="East",Orders!M6112:M16105="south")),"bonus","no bonus"),"data error")</f>
        <v>no bonus</v>
      </c>
    </row>
    <row r="6114" spans="1:7" x14ac:dyDescent="0.25">
      <c r="A6114" t="str">
        <v>high</v>
      </c>
      <c r="B6114" t="b" cm="1">
        <f t="array" ref="B6114">AND(Orders!R6112:R16105&gt;500,Orders!O6112:O16105="technology")</f>
        <v>0</v>
      </c>
      <c r="C6114" t="b" cm="1">
        <f t="array" ref="C6114">OR(Orders!R6112:R16105&gt;1000,Orders!O6112:O16105="furniture")</f>
        <v>1</v>
      </c>
      <c r="D6114" t="str">
        <v>no</v>
      </c>
      <c r="E6114" t="str">
        <v>false</v>
      </c>
      <c r="G6114" t="str" cm="1">
        <f t="array" ref="G6114">IFERROR(IF(AND(Orders!R6113:R16106&gt;1000,OR(Orders!M6113:M16106="East",Orders!M6113:M16106="south")),"bonus","no bonus"),"data error")</f>
        <v>no bonus</v>
      </c>
    </row>
    <row r="6115" spans="1:7" x14ac:dyDescent="0.25">
      <c r="A6115" t="str">
        <v>high</v>
      </c>
      <c r="B6115" t="b" cm="1">
        <f t="array" ref="B6115">AND(Orders!R6113:R16106&gt;500,Orders!O6113:O16106="technology")</f>
        <v>0</v>
      </c>
      <c r="C6115" t="b" cm="1">
        <f t="array" ref="C6115">OR(Orders!R6113:R16106&gt;1000,Orders!O6113:O16106="furniture")</f>
        <v>1</v>
      </c>
      <c r="D6115" t="str">
        <v>no</v>
      </c>
      <c r="E6115" t="str">
        <v>false</v>
      </c>
      <c r="G6115" t="str" cm="1">
        <f t="array" ref="G6115">IFERROR(IF(AND(Orders!R6114:R16107&gt;1000,OR(Orders!M6114:M16107="East",Orders!M6114:M16107="south")),"bonus","no bonus"),"data error")</f>
        <v>no bonus</v>
      </c>
    </row>
    <row r="6116" spans="1:7" x14ac:dyDescent="0.25">
      <c r="A6116" t="str">
        <v>high</v>
      </c>
      <c r="B6116" t="b" cm="1">
        <f t="array" ref="B6116">AND(Orders!R6114:R16107&gt;500,Orders!O6114:O16107="technology")</f>
        <v>0</v>
      </c>
      <c r="C6116" t="b" cm="1">
        <f t="array" ref="C6116">OR(Orders!R6114:R16107&gt;1000,Orders!O6114:O16107="furniture")</f>
        <v>1</v>
      </c>
      <c r="D6116" t="str">
        <v>no</v>
      </c>
      <c r="E6116" t="str">
        <v>false</v>
      </c>
      <c r="G6116" t="str" cm="1">
        <f t="array" ref="G6116">IFERROR(IF(AND(Orders!R6115:R16108&gt;1000,OR(Orders!M6115:M16108="East",Orders!M6115:M16108="south")),"bonus","no bonus"),"data error")</f>
        <v>no bonus</v>
      </c>
    </row>
    <row r="6117" spans="1:7" x14ac:dyDescent="0.25">
      <c r="A6117" t="str">
        <v>high</v>
      </c>
      <c r="B6117" t="b" cm="1">
        <f t="array" ref="B6117">AND(Orders!R6115:R16108&gt;500,Orders!O6115:O16108="technology")</f>
        <v>0</v>
      </c>
      <c r="C6117" t="b" cm="1">
        <f t="array" ref="C6117">OR(Orders!R6115:R16108&gt;1000,Orders!O6115:O16108="furniture")</f>
        <v>1</v>
      </c>
      <c r="D6117" t="str">
        <v>no</v>
      </c>
      <c r="E6117" t="str">
        <v>false</v>
      </c>
      <c r="G6117" t="str" cm="1">
        <f t="array" ref="G6117">IFERROR(IF(AND(Orders!R6116:R16109&gt;1000,OR(Orders!M6116:M16109="East",Orders!M6116:M16109="south")),"bonus","no bonus"),"data error")</f>
        <v>no bonus</v>
      </c>
    </row>
    <row r="6118" spans="1:7" x14ac:dyDescent="0.25">
      <c r="A6118" t="str">
        <v>high</v>
      </c>
      <c r="B6118" t="b" cm="1">
        <f t="array" ref="B6118">AND(Orders!R6116:R16109&gt;500,Orders!O6116:O16109="technology")</f>
        <v>0</v>
      </c>
      <c r="C6118" t="b" cm="1">
        <f t="array" ref="C6118">OR(Orders!R6116:R16109&gt;1000,Orders!O6116:O16109="furniture")</f>
        <v>1</v>
      </c>
      <c r="D6118" t="str">
        <v>no</v>
      </c>
      <c r="E6118" t="str">
        <v>false</v>
      </c>
      <c r="G6118" t="str" cm="1">
        <f t="array" ref="G6118">IFERROR(IF(AND(Orders!R6117:R16110&gt;1000,OR(Orders!M6117:M16110="East",Orders!M6117:M16110="south")),"bonus","no bonus"),"data error")</f>
        <v>no bonus</v>
      </c>
    </row>
    <row r="6119" spans="1:7" x14ac:dyDescent="0.25">
      <c r="A6119" t="str">
        <v>high</v>
      </c>
      <c r="B6119" t="b" cm="1">
        <f t="array" ref="B6119">AND(Orders!R6117:R16110&gt;500,Orders!O6117:O16110="technology")</f>
        <v>0</v>
      </c>
      <c r="C6119" t="b" cm="1">
        <f t="array" ref="C6119">OR(Orders!R6117:R16110&gt;1000,Orders!O6117:O16110="furniture")</f>
        <v>1</v>
      </c>
      <c r="D6119" t="str">
        <v>no</v>
      </c>
      <c r="E6119" t="str">
        <v>false</v>
      </c>
      <c r="G6119" t="str" cm="1">
        <f t="array" ref="G6119">IFERROR(IF(AND(Orders!R6118:R16111&gt;1000,OR(Orders!M6118:M16111="East",Orders!M6118:M16111="south")),"bonus","no bonus"),"data error")</f>
        <v>no bonus</v>
      </c>
    </row>
    <row r="6120" spans="1:7" x14ac:dyDescent="0.25">
      <c r="A6120" t="str">
        <v>high</v>
      </c>
      <c r="B6120" t="b" cm="1">
        <f t="array" ref="B6120">AND(Orders!R6118:R16111&gt;500,Orders!O6118:O16111="technology")</f>
        <v>0</v>
      </c>
      <c r="C6120" t="b" cm="1">
        <f t="array" ref="C6120">OR(Orders!R6118:R16111&gt;1000,Orders!O6118:O16111="furniture")</f>
        <v>1</v>
      </c>
      <c r="D6120" t="str">
        <v>no</v>
      </c>
      <c r="E6120" t="str">
        <v>false</v>
      </c>
      <c r="G6120" t="str" cm="1">
        <f t="array" ref="G6120">IFERROR(IF(AND(Orders!R6119:R16112&gt;1000,OR(Orders!M6119:M16112="East",Orders!M6119:M16112="south")),"bonus","no bonus"),"data error")</f>
        <v>no bonus</v>
      </c>
    </row>
    <row r="6121" spans="1:7" x14ac:dyDescent="0.25">
      <c r="A6121" t="str">
        <v>high</v>
      </c>
      <c r="B6121" t="b" cm="1">
        <f t="array" ref="B6121">AND(Orders!R6119:R16112&gt;500,Orders!O6119:O16112="technology")</f>
        <v>0</v>
      </c>
      <c r="C6121" t="b" cm="1">
        <f t="array" ref="C6121">OR(Orders!R6119:R16112&gt;1000,Orders!O6119:O16112="furniture")</f>
        <v>1</v>
      </c>
      <c r="D6121" t="str">
        <v>no</v>
      </c>
      <c r="E6121" t="str">
        <v>false</v>
      </c>
      <c r="G6121" t="str" cm="1">
        <f t="array" ref="G6121">IFERROR(IF(AND(Orders!R6120:R16113&gt;1000,OR(Orders!M6120:M16113="East",Orders!M6120:M16113="south")),"bonus","no bonus"),"data error")</f>
        <v>no bonus</v>
      </c>
    </row>
    <row r="6122" spans="1:7" x14ac:dyDescent="0.25">
      <c r="A6122" t="str">
        <v>high</v>
      </c>
      <c r="B6122" t="b" cm="1">
        <f t="array" ref="B6122">AND(Orders!R6120:R16113&gt;500,Orders!O6120:O16113="technology")</f>
        <v>0</v>
      </c>
      <c r="C6122" t="b" cm="1">
        <f t="array" ref="C6122">OR(Orders!R6120:R16113&gt;1000,Orders!O6120:O16113="furniture")</f>
        <v>1</v>
      </c>
      <c r="D6122" t="str">
        <v>no</v>
      </c>
      <c r="E6122" t="str">
        <v>false</v>
      </c>
      <c r="G6122" t="str" cm="1">
        <f t="array" ref="G6122">IFERROR(IF(AND(Orders!R6121:R16114&gt;1000,OR(Orders!M6121:M16114="East",Orders!M6121:M16114="south")),"bonus","no bonus"),"data error")</f>
        <v>no bonus</v>
      </c>
    </row>
    <row r="6123" spans="1:7" x14ac:dyDescent="0.25">
      <c r="A6123" t="str">
        <v>high</v>
      </c>
      <c r="B6123" t="b" cm="1">
        <f t="array" ref="B6123">AND(Orders!R6121:R16114&gt;500,Orders!O6121:O16114="technology")</f>
        <v>0</v>
      </c>
      <c r="C6123" t="b" cm="1">
        <f t="array" ref="C6123">OR(Orders!R6121:R16114&gt;1000,Orders!O6121:O16114="furniture")</f>
        <v>1</v>
      </c>
      <c r="D6123" t="str">
        <v>no</v>
      </c>
      <c r="E6123" t="str">
        <v>false</v>
      </c>
      <c r="G6123" t="str" cm="1">
        <f t="array" ref="G6123">IFERROR(IF(AND(Orders!R6122:R16115&gt;1000,OR(Orders!M6122:M16115="East",Orders!M6122:M16115="south")),"bonus","no bonus"),"data error")</f>
        <v>no bonus</v>
      </c>
    </row>
    <row r="6124" spans="1:7" x14ac:dyDescent="0.25">
      <c r="A6124" t="str">
        <v>high</v>
      </c>
      <c r="B6124" t="b" cm="1">
        <f t="array" ref="B6124">AND(Orders!R6122:R16115&gt;500,Orders!O6122:O16115="technology")</f>
        <v>0</v>
      </c>
      <c r="C6124" t="b" cm="1">
        <f t="array" ref="C6124">OR(Orders!R6122:R16115&gt;1000,Orders!O6122:O16115="furniture")</f>
        <v>1</v>
      </c>
      <c r="D6124" t="str">
        <v>no</v>
      </c>
      <c r="E6124" t="str">
        <v>false</v>
      </c>
      <c r="G6124" t="str" cm="1">
        <f t="array" ref="G6124">IFERROR(IF(AND(Orders!R6123:R16116&gt;1000,OR(Orders!M6123:M16116="East",Orders!M6123:M16116="south")),"bonus","no bonus"),"data error")</f>
        <v>no bonus</v>
      </c>
    </row>
    <row r="6125" spans="1:7" x14ac:dyDescent="0.25">
      <c r="A6125" t="str">
        <v>high</v>
      </c>
      <c r="B6125" t="b" cm="1">
        <f t="array" ref="B6125">AND(Orders!R6123:R16116&gt;500,Orders!O6123:O16116="technology")</f>
        <v>0</v>
      </c>
      <c r="C6125" t="b" cm="1">
        <f t="array" ref="C6125">OR(Orders!R6123:R16116&gt;1000,Orders!O6123:O16116="furniture")</f>
        <v>1</v>
      </c>
      <c r="D6125" t="str">
        <v>no</v>
      </c>
      <c r="E6125" t="str">
        <v>false</v>
      </c>
      <c r="G6125" t="str" cm="1">
        <f t="array" ref="G6125">IFERROR(IF(AND(Orders!R6124:R16117&gt;1000,OR(Orders!M6124:M16117="East",Orders!M6124:M16117="south")),"bonus","no bonus"),"data error")</f>
        <v>no bonus</v>
      </c>
    </row>
    <row r="6126" spans="1:7" x14ac:dyDescent="0.25">
      <c r="A6126" t="str">
        <v>high</v>
      </c>
      <c r="B6126" t="b" cm="1">
        <f t="array" ref="B6126">AND(Orders!R6124:R16117&gt;500,Orders!O6124:O16117="technology")</f>
        <v>0</v>
      </c>
      <c r="C6126" t="b" cm="1">
        <f t="array" ref="C6126">OR(Orders!R6124:R16117&gt;1000,Orders!O6124:O16117="furniture")</f>
        <v>1</v>
      </c>
      <c r="D6126" t="str">
        <v>no</v>
      </c>
      <c r="E6126" t="str">
        <v>false</v>
      </c>
      <c r="G6126" t="str" cm="1">
        <f t="array" ref="G6126">IFERROR(IF(AND(Orders!R6125:R16118&gt;1000,OR(Orders!M6125:M16118="East",Orders!M6125:M16118="south")),"bonus","no bonus"),"data error")</f>
        <v>no bonus</v>
      </c>
    </row>
    <row r="6127" spans="1:7" x14ac:dyDescent="0.25">
      <c r="A6127" t="str">
        <v>high</v>
      </c>
      <c r="B6127" t="b" cm="1">
        <f t="array" ref="B6127">AND(Orders!R6125:R16118&gt;500,Orders!O6125:O16118="technology")</f>
        <v>0</v>
      </c>
      <c r="C6127" t="b" cm="1">
        <f t="array" ref="C6127">OR(Orders!R6125:R16118&gt;1000,Orders!O6125:O16118="furniture")</f>
        <v>1</v>
      </c>
      <c r="D6127" t="str">
        <v>no</v>
      </c>
      <c r="E6127" t="str">
        <v>false</v>
      </c>
      <c r="G6127" t="str" cm="1">
        <f t="array" ref="G6127">IFERROR(IF(AND(Orders!R6126:R16119&gt;1000,OR(Orders!M6126:M16119="East",Orders!M6126:M16119="south")),"bonus","no bonus"),"data error")</f>
        <v>no bonus</v>
      </c>
    </row>
    <row r="6128" spans="1:7" x14ac:dyDescent="0.25">
      <c r="A6128" t="str">
        <v>high</v>
      </c>
      <c r="B6128" t="b" cm="1">
        <f t="array" ref="B6128">AND(Orders!R6126:R16119&gt;500,Orders!O6126:O16119="technology")</f>
        <v>0</v>
      </c>
      <c r="C6128" t="b" cm="1">
        <f t="array" ref="C6128">OR(Orders!R6126:R16119&gt;1000,Orders!O6126:O16119="furniture")</f>
        <v>1</v>
      </c>
      <c r="D6128" t="str">
        <v>no</v>
      </c>
      <c r="E6128" t="str">
        <v>false</v>
      </c>
      <c r="G6128" t="str" cm="1">
        <f t="array" ref="G6128">IFERROR(IF(AND(Orders!R6127:R16120&gt;1000,OR(Orders!M6127:M16120="East",Orders!M6127:M16120="south")),"bonus","no bonus"),"data error")</f>
        <v>no bonus</v>
      </c>
    </row>
    <row r="6129" spans="1:7" x14ac:dyDescent="0.25">
      <c r="A6129" t="str">
        <v>high</v>
      </c>
      <c r="B6129" t="b" cm="1">
        <f t="array" ref="B6129">AND(Orders!R6127:R16120&gt;500,Orders!O6127:O16120="technology")</f>
        <v>0</v>
      </c>
      <c r="C6129" t="b" cm="1">
        <f t="array" ref="C6129">OR(Orders!R6127:R16120&gt;1000,Orders!O6127:O16120="furniture")</f>
        <v>1</v>
      </c>
      <c r="D6129" t="str">
        <v>no</v>
      </c>
      <c r="E6129" t="str">
        <v>false</v>
      </c>
      <c r="G6129" t="str" cm="1">
        <f t="array" ref="G6129">IFERROR(IF(AND(Orders!R6128:R16121&gt;1000,OR(Orders!M6128:M16121="East",Orders!M6128:M16121="south")),"bonus","no bonus"),"data error")</f>
        <v>no bonus</v>
      </c>
    </row>
    <row r="6130" spans="1:7" x14ac:dyDescent="0.25">
      <c r="A6130" t="str">
        <v>high</v>
      </c>
      <c r="B6130" t="b" cm="1">
        <f t="array" ref="B6130">AND(Orders!R6128:R16121&gt;500,Orders!O6128:O16121="technology")</f>
        <v>0</v>
      </c>
      <c r="C6130" t="b" cm="1">
        <f t="array" ref="C6130">OR(Orders!R6128:R16121&gt;1000,Orders!O6128:O16121="furniture")</f>
        <v>1</v>
      </c>
      <c r="D6130" t="str">
        <v>no</v>
      </c>
      <c r="E6130" t="str">
        <v>false</v>
      </c>
      <c r="G6130" t="str" cm="1">
        <f t="array" ref="G6130">IFERROR(IF(AND(Orders!R6129:R16122&gt;1000,OR(Orders!M6129:M16122="East",Orders!M6129:M16122="south")),"bonus","no bonus"),"data error")</f>
        <v>no bonus</v>
      </c>
    </row>
    <row r="6131" spans="1:7" x14ac:dyDescent="0.25">
      <c r="A6131" t="str">
        <v>high</v>
      </c>
      <c r="B6131" t="b" cm="1">
        <f t="array" ref="B6131">AND(Orders!R6129:R16122&gt;500,Orders!O6129:O16122="technology")</f>
        <v>0</v>
      </c>
      <c r="C6131" t="b" cm="1">
        <f t="array" ref="C6131">OR(Orders!R6129:R16122&gt;1000,Orders!O6129:O16122="furniture")</f>
        <v>1</v>
      </c>
      <c r="D6131" t="str">
        <v>no</v>
      </c>
      <c r="E6131" t="str">
        <v>false</v>
      </c>
      <c r="G6131" t="str" cm="1">
        <f t="array" ref="G6131">IFERROR(IF(AND(Orders!R6130:R16123&gt;1000,OR(Orders!M6130:M16123="East",Orders!M6130:M16123="south")),"bonus","no bonus"),"data error")</f>
        <v>no bonus</v>
      </c>
    </row>
    <row r="6132" spans="1:7" x14ac:dyDescent="0.25">
      <c r="A6132" t="str">
        <v>high</v>
      </c>
      <c r="B6132" t="b" cm="1">
        <f t="array" ref="B6132">AND(Orders!R6130:R16123&gt;500,Orders!O6130:O16123="technology")</f>
        <v>0</v>
      </c>
      <c r="C6132" t="b" cm="1">
        <f t="array" ref="C6132">OR(Orders!R6130:R16123&gt;1000,Orders!O6130:O16123="furniture")</f>
        <v>1</v>
      </c>
      <c r="D6132" t="str">
        <v>no</v>
      </c>
      <c r="E6132" t="str">
        <v>false</v>
      </c>
      <c r="G6132" t="str" cm="1">
        <f t="array" ref="G6132">IFERROR(IF(AND(Orders!R6131:R16124&gt;1000,OR(Orders!M6131:M16124="East",Orders!M6131:M16124="south")),"bonus","no bonus"),"data error")</f>
        <v>no bonus</v>
      </c>
    </row>
    <row r="6133" spans="1:7" x14ac:dyDescent="0.25">
      <c r="A6133" t="str">
        <v>high</v>
      </c>
      <c r="B6133" t="b" cm="1">
        <f t="array" ref="B6133">AND(Orders!R6131:R16124&gt;500,Orders!O6131:O16124="technology")</f>
        <v>0</v>
      </c>
      <c r="C6133" t="b" cm="1">
        <f t="array" ref="C6133">OR(Orders!R6131:R16124&gt;1000,Orders!O6131:O16124="furniture")</f>
        <v>1</v>
      </c>
      <c r="D6133" t="str">
        <v>no</v>
      </c>
      <c r="E6133" t="str">
        <v>false</v>
      </c>
      <c r="G6133" t="str" cm="1">
        <f t="array" ref="G6133">IFERROR(IF(AND(Orders!R6132:R16125&gt;1000,OR(Orders!M6132:M16125="East",Orders!M6132:M16125="south")),"bonus","no bonus"),"data error")</f>
        <v>no bonus</v>
      </c>
    </row>
    <row r="6134" spans="1:7" x14ac:dyDescent="0.25">
      <c r="A6134" t="str">
        <v>high</v>
      </c>
      <c r="B6134" t="b" cm="1">
        <f t="array" ref="B6134">AND(Orders!R6132:R16125&gt;500,Orders!O6132:O16125="technology")</f>
        <v>0</v>
      </c>
      <c r="C6134" t="b" cm="1">
        <f t="array" ref="C6134">OR(Orders!R6132:R16125&gt;1000,Orders!O6132:O16125="furniture")</f>
        <v>1</v>
      </c>
      <c r="D6134" t="str">
        <v>no</v>
      </c>
      <c r="E6134" t="str">
        <v>false</v>
      </c>
      <c r="G6134" t="str" cm="1">
        <f t="array" ref="G6134">IFERROR(IF(AND(Orders!R6133:R16126&gt;1000,OR(Orders!M6133:M16126="East",Orders!M6133:M16126="south")),"bonus","no bonus"),"data error")</f>
        <v>no bonus</v>
      </c>
    </row>
    <row r="6135" spans="1:7" x14ac:dyDescent="0.25">
      <c r="A6135" t="str">
        <v>high</v>
      </c>
      <c r="B6135" t="b" cm="1">
        <f t="array" ref="B6135">AND(Orders!R6133:R16126&gt;500,Orders!O6133:O16126="technology")</f>
        <v>0</v>
      </c>
      <c r="C6135" t="b" cm="1">
        <f t="array" ref="C6135">OR(Orders!R6133:R16126&gt;1000,Orders!O6133:O16126="furniture")</f>
        <v>1</v>
      </c>
      <c r="D6135" t="str">
        <v>no</v>
      </c>
      <c r="E6135" t="str">
        <v>false</v>
      </c>
      <c r="G6135" t="str" cm="1">
        <f t="array" ref="G6135">IFERROR(IF(AND(Orders!R6134:R16127&gt;1000,OR(Orders!M6134:M16127="East",Orders!M6134:M16127="south")),"bonus","no bonus"),"data error")</f>
        <v>no bonus</v>
      </c>
    </row>
    <row r="6136" spans="1:7" x14ac:dyDescent="0.25">
      <c r="A6136" t="str">
        <v>high</v>
      </c>
      <c r="B6136" t="b" cm="1">
        <f t="array" ref="B6136">AND(Orders!R6134:R16127&gt;500,Orders!O6134:O16127="technology")</f>
        <v>0</v>
      </c>
      <c r="C6136" t="b" cm="1">
        <f t="array" ref="C6136">OR(Orders!R6134:R16127&gt;1000,Orders!O6134:O16127="furniture")</f>
        <v>1</v>
      </c>
      <c r="D6136" t="str">
        <v>no</v>
      </c>
      <c r="E6136" t="str">
        <v>false</v>
      </c>
      <c r="G6136" t="str" cm="1">
        <f t="array" ref="G6136">IFERROR(IF(AND(Orders!R6135:R16128&gt;1000,OR(Orders!M6135:M16128="East",Orders!M6135:M16128="south")),"bonus","no bonus"),"data error")</f>
        <v>no bonus</v>
      </c>
    </row>
    <row r="6137" spans="1:7" x14ac:dyDescent="0.25">
      <c r="A6137" t="str">
        <v>high</v>
      </c>
      <c r="B6137" t="b" cm="1">
        <f t="array" ref="B6137">AND(Orders!R6135:R16128&gt;500,Orders!O6135:O16128="technology")</f>
        <v>0</v>
      </c>
      <c r="C6137" t="b" cm="1">
        <f t="array" ref="C6137">OR(Orders!R6135:R16128&gt;1000,Orders!O6135:O16128="furniture")</f>
        <v>1</v>
      </c>
      <c r="D6137" t="str">
        <v>no</v>
      </c>
      <c r="E6137" t="str">
        <v>false</v>
      </c>
      <c r="G6137" t="str" cm="1">
        <f t="array" ref="G6137">IFERROR(IF(AND(Orders!R6136:R16129&gt;1000,OR(Orders!M6136:M16129="East",Orders!M6136:M16129="south")),"bonus","no bonus"),"data error")</f>
        <v>no bonus</v>
      </c>
    </row>
    <row r="6138" spans="1:7" x14ac:dyDescent="0.25">
      <c r="A6138" t="str">
        <v>high</v>
      </c>
      <c r="B6138" t="b" cm="1">
        <f t="array" ref="B6138">AND(Orders!R6136:R16129&gt;500,Orders!O6136:O16129="technology")</f>
        <v>0</v>
      </c>
      <c r="C6138" t="b" cm="1">
        <f t="array" ref="C6138">OR(Orders!R6136:R16129&gt;1000,Orders!O6136:O16129="furniture")</f>
        <v>1</v>
      </c>
      <c r="D6138" t="str">
        <v>no</v>
      </c>
      <c r="E6138" t="str">
        <v>false</v>
      </c>
      <c r="G6138" t="str" cm="1">
        <f t="array" ref="G6138">IFERROR(IF(AND(Orders!R6137:R16130&gt;1000,OR(Orders!M6137:M16130="East",Orders!M6137:M16130="south")),"bonus","no bonus"),"data error")</f>
        <v>no bonus</v>
      </c>
    </row>
    <row r="6139" spans="1:7" x14ac:dyDescent="0.25">
      <c r="A6139" t="str">
        <v>high</v>
      </c>
      <c r="B6139" t="b" cm="1">
        <f t="array" ref="B6139">AND(Orders!R6137:R16130&gt;500,Orders!O6137:O16130="technology")</f>
        <v>0</v>
      </c>
      <c r="C6139" t="b" cm="1">
        <f t="array" ref="C6139">OR(Orders!R6137:R16130&gt;1000,Orders!O6137:O16130="furniture")</f>
        <v>1</v>
      </c>
      <c r="D6139" t="str">
        <v>no</v>
      </c>
      <c r="E6139" t="str">
        <v>false</v>
      </c>
      <c r="G6139" t="str" cm="1">
        <f t="array" ref="G6139">IFERROR(IF(AND(Orders!R6138:R16131&gt;1000,OR(Orders!M6138:M16131="East",Orders!M6138:M16131="south")),"bonus","no bonus"),"data error")</f>
        <v>no bonus</v>
      </c>
    </row>
    <row r="6140" spans="1:7" x14ac:dyDescent="0.25">
      <c r="A6140" t="str">
        <v>high</v>
      </c>
      <c r="B6140" t="b" cm="1">
        <f t="array" ref="B6140">AND(Orders!R6138:R16131&gt;500,Orders!O6138:O16131="technology")</f>
        <v>0</v>
      </c>
      <c r="C6140" t="b" cm="1">
        <f t="array" ref="C6140">OR(Orders!R6138:R16131&gt;1000,Orders!O6138:O16131="furniture")</f>
        <v>1</v>
      </c>
      <c r="D6140" t="str">
        <v>no</v>
      </c>
      <c r="E6140" t="str">
        <v>false</v>
      </c>
      <c r="G6140" t="str" cm="1">
        <f t="array" ref="G6140">IFERROR(IF(AND(Orders!R6139:R16132&gt;1000,OR(Orders!M6139:M16132="East",Orders!M6139:M16132="south")),"bonus","no bonus"),"data error")</f>
        <v>no bonus</v>
      </c>
    </row>
    <row r="6141" spans="1:7" x14ac:dyDescent="0.25">
      <c r="A6141" t="str">
        <v>high</v>
      </c>
      <c r="B6141" t="b" cm="1">
        <f t="array" ref="B6141">AND(Orders!R6139:R16132&gt;500,Orders!O6139:O16132="technology")</f>
        <v>0</v>
      </c>
      <c r="C6141" t="b" cm="1">
        <f t="array" ref="C6141">OR(Orders!R6139:R16132&gt;1000,Orders!O6139:O16132="furniture")</f>
        <v>1</v>
      </c>
      <c r="D6141" t="str">
        <v>no</v>
      </c>
      <c r="E6141" t="str">
        <v>false</v>
      </c>
      <c r="G6141" t="str" cm="1">
        <f t="array" ref="G6141">IFERROR(IF(AND(Orders!R6140:R16133&gt;1000,OR(Orders!M6140:M16133="East",Orders!M6140:M16133="south")),"bonus","no bonus"),"data error")</f>
        <v>no bonus</v>
      </c>
    </row>
    <row r="6142" spans="1:7" x14ac:dyDescent="0.25">
      <c r="A6142" t="str">
        <v>high</v>
      </c>
      <c r="B6142" t="b" cm="1">
        <f t="array" ref="B6142">AND(Orders!R6140:R16133&gt;500,Orders!O6140:O16133="technology")</f>
        <v>0</v>
      </c>
      <c r="C6142" t="b" cm="1">
        <f t="array" ref="C6142">OR(Orders!R6140:R16133&gt;1000,Orders!O6140:O16133="furniture")</f>
        <v>1</v>
      </c>
      <c r="D6142" t="str">
        <v>no</v>
      </c>
      <c r="E6142" t="str">
        <v>false</v>
      </c>
      <c r="G6142" t="str" cm="1">
        <f t="array" ref="G6142">IFERROR(IF(AND(Orders!R6141:R16134&gt;1000,OR(Orders!M6141:M16134="East",Orders!M6141:M16134="south")),"bonus","no bonus"),"data error")</f>
        <v>no bonus</v>
      </c>
    </row>
    <row r="6143" spans="1:7" x14ac:dyDescent="0.25">
      <c r="A6143" t="str">
        <v>high</v>
      </c>
      <c r="B6143" t="b" cm="1">
        <f t="array" ref="B6143">AND(Orders!R6141:R16134&gt;500,Orders!O6141:O16134="technology")</f>
        <v>0</v>
      </c>
      <c r="C6143" t="b" cm="1">
        <f t="array" ref="C6143">OR(Orders!R6141:R16134&gt;1000,Orders!O6141:O16134="furniture")</f>
        <v>1</v>
      </c>
      <c r="D6143" t="str">
        <v>no</v>
      </c>
      <c r="E6143" t="str">
        <v>false</v>
      </c>
      <c r="G6143" t="str" cm="1">
        <f t="array" ref="G6143">IFERROR(IF(AND(Orders!R6142:R16135&gt;1000,OR(Orders!M6142:M16135="East",Orders!M6142:M16135="south")),"bonus","no bonus"),"data error")</f>
        <v>no bonus</v>
      </c>
    </row>
    <row r="6144" spans="1:7" x14ac:dyDescent="0.25">
      <c r="A6144" t="str">
        <v>high</v>
      </c>
      <c r="B6144" t="b" cm="1">
        <f t="array" ref="B6144">AND(Orders!R6142:R16135&gt;500,Orders!O6142:O16135="technology")</f>
        <v>0</v>
      </c>
      <c r="C6144" t="b" cm="1">
        <f t="array" ref="C6144">OR(Orders!R6142:R16135&gt;1000,Orders!O6142:O16135="furniture")</f>
        <v>1</v>
      </c>
      <c r="D6144" t="str">
        <v>no</v>
      </c>
      <c r="E6144" t="str">
        <v>false</v>
      </c>
      <c r="G6144" t="str" cm="1">
        <f t="array" ref="G6144">IFERROR(IF(AND(Orders!R6143:R16136&gt;1000,OR(Orders!M6143:M16136="East",Orders!M6143:M16136="south")),"bonus","no bonus"),"data error")</f>
        <v>no bonus</v>
      </c>
    </row>
    <row r="6145" spans="1:7" x14ac:dyDescent="0.25">
      <c r="A6145" t="str">
        <v>high</v>
      </c>
      <c r="B6145" t="b" cm="1">
        <f t="array" ref="B6145">AND(Orders!R6143:R16136&gt;500,Orders!O6143:O16136="technology")</f>
        <v>0</v>
      </c>
      <c r="C6145" t="b" cm="1">
        <f t="array" ref="C6145">OR(Orders!R6143:R16136&gt;1000,Orders!O6143:O16136="furniture")</f>
        <v>1</v>
      </c>
      <c r="D6145" t="str">
        <v>no</v>
      </c>
      <c r="E6145" t="str">
        <v>false</v>
      </c>
      <c r="G6145" t="str" cm="1">
        <f t="array" ref="G6145">IFERROR(IF(AND(Orders!R6144:R16137&gt;1000,OR(Orders!M6144:M16137="East",Orders!M6144:M16137="south")),"bonus","no bonus"),"data error")</f>
        <v>no bonus</v>
      </c>
    </row>
    <row r="6146" spans="1:7" x14ac:dyDescent="0.25">
      <c r="A6146" t="str">
        <v>high</v>
      </c>
      <c r="B6146" t="b" cm="1">
        <f t="array" ref="B6146">AND(Orders!R6144:R16137&gt;500,Orders!O6144:O16137="technology")</f>
        <v>0</v>
      </c>
      <c r="C6146" t="b" cm="1">
        <f t="array" ref="C6146">OR(Orders!R6144:R16137&gt;1000,Orders!O6144:O16137="furniture")</f>
        <v>1</v>
      </c>
      <c r="D6146" t="str">
        <v>no</v>
      </c>
      <c r="E6146" t="str">
        <v>false</v>
      </c>
      <c r="G6146" t="str" cm="1">
        <f t="array" ref="G6146">IFERROR(IF(AND(Orders!R6145:R16138&gt;1000,OR(Orders!M6145:M16138="East",Orders!M6145:M16138="south")),"bonus","no bonus"),"data error")</f>
        <v>no bonus</v>
      </c>
    </row>
    <row r="6147" spans="1:7" x14ac:dyDescent="0.25">
      <c r="A6147" t="str">
        <v>high</v>
      </c>
      <c r="B6147" t="b" cm="1">
        <f t="array" ref="B6147">AND(Orders!R6145:R16138&gt;500,Orders!O6145:O16138="technology")</f>
        <v>0</v>
      </c>
      <c r="C6147" t="b" cm="1">
        <f t="array" ref="C6147">OR(Orders!R6145:R16138&gt;1000,Orders!O6145:O16138="furniture")</f>
        <v>1</v>
      </c>
      <c r="D6147" t="str">
        <v>no</v>
      </c>
      <c r="E6147" t="str">
        <v>false</v>
      </c>
      <c r="G6147" t="str" cm="1">
        <f t="array" ref="G6147">IFERROR(IF(AND(Orders!R6146:R16139&gt;1000,OR(Orders!M6146:M16139="East",Orders!M6146:M16139="south")),"bonus","no bonus"),"data error")</f>
        <v>no bonus</v>
      </c>
    </row>
    <row r="6148" spans="1:7" x14ac:dyDescent="0.25">
      <c r="A6148" t="str">
        <v>high</v>
      </c>
      <c r="B6148" t="b" cm="1">
        <f t="array" ref="B6148">AND(Orders!R6146:R16139&gt;500,Orders!O6146:O16139="technology")</f>
        <v>0</v>
      </c>
      <c r="C6148" t="b" cm="1">
        <f t="array" ref="C6148">OR(Orders!R6146:R16139&gt;1000,Orders!O6146:O16139="furniture")</f>
        <v>1</v>
      </c>
      <c r="D6148" t="str">
        <v>no</v>
      </c>
      <c r="E6148" t="str">
        <v>false</v>
      </c>
      <c r="G6148" t="str" cm="1">
        <f t="array" ref="G6148">IFERROR(IF(AND(Orders!R6147:R16140&gt;1000,OR(Orders!M6147:M16140="East",Orders!M6147:M16140="south")),"bonus","no bonus"),"data error")</f>
        <v>no bonus</v>
      </c>
    </row>
    <row r="6149" spans="1:7" x14ac:dyDescent="0.25">
      <c r="A6149" t="str">
        <v>high</v>
      </c>
      <c r="B6149" t="b" cm="1">
        <f t="array" ref="B6149">AND(Orders!R6147:R16140&gt;500,Orders!O6147:O16140="technology")</f>
        <v>0</v>
      </c>
      <c r="C6149" t="b" cm="1">
        <f t="array" ref="C6149">OR(Orders!R6147:R16140&gt;1000,Orders!O6147:O16140="furniture")</f>
        <v>1</v>
      </c>
      <c r="D6149" t="str">
        <v>no</v>
      </c>
      <c r="E6149" t="str">
        <v>false</v>
      </c>
      <c r="G6149" t="str" cm="1">
        <f t="array" ref="G6149">IFERROR(IF(AND(Orders!R6148:R16141&gt;1000,OR(Orders!M6148:M16141="East",Orders!M6148:M16141="south")),"bonus","no bonus"),"data error")</f>
        <v>no bonus</v>
      </c>
    </row>
    <row r="6150" spans="1:7" x14ac:dyDescent="0.25">
      <c r="A6150" t="str">
        <v>high</v>
      </c>
      <c r="B6150" t="b" cm="1">
        <f t="array" ref="B6150">AND(Orders!R6148:R16141&gt;500,Orders!O6148:O16141="technology")</f>
        <v>0</v>
      </c>
      <c r="C6150" t="b" cm="1">
        <f t="array" ref="C6150">OR(Orders!R6148:R16141&gt;1000,Orders!O6148:O16141="furniture")</f>
        <v>1</v>
      </c>
      <c r="D6150" t="str">
        <v>no</v>
      </c>
      <c r="E6150" t="str">
        <v>false</v>
      </c>
      <c r="G6150" t="str" cm="1">
        <f t="array" ref="G6150">IFERROR(IF(AND(Orders!R6149:R16142&gt;1000,OR(Orders!M6149:M16142="East",Orders!M6149:M16142="south")),"bonus","no bonus"),"data error")</f>
        <v>no bonus</v>
      </c>
    </row>
    <row r="6151" spans="1:7" x14ac:dyDescent="0.25">
      <c r="A6151" t="str">
        <v>high</v>
      </c>
      <c r="B6151" t="b" cm="1">
        <f t="array" ref="B6151">AND(Orders!R6149:R16142&gt;500,Orders!O6149:O16142="technology")</f>
        <v>0</v>
      </c>
      <c r="C6151" t="b" cm="1">
        <f t="array" ref="C6151">OR(Orders!R6149:R16142&gt;1000,Orders!O6149:O16142="furniture")</f>
        <v>1</v>
      </c>
      <c r="D6151" t="str">
        <v>no</v>
      </c>
      <c r="E6151" t="str">
        <v>false</v>
      </c>
      <c r="G6151" t="str" cm="1">
        <f t="array" ref="G6151">IFERROR(IF(AND(Orders!R6150:R16143&gt;1000,OR(Orders!M6150:M16143="East",Orders!M6150:M16143="south")),"bonus","no bonus"),"data error")</f>
        <v>no bonus</v>
      </c>
    </row>
    <row r="6152" spans="1:7" x14ac:dyDescent="0.25">
      <c r="A6152" t="str">
        <v>high</v>
      </c>
      <c r="B6152" t="b" cm="1">
        <f t="array" ref="B6152">AND(Orders!R6150:R16143&gt;500,Orders!O6150:O16143="technology")</f>
        <v>0</v>
      </c>
      <c r="C6152" t="b" cm="1">
        <f t="array" ref="C6152">OR(Orders!R6150:R16143&gt;1000,Orders!O6150:O16143="furniture")</f>
        <v>1</v>
      </c>
      <c r="D6152" t="str">
        <v>no</v>
      </c>
      <c r="E6152" t="str">
        <v>false</v>
      </c>
      <c r="G6152" t="str" cm="1">
        <f t="array" ref="G6152">IFERROR(IF(AND(Orders!R6151:R16144&gt;1000,OR(Orders!M6151:M16144="East",Orders!M6151:M16144="south")),"bonus","no bonus"),"data error")</f>
        <v>no bonus</v>
      </c>
    </row>
    <row r="6153" spans="1:7" x14ac:dyDescent="0.25">
      <c r="A6153" t="str">
        <v>high</v>
      </c>
      <c r="B6153" t="b" cm="1">
        <f t="array" ref="B6153">AND(Orders!R6151:R16144&gt;500,Orders!O6151:O16144="technology")</f>
        <v>0</v>
      </c>
      <c r="C6153" t="b" cm="1">
        <f t="array" ref="C6153">OR(Orders!R6151:R16144&gt;1000,Orders!O6151:O16144="furniture")</f>
        <v>1</v>
      </c>
      <c r="D6153" t="str">
        <v>no</v>
      </c>
      <c r="E6153" t="str">
        <v>false</v>
      </c>
      <c r="G6153" t="str" cm="1">
        <f t="array" ref="G6153">IFERROR(IF(AND(Orders!R6152:R16145&gt;1000,OR(Orders!M6152:M16145="East",Orders!M6152:M16145="south")),"bonus","no bonus"),"data error")</f>
        <v>no bonus</v>
      </c>
    </row>
    <row r="6154" spans="1:7" x14ac:dyDescent="0.25">
      <c r="A6154" t="str">
        <v>high</v>
      </c>
      <c r="B6154" t="b" cm="1">
        <f t="array" ref="B6154">AND(Orders!R6152:R16145&gt;500,Orders!O6152:O16145="technology")</f>
        <v>0</v>
      </c>
      <c r="C6154" t="b" cm="1">
        <f t="array" ref="C6154">OR(Orders!R6152:R16145&gt;1000,Orders!O6152:O16145="furniture")</f>
        <v>1</v>
      </c>
      <c r="D6154" t="str">
        <v>no</v>
      </c>
      <c r="E6154" t="str">
        <v>false</v>
      </c>
      <c r="G6154" t="str" cm="1">
        <f t="array" ref="G6154">IFERROR(IF(AND(Orders!R6153:R16146&gt;1000,OR(Orders!M6153:M16146="East",Orders!M6153:M16146="south")),"bonus","no bonus"),"data error")</f>
        <v>no bonus</v>
      </c>
    </row>
    <row r="6155" spans="1:7" x14ac:dyDescent="0.25">
      <c r="A6155" t="str">
        <v>high</v>
      </c>
      <c r="B6155" t="b" cm="1">
        <f t="array" ref="B6155">AND(Orders!R6153:R16146&gt;500,Orders!O6153:O16146="technology")</f>
        <v>0</v>
      </c>
      <c r="C6155" t="b" cm="1">
        <f t="array" ref="C6155">OR(Orders!R6153:R16146&gt;1000,Orders!O6153:O16146="furniture")</f>
        <v>1</v>
      </c>
      <c r="D6155" t="str">
        <v>no</v>
      </c>
      <c r="E6155" t="str">
        <v>false</v>
      </c>
      <c r="G6155" t="str" cm="1">
        <f t="array" ref="G6155">IFERROR(IF(AND(Orders!R6154:R16147&gt;1000,OR(Orders!M6154:M16147="East",Orders!M6154:M16147="south")),"bonus","no bonus"),"data error")</f>
        <v>no bonus</v>
      </c>
    </row>
    <row r="6156" spans="1:7" x14ac:dyDescent="0.25">
      <c r="A6156" t="str">
        <v>high</v>
      </c>
      <c r="B6156" t="b" cm="1">
        <f t="array" ref="B6156">AND(Orders!R6154:R16147&gt;500,Orders!O6154:O16147="technology")</f>
        <v>0</v>
      </c>
      <c r="C6156" t="b" cm="1">
        <f t="array" ref="C6156">OR(Orders!R6154:R16147&gt;1000,Orders!O6154:O16147="furniture")</f>
        <v>1</v>
      </c>
      <c r="D6156" t="str">
        <v>no</v>
      </c>
      <c r="E6156" t="str">
        <v>false</v>
      </c>
      <c r="G6156" t="str" cm="1">
        <f t="array" ref="G6156">IFERROR(IF(AND(Orders!R6155:R16148&gt;1000,OR(Orders!M6155:M16148="East",Orders!M6155:M16148="south")),"bonus","no bonus"),"data error")</f>
        <v>no bonus</v>
      </c>
    </row>
    <row r="6157" spans="1:7" x14ac:dyDescent="0.25">
      <c r="A6157" t="str">
        <v>high</v>
      </c>
      <c r="B6157" t="b" cm="1">
        <f t="array" ref="B6157">AND(Orders!R6155:R16148&gt;500,Orders!O6155:O16148="technology")</f>
        <v>0</v>
      </c>
      <c r="C6157" t="b" cm="1">
        <f t="array" ref="C6157">OR(Orders!R6155:R16148&gt;1000,Orders!O6155:O16148="furniture")</f>
        <v>1</v>
      </c>
      <c r="D6157" t="str">
        <v>no</v>
      </c>
      <c r="E6157" t="str">
        <v>false</v>
      </c>
      <c r="G6157" t="str" cm="1">
        <f t="array" ref="G6157">IFERROR(IF(AND(Orders!R6156:R16149&gt;1000,OR(Orders!M6156:M16149="East",Orders!M6156:M16149="south")),"bonus","no bonus"),"data error")</f>
        <v>no bonus</v>
      </c>
    </row>
    <row r="6158" spans="1:7" x14ac:dyDescent="0.25">
      <c r="A6158" t="str">
        <v>high</v>
      </c>
      <c r="B6158" t="b" cm="1">
        <f t="array" ref="B6158">AND(Orders!R6156:R16149&gt;500,Orders!O6156:O16149="technology")</f>
        <v>0</v>
      </c>
      <c r="C6158" t="b" cm="1">
        <f t="array" ref="C6158">OR(Orders!R6156:R16149&gt;1000,Orders!O6156:O16149="furniture")</f>
        <v>1</v>
      </c>
      <c r="D6158" t="str">
        <v>no</v>
      </c>
      <c r="E6158" t="str">
        <v>false</v>
      </c>
      <c r="G6158" t="str" cm="1">
        <f t="array" ref="G6158">IFERROR(IF(AND(Orders!R6157:R16150&gt;1000,OR(Orders!M6157:M16150="East",Orders!M6157:M16150="south")),"bonus","no bonus"),"data error")</f>
        <v>no bonus</v>
      </c>
    </row>
    <row r="6159" spans="1:7" x14ac:dyDescent="0.25">
      <c r="A6159" t="str">
        <v>high</v>
      </c>
      <c r="B6159" t="b" cm="1">
        <f t="array" ref="B6159">AND(Orders!R6157:R16150&gt;500,Orders!O6157:O16150="technology")</f>
        <v>0</v>
      </c>
      <c r="C6159" t="b" cm="1">
        <f t="array" ref="C6159">OR(Orders!R6157:R16150&gt;1000,Orders!O6157:O16150="furniture")</f>
        <v>1</v>
      </c>
      <c r="D6159" t="str">
        <v>no</v>
      </c>
      <c r="E6159" t="str">
        <v>false</v>
      </c>
      <c r="G6159" t="str" cm="1">
        <f t="array" ref="G6159">IFERROR(IF(AND(Orders!R6158:R16151&gt;1000,OR(Orders!M6158:M16151="East",Orders!M6158:M16151="south")),"bonus","no bonus"),"data error")</f>
        <v>no bonus</v>
      </c>
    </row>
    <row r="6160" spans="1:7" x14ac:dyDescent="0.25">
      <c r="A6160" t="str">
        <v>high</v>
      </c>
      <c r="B6160" t="b" cm="1">
        <f t="array" ref="B6160">AND(Orders!R6158:R16151&gt;500,Orders!O6158:O16151="technology")</f>
        <v>0</v>
      </c>
      <c r="C6160" t="b" cm="1">
        <f t="array" ref="C6160">OR(Orders!R6158:R16151&gt;1000,Orders!O6158:O16151="furniture")</f>
        <v>1</v>
      </c>
      <c r="D6160" t="str">
        <v>no</v>
      </c>
      <c r="E6160" t="str">
        <v>false</v>
      </c>
      <c r="G6160" t="str" cm="1">
        <f t="array" ref="G6160">IFERROR(IF(AND(Orders!R6159:R16152&gt;1000,OR(Orders!M6159:M16152="East",Orders!M6159:M16152="south")),"bonus","no bonus"),"data error")</f>
        <v>no bonus</v>
      </c>
    </row>
    <row r="6161" spans="1:7" x14ac:dyDescent="0.25">
      <c r="A6161" t="str">
        <v>high</v>
      </c>
      <c r="B6161" t="b" cm="1">
        <f t="array" ref="B6161">AND(Orders!R6159:R16152&gt;500,Orders!O6159:O16152="technology")</f>
        <v>0</v>
      </c>
      <c r="C6161" t="b" cm="1">
        <f t="array" ref="C6161">OR(Orders!R6159:R16152&gt;1000,Orders!O6159:O16152="furniture")</f>
        <v>1</v>
      </c>
      <c r="D6161" t="str">
        <v>no</v>
      </c>
      <c r="E6161" t="str">
        <v>false</v>
      </c>
      <c r="G6161" t="str" cm="1">
        <f t="array" ref="G6161">IFERROR(IF(AND(Orders!R6160:R16153&gt;1000,OR(Orders!M6160:M16153="East",Orders!M6160:M16153="south")),"bonus","no bonus"),"data error")</f>
        <v>no bonus</v>
      </c>
    </row>
    <row r="6162" spans="1:7" x14ac:dyDescent="0.25">
      <c r="A6162" t="str">
        <v>high</v>
      </c>
      <c r="B6162" t="b" cm="1">
        <f t="array" ref="B6162">AND(Orders!R6160:R16153&gt;500,Orders!O6160:O16153="technology")</f>
        <v>0</v>
      </c>
      <c r="C6162" t="b" cm="1">
        <f t="array" ref="C6162">OR(Orders!R6160:R16153&gt;1000,Orders!O6160:O16153="furniture")</f>
        <v>1</v>
      </c>
      <c r="D6162" t="str">
        <v>no</v>
      </c>
      <c r="E6162" t="str">
        <v>false</v>
      </c>
      <c r="G6162" t="str" cm="1">
        <f t="array" ref="G6162">IFERROR(IF(AND(Orders!R6161:R16154&gt;1000,OR(Orders!M6161:M16154="East",Orders!M6161:M16154="south")),"bonus","no bonus"),"data error")</f>
        <v>no bonus</v>
      </c>
    </row>
    <row r="6163" spans="1:7" x14ac:dyDescent="0.25">
      <c r="A6163" t="str">
        <v>high</v>
      </c>
      <c r="B6163" t="b" cm="1">
        <f t="array" ref="B6163">AND(Orders!R6161:R16154&gt;500,Orders!O6161:O16154="technology")</f>
        <v>0</v>
      </c>
      <c r="C6163" t="b" cm="1">
        <f t="array" ref="C6163">OR(Orders!R6161:R16154&gt;1000,Orders!O6161:O16154="furniture")</f>
        <v>1</v>
      </c>
      <c r="D6163" t="str">
        <v>no</v>
      </c>
      <c r="E6163" t="str">
        <v>false</v>
      </c>
      <c r="G6163" t="str" cm="1">
        <f t="array" ref="G6163">IFERROR(IF(AND(Orders!R6162:R16155&gt;1000,OR(Orders!M6162:M16155="East",Orders!M6162:M16155="south")),"bonus","no bonus"),"data error")</f>
        <v>no bonus</v>
      </c>
    </row>
    <row r="6164" spans="1:7" x14ac:dyDescent="0.25">
      <c r="A6164" t="str">
        <v>high</v>
      </c>
      <c r="B6164" t="b" cm="1">
        <f t="array" ref="B6164">AND(Orders!R6162:R16155&gt;500,Orders!O6162:O16155="technology")</f>
        <v>0</v>
      </c>
      <c r="C6164" t="b" cm="1">
        <f t="array" ref="C6164">OR(Orders!R6162:R16155&gt;1000,Orders!O6162:O16155="furniture")</f>
        <v>1</v>
      </c>
      <c r="D6164" t="str">
        <v>no</v>
      </c>
      <c r="E6164" t="str">
        <v>false</v>
      </c>
      <c r="G6164" t="str" cm="1">
        <f t="array" ref="G6164">IFERROR(IF(AND(Orders!R6163:R16156&gt;1000,OR(Orders!M6163:M16156="East",Orders!M6163:M16156="south")),"bonus","no bonus"),"data error")</f>
        <v>no bonus</v>
      </c>
    </row>
    <row r="6165" spans="1:7" x14ac:dyDescent="0.25">
      <c r="A6165" t="str">
        <v>high</v>
      </c>
      <c r="B6165" t="b" cm="1">
        <f t="array" ref="B6165">AND(Orders!R6163:R16156&gt;500,Orders!O6163:O16156="technology")</f>
        <v>0</v>
      </c>
      <c r="C6165" t="b" cm="1">
        <f t="array" ref="C6165">OR(Orders!R6163:R16156&gt;1000,Orders!O6163:O16156="furniture")</f>
        <v>1</v>
      </c>
      <c r="D6165" t="str">
        <v>no</v>
      </c>
      <c r="E6165" t="str">
        <v>false</v>
      </c>
      <c r="G6165" t="str" cm="1">
        <f t="array" ref="G6165">IFERROR(IF(AND(Orders!R6164:R16157&gt;1000,OR(Orders!M6164:M16157="East",Orders!M6164:M16157="south")),"bonus","no bonus"),"data error")</f>
        <v>no bonus</v>
      </c>
    </row>
    <row r="6166" spans="1:7" x14ac:dyDescent="0.25">
      <c r="A6166" t="str">
        <v>high</v>
      </c>
      <c r="B6166" t="b" cm="1">
        <f t="array" ref="B6166">AND(Orders!R6164:R16157&gt;500,Orders!O6164:O16157="technology")</f>
        <v>0</v>
      </c>
      <c r="C6166" t="b" cm="1">
        <f t="array" ref="C6166">OR(Orders!R6164:R16157&gt;1000,Orders!O6164:O16157="furniture")</f>
        <v>1</v>
      </c>
      <c r="D6166" t="str">
        <v>no</v>
      </c>
      <c r="E6166" t="str">
        <v>false</v>
      </c>
      <c r="G6166" t="str" cm="1">
        <f t="array" ref="G6166">IFERROR(IF(AND(Orders!R6165:R16158&gt;1000,OR(Orders!M6165:M16158="East",Orders!M6165:M16158="south")),"bonus","no bonus"),"data error")</f>
        <v>no bonus</v>
      </c>
    </row>
    <row r="6167" spans="1:7" x14ac:dyDescent="0.25">
      <c r="A6167" t="str">
        <v>high</v>
      </c>
      <c r="B6167" t="b" cm="1">
        <f t="array" ref="B6167">AND(Orders!R6165:R16158&gt;500,Orders!O6165:O16158="technology")</f>
        <v>0</v>
      </c>
      <c r="C6167" t="b" cm="1">
        <f t="array" ref="C6167">OR(Orders!R6165:R16158&gt;1000,Orders!O6165:O16158="furniture")</f>
        <v>1</v>
      </c>
      <c r="D6167" t="str">
        <v>no</v>
      </c>
      <c r="E6167" t="str">
        <v>false</v>
      </c>
      <c r="G6167" t="str" cm="1">
        <f t="array" ref="G6167">IFERROR(IF(AND(Orders!R6166:R16159&gt;1000,OR(Orders!M6166:M16159="East",Orders!M6166:M16159="south")),"bonus","no bonus"),"data error")</f>
        <v>no bonus</v>
      </c>
    </row>
    <row r="6168" spans="1:7" x14ac:dyDescent="0.25">
      <c r="A6168" t="str">
        <v>high</v>
      </c>
      <c r="B6168" t="b" cm="1">
        <f t="array" ref="B6168">AND(Orders!R6166:R16159&gt;500,Orders!O6166:O16159="technology")</f>
        <v>0</v>
      </c>
      <c r="C6168" t="b" cm="1">
        <f t="array" ref="C6168">OR(Orders!R6166:R16159&gt;1000,Orders!O6166:O16159="furniture")</f>
        <v>1</v>
      </c>
      <c r="D6168" t="str">
        <v>no</v>
      </c>
      <c r="E6168" t="str">
        <v>false</v>
      </c>
      <c r="G6168" t="str" cm="1">
        <f t="array" ref="G6168">IFERROR(IF(AND(Orders!R6167:R16160&gt;1000,OR(Orders!M6167:M16160="East",Orders!M6167:M16160="south")),"bonus","no bonus"),"data error")</f>
        <v>no bonus</v>
      </c>
    </row>
    <row r="6169" spans="1:7" x14ac:dyDescent="0.25">
      <c r="A6169" t="str">
        <v>high</v>
      </c>
      <c r="B6169" t="b" cm="1">
        <f t="array" ref="B6169">AND(Orders!R6167:R16160&gt;500,Orders!O6167:O16160="technology")</f>
        <v>0</v>
      </c>
      <c r="C6169" t="b" cm="1">
        <f t="array" ref="C6169">OR(Orders!R6167:R16160&gt;1000,Orders!O6167:O16160="furniture")</f>
        <v>1</v>
      </c>
      <c r="D6169" t="str">
        <v>no</v>
      </c>
      <c r="E6169" t="str">
        <v>false</v>
      </c>
      <c r="G6169" t="str" cm="1">
        <f t="array" ref="G6169">IFERROR(IF(AND(Orders!R6168:R16161&gt;1000,OR(Orders!M6168:M16161="East",Orders!M6168:M16161="south")),"bonus","no bonus"),"data error")</f>
        <v>no bonus</v>
      </c>
    </row>
    <row r="6170" spans="1:7" x14ac:dyDescent="0.25">
      <c r="A6170" t="str">
        <v>high</v>
      </c>
      <c r="B6170" t="b" cm="1">
        <f t="array" ref="B6170">AND(Orders!R6168:R16161&gt;500,Orders!O6168:O16161="technology")</f>
        <v>0</v>
      </c>
      <c r="C6170" t="b" cm="1">
        <f t="array" ref="C6170">OR(Orders!R6168:R16161&gt;1000,Orders!O6168:O16161="furniture")</f>
        <v>1</v>
      </c>
      <c r="D6170" t="str">
        <v>no</v>
      </c>
      <c r="E6170" t="str">
        <v>false</v>
      </c>
      <c r="G6170" t="str" cm="1">
        <f t="array" ref="G6170">IFERROR(IF(AND(Orders!R6169:R16162&gt;1000,OR(Orders!M6169:M16162="East",Orders!M6169:M16162="south")),"bonus","no bonus"),"data error")</f>
        <v>no bonus</v>
      </c>
    </row>
    <row r="6171" spans="1:7" x14ac:dyDescent="0.25">
      <c r="A6171" t="str">
        <v>high</v>
      </c>
      <c r="B6171" t="b" cm="1">
        <f t="array" ref="B6171">AND(Orders!R6169:R16162&gt;500,Orders!O6169:O16162="technology")</f>
        <v>0</v>
      </c>
      <c r="C6171" t="b" cm="1">
        <f t="array" ref="C6171">OR(Orders!R6169:R16162&gt;1000,Orders!O6169:O16162="furniture")</f>
        <v>1</v>
      </c>
      <c r="D6171" t="str">
        <v>no</v>
      </c>
      <c r="E6171" t="str">
        <v>false</v>
      </c>
      <c r="G6171" t="str" cm="1">
        <f t="array" ref="G6171">IFERROR(IF(AND(Orders!R6170:R16163&gt;1000,OR(Orders!M6170:M16163="East",Orders!M6170:M16163="south")),"bonus","no bonus"),"data error")</f>
        <v>no bonus</v>
      </c>
    </row>
    <row r="6172" spans="1:7" x14ac:dyDescent="0.25">
      <c r="A6172" t="str">
        <v>high</v>
      </c>
      <c r="B6172" t="b" cm="1">
        <f t="array" ref="B6172">AND(Orders!R6170:R16163&gt;500,Orders!O6170:O16163="technology")</f>
        <v>0</v>
      </c>
      <c r="C6172" t="b" cm="1">
        <f t="array" ref="C6172">OR(Orders!R6170:R16163&gt;1000,Orders!O6170:O16163="furniture")</f>
        <v>1</v>
      </c>
      <c r="D6172" t="str">
        <v>no</v>
      </c>
      <c r="E6172" t="str">
        <v>false</v>
      </c>
      <c r="G6172" t="str" cm="1">
        <f t="array" ref="G6172">IFERROR(IF(AND(Orders!R6171:R16164&gt;1000,OR(Orders!M6171:M16164="East",Orders!M6171:M16164="south")),"bonus","no bonus"),"data error")</f>
        <v>no bonus</v>
      </c>
    </row>
    <row r="6173" spans="1:7" x14ac:dyDescent="0.25">
      <c r="A6173" t="str">
        <v>high</v>
      </c>
      <c r="B6173" t="b" cm="1">
        <f t="array" ref="B6173">AND(Orders!R6171:R16164&gt;500,Orders!O6171:O16164="technology")</f>
        <v>0</v>
      </c>
      <c r="C6173" t="b" cm="1">
        <f t="array" ref="C6173">OR(Orders!R6171:R16164&gt;1000,Orders!O6171:O16164="furniture")</f>
        <v>1</v>
      </c>
      <c r="D6173" t="str">
        <v>no</v>
      </c>
      <c r="E6173" t="str">
        <v>false</v>
      </c>
      <c r="G6173" t="str" cm="1">
        <f t="array" ref="G6173">IFERROR(IF(AND(Orders!R6172:R16165&gt;1000,OR(Orders!M6172:M16165="East",Orders!M6172:M16165="south")),"bonus","no bonus"),"data error")</f>
        <v>no bonus</v>
      </c>
    </row>
    <row r="6174" spans="1:7" x14ac:dyDescent="0.25">
      <c r="A6174" t="str">
        <v>high</v>
      </c>
      <c r="B6174" t="b" cm="1">
        <f t="array" ref="B6174">AND(Orders!R6172:R16165&gt;500,Orders!O6172:O16165="technology")</f>
        <v>0</v>
      </c>
      <c r="C6174" t="b" cm="1">
        <f t="array" ref="C6174">OR(Orders!R6172:R16165&gt;1000,Orders!O6172:O16165="furniture")</f>
        <v>1</v>
      </c>
      <c r="D6174" t="str">
        <v>no</v>
      </c>
      <c r="E6174" t="str">
        <v>false</v>
      </c>
      <c r="G6174" t="str" cm="1">
        <f t="array" ref="G6174">IFERROR(IF(AND(Orders!R6173:R16166&gt;1000,OR(Orders!M6173:M16166="East",Orders!M6173:M16166="south")),"bonus","no bonus"),"data error")</f>
        <v>no bonus</v>
      </c>
    </row>
    <row r="6175" spans="1:7" x14ac:dyDescent="0.25">
      <c r="A6175" t="str">
        <v>high</v>
      </c>
      <c r="B6175" t="b" cm="1">
        <f t="array" ref="B6175">AND(Orders!R6173:R16166&gt;500,Orders!O6173:O16166="technology")</f>
        <v>0</v>
      </c>
      <c r="C6175" t="b" cm="1">
        <f t="array" ref="C6175">OR(Orders!R6173:R16166&gt;1000,Orders!O6173:O16166="furniture")</f>
        <v>1</v>
      </c>
      <c r="D6175" t="str">
        <v>no</v>
      </c>
      <c r="E6175" t="str">
        <v>false</v>
      </c>
      <c r="G6175" t="str" cm="1">
        <f t="array" ref="G6175">IFERROR(IF(AND(Orders!R6174:R16167&gt;1000,OR(Orders!M6174:M16167="East",Orders!M6174:M16167="south")),"bonus","no bonus"),"data error")</f>
        <v>no bonus</v>
      </c>
    </row>
    <row r="6176" spans="1:7" x14ac:dyDescent="0.25">
      <c r="A6176" t="str">
        <v>high</v>
      </c>
      <c r="B6176" t="b" cm="1">
        <f t="array" ref="B6176">AND(Orders!R6174:R16167&gt;500,Orders!O6174:O16167="technology")</f>
        <v>0</v>
      </c>
      <c r="C6176" t="b" cm="1">
        <f t="array" ref="C6176">OR(Orders!R6174:R16167&gt;1000,Orders!O6174:O16167="furniture")</f>
        <v>1</v>
      </c>
      <c r="D6176" t="str">
        <v>no</v>
      </c>
      <c r="E6176" t="str">
        <v>false</v>
      </c>
      <c r="G6176" t="str" cm="1">
        <f t="array" ref="G6176">IFERROR(IF(AND(Orders!R6175:R16168&gt;1000,OR(Orders!M6175:M16168="East",Orders!M6175:M16168="south")),"bonus","no bonus"),"data error")</f>
        <v>no bonus</v>
      </c>
    </row>
    <row r="6177" spans="1:7" x14ac:dyDescent="0.25">
      <c r="A6177" t="str">
        <v>high</v>
      </c>
      <c r="B6177" t="b" cm="1">
        <f t="array" ref="B6177">AND(Orders!R6175:R16168&gt;500,Orders!O6175:O16168="technology")</f>
        <v>0</v>
      </c>
      <c r="C6177" t="b" cm="1">
        <f t="array" ref="C6177">OR(Orders!R6175:R16168&gt;1000,Orders!O6175:O16168="furniture")</f>
        <v>1</v>
      </c>
      <c r="D6177" t="str">
        <v>no</v>
      </c>
      <c r="E6177" t="str">
        <v>false</v>
      </c>
      <c r="G6177" t="str" cm="1">
        <f t="array" ref="G6177">IFERROR(IF(AND(Orders!R6176:R16169&gt;1000,OR(Orders!M6176:M16169="East",Orders!M6176:M16169="south")),"bonus","no bonus"),"data error")</f>
        <v>no bonus</v>
      </c>
    </row>
    <row r="6178" spans="1:7" x14ac:dyDescent="0.25">
      <c r="A6178" t="str">
        <v>high</v>
      </c>
      <c r="B6178" t="b" cm="1">
        <f t="array" ref="B6178">AND(Orders!R6176:R16169&gt;500,Orders!O6176:O16169="technology")</f>
        <v>0</v>
      </c>
      <c r="C6178" t="b" cm="1">
        <f t="array" ref="C6178">OR(Orders!R6176:R16169&gt;1000,Orders!O6176:O16169="furniture")</f>
        <v>1</v>
      </c>
      <c r="D6178" t="str">
        <v>no</v>
      </c>
      <c r="E6178" t="str">
        <v>false</v>
      </c>
      <c r="G6178" t="str" cm="1">
        <f t="array" ref="G6178">IFERROR(IF(AND(Orders!R6177:R16170&gt;1000,OR(Orders!M6177:M16170="East",Orders!M6177:M16170="south")),"bonus","no bonus"),"data error")</f>
        <v>no bonus</v>
      </c>
    </row>
    <row r="6179" spans="1:7" x14ac:dyDescent="0.25">
      <c r="A6179" t="str">
        <v>high</v>
      </c>
      <c r="B6179" t="b" cm="1">
        <f t="array" ref="B6179">AND(Orders!R6177:R16170&gt;500,Orders!O6177:O16170="technology")</f>
        <v>0</v>
      </c>
      <c r="C6179" t="b" cm="1">
        <f t="array" ref="C6179">OR(Orders!R6177:R16170&gt;1000,Orders!O6177:O16170="furniture")</f>
        <v>1</v>
      </c>
      <c r="D6179" t="str">
        <v>no</v>
      </c>
      <c r="E6179" t="str">
        <v>false</v>
      </c>
      <c r="G6179" t="str" cm="1">
        <f t="array" ref="G6179">IFERROR(IF(AND(Orders!R6178:R16171&gt;1000,OR(Orders!M6178:M16171="East",Orders!M6178:M16171="south")),"bonus","no bonus"),"data error")</f>
        <v>no bonus</v>
      </c>
    </row>
    <row r="6180" spans="1:7" x14ac:dyDescent="0.25">
      <c r="A6180" t="str">
        <v>high</v>
      </c>
      <c r="B6180" t="b" cm="1">
        <f t="array" ref="B6180">AND(Orders!R6178:R16171&gt;500,Orders!O6178:O16171="technology")</f>
        <v>0</v>
      </c>
      <c r="C6180" t="b" cm="1">
        <f t="array" ref="C6180">OR(Orders!R6178:R16171&gt;1000,Orders!O6178:O16171="furniture")</f>
        <v>1</v>
      </c>
      <c r="D6180" t="str">
        <v>no</v>
      </c>
      <c r="E6180" t="str">
        <v>false</v>
      </c>
      <c r="G6180" t="str" cm="1">
        <f t="array" ref="G6180">IFERROR(IF(AND(Orders!R6179:R16172&gt;1000,OR(Orders!M6179:M16172="East",Orders!M6179:M16172="south")),"bonus","no bonus"),"data error")</f>
        <v>no bonus</v>
      </c>
    </row>
    <row r="6181" spans="1:7" x14ac:dyDescent="0.25">
      <c r="A6181" t="str">
        <v>high</v>
      </c>
      <c r="B6181" t="b" cm="1">
        <f t="array" ref="B6181">AND(Orders!R6179:R16172&gt;500,Orders!O6179:O16172="technology")</f>
        <v>0</v>
      </c>
      <c r="C6181" t="b" cm="1">
        <f t="array" ref="C6181">OR(Orders!R6179:R16172&gt;1000,Orders!O6179:O16172="furniture")</f>
        <v>1</v>
      </c>
      <c r="D6181" t="str">
        <v>no</v>
      </c>
      <c r="E6181" t="str">
        <v>false</v>
      </c>
      <c r="G6181" t="str" cm="1">
        <f t="array" ref="G6181">IFERROR(IF(AND(Orders!R6180:R16173&gt;1000,OR(Orders!M6180:M16173="East",Orders!M6180:M16173="south")),"bonus","no bonus"),"data error")</f>
        <v>no bonus</v>
      </c>
    </row>
    <row r="6182" spans="1:7" x14ac:dyDescent="0.25">
      <c r="A6182" t="str">
        <v>high</v>
      </c>
      <c r="B6182" t="b" cm="1">
        <f t="array" ref="B6182">AND(Orders!R6180:R16173&gt;500,Orders!O6180:O16173="technology")</f>
        <v>0</v>
      </c>
      <c r="C6182" t="b" cm="1">
        <f t="array" ref="C6182">OR(Orders!R6180:R16173&gt;1000,Orders!O6180:O16173="furniture")</f>
        <v>1</v>
      </c>
      <c r="D6182" t="str">
        <v>no</v>
      </c>
      <c r="E6182" t="str">
        <v>false</v>
      </c>
      <c r="G6182" t="str" cm="1">
        <f t="array" ref="G6182">IFERROR(IF(AND(Orders!R6181:R16174&gt;1000,OR(Orders!M6181:M16174="East",Orders!M6181:M16174="south")),"bonus","no bonus"),"data error")</f>
        <v>no bonus</v>
      </c>
    </row>
    <row r="6183" spans="1:7" x14ac:dyDescent="0.25">
      <c r="A6183" t="str">
        <v>high</v>
      </c>
      <c r="B6183" t="b" cm="1">
        <f t="array" ref="B6183">AND(Orders!R6181:R16174&gt;500,Orders!O6181:O16174="technology")</f>
        <v>0</v>
      </c>
      <c r="C6183" t="b" cm="1">
        <f t="array" ref="C6183">OR(Orders!R6181:R16174&gt;1000,Orders!O6181:O16174="furniture")</f>
        <v>1</v>
      </c>
      <c r="D6183" t="str">
        <v>no</v>
      </c>
      <c r="E6183" t="str">
        <v>false</v>
      </c>
      <c r="G6183" t="str" cm="1">
        <f t="array" ref="G6183">IFERROR(IF(AND(Orders!R6182:R16175&gt;1000,OR(Orders!M6182:M16175="East",Orders!M6182:M16175="south")),"bonus","no bonus"),"data error")</f>
        <v>no bonus</v>
      </c>
    </row>
    <row r="6184" spans="1:7" x14ac:dyDescent="0.25">
      <c r="A6184" t="str">
        <v>high</v>
      </c>
      <c r="B6184" t="b" cm="1">
        <f t="array" ref="B6184">AND(Orders!R6182:R16175&gt;500,Orders!O6182:O16175="technology")</f>
        <v>0</v>
      </c>
      <c r="C6184" t="b" cm="1">
        <f t="array" ref="C6184">OR(Orders!R6182:R16175&gt;1000,Orders!O6182:O16175="furniture")</f>
        <v>1</v>
      </c>
      <c r="D6184" t="str">
        <v>no</v>
      </c>
      <c r="E6184" t="str">
        <v>false</v>
      </c>
      <c r="G6184" t="str" cm="1">
        <f t="array" ref="G6184">IFERROR(IF(AND(Orders!R6183:R16176&gt;1000,OR(Orders!M6183:M16176="East",Orders!M6183:M16176="south")),"bonus","no bonus"),"data error")</f>
        <v>no bonus</v>
      </c>
    </row>
    <row r="6185" spans="1:7" x14ac:dyDescent="0.25">
      <c r="A6185" t="str">
        <v>high</v>
      </c>
      <c r="B6185" t="b" cm="1">
        <f t="array" ref="B6185">AND(Orders!R6183:R16176&gt;500,Orders!O6183:O16176="technology")</f>
        <v>0</v>
      </c>
      <c r="C6185" t="b" cm="1">
        <f t="array" ref="C6185">OR(Orders!R6183:R16176&gt;1000,Orders!O6183:O16176="furniture")</f>
        <v>1</v>
      </c>
      <c r="D6185" t="str">
        <v>no</v>
      </c>
      <c r="E6185" t="str">
        <v>false</v>
      </c>
      <c r="G6185" t="str" cm="1">
        <f t="array" ref="G6185">IFERROR(IF(AND(Orders!R6184:R16177&gt;1000,OR(Orders!M6184:M16177="East",Orders!M6184:M16177="south")),"bonus","no bonus"),"data error")</f>
        <v>no bonus</v>
      </c>
    </row>
    <row r="6186" spans="1:7" x14ac:dyDescent="0.25">
      <c r="A6186" t="str">
        <v>high</v>
      </c>
      <c r="B6186" t="b" cm="1">
        <f t="array" ref="B6186">AND(Orders!R6184:R16177&gt;500,Orders!O6184:O16177="technology")</f>
        <v>0</v>
      </c>
      <c r="C6186" t="b" cm="1">
        <f t="array" ref="C6186">OR(Orders!R6184:R16177&gt;1000,Orders!O6184:O16177="furniture")</f>
        <v>1</v>
      </c>
      <c r="D6186" t="str">
        <v>no</v>
      </c>
      <c r="E6186" t="str">
        <v>false</v>
      </c>
      <c r="G6186" t="str" cm="1">
        <f t="array" ref="G6186">IFERROR(IF(AND(Orders!R6185:R16178&gt;1000,OR(Orders!M6185:M16178="East",Orders!M6185:M16178="south")),"bonus","no bonus"),"data error")</f>
        <v>no bonus</v>
      </c>
    </row>
    <row r="6187" spans="1:7" x14ac:dyDescent="0.25">
      <c r="A6187" t="str">
        <v>high</v>
      </c>
      <c r="B6187" t="b" cm="1">
        <f t="array" ref="B6187">AND(Orders!R6185:R16178&gt;500,Orders!O6185:O16178="technology")</f>
        <v>0</v>
      </c>
      <c r="C6187" t="b" cm="1">
        <f t="array" ref="C6187">OR(Orders!R6185:R16178&gt;1000,Orders!O6185:O16178="furniture")</f>
        <v>1</v>
      </c>
      <c r="D6187" t="str">
        <v>no</v>
      </c>
      <c r="E6187" t="str">
        <v>false</v>
      </c>
      <c r="G6187" t="str" cm="1">
        <f t="array" ref="G6187">IFERROR(IF(AND(Orders!R6186:R16179&gt;1000,OR(Orders!M6186:M16179="East",Orders!M6186:M16179="south")),"bonus","no bonus"),"data error")</f>
        <v>no bonus</v>
      </c>
    </row>
    <row r="6188" spans="1:7" x14ac:dyDescent="0.25">
      <c r="A6188" t="str">
        <v>high</v>
      </c>
      <c r="B6188" t="b" cm="1">
        <f t="array" ref="B6188">AND(Orders!R6186:R16179&gt;500,Orders!O6186:O16179="technology")</f>
        <v>0</v>
      </c>
      <c r="C6188" t="b" cm="1">
        <f t="array" ref="C6188">OR(Orders!R6186:R16179&gt;1000,Orders!O6186:O16179="furniture")</f>
        <v>1</v>
      </c>
      <c r="D6188" t="str">
        <v>no</v>
      </c>
      <c r="E6188" t="str">
        <v>false</v>
      </c>
      <c r="G6188" t="str" cm="1">
        <f t="array" ref="G6188">IFERROR(IF(AND(Orders!R6187:R16180&gt;1000,OR(Orders!M6187:M16180="East",Orders!M6187:M16180="south")),"bonus","no bonus"),"data error")</f>
        <v>no bonus</v>
      </c>
    </row>
    <row r="6189" spans="1:7" x14ac:dyDescent="0.25">
      <c r="A6189" t="str">
        <v>high</v>
      </c>
      <c r="B6189" t="b" cm="1">
        <f t="array" ref="B6189">AND(Orders!R6187:R16180&gt;500,Orders!O6187:O16180="technology")</f>
        <v>0</v>
      </c>
      <c r="C6189" t="b" cm="1">
        <f t="array" ref="C6189">OR(Orders!R6187:R16180&gt;1000,Orders!O6187:O16180="furniture")</f>
        <v>1</v>
      </c>
      <c r="D6189" t="str">
        <v>no</v>
      </c>
      <c r="E6189" t="str">
        <v>false</v>
      </c>
      <c r="G6189" t="str" cm="1">
        <f t="array" ref="G6189">IFERROR(IF(AND(Orders!R6188:R16181&gt;1000,OR(Orders!M6188:M16181="East",Orders!M6188:M16181="south")),"bonus","no bonus"),"data error")</f>
        <v>no bonus</v>
      </c>
    </row>
    <row r="6190" spans="1:7" x14ac:dyDescent="0.25">
      <c r="A6190" t="str">
        <v>high</v>
      </c>
      <c r="B6190" t="b" cm="1">
        <f t="array" ref="B6190">AND(Orders!R6188:R16181&gt;500,Orders!O6188:O16181="technology")</f>
        <v>0</v>
      </c>
      <c r="C6190" t="b" cm="1">
        <f t="array" ref="C6190">OR(Orders!R6188:R16181&gt;1000,Orders!O6188:O16181="furniture")</f>
        <v>1</v>
      </c>
      <c r="D6190" t="str">
        <v>no</v>
      </c>
      <c r="E6190" t="str">
        <v>false</v>
      </c>
      <c r="G6190" t="str" cm="1">
        <f t="array" ref="G6190">IFERROR(IF(AND(Orders!R6189:R16182&gt;1000,OR(Orders!M6189:M16182="East",Orders!M6189:M16182="south")),"bonus","no bonus"),"data error")</f>
        <v>no bonus</v>
      </c>
    </row>
    <row r="6191" spans="1:7" x14ac:dyDescent="0.25">
      <c r="A6191" t="str">
        <v>high</v>
      </c>
      <c r="B6191" t="b" cm="1">
        <f t="array" ref="B6191">AND(Orders!R6189:R16182&gt;500,Orders!O6189:O16182="technology")</f>
        <v>0</v>
      </c>
      <c r="C6191" t="b" cm="1">
        <f t="array" ref="C6191">OR(Orders!R6189:R16182&gt;1000,Orders!O6189:O16182="furniture")</f>
        <v>1</v>
      </c>
      <c r="D6191" t="str">
        <v>no</v>
      </c>
      <c r="E6191" t="str">
        <v>false</v>
      </c>
      <c r="G6191" t="str" cm="1">
        <f t="array" ref="G6191">IFERROR(IF(AND(Orders!R6190:R16183&gt;1000,OR(Orders!M6190:M16183="East",Orders!M6190:M16183="south")),"bonus","no bonus"),"data error")</f>
        <v>no bonus</v>
      </c>
    </row>
    <row r="6192" spans="1:7" x14ac:dyDescent="0.25">
      <c r="A6192" t="str">
        <v>high</v>
      </c>
      <c r="B6192" t="b" cm="1">
        <f t="array" ref="B6192">AND(Orders!R6190:R16183&gt;500,Orders!O6190:O16183="technology")</f>
        <v>0</v>
      </c>
      <c r="C6192" t="b" cm="1">
        <f t="array" ref="C6192">OR(Orders!R6190:R16183&gt;1000,Orders!O6190:O16183="furniture")</f>
        <v>1</v>
      </c>
      <c r="D6192" t="str">
        <v>no</v>
      </c>
      <c r="E6192" t="str">
        <v>false</v>
      </c>
      <c r="G6192" t="str" cm="1">
        <f t="array" ref="G6192">IFERROR(IF(AND(Orders!R6191:R16184&gt;1000,OR(Orders!M6191:M16184="East",Orders!M6191:M16184="south")),"bonus","no bonus"),"data error")</f>
        <v>no bonus</v>
      </c>
    </row>
    <row r="6193" spans="1:7" x14ac:dyDescent="0.25">
      <c r="A6193" t="str">
        <v>high</v>
      </c>
      <c r="B6193" t="b" cm="1">
        <f t="array" ref="B6193">AND(Orders!R6191:R16184&gt;500,Orders!O6191:O16184="technology")</f>
        <v>0</v>
      </c>
      <c r="C6193" t="b" cm="1">
        <f t="array" ref="C6193">OR(Orders!R6191:R16184&gt;1000,Orders!O6191:O16184="furniture")</f>
        <v>1</v>
      </c>
      <c r="D6193" t="str">
        <v>no</v>
      </c>
      <c r="E6193" t="str">
        <v>false</v>
      </c>
      <c r="G6193" t="str" cm="1">
        <f t="array" ref="G6193">IFERROR(IF(AND(Orders!R6192:R16185&gt;1000,OR(Orders!M6192:M16185="East",Orders!M6192:M16185="south")),"bonus","no bonus"),"data error")</f>
        <v>no bonus</v>
      </c>
    </row>
    <row r="6194" spans="1:7" x14ac:dyDescent="0.25">
      <c r="A6194" t="str">
        <v>high</v>
      </c>
      <c r="B6194" t="b" cm="1">
        <f t="array" ref="B6194">AND(Orders!R6192:R16185&gt;500,Orders!O6192:O16185="technology")</f>
        <v>0</v>
      </c>
      <c r="C6194" t="b" cm="1">
        <f t="array" ref="C6194">OR(Orders!R6192:R16185&gt;1000,Orders!O6192:O16185="furniture")</f>
        <v>1</v>
      </c>
      <c r="D6194" t="str">
        <v>no</v>
      </c>
      <c r="E6194" t="str">
        <v>false</v>
      </c>
      <c r="G6194" t="str" cm="1">
        <f t="array" ref="G6194">IFERROR(IF(AND(Orders!R6193:R16186&gt;1000,OR(Orders!M6193:M16186="East",Orders!M6193:M16186="south")),"bonus","no bonus"),"data error")</f>
        <v>no bonus</v>
      </c>
    </row>
    <row r="6195" spans="1:7" x14ac:dyDescent="0.25">
      <c r="A6195" t="str">
        <v>high</v>
      </c>
      <c r="B6195" t="b" cm="1">
        <f t="array" ref="B6195">AND(Orders!R6193:R16186&gt;500,Orders!O6193:O16186="technology")</f>
        <v>0</v>
      </c>
      <c r="C6195" t="b" cm="1">
        <f t="array" ref="C6195">OR(Orders!R6193:R16186&gt;1000,Orders!O6193:O16186="furniture")</f>
        <v>1</v>
      </c>
      <c r="D6195" t="str">
        <v>no</v>
      </c>
      <c r="E6195" t="str">
        <v>false</v>
      </c>
      <c r="G6195" t="str" cm="1">
        <f t="array" ref="G6195">IFERROR(IF(AND(Orders!R6194:R16187&gt;1000,OR(Orders!M6194:M16187="East",Orders!M6194:M16187="south")),"bonus","no bonus"),"data error")</f>
        <v>no bonus</v>
      </c>
    </row>
    <row r="6196" spans="1:7" x14ac:dyDescent="0.25">
      <c r="A6196" t="str">
        <v>high</v>
      </c>
      <c r="B6196" t="b" cm="1">
        <f t="array" ref="B6196">AND(Orders!R6194:R16187&gt;500,Orders!O6194:O16187="technology")</f>
        <v>0</v>
      </c>
      <c r="C6196" t="b" cm="1">
        <f t="array" ref="C6196">OR(Orders!R6194:R16187&gt;1000,Orders!O6194:O16187="furniture")</f>
        <v>1</v>
      </c>
      <c r="D6196" t="str">
        <v>no</v>
      </c>
      <c r="E6196" t="str">
        <v>false</v>
      </c>
      <c r="G6196" t="str" cm="1">
        <f t="array" ref="G6196">IFERROR(IF(AND(Orders!R6195:R16188&gt;1000,OR(Orders!M6195:M16188="East",Orders!M6195:M16188="south")),"bonus","no bonus"),"data error")</f>
        <v>no bonus</v>
      </c>
    </row>
    <row r="6197" spans="1:7" x14ac:dyDescent="0.25">
      <c r="A6197" t="str">
        <v>high</v>
      </c>
      <c r="B6197" t="b" cm="1">
        <f t="array" ref="B6197">AND(Orders!R6195:R16188&gt;500,Orders!O6195:O16188="technology")</f>
        <v>0</v>
      </c>
      <c r="C6197" t="b" cm="1">
        <f t="array" ref="C6197">OR(Orders!R6195:R16188&gt;1000,Orders!O6195:O16188="furniture")</f>
        <v>1</v>
      </c>
      <c r="D6197" t="str">
        <v>no</v>
      </c>
      <c r="E6197" t="str">
        <v>false</v>
      </c>
      <c r="G6197" t="str" cm="1">
        <f t="array" ref="G6197">IFERROR(IF(AND(Orders!R6196:R16189&gt;1000,OR(Orders!M6196:M16189="East",Orders!M6196:M16189="south")),"bonus","no bonus"),"data error")</f>
        <v>no bonus</v>
      </c>
    </row>
    <row r="6198" spans="1:7" x14ac:dyDescent="0.25">
      <c r="A6198" t="str">
        <v>high</v>
      </c>
      <c r="B6198" t="b" cm="1">
        <f t="array" ref="B6198">AND(Orders!R6196:R16189&gt;500,Orders!O6196:O16189="technology")</f>
        <v>0</v>
      </c>
      <c r="C6198" t="b" cm="1">
        <f t="array" ref="C6198">OR(Orders!R6196:R16189&gt;1000,Orders!O6196:O16189="furniture")</f>
        <v>1</v>
      </c>
      <c r="D6198" t="str">
        <v>no</v>
      </c>
      <c r="E6198" t="str">
        <v>false</v>
      </c>
      <c r="G6198" t="str" cm="1">
        <f t="array" ref="G6198">IFERROR(IF(AND(Orders!R6197:R16190&gt;1000,OR(Orders!M6197:M16190="East",Orders!M6197:M16190="south")),"bonus","no bonus"),"data error")</f>
        <v>no bonus</v>
      </c>
    </row>
    <row r="6199" spans="1:7" x14ac:dyDescent="0.25">
      <c r="A6199" t="str">
        <v>high</v>
      </c>
      <c r="B6199" t="b" cm="1">
        <f t="array" ref="B6199">AND(Orders!R6197:R16190&gt;500,Orders!O6197:O16190="technology")</f>
        <v>0</v>
      </c>
      <c r="C6199" t="b" cm="1">
        <f t="array" ref="C6199">OR(Orders!R6197:R16190&gt;1000,Orders!O6197:O16190="furniture")</f>
        <v>1</v>
      </c>
      <c r="D6199" t="str">
        <v>no</v>
      </c>
      <c r="E6199" t="str">
        <v>false</v>
      </c>
      <c r="G6199" t="str" cm="1">
        <f t="array" ref="G6199">IFERROR(IF(AND(Orders!R6198:R16191&gt;1000,OR(Orders!M6198:M16191="East",Orders!M6198:M16191="south")),"bonus","no bonus"),"data error")</f>
        <v>no bonus</v>
      </c>
    </row>
    <row r="6200" spans="1:7" x14ac:dyDescent="0.25">
      <c r="A6200" t="str">
        <v>high</v>
      </c>
      <c r="B6200" t="b" cm="1">
        <f t="array" ref="B6200">AND(Orders!R6198:R16191&gt;500,Orders!O6198:O16191="technology")</f>
        <v>0</v>
      </c>
      <c r="C6200" t="b" cm="1">
        <f t="array" ref="C6200">OR(Orders!R6198:R16191&gt;1000,Orders!O6198:O16191="furniture")</f>
        <v>1</v>
      </c>
      <c r="D6200" t="str">
        <v>no</v>
      </c>
      <c r="E6200" t="str">
        <v>false</v>
      </c>
      <c r="G6200" t="str" cm="1">
        <f t="array" ref="G6200">IFERROR(IF(AND(Orders!R6199:R16192&gt;1000,OR(Orders!M6199:M16192="East",Orders!M6199:M16192="south")),"bonus","no bonus"),"data error")</f>
        <v>no bonus</v>
      </c>
    </row>
    <row r="6201" spans="1:7" x14ac:dyDescent="0.25">
      <c r="A6201" t="str">
        <v>high</v>
      </c>
      <c r="B6201" t="b" cm="1">
        <f t="array" ref="B6201">AND(Orders!R6199:R16192&gt;500,Orders!O6199:O16192="technology")</f>
        <v>0</v>
      </c>
      <c r="C6201" t="b" cm="1">
        <f t="array" ref="C6201">OR(Orders!R6199:R16192&gt;1000,Orders!O6199:O16192="furniture")</f>
        <v>1</v>
      </c>
      <c r="D6201" t="str">
        <v>no</v>
      </c>
      <c r="E6201" t="str">
        <v>false</v>
      </c>
      <c r="G6201" t="str" cm="1">
        <f t="array" ref="G6201">IFERROR(IF(AND(Orders!R6200:R16193&gt;1000,OR(Orders!M6200:M16193="East",Orders!M6200:M16193="south")),"bonus","no bonus"),"data error")</f>
        <v>no bonus</v>
      </c>
    </row>
    <row r="6202" spans="1:7" x14ac:dyDescent="0.25">
      <c r="A6202" t="str">
        <v>high</v>
      </c>
      <c r="B6202" t="b" cm="1">
        <f t="array" ref="B6202">AND(Orders!R6200:R16193&gt;500,Orders!O6200:O16193="technology")</f>
        <v>0</v>
      </c>
      <c r="C6202" t="b" cm="1">
        <f t="array" ref="C6202">OR(Orders!R6200:R16193&gt;1000,Orders!O6200:O16193="furniture")</f>
        <v>1</v>
      </c>
      <c r="D6202" t="str">
        <v>no</v>
      </c>
      <c r="E6202" t="str">
        <v>false</v>
      </c>
      <c r="G6202" t="str" cm="1">
        <f t="array" ref="G6202">IFERROR(IF(AND(Orders!R6201:R16194&gt;1000,OR(Orders!M6201:M16194="East",Orders!M6201:M16194="south")),"bonus","no bonus"),"data error")</f>
        <v>no bonus</v>
      </c>
    </row>
    <row r="6203" spans="1:7" x14ac:dyDescent="0.25">
      <c r="A6203" t="str">
        <v>high</v>
      </c>
      <c r="B6203" t="b" cm="1">
        <f t="array" ref="B6203">AND(Orders!R6201:R16194&gt;500,Orders!O6201:O16194="technology")</f>
        <v>0</v>
      </c>
      <c r="C6203" t="b" cm="1">
        <f t="array" ref="C6203">OR(Orders!R6201:R16194&gt;1000,Orders!O6201:O16194="furniture")</f>
        <v>1</v>
      </c>
      <c r="D6203" t="str">
        <v>no</v>
      </c>
      <c r="E6203" t="str">
        <v>false</v>
      </c>
      <c r="G6203" t="str" cm="1">
        <f t="array" ref="G6203">IFERROR(IF(AND(Orders!R6202:R16195&gt;1000,OR(Orders!M6202:M16195="East",Orders!M6202:M16195="south")),"bonus","no bonus"),"data error")</f>
        <v>no bonus</v>
      </c>
    </row>
    <row r="6204" spans="1:7" x14ac:dyDescent="0.25">
      <c r="A6204" t="str">
        <v>high</v>
      </c>
      <c r="B6204" t="b" cm="1">
        <f t="array" ref="B6204">AND(Orders!R6202:R16195&gt;500,Orders!O6202:O16195="technology")</f>
        <v>0</v>
      </c>
      <c r="C6204" t="b" cm="1">
        <f t="array" ref="C6204">OR(Orders!R6202:R16195&gt;1000,Orders!O6202:O16195="furniture")</f>
        <v>1</v>
      </c>
      <c r="D6204" t="str">
        <v>no</v>
      </c>
      <c r="E6204" t="str">
        <v>false</v>
      </c>
      <c r="G6204" t="str" cm="1">
        <f t="array" ref="G6204">IFERROR(IF(AND(Orders!R6203:R16196&gt;1000,OR(Orders!M6203:M16196="East",Orders!M6203:M16196="south")),"bonus","no bonus"),"data error")</f>
        <v>no bonus</v>
      </c>
    </row>
    <row r="6205" spans="1:7" x14ac:dyDescent="0.25">
      <c r="A6205" t="str">
        <v>high</v>
      </c>
      <c r="B6205" t="b" cm="1">
        <f t="array" ref="B6205">AND(Orders!R6203:R16196&gt;500,Orders!O6203:O16196="technology")</f>
        <v>0</v>
      </c>
      <c r="C6205" t="b" cm="1">
        <f t="array" ref="C6205">OR(Orders!R6203:R16196&gt;1000,Orders!O6203:O16196="furniture")</f>
        <v>1</v>
      </c>
      <c r="D6205" t="str">
        <v>no</v>
      </c>
      <c r="E6205" t="str">
        <v>false</v>
      </c>
      <c r="G6205" t="str" cm="1">
        <f t="array" ref="G6205">IFERROR(IF(AND(Orders!R6204:R16197&gt;1000,OR(Orders!M6204:M16197="East",Orders!M6204:M16197="south")),"bonus","no bonus"),"data error")</f>
        <v>no bonus</v>
      </c>
    </row>
    <row r="6206" spans="1:7" x14ac:dyDescent="0.25">
      <c r="A6206" t="str">
        <v>high</v>
      </c>
      <c r="B6206" t="b" cm="1">
        <f t="array" ref="B6206">AND(Orders!R6204:R16197&gt;500,Orders!O6204:O16197="technology")</f>
        <v>0</v>
      </c>
      <c r="C6206" t="b" cm="1">
        <f t="array" ref="C6206">OR(Orders!R6204:R16197&gt;1000,Orders!O6204:O16197="furniture")</f>
        <v>1</v>
      </c>
      <c r="D6206" t="str">
        <v>no</v>
      </c>
      <c r="E6206" t="str">
        <v>false</v>
      </c>
      <c r="G6206" t="str" cm="1">
        <f t="array" ref="G6206">IFERROR(IF(AND(Orders!R6205:R16198&gt;1000,OR(Orders!M6205:M16198="East",Orders!M6205:M16198="south")),"bonus","no bonus"),"data error")</f>
        <v>no bonus</v>
      </c>
    </row>
    <row r="6207" spans="1:7" x14ac:dyDescent="0.25">
      <c r="A6207" t="str">
        <v>high</v>
      </c>
      <c r="B6207" t="b" cm="1">
        <f t="array" ref="B6207">AND(Orders!R6205:R16198&gt;500,Orders!O6205:O16198="technology")</f>
        <v>0</v>
      </c>
      <c r="C6207" t="b" cm="1">
        <f t="array" ref="C6207">OR(Orders!R6205:R16198&gt;1000,Orders!O6205:O16198="furniture")</f>
        <v>1</v>
      </c>
      <c r="D6207" t="str">
        <v>no</v>
      </c>
      <c r="E6207" t="str">
        <v>false</v>
      </c>
      <c r="G6207" t="str" cm="1">
        <f t="array" ref="G6207">IFERROR(IF(AND(Orders!R6206:R16199&gt;1000,OR(Orders!M6206:M16199="East",Orders!M6206:M16199="south")),"bonus","no bonus"),"data error")</f>
        <v>no bonus</v>
      </c>
    </row>
    <row r="6208" spans="1:7" x14ac:dyDescent="0.25">
      <c r="A6208" t="str">
        <v>high</v>
      </c>
      <c r="B6208" t="b" cm="1">
        <f t="array" ref="B6208">AND(Orders!R6206:R16199&gt;500,Orders!O6206:O16199="technology")</f>
        <v>0</v>
      </c>
      <c r="C6208" t="b" cm="1">
        <f t="array" ref="C6208">OR(Orders!R6206:R16199&gt;1000,Orders!O6206:O16199="furniture")</f>
        <v>1</v>
      </c>
      <c r="D6208" t="str">
        <v>no</v>
      </c>
      <c r="E6208" t="str">
        <v>false</v>
      </c>
      <c r="G6208" t="str" cm="1">
        <f t="array" ref="G6208">IFERROR(IF(AND(Orders!R6207:R16200&gt;1000,OR(Orders!M6207:M16200="East",Orders!M6207:M16200="south")),"bonus","no bonus"),"data error")</f>
        <v>no bonus</v>
      </c>
    </row>
    <row r="6209" spans="1:7" x14ac:dyDescent="0.25">
      <c r="A6209" t="str">
        <v>high</v>
      </c>
      <c r="B6209" t="b" cm="1">
        <f t="array" ref="B6209">AND(Orders!R6207:R16200&gt;500,Orders!O6207:O16200="technology")</f>
        <v>0</v>
      </c>
      <c r="C6209" t="b" cm="1">
        <f t="array" ref="C6209">OR(Orders!R6207:R16200&gt;1000,Orders!O6207:O16200="furniture")</f>
        <v>1</v>
      </c>
      <c r="D6209" t="str">
        <v>no</v>
      </c>
      <c r="E6209" t="str">
        <v>false</v>
      </c>
      <c r="G6209" t="str" cm="1">
        <f t="array" ref="G6209">IFERROR(IF(AND(Orders!R6208:R16201&gt;1000,OR(Orders!M6208:M16201="East",Orders!M6208:M16201="south")),"bonus","no bonus"),"data error")</f>
        <v>no bonus</v>
      </c>
    </row>
    <row r="6210" spans="1:7" x14ac:dyDescent="0.25">
      <c r="A6210" t="str">
        <v>high</v>
      </c>
      <c r="B6210" t="b" cm="1">
        <f t="array" ref="B6210">AND(Orders!R6208:R16201&gt;500,Orders!O6208:O16201="technology")</f>
        <v>0</v>
      </c>
      <c r="C6210" t="b" cm="1">
        <f t="array" ref="C6210">OR(Orders!R6208:R16201&gt;1000,Orders!O6208:O16201="furniture")</f>
        <v>1</v>
      </c>
      <c r="D6210" t="str">
        <v>no</v>
      </c>
      <c r="E6210" t="str">
        <v>false</v>
      </c>
      <c r="G6210" t="str" cm="1">
        <f t="array" ref="G6210">IFERROR(IF(AND(Orders!R6209:R16202&gt;1000,OR(Orders!M6209:M16202="East",Orders!M6209:M16202="south")),"bonus","no bonus"),"data error")</f>
        <v>no bonus</v>
      </c>
    </row>
    <row r="6211" spans="1:7" x14ac:dyDescent="0.25">
      <c r="A6211" t="str">
        <v>high</v>
      </c>
      <c r="B6211" t="b" cm="1">
        <f t="array" ref="B6211">AND(Orders!R6209:R16202&gt;500,Orders!O6209:O16202="technology")</f>
        <v>0</v>
      </c>
      <c r="C6211" t="b" cm="1">
        <f t="array" ref="C6211">OR(Orders!R6209:R16202&gt;1000,Orders!O6209:O16202="furniture")</f>
        <v>1</v>
      </c>
      <c r="D6211" t="str">
        <v>no</v>
      </c>
      <c r="E6211" t="str">
        <v>false</v>
      </c>
      <c r="G6211" t="str" cm="1">
        <f t="array" ref="G6211">IFERROR(IF(AND(Orders!R6210:R16203&gt;1000,OR(Orders!M6210:M16203="East",Orders!M6210:M16203="south")),"bonus","no bonus"),"data error")</f>
        <v>no bonus</v>
      </c>
    </row>
    <row r="6212" spans="1:7" x14ac:dyDescent="0.25">
      <c r="A6212" t="str">
        <v>high</v>
      </c>
      <c r="B6212" t="b" cm="1">
        <f t="array" ref="B6212">AND(Orders!R6210:R16203&gt;500,Orders!O6210:O16203="technology")</f>
        <v>0</v>
      </c>
      <c r="C6212" t="b" cm="1">
        <f t="array" ref="C6212">OR(Orders!R6210:R16203&gt;1000,Orders!O6210:O16203="furniture")</f>
        <v>1</v>
      </c>
      <c r="D6212" t="str">
        <v>no</v>
      </c>
      <c r="E6212" t="str">
        <v>false</v>
      </c>
      <c r="G6212" t="str" cm="1">
        <f t="array" ref="G6212">IFERROR(IF(AND(Orders!R6211:R16204&gt;1000,OR(Orders!M6211:M16204="East",Orders!M6211:M16204="south")),"bonus","no bonus"),"data error")</f>
        <v>no bonus</v>
      </c>
    </row>
    <row r="6213" spans="1:7" x14ac:dyDescent="0.25">
      <c r="A6213" t="str">
        <v>high</v>
      </c>
      <c r="B6213" t="b" cm="1">
        <f t="array" ref="B6213">AND(Orders!R6211:R16204&gt;500,Orders!O6211:O16204="technology")</f>
        <v>0</v>
      </c>
      <c r="C6213" t="b" cm="1">
        <f t="array" ref="C6213">OR(Orders!R6211:R16204&gt;1000,Orders!O6211:O16204="furniture")</f>
        <v>1</v>
      </c>
      <c r="D6213" t="str">
        <v>no</v>
      </c>
      <c r="E6213" t="str">
        <v>false</v>
      </c>
      <c r="G6213" t="str" cm="1">
        <f t="array" ref="G6213">IFERROR(IF(AND(Orders!R6212:R16205&gt;1000,OR(Orders!M6212:M16205="East",Orders!M6212:M16205="south")),"bonus","no bonus"),"data error")</f>
        <v>no bonus</v>
      </c>
    </row>
    <row r="6214" spans="1:7" x14ac:dyDescent="0.25">
      <c r="A6214" t="str">
        <v>high</v>
      </c>
      <c r="B6214" t="b" cm="1">
        <f t="array" ref="B6214">AND(Orders!R6212:R16205&gt;500,Orders!O6212:O16205="technology")</f>
        <v>0</v>
      </c>
      <c r="C6214" t="b" cm="1">
        <f t="array" ref="C6214">OR(Orders!R6212:R16205&gt;1000,Orders!O6212:O16205="furniture")</f>
        <v>1</v>
      </c>
      <c r="D6214" t="str">
        <v>no</v>
      </c>
      <c r="E6214" t="str">
        <v>false</v>
      </c>
      <c r="G6214" t="str" cm="1">
        <f t="array" ref="G6214">IFERROR(IF(AND(Orders!R6213:R16206&gt;1000,OR(Orders!M6213:M16206="East",Orders!M6213:M16206="south")),"bonus","no bonus"),"data error")</f>
        <v>no bonus</v>
      </c>
    </row>
    <row r="6215" spans="1:7" x14ac:dyDescent="0.25">
      <c r="A6215" t="str">
        <v>high</v>
      </c>
      <c r="B6215" t="b" cm="1">
        <f t="array" ref="B6215">AND(Orders!R6213:R16206&gt;500,Orders!O6213:O16206="technology")</f>
        <v>0</v>
      </c>
      <c r="C6215" t="b" cm="1">
        <f t="array" ref="C6215">OR(Orders!R6213:R16206&gt;1000,Orders!O6213:O16206="furniture")</f>
        <v>1</v>
      </c>
      <c r="D6215" t="str">
        <v>no</v>
      </c>
      <c r="E6215" t="str">
        <v>false</v>
      </c>
      <c r="G6215" t="str" cm="1">
        <f t="array" ref="G6215">IFERROR(IF(AND(Orders!R6214:R16207&gt;1000,OR(Orders!M6214:M16207="East",Orders!M6214:M16207="south")),"bonus","no bonus"),"data error")</f>
        <v>no bonus</v>
      </c>
    </row>
    <row r="6216" spans="1:7" x14ac:dyDescent="0.25">
      <c r="A6216" t="str">
        <v>high</v>
      </c>
      <c r="B6216" t="b" cm="1">
        <f t="array" ref="B6216">AND(Orders!R6214:R16207&gt;500,Orders!O6214:O16207="technology")</f>
        <v>0</v>
      </c>
      <c r="C6216" t="b" cm="1">
        <f t="array" ref="C6216">OR(Orders!R6214:R16207&gt;1000,Orders!O6214:O16207="furniture")</f>
        <v>1</v>
      </c>
      <c r="D6216" t="str">
        <v>no</v>
      </c>
      <c r="E6216" t="str">
        <v>false</v>
      </c>
      <c r="G6216" t="str" cm="1">
        <f t="array" ref="G6216">IFERROR(IF(AND(Orders!R6215:R16208&gt;1000,OR(Orders!M6215:M16208="East",Orders!M6215:M16208="south")),"bonus","no bonus"),"data error")</f>
        <v>no bonus</v>
      </c>
    </row>
    <row r="6217" spans="1:7" x14ac:dyDescent="0.25">
      <c r="A6217" t="str">
        <v>high</v>
      </c>
      <c r="B6217" t="b" cm="1">
        <f t="array" ref="B6217">AND(Orders!R6215:R16208&gt;500,Orders!O6215:O16208="technology")</f>
        <v>0</v>
      </c>
      <c r="C6217" t="b" cm="1">
        <f t="array" ref="C6217">OR(Orders!R6215:R16208&gt;1000,Orders!O6215:O16208="furniture")</f>
        <v>1</v>
      </c>
      <c r="D6217" t="str">
        <v>no</v>
      </c>
      <c r="E6217" t="str">
        <v>false</v>
      </c>
      <c r="G6217" t="str" cm="1">
        <f t="array" ref="G6217">IFERROR(IF(AND(Orders!R6216:R16209&gt;1000,OR(Orders!M6216:M16209="East",Orders!M6216:M16209="south")),"bonus","no bonus"),"data error")</f>
        <v>no bonus</v>
      </c>
    </row>
    <row r="6218" spans="1:7" x14ac:dyDescent="0.25">
      <c r="A6218" t="str">
        <v>high</v>
      </c>
      <c r="B6218" t="b" cm="1">
        <f t="array" ref="B6218">AND(Orders!R6216:R16209&gt;500,Orders!O6216:O16209="technology")</f>
        <v>0</v>
      </c>
      <c r="C6218" t="b" cm="1">
        <f t="array" ref="C6218">OR(Orders!R6216:R16209&gt;1000,Orders!O6216:O16209="furniture")</f>
        <v>1</v>
      </c>
      <c r="D6218" t="str">
        <v>no</v>
      </c>
      <c r="E6218" t="str">
        <v>false</v>
      </c>
      <c r="G6218" t="str" cm="1">
        <f t="array" ref="G6218">IFERROR(IF(AND(Orders!R6217:R16210&gt;1000,OR(Orders!M6217:M16210="East",Orders!M6217:M16210="south")),"bonus","no bonus"),"data error")</f>
        <v>no bonus</v>
      </c>
    </row>
    <row r="6219" spans="1:7" x14ac:dyDescent="0.25">
      <c r="A6219" t="str">
        <v>high</v>
      </c>
      <c r="B6219" t="b" cm="1">
        <f t="array" ref="B6219">AND(Orders!R6217:R16210&gt;500,Orders!O6217:O16210="technology")</f>
        <v>0</v>
      </c>
      <c r="C6219" t="b" cm="1">
        <f t="array" ref="C6219">OR(Orders!R6217:R16210&gt;1000,Orders!O6217:O16210="furniture")</f>
        <v>1</v>
      </c>
      <c r="D6219" t="str">
        <v>no</v>
      </c>
      <c r="E6219" t="str">
        <v>false</v>
      </c>
      <c r="G6219" t="str" cm="1">
        <f t="array" ref="G6219">IFERROR(IF(AND(Orders!R6218:R16211&gt;1000,OR(Orders!M6218:M16211="East",Orders!M6218:M16211="south")),"bonus","no bonus"),"data error")</f>
        <v>no bonus</v>
      </c>
    </row>
    <row r="6220" spans="1:7" x14ac:dyDescent="0.25">
      <c r="A6220" t="str">
        <v>high</v>
      </c>
      <c r="B6220" t="b" cm="1">
        <f t="array" ref="B6220">AND(Orders!R6218:R16211&gt;500,Orders!O6218:O16211="technology")</f>
        <v>0</v>
      </c>
      <c r="C6220" t="b" cm="1">
        <f t="array" ref="C6220">OR(Orders!R6218:R16211&gt;1000,Orders!O6218:O16211="furniture")</f>
        <v>1</v>
      </c>
      <c r="D6220" t="str">
        <v>no</v>
      </c>
      <c r="E6220" t="str">
        <v>false</v>
      </c>
      <c r="G6220" t="str" cm="1">
        <f t="array" ref="G6220">IFERROR(IF(AND(Orders!R6219:R16212&gt;1000,OR(Orders!M6219:M16212="East",Orders!M6219:M16212="south")),"bonus","no bonus"),"data error")</f>
        <v>no bonus</v>
      </c>
    </row>
    <row r="6221" spans="1:7" x14ac:dyDescent="0.25">
      <c r="A6221" t="str">
        <v>high</v>
      </c>
      <c r="B6221" t="b" cm="1">
        <f t="array" ref="B6221">AND(Orders!R6219:R16212&gt;500,Orders!O6219:O16212="technology")</f>
        <v>0</v>
      </c>
      <c r="C6221" t="b" cm="1">
        <f t="array" ref="C6221">OR(Orders!R6219:R16212&gt;1000,Orders!O6219:O16212="furniture")</f>
        <v>1</v>
      </c>
      <c r="D6221" t="str">
        <v>no</v>
      </c>
      <c r="E6221" t="str">
        <v>false</v>
      </c>
      <c r="G6221" t="str" cm="1">
        <f t="array" ref="G6221">IFERROR(IF(AND(Orders!R6220:R16213&gt;1000,OR(Orders!M6220:M16213="East",Orders!M6220:M16213="south")),"bonus","no bonus"),"data error")</f>
        <v>no bonus</v>
      </c>
    </row>
    <row r="6222" spans="1:7" x14ac:dyDescent="0.25">
      <c r="A6222" t="str">
        <v>high</v>
      </c>
      <c r="B6222" t="b" cm="1">
        <f t="array" ref="B6222">AND(Orders!R6220:R16213&gt;500,Orders!O6220:O16213="technology")</f>
        <v>0</v>
      </c>
      <c r="C6222" t="b" cm="1">
        <f t="array" ref="C6222">OR(Orders!R6220:R16213&gt;1000,Orders!O6220:O16213="furniture")</f>
        <v>1</v>
      </c>
      <c r="D6222" t="str">
        <v>no</v>
      </c>
      <c r="E6222" t="str">
        <v>false</v>
      </c>
      <c r="G6222" t="str" cm="1">
        <f t="array" ref="G6222">IFERROR(IF(AND(Orders!R6221:R16214&gt;1000,OR(Orders!M6221:M16214="East",Orders!M6221:M16214="south")),"bonus","no bonus"),"data error")</f>
        <v>no bonus</v>
      </c>
    </row>
    <row r="6223" spans="1:7" x14ac:dyDescent="0.25">
      <c r="A6223" t="str">
        <v>high</v>
      </c>
      <c r="B6223" t="b" cm="1">
        <f t="array" ref="B6223">AND(Orders!R6221:R16214&gt;500,Orders!O6221:O16214="technology")</f>
        <v>0</v>
      </c>
      <c r="C6223" t="b" cm="1">
        <f t="array" ref="C6223">OR(Orders!R6221:R16214&gt;1000,Orders!O6221:O16214="furniture")</f>
        <v>1</v>
      </c>
      <c r="D6223" t="str">
        <v>no</v>
      </c>
      <c r="E6223" t="str">
        <v>false</v>
      </c>
      <c r="G6223" t="str" cm="1">
        <f t="array" ref="G6223">IFERROR(IF(AND(Orders!R6222:R16215&gt;1000,OR(Orders!M6222:M16215="East",Orders!M6222:M16215="south")),"bonus","no bonus"),"data error")</f>
        <v>no bonus</v>
      </c>
    </row>
    <row r="6224" spans="1:7" x14ac:dyDescent="0.25">
      <c r="A6224" t="str">
        <v>high</v>
      </c>
      <c r="B6224" t="b" cm="1">
        <f t="array" ref="B6224">AND(Orders!R6222:R16215&gt;500,Orders!O6222:O16215="technology")</f>
        <v>0</v>
      </c>
      <c r="C6224" t="b" cm="1">
        <f t="array" ref="C6224">OR(Orders!R6222:R16215&gt;1000,Orders!O6222:O16215="furniture")</f>
        <v>1</v>
      </c>
      <c r="D6224" t="str">
        <v>no</v>
      </c>
      <c r="E6224" t="str">
        <v>false</v>
      </c>
      <c r="G6224" t="str" cm="1">
        <f t="array" ref="G6224">IFERROR(IF(AND(Orders!R6223:R16216&gt;1000,OR(Orders!M6223:M16216="East",Orders!M6223:M16216="south")),"bonus","no bonus"),"data error")</f>
        <v>no bonus</v>
      </c>
    </row>
    <row r="6225" spans="1:7" x14ac:dyDescent="0.25">
      <c r="A6225" t="str">
        <v>high</v>
      </c>
      <c r="B6225" t="b" cm="1">
        <f t="array" ref="B6225">AND(Orders!R6223:R16216&gt;500,Orders!O6223:O16216="technology")</f>
        <v>0</v>
      </c>
      <c r="C6225" t="b" cm="1">
        <f t="array" ref="C6225">OR(Orders!R6223:R16216&gt;1000,Orders!O6223:O16216="furniture")</f>
        <v>1</v>
      </c>
      <c r="D6225" t="str">
        <v>no</v>
      </c>
      <c r="E6225" t="str">
        <v>false</v>
      </c>
      <c r="G6225" t="str" cm="1">
        <f t="array" ref="G6225">IFERROR(IF(AND(Orders!R6224:R16217&gt;1000,OR(Orders!M6224:M16217="East",Orders!M6224:M16217="south")),"bonus","no bonus"),"data error")</f>
        <v>no bonus</v>
      </c>
    </row>
    <row r="6226" spans="1:7" x14ac:dyDescent="0.25">
      <c r="A6226" t="str">
        <v>high</v>
      </c>
      <c r="B6226" t="b" cm="1">
        <f t="array" ref="B6226">AND(Orders!R6224:R16217&gt;500,Orders!O6224:O16217="technology")</f>
        <v>0</v>
      </c>
      <c r="C6226" t="b" cm="1">
        <f t="array" ref="C6226">OR(Orders!R6224:R16217&gt;1000,Orders!O6224:O16217="furniture")</f>
        <v>1</v>
      </c>
      <c r="D6226" t="str">
        <v>no</v>
      </c>
      <c r="E6226" t="str">
        <v>false</v>
      </c>
      <c r="G6226" t="str" cm="1">
        <f t="array" ref="G6226">IFERROR(IF(AND(Orders!R6225:R16218&gt;1000,OR(Orders!M6225:M16218="East",Orders!M6225:M16218="south")),"bonus","no bonus"),"data error")</f>
        <v>no bonus</v>
      </c>
    </row>
    <row r="6227" spans="1:7" x14ac:dyDescent="0.25">
      <c r="A6227" t="str">
        <v>high</v>
      </c>
      <c r="B6227" t="b" cm="1">
        <f t="array" ref="B6227">AND(Orders!R6225:R16218&gt;500,Orders!O6225:O16218="technology")</f>
        <v>0</v>
      </c>
      <c r="C6227" t="b" cm="1">
        <f t="array" ref="C6227">OR(Orders!R6225:R16218&gt;1000,Orders!O6225:O16218="furniture")</f>
        <v>1</v>
      </c>
      <c r="D6227" t="str">
        <v>no</v>
      </c>
      <c r="E6227" t="str">
        <v>false</v>
      </c>
      <c r="G6227" t="str" cm="1">
        <f t="array" ref="G6227">IFERROR(IF(AND(Orders!R6226:R16219&gt;1000,OR(Orders!M6226:M16219="East",Orders!M6226:M16219="south")),"bonus","no bonus"),"data error")</f>
        <v>no bonus</v>
      </c>
    </row>
    <row r="6228" spans="1:7" x14ac:dyDescent="0.25">
      <c r="A6228" t="str">
        <v>high</v>
      </c>
      <c r="B6228" t="b" cm="1">
        <f t="array" ref="B6228">AND(Orders!R6226:R16219&gt;500,Orders!O6226:O16219="technology")</f>
        <v>0</v>
      </c>
      <c r="C6228" t="b" cm="1">
        <f t="array" ref="C6228">OR(Orders!R6226:R16219&gt;1000,Orders!O6226:O16219="furniture")</f>
        <v>1</v>
      </c>
      <c r="D6228" t="str">
        <v>no</v>
      </c>
      <c r="E6228" t="str">
        <v>false</v>
      </c>
      <c r="G6228" t="str" cm="1">
        <f t="array" ref="G6228">IFERROR(IF(AND(Orders!R6227:R16220&gt;1000,OR(Orders!M6227:M16220="East",Orders!M6227:M16220="south")),"bonus","no bonus"),"data error")</f>
        <v>no bonus</v>
      </c>
    </row>
    <row r="6229" spans="1:7" x14ac:dyDescent="0.25">
      <c r="A6229" t="str">
        <v>high</v>
      </c>
      <c r="B6229" t="b" cm="1">
        <f t="array" ref="B6229">AND(Orders!R6227:R16220&gt;500,Orders!O6227:O16220="technology")</f>
        <v>0</v>
      </c>
      <c r="C6229" t="b" cm="1">
        <f t="array" ref="C6229">OR(Orders!R6227:R16220&gt;1000,Orders!O6227:O16220="furniture")</f>
        <v>1</v>
      </c>
      <c r="D6229" t="str">
        <v>no</v>
      </c>
      <c r="E6229" t="str">
        <v>false</v>
      </c>
      <c r="G6229" t="str" cm="1">
        <f t="array" ref="G6229">IFERROR(IF(AND(Orders!R6228:R16221&gt;1000,OR(Orders!M6228:M16221="East",Orders!M6228:M16221="south")),"bonus","no bonus"),"data error")</f>
        <v>no bonus</v>
      </c>
    </row>
    <row r="6230" spans="1:7" x14ac:dyDescent="0.25">
      <c r="A6230" t="str">
        <v>high</v>
      </c>
      <c r="B6230" t="b" cm="1">
        <f t="array" ref="B6230">AND(Orders!R6228:R16221&gt;500,Orders!O6228:O16221="technology")</f>
        <v>0</v>
      </c>
      <c r="C6230" t="b" cm="1">
        <f t="array" ref="C6230">OR(Orders!R6228:R16221&gt;1000,Orders!O6228:O16221="furniture")</f>
        <v>1</v>
      </c>
      <c r="D6230" t="str">
        <v>no</v>
      </c>
      <c r="E6230" t="str">
        <v>false</v>
      </c>
      <c r="G6230" t="str" cm="1">
        <f t="array" ref="G6230">IFERROR(IF(AND(Orders!R6229:R16222&gt;1000,OR(Orders!M6229:M16222="East",Orders!M6229:M16222="south")),"bonus","no bonus"),"data error")</f>
        <v>no bonus</v>
      </c>
    </row>
    <row r="6231" spans="1:7" x14ac:dyDescent="0.25">
      <c r="A6231" t="str">
        <v>high</v>
      </c>
      <c r="B6231" t="b" cm="1">
        <f t="array" ref="B6231">AND(Orders!R6229:R16222&gt;500,Orders!O6229:O16222="technology")</f>
        <v>0</v>
      </c>
      <c r="C6231" t="b" cm="1">
        <f t="array" ref="C6231">OR(Orders!R6229:R16222&gt;1000,Orders!O6229:O16222="furniture")</f>
        <v>1</v>
      </c>
      <c r="D6231" t="str">
        <v>no</v>
      </c>
      <c r="E6231" t="str">
        <v>false</v>
      </c>
      <c r="G6231" t="str" cm="1">
        <f t="array" ref="G6231">IFERROR(IF(AND(Orders!R6230:R16223&gt;1000,OR(Orders!M6230:M16223="East",Orders!M6230:M16223="south")),"bonus","no bonus"),"data error")</f>
        <v>no bonus</v>
      </c>
    </row>
    <row r="6232" spans="1:7" x14ac:dyDescent="0.25">
      <c r="A6232" t="str">
        <v>high</v>
      </c>
      <c r="B6232" t="b" cm="1">
        <f t="array" ref="B6232">AND(Orders!R6230:R16223&gt;500,Orders!O6230:O16223="technology")</f>
        <v>0</v>
      </c>
      <c r="C6232" t="b" cm="1">
        <f t="array" ref="C6232">OR(Orders!R6230:R16223&gt;1000,Orders!O6230:O16223="furniture")</f>
        <v>1</v>
      </c>
      <c r="D6232" t="str">
        <v>no</v>
      </c>
      <c r="E6232" t="str">
        <v>false</v>
      </c>
      <c r="G6232" t="str" cm="1">
        <f t="array" ref="G6232">IFERROR(IF(AND(Orders!R6231:R16224&gt;1000,OR(Orders!M6231:M16224="East",Orders!M6231:M16224="south")),"bonus","no bonus"),"data error")</f>
        <v>no bonus</v>
      </c>
    </row>
    <row r="6233" spans="1:7" x14ac:dyDescent="0.25">
      <c r="A6233" t="str">
        <v>high</v>
      </c>
      <c r="B6233" t="b" cm="1">
        <f t="array" ref="B6233">AND(Orders!R6231:R16224&gt;500,Orders!O6231:O16224="technology")</f>
        <v>0</v>
      </c>
      <c r="C6233" t="b" cm="1">
        <f t="array" ref="C6233">OR(Orders!R6231:R16224&gt;1000,Orders!O6231:O16224="furniture")</f>
        <v>1</v>
      </c>
      <c r="D6233" t="str">
        <v>no</v>
      </c>
      <c r="E6233" t="str">
        <v>false</v>
      </c>
      <c r="G6233" t="str" cm="1">
        <f t="array" ref="G6233">IFERROR(IF(AND(Orders!R6232:R16225&gt;1000,OR(Orders!M6232:M16225="East",Orders!M6232:M16225="south")),"bonus","no bonus"),"data error")</f>
        <v>no bonus</v>
      </c>
    </row>
    <row r="6234" spans="1:7" x14ac:dyDescent="0.25">
      <c r="A6234" t="str">
        <v>high</v>
      </c>
      <c r="B6234" t="b" cm="1">
        <f t="array" ref="B6234">AND(Orders!R6232:R16225&gt;500,Orders!O6232:O16225="technology")</f>
        <v>0</v>
      </c>
      <c r="C6234" t="b" cm="1">
        <f t="array" ref="C6234">OR(Orders!R6232:R16225&gt;1000,Orders!O6232:O16225="furniture")</f>
        <v>1</v>
      </c>
      <c r="D6234" t="str">
        <v>no</v>
      </c>
      <c r="E6234" t="str">
        <v>false</v>
      </c>
      <c r="G6234" t="str" cm="1">
        <f t="array" ref="G6234">IFERROR(IF(AND(Orders!R6233:R16226&gt;1000,OR(Orders!M6233:M16226="East",Orders!M6233:M16226="south")),"bonus","no bonus"),"data error")</f>
        <v>no bonus</v>
      </c>
    </row>
    <row r="6235" spans="1:7" x14ac:dyDescent="0.25">
      <c r="A6235" t="str">
        <v>high</v>
      </c>
      <c r="B6235" t="b" cm="1">
        <f t="array" ref="B6235">AND(Orders!R6233:R16226&gt;500,Orders!O6233:O16226="technology")</f>
        <v>0</v>
      </c>
      <c r="C6235" t="b" cm="1">
        <f t="array" ref="C6235">OR(Orders!R6233:R16226&gt;1000,Orders!O6233:O16226="furniture")</f>
        <v>1</v>
      </c>
      <c r="D6235" t="str">
        <v>no</v>
      </c>
      <c r="E6235" t="str">
        <v>false</v>
      </c>
      <c r="G6235" t="str" cm="1">
        <f t="array" ref="G6235">IFERROR(IF(AND(Orders!R6234:R16227&gt;1000,OR(Orders!M6234:M16227="East",Orders!M6234:M16227="south")),"bonus","no bonus"),"data error")</f>
        <v>no bonus</v>
      </c>
    </row>
    <row r="6236" spans="1:7" x14ac:dyDescent="0.25">
      <c r="A6236" t="str">
        <v>high</v>
      </c>
      <c r="B6236" t="b" cm="1">
        <f t="array" ref="B6236">AND(Orders!R6234:R16227&gt;500,Orders!O6234:O16227="technology")</f>
        <v>0</v>
      </c>
      <c r="C6236" t="b" cm="1">
        <f t="array" ref="C6236">OR(Orders!R6234:R16227&gt;1000,Orders!O6234:O16227="furniture")</f>
        <v>1</v>
      </c>
      <c r="D6236" t="str">
        <v>no</v>
      </c>
      <c r="E6236" t="str">
        <v>false</v>
      </c>
      <c r="G6236" t="str" cm="1">
        <f t="array" ref="G6236">IFERROR(IF(AND(Orders!R6235:R16228&gt;1000,OR(Orders!M6235:M16228="East",Orders!M6235:M16228="south")),"bonus","no bonus"),"data error")</f>
        <v>no bonus</v>
      </c>
    </row>
    <row r="6237" spans="1:7" x14ac:dyDescent="0.25">
      <c r="A6237" t="str">
        <v>high</v>
      </c>
      <c r="B6237" t="b" cm="1">
        <f t="array" ref="B6237">AND(Orders!R6235:R16228&gt;500,Orders!O6235:O16228="technology")</f>
        <v>0</v>
      </c>
      <c r="C6237" t="b" cm="1">
        <f t="array" ref="C6237">OR(Orders!R6235:R16228&gt;1000,Orders!O6235:O16228="furniture")</f>
        <v>1</v>
      </c>
      <c r="D6237" t="str">
        <v>no</v>
      </c>
      <c r="E6237" t="str">
        <v>false</v>
      </c>
      <c r="G6237" t="str" cm="1">
        <f t="array" ref="G6237">IFERROR(IF(AND(Orders!R6236:R16229&gt;1000,OR(Orders!M6236:M16229="East",Orders!M6236:M16229="south")),"bonus","no bonus"),"data error")</f>
        <v>no bonus</v>
      </c>
    </row>
    <row r="6238" spans="1:7" x14ac:dyDescent="0.25">
      <c r="A6238" t="str">
        <v>high</v>
      </c>
      <c r="B6238" t="b" cm="1">
        <f t="array" ref="B6238">AND(Orders!R6236:R16229&gt;500,Orders!O6236:O16229="technology")</f>
        <v>0</v>
      </c>
      <c r="C6238" t="b" cm="1">
        <f t="array" ref="C6238">OR(Orders!R6236:R16229&gt;1000,Orders!O6236:O16229="furniture")</f>
        <v>1</v>
      </c>
      <c r="D6238" t="str">
        <v>no</v>
      </c>
      <c r="E6238" t="str">
        <v>false</v>
      </c>
      <c r="G6238" t="str" cm="1">
        <f t="array" ref="G6238">IFERROR(IF(AND(Orders!R6237:R16230&gt;1000,OR(Orders!M6237:M16230="East",Orders!M6237:M16230="south")),"bonus","no bonus"),"data error")</f>
        <v>no bonus</v>
      </c>
    </row>
    <row r="6239" spans="1:7" x14ac:dyDescent="0.25">
      <c r="A6239" t="str">
        <v>high</v>
      </c>
      <c r="B6239" t="b" cm="1">
        <f t="array" ref="B6239">AND(Orders!R6237:R16230&gt;500,Orders!O6237:O16230="technology")</f>
        <v>0</v>
      </c>
      <c r="C6239" t="b" cm="1">
        <f t="array" ref="C6239">OR(Orders!R6237:R16230&gt;1000,Orders!O6237:O16230="furniture")</f>
        <v>1</v>
      </c>
      <c r="D6239" t="str">
        <v>no</v>
      </c>
      <c r="E6239" t="str">
        <v>false</v>
      </c>
      <c r="G6239" t="str" cm="1">
        <f t="array" ref="G6239">IFERROR(IF(AND(Orders!R6238:R16231&gt;1000,OR(Orders!M6238:M16231="East",Orders!M6238:M16231="south")),"bonus","no bonus"),"data error")</f>
        <v>no bonus</v>
      </c>
    </row>
    <row r="6240" spans="1:7" x14ac:dyDescent="0.25">
      <c r="A6240" t="str">
        <v>high</v>
      </c>
      <c r="B6240" t="b" cm="1">
        <f t="array" ref="B6240">AND(Orders!R6238:R16231&gt;500,Orders!O6238:O16231="technology")</f>
        <v>0</v>
      </c>
      <c r="C6240" t="b" cm="1">
        <f t="array" ref="C6240">OR(Orders!R6238:R16231&gt;1000,Orders!O6238:O16231="furniture")</f>
        <v>1</v>
      </c>
      <c r="D6240" t="str">
        <v>no</v>
      </c>
      <c r="E6240" t="str">
        <v>false</v>
      </c>
      <c r="G6240" t="str" cm="1">
        <f t="array" ref="G6240">IFERROR(IF(AND(Orders!R6239:R16232&gt;1000,OR(Orders!M6239:M16232="East",Orders!M6239:M16232="south")),"bonus","no bonus"),"data error")</f>
        <v>no bonus</v>
      </c>
    </row>
    <row r="6241" spans="1:7" x14ac:dyDescent="0.25">
      <c r="A6241" t="str">
        <v>high</v>
      </c>
      <c r="B6241" t="b" cm="1">
        <f t="array" ref="B6241">AND(Orders!R6239:R16232&gt;500,Orders!O6239:O16232="technology")</f>
        <v>0</v>
      </c>
      <c r="C6241" t="b" cm="1">
        <f t="array" ref="C6241">OR(Orders!R6239:R16232&gt;1000,Orders!O6239:O16232="furniture")</f>
        <v>1</v>
      </c>
      <c r="D6241" t="str">
        <v>no</v>
      </c>
      <c r="E6241" t="str">
        <v>false</v>
      </c>
      <c r="G6241" t="str" cm="1">
        <f t="array" ref="G6241">IFERROR(IF(AND(Orders!R6240:R16233&gt;1000,OR(Orders!M6240:M16233="East",Orders!M6240:M16233="south")),"bonus","no bonus"),"data error")</f>
        <v>no bonus</v>
      </c>
    </row>
    <row r="6242" spans="1:7" x14ac:dyDescent="0.25">
      <c r="A6242" t="str">
        <v>high</v>
      </c>
      <c r="B6242" t="b" cm="1">
        <f t="array" ref="B6242">AND(Orders!R6240:R16233&gt;500,Orders!O6240:O16233="technology")</f>
        <v>0</v>
      </c>
      <c r="C6242" t="b" cm="1">
        <f t="array" ref="C6242">OR(Orders!R6240:R16233&gt;1000,Orders!O6240:O16233="furniture")</f>
        <v>1</v>
      </c>
      <c r="D6242" t="str">
        <v>no</v>
      </c>
      <c r="E6242" t="str">
        <v>false</v>
      </c>
      <c r="G6242" t="str" cm="1">
        <f t="array" ref="G6242">IFERROR(IF(AND(Orders!R6241:R16234&gt;1000,OR(Orders!M6241:M16234="East",Orders!M6241:M16234="south")),"bonus","no bonus"),"data error")</f>
        <v>no bonus</v>
      </c>
    </row>
    <row r="6243" spans="1:7" x14ac:dyDescent="0.25">
      <c r="A6243" t="str">
        <v>high</v>
      </c>
      <c r="B6243" t="b" cm="1">
        <f t="array" ref="B6243">AND(Orders!R6241:R16234&gt;500,Orders!O6241:O16234="technology")</f>
        <v>0</v>
      </c>
      <c r="C6243" t="b" cm="1">
        <f t="array" ref="C6243">OR(Orders!R6241:R16234&gt;1000,Orders!O6241:O16234="furniture")</f>
        <v>1</v>
      </c>
      <c r="D6243" t="str">
        <v>no</v>
      </c>
      <c r="E6243" t="str">
        <v>false</v>
      </c>
      <c r="G6243" t="str" cm="1">
        <f t="array" ref="G6243">IFERROR(IF(AND(Orders!R6242:R16235&gt;1000,OR(Orders!M6242:M16235="East",Orders!M6242:M16235="south")),"bonus","no bonus"),"data error")</f>
        <v>no bonus</v>
      </c>
    </row>
    <row r="6244" spans="1:7" x14ac:dyDescent="0.25">
      <c r="A6244" t="str">
        <v>high</v>
      </c>
      <c r="B6244" t="b" cm="1">
        <f t="array" ref="B6244">AND(Orders!R6242:R16235&gt;500,Orders!O6242:O16235="technology")</f>
        <v>0</v>
      </c>
      <c r="C6244" t="b" cm="1">
        <f t="array" ref="C6244">OR(Orders!R6242:R16235&gt;1000,Orders!O6242:O16235="furniture")</f>
        <v>1</v>
      </c>
      <c r="D6244" t="str">
        <v>no</v>
      </c>
      <c r="E6244" t="str">
        <v>false</v>
      </c>
      <c r="G6244" t="str" cm="1">
        <f t="array" ref="G6244">IFERROR(IF(AND(Orders!R6243:R16236&gt;1000,OR(Orders!M6243:M16236="East",Orders!M6243:M16236="south")),"bonus","no bonus"),"data error")</f>
        <v>no bonus</v>
      </c>
    </row>
    <row r="6245" spans="1:7" x14ac:dyDescent="0.25">
      <c r="A6245" t="str">
        <v>high</v>
      </c>
      <c r="B6245" t="b" cm="1">
        <f t="array" ref="B6245">AND(Orders!R6243:R16236&gt;500,Orders!O6243:O16236="technology")</f>
        <v>0</v>
      </c>
      <c r="C6245" t="b" cm="1">
        <f t="array" ref="C6245">OR(Orders!R6243:R16236&gt;1000,Orders!O6243:O16236="furniture")</f>
        <v>1</v>
      </c>
      <c r="D6245" t="str">
        <v>no</v>
      </c>
      <c r="E6245" t="str">
        <v>false</v>
      </c>
      <c r="G6245" t="str" cm="1">
        <f t="array" ref="G6245">IFERROR(IF(AND(Orders!R6244:R16237&gt;1000,OR(Orders!M6244:M16237="East",Orders!M6244:M16237="south")),"bonus","no bonus"),"data error")</f>
        <v>no bonus</v>
      </c>
    </row>
    <row r="6246" spans="1:7" x14ac:dyDescent="0.25">
      <c r="A6246" t="str">
        <v>high</v>
      </c>
      <c r="B6246" t="b" cm="1">
        <f t="array" ref="B6246">AND(Orders!R6244:R16237&gt;500,Orders!O6244:O16237="technology")</f>
        <v>0</v>
      </c>
      <c r="C6246" t="b" cm="1">
        <f t="array" ref="C6246">OR(Orders!R6244:R16237&gt;1000,Orders!O6244:O16237="furniture")</f>
        <v>1</v>
      </c>
      <c r="D6246" t="str">
        <v>no</v>
      </c>
      <c r="E6246" t="str">
        <v>false</v>
      </c>
      <c r="G6246" t="str" cm="1">
        <f t="array" ref="G6246">IFERROR(IF(AND(Orders!R6245:R16238&gt;1000,OR(Orders!M6245:M16238="East",Orders!M6245:M16238="south")),"bonus","no bonus"),"data error")</f>
        <v>no bonus</v>
      </c>
    </row>
    <row r="6247" spans="1:7" x14ac:dyDescent="0.25">
      <c r="A6247" t="str">
        <v>high</v>
      </c>
      <c r="B6247" t="b" cm="1">
        <f t="array" ref="B6247">AND(Orders!R6245:R16238&gt;500,Orders!O6245:O16238="technology")</f>
        <v>0</v>
      </c>
      <c r="C6247" t="b" cm="1">
        <f t="array" ref="C6247">OR(Orders!R6245:R16238&gt;1000,Orders!O6245:O16238="furniture")</f>
        <v>1</v>
      </c>
      <c r="D6247" t="str">
        <v>no</v>
      </c>
      <c r="E6247" t="str">
        <v>false</v>
      </c>
      <c r="G6247" t="str" cm="1">
        <f t="array" ref="G6247">IFERROR(IF(AND(Orders!R6246:R16239&gt;1000,OR(Orders!M6246:M16239="East",Orders!M6246:M16239="south")),"bonus","no bonus"),"data error")</f>
        <v>no bonus</v>
      </c>
    </row>
    <row r="6248" spans="1:7" x14ac:dyDescent="0.25">
      <c r="A6248" t="str">
        <v>high</v>
      </c>
      <c r="B6248" t="b" cm="1">
        <f t="array" ref="B6248">AND(Orders!R6246:R16239&gt;500,Orders!O6246:O16239="technology")</f>
        <v>0</v>
      </c>
      <c r="C6248" t="b" cm="1">
        <f t="array" ref="C6248">OR(Orders!R6246:R16239&gt;1000,Orders!O6246:O16239="furniture")</f>
        <v>1</v>
      </c>
      <c r="D6248" t="str">
        <v>no</v>
      </c>
      <c r="E6248" t="str">
        <v>false</v>
      </c>
      <c r="G6248" t="str" cm="1">
        <f t="array" ref="G6248">IFERROR(IF(AND(Orders!R6247:R16240&gt;1000,OR(Orders!M6247:M16240="East",Orders!M6247:M16240="south")),"bonus","no bonus"),"data error")</f>
        <v>no bonus</v>
      </c>
    </row>
    <row r="6249" spans="1:7" x14ac:dyDescent="0.25">
      <c r="A6249" t="str">
        <v>high</v>
      </c>
      <c r="B6249" t="b" cm="1">
        <f t="array" ref="B6249">AND(Orders!R6247:R16240&gt;500,Orders!O6247:O16240="technology")</f>
        <v>0</v>
      </c>
      <c r="C6249" t="b" cm="1">
        <f t="array" ref="C6249">OR(Orders!R6247:R16240&gt;1000,Orders!O6247:O16240="furniture")</f>
        <v>1</v>
      </c>
      <c r="D6249" t="str">
        <v>no</v>
      </c>
      <c r="E6249" t="str">
        <v>false</v>
      </c>
      <c r="G6249" t="str" cm="1">
        <f t="array" ref="G6249">IFERROR(IF(AND(Orders!R6248:R16241&gt;1000,OR(Orders!M6248:M16241="East",Orders!M6248:M16241="south")),"bonus","no bonus"),"data error")</f>
        <v>no bonus</v>
      </c>
    </row>
    <row r="6250" spans="1:7" x14ac:dyDescent="0.25">
      <c r="A6250" t="str">
        <v>high</v>
      </c>
      <c r="B6250" t="b" cm="1">
        <f t="array" ref="B6250">AND(Orders!R6248:R16241&gt;500,Orders!O6248:O16241="technology")</f>
        <v>0</v>
      </c>
      <c r="C6250" t="b" cm="1">
        <f t="array" ref="C6250">OR(Orders!R6248:R16241&gt;1000,Orders!O6248:O16241="furniture")</f>
        <v>1</v>
      </c>
      <c r="D6250" t="str">
        <v>no</v>
      </c>
      <c r="E6250" t="str">
        <v>false</v>
      </c>
      <c r="G6250" t="str" cm="1">
        <f t="array" ref="G6250">IFERROR(IF(AND(Orders!R6249:R16242&gt;1000,OR(Orders!M6249:M16242="East",Orders!M6249:M16242="south")),"bonus","no bonus"),"data error")</f>
        <v>no bonus</v>
      </c>
    </row>
    <row r="6251" spans="1:7" x14ac:dyDescent="0.25">
      <c r="A6251" t="str">
        <v>high</v>
      </c>
      <c r="B6251" t="b" cm="1">
        <f t="array" ref="B6251">AND(Orders!R6249:R16242&gt;500,Orders!O6249:O16242="technology")</f>
        <v>0</v>
      </c>
      <c r="C6251" t="b" cm="1">
        <f t="array" ref="C6251">OR(Orders!R6249:R16242&gt;1000,Orders!O6249:O16242="furniture")</f>
        <v>1</v>
      </c>
      <c r="D6251" t="str">
        <v>no</v>
      </c>
      <c r="E6251" t="str">
        <v>false</v>
      </c>
      <c r="G6251" t="str" cm="1">
        <f t="array" ref="G6251">IFERROR(IF(AND(Orders!R6250:R16243&gt;1000,OR(Orders!M6250:M16243="East",Orders!M6250:M16243="south")),"bonus","no bonus"),"data error")</f>
        <v>no bonus</v>
      </c>
    </row>
    <row r="6252" spans="1:7" x14ac:dyDescent="0.25">
      <c r="A6252" t="str">
        <v>high</v>
      </c>
      <c r="B6252" t="b" cm="1">
        <f t="array" ref="B6252">AND(Orders!R6250:R16243&gt;500,Orders!O6250:O16243="technology")</f>
        <v>0</v>
      </c>
      <c r="C6252" t="b" cm="1">
        <f t="array" ref="C6252">OR(Orders!R6250:R16243&gt;1000,Orders!O6250:O16243="furniture")</f>
        <v>1</v>
      </c>
      <c r="D6252" t="str">
        <v>no</v>
      </c>
      <c r="E6252" t="str">
        <v>false</v>
      </c>
      <c r="G6252" t="str" cm="1">
        <f t="array" ref="G6252">IFERROR(IF(AND(Orders!R6251:R16244&gt;1000,OR(Orders!M6251:M16244="East",Orders!M6251:M16244="south")),"bonus","no bonus"),"data error")</f>
        <v>no bonus</v>
      </c>
    </row>
    <row r="6253" spans="1:7" x14ac:dyDescent="0.25">
      <c r="A6253" t="str">
        <v>high</v>
      </c>
      <c r="B6253" t="b" cm="1">
        <f t="array" ref="B6253">AND(Orders!R6251:R16244&gt;500,Orders!O6251:O16244="technology")</f>
        <v>0</v>
      </c>
      <c r="C6253" t="b" cm="1">
        <f t="array" ref="C6253">OR(Orders!R6251:R16244&gt;1000,Orders!O6251:O16244="furniture")</f>
        <v>1</v>
      </c>
      <c r="D6253" t="str">
        <v>no</v>
      </c>
      <c r="E6253" t="str">
        <v>false</v>
      </c>
      <c r="G6253" t="str" cm="1">
        <f t="array" ref="G6253">IFERROR(IF(AND(Orders!R6252:R16245&gt;1000,OR(Orders!M6252:M16245="East",Orders!M6252:M16245="south")),"bonus","no bonus"),"data error")</f>
        <v>no bonus</v>
      </c>
    </row>
    <row r="6254" spans="1:7" x14ac:dyDescent="0.25">
      <c r="A6254" t="str">
        <v>high</v>
      </c>
      <c r="B6254" t="b" cm="1">
        <f t="array" ref="B6254">AND(Orders!R6252:R16245&gt;500,Orders!O6252:O16245="technology")</f>
        <v>0</v>
      </c>
      <c r="C6254" t="b" cm="1">
        <f t="array" ref="C6254">OR(Orders!R6252:R16245&gt;1000,Orders!O6252:O16245="furniture")</f>
        <v>1</v>
      </c>
      <c r="D6254" t="str">
        <v>no</v>
      </c>
      <c r="E6254" t="str">
        <v>false</v>
      </c>
      <c r="G6254" t="str" cm="1">
        <f t="array" ref="G6254">IFERROR(IF(AND(Orders!R6253:R16246&gt;1000,OR(Orders!M6253:M16246="East",Orders!M6253:M16246="south")),"bonus","no bonus"),"data error")</f>
        <v>no bonus</v>
      </c>
    </row>
    <row r="6255" spans="1:7" x14ac:dyDescent="0.25">
      <c r="A6255" t="str">
        <v>high</v>
      </c>
      <c r="B6255" t="b" cm="1">
        <f t="array" ref="B6255">AND(Orders!R6253:R16246&gt;500,Orders!O6253:O16246="technology")</f>
        <v>0</v>
      </c>
      <c r="C6255" t="b" cm="1">
        <f t="array" ref="C6255">OR(Orders!R6253:R16246&gt;1000,Orders!O6253:O16246="furniture")</f>
        <v>1</v>
      </c>
      <c r="D6255" t="str">
        <v>no</v>
      </c>
      <c r="E6255" t="str">
        <v>false</v>
      </c>
      <c r="G6255" t="str" cm="1">
        <f t="array" ref="G6255">IFERROR(IF(AND(Orders!R6254:R16247&gt;1000,OR(Orders!M6254:M16247="East",Orders!M6254:M16247="south")),"bonus","no bonus"),"data error")</f>
        <v>no bonus</v>
      </c>
    </row>
    <row r="6256" spans="1:7" x14ac:dyDescent="0.25">
      <c r="A6256" t="str">
        <v>high</v>
      </c>
      <c r="B6256" t="b" cm="1">
        <f t="array" ref="B6256">AND(Orders!R6254:R16247&gt;500,Orders!O6254:O16247="technology")</f>
        <v>0</v>
      </c>
      <c r="C6256" t="b" cm="1">
        <f t="array" ref="C6256">OR(Orders!R6254:R16247&gt;1000,Orders!O6254:O16247="furniture")</f>
        <v>1</v>
      </c>
      <c r="D6256" t="str">
        <v>no</v>
      </c>
      <c r="E6256" t="str">
        <v>false</v>
      </c>
      <c r="G6256" t="str" cm="1">
        <f t="array" ref="G6256">IFERROR(IF(AND(Orders!R6255:R16248&gt;1000,OR(Orders!M6255:M16248="East",Orders!M6255:M16248="south")),"bonus","no bonus"),"data error")</f>
        <v>no bonus</v>
      </c>
    </row>
    <row r="6257" spans="1:7" x14ac:dyDescent="0.25">
      <c r="A6257" t="str">
        <v>high</v>
      </c>
      <c r="B6257" t="b" cm="1">
        <f t="array" ref="B6257">AND(Orders!R6255:R16248&gt;500,Orders!O6255:O16248="technology")</f>
        <v>0</v>
      </c>
      <c r="C6257" t="b" cm="1">
        <f t="array" ref="C6257">OR(Orders!R6255:R16248&gt;1000,Orders!O6255:O16248="furniture")</f>
        <v>1</v>
      </c>
      <c r="D6257" t="str">
        <v>no</v>
      </c>
      <c r="E6257" t="str">
        <v>false</v>
      </c>
      <c r="G6257" t="str" cm="1">
        <f t="array" ref="G6257">IFERROR(IF(AND(Orders!R6256:R16249&gt;1000,OR(Orders!M6256:M16249="East",Orders!M6256:M16249="south")),"bonus","no bonus"),"data error")</f>
        <v>no bonus</v>
      </c>
    </row>
    <row r="6258" spans="1:7" x14ac:dyDescent="0.25">
      <c r="A6258" t="str">
        <v>high</v>
      </c>
      <c r="B6258" t="b" cm="1">
        <f t="array" ref="B6258">AND(Orders!R6256:R16249&gt;500,Orders!O6256:O16249="technology")</f>
        <v>0</v>
      </c>
      <c r="C6258" t="b" cm="1">
        <f t="array" ref="C6258">OR(Orders!R6256:R16249&gt;1000,Orders!O6256:O16249="furniture")</f>
        <v>1</v>
      </c>
      <c r="D6258" t="str">
        <v>no</v>
      </c>
      <c r="E6258" t="str">
        <v>false</v>
      </c>
      <c r="G6258" t="str" cm="1">
        <f t="array" ref="G6258">IFERROR(IF(AND(Orders!R6257:R16250&gt;1000,OR(Orders!M6257:M16250="East",Orders!M6257:M16250="south")),"bonus","no bonus"),"data error")</f>
        <v>no bonus</v>
      </c>
    </row>
    <row r="6259" spans="1:7" x14ac:dyDescent="0.25">
      <c r="A6259" t="str">
        <v>high</v>
      </c>
      <c r="B6259" t="b" cm="1">
        <f t="array" ref="B6259">AND(Orders!R6257:R16250&gt;500,Orders!O6257:O16250="technology")</f>
        <v>0</v>
      </c>
      <c r="C6259" t="b" cm="1">
        <f t="array" ref="C6259">OR(Orders!R6257:R16250&gt;1000,Orders!O6257:O16250="furniture")</f>
        <v>1</v>
      </c>
      <c r="D6259" t="str">
        <v>no</v>
      </c>
      <c r="E6259" t="str">
        <v>false</v>
      </c>
      <c r="G6259" t="str" cm="1">
        <f t="array" ref="G6259">IFERROR(IF(AND(Orders!R6258:R16251&gt;1000,OR(Orders!M6258:M16251="East",Orders!M6258:M16251="south")),"bonus","no bonus"),"data error")</f>
        <v>no bonus</v>
      </c>
    </row>
    <row r="6260" spans="1:7" x14ac:dyDescent="0.25">
      <c r="A6260" t="str">
        <v>high</v>
      </c>
      <c r="B6260" t="b" cm="1">
        <f t="array" ref="B6260">AND(Orders!R6258:R16251&gt;500,Orders!O6258:O16251="technology")</f>
        <v>0</v>
      </c>
      <c r="C6260" t="b" cm="1">
        <f t="array" ref="C6260">OR(Orders!R6258:R16251&gt;1000,Orders!O6258:O16251="furniture")</f>
        <v>1</v>
      </c>
      <c r="D6260" t="str">
        <v>no</v>
      </c>
      <c r="E6260" t="str">
        <v>false</v>
      </c>
      <c r="G6260" t="str" cm="1">
        <f t="array" ref="G6260">IFERROR(IF(AND(Orders!R6259:R16252&gt;1000,OR(Orders!M6259:M16252="East",Orders!M6259:M16252="south")),"bonus","no bonus"),"data error")</f>
        <v>no bonus</v>
      </c>
    </row>
    <row r="6261" spans="1:7" x14ac:dyDescent="0.25">
      <c r="A6261" t="str">
        <v>high</v>
      </c>
      <c r="B6261" t="b" cm="1">
        <f t="array" ref="B6261">AND(Orders!R6259:R16252&gt;500,Orders!O6259:O16252="technology")</f>
        <v>0</v>
      </c>
      <c r="C6261" t="b" cm="1">
        <f t="array" ref="C6261">OR(Orders!R6259:R16252&gt;1000,Orders!O6259:O16252="furniture")</f>
        <v>1</v>
      </c>
      <c r="D6261" t="str">
        <v>no</v>
      </c>
      <c r="E6261" t="str">
        <v>false</v>
      </c>
      <c r="G6261" t="str" cm="1">
        <f t="array" ref="G6261">IFERROR(IF(AND(Orders!R6260:R16253&gt;1000,OR(Orders!M6260:M16253="East",Orders!M6260:M16253="south")),"bonus","no bonus"),"data error")</f>
        <v>no bonus</v>
      </c>
    </row>
    <row r="6262" spans="1:7" x14ac:dyDescent="0.25">
      <c r="A6262" t="str">
        <v>high</v>
      </c>
      <c r="B6262" t="b" cm="1">
        <f t="array" ref="B6262">AND(Orders!R6260:R16253&gt;500,Orders!O6260:O16253="technology")</f>
        <v>0</v>
      </c>
      <c r="C6262" t="b" cm="1">
        <f t="array" ref="C6262">OR(Orders!R6260:R16253&gt;1000,Orders!O6260:O16253="furniture")</f>
        <v>1</v>
      </c>
      <c r="D6262" t="str">
        <v>no</v>
      </c>
      <c r="E6262" t="str">
        <v>false</v>
      </c>
      <c r="G6262" t="str" cm="1">
        <f t="array" ref="G6262">IFERROR(IF(AND(Orders!R6261:R16254&gt;1000,OR(Orders!M6261:M16254="East",Orders!M6261:M16254="south")),"bonus","no bonus"),"data error")</f>
        <v>no bonus</v>
      </c>
    </row>
    <row r="6263" spans="1:7" x14ac:dyDescent="0.25">
      <c r="A6263" t="str">
        <v>high</v>
      </c>
      <c r="B6263" t="b" cm="1">
        <f t="array" ref="B6263">AND(Orders!R6261:R16254&gt;500,Orders!O6261:O16254="technology")</f>
        <v>0</v>
      </c>
      <c r="C6263" t="b" cm="1">
        <f t="array" ref="C6263">OR(Orders!R6261:R16254&gt;1000,Orders!O6261:O16254="furniture")</f>
        <v>1</v>
      </c>
      <c r="D6263" t="str">
        <v>no</v>
      </c>
      <c r="E6263" t="str">
        <v>false</v>
      </c>
      <c r="G6263" t="str" cm="1">
        <f t="array" ref="G6263">IFERROR(IF(AND(Orders!R6262:R16255&gt;1000,OR(Orders!M6262:M16255="East",Orders!M6262:M16255="south")),"bonus","no bonus"),"data error")</f>
        <v>no bonus</v>
      </c>
    </row>
    <row r="6264" spans="1:7" x14ac:dyDescent="0.25">
      <c r="A6264" t="str">
        <v>high</v>
      </c>
      <c r="B6264" t="b" cm="1">
        <f t="array" ref="B6264">AND(Orders!R6262:R16255&gt;500,Orders!O6262:O16255="technology")</f>
        <v>0</v>
      </c>
      <c r="C6264" t="b" cm="1">
        <f t="array" ref="C6264">OR(Orders!R6262:R16255&gt;1000,Orders!O6262:O16255="furniture")</f>
        <v>1</v>
      </c>
      <c r="D6264" t="str">
        <v>no</v>
      </c>
      <c r="E6264" t="str">
        <v>false</v>
      </c>
      <c r="G6264" t="str" cm="1">
        <f t="array" ref="G6264">IFERROR(IF(AND(Orders!R6263:R16256&gt;1000,OR(Orders!M6263:M16256="East",Orders!M6263:M16256="south")),"bonus","no bonus"),"data error")</f>
        <v>no bonus</v>
      </c>
    </row>
    <row r="6265" spans="1:7" x14ac:dyDescent="0.25">
      <c r="A6265" t="str">
        <v>high</v>
      </c>
      <c r="B6265" t="b" cm="1">
        <f t="array" ref="B6265">AND(Orders!R6263:R16256&gt;500,Orders!O6263:O16256="technology")</f>
        <v>0</v>
      </c>
      <c r="C6265" t="b" cm="1">
        <f t="array" ref="C6265">OR(Orders!R6263:R16256&gt;1000,Orders!O6263:O16256="furniture")</f>
        <v>1</v>
      </c>
      <c r="D6265" t="str">
        <v>no</v>
      </c>
      <c r="E6265" t="str">
        <v>false</v>
      </c>
      <c r="G6265" t="str" cm="1">
        <f t="array" ref="G6265">IFERROR(IF(AND(Orders!R6264:R16257&gt;1000,OR(Orders!M6264:M16257="East",Orders!M6264:M16257="south")),"bonus","no bonus"),"data error")</f>
        <v>no bonus</v>
      </c>
    </row>
    <row r="6266" spans="1:7" x14ac:dyDescent="0.25">
      <c r="A6266" t="str">
        <v>high</v>
      </c>
      <c r="B6266" t="b" cm="1">
        <f t="array" ref="B6266">AND(Orders!R6264:R16257&gt;500,Orders!O6264:O16257="technology")</f>
        <v>0</v>
      </c>
      <c r="C6266" t="b" cm="1">
        <f t="array" ref="C6266">OR(Orders!R6264:R16257&gt;1000,Orders!O6264:O16257="furniture")</f>
        <v>1</v>
      </c>
      <c r="D6266" t="str">
        <v>no</v>
      </c>
      <c r="E6266" t="str">
        <v>false</v>
      </c>
      <c r="G6266" t="str" cm="1">
        <f t="array" ref="G6266">IFERROR(IF(AND(Orders!R6265:R16258&gt;1000,OR(Orders!M6265:M16258="East",Orders!M6265:M16258="south")),"bonus","no bonus"),"data error")</f>
        <v>no bonus</v>
      </c>
    </row>
    <row r="6267" spans="1:7" x14ac:dyDescent="0.25">
      <c r="A6267" t="str">
        <v>high</v>
      </c>
      <c r="B6267" t="b" cm="1">
        <f t="array" ref="B6267">AND(Orders!R6265:R16258&gt;500,Orders!O6265:O16258="technology")</f>
        <v>0</v>
      </c>
      <c r="C6267" t="b" cm="1">
        <f t="array" ref="C6267">OR(Orders!R6265:R16258&gt;1000,Orders!O6265:O16258="furniture")</f>
        <v>1</v>
      </c>
      <c r="D6267" t="str">
        <v>no</v>
      </c>
      <c r="E6267" t="str">
        <v>false</v>
      </c>
      <c r="G6267" t="str" cm="1">
        <f t="array" ref="G6267">IFERROR(IF(AND(Orders!R6266:R16259&gt;1000,OR(Orders!M6266:M16259="East",Orders!M6266:M16259="south")),"bonus","no bonus"),"data error")</f>
        <v>no bonus</v>
      </c>
    </row>
    <row r="6268" spans="1:7" x14ac:dyDescent="0.25">
      <c r="A6268" t="str">
        <v>high</v>
      </c>
      <c r="B6268" t="b" cm="1">
        <f t="array" ref="B6268">AND(Orders!R6266:R16259&gt;500,Orders!O6266:O16259="technology")</f>
        <v>0</v>
      </c>
      <c r="C6268" t="b" cm="1">
        <f t="array" ref="C6268">OR(Orders!R6266:R16259&gt;1000,Orders!O6266:O16259="furniture")</f>
        <v>1</v>
      </c>
      <c r="D6268" t="str">
        <v>no</v>
      </c>
      <c r="E6268" t="str">
        <v>false</v>
      </c>
      <c r="G6268" t="str" cm="1">
        <f t="array" ref="G6268">IFERROR(IF(AND(Orders!R6267:R16260&gt;1000,OR(Orders!M6267:M16260="East",Orders!M6267:M16260="south")),"bonus","no bonus"),"data error")</f>
        <v>no bonus</v>
      </c>
    </row>
    <row r="6269" spans="1:7" x14ac:dyDescent="0.25">
      <c r="A6269" t="str">
        <v>high</v>
      </c>
      <c r="B6269" t="b" cm="1">
        <f t="array" ref="B6269">AND(Orders!R6267:R16260&gt;500,Orders!O6267:O16260="technology")</f>
        <v>0</v>
      </c>
      <c r="C6269" t="b" cm="1">
        <f t="array" ref="C6269">OR(Orders!R6267:R16260&gt;1000,Orders!O6267:O16260="furniture")</f>
        <v>1</v>
      </c>
      <c r="D6269" t="str">
        <v>no</v>
      </c>
      <c r="E6269" t="str">
        <v>false</v>
      </c>
      <c r="G6269" t="str" cm="1">
        <f t="array" ref="G6269">IFERROR(IF(AND(Orders!R6268:R16261&gt;1000,OR(Orders!M6268:M16261="East",Orders!M6268:M16261="south")),"bonus","no bonus"),"data error")</f>
        <v>no bonus</v>
      </c>
    </row>
    <row r="6270" spans="1:7" x14ac:dyDescent="0.25">
      <c r="A6270" t="str">
        <v>high</v>
      </c>
      <c r="B6270" t="b" cm="1">
        <f t="array" ref="B6270">AND(Orders!R6268:R16261&gt;500,Orders!O6268:O16261="technology")</f>
        <v>0</v>
      </c>
      <c r="C6270" t="b" cm="1">
        <f t="array" ref="C6270">OR(Orders!R6268:R16261&gt;1000,Orders!O6268:O16261="furniture")</f>
        <v>1</v>
      </c>
      <c r="D6270" t="str">
        <v>no</v>
      </c>
      <c r="E6270" t="str">
        <v>false</v>
      </c>
      <c r="G6270" t="str" cm="1">
        <f t="array" ref="G6270">IFERROR(IF(AND(Orders!R6269:R16262&gt;1000,OR(Orders!M6269:M16262="East",Orders!M6269:M16262="south")),"bonus","no bonus"),"data error")</f>
        <v>no bonus</v>
      </c>
    </row>
    <row r="6271" spans="1:7" x14ac:dyDescent="0.25">
      <c r="A6271" t="str">
        <v>high</v>
      </c>
      <c r="B6271" t="b" cm="1">
        <f t="array" ref="B6271">AND(Orders!R6269:R16262&gt;500,Orders!O6269:O16262="technology")</f>
        <v>0</v>
      </c>
      <c r="C6271" t="b" cm="1">
        <f t="array" ref="C6271">OR(Orders!R6269:R16262&gt;1000,Orders!O6269:O16262="furniture")</f>
        <v>1</v>
      </c>
      <c r="D6271" t="str">
        <v>no</v>
      </c>
      <c r="E6271" t="str">
        <v>false</v>
      </c>
      <c r="G6271" t="str" cm="1">
        <f t="array" ref="G6271">IFERROR(IF(AND(Orders!R6270:R16263&gt;1000,OR(Orders!M6270:M16263="East",Orders!M6270:M16263="south")),"bonus","no bonus"),"data error")</f>
        <v>no bonus</v>
      </c>
    </row>
    <row r="6272" spans="1:7" x14ac:dyDescent="0.25">
      <c r="A6272" t="str">
        <v>high</v>
      </c>
      <c r="B6272" t="b" cm="1">
        <f t="array" ref="B6272">AND(Orders!R6270:R16263&gt;500,Orders!O6270:O16263="technology")</f>
        <v>0</v>
      </c>
      <c r="C6272" t="b" cm="1">
        <f t="array" ref="C6272">OR(Orders!R6270:R16263&gt;1000,Orders!O6270:O16263="furniture")</f>
        <v>1</v>
      </c>
      <c r="D6272" t="str">
        <v>no</v>
      </c>
      <c r="E6272" t="str">
        <v>false</v>
      </c>
      <c r="G6272" t="str" cm="1">
        <f t="array" ref="G6272">IFERROR(IF(AND(Orders!R6271:R16264&gt;1000,OR(Orders!M6271:M16264="East",Orders!M6271:M16264="south")),"bonus","no bonus"),"data error")</f>
        <v>no bonus</v>
      </c>
    </row>
    <row r="6273" spans="1:7" x14ac:dyDescent="0.25">
      <c r="A6273" t="str">
        <v>high</v>
      </c>
      <c r="B6273" t="b" cm="1">
        <f t="array" ref="B6273">AND(Orders!R6271:R16264&gt;500,Orders!O6271:O16264="technology")</f>
        <v>0</v>
      </c>
      <c r="C6273" t="b" cm="1">
        <f t="array" ref="C6273">OR(Orders!R6271:R16264&gt;1000,Orders!O6271:O16264="furniture")</f>
        <v>1</v>
      </c>
      <c r="D6273" t="str">
        <v>no</v>
      </c>
      <c r="E6273" t="str">
        <v>false</v>
      </c>
      <c r="G6273" t="str" cm="1">
        <f t="array" ref="G6273">IFERROR(IF(AND(Orders!R6272:R16265&gt;1000,OR(Orders!M6272:M16265="East",Orders!M6272:M16265="south")),"bonus","no bonus"),"data error")</f>
        <v>no bonus</v>
      </c>
    </row>
    <row r="6274" spans="1:7" x14ac:dyDescent="0.25">
      <c r="A6274" t="str">
        <v>high</v>
      </c>
      <c r="B6274" t="b" cm="1">
        <f t="array" ref="B6274">AND(Orders!R6272:R16265&gt;500,Orders!O6272:O16265="technology")</f>
        <v>0</v>
      </c>
      <c r="C6274" t="b" cm="1">
        <f t="array" ref="C6274">OR(Orders!R6272:R16265&gt;1000,Orders!O6272:O16265="furniture")</f>
        <v>1</v>
      </c>
      <c r="D6274" t="str">
        <v>no</v>
      </c>
      <c r="E6274" t="str">
        <v>false</v>
      </c>
      <c r="G6274" t="str" cm="1">
        <f t="array" ref="G6274">IFERROR(IF(AND(Orders!R6273:R16266&gt;1000,OR(Orders!M6273:M16266="East",Orders!M6273:M16266="south")),"bonus","no bonus"),"data error")</f>
        <v>no bonus</v>
      </c>
    </row>
    <row r="6275" spans="1:7" x14ac:dyDescent="0.25">
      <c r="A6275" t="str">
        <v>high</v>
      </c>
      <c r="B6275" t="b" cm="1">
        <f t="array" ref="B6275">AND(Orders!R6273:R16266&gt;500,Orders!O6273:O16266="technology")</f>
        <v>0</v>
      </c>
      <c r="C6275" t="b" cm="1">
        <f t="array" ref="C6275">OR(Orders!R6273:R16266&gt;1000,Orders!O6273:O16266="furniture")</f>
        <v>1</v>
      </c>
      <c r="D6275" t="str">
        <v>no</v>
      </c>
      <c r="E6275" t="str">
        <v>false</v>
      </c>
      <c r="G6275" t="str" cm="1">
        <f t="array" ref="G6275">IFERROR(IF(AND(Orders!R6274:R16267&gt;1000,OR(Orders!M6274:M16267="East",Orders!M6274:M16267="south")),"bonus","no bonus"),"data error")</f>
        <v>no bonus</v>
      </c>
    </row>
    <row r="6276" spans="1:7" x14ac:dyDescent="0.25">
      <c r="A6276" t="str">
        <v>high</v>
      </c>
      <c r="B6276" t="b" cm="1">
        <f t="array" ref="B6276">AND(Orders!R6274:R16267&gt;500,Orders!O6274:O16267="technology")</f>
        <v>0</v>
      </c>
      <c r="C6276" t="b" cm="1">
        <f t="array" ref="C6276">OR(Orders!R6274:R16267&gt;1000,Orders!O6274:O16267="furniture")</f>
        <v>1</v>
      </c>
      <c r="D6276" t="str">
        <v>no</v>
      </c>
      <c r="E6276" t="str">
        <v>false</v>
      </c>
      <c r="G6276" t="str" cm="1">
        <f t="array" ref="G6276">IFERROR(IF(AND(Orders!R6275:R16268&gt;1000,OR(Orders!M6275:M16268="East",Orders!M6275:M16268="south")),"bonus","no bonus"),"data error")</f>
        <v>no bonus</v>
      </c>
    </row>
    <row r="6277" spans="1:7" x14ac:dyDescent="0.25">
      <c r="A6277" t="str">
        <v>high</v>
      </c>
      <c r="B6277" t="b" cm="1">
        <f t="array" ref="B6277">AND(Orders!R6275:R16268&gt;500,Orders!O6275:O16268="technology")</f>
        <v>0</v>
      </c>
      <c r="C6277" t="b" cm="1">
        <f t="array" ref="C6277">OR(Orders!R6275:R16268&gt;1000,Orders!O6275:O16268="furniture")</f>
        <v>1</v>
      </c>
      <c r="D6277" t="str">
        <v>no</v>
      </c>
      <c r="E6277" t="str">
        <v>false</v>
      </c>
      <c r="G6277" t="str" cm="1">
        <f t="array" ref="G6277">IFERROR(IF(AND(Orders!R6276:R16269&gt;1000,OR(Orders!M6276:M16269="East",Orders!M6276:M16269="south")),"bonus","no bonus"),"data error")</f>
        <v>no bonus</v>
      </c>
    </row>
    <row r="6278" spans="1:7" x14ac:dyDescent="0.25">
      <c r="A6278" t="str">
        <v>high</v>
      </c>
      <c r="B6278" t="b" cm="1">
        <f t="array" ref="B6278">AND(Orders!R6276:R16269&gt;500,Orders!O6276:O16269="technology")</f>
        <v>0</v>
      </c>
      <c r="C6278" t="b" cm="1">
        <f t="array" ref="C6278">OR(Orders!R6276:R16269&gt;1000,Orders!O6276:O16269="furniture")</f>
        <v>1</v>
      </c>
      <c r="D6278" t="str">
        <v>no</v>
      </c>
      <c r="E6278" t="str">
        <v>false</v>
      </c>
      <c r="G6278" t="str" cm="1">
        <f t="array" ref="G6278">IFERROR(IF(AND(Orders!R6277:R16270&gt;1000,OR(Orders!M6277:M16270="East",Orders!M6277:M16270="south")),"bonus","no bonus"),"data error")</f>
        <v>no bonus</v>
      </c>
    </row>
    <row r="6279" spans="1:7" x14ac:dyDescent="0.25">
      <c r="A6279" t="str">
        <v>high</v>
      </c>
      <c r="B6279" t="b" cm="1">
        <f t="array" ref="B6279">AND(Orders!R6277:R16270&gt;500,Orders!O6277:O16270="technology")</f>
        <v>0</v>
      </c>
      <c r="C6279" t="b" cm="1">
        <f t="array" ref="C6279">OR(Orders!R6277:R16270&gt;1000,Orders!O6277:O16270="furniture")</f>
        <v>1</v>
      </c>
      <c r="D6279" t="str">
        <v>no</v>
      </c>
      <c r="E6279" t="str">
        <v>false</v>
      </c>
      <c r="G6279" t="str" cm="1">
        <f t="array" ref="G6279">IFERROR(IF(AND(Orders!R6278:R16271&gt;1000,OR(Orders!M6278:M16271="East",Orders!M6278:M16271="south")),"bonus","no bonus"),"data error")</f>
        <v>no bonus</v>
      </c>
    </row>
    <row r="6280" spans="1:7" x14ac:dyDescent="0.25">
      <c r="A6280" t="str">
        <v>high</v>
      </c>
      <c r="B6280" t="b" cm="1">
        <f t="array" ref="B6280">AND(Orders!R6278:R16271&gt;500,Orders!O6278:O16271="technology")</f>
        <v>0</v>
      </c>
      <c r="C6280" t="b" cm="1">
        <f t="array" ref="C6280">OR(Orders!R6278:R16271&gt;1000,Orders!O6278:O16271="furniture")</f>
        <v>1</v>
      </c>
      <c r="D6280" t="str">
        <v>no</v>
      </c>
      <c r="E6280" t="str">
        <v>false</v>
      </c>
      <c r="G6280" t="str" cm="1">
        <f t="array" ref="G6280">IFERROR(IF(AND(Orders!R6279:R16272&gt;1000,OR(Orders!M6279:M16272="East",Orders!M6279:M16272="south")),"bonus","no bonus"),"data error")</f>
        <v>no bonus</v>
      </c>
    </row>
    <row r="6281" spans="1:7" x14ac:dyDescent="0.25">
      <c r="A6281" t="str">
        <v>high</v>
      </c>
      <c r="B6281" t="b" cm="1">
        <f t="array" ref="B6281">AND(Orders!R6279:R16272&gt;500,Orders!O6279:O16272="technology")</f>
        <v>0</v>
      </c>
      <c r="C6281" t="b" cm="1">
        <f t="array" ref="C6281">OR(Orders!R6279:R16272&gt;1000,Orders!O6279:O16272="furniture")</f>
        <v>1</v>
      </c>
      <c r="D6281" t="str">
        <v>no</v>
      </c>
      <c r="E6281" t="str">
        <v>false</v>
      </c>
      <c r="G6281" t="str" cm="1">
        <f t="array" ref="G6281">IFERROR(IF(AND(Orders!R6280:R16273&gt;1000,OR(Orders!M6280:M16273="East",Orders!M6280:M16273="south")),"bonus","no bonus"),"data error")</f>
        <v>no bonus</v>
      </c>
    </row>
    <row r="6282" spans="1:7" x14ac:dyDescent="0.25">
      <c r="A6282" t="str">
        <v>high</v>
      </c>
      <c r="B6282" t="b" cm="1">
        <f t="array" ref="B6282">AND(Orders!R6280:R16273&gt;500,Orders!O6280:O16273="technology")</f>
        <v>0</v>
      </c>
      <c r="C6282" t="b" cm="1">
        <f t="array" ref="C6282">OR(Orders!R6280:R16273&gt;1000,Orders!O6280:O16273="furniture")</f>
        <v>1</v>
      </c>
      <c r="D6282" t="str">
        <v>no</v>
      </c>
      <c r="E6282" t="str">
        <v>false</v>
      </c>
      <c r="G6282" t="str" cm="1">
        <f t="array" ref="G6282">IFERROR(IF(AND(Orders!R6281:R16274&gt;1000,OR(Orders!M6281:M16274="East",Orders!M6281:M16274="south")),"bonus","no bonus"),"data error")</f>
        <v>no bonus</v>
      </c>
    </row>
    <row r="6283" spans="1:7" x14ac:dyDescent="0.25">
      <c r="A6283" t="str">
        <v>high</v>
      </c>
      <c r="B6283" t="b" cm="1">
        <f t="array" ref="B6283">AND(Orders!R6281:R16274&gt;500,Orders!O6281:O16274="technology")</f>
        <v>0</v>
      </c>
      <c r="C6283" t="b" cm="1">
        <f t="array" ref="C6283">OR(Orders!R6281:R16274&gt;1000,Orders!O6281:O16274="furniture")</f>
        <v>1</v>
      </c>
      <c r="D6283" t="str">
        <v>no</v>
      </c>
      <c r="E6283" t="str">
        <v>false</v>
      </c>
      <c r="G6283" t="str" cm="1">
        <f t="array" ref="G6283">IFERROR(IF(AND(Orders!R6282:R16275&gt;1000,OR(Orders!M6282:M16275="East",Orders!M6282:M16275="south")),"bonus","no bonus"),"data error")</f>
        <v>no bonus</v>
      </c>
    </row>
    <row r="6284" spans="1:7" x14ac:dyDescent="0.25">
      <c r="A6284" t="str">
        <v>high</v>
      </c>
      <c r="B6284" t="b" cm="1">
        <f t="array" ref="B6284">AND(Orders!R6282:R16275&gt;500,Orders!O6282:O16275="technology")</f>
        <v>0</v>
      </c>
      <c r="C6284" t="b" cm="1">
        <f t="array" ref="C6284">OR(Orders!R6282:R16275&gt;1000,Orders!O6282:O16275="furniture")</f>
        <v>1</v>
      </c>
      <c r="D6284" t="str">
        <v>no</v>
      </c>
      <c r="E6284" t="str">
        <v>false</v>
      </c>
      <c r="G6284" t="str" cm="1">
        <f t="array" ref="G6284">IFERROR(IF(AND(Orders!R6283:R16276&gt;1000,OR(Orders!M6283:M16276="East",Orders!M6283:M16276="south")),"bonus","no bonus"),"data error")</f>
        <v>no bonus</v>
      </c>
    </row>
    <row r="6285" spans="1:7" x14ac:dyDescent="0.25">
      <c r="A6285" t="str">
        <v>high</v>
      </c>
      <c r="B6285" t="b" cm="1">
        <f t="array" ref="B6285">AND(Orders!R6283:R16276&gt;500,Orders!O6283:O16276="technology")</f>
        <v>0</v>
      </c>
      <c r="C6285" t="b" cm="1">
        <f t="array" ref="C6285">OR(Orders!R6283:R16276&gt;1000,Orders!O6283:O16276="furniture")</f>
        <v>1</v>
      </c>
      <c r="D6285" t="str">
        <v>no</v>
      </c>
      <c r="E6285" t="str">
        <v>false</v>
      </c>
      <c r="G6285" t="str" cm="1">
        <f t="array" ref="G6285">IFERROR(IF(AND(Orders!R6284:R16277&gt;1000,OR(Orders!M6284:M16277="East",Orders!M6284:M16277="south")),"bonus","no bonus"),"data error")</f>
        <v>no bonus</v>
      </c>
    </row>
    <row r="6286" spans="1:7" x14ac:dyDescent="0.25">
      <c r="A6286" t="str">
        <v>high</v>
      </c>
      <c r="B6286" t="b" cm="1">
        <f t="array" ref="B6286">AND(Orders!R6284:R16277&gt;500,Orders!O6284:O16277="technology")</f>
        <v>0</v>
      </c>
      <c r="C6286" t="b" cm="1">
        <f t="array" ref="C6286">OR(Orders!R6284:R16277&gt;1000,Orders!O6284:O16277="furniture")</f>
        <v>1</v>
      </c>
      <c r="D6286" t="str">
        <v>no</v>
      </c>
      <c r="E6286" t="str">
        <v>false</v>
      </c>
      <c r="G6286" t="str" cm="1">
        <f t="array" ref="G6286">IFERROR(IF(AND(Orders!R6285:R16278&gt;1000,OR(Orders!M6285:M16278="East",Orders!M6285:M16278="south")),"bonus","no bonus"),"data error")</f>
        <v>no bonus</v>
      </c>
    </row>
    <row r="6287" spans="1:7" x14ac:dyDescent="0.25">
      <c r="A6287" t="str">
        <v>high</v>
      </c>
      <c r="B6287" t="b" cm="1">
        <f t="array" ref="B6287">AND(Orders!R6285:R16278&gt;500,Orders!O6285:O16278="technology")</f>
        <v>0</v>
      </c>
      <c r="C6287" t="b" cm="1">
        <f t="array" ref="C6287">OR(Orders!R6285:R16278&gt;1000,Orders!O6285:O16278="furniture")</f>
        <v>1</v>
      </c>
      <c r="D6287" t="str">
        <v>no</v>
      </c>
      <c r="E6287" t="str">
        <v>false</v>
      </c>
      <c r="G6287" t="str" cm="1">
        <f t="array" ref="G6287">IFERROR(IF(AND(Orders!R6286:R16279&gt;1000,OR(Orders!M6286:M16279="East",Orders!M6286:M16279="south")),"bonus","no bonus"),"data error")</f>
        <v>no bonus</v>
      </c>
    </row>
    <row r="6288" spans="1:7" x14ac:dyDescent="0.25">
      <c r="A6288" t="str">
        <v>high</v>
      </c>
      <c r="B6288" t="b" cm="1">
        <f t="array" ref="B6288">AND(Orders!R6286:R16279&gt;500,Orders!O6286:O16279="technology")</f>
        <v>0</v>
      </c>
      <c r="C6288" t="b" cm="1">
        <f t="array" ref="C6288">OR(Orders!R6286:R16279&gt;1000,Orders!O6286:O16279="furniture")</f>
        <v>1</v>
      </c>
      <c r="D6288" t="str">
        <v>no</v>
      </c>
      <c r="E6288" t="str">
        <v>false</v>
      </c>
      <c r="G6288" t="str" cm="1">
        <f t="array" ref="G6288">IFERROR(IF(AND(Orders!R6287:R16280&gt;1000,OR(Orders!M6287:M16280="East",Orders!M6287:M16280="south")),"bonus","no bonus"),"data error")</f>
        <v>no bonus</v>
      </c>
    </row>
    <row r="6289" spans="1:7" x14ac:dyDescent="0.25">
      <c r="A6289" t="str">
        <v>high</v>
      </c>
      <c r="B6289" t="b" cm="1">
        <f t="array" ref="B6289">AND(Orders!R6287:R16280&gt;500,Orders!O6287:O16280="technology")</f>
        <v>0</v>
      </c>
      <c r="C6289" t="b" cm="1">
        <f t="array" ref="C6289">OR(Orders!R6287:R16280&gt;1000,Orders!O6287:O16280="furniture")</f>
        <v>1</v>
      </c>
      <c r="D6289" t="str">
        <v>no</v>
      </c>
      <c r="E6289" t="str">
        <v>false</v>
      </c>
      <c r="G6289" t="str" cm="1">
        <f t="array" ref="G6289">IFERROR(IF(AND(Orders!R6288:R16281&gt;1000,OR(Orders!M6288:M16281="East",Orders!M6288:M16281="south")),"bonus","no bonus"),"data error")</f>
        <v>no bonus</v>
      </c>
    </row>
    <row r="6290" spans="1:7" x14ac:dyDescent="0.25">
      <c r="A6290" t="str">
        <v>high</v>
      </c>
      <c r="B6290" t="b" cm="1">
        <f t="array" ref="B6290">AND(Orders!R6288:R16281&gt;500,Orders!O6288:O16281="technology")</f>
        <v>0</v>
      </c>
      <c r="C6290" t="b" cm="1">
        <f t="array" ref="C6290">OR(Orders!R6288:R16281&gt;1000,Orders!O6288:O16281="furniture")</f>
        <v>1</v>
      </c>
      <c r="D6290" t="str">
        <v>no</v>
      </c>
      <c r="E6290" t="str">
        <v>false</v>
      </c>
      <c r="G6290" t="str" cm="1">
        <f t="array" ref="G6290">IFERROR(IF(AND(Orders!R6289:R16282&gt;1000,OR(Orders!M6289:M16282="East",Orders!M6289:M16282="south")),"bonus","no bonus"),"data error")</f>
        <v>no bonus</v>
      </c>
    </row>
    <row r="6291" spans="1:7" x14ac:dyDescent="0.25">
      <c r="A6291" t="str">
        <v>high</v>
      </c>
      <c r="B6291" t="b" cm="1">
        <f t="array" ref="B6291">AND(Orders!R6289:R16282&gt;500,Orders!O6289:O16282="technology")</f>
        <v>0</v>
      </c>
      <c r="C6291" t="b" cm="1">
        <f t="array" ref="C6291">OR(Orders!R6289:R16282&gt;1000,Orders!O6289:O16282="furniture")</f>
        <v>1</v>
      </c>
      <c r="D6291" t="str">
        <v>no</v>
      </c>
      <c r="E6291" t="str">
        <v>false</v>
      </c>
      <c r="G6291" t="str" cm="1">
        <f t="array" ref="G6291">IFERROR(IF(AND(Orders!R6290:R16283&gt;1000,OR(Orders!M6290:M16283="East",Orders!M6290:M16283="south")),"bonus","no bonus"),"data error")</f>
        <v>no bonus</v>
      </c>
    </row>
    <row r="6292" spans="1:7" x14ac:dyDescent="0.25">
      <c r="A6292" t="str">
        <v>high</v>
      </c>
      <c r="B6292" t="b" cm="1">
        <f t="array" ref="B6292">AND(Orders!R6290:R16283&gt;500,Orders!O6290:O16283="technology")</f>
        <v>0</v>
      </c>
      <c r="C6292" t="b" cm="1">
        <f t="array" ref="C6292">OR(Orders!R6290:R16283&gt;1000,Orders!O6290:O16283="furniture")</f>
        <v>1</v>
      </c>
      <c r="D6292" t="str">
        <v>no</v>
      </c>
      <c r="E6292" t="str">
        <v>false</v>
      </c>
      <c r="G6292" t="str" cm="1">
        <f t="array" ref="G6292">IFERROR(IF(AND(Orders!R6291:R16284&gt;1000,OR(Orders!M6291:M16284="East",Orders!M6291:M16284="south")),"bonus","no bonus"),"data error")</f>
        <v>no bonus</v>
      </c>
    </row>
    <row r="6293" spans="1:7" x14ac:dyDescent="0.25">
      <c r="A6293" t="str">
        <v>high</v>
      </c>
      <c r="B6293" t="b" cm="1">
        <f t="array" ref="B6293">AND(Orders!R6291:R16284&gt;500,Orders!O6291:O16284="technology")</f>
        <v>0</v>
      </c>
      <c r="C6293" t="b" cm="1">
        <f t="array" ref="C6293">OR(Orders!R6291:R16284&gt;1000,Orders!O6291:O16284="furniture")</f>
        <v>1</v>
      </c>
      <c r="D6293" t="str">
        <v>no</v>
      </c>
      <c r="E6293" t="str">
        <v>false</v>
      </c>
      <c r="G6293" t="str" cm="1">
        <f t="array" ref="G6293">IFERROR(IF(AND(Orders!R6292:R16285&gt;1000,OR(Orders!M6292:M16285="East",Orders!M6292:M16285="south")),"bonus","no bonus"),"data error")</f>
        <v>no bonus</v>
      </c>
    </row>
    <row r="6294" spans="1:7" x14ac:dyDescent="0.25">
      <c r="A6294" t="str">
        <v>high</v>
      </c>
      <c r="B6294" t="b" cm="1">
        <f t="array" ref="B6294">AND(Orders!R6292:R16285&gt;500,Orders!O6292:O16285="technology")</f>
        <v>0</v>
      </c>
      <c r="C6294" t="b" cm="1">
        <f t="array" ref="C6294">OR(Orders!R6292:R16285&gt;1000,Orders!O6292:O16285="furniture")</f>
        <v>1</v>
      </c>
      <c r="D6294" t="str">
        <v>no</v>
      </c>
      <c r="E6294" t="str">
        <v>false</v>
      </c>
      <c r="G6294" t="str" cm="1">
        <f t="array" ref="G6294">IFERROR(IF(AND(Orders!R6293:R16286&gt;1000,OR(Orders!M6293:M16286="East",Orders!M6293:M16286="south")),"bonus","no bonus"),"data error")</f>
        <v>no bonus</v>
      </c>
    </row>
    <row r="6295" spans="1:7" x14ac:dyDescent="0.25">
      <c r="A6295" t="str">
        <v>high</v>
      </c>
      <c r="B6295" t="b" cm="1">
        <f t="array" ref="B6295">AND(Orders!R6293:R16286&gt;500,Orders!O6293:O16286="technology")</f>
        <v>0</v>
      </c>
      <c r="C6295" t="b" cm="1">
        <f t="array" ref="C6295">OR(Orders!R6293:R16286&gt;1000,Orders!O6293:O16286="furniture")</f>
        <v>1</v>
      </c>
      <c r="D6295" t="str">
        <v>no</v>
      </c>
      <c r="E6295" t="str">
        <v>false</v>
      </c>
      <c r="G6295" t="str" cm="1">
        <f t="array" ref="G6295">IFERROR(IF(AND(Orders!R6294:R16287&gt;1000,OR(Orders!M6294:M16287="East",Orders!M6294:M16287="south")),"bonus","no bonus"),"data error")</f>
        <v>no bonus</v>
      </c>
    </row>
    <row r="6296" spans="1:7" x14ac:dyDescent="0.25">
      <c r="A6296" t="str">
        <v>high</v>
      </c>
      <c r="B6296" t="b" cm="1">
        <f t="array" ref="B6296">AND(Orders!R6294:R16287&gt;500,Orders!O6294:O16287="technology")</f>
        <v>0</v>
      </c>
      <c r="C6296" t="b" cm="1">
        <f t="array" ref="C6296">OR(Orders!R6294:R16287&gt;1000,Orders!O6294:O16287="furniture")</f>
        <v>1</v>
      </c>
      <c r="D6296" t="str">
        <v>no</v>
      </c>
      <c r="E6296" t="str">
        <v>false</v>
      </c>
      <c r="G6296" t="str" cm="1">
        <f t="array" ref="G6296">IFERROR(IF(AND(Orders!R6295:R16288&gt;1000,OR(Orders!M6295:M16288="East",Orders!M6295:M16288="south")),"bonus","no bonus"),"data error")</f>
        <v>no bonus</v>
      </c>
    </row>
    <row r="6297" spans="1:7" x14ac:dyDescent="0.25">
      <c r="A6297" t="str">
        <v>high</v>
      </c>
      <c r="B6297" t="b" cm="1">
        <f t="array" ref="B6297">AND(Orders!R6295:R16288&gt;500,Orders!O6295:O16288="technology")</f>
        <v>0</v>
      </c>
      <c r="C6297" t="b" cm="1">
        <f t="array" ref="C6297">OR(Orders!R6295:R16288&gt;1000,Orders!O6295:O16288="furniture")</f>
        <v>1</v>
      </c>
      <c r="D6297" t="str">
        <v>no</v>
      </c>
      <c r="E6297" t="str">
        <v>false</v>
      </c>
      <c r="G6297" t="str" cm="1">
        <f t="array" ref="G6297">IFERROR(IF(AND(Orders!R6296:R16289&gt;1000,OR(Orders!M6296:M16289="East",Orders!M6296:M16289="south")),"bonus","no bonus"),"data error")</f>
        <v>no bonus</v>
      </c>
    </row>
    <row r="6298" spans="1:7" x14ac:dyDescent="0.25">
      <c r="A6298" t="str">
        <v>high</v>
      </c>
      <c r="B6298" t="b" cm="1">
        <f t="array" ref="B6298">AND(Orders!R6296:R16289&gt;500,Orders!O6296:O16289="technology")</f>
        <v>0</v>
      </c>
      <c r="C6298" t="b" cm="1">
        <f t="array" ref="C6298">OR(Orders!R6296:R16289&gt;1000,Orders!O6296:O16289="furniture")</f>
        <v>1</v>
      </c>
      <c r="D6298" t="str">
        <v>no</v>
      </c>
      <c r="E6298" t="str">
        <v>false</v>
      </c>
      <c r="G6298" t="str" cm="1">
        <f t="array" ref="G6298">IFERROR(IF(AND(Orders!R6297:R16290&gt;1000,OR(Orders!M6297:M16290="East",Orders!M6297:M16290="south")),"bonus","no bonus"),"data error")</f>
        <v>no bonus</v>
      </c>
    </row>
    <row r="6299" spans="1:7" x14ac:dyDescent="0.25">
      <c r="A6299" t="str">
        <v>high</v>
      </c>
      <c r="B6299" t="b" cm="1">
        <f t="array" ref="B6299">AND(Orders!R6297:R16290&gt;500,Orders!O6297:O16290="technology")</f>
        <v>0</v>
      </c>
      <c r="C6299" t="b" cm="1">
        <f t="array" ref="C6299">OR(Orders!R6297:R16290&gt;1000,Orders!O6297:O16290="furniture")</f>
        <v>1</v>
      </c>
      <c r="D6299" t="str">
        <v>no</v>
      </c>
      <c r="E6299" t="str">
        <v>false</v>
      </c>
      <c r="G6299" t="str" cm="1">
        <f t="array" ref="G6299">IFERROR(IF(AND(Orders!R6298:R16291&gt;1000,OR(Orders!M6298:M16291="East",Orders!M6298:M16291="south")),"bonus","no bonus"),"data error")</f>
        <v>no bonus</v>
      </c>
    </row>
    <row r="6300" spans="1:7" x14ac:dyDescent="0.25">
      <c r="A6300" t="str">
        <v>high</v>
      </c>
      <c r="B6300" t="b" cm="1">
        <f t="array" ref="B6300">AND(Orders!R6298:R16291&gt;500,Orders!O6298:O16291="technology")</f>
        <v>0</v>
      </c>
      <c r="C6300" t="b" cm="1">
        <f t="array" ref="C6300">OR(Orders!R6298:R16291&gt;1000,Orders!O6298:O16291="furniture")</f>
        <v>1</v>
      </c>
      <c r="D6300" t="str">
        <v>no</v>
      </c>
      <c r="E6300" t="str">
        <v>false</v>
      </c>
      <c r="G6300" t="str" cm="1">
        <f t="array" ref="G6300">IFERROR(IF(AND(Orders!R6299:R16292&gt;1000,OR(Orders!M6299:M16292="East",Orders!M6299:M16292="south")),"bonus","no bonus"),"data error")</f>
        <v>no bonus</v>
      </c>
    </row>
    <row r="6301" spans="1:7" x14ac:dyDescent="0.25">
      <c r="A6301" t="str">
        <v>high</v>
      </c>
      <c r="B6301" t="b" cm="1">
        <f t="array" ref="B6301">AND(Orders!R6299:R16292&gt;500,Orders!O6299:O16292="technology")</f>
        <v>0</v>
      </c>
      <c r="C6301" t="b" cm="1">
        <f t="array" ref="C6301">OR(Orders!R6299:R16292&gt;1000,Orders!O6299:O16292="furniture")</f>
        <v>1</v>
      </c>
      <c r="D6301" t="str">
        <v>no</v>
      </c>
      <c r="E6301" t="str">
        <v>false</v>
      </c>
      <c r="G6301" t="str" cm="1">
        <f t="array" ref="G6301">IFERROR(IF(AND(Orders!R6300:R16293&gt;1000,OR(Orders!M6300:M16293="East",Orders!M6300:M16293="south")),"bonus","no bonus"),"data error")</f>
        <v>no bonus</v>
      </c>
    </row>
    <row r="6302" spans="1:7" x14ac:dyDescent="0.25">
      <c r="A6302" t="str">
        <v>high</v>
      </c>
      <c r="B6302" t="b" cm="1">
        <f t="array" ref="B6302">AND(Orders!R6300:R16293&gt;500,Orders!O6300:O16293="technology")</f>
        <v>0</v>
      </c>
      <c r="C6302" t="b" cm="1">
        <f t="array" ref="C6302">OR(Orders!R6300:R16293&gt;1000,Orders!O6300:O16293="furniture")</f>
        <v>1</v>
      </c>
      <c r="D6302" t="str">
        <v>no</v>
      </c>
      <c r="E6302" t="str">
        <v>false</v>
      </c>
      <c r="G6302" t="str" cm="1">
        <f t="array" ref="G6302">IFERROR(IF(AND(Orders!R6301:R16294&gt;1000,OR(Orders!M6301:M16294="East",Orders!M6301:M16294="south")),"bonus","no bonus"),"data error")</f>
        <v>no bonus</v>
      </c>
    </row>
    <row r="6303" spans="1:7" x14ac:dyDescent="0.25">
      <c r="A6303" t="str">
        <v>high</v>
      </c>
      <c r="B6303" t="b" cm="1">
        <f t="array" ref="B6303">AND(Orders!R6301:R16294&gt;500,Orders!O6301:O16294="technology")</f>
        <v>0</v>
      </c>
      <c r="C6303" t="b" cm="1">
        <f t="array" ref="C6303">OR(Orders!R6301:R16294&gt;1000,Orders!O6301:O16294="furniture")</f>
        <v>1</v>
      </c>
      <c r="D6303" t="str">
        <v>no</v>
      </c>
      <c r="E6303" t="str">
        <v>false</v>
      </c>
      <c r="G6303" t="str" cm="1">
        <f t="array" ref="G6303">IFERROR(IF(AND(Orders!R6302:R16295&gt;1000,OR(Orders!M6302:M16295="East",Orders!M6302:M16295="south")),"bonus","no bonus"),"data error")</f>
        <v>no bonus</v>
      </c>
    </row>
    <row r="6304" spans="1:7" x14ac:dyDescent="0.25">
      <c r="A6304" t="str">
        <v>high</v>
      </c>
      <c r="B6304" t="b" cm="1">
        <f t="array" ref="B6304">AND(Orders!R6302:R16295&gt;500,Orders!O6302:O16295="technology")</f>
        <v>0</v>
      </c>
      <c r="C6304" t="b" cm="1">
        <f t="array" ref="C6304">OR(Orders!R6302:R16295&gt;1000,Orders!O6302:O16295="furniture")</f>
        <v>1</v>
      </c>
      <c r="D6304" t="str">
        <v>no</v>
      </c>
      <c r="E6304" t="str">
        <v>false</v>
      </c>
      <c r="G6304" t="str" cm="1">
        <f t="array" ref="G6304">IFERROR(IF(AND(Orders!R6303:R16296&gt;1000,OR(Orders!M6303:M16296="East",Orders!M6303:M16296="south")),"bonus","no bonus"),"data error")</f>
        <v>no bonus</v>
      </c>
    </row>
    <row r="6305" spans="1:7" x14ac:dyDescent="0.25">
      <c r="A6305" t="str">
        <v>high</v>
      </c>
      <c r="B6305" t="b" cm="1">
        <f t="array" ref="B6305">AND(Orders!R6303:R16296&gt;500,Orders!O6303:O16296="technology")</f>
        <v>0</v>
      </c>
      <c r="C6305" t="b" cm="1">
        <f t="array" ref="C6305">OR(Orders!R6303:R16296&gt;1000,Orders!O6303:O16296="furniture")</f>
        <v>1</v>
      </c>
      <c r="D6305" t="str">
        <v>no</v>
      </c>
      <c r="E6305" t="str">
        <v>false</v>
      </c>
      <c r="G6305" t="str" cm="1">
        <f t="array" ref="G6305">IFERROR(IF(AND(Orders!R6304:R16297&gt;1000,OR(Orders!M6304:M16297="East",Orders!M6304:M16297="south")),"bonus","no bonus"),"data error")</f>
        <v>no bonus</v>
      </c>
    </row>
    <row r="6306" spans="1:7" x14ac:dyDescent="0.25">
      <c r="A6306" t="str">
        <v>high</v>
      </c>
      <c r="B6306" t="b" cm="1">
        <f t="array" ref="B6306">AND(Orders!R6304:R16297&gt;500,Orders!O6304:O16297="technology")</f>
        <v>0</v>
      </c>
      <c r="C6306" t="b" cm="1">
        <f t="array" ref="C6306">OR(Orders!R6304:R16297&gt;1000,Orders!O6304:O16297="furniture")</f>
        <v>1</v>
      </c>
      <c r="D6306" t="str">
        <v>no</v>
      </c>
      <c r="E6306" t="str">
        <v>false</v>
      </c>
      <c r="G6306" t="str" cm="1">
        <f t="array" ref="G6306">IFERROR(IF(AND(Orders!R6305:R16298&gt;1000,OR(Orders!M6305:M16298="East",Orders!M6305:M16298="south")),"bonus","no bonus"),"data error")</f>
        <v>no bonus</v>
      </c>
    </row>
    <row r="6307" spans="1:7" x14ac:dyDescent="0.25">
      <c r="A6307" t="str">
        <v>high</v>
      </c>
      <c r="B6307" t="b" cm="1">
        <f t="array" ref="B6307">AND(Orders!R6305:R16298&gt;500,Orders!O6305:O16298="technology")</f>
        <v>0</v>
      </c>
      <c r="C6307" t="b" cm="1">
        <f t="array" ref="C6307">OR(Orders!R6305:R16298&gt;1000,Orders!O6305:O16298="furniture")</f>
        <v>1</v>
      </c>
      <c r="D6307" t="str">
        <v>no</v>
      </c>
      <c r="E6307" t="str">
        <v>false</v>
      </c>
      <c r="G6307" t="str" cm="1">
        <f t="array" ref="G6307">IFERROR(IF(AND(Orders!R6306:R16299&gt;1000,OR(Orders!M6306:M16299="East",Orders!M6306:M16299="south")),"bonus","no bonus"),"data error")</f>
        <v>no bonus</v>
      </c>
    </row>
    <row r="6308" spans="1:7" x14ac:dyDescent="0.25">
      <c r="A6308" t="str">
        <v>high</v>
      </c>
      <c r="B6308" t="b" cm="1">
        <f t="array" ref="B6308">AND(Orders!R6306:R16299&gt;500,Orders!O6306:O16299="technology")</f>
        <v>0</v>
      </c>
      <c r="C6308" t="b" cm="1">
        <f t="array" ref="C6308">OR(Orders!R6306:R16299&gt;1000,Orders!O6306:O16299="furniture")</f>
        <v>1</v>
      </c>
      <c r="D6308" t="str">
        <v>no</v>
      </c>
      <c r="E6308" t="str">
        <v>false</v>
      </c>
      <c r="G6308" t="str" cm="1">
        <f t="array" ref="G6308">IFERROR(IF(AND(Orders!R6307:R16300&gt;1000,OR(Orders!M6307:M16300="East",Orders!M6307:M16300="south")),"bonus","no bonus"),"data error")</f>
        <v>no bonus</v>
      </c>
    </row>
    <row r="6309" spans="1:7" x14ac:dyDescent="0.25">
      <c r="A6309" t="str">
        <v>high</v>
      </c>
      <c r="B6309" t="b" cm="1">
        <f t="array" ref="B6309">AND(Orders!R6307:R16300&gt;500,Orders!O6307:O16300="technology")</f>
        <v>0</v>
      </c>
      <c r="C6309" t="b" cm="1">
        <f t="array" ref="C6309">OR(Orders!R6307:R16300&gt;1000,Orders!O6307:O16300="furniture")</f>
        <v>1</v>
      </c>
      <c r="D6309" t="str">
        <v>no</v>
      </c>
      <c r="E6309" t="str">
        <v>false</v>
      </c>
      <c r="G6309" t="str" cm="1">
        <f t="array" ref="G6309">IFERROR(IF(AND(Orders!R6308:R16301&gt;1000,OR(Orders!M6308:M16301="East",Orders!M6308:M16301="south")),"bonus","no bonus"),"data error")</f>
        <v>no bonus</v>
      </c>
    </row>
    <row r="6310" spans="1:7" x14ac:dyDescent="0.25">
      <c r="A6310" t="str">
        <v>high</v>
      </c>
      <c r="B6310" t="b" cm="1">
        <f t="array" ref="B6310">AND(Orders!R6308:R16301&gt;500,Orders!O6308:O16301="technology")</f>
        <v>0</v>
      </c>
      <c r="C6310" t="b" cm="1">
        <f t="array" ref="C6310">OR(Orders!R6308:R16301&gt;1000,Orders!O6308:O16301="furniture")</f>
        <v>1</v>
      </c>
      <c r="D6310" t="str">
        <v>no</v>
      </c>
      <c r="E6310" t="str">
        <v>false</v>
      </c>
      <c r="G6310" t="str" cm="1">
        <f t="array" ref="G6310">IFERROR(IF(AND(Orders!R6309:R16302&gt;1000,OR(Orders!M6309:M16302="East",Orders!M6309:M16302="south")),"bonus","no bonus"),"data error")</f>
        <v>no bonus</v>
      </c>
    </row>
    <row r="6311" spans="1:7" x14ac:dyDescent="0.25">
      <c r="A6311" t="str">
        <v>high</v>
      </c>
      <c r="B6311" t="b" cm="1">
        <f t="array" ref="B6311">AND(Orders!R6309:R16302&gt;500,Orders!O6309:O16302="technology")</f>
        <v>0</v>
      </c>
      <c r="C6311" t="b" cm="1">
        <f t="array" ref="C6311">OR(Orders!R6309:R16302&gt;1000,Orders!O6309:O16302="furniture")</f>
        <v>1</v>
      </c>
      <c r="D6311" t="str">
        <v>no</v>
      </c>
      <c r="E6311" t="str">
        <v>false</v>
      </c>
      <c r="G6311" t="str" cm="1">
        <f t="array" ref="G6311">IFERROR(IF(AND(Orders!R6310:R16303&gt;1000,OR(Orders!M6310:M16303="East",Orders!M6310:M16303="south")),"bonus","no bonus"),"data error")</f>
        <v>no bonus</v>
      </c>
    </row>
    <row r="6312" spans="1:7" x14ac:dyDescent="0.25">
      <c r="A6312" t="str">
        <v>high</v>
      </c>
      <c r="B6312" t="b" cm="1">
        <f t="array" ref="B6312">AND(Orders!R6310:R16303&gt;500,Orders!O6310:O16303="technology")</f>
        <v>0</v>
      </c>
      <c r="C6312" t="b" cm="1">
        <f t="array" ref="C6312">OR(Orders!R6310:R16303&gt;1000,Orders!O6310:O16303="furniture")</f>
        <v>1</v>
      </c>
      <c r="D6312" t="str">
        <v>no</v>
      </c>
      <c r="E6312" t="str">
        <v>false</v>
      </c>
      <c r="G6312" t="str" cm="1">
        <f t="array" ref="G6312">IFERROR(IF(AND(Orders!R6311:R16304&gt;1000,OR(Orders!M6311:M16304="East",Orders!M6311:M16304="south")),"bonus","no bonus"),"data error")</f>
        <v>no bonus</v>
      </c>
    </row>
    <row r="6313" spans="1:7" x14ac:dyDescent="0.25">
      <c r="A6313" t="str">
        <v>high</v>
      </c>
      <c r="B6313" t="b" cm="1">
        <f t="array" ref="B6313">AND(Orders!R6311:R16304&gt;500,Orders!O6311:O16304="technology")</f>
        <v>0</v>
      </c>
      <c r="C6313" t="b" cm="1">
        <f t="array" ref="C6313">OR(Orders!R6311:R16304&gt;1000,Orders!O6311:O16304="furniture")</f>
        <v>1</v>
      </c>
      <c r="D6313" t="str">
        <v>no</v>
      </c>
      <c r="E6313" t="str">
        <v>false</v>
      </c>
      <c r="G6313" t="str" cm="1">
        <f t="array" ref="G6313">IFERROR(IF(AND(Orders!R6312:R16305&gt;1000,OR(Orders!M6312:M16305="East",Orders!M6312:M16305="south")),"bonus","no bonus"),"data error")</f>
        <v>no bonus</v>
      </c>
    </row>
    <row r="6314" spans="1:7" x14ac:dyDescent="0.25">
      <c r="A6314" t="str">
        <v>high</v>
      </c>
      <c r="B6314" t="b" cm="1">
        <f t="array" ref="B6314">AND(Orders!R6312:R16305&gt;500,Orders!O6312:O16305="technology")</f>
        <v>0</v>
      </c>
      <c r="C6314" t="b" cm="1">
        <f t="array" ref="C6314">OR(Orders!R6312:R16305&gt;1000,Orders!O6312:O16305="furniture")</f>
        <v>1</v>
      </c>
      <c r="D6314" t="str">
        <v>no</v>
      </c>
      <c r="E6314" t="str">
        <v>false</v>
      </c>
      <c r="G6314" t="str" cm="1">
        <f t="array" ref="G6314">IFERROR(IF(AND(Orders!R6313:R16306&gt;1000,OR(Orders!M6313:M16306="East",Orders!M6313:M16306="south")),"bonus","no bonus"),"data error")</f>
        <v>no bonus</v>
      </c>
    </row>
    <row r="6315" spans="1:7" x14ac:dyDescent="0.25">
      <c r="A6315" t="str">
        <v>high</v>
      </c>
      <c r="B6315" t="b" cm="1">
        <f t="array" ref="B6315">AND(Orders!R6313:R16306&gt;500,Orders!O6313:O16306="technology")</f>
        <v>0</v>
      </c>
      <c r="C6315" t="b" cm="1">
        <f t="array" ref="C6315">OR(Orders!R6313:R16306&gt;1000,Orders!O6313:O16306="furniture")</f>
        <v>1</v>
      </c>
      <c r="D6315" t="str">
        <v>no</v>
      </c>
      <c r="E6315" t="str">
        <v>false</v>
      </c>
      <c r="G6315" t="str" cm="1">
        <f t="array" ref="G6315">IFERROR(IF(AND(Orders!R6314:R16307&gt;1000,OR(Orders!M6314:M16307="East",Orders!M6314:M16307="south")),"bonus","no bonus"),"data error")</f>
        <v>no bonus</v>
      </c>
    </row>
    <row r="6316" spans="1:7" x14ac:dyDescent="0.25">
      <c r="A6316" t="str">
        <v>high</v>
      </c>
      <c r="B6316" t="b" cm="1">
        <f t="array" ref="B6316">AND(Orders!R6314:R16307&gt;500,Orders!O6314:O16307="technology")</f>
        <v>0</v>
      </c>
      <c r="C6316" t="b" cm="1">
        <f t="array" ref="C6316">OR(Orders!R6314:R16307&gt;1000,Orders!O6314:O16307="furniture")</f>
        <v>1</v>
      </c>
      <c r="D6316" t="str">
        <v>no</v>
      </c>
      <c r="E6316" t="str">
        <v>false</v>
      </c>
      <c r="G6316" t="str" cm="1">
        <f t="array" ref="G6316">IFERROR(IF(AND(Orders!R6315:R16308&gt;1000,OR(Orders!M6315:M16308="East",Orders!M6315:M16308="south")),"bonus","no bonus"),"data error")</f>
        <v>no bonus</v>
      </c>
    </row>
    <row r="6317" spans="1:7" x14ac:dyDescent="0.25">
      <c r="A6317" t="str">
        <v>high</v>
      </c>
      <c r="B6317" t="b" cm="1">
        <f t="array" ref="B6317">AND(Orders!R6315:R16308&gt;500,Orders!O6315:O16308="technology")</f>
        <v>0</v>
      </c>
      <c r="C6317" t="b" cm="1">
        <f t="array" ref="C6317">OR(Orders!R6315:R16308&gt;1000,Orders!O6315:O16308="furniture")</f>
        <v>1</v>
      </c>
      <c r="D6317" t="str">
        <v>no</v>
      </c>
      <c r="E6317" t="str">
        <v>false</v>
      </c>
      <c r="G6317" t="str" cm="1">
        <f t="array" ref="G6317">IFERROR(IF(AND(Orders!R6316:R16309&gt;1000,OR(Orders!M6316:M16309="East",Orders!M6316:M16309="south")),"bonus","no bonus"),"data error")</f>
        <v>no bonus</v>
      </c>
    </row>
    <row r="6318" spans="1:7" x14ac:dyDescent="0.25">
      <c r="A6318" t="str">
        <v>high</v>
      </c>
      <c r="B6318" t="b" cm="1">
        <f t="array" ref="B6318">AND(Orders!R6316:R16309&gt;500,Orders!O6316:O16309="technology")</f>
        <v>0</v>
      </c>
      <c r="C6318" t="b" cm="1">
        <f t="array" ref="C6318">OR(Orders!R6316:R16309&gt;1000,Orders!O6316:O16309="furniture")</f>
        <v>1</v>
      </c>
      <c r="D6318" t="str">
        <v>no</v>
      </c>
      <c r="E6318" t="str">
        <v>false</v>
      </c>
      <c r="G6318" t="str" cm="1">
        <f t="array" ref="G6318">IFERROR(IF(AND(Orders!R6317:R16310&gt;1000,OR(Orders!M6317:M16310="East",Orders!M6317:M16310="south")),"bonus","no bonus"),"data error")</f>
        <v>no bonus</v>
      </c>
    </row>
    <row r="6319" spans="1:7" x14ac:dyDescent="0.25">
      <c r="A6319" t="str">
        <v>high</v>
      </c>
      <c r="B6319" t="b" cm="1">
        <f t="array" ref="B6319">AND(Orders!R6317:R16310&gt;500,Orders!O6317:O16310="technology")</f>
        <v>0</v>
      </c>
      <c r="C6319" t="b" cm="1">
        <f t="array" ref="C6319">OR(Orders!R6317:R16310&gt;1000,Orders!O6317:O16310="furniture")</f>
        <v>1</v>
      </c>
      <c r="D6319" t="str">
        <v>no</v>
      </c>
      <c r="E6319" t="str">
        <v>false</v>
      </c>
      <c r="G6319" t="str" cm="1">
        <f t="array" ref="G6319">IFERROR(IF(AND(Orders!R6318:R16311&gt;1000,OR(Orders!M6318:M16311="East",Orders!M6318:M16311="south")),"bonus","no bonus"),"data error")</f>
        <v>no bonus</v>
      </c>
    </row>
    <row r="6320" spans="1:7" x14ac:dyDescent="0.25">
      <c r="A6320" t="str">
        <v>high</v>
      </c>
      <c r="B6320" t="b" cm="1">
        <f t="array" ref="B6320">AND(Orders!R6318:R16311&gt;500,Orders!O6318:O16311="technology")</f>
        <v>0</v>
      </c>
      <c r="C6320" t="b" cm="1">
        <f t="array" ref="C6320">OR(Orders!R6318:R16311&gt;1000,Orders!O6318:O16311="furniture")</f>
        <v>1</v>
      </c>
      <c r="D6320" t="str">
        <v>no</v>
      </c>
      <c r="E6320" t="str">
        <v>false</v>
      </c>
      <c r="G6320" t="str" cm="1">
        <f t="array" ref="G6320">IFERROR(IF(AND(Orders!R6319:R16312&gt;1000,OR(Orders!M6319:M16312="East",Orders!M6319:M16312="south")),"bonus","no bonus"),"data error")</f>
        <v>no bonus</v>
      </c>
    </row>
    <row r="6321" spans="1:7" x14ac:dyDescent="0.25">
      <c r="A6321" t="str">
        <v>high</v>
      </c>
      <c r="B6321" t="b" cm="1">
        <f t="array" ref="B6321">AND(Orders!R6319:R16312&gt;500,Orders!O6319:O16312="technology")</f>
        <v>0</v>
      </c>
      <c r="C6321" t="b" cm="1">
        <f t="array" ref="C6321">OR(Orders!R6319:R16312&gt;1000,Orders!O6319:O16312="furniture")</f>
        <v>1</v>
      </c>
      <c r="D6321" t="str">
        <v>no</v>
      </c>
      <c r="E6321" t="str">
        <v>false</v>
      </c>
      <c r="G6321" t="str" cm="1">
        <f t="array" ref="G6321">IFERROR(IF(AND(Orders!R6320:R16313&gt;1000,OR(Orders!M6320:M16313="East",Orders!M6320:M16313="south")),"bonus","no bonus"),"data error")</f>
        <v>no bonus</v>
      </c>
    </row>
    <row r="6322" spans="1:7" x14ac:dyDescent="0.25">
      <c r="A6322" t="str">
        <v>high</v>
      </c>
      <c r="B6322" t="b" cm="1">
        <f t="array" ref="B6322">AND(Orders!R6320:R16313&gt;500,Orders!O6320:O16313="technology")</f>
        <v>0</v>
      </c>
      <c r="C6322" t="b" cm="1">
        <f t="array" ref="C6322">OR(Orders!R6320:R16313&gt;1000,Orders!O6320:O16313="furniture")</f>
        <v>1</v>
      </c>
      <c r="D6322" t="str">
        <v>no</v>
      </c>
      <c r="E6322" t="str">
        <v>false</v>
      </c>
      <c r="G6322" t="str" cm="1">
        <f t="array" ref="G6322">IFERROR(IF(AND(Orders!R6321:R16314&gt;1000,OR(Orders!M6321:M16314="East",Orders!M6321:M16314="south")),"bonus","no bonus"),"data error")</f>
        <v>no bonus</v>
      </c>
    </row>
    <row r="6323" spans="1:7" x14ac:dyDescent="0.25">
      <c r="A6323" t="str">
        <v>high</v>
      </c>
      <c r="B6323" t="b" cm="1">
        <f t="array" ref="B6323">AND(Orders!R6321:R16314&gt;500,Orders!O6321:O16314="technology")</f>
        <v>0</v>
      </c>
      <c r="C6323" t="b" cm="1">
        <f t="array" ref="C6323">OR(Orders!R6321:R16314&gt;1000,Orders!O6321:O16314="furniture")</f>
        <v>1</v>
      </c>
      <c r="D6323" t="str">
        <v>no</v>
      </c>
      <c r="E6323" t="str">
        <v>false</v>
      </c>
      <c r="G6323" t="str" cm="1">
        <f t="array" ref="G6323">IFERROR(IF(AND(Orders!R6322:R16315&gt;1000,OR(Orders!M6322:M16315="East",Orders!M6322:M16315="south")),"bonus","no bonus"),"data error")</f>
        <v>no bonus</v>
      </c>
    </row>
    <row r="6324" spans="1:7" x14ac:dyDescent="0.25">
      <c r="A6324" t="str">
        <v>high</v>
      </c>
      <c r="B6324" t="b" cm="1">
        <f t="array" ref="B6324">AND(Orders!R6322:R16315&gt;500,Orders!O6322:O16315="technology")</f>
        <v>0</v>
      </c>
      <c r="C6324" t="b" cm="1">
        <f t="array" ref="C6324">OR(Orders!R6322:R16315&gt;1000,Orders!O6322:O16315="furniture")</f>
        <v>1</v>
      </c>
      <c r="D6324" t="str">
        <v>no</v>
      </c>
      <c r="E6324" t="str">
        <v>false</v>
      </c>
      <c r="G6324" t="str" cm="1">
        <f t="array" ref="G6324">IFERROR(IF(AND(Orders!R6323:R16316&gt;1000,OR(Orders!M6323:M16316="East",Orders!M6323:M16316="south")),"bonus","no bonus"),"data error")</f>
        <v>no bonus</v>
      </c>
    </row>
    <row r="6325" spans="1:7" x14ac:dyDescent="0.25">
      <c r="A6325" t="str">
        <v>high</v>
      </c>
      <c r="B6325" t="b" cm="1">
        <f t="array" ref="B6325">AND(Orders!R6323:R16316&gt;500,Orders!O6323:O16316="technology")</f>
        <v>0</v>
      </c>
      <c r="C6325" t="b" cm="1">
        <f t="array" ref="C6325">OR(Orders!R6323:R16316&gt;1000,Orders!O6323:O16316="furniture")</f>
        <v>1</v>
      </c>
      <c r="D6325" t="str">
        <v>no</v>
      </c>
      <c r="E6325" t="str">
        <v>false</v>
      </c>
      <c r="G6325" t="str" cm="1">
        <f t="array" ref="G6325">IFERROR(IF(AND(Orders!R6324:R16317&gt;1000,OR(Orders!M6324:M16317="East",Orders!M6324:M16317="south")),"bonus","no bonus"),"data error")</f>
        <v>no bonus</v>
      </c>
    </row>
    <row r="6326" spans="1:7" x14ac:dyDescent="0.25">
      <c r="A6326" t="str">
        <v>high</v>
      </c>
      <c r="B6326" t="b" cm="1">
        <f t="array" ref="B6326">AND(Orders!R6324:R16317&gt;500,Orders!O6324:O16317="technology")</f>
        <v>0</v>
      </c>
      <c r="C6326" t="b" cm="1">
        <f t="array" ref="C6326">OR(Orders!R6324:R16317&gt;1000,Orders!O6324:O16317="furniture")</f>
        <v>1</v>
      </c>
      <c r="D6326" t="str">
        <v>no</v>
      </c>
      <c r="E6326" t="str">
        <v>false</v>
      </c>
      <c r="G6326" t="str" cm="1">
        <f t="array" ref="G6326">IFERROR(IF(AND(Orders!R6325:R16318&gt;1000,OR(Orders!M6325:M16318="East",Orders!M6325:M16318="south")),"bonus","no bonus"),"data error")</f>
        <v>no bonus</v>
      </c>
    </row>
    <row r="6327" spans="1:7" x14ac:dyDescent="0.25">
      <c r="A6327" t="str">
        <v>high</v>
      </c>
      <c r="B6327" t="b" cm="1">
        <f t="array" ref="B6327">AND(Orders!R6325:R16318&gt;500,Orders!O6325:O16318="technology")</f>
        <v>0</v>
      </c>
      <c r="C6327" t="b" cm="1">
        <f t="array" ref="C6327">OR(Orders!R6325:R16318&gt;1000,Orders!O6325:O16318="furniture")</f>
        <v>1</v>
      </c>
      <c r="D6327" t="str">
        <v>no</v>
      </c>
      <c r="E6327" t="str">
        <v>false</v>
      </c>
      <c r="G6327" t="str" cm="1">
        <f t="array" ref="G6327">IFERROR(IF(AND(Orders!R6326:R16319&gt;1000,OR(Orders!M6326:M16319="East",Orders!M6326:M16319="south")),"bonus","no bonus"),"data error")</f>
        <v>no bonus</v>
      </c>
    </row>
    <row r="6328" spans="1:7" x14ac:dyDescent="0.25">
      <c r="A6328" t="str">
        <v>high</v>
      </c>
      <c r="B6328" t="b" cm="1">
        <f t="array" ref="B6328">AND(Orders!R6326:R16319&gt;500,Orders!O6326:O16319="technology")</f>
        <v>0</v>
      </c>
      <c r="C6328" t="b" cm="1">
        <f t="array" ref="C6328">OR(Orders!R6326:R16319&gt;1000,Orders!O6326:O16319="furniture")</f>
        <v>1</v>
      </c>
      <c r="D6328" t="str">
        <v>no</v>
      </c>
      <c r="E6328" t="str">
        <v>false</v>
      </c>
      <c r="G6328" t="str" cm="1">
        <f t="array" ref="G6328">IFERROR(IF(AND(Orders!R6327:R16320&gt;1000,OR(Orders!M6327:M16320="East",Orders!M6327:M16320="south")),"bonus","no bonus"),"data error")</f>
        <v>no bonus</v>
      </c>
    </row>
    <row r="6329" spans="1:7" x14ac:dyDescent="0.25">
      <c r="A6329" t="str">
        <v>high</v>
      </c>
      <c r="B6329" t="b" cm="1">
        <f t="array" ref="B6329">AND(Orders!R6327:R16320&gt;500,Orders!O6327:O16320="technology")</f>
        <v>0</v>
      </c>
      <c r="C6329" t="b" cm="1">
        <f t="array" ref="C6329">OR(Orders!R6327:R16320&gt;1000,Orders!O6327:O16320="furniture")</f>
        <v>1</v>
      </c>
      <c r="D6329" t="str">
        <v>no</v>
      </c>
      <c r="E6329" t="str">
        <v>false</v>
      </c>
      <c r="G6329" t="str" cm="1">
        <f t="array" ref="G6329">IFERROR(IF(AND(Orders!R6328:R16321&gt;1000,OR(Orders!M6328:M16321="East",Orders!M6328:M16321="south")),"bonus","no bonus"),"data error")</f>
        <v>no bonus</v>
      </c>
    </row>
    <row r="6330" spans="1:7" x14ac:dyDescent="0.25">
      <c r="A6330" t="str">
        <v>high</v>
      </c>
      <c r="B6330" t="b" cm="1">
        <f t="array" ref="B6330">AND(Orders!R6328:R16321&gt;500,Orders!O6328:O16321="technology")</f>
        <v>0</v>
      </c>
      <c r="C6330" t="b" cm="1">
        <f t="array" ref="C6330">OR(Orders!R6328:R16321&gt;1000,Orders!O6328:O16321="furniture")</f>
        <v>1</v>
      </c>
      <c r="D6330" t="str">
        <v>no</v>
      </c>
      <c r="E6330" t="str">
        <v>false</v>
      </c>
      <c r="G6330" t="str" cm="1">
        <f t="array" ref="G6330">IFERROR(IF(AND(Orders!R6329:R16322&gt;1000,OR(Orders!M6329:M16322="East",Orders!M6329:M16322="south")),"bonus","no bonus"),"data error")</f>
        <v>no bonus</v>
      </c>
    </row>
    <row r="6331" spans="1:7" x14ac:dyDescent="0.25">
      <c r="A6331" t="str">
        <v>high</v>
      </c>
      <c r="B6331" t="b" cm="1">
        <f t="array" ref="B6331">AND(Orders!R6329:R16322&gt;500,Orders!O6329:O16322="technology")</f>
        <v>0</v>
      </c>
      <c r="C6331" t="b" cm="1">
        <f t="array" ref="C6331">OR(Orders!R6329:R16322&gt;1000,Orders!O6329:O16322="furniture")</f>
        <v>1</v>
      </c>
      <c r="D6331" t="str">
        <v>no</v>
      </c>
      <c r="E6331" t="str">
        <v>false</v>
      </c>
      <c r="G6331" t="str" cm="1">
        <f t="array" ref="G6331">IFERROR(IF(AND(Orders!R6330:R16323&gt;1000,OR(Orders!M6330:M16323="East",Orders!M6330:M16323="south")),"bonus","no bonus"),"data error")</f>
        <v>no bonus</v>
      </c>
    </row>
    <row r="6332" spans="1:7" x14ac:dyDescent="0.25">
      <c r="A6332" t="str">
        <v>high</v>
      </c>
      <c r="B6332" t="b" cm="1">
        <f t="array" ref="B6332">AND(Orders!R6330:R16323&gt;500,Orders!O6330:O16323="technology")</f>
        <v>0</v>
      </c>
      <c r="C6332" t="b" cm="1">
        <f t="array" ref="C6332">OR(Orders!R6330:R16323&gt;1000,Orders!O6330:O16323="furniture")</f>
        <v>1</v>
      </c>
      <c r="D6332" t="str">
        <v>no</v>
      </c>
      <c r="E6332" t="str">
        <v>false</v>
      </c>
      <c r="G6332" t="str" cm="1">
        <f t="array" ref="G6332">IFERROR(IF(AND(Orders!R6331:R16324&gt;1000,OR(Orders!M6331:M16324="East",Orders!M6331:M16324="south")),"bonus","no bonus"),"data error")</f>
        <v>no bonus</v>
      </c>
    </row>
    <row r="6333" spans="1:7" x14ac:dyDescent="0.25">
      <c r="A6333" t="str">
        <v>high</v>
      </c>
      <c r="B6333" t="b" cm="1">
        <f t="array" ref="B6333">AND(Orders!R6331:R16324&gt;500,Orders!O6331:O16324="technology")</f>
        <v>0</v>
      </c>
      <c r="C6333" t="b" cm="1">
        <f t="array" ref="C6333">OR(Orders!R6331:R16324&gt;1000,Orders!O6331:O16324="furniture")</f>
        <v>1</v>
      </c>
      <c r="D6333" t="str">
        <v>no</v>
      </c>
      <c r="E6333" t="str">
        <v>false</v>
      </c>
      <c r="G6333" t="str" cm="1">
        <f t="array" ref="G6333">IFERROR(IF(AND(Orders!R6332:R16325&gt;1000,OR(Orders!M6332:M16325="East",Orders!M6332:M16325="south")),"bonus","no bonus"),"data error")</f>
        <v>no bonus</v>
      </c>
    </row>
    <row r="6334" spans="1:7" x14ac:dyDescent="0.25">
      <c r="A6334" t="str">
        <v>high</v>
      </c>
      <c r="B6334" t="b" cm="1">
        <f t="array" ref="B6334">AND(Orders!R6332:R16325&gt;500,Orders!O6332:O16325="technology")</f>
        <v>0</v>
      </c>
      <c r="C6334" t="b" cm="1">
        <f t="array" ref="C6334">OR(Orders!R6332:R16325&gt;1000,Orders!O6332:O16325="furniture")</f>
        <v>1</v>
      </c>
      <c r="D6334" t="str">
        <v>no</v>
      </c>
      <c r="E6334" t="str">
        <v>false</v>
      </c>
      <c r="G6334" t="str" cm="1">
        <f t="array" ref="G6334">IFERROR(IF(AND(Orders!R6333:R16326&gt;1000,OR(Orders!M6333:M16326="East",Orders!M6333:M16326="south")),"bonus","no bonus"),"data error")</f>
        <v>no bonus</v>
      </c>
    </row>
    <row r="6335" spans="1:7" x14ac:dyDescent="0.25">
      <c r="A6335" t="str">
        <v>high</v>
      </c>
      <c r="B6335" t="b" cm="1">
        <f t="array" ref="B6335">AND(Orders!R6333:R16326&gt;500,Orders!O6333:O16326="technology")</f>
        <v>0</v>
      </c>
      <c r="C6335" t="b" cm="1">
        <f t="array" ref="C6335">OR(Orders!R6333:R16326&gt;1000,Orders!O6333:O16326="furniture")</f>
        <v>1</v>
      </c>
      <c r="D6335" t="str">
        <v>no</v>
      </c>
      <c r="E6335" t="str">
        <v>false</v>
      </c>
      <c r="G6335" t="str" cm="1">
        <f t="array" ref="G6335">IFERROR(IF(AND(Orders!R6334:R16327&gt;1000,OR(Orders!M6334:M16327="East",Orders!M6334:M16327="south")),"bonus","no bonus"),"data error")</f>
        <v>no bonus</v>
      </c>
    </row>
    <row r="6336" spans="1:7" x14ac:dyDescent="0.25">
      <c r="A6336" t="str">
        <v>high</v>
      </c>
      <c r="B6336" t="b" cm="1">
        <f t="array" ref="B6336">AND(Orders!R6334:R16327&gt;500,Orders!O6334:O16327="technology")</f>
        <v>0</v>
      </c>
      <c r="C6336" t="b" cm="1">
        <f t="array" ref="C6336">OR(Orders!R6334:R16327&gt;1000,Orders!O6334:O16327="furniture")</f>
        <v>1</v>
      </c>
      <c r="D6336" t="str">
        <v>no</v>
      </c>
      <c r="E6336" t="str">
        <v>false</v>
      </c>
      <c r="G6336" t="str" cm="1">
        <f t="array" ref="G6336">IFERROR(IF(AND(Orders!R6335:R16328&gt;1000,OR(Orders!M6335:M16328="East",Orders!M6335:M16328="south")),"bonus","no bonus"),"data error")</f>
        <v>no bonus</v>
      </c>
    </row>
    <row r="6337" spans="1:7" x14ac:dyDescent="0.25">
      <c r="A6337" t="str">
        <v>high</v>
      </c>
      <c r="B6337" t="b" cm="1">
        <f t="array" ref="B6337">AND(Orders!R6335:R16328&gt;500,Orders!O6335:O16328="technology")</f>
        <v>0</v>
      </c>
      <c r="C6337" t="b" cm="1">
        <f t="array" ref="C6337">OR(Orders!R6335:R16328&gt;1000,Orders!O6335:O16328="furniture")</f>
        <v>1</v>
      </c>
      <c r="D6337" t="str">
        <v>no</v>
      </c>
      <c r="E6337" t="str">
        <v>false</v>
      </c>
      <c r="G6337" t="str" cm="1">
        <f t="array" ref="G6337">IFERROR(IF(AND(Orders!R6336:R16329&gt;1000,OR(Orders!M6336:M16329="East",Orders!M6336:M16329="south")),"bonus","no bonus"),"data error")</f>
        <v>no bonus</v>
      </c>
    </row>
    <row r="6338" spans="1:7" x14ac:dyDescent="0.25">
      <c r="A6338" t="str">
        <v>high</v>
      </c>
      <c r="B6338" t="b" cm="1">
        <f t="array" ref="B6338">AND(Orders!R6336:R16329&gt;500,Orders!O6336:O16329="technology")</f>
        <v>0</v>
      </c>
      <c r="C6338" t="b" cm="1">
        <f t="array" ref="C6338">OR(Orders!R6336:R16329&gt;1000,Orders!O6336:O16329="furniture")</f>
        <v>1</v>
      </c>
      <c r="D6338" t="str">
        <v>no</v>
      </c>
      <c r="E6338" t="str">
        <v>false</v>
      </c>
      <c r="G6338" t="str" cm="1">
        <f t="array" ref="G6338">IFERROR(IF(AND(Orders!R6337:R16330&gt;1000,OR(Orders!M6337:M16330="East",Orders!M6337:M16330="south")),"bonus","no bonus"),"data error")</f>
        <v>no bonus</v>
      </c>
    </row>
    <row r="6339" spans="1:7" x14ac:dyDescent="0.25">
      <c r="A6339" t="str">
        <v>high</v>
      </c>
      <c r="B6339" t="b" cm="1">
        <f t="array" ref="B6339">AND(Orders!R6337:R16330&gt;500,Orders!O6337:O16330="technology")</f>
        <v>0</v>
      </c>
      <c r="C6339" t="b" cm="1">
        <f t="array" ref="C6339">OR(Orders!R6337:R16330&gt;1000,Orders!O6337:O16330="furniture")</f>
        <v>1</v>
      </c>
      <c r="D6339" t="str">
        <v>no</v>
      </c>
      <c r="E6339" t="str">
        <v>false</v>
      </c>
      <c r="G6339" t="str" cm="1">
        <f t="array" ref="G6339">IFERROR(IF(AND(Orders!R6338:R16331&gt;1000,OR(Orders!M6338:M16331="East",Orders!M6338:M16331="south")),"bonus","no bonus"),"data error")</f>
        <v>no bonus</v>
      </c>
    </row>
    <row r="6340" spans="1:7" x14ac:dyDescent="0.25">
      <c r="A6340" t="str">
        <v>high</v>
      </c>
      <c r="B6340" t="b" cm="1">
        <f t="array" ref="B6340">AND(Orders!R6338:R16331&gt;500,Orders!O6338:O16331="technology")</f>
        <v>0</v>
      </c>
      <c r="C6340" t="b" cm="1">
        <f t="array" ref="C6340">OR(Orders!R6338:R16331&gt;1000,Orders!O6338:O16331="furniture")</f>
        <v>1</v>
      </c>
      <c r="D6340" t="str">
        <v>no</v>
      </c>
      <c r="E6340" t="str">
        <v>false</v>
      </c>
      <c r="G6340" t="str" cm="1">
        <f t="array" ref="G6340">IFERROR(IF(AND(Orders!R6339:R16332&gt;1000,OR(Orders!M6339:M16332="East",Orders!M6339:M16332="south")),"bonus","no bonus"),"data error")</f>
        <v>no bonus</v>
      </c>
    </row>
    <row r="6341" spans="1:7" x14ac:dyDescent="0.25">
      <c r="A6341" t="str">
        <v>high</v>
      </c>
      <c r="B6341" t="b" cm="1">
        <f t="array" ref="B6341">AND(Orders!R6339:R16332&gt;500,Orders!O6339:O16332="technology")</f>
        <v>0</v>
      </c>
      <c r="C6341" t="b" cm="1">
        <f t="array" ref="C6341">OR(Orders!R6339:R16332&gt;1000,Orders!O6339:O16332="furniture")</f>
        <v>1</v>
      </c>
      <c r="D6341" t="str">
        <v>no</v>
      </c>
      <c r="E6341" t="str">
        <v>false</v>
      </c>
      <c r="G6341" t="str" cm="1">
        <f t="array" ref="G6341">IFERROR(IF(AND(Orders!R6340:R16333&gt;1000,OR(Orders!M6340:M16333="East",Orders!M6340:M16333="south")),"bonus","no bonus"),"data error")</f>
        <v>no bonus</v>
      </c>
    </row>
    <row r="6342" spans="1:7" x14ac:dyDescent="0.25">
      <c r="A6342" t="str">
        <v>high</v>
      </c>
      <c r="B6342" t="b" cm="1">
        <f t="array" ref="B6342">AND(Orders!R6340:R16333&gt;500,Orders!O6340:O16333="technology")</f>
        <v>0</v>
      </c>
      <c r="C6342" t="b" cm="1">
        <f t="array" ref="C6342">OR(Orders!R6340:R16333&gt;1000,Orders!O6340:O16333="furniture")</f>
        <v>1</v>
      </c>
      <c r="D6342" t="str">
        <v>no</v>
      </c>
      <c r="E6342" t="str">
        <v>false</v>
      </c>
      <c r="G6342" t="str" cm="1">
        <f t="array" ref="G6342">IFERROR(IF(AND(Orders!R6341:R16334&gt;1000,OR(Orders!M6341:M16334="East",Orders!M6341:M16334="south")),"bonus","no bonus"),"data error")</f>
        <v>no bonus</v>
      </c>
    </row>
    <row r="6343" spans="1:7" x14ac:dyDescent="0.25">
      <c r="A6343" t="str">
        <v>high</v>
      </c>
      <c r="B6343" t="b" cm="1">
        <f t="array" ref="B6343">AND(Orders!R6341:R16334&gt;500,Orders!O6341:O16334="technology")</f>
        <v>0</v>
      </c>
      <c r="C6343" t="b" cm="1">
        <f t="array" ref="C6343">OR(Orders!R6341:R16334&gt;1000,Orders!O6341:O16334="furniture")</f>
        <v>1</v>
      </c>
      <c r="D6343" t="str">
        <v>no</v>
      </c>
      <c r="E6343" t="str">
        <v>false</v>
      </c>
      <c r="G6343" t="str" cm="1">
        <f t="array" ref="G6343">IFERROR(IF(AND(Orders!R6342:R16335&gt;1000,OR(Orders!M6342:M16335="East",Orders!M6342:M16335="south")),"bonus","no bonus"),"data error")</f>
        <v>no bonus</v>
      </c>
    </row>
    <row r="6344" spans="1:7" x14ac:dyDescent="0.25">
      <c r="A6344" t="str">
        <v>high</v>
      </c>
      <c r="B6344" t="b" cm="1">
        <f t="array" ref="B6344">AND(Orders!R6342:R16335&gt;500,Orders!O6342:O16335="technology")</f>
        <v>0</v>
      </c>
      <c r="C6344" t="b" cm="1">
        <f t="array" ref="C6344">OR(Orders!R6342:R16335&gt;1000,Orders!O6342:O16335="furniture")</f>
        <v>1</v>
      </c>
      <c r="D6344" t="str">
        <v>no</v>
      </c>
      <c r="E6344" t="str">
        <v>false</v>
      </c>
      <c r="G6344" t="str" cm="1">
        <f t="array" ref="G6344">IFERROR(IF(AND(Orders!R6343:R16336&gt;1000,OR(Orders!M6343:M16336="East",Orders!M6343:M16336="south")),"bonus","no bonus"),"data error")</f>
        <v>no bonus</v>
      </c>
    </row>
    <row r="6345" spans="1:7" x14ac:dyDescent="0.25">
      <c r="A6345" t="str">
        <v>high</v>
      </c>
      <c r="B6345" t="b" cm="1">
        <f t="array" ref="B6345">AND(Orders!R6343:R16336&gt;500,Orders!O6343:O16336="technology")</f>
        <v>0</v>
      </c>
      <c r="C6345" t="b" cm="1">
        <f t="array" ref="C6345">OR(Orders!R6343:R16336&gt;1000,Orders!O6343:O16336="furniture")</f>
        <v>1</v>
      </c>
      <c r="D6345" t="str">
        <v>no</v>
      </c>
      <c r="E6345" t="str">
        <v>false</v>
      </c>
      <c r="G6345" t="str" cm="1">
        <f t="array" ref="G6345">IFERROR(IF(AND(Orders!R6344:R16337&gt;1000,OR(Orders!M6344:M16337="East",Orders!M6344:M16337="south")),"bonus","no bonus"),"data error")</f>
        <v>no bonus</v>
      </c>
    </row>
    <row r="6346" spans="1:7" x14ac:dyDescent="0.25">
      <c r="A6346" t="str">
        <v>high</v>
      </c>
      <c r="B6346" t="b" cm="1">
        <f t="array" ref="B6346">AND(Orders!R6344:R16337&gt;500,Orders!O6344:O16337="technology")</f>
        <v>0</v>
      </c>
      <c r="C6346" t="b" cm="1">
        <f t="array" ref="C6346">OR(Orders!R6344:R16337&gt;1000,Orders!O6344:O16337="furniture")</f>
        <v>1</v>
      </c>
      <c r="D6346" t="str">
        <v>no</v>
      </c>
      <c r="E6346" t="str">
        <v>false</v>
      </c>
      <c r="G6346" t="str" cm="1">
        <f t="array" ref="G6346">IFERROR(IF(AND(Orders!R6345:R16338&gt;1000,OR(Orders!M6345:M16338="East",Orders!M6345:M16338="south")),"bonus","no bonus"),"data error")</f>
        <v>no bonus</v>
      </c>
    </row>
    <row r="6347" spans="1:7" x14ac:dyDescent="0.25">
      <c r="A6347" t="str">
        <v>high</v>
      </c>
      <c r="B6347" t="b" cm="1">
        <f t="array" ref="B6347">AND(Orders!R6345:R16338&gt;500,Orders!O6345:O16338="technology")</f>
        <v>0</v>
      </c>
      <c r="C6347" t="b" cm="1">
        <f t="array" ref="C6347">OR(Orders!R6345:R16338&gt;1000,Orders!O6345:O16338="furniture")</f>
        <v>1</v>
      </c>
      <c r="D6347" t="str">
        <v>no</v>
      </c>
      <c r="E6347" t="str">
        <v>false</v>
      </c>
      <c r="G6347" t="str" cm="1">
        <f t="array" ref="G6347">IFERROR(IF(AND(Orders!R6346:R16339&gt;1000,OR(Orders!M6346:M16339="East",Orders!M6346:M16339="south")),"bonus","no bonus"),"data error")</f>
        <v>no bonus</v>
      </c>
    </row>
    <row r="6348" spans="1:7" x14ac:dyDescent="0.25">
      <c r="A6348" t="str">
        <v>high</v>
      </c>
      <c r="B6348" t="b" cm="1">
        <f t="array" ref="B6348">AND(Orders!R6346:R16339&gt;500,Orders!O6346:O16339="technology")</f>
        <v>0</v>
      </c>
      <c r="C6348" t="b" cm="1">
        <f t="array" ref="C6348">OR(Orders!R6346:R16339&gt;1000,Orders!O6346:O16339="furniture")</f>
        <v>1</v>
      </c>
      <c r="D6348" t="str">
        <v>no</v>
      </c>
      <c r="E6348" t="str">
        <v>false</v>
      </c>
      <c r="G6348" t="str" cm="1">
        <f t="array" ref="G6348">IFERROR(IF(AND(Orders!R6347:R16340&gt;1000,OR(Orders!M6347:M16340="East",Orders!M6347:M16340="south")),"bonus","no bonus"),"data error")</f>
        <v>no bonus</v>
      </c>
    </row>
    <row r="6349" spans="1:7" x14ac:dyDescent="0.25">
      <c r="A6349" t="str">
        <v>high</v>
      </c>
      <c r="B6349" t="b" cm="1">
        <f t="array" ref="B6349">AND(Orders!R6347:R16340&gt;500,Orders!O6347:O16340="technology")</f>
        <v>0</v>
      </c>
      <c r="C6349" t="b" cm="1">
        <f t="array" ref="C6349">OR(Orders!R6347:R16340&gt;1000,Orders!O6347:O16340="furniture")</f>
        <v>1</v>
      </c>
      <c r="D6349" t="str">
        <v>no</v>
      </c>
      <c r="E6349" t="str">
        <v>false</v>
      </c>
      <c r="G6349" t="str" cm="1">
        <f t="array" ref="G6349">IFERROR(IF(AND(Orders!R6348:R16341&gt;1000,OR(Orders!M6348:M16341="East",Orders!M6348:M16341="south")),"bonus","no bonus"),"data error")</f>
        <v>no bonus</v>
      </c>
    </row>
    <row r="6350" spans="1:7" x14ac:dyDescent="0.25">
      <c r="A6350" t="str">
        <v>high</v>
      </c>
      <c r="B6350" t="b" cm="1">
        <f t="array" ref="B6350">AND(Orders!R6348:R16341&gt;500,Orders!O6348:O16341="technology")</f>
        <v>0</v>
      </c>
      <c r="C6350" t="b" cm="1">
        <f t="array" ref="C6350">OR(Orders!R6348:R16341&gt;1000,Orders!O6348:O16341="furniture")</f>
        <v>1</v>
      </c>
      <c r="D6350" t="str">
        <v>no</v>
      </c>
      <c r="E6350" t="str">
        <v>false</v>
      </c>
      <c r="G6350" t="str" cm="1">
        <f t="array" ref="G6350">IFERROR(IF(AND(Orders!R6349:R16342&gt;1000,OR(Orders!M6349:M16342="East",Orders!M6349:M16342="south")),"bonus","no bonus"),"data error")</f>
        <v>no bonus</v>
      </c>
    </row>
    <row r="6351" spans="1:7" x14ac:dyDescent="0.25">
      <c r="A6351" t="str">
        <v>high</v>
      </c>
      <c r="B6351" t="b" cm="1">
        <f t="array" ref="B6351">AND(Orders!R6349:R16342&gt;500,Orders!O6349:O16342="technology")</f>
        <v>0</v>
      </c>
      <c r="C6351" t="b" cm="1">
        <f t="array" ref="C6351">OR(Orders!R6349:R16342&gt;1000,Orders!O6349:O16342="furniture")</f>
        <v>1</v>
      </c>
      <c r="D6351" t="str">
        <v>no</v>
      </c>
      <c r="E6351" t="str">
        <v>false</v>
      </c>
      <c r="G6351" t="str" cm="1">
        <f t="array" ref="G6351">IFERROR(IF(AND(Orders!R6350:R16343&gt;1000,OR(Orders!M6350:M16343="East",Orders!M6350:M16343="south")),"bonus","no bonus"),"data error")</f>
        <v>no bonus</v>
      </c>
    </row>
    <row r="6352" spans="1:7" x14ac:dyDescent="0.25">
      <c r="A6352" t="str">
        <v>high</v>
      </c>
      <c r="B6352" t="b" cm="1">
        <f t="array" ref="B6352">AND(Orders!R6350:R16343&gt;500,Orders!O6350:O16343="technology")</f>
        <v>0</v>
      </c>
      <c r="C6352" t="b" cm="1">
        <f t="array" ref="C6352">OR(Orders!R6350:R16343&gt;1000,Orders!O6350:O16343="furniture")</f>
        <v>1</v>
      </c>
      <c r="D6352" t="str">
        <v>no</v>
      </c>
      <c r="E6352" t="str">
        <v>false</v>
      </c>
      <c r="G6352" t="str" cm="1">
        <f t="array" ref="G6352">IFERROR(IF(AND(Orders!R6351:R16344&gt;1000,OR(Orders!M6351:M16344="East",Orders!M6351:M16344="south")),"bonus","no bonus"),"data error")</f>
        <v>no bonus</v>
      </c>
    </row>
    <row r="6353" spans="1:7" x14ac:dyDescent="0.25">
      <c r="A6353" t="str">
        <v>high</v>
      </c>
      <c r="B6353" t="b" cm="1">
        <f t="array" ref="B6353">AND(Orders!R6351:R16344&gt;500,Orders!O6351:O16344="technology")</f>
        <v>0</v>
      </c>
      <c r="C6353" t="b" cm="1">
        <f t="array" ref="C6353">OR(Orders!R6351:R16344&gt;1000,Orders!O6351:O16344="furniture")</f>
        <v>1</v>
      </c>
      <c r="D6353" t="str">
        <v>no</v>
      </c>
      <c r="E6353" t="str">
        <v>false</v>
      </c>
      <c r="G6353" t="str" cm="1">
        <f t="array" ref="G6353">IFERROR(IF(AND(Orders!R6352:R16345&gt;1000,OR(Orders!M6352:M16345="East",Orders!M6352:M16345="south")),"bonus","no bonus"),"data error")</f>
        <v>no bonus</v>
      </c>
    </row>
    <row r="6354" spans="1:7" x14ac:dyDescent="0.25">
      <c r="A6354" t="str">
        <v>high</v>
      </c>
      <c r="B6354" t="b" cm="1">
        <f t="array" ref="B6354">AND(Orders!R6352:R16345&gt;500,Orders!O6352:O16345="technology")</f>
        <v>0</v>
      </c>
      <c r="C6354" t="b" cm="1">
        <f t="array" ref="C6354">OR(Orders!R6352:R16345&gt;1000,Orders!O6352:O16345="furniture")</f>
        <v>1</v>
      </c>
      <c r="D6354" t="str">
        <v>no</v>
      </c>
      <c r="E6354" t="str">
        <v>false</v>
      </c>
      <c r="G6354" t="str" cm="1">
        <f t="array" ref="G6354">IFERROR(IF(AND(Orders!R6353:R16346&gt;1000,OR(Orders!M6353:M16346="East",Orders!M6353:M16346="south")),"bonus","no bonus"),"data error")</f>
        <v>no bonus</v>
      </c>
    </row>
    <row r="6355" spans="1:7" x14ac:dyDescent="0.25">
      <c r="A6355" t="str">
        <v>high</v>
      </c>
      <c r="B6355" t="b" cm="1">
        <f t="array" ref="B6355">AND(Orders!R6353:R16346&gt;500,Orders!O6353:O16346="technology")</f>
        <v>0</v>
      </c>
      <c r="C6355" t="b" cm="1">
        <f t="array" ref="C6355">OR(Orders!R6353:R16346&gt;1000,Orders!O6353:O16346="furniture")</f>
        <v>1</v>
      </c>
      <c r="D6355" t="str">
        <v>no</v>
      </c>
      <c r="E6355" t="str">
        <v>false</v>
      </c>
      <c r="G6355" t="str" cm="1">
        <f t="array" ref="G6355">IFERROR(IF(AND(Orders!R6354:R16347&gt;1000,OR(Orders!M6354:M16347="East",Orders!M6354:M16347="south")),"bonus","no bonus"),"data error")</f>
        <v>no bonus</v>
      </c>
    </row>
    <row r="6356" spans="1:7" x14ac:dyDescent="0.25">
      <c r="A6356" t="str">
        <v>high</v>
      </c>
      <c r="B6356" t="b" cm="1">
        <f t="array" ref="B6356">AND(Orders!R6354:R16347&gt;500,Orders!O6354:O16347="technology")</f>
        <v>0</v>
      </c>
      <c r="C6356" t="b" cm="1">
        <f t="array" ref="C6356">OR(Orders!R6354:R16347&gt;1000,Orders!O6354:O16347="furniture")</f>
        <v>1</v>
      </c>
      <c r="D6356" t="str">
        <v>no</v>
      </c>
      <c r="E6356" t="str">
        <v>false</v>
      </c>
      <c r="G6356" t="str" cm="1">
        <f t="array" ref="G6356">IFERROR(IF(AND(Orders!R6355:R16348&gt;1000,OR(Orders!M6355:M16348="East",Orders!M6355:M16348="south")),"bonus","no bonus"),"data error")</f>
        <v>no bonus</v>
      </c>
    </row>
    <row r="6357" spans="1:7" x14ac:dyDescent="0.25">
      <c r="A6357" t="str">
        <v>high</v>
      </c>
      <c r="B6357" t="b" cm="1">
        <f t="array" ref="B6357">AND(Orders!R6355:R16348&gt;500,Orders!O6355:O16348="technology")</f>
        <v>0</v>
      </c>
      <c r="C6357" t="b" cm="1">
        <f t="array" ref="C6357">OR(Orders!R6355:R16348&gt;1000,Orders!O6355:O16348="furniture")</f>
        <v>1</v>
      </c>
      <c r="D6357" t="str">
        <v>no</v>
      </c>
      <c r="E6357" t="str">
        <v>false</v>
      </c>
      <c r="G6357" t="str" cm="1">
        <f t="array" ref="G6357">IFERROR(IF(AND(Orders!R6356:R16349&gt;1000,OR(Orders!M6356:M16349="East",Orders!M6356:M16349="south")),"bonus","no bonus"),"data error")</f>
        <v>no bonus</v>
      </c>
    </row>
    <row r="6358" spans="1:7" x14ac:dyDescent="0.25">
      <c r="A6358" t="str">
        <v>high</v>
      </c>
      <c r="B6358" t="b" cm="1">
        <f t="array" ref="B6358">AND(Orders!R6356:R16349&gt;500,Orders!O6356:O16349="technology")</f>
        <v>0</v>
      </c>
      <c r="C6358" t="b" cm="1">
        <f t="array" ref="C6358">OR(Orders!R6356:R16349&gt;1000,Orders!O6356:O16349="furniture")</f>
        <v>1</v>
      </c>
      <c r="D6358" t="str">
        <v>no</v>
      </c>
      <c r="E6358" t="str">
        <v>false</v>
      </c>
      <c r="G6358" t="str" cm="1">
        <f t="array" ref="G6358">IFERROR(IF(AND(Orders!R6357:R16350&gt;1000,OR(Orders!M6357:M16350="East",Orders!M6357:M16350="south")),"bonus","no bonus"),"data error")</f>
        <v>no bonus</v>
      </c>
    </row>
    <row r="6359" spans="1:7" x14ac:dyDescent="0.25">
      <c r="A6359" t="str">
        <v>high</v>
      </c>
      <c r="B6359" t="b" cm="1">
        <f t="array" ref="B6359">AND(Orders!R6357:R16350&gt;500,Orders!O6357:O16350="technology")</f>
        <v>0</v>
      </c>
      <c r="C6359" t="b" cm="1">
        <f t="array" ref="C6359">OR(Orders!R6357:R16350&gt;1000,Orders!O6357:O16350="furniture")</f>
        <v>1</v>
      </c>
      <c r="D6359" t="str">
        <v>no</v>
      </c>
      <c r="E6359" t="str">
        <v>false</v>
      </c>
      <c r="G6359" t="str" cm="1">
        <f t="array" ref="G6359">IFERROR(IF(AND(Orders!R6358:R16351&gt;1000,OR(Orders!M6358:M16351="East",Orders!M6358:M16351="south")),"bonus","no bonus"),"data error")</f>
        <v>no bonus</v>
      </c>
    </row>
    <row r="6360" spans="1:7" x14ac:dyDescent="0.25">
      <c r="A6360" t="str">
        <v>high</v>
      </c>
      <c r="B6360" t="b" cm="1">
        <f t="array" ref="B6360">AND(Orders!R6358:R16351&gt;500,Orders!O6358:O16351="technology")</f>
        <v>0</v>
      </c>
      <c r="C6360" t="b" cm="1">
        <f t="array" ref="C6360">OR(Orders!R6358:R16351&gt;1000,Orders!O6358:O16351="furniture")</f>
        <v>1</v>
      </c>
      <c r="D6360" t="str">
        <v>no</v>
      </c>
      <c r="E6360" t="str">
        <v>false</v>
      </c>
      <c r="G6360" t="str" cm="1">
        <f t="array" ref="G6360">IFERROR(IF(AND(Orders!R6359:R16352&gt;1000,OR(Orders!M6359:M16352="East",Orders!M6359:M16352="south")),"bonus","no bonus"),"data error")</f>
        <v>no bonus</v>
      </c>
    </row>
    <row r="6361" spans="1:7" x14ac:dyDescent="0.25">
      <c r="A6361" t="str">
        <v>high</v>
      </c>
      <c r="B6361" t="b" cm="1">
        <f t="array" ref="B6361">AND(Orders!R6359:R16352&gt;500,Orders!O6359:O16352="technology")</f>
        <v>0</v>
      </c>
      <c r="C6361" t="b" cm="1">
        <f t="array" ref="C6361">OR(Orders!R6359:R16352&gt;1000,Orders!O6359:O16352="furniture")</f>
        <v>1</v>
      </c>
      <c r="D6361" t="str">
        <v>no</v>
      </c>
      <c r="E6361" t="str">
        <v>false</v>
      </c>
      <c r="G6361" t="str" cm="1">
        <f t="array" ref="G6361">IFERROR(IF(AND(Orders!R6360:R16353&gt;1000,OR(Orders!M6360:M16353="East",Orders!M6360:M16353="south")),"bonus","no bonus"),"data error")</f>
        <v>no bonus</v>
      </c>
    </row>
    <row r="6362" spans="1:7" x14ac:dyDescent="0.25">
      <c r="A6362" t="str">
        <v>high</v>
      </c>
      <c r="B6362" t="b" cm="1">
        <f t="array" ref="B6362">AND(Orders!R6360:R16353&gt;500,Orders!O6360:O16353="technology")</f>
        <v>0</v>
      </c>
      <c r="C6362" t="b" cm="1">
        <f t="array" ref="C6362">OR(Orders!R6360:R16353&gt;1000,Orders!O6360:O16353="furniture")</f>
        <v>1</v>
      </c>
      <c r="D6362" t="str">
        <v>no</v>
      </c>
      <c r="E6362" t="str">
        <v>false</v>
      </c>
      <c r="G6362" t="str" cm="1">
        <f t="array" ref="G6362">IFERROR(IF(AND(Orders!R6361:R16354&gt;1000,OR(Orders!M6361:M16354="East",Orders!M6361:M16354="south")),"bonus","no bonus"),"data error")</f>
        <v>no bonus</v>
      </c>
    </row>
    <row r="6363" spans="1:7" x14ac:dyDescent="0.25">
      <c r="A6363" t="str">
        <v>high</v>
      </c>
      <c r="B6363" t="b" cm="1">
        <f t="array" ref="B6363">AND(Orders!R6361:R16354&gt;500,Orders!O6361:O16354="technology")</f>
        <v>0</v>
      </c>
      <c r="C6363" t="b" cm="1">
        <f t="array" ref="C6363">OR(Orders!R6361:R16354&gt;1000,Orders!O6361:O16354="furniture")</f>
        <v>1</v>
      </c>
      <c r="D6363" t="str">
        <v>no</v>
      </c>
      <c r="E6363" t="str">
        <v>false</v>
      </c>
      <c r="G6363" t="str" cm="1">
        <f t="array" ref="G6363">IFERROR(IF(AND(Orders!R6362:R16355&gt;1000,OR(Orders!M6362:M16355="East",Orders!M6362:M16355="south")),"bonus","no bonus"),"data error")</f>
        <v>no bonus</v>
      </c>
    </row>
    <row r="6364" spans="1:7" x14ac:dyDescent="0.25">
      <c r="A6364" t="str">
        <v>high</v>
      </c>
      <c r="B6364" t="b" cm="1">
        <f t="array" ref="B6364">AND(Orders!R6362:R16355&gt;500,Orders!O6362:O16355="technology")</f>
        <v>0</v>
      </c>
      <c r="C6364" t="b" cm="1">
        <f t="array" ref="C6364">OR(Orders!R6362:R16355&gt;1000,Orders!O6362:O16355="furniture")</f>
        <v>1</v>
      </c>
      <c r="D6364" t="str">
        <v>no</v>
      </c>
      <c r="E6364" t="str">
        <v>false</v>
      </c>
      <c r="G6364" t="str" cm="1">
        <f t="array" ref="G6364">IFERROR(IF(AND(Orders!R6363:R16356&gt;1000,OR(Orders!M6363:M16356="East",Orders!M6363:M16356="south")),"bonus","no bonus"),"data error")</f>
        <v>no bonus</v>
      </c>
    </row>
    <row r="6365" spans="1:7" x14ac:dyDescent="0.25">
      <c r="A6365" t="str">
        <v>high</v>
      </c>
      <c r="B6365" t="b" cm="1">
        <f t="array" ref="B6365">AND(Orders!R6363:R16356&gt;500,Orders!O6363:O16356="technology")</f>
        <v>0</v>
      </c>
      <c r="C6365" t="b" cm="1">
        <f t="array" ref="C6365">OR(Orders!R6363:R16356&gt;1000,Orders!O6363:O16356="furniture")</f>
        <v>1</v>
      </c>
      <c r="D6365" t="str">
        <v>no</v>
      </c>
      <c r="E6365" t="str">
        <v>false</v>
      </c>
      <c r="G6365" t="str" cm="1">
        <f t="array" ref="G6365">IFERROR(IF(AND(Orders!R6364:R16357&gt;1000,OR(Orders!M6364:M16357="East",Orders!M6364:M16357="south")),"bonus","no bonus"),"data error")</f>
        <v>no bonus</v>
      </c>
    </row>
    <row r="6366" spans="1:7" x14ac:dyDescent="0.25">
      <c r="A6366" t="str">
        <v>high</v>
      </c>
      <c r="B6366" t="b" cm="1">
        <f t="array" ref="B6366">AND(Orders!R6364:R16357&gt;500,Orders!O6364:O16357="technology")</f>
        <v>0</v>
      </c>
      <c r="C6366" t="b" cm="1">
        <f t="array" ref="C6366">OR(Orders!R6364:R16357&gt;1000,Orders!O6364:O16357="furniture")</f>
        <v>1</v>
      </c>
      <c r="D6366" t="str">
        <v>no</v>
      </c>
      <c r="E6366" t="str">
        <v>false</v>
      </c>
      <c r="G6366" t="str" cm="1">
        <f t="array" ref="G6366">IFERROR(IF(AND(Orders!R6365:R16358&gt;1000,OR(Orders!M6365:M16358="East",Orders!M6365:M16358="south")),"bonus","no bonus"),"data error")</f>
        <v>no bonus</v>
      </c>
    </row>
    <row r="6367" spans="1:7" x14ac:dyDescent="0.25">
      <c r="A6367" t="str">
        <v>high</v>
      </c>
      <c r="B6367" t="b" cm="1">
        <f t="array" ref="B6367">AND(Orders!R6365:R16358&gt;500,Orders!O6365:O16358="technology")</f>
        <v>0</v>
      </c>
      <c r="C6367" t="b" cm="1">
        <f t="array" ref="C6367">OR(Orders!R6365:R16358&gt;1000,Orders!O6365:O16358="furniture")</f>
        <v>1</v>
      </c>
      <c r="D6367" t="str">
        <v>no</v>
      </c>
      <c r="E6367" t="str">
        <v>false</v>
      </c>
      <c r="G6367" t="str" cm="1">
        <f t="array" ref="G6367">IFERROR(IF(AND(Orders!R6366:R16359&gt;1000,OR(Orders!M6366:M16359="East",Orders!M6366:M16359="south")),"bonus","no bonus"),"data error")</f>
        <v>no bonus</v>
      </c>
    </row>
    <row r="6368" spans="1:7" x14ac:dyDescent="0.25">
      <c r="A6368" t="str">
        <v>high</v>
      </c>
      <c r="B6368" t="b" cm="1">
        <f t="array" ref="B6368">AND(Orders!R6366:R16359&gt;500,Orders!O6366:O16359="technology")</f>
        <v>0</v>
      </c>
      <c r="C6368" t="b" cm="1">
        <f t="array" ref="C6368">OR(Orders!R6366:R16359&gt;1000,Orders!O6366:O16359="furniture")</f>
        <v>1</v>
      </c>
      <c r="D6368" t="str">
        <v>no</v>
      </c>
      <c r="E6368" t="str">
        <v>false</v>
      </c>
      <c r="G6368" t="str" cm="1">
        <f t="array" ref="G6368">IFERROR(IF(AND(Orders!R6367:R16360&gt;1000,OR(Orders!M6367:M16360="East",Orders!M6367:M16360="south")),"bonus","no bonus"),"data error")</f>
        <v>no bonus</v>
      </c>
    </row>
    <row r="6369" spans="1:7" x14ac:dyDescent="0.25">
      <c r="A6369" t="str">
        <v>high</v>
      </c>
      <c r="B6369" t="b" cm="1">
        <f t="array" ref="B6369">AND(Orders!R6367:R16360&gt;500,Orders!O6367:O16360="technology")</f>
        <v>0</v>
      </c>
      <c r="C6369" t="b" cm="1">
        <f t="array" ref="C6369">OR(Orders!R6367:R16360&gt;1000,Orders!O6367:O16360="furniture")</f>
        <v>1</v>
      </c>
      <c r="D6369" t="str">
        <v>no</v>
      </c>
      <c r="E6369" t="str">
        <v>false</v>
      </c>
      <c r="G6369" t="str" cm="1">
        <f t="array" ref="G6369">IFERROR(IF(AND(Orders!R6368:R16361&gt;1000,OR(Orders!M6368:M16361="East",Orders!M6368:M16361="south")),"bonus","no bonus"),"data error")</f>
        <v>no bonus</v>
      </c>
    </row>
    <row r="6370" spans="1:7" x14ac:dyDescent="0.25">
      <c r="A6370" t="str">
        <v>high</v>
      </c>
      <c r="B6370" t="b" cm="1">
        <f t="array" ref="B6370">AND(Orders!R6368:R16361&gt;500,Orders!O6368:O16361="technology")</f>
        <v>0</v>
      </c>
      <c r="C6370" t="b" cm="1">
        <f t="array" ref="C6370">OR(Orders!R6368:R16361&gt;1000,Orders!O6368:O16361="furniture")</f>
        <v>1</v>
      </c>
      <c r="D6370" t="str">
        <v>no</v>
      </c>
      <c r="E6370" t="str">
        <v>false</v>
      </c>
      <c r="G6370" t="str" cm="1">
        <f t="array" ref="G6370">IFERROR(IF(AND(Orders!R6369:R16362&gt;1000,OR(Orders!M6369:M16362="East",Orders!M6369:M16362="south")),"bonus","no bonus"),"data error")</f>
        <v>no bonus</v>
      </c>
    </row>
    <row r="6371" spans="1:7" x14ac:dyDescent="0.25">
      <c r="A6371" t="str">
        <v>high</v>
      </c>
      <c r="B6371" t="b" cm="1">
        <f t="array" ref="B6371">AND(Orders!R6369:R16362&gt;500,Orders!O6369:O16362="technology")</f>
        <v>0</v>
      </c>
      <c r="C6371" t="b" cm="1">
        <f t="array" ref="C6371">OR(Orders!R6369:R16362&gt;1000,Orders!O6369:O16362="furniture")</f>
        <v>1</v>
      </c>
      <c r="D6371" t="str">
        <v>no</v>
      </c>
      <c r="E6371" t="str">
        <v>false</v>
      </c>
      <c r="G6371" t="str" cm="1">
        <f t="array" ref="G6371">IFERROR(IF(AND(Orders!R6370:R16363&gt;1000,OR(Orders!M6370:M16363="East",Orders!M6370:M16363="south")),"bonus","no bonus"),"data error")</f>
        <v>no bonus</v>
      </c>
    </row>
    <row r="6372" spans="1:7" x14ac:dyDescent="0.25">
      <c r="A6372" t="str">
        <v>high</v>
      </c>
      <c r="B6372" t="b" cm="1">
        <f t="array" ref="B6372">AND(Orders!R6370:R16363&gt;500,Orders!O6370:O16363="technology")</f>
        <v>0</v>
      </c>
      <c r="C6372" t="b" cm="1">
        <f t="array" ref="C6372">OR(Orders!R6370:R16363&gt;1000,Orders!O6370:O16363="furniture")</f>
        <v>1</v>
      </c>
      <c r="D6372" t="str">
        <v>no</v>
      </c>
      <c r="E6372" t="str">
        <v>false</v>
      </c>
      <c r="G6372" t="str" cm="1">
        <f t="array" ref="G6372">IFERROR(IF(AND(Orders!R6371:R16364&gt;1000,OR(Orders!M6371:M16364="East",Orders!M6371:M16364="south")),"bonus","no bonus"),"data error")</f>
        <v>no bonus</v>
      </c>
    </row>
    <row r="6373" spans="1:7" x14ac:dyDescent="0.25">
      <c r="A6373" t="str">
        <v>high</v>
      </c>
      <c r="B6373" t="b" cm="1">
        <f t="array" ref="B6373">AND(Orders!R6371:R16364&gt;500,Orders!O6371:O16364="technology")</f>
        <v>0</v>
      </c>
      <c r="C6373" t="b" cm="1">
        <f t="array" ref="C6373">OR(Orders!R6371:R16364&gt;1000,Orders!O6371:O16364="furniture")</f>
        <v>1</v>
      </c>
      <c r="D6373" t="str">
        <v>no</v>
      </c>
      <c r="E6373" t="str">
        <v>false</v>
      </c>
      <c r="G6373" t="str" cm="1">
        <f t="array" ref="G6373">IFERROR(IF(AND(Orders!R6372:R16365&gt;1000,OR(Orders!M6372:M16365="East",Orders!M6372:M16365="south")),"bonus","no bonus"),"data error")</f>
        <v>no bonus</v>
      </c>
    </row>
    <row r="6374" spans="1:7" x14ac:dyDescent="0.25">
      <c r="A6374" t="str">
        <v>high</v>
      </c>
      <c r="B6374" t="b" cm="1">
        <f t="array" ref="B6374">AND(Orders!R6372:R16365&gt;500,Orders!O6372:O16365="technology")</f>
        <v>0</v>
      </c>
      <c r="C6374" t="b" cm="1">
        <f t="array" ref="C6374">OR(Orders!R6372:R16365&gt;1000,Orders!O6372:O16365="furniture")</f>
        <v>1</v>
      </c>
      <c r="D6374" t="str">
        <v>no</v>
      </c>
      <c r="E6374" t="str">
        <v>false</v>
      </c>
      <c r="G6374" t="str" cm="1">
        <f t="array" ref="G6374">IFERROR(IF(AND(Orders!R6373:R16366&gt;1000,OR(Orders!M6373:M16366="East",Orders!M6373:M16366="south")),"bonus","no bonus"),"data error")</f>
        <v>no bonus</v>
      </c>
    </row>
    <row r="6375" spans="1:7" x14ac:dyDescent="0.25">
      <c r="A6375" t="str">
        <v>high</v>
      </c>
      <c r="B6375" t="b" cm="1">
        <f t="array" ref="B6375">AND(Orders!R6373:R16366&gt;500,Orders!O6373:O16366="technology")</f>
        <v>0</v>
      </c>
      <c r="C6375" t="b" cm="1">
        <f t="array" ref="C6375">OR(Orders!R6373:R16366&gt;1000,Orders!O6373:O16366="furniture")</f>
        <v>1</v>
      </c>
      <c r="D6375" t="str">
        <v>no</v>
      </c>
      <c r="E6375" t="str">
        <v>false</v>
      </c>
      <c r="G6375" t="str" cm="1">
        <f t="array" ref="G6375">IFERROR(IF(AND(Orders!R6374:R16367&gt;1000,OR(Orders!M6374:M16367="East",Orders!M6374:M16367="south")),"bonus","no bonus"),"data error")</f>
        <v>no bonus</v>
      </c>
    </row>
    <row r="6376" spans="1:7" x14ac:dyDescent="0.25">
      <c r="A6376" t="str">
        <v>high</v>
      </c>
      <c r="B6376" t="b" cm="1">
        <f t="array" ref="B6376">AND(Orders!R6374:R16367&gt;500,Orders!O6374:O16367="technology")</f>
        <v>0</v>
      </c>
      <c r="C6376" t="b" cm="1">
        <f t="array" ref="C6376">OR(Orders!R6374:R16367&gt;1000,Orders!O6374:O16367="furniture")</f>
        <v>1</v>
      </c>
      <c r="D6376" t="str">
        <v>no</v>
      </c>
      <c r="E6376" t="str">
        <v>false</v>
      </c>
      <c r="G6376" t="str" cm="1">
        <f t="array" ref="G6376">IFERROR(IF(AND(Orders!R6375:R16368&gt;1000,OR(Orders!M6375:M16368="East",Orders!M6375:M16368="south")),"bonus","no bonus"),"data error")</f>
        <v>no bonus</v>
      </c>
    </row>
    <row r="6377" spans="1:7" x14ac:dyDescent="0.25">
      <c r="A6377" t="str">
        <v>high</v>
      </c>
      <c r="B6377" t="b" cm="1">
        <f t="array" ref="B6377">AND(Orders!R6375:R16368&gt;500,Orders!O6375:O16368="technology")</f>
        <v>0</v>
      </c>
      <c r="C6377" t="b" cm="1">
        <f t="array" ref="C6377">OR(Orders!R6375:R16368&gt;1000,Orders!O6375:O16368="furniture")</f>
        <v>1</v>
      </c>
      <c r="D6377" t="str">
        <v>no</v>
      </c>
      <c r="E6377" t="str">
        <v>false</v>
      </c>
      <c r="G6377" t="str" cm="1">
        <f t="array" ref="G6377">IFERROR(IF(AND(Orders!R6376:R16369&gt;1000,OR(Orders!M6376:M16369="East",Orders!M6376:M16369="south")),"bonus","no bonus"),"data error")</f>
        <v>no bonus</v>
      </c>
    </row>
    <row r="6378" spans="1:7" x14ac:dyDescent="0.25">
      <c r="A6378" t="str">
        <v>high</v>
      </c>
      <c r="B6378" t="b" cm="1">
        <f t="array" ref="B6378">AND(Orders!R6376:R16369&gt;500,Orders!O6376:O16369="technology")</f>
        <v>0</v>
      </c>
      <c r="C6378" t="b" cm="1">
        <f t="array" ref="C6378">OR(Orders!R6376:R16369&gt;1000,Orders!O6376:O16369="furniture")</f>
        <v>1</v>
      </c>
      <c r="D6378" t="str">
        <v>no</v>
      </c>
      <c r="E6378" t="str">
        <v>false</v>
      </c>
      <c r="G6378" t="str" cm="1">
        <f t="array" ref="G6378">IFERROR(IF(AND(Orders!R6377:R16370&gt;1000,OR(Orders!M6377:M16370="East",Orders!M6377:M16370="south")),"bonus","no bonus"),"data error")</f>
        <v>no bonus</v>
      </c>
    </row>
    <row r="6379" spans="1:7" x14ac:dyDescent="0.25">
      <c r="A6379" t="str">
        <v>high</v>
      </c>
      <c r="B6379" t="b" cm="1">
        <f t="array" ref="B6379">AND(Orders!R6377:R16370&gt;500,Orders!O6377:O16370="technology")</f>
        <v>0</v>
      </c>
      <c r="C6379" t="b" cm="1">
        <f t="array" ref="C6379">OR(Orders!R6377:R16370&gt;1000,Orders!O6377:O16370="furniture")</f>
        <v>1</v>
      </c>
      <c r="D6379" t="str">
        <v>no</v>
      </c>
      <c r="E6379" t="str">
        <v>false</v>
      </c>
      <c r="G6379" t="str" cm="1">
        <f t="array" ref="G6379">IFERROR(IF(AND(Orders!R6378:R16371&gt;1000,OR(Orders!M6378:M16371="East",Orders!M6378:M16371="south")),"bonus","no bonus"),"data error")</f>
        <v>no bonus</v>
      </c>
    </row>
    <row r="6380" spans="1:7" x14ac:dyDescent="0.25">
      <c r="A6380" t="str">
        <v>high</v>
      </c>
      <c r="B6380" t="b" cm="1">
        <f t="array" ref="B6380">AND(Orders!R6378:R16371&gt;500,Orders!O6378:O16371="technology")</f>
        <v>0</v>
      </c>
      <c r="C6380" t="b" cm="1">
        <f t="array" ref="C6380">OR(Orders!R6378:R16371&gt;1000,Orders!O6378:O16371="furniture")</f>
        <v>1</v>
      </c>
      <c r="D6380" t="str">
        <v>no</v>
      </c>
      <c r="E6380" t="str">
        <v>false</v>
      </c>
      <c r="G6380" t="str" cm="1">
        <f t="array" ref="G6380">IFERROR(IF(AND(Orders!R6379:R16372&gt;1000,OR(Orders!M6379:M16372="East",Orders!M6379:M16372="south")),"bonus","no bonus"),"data error")</f>
        <v>no bonus</v>
      </c>
    </row>
    <row r="6381" spans="1:7" x14ac:dyDescent="0.25">
      <c r="A6381" t="str">
        <v>high</v>
      </c>
      <c r="B6381" t="b" cm="1">
        <f t="array" ref="B6381">AND(Orders!R6379:R16372&gt;500,Orders!O6379:O16372="technology")</f>
        <v>0</v>
      </c>
      <c r="C6381" t="b" cm="1">
        <f t="array" ref="C6381">OR(Orders!R6379:R16372&gt;1000,Orders!O6379:O16372="furniture")</f>
        <v>1</v>
      </c>
      <c r="D6381" t="str">
        <v>no</v>
      </c>
      <c r="E6381" t="str">
        <v>false</v>
      </c>
      <c r="G6381" t="str" cm="1">
        <f t="array" ref="G6381">IFERROR(IF(AND(Orders!R6380:R16373&gt;1000,OR(Orders!M6380:M16373="East",Orders!M6380:M16373="south")),"bonus","no bonus"),"data error")</f>
        <v>no bonus</v>
      </c>
    </row>
    <row r="6382" spans="1:7" x14ac:dyDescent="0.25">
      <c r="A6382" t="str">
        <v>high</v>
      </c>
      <c r="B6382" t="b" cm="1">
        <f t="array" ref="B6382">AND(Orders!R6380:R16373&gt;500,Orders!O6380:O16373="technology")</f>
        <v>0</v>
      </c>
      <c r="C6382" t="b" cm="1">
        <f t="array" ref="C6382">OR(Orders!R6380:R16373&gt;1000,Orders!O6380:O16373="furniture")</f>
        <v>1</v>
      </c>
      <c r="D6382" t="str">
        <v>no</v>
      </c>
      <c r="E6382" t="str">
        <v>false</v>
      </c>
      <c r="G6382" t="str" cm="1">
        <f t="array" ref="G6382">IFERROR(IF(AND(Orders!R6381:R16374&gt;1000,OR(Orders!M6381:M16374="East",Orders!M6381:M16374="south")),"bonus","no bonus"),"data error")</f>
        <v>no bonus</v>
      </c>
    </row>
    <row r="6383" spans="1:7" x14ac:dyDescent="0.25">
      <c r="A6383" t="str">
        <v>high</v>
      </c>
      <c r="B6383" t="b" cm="1">
        <f t="array" ref="B6383">AND(Orders!R6381:R16374&gt;500,Orders!O6381:O16374="technology")</f>
        <v>0</v>
      </c>
      <c r="C6383" t="b" cm="1">
        <f t="array" ref="C6383">OR(Orders!R6381:R16374&gt;1000,Orders!O6381:O16374="furniture")</f>
        <v>1</v>
      </c>
      <c r="D6383" t="str">
        <v>no</v>
      </c>
      <c r="E6383" t="str">
        <v>false</v>
      </c>
      <c r="G6383" t="str" cm="1">
        <f t="array" ref="G6383">IFERROR(IF(AND(Orders!R6382:R16375&gt;1000,OR(Orders!M6382:M16375="East",Orders!M6382:M16375="south")),"bonus","no bonus"),"data error")</f>
        <v>no bonus</v>
      </c>
    </row>
    <row r="6384" spans="1:7" x14ac:dyDescent="0.25">
      <c r="A6384" t="str">
        <v>high</v>
      </c>
      <c r="B6384" t="b" cm="1">
        <f t="array" ref="B6384">AND(Orders!R6382:R16375&gt;500,Orders!O6382:O16375="technology")</f>
        <v>0</v>
      </c>
      <c r="C6384" t="b" cm="1">
        <f t="array" ref="C6384">OR(Orders!R6382:R16375&gt;1000,Orders!O6382:O16375="furniture")</f>
        <v>1</v>
      </c>
      <c r="D6384" t="str">
        <v>no</v>
      </c>
      <c r="E6384" t="str">
        <v>false</v>
      </c>
      <c r="G6384" t="str" cm="1">
        <f t="array" ref="G6384">IFERROR(IF(AND(Orders!R6383:R16376&gt;1000,OR(Orders!M6383:M16376="East",Orders!M6383:M16376="south")),"bonus","no bonus"),"data error")</f>
        <v>no bonus</v>
      </c>
    </row>
    <row r="6385" spans="1:7" x14ac:dyDescent="0.25">
      <c r="A6385" t="str">
        <v>high</v>
      </c>
      <c r="B6385" t="b" cm="1">
        <f t="array" ref="B6385">AND(Orders!R6383:R16376&gt;500,Orders!O6383:O16376="technology")</f>
        <v>0</v>
      </c>
      <c r="C6385" t="b" cm="1">
        <f t="array" ref="C6385">OR(Orders!R6383:R16376&gt;1000,Orders!O6383:O16376="furniture")</f>
        <v>1</v>
      </c>
      <c r="D6385" t="str">
        <v>no</v>
      </c>
      <c r="E6385" t="str">
        <v>false</v>
      </c>
      <c r="G6385" t="str" cm="1">
        <f t="array" ref="G6385">IFERROR(IF(AND(Orders!R6384:R16377&gt;1000,OR(Orders!M6384:M16377="East",Orders!M6384:M16377="south")),"bonus","no bonus"),"data error")</f>
        <v>no bonus</v>
      </c>
    </row>
    <row r="6386" spans="1:7" x14ac:dyDescent="0.25">
      <c r="A6386" t="str">
        <v>high</v>
      </c>
      <c r="B6386" t="b" cm="1">
        <f t="array" ref="B6386">AND(Orders!R6384:R16377&gt;500,Orders!O6384:O16377="technology")</f>
        <v>0</v>
      </c>
      <c r="C6386" t="b" cm="1">
        <f t="array" ref="C6386">OR(Orders!R6384:R16377&gt;1000,Orders!O6384:O16377="furniture")</f>
        <v>1</v>
      </c>
      <c r="D6386" t="str">
        <v>no</v>
      </c>
      <c r="E6386" t="str">
        <v>false</v>
      </c>
      <c r="G6386" t="str" cm="1">
        <f t="array" ref="G6386">IFERROR(IF(AND(Orders!R6385:R16378&gt;1000,OR(Orders!M6385:M16378="East",Orders!M6385:M16378="south")),"bonus","no bonus"),"data error")</f>
        <v>no bonus</v>
      </c>
    </row>
    <row r="6387" spans="1:7" x14ac:dyDescent="0.25">
      <c r="A6387" t="str">
        <v>high</v>
      </c>
      <c r="B6387" t="b" cm="1">
        <f t="array" ref="B6387">AND(Orders!R6385:R16378&gt;500,Orders!O6385:O16378="technology")</f>
        <v>0</v>
      </c>
      <c r="C6387" t="b" cm="1">
        <f t="array" ref="C6387">OR(Orders!R6385:R16378&gt;1000,Orders!O6385:O16378="furniture")</f>
        <v>1</v>
      </c>
      <c r="D6387" t="str">
        <v>no</v>
      </c>
      <c r="E6387" t="str">
        <v>false</v>
      </c>
      <c r="G6387" t="str" cm="1">
        <f t="array" ref="G6387">IFERROR(IF(AND(Orders!R6386:R16379&gt;1000,OR(Orders!M6386:M16379="East",Orders!M6386:M16379="south")),"bonus","no bonus"),"data error")</f>
        <v>no bonus</v>
      </c>
    </row>
    <row r="6388" spans="1:7" x14ac:dyDescent="0.25">
      <c r="A6388" t="str">
        <v>high</v>
      </c>
      <c r="B6388" t="b" cm="1">
        <f t="array" ref="B6388">AND(Orders!R6386:R16379&gt;500,Orders!O6386:O16379="technology")</f>
        <v>0</v>
      </c>
      <c r="C6388" t="b" cm="1">
        <f t="array" ref="C6388">OR(Orders!R6386:R16379&gt;1000,Orders!O6386:O16379="furniture")</f>
        <v>1</v>
      </c>
      <c r="D6388" t="str">
        <v>no</v>
      </c>
      <c r="E6388" t="str">
        <v>false</v>
      </c>
      <c r="G6388" t="str" cm="1">
        <f t="array" ref="G6388">IFERROR(IF(AND(Orders!R6387:R16380&gt;1000,OR(Orders!M6387:M16380="East",Orders!M6387:M16380="south")),"bonus","no bonus"),"data error")</f>
        <v>no bonus</v>
      </c>
    </row>
    <row r="6389" spans="1:7" x14ac:dyDescent="0.25">
      <c r="A6389" t="str">
        <v>high</v>
      </c>
      <c r="B6389" t="b" cm="1">
        <f t="array" ref="B6389">AND(Orders!R6387:R16380&gt;500,Orders!O6387:O16380="technology")</f>
        <v>0</v>
      </c>
      <c r="C6389" t="b" cm="1">
        <f t="array" ref="C6389">OR(Orders!R6387:R16380&gt;1000,Orders!O6387:O16380="furniture")</f>
        <v>1</v>
      </c>
      <c r="D6389" t="str">
        <v>no</v>
      </c>
      <c r="E6389" t="str">
        <v>false</v>
      </c>
      <c r="G6389" t="str" cm="1">
        <f t="array" ref="G6389">IFERROR(IF(AND(Orders!R6388:R16381&gt;1000,OR(Orders!M6388:M16381="East",Orders!M6388:M16381="south")),"bonus","no bonus"),"data error")</f>
        <v>no bonus</v>
      </c>
    </row>
    <row r="6390" spans="1:7" x14ac:dyDescent="0.25">
      <c r="A6390" t="str">
        <v>high</v>
      </c>
      <c r="B6390" t="b" cm="1">
        <f t="array" ref="B6390">AND(Orders!R6388:R16381&gt;500,Orders!O6388:O16381="technology")</f>
        <v>0</v>
      </c>
      <c r="C6390" t="b" cm="1">
        <f t="array" ref="C6390">OR(Orders!R6388:R16381&gt;1000,Orders!O6388:O16381="furniture")</f>
        <v>1</v>
      </c>
      <c r="D6390" t="str">
        <v>no</v>
      </c>
      <c r="E6390" t="str">
        <v>false</v>
      </c>
      <c r="G6390" t="str" cm="1">
        <f t="array" ref="G6390">IFERROR(IF(AND(Orders!R6389:R16382&gt;1000,OR(Orders!M6389:M16382="East",Orders!M6389:M16382="south")),"bonus","no bonus"),"data error")</f>
        <v>no bonus</v>
      </c>
    </row>
    <row r="6391" spans="1:7" x14ac:dyDescent="0.25">
      <c r="A6391" t="str">
        <v>high</v>
      </c>
      <c r="B6391" t="b" cm="1">
        <f t="array" ref="B6391">AND(Orders!R6389:R16382&gt;500,Orders!O6389:O16382="technology")</f>
        <v>0</v>
      </c>
      <c r="C6391" t="b" cm="1">
        <f t="array" ref="C6391">OR(Orders!R6389:R16382&gt;1000,Orders!O6389:O16382="furniture")</f>
        <v>1</v>
      </c>
      <c r="D6391" t="str">
        <v>no</v>
      </c>
      <c r="E6391" t="str">
        <v>false</v>
      </c>
      <c r="G6391" t="str" cm="1">
        <f t="array" ref="G6391">IFERROR(IF(AND(Orders!R6390:R16383&gt;1000,OR(Orders!M6390:M16383="East",Orders!M6390:M16383="south")),"bonus","no bonus"),"data error")</f>
        <v>no bonus</v>
      </c>
    </row>
    <row r="6392" spans="1:7" x14ac:dyDescent="0.25">
      <c r="A6392" t="str">
        <v>high</v>
      </c>
      <c r="B6392" t="b" cm="1">
        <f t="array" ref="B6392">AND(Orders!R6390:R16383&gt;500,Orders!O6390:O16383="technology")</f>
        <v>0</v>
      </c>
      <c r="C6392" t="b" cm="1">
        <f t="array" ref="C6392">OR(Orders!R6390:R16383&gt;1000,Orders!O6390:O16383="furniture")</f>
        <v>1</v>
      </c>
      <c r="D6392" t="str">
        <v>no</v>
      </c>
      <c r="E6392" t="str">
        <v>false</v>
      </c>
      <c r="G6392" t="str" cm="1">
        <f t="array" ref="G6392">IFERROR(IF(AND(Orders!R6391:R16384&gt;1000,OR(Orders!M6391:M16384="East",Orders!M6391:M16384="south")),"bonus","no bonus"),"data error")</f>
        <v>no bonus</v>
      </c>
    </row>
    <row r="6393" spans="1:7" x14ac:dyDescent="0.25">
      <c r="A6393" t="str">
        <v>high</v>
      </c>
      <c r="B6393" t="b" cm="1">
        <f t="array" ref="B6393">AND(Orders!R6391:R16384&gt;500,Orders!O6391:O16384="technology")</f>
        <v>0</v>
      </c>
      <c r="C6393" t="b" cm="1">
        <f t="array" ref="C6393">OR(Orders!R6391:R16384&gt;1000,Orders!O6391:O16384="furniture")</f>
        <v>1</v>
      </c>
      <c r="D6393" t="str">
        <v>no</v>
      </c>
      <c r="E6393" t="str">
        <v>false</v>
      </c>
      <c r="G6393" t="str" cm="1">
        <f t="array" ref="G6393">IFERROR(IF(AND(Orders!R6392:R16385&gt;1000,OR(Orders!M6392:M16385="East",Orders!M6392:M16385="south")),"bonus","no bonus"),"data error")</f>
        <v>no bonus</v>
      </c>
    </row>
    <row r="6394" spans="1:7" x14ac:dyDescent="0.25">
      <c r="A6394" t="str">
        <v>high</v>
      </c>
      <c r="B6394" t="b" cm="1">
        <f t="array" ref="B6394">AND(Orders!R6392:R16385&gt;500,Orders!O6392:O16385="technology")</f>
        <v>0</v>
      </c>
      <c r="C6394" t="b" cm="1">
        <f t="array" ref="C6394">OR(Orders!R6392:R16385&gt;1000,Orders!O6392:O16385="furniture")</f>
        <v>1</v>
      </c>
      <c r="D6394" t="str">
        <v>no</v>
      </c>
      <c r="E6394" t="str">
        <v>false</v>
      </c>
      <c r="G6394" t="str" cm="1">
        <f t="array" ref="G6394">IFERROR(IF(AND(Orders!R6393:R16386&gt;1000,OR(Orders!M6393:M16386="East",Orders!M6393:M16386="south")),"bonus","no bonus"),"data error")</f>
        <v>no bonus</v>
      </c>
    </row>
    <row r="6395" spans="1:7" x14ac:dyDescent="0.25">
      <c r="A6395" t="str">
        <v>high</v>
      </c>
      <c r="B6395" t="b" cm="1">
        <f t="array" ref="B6395">AND(Orders!R6393:R16386&gt;500,Orders!O6393:O16386="technology")</f>
        <v>0</v>
      </c>
      <c r="C6395" t="b" cm="1">
        <f t="array" ref="C6395">OR(Orders!R6393:R16386&gt;1000,Orders!O6393:O16386="furniture")</f>
        <v>1</v>
      </c>
      <c r="D6395" t="str">
        <v>no</v>
      </c>
      <c r="E6395" t="str">
        <v>false</v>
      </c>
      <c r="G6395" t="str" cm="1">
        <f t="array" ref="G6395">IFERROR(IF(AND(Orders!R6394:R16387&gt;1000,OR(Orders!M6394:M16387="East",Orders!M6394:M16387="south")),"bonus","no bonus"),"data error")</f>
        <v>no bonus</v>
      </c>
    </row>
    <row r="6396" spans="1:7" x14ac:dyDescent="0.25">
      <c r="A6396" t="str">
        <v>high</v>
      </c>
      <c r="B6396" t="b" cm="1">
        <f t="array" ref="B6396">AND(Orders!R6394:R16387&gt;500,Orders!O6394:O16387="technology")</f>
        <v>0</v>
      </c>
      <c r="C6396" t="b" cm="1">
        <f t="array" ref="C6396">OR(Orders!R6394:R16387&gt;1000,Orders!O6394:O16387="furniture")</f>
        <v>1</v>
      </c>
      <c r="D6396" t="str">
        <v>no</v>
      </c>
      <c r="E6396" t="str">
        <v>false</v>
      </c>
      <c r="G6396" t="str" cm="1">
        <f t="array" ref="G6396">IFERROR(IF(AND(Orders!R6395:R16388&gt;1000,OR(Orders!M6395:M16388="East",Orders!M6395:M16388="south")),"bonus","no bonus"),"data error")</f>
        <v>no bonus</v>
      </c>
    </row>
    <row r="6397" spans="1:7" x14ac:dyDescent="0.25">
      <c r="A6397" t="str">
        <v>high</v>
      </c>
      <c r="B6397" t="b" cm="1">
        <f t="array" ref="B6397">AND(Orders!R6395:R16388&gt;500,Orders!O6395:O16388="technology")</f>
        <v>0</v>
      </c>
      <c r="C6397" t="b" cm="1">
        <f t="array" ref="C6397">OR(Orders!R6395:R16388&gt;1000,Orders!O6395:O16388="furniture")</f>
        <v>1</v>
      </c>
      <c r="D6397" t="str">
        <v>no</v>
      </c>
      <c r="E6397" t="str">
        <v>false</v>
      </c>
      <c r="G6397" t="str" cm="1">
        <f t="array" ref="G6397">IFERROR(IF(AND(Orders!R6396:R16389&gt;1000,OR(Orders!M6396:M16389="East",Orders!M6396:M16389="south")),"bonus","no bonus"),"data error")</f>
        <v>no bonus</v>
      </c>
    </row>
    <row r="6398" spans="1:7" x14ac:dyDescent="0.25">
      <c r="A6398" t="str">
        <v>high</v>
      </c>
      <c r="B6398" t="b" cm="1">
        <f t="array" ref="B6398">AND(Orders!R6396:R16389&gt;500,Orders!O6396:O16389="technology")</f>
        <v>0</v>
      </c>
      <c r="C6398" t="b" cm="1">
        <f t="array" ref="C6398">OR(Orders!R6396:R16389&gt;1000,Orders!O6396:O16389="furniture")</f>
        <v>1</v>
      </c>
      <c r="D6398" t="str">
        <v>no</v>
      </c>
      <c r="E6398" t="str">
        <v>false</v>
      </c>
      <c r="G6398" t="str" cm="1">
        <f t="array" ref="G6398">IFERROR(IF(AND(Orders!R6397:R16390&gt;1000,OR(Orders!M6397:M16390="East",Orders!M6397:M16390="south")),"bonus","no bonus"),"data error")</f>
        <v>no bonus</v>
      </c>
    </row>
    <row r="6399" spans="1:7" x14ac:dyDescent="0.25">
      <c r="A6399" t="str">
        <v>high</v>
      </c>
      <c r="B6399" t="b" cm="1">
        <f t="array" ref="B6399">AND(Orders!R6397:R16390&gt;500,Orders!O6397:O16390="technology")</f>
        <v>0</v>
      </c>
      <c r="C6399" t="b" cm="1">
        <f t="array" ref="C6399">OR(Orders!R6397:R16390&gt;1000,Orders!O6397:O16390="furniture")</f>
        <v>1</v>
      </c>
      <c r="D6399" t="str">
        <v>no</v>
      </c>
      <c r="E6399" t="str">
        <v>false</v>
      </c>
      <c r="G6399" t="str" cm="1">
        <f t="array" ref="G6399">IFERROR(IF(AND(Orders!R6398:R16391&gt;1000,OR(Orders!M6398:M16391="East",Orders!M6398:M16391="south")),"bonus","no bonus"),"data error")</f>
        <v>no bonus</v>
      </c>
    </row>
    <row r="6400" spans="1:7" x14ac:dyDescent="0.25">
      <c r="A6400" t="str">
        <v>high</v>
      </c>
      <c r="B6400" t="b" cm="1">
        <f t="array" ref="B6400">AND(Orders!R6398:R16391&gt;500,Orders!O6398:O16391="technology")</f>
        <v>0</v>
      </c>
      <c r="C6400" t="b" cm="1">
        <f t="array" ref="C6400">OR(Orders!R6398:R16391&gt;1000,Orders!O6398:O16391="furniture")</f>
        <v>1</v>
      </c>
      <c r="D6400" t="str">
        <v>no</v>
      </c>
      <c r="E6400" t="str">
        <v>false</v>
      </c>
      <c r="G6400" t="str" cm="1">
        <f t="array" ref="G6400">IFERROR(IF(AND(Orders!R6399:R16392&gt;1000,OR(Orders!M6399:M16392="East",Orders!M6399:M16392="south")),"bonus","no bonus"),"data error")</f>
        <v>no bonus</v>
      </c>
    </row>
    <row r="6401" spans="1:7" x14ac:dyDescent="0.25">
      <c r="A6401" t="str">
        <v>high</v>
      </c>
      <c r="B6401" t="b" cm="1">
        <f t="array" ref="B6401">AND(Orders!R6399:R16392&gt;500,Orders!O6399:O16392="technology")</f>
        <v>0</v>
      </c>
      <c r="C6401" t="b" cm="1">
        <f t="array" ref="C6401">OR(Orders!R6399:R16392&gt;1000,Orders!O6399:O16392="furniture")</f>
        <v>1</v>
      </c>
      <c r="D6401" t="str">
        <v>no</v>
      </c>
      <c r="E6401" t="str">
        <v>false</v>
      </c>
      <c r="G6401" t="str" cm="1">
        <f t="array" ref="G6401">IFERROR(IF(AND(Orders!R6400:R16393&gt;1000,OR(Orders!M6400:M16393="East",Orders!M6400:M16393="south")),"bonus","no bonus"),"data error")</f>
        <v>no bonus</v>
      </c>
    </row>
    <row r="6402" spans="1:7" x14ac:dyDescent="0.25">
      <c r="A6402" t="str">
        <v>high</v>
      </c>
      <c r="B6402" t="b" cm="1">
        <f t="array" ref="B6402">AND(Orders!R6400:R16393&gt;500,Orders!O6400:O16393="technology")</f>
        <v>0</v>
      </c>
      <c r="C6402" t="b" cm="1">
        <f t="array" ref="C6402">OR(Orders!R6400:R16393&gt;1000,Orders!O6400:O16393="furniture")</f>
        <v>1</v>
      </c>
      <c r="D6402" t="str">
        <v>no</v>
      </c>
      <c r="E6402" t="str">
        <v>false</v>
      </c>
      <c r="G6402" t="str" cm="1">
        <f t="array" ref="G6402">IFERROR(IF(AND(Orders!R6401:R16394&gt;1000,OR(Orders!M6401:M16394="East",Orders!M6401:M16394="south")),"bonus","no bonus"),"data error")</f>
        <v>no bonus</v>
      </c>
    </row>
    <row r="6403" spans="1:7" x14ac:dyDescent="0.25">
      <c r="A6403" t="str">
        <v>high</v>
      </c>
      <c r="B6403" t="b" cm="1">
        <f t="array" ref="B6403">AND(Orders!R6401:R16394&gt;500,Orders!O6401:O16394="technology")</f>
        <v>0</v>
      </c>
      <c r="C6403" t="b" cm="1">
        <f t="array" ref="C6403">OR(Orders!R6401:R16394&gt;1000,Orders!O6401:O16394="furniture")</f>
        <v>1</v>
      </c>
      <c r="D6403" t="str">
        <v>no</v>
      </c>
      <c r="E6403" t="str">
        <v>false</v>
      </c>
      <c r="G6403" t="str" cm="1">
        <f t="array" ref="G6403">IFERROR(IF(AND(Orders!R6402:R16395&gt;1000,OR(Orders!M6402:M16395="East",Orders!M6402:M16395="south")),"bonus","no bonus"),"data error")</f>
        <v>no bonus</v>
      </c>
    </row>
    <row r="6404" spans="1:7" x14ac:dyDescent="0.25">
      <c r="A6404" t="str">
        <v>high</v>
      </c>
      <c r="B6404" t="b" cm="1">
        <f t="array" ref="B6404">AND(Orders!R6402:R16395&gt;500,Orders!O6402:O16395="technology")</f>
        <v>0</v>
      </c>
      <c r="C6404" t="b" cm="1">
        <f t="array" ref="C6404">OR(Orders!R6402:R16395&gt;1000,Orders!O6402:O16395="furniture")</f>
        <v>1</v>
      </c>
      <c r="D6404" t="str">
        <v>no</v>
      </c>
      <c r="E6404" t="str">
        <v>false</v>
      </c>
      <c r="G6404" t="str" cm="1">
        <f t="array" ref="G6404">IFERROR(IF(AND(Orders!R6403:R16396&gt;1000,OR(Orders!M6403:M16396="East",Orders!M6403:M16396="south")),"bonus","no bonus"),"data error")</f>
        <v>no bonus</v>
      </c>
    </row>
    <row r="6405" spans="1:7" x14ac:dyDescent="0.25">
      <c r="A6405" t="str">
        <v>high</v>
      </c>
      <c r="B6405" t="b" cm="1">
        <f t="array" ref="B6405">AND(Orders!R6403:R16396&gt;500,Orders!O6403:O16396="technology")</f>
        <v>0</v>
      </c>
      <c r="C6405" t="b" cm="1">
        <f t="array" ref="C6405">OR(Orders!R6403:R16396&gt;1000,Orders!O6403:O16396="furniture")</f>
        <v>1</v>
      </c>
      <c r="D6405" t="str">
        <v>no</v>
      </c>
      <c r="E6405" t="str">
        <v>false</v>
      </c>
      <c r="G6405" t="str" cm="1">
        <f t="array" ref="G6405">IFERROR(IF(AND(Orders!R6404:R16397&gt;1000,OR(Orders!M6404:M16397="East",Orders!M6404:M16397="south")),"bonus","no bonus"),"data error")</f>
        <v>no bonus</v>
      </c>
    </row>
    <row r="6406" spans="1:7" x14ac:dyDescent="0.25">
      <c r="A6406" t="str">
        <v>high</v>
      </c>
      <c r="B6406" t="b" cm="1">
        <f t="array" ref="B6406">AND(Orders!R6404:R16397&gt;500,Orders!O6404:O16397="technology")</f>
        <v>0</v>
      </c>
      <c r="C6406" t="b" cm="1">
        <f t="array" ref="C6406">OR(Orders!R6404:R16397&gt;1000,Orders!O6404:O16397="furniture")</f>
        <v>1</v>
      </c>
      <c r="D6406" t="str">
        <v>no</v>
      </c>
      <c r="E6406" t="str">
        <v>false</v>
      </c>
      <c r="G6406" t="str" cm="1">
        <f t="array" ref="G6406">IFERROR(IF(AND(Orders!R6405:R16398&gt;1000,OR(Orders!M6405:M16398="East",Orders!M6405:M16398="south")),"bonus","no bonus"),"data error")</f>
        <v>no bonus</v>
      </c>
    </row>
    <row r="6407" spans="1:7" x14ac:dyDescent="0.25">
      <c r="A6407" t="str">
        <v>high</v>
      </c>
      <c r="B6407" t="b" cm="1">
        <f t="array" ref="B6407">AND(Orders!R6405:R16398&gt;500,Orders!O6405:O16398="technology")</f>
        <v>0</v>
      </c>
      <c r="C6407" t="b" cm="1">
        <f t="array" ref="C6407">OR(Orders!R6405:R16398&gt;1000,Orders!O6405:O16398="furniture")</f>
        <v>1</v>
      </c>
      <c r="D6407" t="str">
        <v>no</v>
      </c>
      <c r="E6407" t="str">
        <v>false</v>
      </c>
      <c r="G6407" t="str" cm="1">
        <f t="array" ref="G6407">IFERROR(IF(AND(Orders!R6406:R16399&gt;1000,OR(Orders!M6406:M16399="East",Orders!M6406:M16399="south")),"bonus","no bonus"),"data error")</f>
        <v>no bonus</v>
      </c>
    </row>
    <row r="6408" spans="1:7" x14ac:dyDescent="0.25">
      <c r="A6408" t="str">
        <v>high</v>
      </c>
      <c r="B6408" t="b" cm="1">
        <f t="array" ref="B6408">AND(Orders!R6406:R16399&gt;500,Orders!O6406:O16399="technology")</f>
        <v>0</v>
      </c>
      <c r="C6408" t="b" cm="1">
        <f t="array" ref="C6408">OR(Orders!R6406:R16399&gt;1000,Orders!O6406:O16399="furniture")</f>
        <v>1</v>
      </c>
      <c r="D6408" t="str">
        <v>no</v>
      </c>
      <c r="E6408" t="str">
        <v>false</v>
      </c>
      <c r="G6408" t="str" cm="1">
        <f t="array" ref="G6408">IFERROR(IF(AND(Orders!R6407:R16400&gt;1000,OR(Orders!M6407:M16400="East",Orders!M6407:M16400="south")),"bonus","no bonus"),"data error")</f>
        <v>no bonus</v>
      </c>
    </row>
    <row r="6409" spans="1:7" x14ac:dyDescent="0.25">
      <c r="A6409" t="str">
        <v>high</v>
      </c>
      <c r="B6409" t="b" cm="1">
        <f t="array" ref="B6409">AND(Orders!R6407:R16400&gt;500,Orders!O6407:O16400="technology")</f>
        <v>0</v>
      </c>
      <c r="C6409" t="b" cm="1">
        <f t="array" ref="C6409">OR(Orders!R6407:R16400&gt;1000,Orders!O6407:O16400="furniture")</f>
        <v>1</v>
      </c>
      <c r="D6409" t="str">
        <v>no</v>
      </c>
      <c r="E6409" t="str">
        <v>false</v>
      </c>
      <c r="G6409" t="str" cm="1">
        <f t="array" ref="G6409">IFERROR(IF(AND(Orders!R6408:R16401&gt;1000,OR(Orders!M6408:M16401="East",Orders!M6408:M16401="south")),"bonus","no bonus"),"data error")</f>
        <v>no bonus</v>
      </c>
    </row>
    <row r="6410" spans="1:7" x14ac:dyDescent="0.25">
      <c r="A6410" t="str">
        <v>high</v>
      </c>
      <c r="B6410" t="b" cm="1">
        <f t="array" ref="B6410">AND(Orders!R6408:R16401&gt;500,Orders!O6408:O16401="technology")</f>
        <v>0</v>
      </c>
      <c r="C6410" t="b" cm="1">
        <f t="array" ref="C6410">OR(Orders!R6408:R16401&gt;1000,Orders!O6408:O16401="furniture")</f>
        <v>1</v>
      </c>
      <c r="D6410" t="str">
        <v>no</v>
      </c>
      <c r="E6410" t="str">
        <v>false</v>
      </c>
      <c r="G6410" t="str" cm="1">
        <f t="array" ref="G6410">IFERROR(IF(AND(Orders!R6409:R16402&gt;1000,OR(Orders!M6409:M16402="East",Orders!M6409:M16402="south")),"bonus","no bonus"),"data error")</f>
        <v>no bonus</v>
      </c>
    </row>
    <row r="6411" spans="1:7" x14ac:dyDescent="0.25">
      <c r="A6411" t="str">
        <v>high</v>
      </c>
      <c r="B6411" t="b" cm="1">
        <f t="array" ref="B6411">AND(Orders!R6409:R16402&gt;500,Orders!O6409:O16402="technology")</f>
        <v>0</v>
      </c>
      <c r="C6411" t="b" cm="1">
        <f t="array" ref="C6411">OR(Orders!R6409:R16402&gt;1000,Orders!O6409:O16402="furniture")</f>
        <v>1</v>
      </c>
      <c r="D6411" t="str">
        <v>no</v>
      </c>
      <c r="E6411" t="str">
        <v>false</v>
      </c>
      <c r="G6411" t="str" cm="1">
        <f t="array" ref="G6411">IFERROR(IF(AND(Orders!R6410:R16403&gt;1000,OR(Orders!M6410:M16403="East",Orders!M6410:M16403="south")),"bonus","no bonus"),"data error")</f>
        <v>no bonus</v>
      </c>
    </row>
    <row r="6412" spans="1:7" x14ac:dyDescent="0.25">
      <c r="A6412" t="str">
        <v>high</v>
      </c>
      <c r="B6412" t="b" cm="1">
        <f t="array" ref="B6412">AND(Orders!R6410:R16403&gt;500,Orders!O6410:O16403="technology")</f>
        <v>0</v>
      </c>
      <c r="C6412" t="b" cm="1">
        <f t="array" ref="C6412">OR(Orders!R6410:R16403&gt;1000,Orders!O6410:O16403="furniture")</f>
        <v>1</v>
      </c>
      <c r="D6412" t="str">
        <v>no</v>
      </c>
      <c r="E6412" t="str">
        <v>false</v>
      </c>
      <c r="G6412" t="str" cm="1">
        <f t="array" ref="G6412">IFERROR(IF(AND(Orders!R6411:R16404&gt;1000,OR(Orders!M6411:M16404="East",Orders!M6411:M16404="south")),"bonus","no bonus"),"data error")</f>
        <v>no bonus</v>
      </c>
    </row>
    <row r="6413" spans="1:7" x14ac:dyDescent="0.25">
      <c r="A6413" t="str">
        <v>high</v>
      </c>
      <c r="B6413" t="b" cm="1">
        <f t="array" ref="B6413">AND(Orders!R6411:R16404&gt;500,Orders!O6411:O16404="technology")</f>
        <v>0</v>
      </c>
      <c r="C6413" t="b" cm="1">
        <f t="array" ref="C6413">OR(Orders!R6411:R16404&gt;1000,Orders!O6411:O16404="furniture")</f>
        <v>1</v>
      </c>
      <c r="D6413" t="str">
        <v>no</v>
      </c>
      <c r="E6413" t="str">
        <v>false</v>
      </c>
      <c r="G6413" t="str" cm="1">
        <f t="array" ref="G6413">IFERROR(IF(AND(Orders!R6412:R16405&gt;1000,OR(Orders!M6412:M16405="East",Orders!M6412:M16405="south")),"bonus","no bonus"),"data error")</f>
        <v>no bonus</v>
      </c>
    </row>
    <row r="6414" spans="1:7" x14ac:dyDescent="0.25">
      <c r="A6414" t="str">
        <v>high</v>
      </c>
      <c r="B6414" t="b" cm="1">
        <f t="array" ref="B6414">AND(Orders!R6412:R16405&gt;500,Orders!O6412:O16405="technology")</f>
        <v>0</v>
      </c>
      <c r="C6414" t="b" cm="1">
        <f t="array" ref="C6414">OR(Orders!R6412:R16405&gt;1000,Orders!O6412:O16405="furniture")</f>
        <v>1</v>
      </c>
      <c r="D6414" t="str">
        <v>no</v>
      </c>
      <c r="E6414" t="str">
        <v>false</v>
      </c>
      <c r="G6414" t="str" cm="1">
        <f t="array" ref="G6414">IFERROR(IF(AND(Orders!R6413:R16406&gt;1000,OR(Orders!M6413:M16406="East",Orders!M6413:M16406="south")),"bonus","no bonus"),"data error")</f>
        <v>no bonus</v>
      </c>
    </row>
    <row r="6415" spans="1:7" x14ac:dyDescent="0.25">
      <c r="A6415" t="str">
        <v>high</v>
      </c>
      <c r="B6415" t="b" cm="1">
        <f t="array" ref="B6415">AND(Orders!R6413:R16406&gt;500,Orders!O6413:O16406="technology")</f>
        <v>0</v>
      </c>
      <c r="C6415" t="b" cm="1">
        <f t="array" ref="C6415">OR(Orders!R6413:R16406&gt;1000,Orders!O6413:O16406="furniture")</f>
        <v>1</v>
      </c>
      <c r="D6415" t="str">
        <v>no</v>
      </c>
      <c r="E6415" t="str">
        <v>false</v>
      </c>
      <c r="G6415" t="str" cm="1">
        <f t="array" ref="G6415">IFERROR(IF(AND(Orders!R6414:R16407&gt;1000,OR(Orders!M6414:M16407="East",Orders!M6414:M16407="south")),"bonus","no bonus"),"data error")</f>
        <v>no bonus</v>
      </c>
    </row>
    <row r="6416" spans="1:7" x14ac:dyDescent="0.25">
      <c r="A6416" t="str">
        <v>high</v>
      </c>
      <c r="B6416" t="b" cm="1">
        <f t="array" ref="B6416">AND(Orders!R6414:R16407&gt;500,Orders!O6414:O16407="technology")</f>
        <v>0</v>
      </c>
      <c r="C6416" t="b" cm="1">
        <f t="array" ref="C6416">OR(Orders!R6414:R16407&gt;1000,Orders!O6414:O16407="furniture")</f>
        <v>1</v>
      </c>
      <c r="D6416" t="str">
        <v>no</v>
      </c>
      <c r="E6416" t="str">
        <v>false</v>
      </c>
      <c r="G6416" t="str" cm="1">
        <f t="array" ref="G6416">IFERROR(IF(AND(Orders!R6415:R16408&gt;1000,OR(Orders!M6415:M16408="East",Orders!M6415:M16408="south")),"bonus","no bonus"),"data error")</f>
        <v>no bonus</v>
      </c>
    </row>
    <row r="6417" spans="1:7" x14ac:dyDescent="0.25">
      <c r="A6417" t="str">
        <v>high</v>
      </c>
      <c r="B6417" t="b" cm="1">
        <f t="array" ref="B6417">AND(Orders!R6415:R16408&gt;500,Orders!O6415:O16408="technology")</f>
        <v>0</v>
      </c>
      <c r="C6417" t="b" cm="1">
        <f t="array" ref="C6417">OR(Orders!R6415:R16408&gt;1000,Orders!O6415:O16408="furniture")</f>
        <v>1</v>
      </c>
      <c r="D6417" t="str">
        <v>no</v>
      </c>
      <c r="E6417" t="str">
        <v>false</v>
      </c>
      <c r="G6417" t="str" cm="1">
        <f t="array" ref="G6417">IFERROR(IF(AND(Orders!R6416:R16409&gt;1000,OR(Orders!M6416:M16409="East",Orders!M6416:M16409="south")),"bonus","no bonus"),"data error")</f>
        <v>no bonus</v>
      </c>
    </row>
    <row r="6418" spans="1:7" x14ac:dyDescent="0.25">
      <c r="A6418" t="str">
        <v>high</v>
      </c>
      <c r="B6418" t="b" cm="1">
        <f t="array" ref="B6418">AND(Orders!R6416:R16409&gt;500,Orders!O6416:O16409="technology")</f>
        <v>0</v>
      </c>
      <c r="C6418" t="b" cm="1">
        <f t="array" ref="C6418">OR(Orders!R6416:R16409&gt;1000,Orders!O6416:O16409="furniture")</f>
        <v>1</v>
      </c>
      <c r="D6418" t="str">
        <v>no</v>
      </c>
      <c r="E6418" t="str">
        <v>false</v>
      </c>
      <c r="G6418" t="str" cm="1">
        <f t="array" ref="G6418">IFERROR(IF(AND(Orders!R6417:R16410&gt;1000,OR(Orders!M6417:M16410="East",Orders!M6417:M16410="south")),"bonus","no bonus"),"data error")</f>
        <v>no bonus</v>
      </c>
    </row>
    <row r="6419" spans="1:7" x14ac:dyDescent="0.25">
      <c r="A6419" t="str">
        <v>high</v>
      </c>
      <c r="B6419" t="b" cm="1">
        <f t="array" ref="B6419">AND(Orders!R6417:R16410&gt;500,Orders!O6417:O16410="technology")</f>
        <v>0</v>
      </c>
      <c r="C6419" t="b" cm="1">
        <f t="array" ref="C6419">OR(Orders!R6417:R16410&gt;1000,Orders!O6417:O16410="furniture")</f>
        <v>1</v>
      </c>
      <c r="D6419" t="str">
        <v>no</v>
      </c>
      <c r="E6419" t="str">
        <v>false</v>
      </c>
      <c r="G6419" t="str" cm="1">
        <f t="array" ref="G6419">IFERROR(IF(AND(Orders!R6418:R16411&gt;1000,OR(Orders!M6418:M16411="East",Orders!M6418:M16411="south")),"bonus","no bonus"),"data error")</f>
        <v>no bonus</v>
      </c>
    </row>
    <row r="6420" spans="1:7" x14ac:dyDescent="0.25">
      <c r="A6420" t="str">
        <v>high</v>
      </c>
      <c r="B6420" t="b" cm="1">
        <f t="array" ref="B6420">AND(Orders!R6418:R16411&gt;500,Orders!O6418:O16411="technology")</f>
        <v>0</v>
      </c>
      <c r="C6420" t="b" cm="1">
        <f t="array" ref="C6420">OR(Orders!R6418:R16411&gt;1000,Orders!O6418:O16411="furniture")</f>
        <v>1</v>
      </c>
      <c r="D6420" t="str">
        <v>no</v>
      </c>
      <c r="E6420" t="str">
        <v>false</v>
      </c>
      <c r="G6420" t="str" cm="1">
        <f t="array" ref="G6420">IFERROR(IF(AND(Orders!R6419:R16412&gt;1000,OR(Orders!M6419:M16412="East",Orders!M6419:M16412="south")),"bonus","no bonus"),"data error")</f>
        <v>no bonus</v>
      </c>
    </row>
    <row r="6421" spans="1:7" x14ac:dyDescent="0.25">
      <c r="A6421" t="str">
        <v>high</v>
      </c>
      <c r="B6421" t="b" cm="1">
        <f t="array" ref="B6421">AND(Orders!R6419:R16412&gt;500,Orders!O6419:O16412="technology")</f>
        <v>0</v>
      </c>
      <c r="C6421" t="b" cm="1">
        <f t="array" ref="C6421">OR(Orders!R6419:R16412&gt;1000,Orders!O6419:O16412="furniture")</f>
        <v>1</v>
      </c>
      <c r="D6421" t="str">
        <v>no</v>
      </c>
      <c r="E6421" t="str">
        <v>false</v>
      </c>
      <c r="G6421" t="str" cm="1">
        <f t="array" ref="G6421">IFERROR(IF(AND(Orders!R6420:R16413&gt;1000,OR(Orders!M6420:M16413="East",Orders!M6420:M16413="south")),"bonus","no bonus"),"data error")</f>
        <v>no bonus</v>
      </c>
    </row>
    <row r="6422" spans="1:7" x14ac:dyDescent="0.25">
      <c r="A6422" t="str">
        <v>high</v>
      </c>
      <c r="B6422" t="b" cm="1">
        <f t="array" ref="B6422">AND(Orders!R6420:R16413&gt;500,Orders!O6420:O16413="technology")</f>
        <v>0</v>
      </c>
      <c r="C6422" t="b" cm="1">
        <f t="array" ref="C6422">OR(Orders!R6420:R16413&gt;1000,Orders!O6420:O16413="furniture")</f>
        <v>1</v>
      </c>
      <c r="D6422" t="str">
        <v>no</v>
      </c>
      <c r="E6422" t="str">
        <v>false</v>
      </c>
      <c r="G6422" t="str" cm="1">
        <f t="array" ref="G6422">IFERROR(IF(AND(Orders!R6421:R16414&gt;1000,OR(Orders!M6421:M16414="East",Orders!M6421:M16414="south")),"bonus","no bonus"),"data error")</f>
        <v>no bonus</v>
      </c>
    </row>
    <row r="6423" spans="1:7" x14ac:dyDescent="0.25">
      <c r="A6423" t="str">
        <v>high</v>
      </c>
      <c r="B6423" t="b" cm="1">
        <f t="array" ref="B6423">AND(Orders!R6421:R16414&gt;500,Orders!O6421:O16414="technology")</f>
        <v>0</v>
      </c>
      <c r="C6423" t="b" cm="1">
        <f t="array" ref="C6423">OR(Orders!R6421:R16414&gt;1000,Orders!O6421:O16414="furniture")</f>
        <v>1</v>
      </c>
      <c r="D6423" t="str">
        <v>no</v>
      </c>
      <c r="E6423" t="str">
        <v>false</v>
      </c>
      <c r="G6423" t="str" cm="1">
        <f t="array" ref="G6423">IFERROR(IF(AND(Orders!R6422:R16415&gt;1000,OR(Orders!M6422:M16415="East",Orders!M6422:M16415="south")),"bonus","no bonus"),"data error")</f>
        <v>no bonus</v>
      </c>
    </row>
    <row r="6424" spans="1:7" x14ac:dyDescent="0.25">
      <c r="A6424" t="str">
        <v>high</v>
      </c>
      <c r="B6424" t="b" cm="1">
        <f t="array" ref="B6424">AND(Orders!R6422:R16415&gt;500,Orders!O6422:O16415="technology")</f>
        <v>0</v>
      </c>
      <c r="C6424" t="b" cm="1">
        <f t="array" ref="C6424">OR(Orders!R6422:R16415&gt;1000,Orders!O6422:O16415="furniture")</f>
        <v>1</v>
      </c>
      <c r="D6424" t="str">
        <v>no</v>
      </c>
      <c r="E6424" t="str">
        <v>false</v>
      </c>
      <c r="G6424" t="str" cm="1">
        <f t="array" ref="G6424">IFERROR(IF(AND(Orders!R6423:R16416&gt;1000,OR(Orders!M6423:M16416="East",Orders!M6423:M16416="south")),"bonus","no bonus"),"data error")</f>
        <v>no bonus</v>
      </c>
    </row>
    <row r="6425" spans="1:7" x14ac:dyDescent="0.25">
      <c r="A6425" t="str">
        <v>high</v>
      </c>
      <c r="B6425" t="b" cm="1">
        <f t="array" ref="B6425">AND(Orders!R6423:R16416&gt;500,Orders!O6423:O16416="technology")</f>
        <v>0</v>
      </c>
      <c r="C6425" t="b" cm="1">
        <f t="array" ref="C6425">OR(Orders!R6423:R16416&gt;1000,Orders!O6423:O16416="furniture")</f>
        <v>1</v>
      </c>
      <c r="D6425" t="str">
        <v>no</v>
      </c>
      <c r="E6425" t="str">
        <v>false</v>
      </c>
      <c r="G6425" t="str" cm="1">
        <f t="array" ref="G6425">IFERROR(IF(AND(Orders!R6424:R16417&gt;1000,OR(Orders!M6424:M16417="East",Orders!M6424:M16417="south")),"bonus","no bonus"),"data error")</f>
        <v>no bonus</v>
      </c>
    </row>
    <row r="6426" spans="1:7" x14ac:dyDescent="0.25">
      <c r="A6426" t="str">
        <v>high</v>
      </c>
      <c r="B6426" t="b" cm="1">
        <f t="array" ref="B6426">AND(Orders!R6424:R16417&gt;500,Orders!O6424:O16417="technology")</f>
        <v>0</v>
      </c>
      <c r="C6426" t="b" cm="1">
        <f t="array" ref="C6426">OR(Orders!R6424:R16417&gt;1000,Orders!O6424:O16417="furniture")</f>
        <v>1</v>
      </c>
      <c r="D6426" t="str">
        <v>no</v>
      </c>
      <c r="E6426" t="str">
        <v>false</v>
      </c>
      <c r="G6426" t="str" cm="1">
        <f t="array" ref="G6426">IFERROR(IF(AND(Orders!R6425:R16418&gt;1000,OR(Orders!M6425:M16418="East",Orders!M6425:M16418="south")),"bonus","no bonus"),"data error")</f>
        <v>no bonus</v>
      </c>
    </row>
    <row r="6427" spans="1:7" x14ac:dyDescent="0.25">
      <c r="A6427" t="str">
        <v>high</v>
      </c>
      <c r="B6427" t="b" cm="1">
        <f t="array" ref="B6427">AND(Orders!R6425:R16418&gt;500,Orders!O6425:O16418="technology")</f>
        <v>0</v>
      </c>
      <c r="C6427" t="b" cm="1">
        <f t="array" ref="C6427">OR(Orders!R6425:R16418&gt;1000,Orders!O6425:O16418="furniture")</f>
        <v>1</v>
      </c>
      <c r="D6427" t="str">
        <v>no</v>
      </c>
      <c r="E6427" t="str">
        <v>false</v>
      </c>
      <c r="G6427" t="str" cm="1">
        <f t="array" ref="G6427">IFERROR(IF(AND(Orders!R6426:R16419&gt;1000,OR(Orders!M6426:M16419="East",Orders!M6426:M16419="south")),"bonus","no bonus"),"data error")</f>
        <v>no bonus</v>
      </c>
    </row>
    <row r="6428" spans="1:7" x14ac:dyDescent="0.25">
      <c r="A6428" t="str">
        <v>high</v>
      </c>
      <c r="B6428" t="b" cm="1">
        <f t="array" ref="B6428">AND(Orders!R6426:R16419&gt;500,Orders!O6426:O16419="technology")</f>
        <v>0</v>
      </c>
      <c r="C6428" t="b" cm="1">
        <f t="array" ref="C6428">OR(Orders!R6426:R16419&gt;1000,Orders!O6426:O16419="furniture")</f>
        <v>1</v>
      </c>
      <c r="D6428" t="str">
        <v>no</v>
      </c>
      <c r="E6428" t="str">
        <v>false</v>
      </c>
      <c r="G6428" t="str" cm="1">
        <f t="array" ref="G6428">IFERROR(IF(AND(Orders!R6427:R16420&gt;1000,OR(Orders!M6427:M16420="East",Orders!M6427:M16420="south")),"bonus","no bonus"),"data error")</f>
        <v>no bonus</v>
      </c>
    </row>
    <row r="6429" spans="1:7" x14ac:dyDescent="0.25">
      <c r="A6429" t="str">
        <v>high</v>
      </c>
      <c r="B6429" t="b" cm="1">
        <f t="array" ref="B6429">AND(Orders!R6427:R16420&gt;500,Orders!O6427:O16420="technology")</f>
        <v>0</v>
      </c>
      <c r="C6429" t="b" cm="1">
        <f t="array" ref="C6429">OR(Orders!R6427:R16420&gt;1000,Orders!O6427:O16420="furniture")</f>
        <v>1</v>
      </c>
      <c r="D6429" t="str">
        <v>no</v>
      </c>
      <c r="E6429" t="str">
        <v>false</v>
      </c>
      <c r="G6429" t="str" cm="1">
        <f t="array" ref="G6429">IFERROR(IF(AND(Orders!R6428:R16421&gt;1000,OR(Orders!M6428:M16421="East",Orders!M6428:M16421="south")),"bonus","no bonus"),"data error")</f>
        <v>no bonus</v>
      </c>
    </row>
    <row r="6430" spans="1:7" x14ac:dyDescent="0.25">
      <c r="A6430" t="str">
        <v>high</v>
      </c>
      <c r="B6430" t="b" cm="1">
        <f t="array" ref="B6430">AND(Orders!R6428:R16421&gt;500,Orders!O6428:O16421="technology")</f>
        <v>0</v>
      </c>
      <c r="C6430" t="b" cm="1">
        <f t="array" ref="C6430">OR(Orders!R6428:R16421&gt;1000,Orders!O6428:O16421="furniture")</f>
        <v>1</v>
      </c>
      <c r="D6430" t="str">
        <v>no</v>
      </c>
      <c r="E6430" t="str">
        <v>false</v>
      </c>
      <c r="G6430" t="str" cm="1">
        <f t="array" ref="G6430">IFERROR(IF(AND(Orders!R6429:R16422&gt;1000,OR(Orders!M6429:M16422="East",Orders!M6429:M16422="south")),"bonus","no bonus"),"data error")</f>
        <v>no bonus</v>
      </c>
    </row>
    <row r="6431" spans="1:7" x14ac:dyDescent="0.25">
      <c r="A6431" t="str">
        <v>high</v>
      </c>
      <c r="B6431" t="b" cm="1">
        <f t="array" ref="B6431">AND(Orders!R6429:R16422&gt;500,Orders!O6429:O16422="technology")</f>
        <v>0</v>
      </c>
      <c r="C6431" t="b" cm="1">
        <f t="array" ref="C6431">OR(Orders!R6429:R16422&gt;1000,Orders!O6429:O16422="furniture")</f>
        <v>1</v>
      </c>
      <c r="D6431" t="str">
        <v>no</v>
      </c>
      <c r="E6431" t="str">
        <v>false</v>
      </c>
      <c r="G6431" t="str" cm="1">
        <f t="array" ref="G6431">IFERROR(IF(AND(Orders!R6430:R16423&gt;1000,OR(Orders!M6430:M16423="East",Orders!M6430:M16423="south")),"bonus","no bonus"),"data error")</f>
        <v>no bonus</v>
      </c>
    </row>
    <row r="6432" spans="1:7" x14ac:dyDescent="0.25">
      <c r="A6432" t="str">
        <v>high</v>
      </c>
      <c r="B6432" t="b" cm="1">
        <f t="array" ref="B6432">AND(Orders!R6430:R16423&gt;500,Orders!O6430:O16423="technology")</f>
        <v>0</v>
      </c>
      <c r="C6432" t="b" cm="1">
        <f t="array" ref="C6432">OR(Orders!R6430:R16423&gt;1000,Orders!O6430:O16423="furniture")</f>
        <v>1</v>
      </c>
      <c r="D6432" t="str">
        <v>no</v>
      </c>
      <c r="E6432" t="str">
        <v>false</v>
      </c>
      <c r="G6432" t="str" cm="1">
        <f t="array" ref="G6432">IFERROR(IF(AND(Orders!R6431:R16424&gt;1000,OR(Orders!M6431:M16424="East",Orders!M6431:M16424="south")),"bonus","no bonus"),"data error")</f>
        <v>no bonus</v>
      </c>
    </row>
    <row r="6433" spans="1:7" x14ac:dyDescent="0.25">
      <c r="A6433" t="str">
        <v>high</v>
      </c>
      <c r="B6433" t="b" cm="1">
        <f t="array" ref="B6433">AND(Orders!R6431:R16424&gt;500,Orders!O6431:O16424="technology")</f>
        <v>0</v>
      </c>
      <c r="C6433" t="b" cm="1">
        <f t="array" ref="C6433">OR(Orders!R6431:R16424&gt;1000,Orders!O6431:O16424="furniture")</f>
        <v>1</v>
      </c>
      <c r="D6433" t="str">
        <v>no</v>
      </c>
      <c r="E6433" t="str">
        <v>false</v>
      </c>
      <c r="G6433" t="str" cm="1">
        <f t="array" ref="G6433">IFERROR(IF(AND(Orders!R6432:R16425&gt;1000,OR(Orders!M6432:M16425="East",Orders!M6432:M16425="south")),"bonus","no bonus"),"data error")</f>
        <v>no bonus</v>
      </c>
    </row>
    <row r="6434" spans="1:7" x14ac:dyDescent="0.25">
      <c r="A6434" t="str">
        <v>high</v>
      </c>
      <c r="B6434" t="b" cm="1">
        <f t="array" ref="B6434">AND(Orders!R6432:R16425&gt;500,Orders!O6432:O16425="technology")</f>
        <v>0</v>
      </c>
      <c r="C6434" t="b" cm="1">
        <f t="array" ref="C6434">OR(Orders!R6432:R16425&gt;1000,Orders!O6432:O16425="furniture")</f>
        <v>1</v>
      </c>
      <c r="D6434" t="str">
        <v>no</v>
      </c>
      <c r="E6434" t="str">
        <v>false</v>
      </c>
      <c r="G6434" t="str" cm="1">
        <f t="array" ref="G6434">IFERROR(IF(AND(Orders!R6433:R16426&gt;1000,OR(Orders!M6433:M16426="East",Orders!M6433:M16426="south")),"bonus","no bonus"),"data error")</f>
        <v>no bonus</v>
      </c>
    </row>
    <row r="6435" spans="1:7" x14ac:dyDescent="0.25">
      <c r="A6435" t="str">
        <v>high</v>
      </c>
      <c r="B6435" t="b" cm="1">
        <f t="array" ref="B6435">AND(Orders!R6433:R16426&gt;500,Orders!O6433:O16426="technology")</f>
        <v>0</v>
      </c>
      <c r="C6435" t="b" cm="1">
        <f t="array" ref="C6435">OR(Orders!R6433:R16426&gt;1000,Orders!O6433:O16426="furniture")</f>
        <v>1</v>
      </c>
      <c r="D6435" t="str">
        <v>no</v>
      </c>
      <c r="E6435" t="str">
        <v>false</v>
      </c>
      <c r="G6435" t="str" cm="1">
        <f t="array" ref="G6435">IFERROR(IF(AND(Orders!R6434:R16427&gt;1000,OR(Orders!M6434:M16427="East",Orders!M6434:M16427="south")),"bonus","no bonus"),"data error")</f>
        <v>no bonus</v>
      </c>
    </row>
    <row r="6436" spans="1:7" x14ac:dyDescent="0.25">
      <c r="A6436" t="str">
        <v>high</v>
      </c>
      <c r="B6436" t="b" cm="1">
        <f t="array" ref="B6436">AND(Orders!R6434:R16427&gt;500,Orders!O6434:O16427="technology")</f>
        <v>0</v>
      </c>
      <c r="C6436" t="b" cm="1">
        <f t="array" ref="C6436">OR(Orders!R6434:R16427&gt;1000,Orders!O6434:O16427="furniture")</f>
        <v>1</v>
      </c>
      <c r="D6436" t="str">
        <v>no</v>
      </c>
      <c r="E6436" t="str">
        <v>false</v>
      </c>
      <c r="G6436" t="str" cm="1">
        <f t="array" ref="G6436">IFERROR(IF(AND(Orders!R6435:R16428&gt;1000,OR(Orders!M6435:M16428="East",Orders!M6435:M16428="south")),"bonus","no bonus"),"data error")</f>
        <v>no bonus</v>
      </c>
    </row>
    <row r="6437" spans="1:7" x14ac:dyDescent="0.25">
      <c r="A6437" t="str">
        <v>high</v>
      </c>
      <c r="B6437" t="b" cm="1">
        <f t="array" ref="B6437">AND(Orders!R6435:R16428&gt;500,Orders!O6435:O16428="technology")</f>
        <v>0</v>
      </c>
      <c r="C6437" t="b" cm="1">
        <f t="array" ref="C6437">OR(Orders!R6435:R16428&gt;1000,Orders!O6435:O16428="furniture")</f>
        <v>1</v>
      </c>
      <c r="D6437" t="str">
        <v>no</v>
      </c>
      <c r="E6437" t="str">
        <v>false</v>
      </c>
      <c r="G6437" t="str" cm="1">
        <f t="array" ref="G6437">IFERROR(IF(AND(Orders!R6436:R16429&gt;1000,OR(Orders!M6436:M16429="East",Orders!M6436:M16429="south")),"bonus","no bonus"),"data error")</f>
        <v>no bonus</v>
      </c>
    </row>
    <row r="6438" spans="1:7" x14ac:dyDescent="0.25">
      <c r="A6438" t="str">
        <v>high</v>
      </c>
      <c r="B6438" t="b" cm="1">
        <f t="array" ref="B6438">AND(Orders!R6436:R16429&gt;500,Orders!O6436:O16429="technology")</f>
        <v>0</v>
      </c>
      <c r="C6438" t="b" cm="1">
        <f t="array" ref="C6438">OR(Orders!R6436:R16429&gt;1000,Orders!O6436:O16429="furniture")</f>
        <v>1</v>
      </c>
      <c r="D6438" t="str">
        <v>no</v>
      </c>
      <c r="E6438" t="str">
        <v>false</v>
      </c>
      <c r="G6438" t="str" cm="1">
        <f t="array" ref="G6438">IFERROR(IF(AND(Orders!R6437:R16430&gt;1000,OR(Orders!M6437:M16430="East",Orders!M6437:M16430="south")),"bonus","no bonus"),"data error")</f>
        <v>no bonus</v>
      </c>
    </row>
    <row r="6439" spans="1:7" x14ac:dyDescent="0.25">
      <c r="A6439" t="str">
        <v>high</v>
      </c>
      <c r="B6439" t="b" cm="1">
        <f t="array" ref="B6439">AND(Orders!R6437:R16430&gt;500,Orders!O6437:O16430="technology")</f>
        <v>0</v>
      </c>
      <c r="C6439" t="b" cm="1">
        <f t="array" ref="C6439">OR(Orders!R6437:R16430&gt;1000,Orders!O6437:O16430="furniture")</f>
        <v>1</v>
      </c>
      <c r="D6439" t="str">
        <v>no</v>
      </c>
      <c r="E6439" t="str">
        <v>false</v>
      </c>
      <c r="G6439" t="str" cm="1">
        <f t="array" ref="G6439">IFERROR(IF(AND(Orders!R6438:R16431&gt;1000,OR(Orders!M6438:M16431="East",Orders!M6438:M16431="south")),"bonus","no bonus"),"data error")</f>
        <v>no bonus</v>
      </c>
    </row>
    <row r="6440" spans="1:7" x14ac:dyDescent="0.25">
      <c r="A6440" t="str">
        <v>high</v>
      </c>
      <c r="B6440" t="b" cm="1">
        <f t="array" ref="B6440">AND(Orders!R6438:R16431&gt;500,Orders!O6438:O16431="technology")</f>
        <v>0</v>
      </c>
      <c r="C6440" t="b" cm="1">
        <f t="array" ref="C6440">OR(Orders!R6438:R16431&gt;1000,Orders!O6438:O16431="furniture")</f>
        <v>1</v>
      </c>
      <c r="D6440" t="str">
        <v>no</v>
      </c>
      <c r="E6440" t="str">
        <v>false</v>
      </c>
      <c r="G6440" t="str" cm="1">
        <f t="array" ref="G6440">IFERROR(IF(AND(Orders!R6439:R16432&gt;1000,OR(Orders!M6439:M16432="East",Orders!M6439:M16432="south")),"bonus","no bonus"),"data error")</f>
        <v>no bonus</v>
      </c>
    </row>
    <row r="6441" spans="1:7" x14ac:dyDescent="0.25">
      <c r="A6441" t="str">
        <v>high</v>
      </c>
      <c r="B6441" t="b" cm="1">
        <f t="array" ref="B6441">AND(Orders!R6439:R16432&gt;500,Orders!O6439:O16432="technology")</f>
        <v>0</v>
      </c>
      <c r="C6441" t="b" cm="1">
        <f t="array" ref="C6441">OR(Orders!R6439:R16432&gt;1000,Orders!O6439:O16432="furniture")</f>
        <v>1</v>
      </c>
      <c r="D6441" t="str">
        <v>no</v>
      </c>
      <c r="E6441" t="str">
        <v>false</v>
      </c>
      <c r="G6441" t="str" cm="1">
        <f t="array" ref="G6441">IFERROR(IF(AND(Orders!R6440:R16433&gt;1000,OR(Orders!M6440:M16433="East",Orders!M6440:M16433="south")),"bonus","no bonus"),"data error")</f>
        <v>no bonus</v>
      </c>
    </row>
    <row r="6442" spans="1:7" x14ac:dyDescent="0.25">
      <c r="A6442" t="str">
        <v>high</v>
      </c>
      <c r="B6442" t="b" cm="1">
        <f t="array" ref="B6442">AND(Orders!R6440:R16433&gt;500,Orders!O6440:O16433="technology")</f>
        <v>0</v>
      </c>
      <c r="C6442" t="b" cm="1">
        <f t="array" ref="C6442">OR(Orders!R6440:R16433&gt;1000,Orders!O6440:O16433="furniture")</f>
        <v>1</v>
      </c>
      <c r="D6442" t="str">
        <v>no</v>
      </c>
      <c r="E6442" t="str">
        <v>false</v>
      </c>
      <c r="G6442" t="str" cm="1">
        <f t="array" ref="G6442">IFERROR(IF(AND(Orders!R6441:R16434&gt;1000,OR(Orders!M6441:M16434="East",Orders!M6441:M16434="south")),"bonus","no bonus"),"data error")</f>
        <v>no bonus</v>
      </c>
    </row>
    <row r="6443" spans="1:7" x14ac:dyDescent="0.25">
      <c r="A6443" t="str">
        <v>high</v>
      </c>
      <c r="B6443" t="b" cm="1">
        <f t="array" ref="B6443">AND(Orders!R6441:R16434&gt;500,Orders!O6441:O16434="technology")</f>
        <v>0</v>
      </c>
      <c r="C6443" t="b" cm="1">
        <f t="array" ref="C6443">OR(Orders!R6441:R16434&gt;1000,Orders!O6441:O16434="furniture")</f>
        <v>1</v>
      </c>
      <c r="D6443" t="str">
        <v>no</v>
      </c>
      <c r="E6443" t="str">
        <v>false</v>
      </c>
      <c r="G6443" t="str" cm="1">
        <f t="array" ref="G6443">IFERROR(IF(AND(Orders!R6442:R16435&gt;1000,OR(Orders!M6442:M16435="East",Orders!M6442:M16435="south")),"bonus","no bonus"),"data error")</f>
        <v>no bonus</v>
      </c>
    </row>
    <row r="6444" spans="1:7" x14ac:dyDescent="0.25">
      <c r="A6444" t="str">
        <v>high</v>
      </c>
      <c r="B6444" t="b" cm="1">
        <f t="array" ref="B6444">AND(Orders!R6442:R16435&gt;500,Orders!O6442:O16435="technology")</f>
        <v>0</v>
      </c>
      <c r="C6444" t="b" cm="1">
        <f t="array" ref="C6444">OR(Orders!R6442:R16435&gt;1000,Orders!O6442:O16435="furniture")</f>
        <v>1</v>
      </c>
      <c r="D6444" t="str">
        <v>no</v>
      </c>
      <c r="E6444" t="str">
        <v>false</v>
      </c>
      <c r="G6444" t="str" cm="1">
        <f t="array" ref="G6444">IFERROR(IF(AND(Orders!R6443:R16436&gt;1000,OR(Orders!M6443:M16436="East",Orders!M6443:M16436="south")),"bonus","no bonus"),"data error")</f>
        <v>no bonus</v>
      </c>
    </row>
    <row r="6445" spans="1:7" x14ac:dyDescent="0.25">
      <c r="A6445" t="str">
        <v>high</v>
      </c>
      <c r="B6445" t="b" cm="1">
        <f t="array" ref="B6445">AND(Orders!R6443:R16436&gt;500,Orders!O6443:O16436="technology")</f>
        <v>0</v>
      </c>
      <c r="C6445" t="b" cm="1">
        <f t="array" ref="C6445">OR(Orders!R6443:R16436&gt;1000,Orders!O6443:O16436="furniture")</f>
        <v>1</v>
      </c>
      <c r="D6445" t="str">
        <v>no</v>
      </c>
      <c r="E6445" t="str">
        <v>false</v>
      </c>
      <c r="G6445" t="str" cm="1">
        <f t="array" ref="G6445">IFERROR(IF(AND(Orders!R6444:R16437&gt;1000,OR(Orders!M6444:M16437="East",Orders!M6444:M16437="south")),"bonus","no bonus"),"data error")</f>
        <v>no bonus</v>
      </c>
    </row>
    <row r="6446" spans="1:7" x14ac:dyDescent="0.25">
      <c r="A6446" t="str">
        <v>high</v>
      </c>
      <c r="B6446" t="b" cm="1">
        <f t="array" ref="B6446">AND(Orders!R6444:R16437&gt;500,Orders!O6444:O16437="technology")</f>
        <v>0</v>
      </c>
      <c r="C6446" t="b" cm="1">
        <f t="array" ref="C6446">OR(Orders!R6444:R16437&gt;1000,Orders!O6444:O16437="furniture")</f>
        <v>1</v>
      </c>
      <c r="D6446" t="str">
        <v>no</v>
      </c>
      <c r="E6446" t="str">
        <v>false</v>
      </c>
      <c r="G6446" t="str" cm="1">
        <f t="array" ref="G6446">IFERROR(IF(AND(Orders!R6445:R16438&gt;1000,OR(Orders!M6445:M16438="East",Orders!M6445:M16438="south")),"bonus","no bonus"),"data error")</f>
        <v>no bonus</v>
      </c>
    </row>
    <row r="6447" spans="1:7" x14ac:dyDescent="0.25">
      <c r="A6447" t="str">
        <v>high</v>
      </c>
      <c r="B6447" t="b" cm="1">
        <f t="array" ref="B6447">AND(Orders!R6445:R16438&gt;500,Orders!O6445:O16438="technology")</f>
        <v>0</v>
      </c>
      <c r="C6447" t="b" cm="1">
        <f t="array" ref="C6447">OR(Orders!R6445:R16438&gt;1000,Orders!O6445:O16438="furniture")</f>
        <v>1</v>
      </c>
      <c r="D6447" t="str">
        <v>no</v>
      </c>
      <c r="E6447" t="str">
        <v>false</v>
      </c>
      <c r="G6447" t="str" cm="1">
        <f t="array" ref="G6447">IFERROR(IF(AND(Orders!R6446:R16439&gt;1000,OR(Orders!M6446:M16439="East",Orders!M6446:M16439="south")),"bonus","no bonus"),"data error")</f>
        <v>no bonus</v>
      </c>
    </row>
    <row r="6448" spans="1:7" x14ac:dyDescent="0.25">
      <c r="A6448" t="str">
        <v>high</v>
      </c>
      <c r="B6448" t="b" cm="1">
        <f t="array" ref="B6448">AND(Orders!R6446:R16439&gt;500,Orders!O6446:O16439="technology")</f>
        <v>0</v>
      </c>
      <c r="C6448" t="b" cm="1">
        <f t="array" ref="C6448">OR(Orders!R6446:R16439&gt;1000,Orders!O6446:O16439="furniture")</f>
        <v>1</v>
      </c>
      <c r="D6448" t="str">
        <v>no</v>
      </c>
      <c r="E6448" t="str">
        <v>false</v>
      </c>
      <c r="G6448" t="str" cm="1">
        <f t="array" ref="G6448">IFERROR(IF(AND(Orders!R6447:R16440&gt;1000,OR(Orders!M6447:M16440="East",Orders!M6447:M16440="south")),"bonus","no bonus"),"data error")</f>
        <v>no bonus</v>
      </c>
    </row>
    <row r="6449" spans="1:7" x14ac:dyDescent="0.25">
      <c r="A6449" t="str">
        <v>high</v>
      </c>
      <c r="B6449" t="b" cm="1">
        <f t="array" ref="B6449">AND(Orders!R6447:R16440&gt;500,Orders!O6447:O16440="technology")</f>
        <v>0</v>
      </c>
      <c r="C6449" t="b" cm="1">
        <f t="array" ref="C6449">OR(Orders!R6447:R16440&gt;1000,Orders!O6447:O16440="furniture")</f>
        <v>1</v>
      </c>
      <c r="D6449" t="str">
        <v>no</v>
      </c>
      <c r="E6449" t="str">
        <v>false</v>
      </c>
      <c r="G6449" t="str" cm="1">
        <f t="array" ref="G6449">IFERROR(IF(AND(Orders!R6448:R16441&gt;1000,OR(Orders!M6448:M16441="East",Orders!M6448:M16441="south")),"bonus","no bonus"),"data error")</f>
        <v>no bonus</v>
      </c>
    </row>
    <row r="6450" spans="1:7" x14ac:dyDescent="0.25">
      <c r="A6450" t="str">
        <v>high</v>
      </c>
      <c r="B6450" t="b" cm="1">
        <f t="array" ref="B6450">AND(Orders!R6448:R16441&gt;500,Orders!O6448:O16441="technology")</f>
        <v>0</v>
      </c>
      <c r="C6450" t="b" cm="1">
        <f t="array" ref="C6450">OR(Orders!R6448:R16441&gt;1000,Orders!O6448:O16441="furniture")</f>
        <v>1</v>
      </c>
      <c r="D6450" t="str">
        <v>no</v>
      </c>
      <c r="E6450" t="str">
        <v>false</v>
      </c>
      <c r="G6450" t="str" cm="1">
        <f t="array" ref="G6450">IFERROR(IF(AND(Orders!R6449:R16442&gt;1000,OR(Orders!M6449:M16442="East",Orders!M6449:M16442="south")),"bonus","no bonus"),"data error")</f>
        <v>no bonus</v>
      </c>
    </row>
    <row r="6451" spans="1:7" x14ac:dyDescent="0.25">
      <c r="A6451" t="str">
        <v>high</v>
      </c>
      <c r="B6451" t="b" cm="1">
        <f t="array" ref="B6451">AND(Orders!R6449:R16442&gt;500,Orders!O6449:O16442="technology")</f>
        <v>0</v>
      </c>
      <c r="C6451" t="b" cm="1">
        <f t="array" ref="C6451">OR(Orders!R6449:R16442&gt;1000,Orders!O6449:O16442="furniture")</f>
        <v>1</v>
      </c>
      <c r="D6451" t="str">
        <v>no</v>
      </c>
      <c r="E6451" t="str">
        <v>false</v>
      </c>
      <c r="G6451" t="str" cm="1">
        <f t="array" ref="G6451">IFERROR(IF(AND(Orders!R6450:R16443&gt;1000,OR(Orders!M6450:M16443="East",Orders!M6450:M16443="south")),"bonus","no bonus"),"data error")</f>
        <v>no bonus</v>
      </c>
    </row>
    <row r="6452" spans="1:7" x14ac:dyDescent="0.25">
      <c r="A6452" t="str">
        <v>high</v>
      </c>
      <c r="B6452" t="b" cm="1">
        <f t="array" ref="B6452">AND(Orders!R6450:R16443&gt;500,Orders!O6450:O16443="technology")</f>
        <v>0</v>
      </c>
      <c r="C6452" t="b" cm="1">
        <f t="array" ref="C6452">OR(Orders!R6450:R16443&gt;1000,Orders!O6450:O16443="furniture")</f>
        <v>1</v>
      </c>
      <c r="D6452" t="str">
        <v>no</v>
      </c>
      <c r="E6452" t="str">
        <v>false</v>
      </c>
      <c r="G6452" t="str" cm="1">
        <f t="array" ref="G6452">IFERROR(IF(AND(Orders!R6451:R16444&gt;1000,OR(Orders!M6451:M16444="East",Orders!M6451:M16444="south")),"bonus","no bonus"),"data error")</f>
        <v>no bonus</v>
      </c>
    </row>
    <row r="6453" spans="1:7" x14ac:dyDescent="0.25">
      <c r="A6453" t="str">
        <v>high</v>
      </c>
      <c r="B6453" t="b" cm="1">
        <f t="array" ref="B6453">AND(Orders!R6451:R16444&gt;500,Orders!O6451:O16444="technology")</f>
        <v>0</v>
      </c>
      <c r="C6453" t="b" cm="1">
        <f t="array" ref="C6453">OR(Orders!R6451:R16444&gt;1000,Orders!O6451:O16444="furniture")</f>
        <v>1</v>
      </c>
      <c r="D6453" t="str">
        <v>no</v>
      </c>
      <c r="E6453" t="str">
        <v>false</v>
      </c>
      <c r="G6453" t="str" cm="1">
        <f t="array" ref="G6453">IFERROR(IF(AND(Orders!R6452:R16445&gt;1000,OR(Orders!M6452:M16445="East",Orders!M6452:M16445="south")),"bonus","no bonus"),"data error")</f>
        <v>no bonus</v>
      </c>
    </row>
    <row r="6454" spans="1:7" x14ac:dyDescent="0.25">
      <c r="A6454" t="str">
        <v>high</v>
      </c>
      <c r="B6454" t="b" cm="1">
        <f t="array" ref="B6454">AND(Orders!R6452:R16445&gt;500,Orders!O6452:O16445="technology")</f>
        <v>0</v>
      </c>
      <c r="C6454" t="b" cm="1">
        <f t="array" ref="C6454">OR(Orders!R6452:R16445&gt;1000,Orders!O6452:O16445="furniture")</f>
        <v>1</v>
      </c>
      <c r="D6454" t="str">
        <v>no</v>
      </c>
      <c r="E6454" t="str">
        <v>false</v>
      </c>
      <c r="G6454" t="str" cm="1">
        <f t="array" ref="G6454">IFERROR(IF(AND(Orders!R6453:R16446&gt;1000,OR(Orders!M6453:M16446="East",Orders!M6453:M16446="south")),"bonus","no bonus"),"data error")</f>
        <v>no bonus</v>
      </c>
    </row>
    <row r="6455" spans="1:7" x14ac:dyDescent="0.25">
      <c r="A6455" t="str">
        <v>high</v>
      </c>
      <c r="B6455" t="b" cm="1">
        <f t="array" ref="B6455">AND(Orders!R6453:R16446&gt;500,Orders!O6453:O16446="technology")</f>
        <v>0</v>
      </c>
      <c r="C6455" t="b" cm="1">
        <f t="array" ref="C6455">OR(Orders!R6453:R16446&gt;1000,Orders!O6453:O16446="furniture")</f>
        <v>1</v>
      </c>
      <c r="D6455" t="str">
        <v>no</v>
      </c>
      <c r="E6455" t="str">
        <v>false</v>
      </c>
      <c r="G6455" t="str" cm="1">
        <f t="array" ref="G6455">IFERROR(IF(AND(Orders!R6454:R16447&gt;1000,OR(Orders!M6454:M16447="East",Orders!M6454:M16447="south")),"bonus","no bonus"),"data error")</f>
        <v>no bonus</v>
      </c>
    </row>
    <row r="6456" spans="1:7" x14ac:dyDescent="0.25">
      <c r="A6456" t="str">
        <v>high</v>
      </c>
      <c r="B6456" t="b" cm="1">
        <f t="array" ref="B6456">AND(Orders!R6454:R16447&gt;500,Orders!O6454:O16447="technology")</f>
        <v>0</v>
      </c>
      <c r="C6456" t="b" cm="1">
        <f t="array" ref="C6456">OR(Orders!R6454:R16447&gt;1000,Orders!O6454:O16447="furniture")</f>
        <v>1</v>
      </c>
      <c r="D6456" t="str">
        <v>no</v>
      </c>
      <c r="E6456" t="str">
        <v>false</v>
      </c>
      <c r="G6456" t="str" cm="1">
        <f t="array" ref="G6456">IFERROR(IF(AND(Orders!R6455:R16448&gt;1000,OR(Orders!M6455:M16448="East",Orders!M6455:M16448="south")),"bonus","no bonus"),"data error")</f>
        <v>no bonus</v>
      </c>
    </row>
    <row r="6457" spans="1:7" x14ac:dyDescent="0.25">
      <c r="A6457" t="str">
        <v>high</v>
      </c>
      <c r="B6457" t="b" cm="1">
        <f t="array" ref="B6457">AND(Orders!R6455:R16448&gt;500,Orders!O6455:O16448="technology")</f>
        <v>0</v>
      </c>
      <c r="C6457" t="b" cm="1">
        <f t="array" ref="C6457">OR(Orders!R6455:R16448&gt;1000,Orders!O6455:O16448="furniture")</f>
        <v>1</v>
      </c>
      <c r="D6457" t="str">
        <v>no</v>
      </c>
      <c r="E6457" t="str">
        <v>false</v>
      </c>
      <c r="G6457" t="str" cm="1">
        <f t="array" ref="G6457">IFERROR(IF(AND(Orders!R6456:R16449&gt;1000,OR(Orders!M6456:M16449="East",Orders!M6456:M16449="south")),"bonus","no bonus"),"data error")</f>
        <v>no bonus</v>
      </c>
    </row>
    <row r="6458" spans="1:7" x14ac:dyDescent="0.25">
      <c r="A6458" t="str">
        <v>high</v>
      </c>
      <c r="B6458" t="b" cm="1">
        <f t="array" ref="B6458">AND(Orders!R6456:R16449&gt;500,Orders!O6456:O16449="technology")</f>
        <v>0</v>
      </c>
      <c r="C6458" t="b" cm="1">
        <f t="array" ref="C6458">OR(Orders!R6456:R16449&gt;1000,Orders!O6456:O16449="furniture")</f>
        <v>1</v>
      </c>
      <c r="D6458" t="str">
        <v>no</v>
      </c>
      <c r="E6458" t="str">
        <v>false</v>
      </c>
      <c r="G6458" t="str" cm="1">
        <f t="array" ref="G6458">IFERROR(IF(AND(Orders!R6457:R16450&gt;1000,OR(Orders!M6457:M16450="East",Orders!M6457:M16450="south")),"bonus","no bonus"),"data error")</f>
        <v>no bonus</v>
      </c>
    </row>
    <row r="6459" spans="1:7" x14ac:dyDescent="0.25">
      <c r="A6459" t="str">
        <v>high</v>
      </c>
      <c r="B6459" t="b" cm="1">
        <f t="array" ref="B6459">AND(Orders!R6457:R16450&gt;500,Orders!O6457:O16450="technology")</f>
        <v>0</v>
      </c>
      <c r="C6459" t="b" cm="1">
        <f t="array" ref="C6459">OR(Orders!R6457:R16450&gt;1000,Orders!O6457:O16450="furniture")</f>
        <v>1</v>
      </c>
      <c r="D6459" t="str">
        <v>no</v>
      </c>
      <c r="E6459" t="str">
        <v>false</v>
      </c>
      <c r="G6459" t="str" cm="1">
        <f t="array" ref="G6459">IFERROR(IF(AND(Orders!R6458:R16451&gt;1000,OR(Orders!M6458:M16451="East",Orders!M6458:M16451="south")),"bonus","no bonus"),"data error")</f>
        <v>no bonus</v>
      </c>
    </row>
    <row r="6460" spans="1:7" x14ac:dyDescent="0.25">
      <c r="A6460" t="str">
        <v>high</v>
      </c>
      <c r="B6460" t="b" cm="1">
        <f t="array" ref="B6460">AND(Orders!R6458:R16451&gt;500,Orders!O6458:O16451="technology")</f>
        <v>0</v>
      </c>
      <c r="C6460" t="b" cm="1">
        <f t="array" ref="C6460">OR(Orders!R6458:R16451&gt;1000,Orders!O6458:O16451="furniture")</f>
        <v>1</v>
      </c>
      <c r="D6460" t="str">
        <v>no</v>
      </c>
      <c r="E6460" t="str">
        <v>false</v>
      </c>
      <c r="G6460" t="str" cm="1">
        <f t="array" ref="G6460">IFERROR(IF(AND(Orders!R6459:R16452&gt;1000,OR(Orders!M6459:M16452="East",Orders!M6459:M16452="south")),"bonus","no bonus"),"data error")</f>
        <v>no bonus</v>
      </c>
    </row>
    <row r="6461" spans="1:7" x14ac:dyDescent="0.25">
      <c r="A6461" t="str">
        <v>high</v>
      </c>
      <c r="B6461" t="b" cm="1">
        <f t="array" ref="B6461">AND(Orders!R6459:R16452&gt;500,Orders!O6459:O16452="technology")</f>
        <v>0</v>
      </c>
      <c r="C6461" t="b" cm="1">
        <f t="array" ref="C6461">OR(Orders!R6459:R16452&gt;1000,Orders!O6459:O16452="furniture")</f>
        <v>1</v>
      </c>
      <c r="D6461" t="str">
        <v>no</v>
      </c>
      <c r="E6461" t="str">
        <v>false</v>
      </c>
      <c r="G6461" t="str" cm="1">
        <f t="array" ref="G6461">IFERROR(IF(AND(Orders!R6460:R16453&gt;1000,OR(Orders!M6460:M16453="East",Orders!M6460:M16453="south")),"bonus","no bonus"),"data error")</f>
        <v>no bonus</v>
      </c>
    </row>
    <row r="6462" spans="1:7" x14ac:dyDescent="0.25">
      <c r="A6462" t="str">
        <v>high</v>
      </c>
      <c r="B6462" t="b" cm="1">
        <f t="array" ref="B6462">AND(Orders!R6460:R16453&gt;500,Orders!O6460:O16453="technology")</f>
        <v>0</v>
      </c>
      <c r="C6462" t="b" cm="1">
        <f t="array" ref="C6462">OR(Orders!R6460:R16453&gt;1000,Orders!O6460:O16453="furniture")</f>
        <v>1</v>
      </c>
      <c r="D6462" t="str">
        <v>no</v>
      </c>
      <c r="E6462" t="str">
        <v>false</v>
      </c>
      <c r="G6462" t="str" cm="1">
        <f t="array" ref="G6462">IFERROR(IF(AND(Orders!R6461:R16454&gt;1000,OR(Orders!M6461:M16454="East",Orders!M6461:M16454="south")),"bonus","no bonus"),"data error")</f>
        <v>no bonus</v>
      </c>
    </row>
    <row r="6463" spans="1:7" x14ac:dyDescent="0.25">
      <c r="A6463" t="str">
        <v>high</v>
      </c>
      <c r="B6463" t="b" cm="1">
        <f t="array" ref="B6463">AND(Orders!R6461:R16454&gt;500,Orders!O6461:O16454="technology")</f>
        <v>0</v>
      </c>
      <c r="C6463" t="b" cm="1">
        <f t="array" ref="C6463">OR(Orders!R6461:R16454&gt;1000,Orders!O6461:O16454="furniture")</f>
        <v>1</v>
      </c>
      <c r="D6463" t="str">
        <v>no</v>
      </c>
      <c r="E6463" t="str">
        <v>false</v>
      </c>
      <c r="G6463" t="str" cm="1">
        <f t="array" ref="G6463">IFERROR(IF(AND(Orders!R6462:R16455&gt;1000,OR(Orders!M6462:M16455="East",Orders!M6462:M16455="south")),"bonus","no bonus"),"data error")</f>
        <v>no bonus</v>
      </c>
    </row>
    <row r="6464" spans="1:7" x14ac:dyDescent="0.25">
      <c r="A6464" t="str">
        <v>high</v>
      </c>
      <c r="B6464" t="b" cm="1">
        <f t="array" ref="B6464">AND(Orders!R6462:R16455&gt;500,Orders!O6462:O16455="technology")</f>
        <v>0</v>
      </c>
      <c r="C6464" t="b" cm="1">
        <f t="array" ref="C6464">OR(Orders!R6462:R16455&gt;1000,Orders!O6462:O16455="furniture")</f>
        <v>1</v>
      </c>
      <c r="D6464" t="str">
        <v>no</v>
      </c>
      <c r="E6464" t="str">
        <v>false</v>
      </c>
      <c r="G6464" t="str" cm="1">
        <f t="array" ref="G6464">IFERROR(IF(AND(Orders!R6463:R16456&gt;1000,OR(Orders!M6463:M16456="East",Orders!M6463:M16456="south")),"bonus","no bonus"),"data error")</f>
        <v>no bonus</v>
      </c>
    </row>
    <row r="6465" spans="1:7" x14ac:dyDescent="0.25">
      <c r="A6465" t="str">
        <v>high</v>
      </c>
      <c r="B6465" t="b" cm="1">
        <f t="array" ref="B6465">AND(Orders!R6463:R16456&gt;500,Orders!O6463:O16456="technology")</f>
        <v>0</v>
      </c>
      <c r="C6465" t="b" cm="1">
        <f t="array" ref="C6465">OR(Orders!R6463:R16456&gt;1000,Orders!O6463:O16456="furniture")</f>
        <v>1</v>
      </c>
      <c r="D6465" t="str">
        <v>no</v>
      </c>
      <c r="E6465" t="str">
        <v>false</v>
      </c>
      <c r="G6465" t="str" cm="1">
        <f t="array" ref="G6465">IFERROR(IF(AND(Orders!R6464:R16457&gt;1000,OR(Orders!M6464:M16457="East",Orders!M6464:M16457="south")),"bonus","no bonus"),"data error")</f>
        <v>no bonus</v>
      </c>
    </row>
    <row r="6466" spans="1:7" x14ac:dyDescent="0.25">
      <c r="A6466" t="str">
        <v>high</v>
      </c>
      <c r="B6466" t="b" cm="1">
        <f t="array" ref="B6466">AND(Orders!R6464:R16457&gt;500,Orders!O6464:O16457="technology")</f>
        <v>0</v>
      </c>
      <c r="C6466" t="b" cm="1">
        <f t="array" ref="C6466">OR(Orders!R6464:R16457&gt;1000,Orders!O6464:O16457="furniture")</f>
        <v>1</v>
      </c>
      <c r="D6466" t="str">
        <v>no</v>
      </c>
      <c r="E6466" t="str">
        <v>false</v>
      </c>
      <c r="G6466" t="str" cm="1">
        <f t="array" ref="G6466">IFERROR(IF(AND(Orders!R6465:R16458&gt;1000,OR(Orders!M6465:M16458="East",Orders!M6465:M16458="south")),"bonus","no bonus"),"data error")</f>
        <v>no bonus</v>
      </c>
    </row>
    <row r="6467" spans="1:7" x14ac:dyDescent="0.25">
      <c r="A6467" t="str">
        <v>high</v>
      </c>
      <c r="B6467" t="b" cm="1">
        <f t="array" ref="B6467">AND(Orders!R6465:R16458&gt;500,Orders!O6465:O16458="technology")</f>
        <v>0</v>
      </c>
      <c r="C6467" t="b" cm="1">
        <f t="array" ref="C6467">OR(Orders!R6465:R16458&gt;1000,Orders!O6465:O16458="furniture")</f>
        <v>1</v>
      </c>
      <c r="D6467" t="str">
        <v>no</v>
      </c>
      <c r="E6467" t="str">
        <v>false</v>
      </c>
      <c r="G6467" t="str" cm="1">
        <f t="array" ref="G6467">IFERROR(IF(AND(Orders!R6466:R16459&gt;1000,OR(Orders!M6466:M16459="East",Orders!M6466:M16459="south")),"bonus","no bonus"),"data error")</f>
        <v>no bonus</v>
      </c>
    </row>
    <row r="6468" spans="1:7" x14ac:dyDescent="0.25">
      <c r="A6468" t="str">
        <v>high</v>
      </c>
      <c r="B6468" t="b" cm="1">
        <f t="array" ref="B6468">AND(Orders!R6466:R16459&gt;500,Orders!O6466:O16459="technology")</f>
        <v>0</v>
      </c>
      <c r="C6468" t="b" cm="1">
        <f t="array" ref="C6468">OR(Orders!R6466:R16459&gt;1000,Orders!O6466:O16459="furniture")</f>
        <v>1</v>
      </c>
      <c r="D6468" t="str">
        <v>no</v>
      </c>
      <c r="E6468" t="str">
        <v>false</v>
      </c>
      <c r="G6468" t="str" cm="1">
        <f t="array" ref="G6468">IFERROR(IF(AND(Orders!R6467:R16460&gt;1000,OR(Orders!M6467:M16460="East",Orders!M6467:M16460="south")),"bonus","no bonus"),"data error")</f>
        <v>no bonus</v>
      </c>
    </row>
    <row r="6469" spans="1:7" x14ac:dyDescent="0.25">
      <c r="A6469" t="str">
        <v>high</v>
      </c>
      <c r="B6469" t="b" cm="1">
        <f t="array" ref="B6469">AND(Orders!R6467:R16460&gt;500,Orders!O6467:O16460="technology")</f>
        <v>0</v>
      </c>
      <c r="C6469" t="b" cm="1">
        <f t="array" ref="C6469">OR(Orders!R6467:R16460&gt;1000,Orders!O6467:O16460="furniture")</f>
        <v>1</v>
      </c>
      <c r="D6469" t="str">
        <v>no</v>
      </c>
      <c r="E6469" t="str">
        <v>false</v>
      </c>
      <c r="G6469" t="str" cm="1">
        <f t="array" ref="G6469">IFERROR(IF(AND(Orders!R6468:R16461&gt;1000,OR(Orders!M6468:M16461="East",Orders!M6468:M16461="south")),"bonus","no bonus"),"data error")</f>
        <v>no bonus</v>
      </c>
    </row>
    <row r="6470" spans="1:7" x14ac:dyDescent="0.25">
      <c r="A6470" t="str">
        <v>high</v>
      </c>
      <c r="B6470" t="b" cm="1">
        <f t="array" ref="B6470">AND(Orders!R6468:R16461&gt;500,Orders!O6468:O16461="technology")</f>
        <v>0</v>
      </c>
      <c r="C6470" t="b" cm="1">
        <f t="array" ref="C6470">OR(Orders!R6468:R16461&gt;1000,Orders!O6468:O16461="furniture")</f>
        <v>1</v>
      </c>
      <c r="D6470" t="str">
        <v>no</v>
      </c>
      <c r="E6470" t="str">
        <v>false</v>
      </c>
      <c r="G6470" t="str" cm="1">
        <f t="array" ref="G6470">IFERROR(IF(AND(Orders!R6469:R16462&gt;1000,OR(Orders!M6469:M16462="East",Orders!M6469:M16462="south")),"bonus","no bonus"),"data error")</f>
        <v>no bonus</v>
      </c>
    </row>
    <row r="6471" spans="1:7" x14ac:dyDescent="0.25">
      <c r="A6471" t="str">
        <v>high</v>
      </c>
      <c r="B6471" t="b" cm="1">
        <f t="array" ref="B6471">AND(Orders!R6469:R16462&gt;500,Orders!O6469:O16462="technology")</f>
        <v>0</v>
      </c>
      <c r="C6471" t="b" cm="1">
        <f t="array" ref="C6471">OR(Orders!R6469:R16462&gt;1000,Orders!O6469:O16462="furniture")</f>
        <v>1</v>
      </c>
      <c r="D6471" t="str">
        <v>no</v>
      </c>
      <c r="E6471" t="str">
        <v>false</v>
      </c>
      <c r="G6471" t="str" cm="1">
        <f t="array" ref="G6471">IFERROR(IF(AND(Orders!R6470:R16463&gt;1000,OR(Orders!M6470:M16463="East",Orders!M6470:M16463="south")),"bonus","no bonus"),"data error")</f>
        <v>no bonus</v>
      </c>
    </row>
    <row r="6472" spans="1:7" x14ac:dyDescent="0.25">
      <c r="A6472" t="str">
        <v>high</v>
      </c>
      <c r="B6472" t="b" cm="1">
        <f t="array" ref="B6472">AND(Orders!R6470:R16463&gt;500,Orders!O6470:O16463="technology")</f>
        <v>0</v>
      </c>
      <c r="C6472" t="b" cm="1">
        <f t="array" ref="C6472">OR(Orders!R6470:R16463&gt;1000,Orders!O6470:O16463="furniture")</f>
        <v>1</v>
      </c>
      <c r="D6472" t="str">
        <v>no</v>
      </c>
      <c r="E6472" t="str">
        <v>false</v>
      </c>
      <c r="G6472" t="str" cm="1">
        <f t="array" ref="G6472">IFERROR(IF(AND(Orders!R6471:R16464&gt;1000,OR(Orders!M6471:M16464="East",Orders!M6471:M16464="south")),"bonus","no bonus"),"data error")</f>
        <v>no bonus</v>
      </c>
    </row>
    <row r="6473" spans="1:7" x14ac:dyDescent="0.25">
      <c r="A6473" t="str">
        <v>high</v>
      </c>
      <c r="B6473" t="b" cm="1">
        <f t="array" ref="B6473">AND(Orders!R6471:R16464&gt;500,Orders!O6471:O16464="technology")</f>
        <v>0</v>
      </c>
      <c r="C6473" t="b" cm="1">
        <f t="array" ref="C6473">OR(Orders!R6471:R16464&gt;1000,Orders!O6471:O16464="furniture")</f>
        <v>1</v>
      </c>
      <c r="D6473" t="str">
        <v>no</v>
      </c>
      <c r="E6473" t="str">
        <v>false</v>
      </c>
      <c r="G6473" t="str" cm="1">
        <f t="array" ref="G6473">IFERROR(IF(AND(Orders!R6472:R16465&gt;1000,OR(Orders!M6472:M16465="East",Orders!M6472:M16465="south")),"bonus","no bonus"),"data error")</f>
        <v>no bonus</v>
      </c>
    </row>
    <row r="6474" spans="1:7" x14ac:dyDescent="0.25">
      <c r="A6474" t="str">
        <v>high</v>
      </c>
      <c r="B6474" t="b" cm="1">
        <f t="array" ref="B6474">AND(Orders!R6472:R16465&gt;500,Orders!O6472:O16465="technology")</f>
        <v>0</v>
      </c>
      <c r="C6474" t="b" cm="1">
        <f t="array" ref="C6474">OR(Orders!R6472:R16465&gt;1000,Orders!O6472:O16465="furniture")</f>
        <v>1</v>
      </c>
      <c r="D6474" t="str">
        <v>no</v>
      </c>
      <c r="E6474" t="str">
        <v>false</v>
      </c>
      <c r="G6474" t="str" cm="1">
        <f t="array" ref="G6474">IFERROR(IF(AND(Orders!R6473:R16466&gt;1000,OR(Orders!M6473:M16466="East",Orders!M6473:M16466="south")),"bonus","no bonus"),"data error")</f>
        <v>no bonus</v>
      </c>
    </row>
    <row r="6475" spans="1:7" x14ac:dyDescent="0.25">
      <c r="A6475" t="str">
        <v>high</v>
      </c>
      <c r="B6475" t="b" cm="1">
        <f t="array" ref="B6475">AND(Orders!R6473:R16466&gt;500,Orders!O6473:O16466="technology")</f>
        <v>0</v>
      </c>
      <c r="C6475" t="b" cm="1">
        <f t="array" ref="C6475">OR(Orders!R6473:R16466&gt;1000,Orders!O6473:O16466="furniture")</f>
        <v>1</v>
      </c>
      <c r="D6475" t="str">
        <v>no</v>
      </c>
      <c r="E6475" t="str">
        <v>false</v>
      </c>
      <c r="G6475" t="str" cm="1">
        <f t="array" ref="G6475">IFERROR(IF(AND(Orders!R6474:R16467&gt;1000,OR(Orders!M6474:M16467="East",Orders!M6474:M16467="south")),"bonus","no bonus"),"data error")</f>
        <v>no bonus</v>
      </c>
    </row>
    <row r="6476" spans="1:7" x14ac:dyDescent="0.25">
      <c r="A6476" t="str">
        <v>high</v>
      </c>
      <c r="B6476" t="b" cm="1">
        <f t="array" ref="B6476">AND(Orders!R6474:R16467&gt;500,Orders!O6474:O16467="technology")</f>
        <v>0</v>
      </c>
      <c r="C6476" t="b" cm="1">
        <f t="array" ref="C6476">OR(Orders!R6474:R16467&gt;1000,Orders!O6474:O16467="furniture")</f>
        <v>1</v>
      </c>
      <c r="D6476" t="str">
        <v>no</v>
      </c>
      <c r="E6476" t="str">
        <v>false</v>
      </c>
      <c r="G6476" t="str" cm="1">
        <f t="array" ref="G6476">IFERROR(IF(AND(Orders!R6475:R16468&gt;1000,OR(Orders!M6475:M16468="East",Orders!M6475:M16468="south")),"bonus","no bonus"),"data error")</f>
        <v>no bonus</v>
      </c>
    </row>
    <row r="6477" spans="1:7" x14ac:dyDescent="0.25">
      <c r="A6477" t="str">
        <v>high</v>
      </c>
      <c r="B6477" t="b" cm="1">
        <f t="array" ref="B6477">AND(Orders!R6475:R16468&gt;500,Orders!O6475:O16468="technology")</f>
        <v>0</v>
      </c>
      <c r="C6477" t="b" cm="1">
        <f t="array" ref="C6477">OR(Orders!R6475:R16468&gt;1000,Orders!O6475:O16468="furniture")</f>
        <v>1</v>
      </c>
      <c r="D6477" t="str">
        <v>no</v>
      </c>
      <c r="E6477" t="str">
        <v>false</v>
      </c>
      <c r="G6477" t="str" cm="1">
        <f t="array" ref="G6477">IFERROR(IF(AND(Orders!R6476:R16469&gt;1000,OR(Orders!M6476:M16469="East",Orders!M6476:M16469="south")),"bonus","no bonus"),"data error")</f>
        <v>no bonus</v>
      </c>
    </row>
    <row r="6478" spans="1:7" x14ac:dyDescent="0.25">
      <c r="A6478" t="str">
        <v>high</v>
      </c>
      <c r="B6478" t="b" cm="1">
        <f t="array" ref="B6478">AND(Orders!R6476:R16469&gt;500,Orders!O6476:O16469="technology")</f>
        <v>0</v>
      </c>
      <c r="C6478" t="b" cm="1">
        <f t="array" ref="C6478">OR(Orders!R6476:R16469&gt;1000,Orders!O6476:O16469="furniture")</f>
        <v>1</v>
      </c>
      <c r="D6478" t="str">
        <v>no</v>
      </c>
      <c r="E6478" t="str">
        <v>false</v>
      </c>
      <c r="G6478" t="str" cm="1">
        <f t="array" ref="G6478">IFERROR(IF(AND(Orders!R6477:R16470&gt;1000,OR(Orders!M6477:M16470="East",Orders!M6477:M16470="south")),"bonus","no bonus"),"data error")</f>
        <v>no bonus</v>
      </c>
    </row>
    <row r="6479" spans="1:7" x14ac:dyDescent="0.25">
      <c r="A6479" t="str">
        <v>high</v>
      </c>
      <c r="B6479" t="b" cm="1">
        <f t="array" ref="B6479">AND(Orders!R6477:R16470&gt;500,Orders!O6477:O16470="technology")</f>
        <v>0</v>
      </c>
      <c r="C6479" t="b" cm="1">
        <f t="array" ref="C6479">OR(Orders!R6477:R16470&gt;1000,Orders!O6477:O16470="furniture")</f>
        <v>1</v>
      </c>
      <c r="D6479" t="str">
        <v>no</v>
      </c>
      <c r="E6479" t="str">
        <v>false</v>
      </c>
      <c r="G6479" t="str" cm="1">
        <f t="array" ref="G6479">IFERROR(IF(AND(Orders!R6478:R16471&gt;1000,OR(Orders!M6478:M16471="East",Orders!M6478:M16471="south")),"bonus","no bonus"),"data error")</f>
        <v>no bonus</v>
      </c>
    </row>
    <row r="6480" spans="1:7" x14ac:dyDescent="0.25">
      <c r="A6480" t="str">
        <v>high</v>
      </c>
      <c r="B6480" t="b" cm="1">
        <f t="array" ref="B6480">AND(Orders!R6478:R16471&gt;500,Orders!O6478:O16471="technology")</f>
        <v>0</v>
      </c>
      <c r="C6480" t="b" cm="1">
        <f t="array" ref="C6480">OR(Orders!R6478:R16471&gt;1000,Orders!O6478:O16471="furniture")</f>
        <v>1</v>
      </c>
      <c r="D6480" t="str">
        <v>no</v>
      </c>
      <c r="E6480" t="str">
        <v>false</v>
      </c>
      <c r="G6480" t="str" cm="1">
        <f t="array" ref="G6480">IFERROR(IF(AND(Orders!R6479:R16472&gt;1000,OR(Orders!M6479:M16472="East",Orders!M6479:M16472="south")),"bonus","no bonus"),"data error")</f>
        <v>no bonus</v>
      </c>
    </row>
    <row r="6481" spans="1:7" x14ac:dyDescent="0.25">
      <c r="A6481" t="str">
        <v>high</v>
      </c>
      <c r="B6481" t="b" cm="1">
        <f t="array" ref="B6481">AND(Orders!R6479:R16472&gt;500,Orders!O6479:O16472="technology")</f>
        <v>0</v>
      </c>
      <c r="C6481" t="b" cm="1">
        <f t="array" ref="C6481">OR(Orders!R6479:R16472&gt;1000,Orders!O6479:O16472="furniture")</f>
        <v>1</v>
      </c>
      <c r="D6481" t="str">
        <v>no</v>
      </c>
      <c r="E6481" t="str">
        <v>false</v>
      </c>
      <c r="G6481" t="str" cm="1">
        <f t="array" ref="G6481">IFERROR(IF(AND(Orders!R6480:R16473&gt;1000,OR(Orders!M6480:M16473="East",Orders!M6480:M16473="south")),"bonus","no bonus"),"data error")</f>
        <v>no bonus</v>
      </c>
    </row>
    <row r="6482" spans="1:7" x14ac:dyDescent="0.25">
      <c r="A6482" t="str">
        <v>high</v>
      </c>
      <c r="B6482" t="b" cm="1">
        <f t="array" ref="B6482">AND(Orders!R6480:R16473&gt;500,Orders!O6480:O16473="technology")</f>
        <v>0</v>
      </c>
      <c r="C6482" t="b" cm="1">
        <f t="array" ref="C6482">OR(Orders!R6480:R16473&gt;1000,Orders!O6480:O16473="furniture")</f>
        <v>1</v>
      </c>
      <c r="D6482" t="str">
        <v>no</v>
      </c>
      <c r="E6482" t="str">
        <v>false</v>
      </c>
      <c r="G6482" t="str" cm="1">
        <f t="array" ref="G6482">IFERROR(IF(AND(Orders!R6481:R16474&gt;1000,OR(Orders!M6481:M16474="East",Orders!M6481:M16474="south")),"bonus","no bonus"),"data error")</f>
        <v>no bonus</v>
      </c>
    </row>
    <row r="6483" spans="1:7" x14ac:dyDescent="0.25">
      <c r="A6483" t="str">
        <v>high</v>
      </c>
      <c r="B6483" t="b" cm="1">
        <f t="array" ref="B6483">AND(Orders!R6481:R16474&gt;500,Orders!O6481:O16474="technology")</f>
        <v>0</v>
      </c>
      <c r="C6483" t="b" cm="1">
        <f t="array" ref="C6483">OR(Orders!R6481:R16474&gt;1000,Orders!O6481:O16474="furniture")</f>
        <v>1</v>
      </c>
      <c r="D6483" t="str">
        <v>no</v>
      </c>
      <c r="E6483" t="str">
        <v>false</v>
      </c>
      <c r="G6483" t="str" cm="1">
        <f t="array" ref="G6483">IFERROR(IF(AND(Orders!R6482:R16475&gt;1000,OR(Orders!M6482:M16475="East",Orders!M6482:M16475="south")),"bonus","no bonus"),"data error")</f>
        <v>no bonus</v>
      </c>
    </row>
    <row r="6484" spans="1:7" x14ac:dyDescent="0.25">
      <c r="A6484" t="str">
        <v>high</v>
      </c>
      <c r="B6484" t="b" cm="1">
        <f t="array" ref="B6484">AND(Orders!R6482:R16475&gt;500,Orders!O6482:O16475="technology")</f>
        <v>0</v>
      </c>
      <c r="C6484" t="b" cm="1">
        <f t="array" ref="C6484">OR(Orders!R6482:R16475&gt;1000,Orders!O6482:O16475="furniture")</f>
        <v>1</v>
      </c>
      <c r="D6484" t="str">
        <v>no</v>
      </c>
      <c r="E6484" t="str">
        <v>false</v>
      </c>
      <c r="G6484" t="str" cm="1">
        <f t="array" ref="G6484">IFERROR(IF(AND(Orders!R6483:R16476&gt;1000,OR(Orders!M6483:M16476="East",Orders!M6483:M16476="south")),"bonus","no bonus"),"data error")</f>
        <v>no bonus</v>
      </c>
    </row>
    <row r="6485" spans="1:7" x14ac:dyDescent="0.25">
      <c r="A6485" t="str">
        <v>high</v>
      </c>
      <c r="B6485" t="b" cm="1">
        <f t="array" ref="B6485">AND(Orders!R6483:R16476&gt;500,Orders!O6483:O16476="technology")</f>
        <v>0</v>
      </c>
      <c r="C6485" t="b" cm="1">
        <f t="array" ref="C6485">OR(Orders!R6483:R16476&gt;1000,Orders!O6483:O16476="furniture")</f>
        <v>1</v>
      </c>
      <c r="D6485" t="str">
        <v>no</v>
      </c>
      <c r="E6485" t="str">
        <v>false</v>
      </c>
      <c r="G6485" t="str" cm="1">
        <f t="array" ref="G6485">IFERROR(IF(AND(Orders!R6484:R16477&gt;1000,OR(Orders!M6484:M16477="East",Orders!M6484:M16477="south")),"bonus","no bonus"),"data error")</f>
        <v>no bonus</v>
      </c>
    </row>
    <row r="6486" spans="1:7" x14ac:dyDescent="0.25">
      <c r="A6486" t="str">
        <v>high</v>
      </c>
      <c r="B6486" t="b" cm="1">
        <f t="array" ref="B6486">AND(Orders!R6484:R16477&gt;500,Orders!O6484:O16477="technology")</f>
        <v>0</v>
      </c>
      <c r="C6486" t="b" cm="1">
        <f t="array" ref="C6486">OR(Orders!R6484:R16477&gt;1000,Orders!O6484:O16477="furniture")</f>
        <v>1</v>
      </c>
      <c r="D6486" t="str">
        <v>no</v>
      </c>
      <c r="E6486" t="str">
        <v>false</v>
      </c>
      <c r="G6486" t="str" cm="1">
        <f t="array" ref="G6486">IFERROR(IF(AND(Orders!R6485:R16478&gt;1000,OR(Orders!M6485:M16478="East",Orders!M6485:M16478="south")),"bonus","no bonus"),"data error")</f>
        <v>no bonus</v>
      </c>
    </row>
    <row r="6487" spans="1:7" x14ac:dyDescent="0.25">
      <c r="A6487" t="str">
        <v>high</v>
      </c>
      <c r="B6487" t="b" cm="1">
        <f t="array" ref="B6487">AND(Orders!R6485:R16478&gt;500,Orders!O6485:O16478="technology")</f>
        <v>0</v>
      </c>
      <c r="C6487" t="b" cm="1">
        <f t="array" ref="C6487">OR(Orders!R6485:R16478&gt;1000,Orders!O6485:O16478="furniture")</f>
        <v>1</v>
      </c>
      <c r="D6487" t="str">
        <v>no</v>
      </c>
      <c r="E6487" t="str">
        <v>false</v>
      </c>
      <c r="G6487" t="str" cm="1">
        <f t="array" ref="G6487">IFERROR(IF(AND(Orders!R6486:R16479&gt;1000,OR(Orders!M6486:M16479="East",Orders!M6486:M16479="south")),"bonus","no bonus"),"data error")</f>
        <v>no bonus</v>
      </c>
    </row>
    <row r="6488" spans="1:7" x14ac:dyDescent="0.25">
      <c r="A6488" t="str">
        <v>high</v>
      </c>
      <c r="B6488" t="b" cm="1">
        <f t="array" ref="B6488">AND(Orders!R6486:R16479&gt;500,Orders!O6486:O16479="technology")</f>
        <v>0</v>
      </c>
      <c r="C6488" t="b" cm="1">
        <f t="array" ref="C6488">OR(Orders!R6486:R16479&gt;1000,Orders!O6486:O16479="furniture")</f>
        <v>1</v>
      </c>
      <c r="D6488" t="str">
        <v>no</v>
      </c>
      <c r="E6488" t="str">
        <v>false</v>
      </c>
      <c r="G6488" t="str" cm="1">
        <f t="array" ref="G6488">IFERROR(IF(AND(Orders!R6487:R16480&gt;1000,OR(Orders!M6487:M16480="East",Orders!M6487:M16480="south")),"bonus","no bonus"),"data error")</f>
        <v>no bonus</v>
      </c>
    </row>
    <row r="6489" spans="1:7" x14ac:dyDescent="0.25">
      <c r="A6489" t="str">
        <v>high</v>
      </c>
      <c r="B6489" t="b" cm="1">
        <f t="array" ref="B6489">AND(Orders!R6487:R16480&gt;500,Orders!O6487:O16480="technology")</f>
        <v>0</v>
      </c>
      <c r="C6489" t="b" cm="1">
        <f t="array" ref="C6489">OR(Orders!R6487:R16480&gt;1000,Orders!O6487:O16480="furniture")</f>
        <v>1</v>
      </c>
      <c r="D6489" t="str">
        <v>no</v>
      </c>
      <c r="E6489" t="str">
        <v>false</v>
      </c>
      <c r="G6489" t="str" cm="1">
        <f t="array" ref="G6489">IFERROR(IF(AND(Orders!R6488:R16481&gt;1000,OR(Orders!M6488:M16481="East",Orders!M6488:M16481="south")),"bonus","no bonus"),"data error")</f>
        <v>no bonus</v>
      </c>
    </row>
    <row r="6490" spans="1:7" x14ac:dyDescent="0.25">
      <c r="A6490" t="str">
        <v>high</v>
      </c>
      <c r="B6490" t="b" cm="1">
        <f t="array" ref="B6490">AND(Orders!R6488:R16481&gt;500,Orders!O6488:O16481="technology")</f>
        <v>0</v>
      </c>
      <c r="C6490" t="b" cm="1">
        <f t="array" ref="C6490">OR(Orders!R6488:R16481&gt;1000,Orders!O6488:O16481="furniture")</f>
        <v>1</v>
      </c>
      <c r="D6490" t="str">
        <v>no</v>
      </c>
      <c r="E6490" t="str">
        <v>false</v>
      </c>
      <c r="G6490" t="str" cm="1">
        <f t="array" ref="G6490">IFERROR(IF(AND(Orders!R6489:R16482&gt;1000,OR(Orders!M6489:M16482="East",Orders!M6489:M16482="south")),"bonus","no bonus"),"data error")</f>
        <v>no bonus</v>
      </c>
    </row>
    <row r="6491" spans="1:7" x14ac:dyDescent="0.25">
      <c r="A6491" t="str">
        <v>high</v>
      </c>
      <c r="B6491" t="b" cm="1">
        <f t="array" ref="B6491">AND(Orders!R6489:R16482&gt;500,Orders!O6489:O16482="technology")</f>
        <v>0</v>
      </c>
      <c r="C6491" t="b" cm="1">
        <f t="array" ref="C6491">OR(Orders!R6489:R16482&gt;1000,Orders!O6489:O16482="furniture")</f>
        <v>1</v>
      </c>
      <c r="D6491" t="str">
        <v>no</v>
      </c>
      <c r="E6491" t="str">
        <v>false</v>
      </c>
      <c r="G6491" t="str" cm="1">
        <f t="array" ref="G6491">IFERROR(IF(AND(Orders!R6490:R16483&gt;1000,OR(Orders!M6490:M16483="East",Orders!M6490:M16483="south")),"bonus","no bonus"),"data error")</f>
        <v>no bonus</v>
      </c>
    </row>
    <row r="6492" spans="1:7" x14ac:dyDescent="0.25">
      <c r="A6492" t="str">
        <v>high</v>
      </c>
      <c r="B6492" t="b" cm="1">
        <f t="array" ref="B6492">AND(Orders!R6490:R16483&gt;500,Orders!O6490:O16483="technology")</f>
        <v>0</v>
      </c>
      <c r="C6492" t="b" cm="1">
        <f t="array" ref="C6492">OR(Orders!R6490:R16483&gt;1000,Orders!O6490:O16483="furniture")</f>
        <v>1</v>
      </c>
      <c r="D6492" t="str">
        <v>no</v>
      </c>
      <c r="E6492" t="str">
        <v>false</v>
      </c>
      <c r="G6492" t="str" cm="1">
        <f t="array" ref="G6492">IFERROR(IF(AND(Orders!R6491:R16484&gt;1000,OR(Orders!M6491:M16484="East",Orders!M6491:M16484="south")),"bonus","no bonus"),"data error")</f>
        <v>no bonus</v>
      </c>
    </row>
    <row r="6493" spans="1:7" x14ac:dyDescent="0.25">
      <c r="A6493" t="str">
        <v>high</v>
      </c>
      <c r="B6493" t="b" cm="1">
        <f t="array" ref="B6493">AND(Orders!R6491:R16484&gt;500,Orders!O6491:O16484="technology")</f>
        <v>0</v>
      </c>
      <c r="C6493" t="b" cm="1">
        <f t="array" ref="C6493">OR(Orders!R6491:R16484&gt;1000,Orders!O6491:O16484="furniture")</f>
        <v>1</v>
      </c>
      <c r="D6493" t="str">
        <v>no</v>
      </c>
      <c r="E6493" t="str">
        <v>false</v>
      </c>
      <c r="G6493" t="str" cm="1">
        <f t="array" ref="G6493">IFERROR(IF(AND(Orders!R6492:R16485&gt;1000,OR(Orders!M6492:M16485="East",Orders!M6492:M16485="south")),"bonus","no bonus"),"data error")</f>
        <v>no bonus</v>
      </c>
    </row>
    <row r="6494" spans="1:7" x14ac:dyDescent="0.25">
      <c r="A6494" t="str">
        <v>high</v>
      </c>
      <c r="B6494" t="b" cm="1">
        <f t="array" ref="B6494">AND(Orders!R6492:R16485&gt;500,Orders!O6492:O16485="technology")</f>
        <v>0</v>
      </c>
      <c r="C6494" t="b" cm="1">
        <f t="array" ref="C6494">OR(Orders!R6492:R16485&gt;1000,Orders!O6492:O16485="furniture")</f>
        <v>1</v>
      </c>
      <c r="D6494" t="str">
        <v>no</v>
      </c>
      <c r="E6494" t="str">
        <v>false</v>
      </c>
      <c r="G6494" t="str" cm="1">
        <f t="array" ref="G6494">IFERROR(IF(AND(Orders!R6493:R16486&gt;1000,OR(Orders!M6493:M16486="East",Orders!M6493:M16486="south")),"bonus","no bonus"),"data error")</f>
        <v>no bonus</v>
      </c>
    </row>
    <row r="6495" spans="1:7" x14ac:dyDescent="0.25">
      <c r="A6495" t="str">
        <v>high</v>
      </c>
      <c r="B6495" t="b" cm="1">
        <f t="array" ref="B6495">AND(Orders!R6493:R16486&gt;500,Orders!O6493:O16486="technology")</f>
        <v>0</v>
      </c>
      <c r="C6495" t="b" cm="1">
        <f t="array" ref="C6495">OR(Orders!R6493:R16486&gt;1000,Orders!O6493:O16486="furniture")</f>
        <v>1</v>
      </c>
      <c r="D6495" t="str">
        <v>no</v>
      </c>
      <c r="E6495" t="str">
        <v>false</v>
      </c>
      <c r="G6495" t="str" cm="1">
        <f t="array" ref="G6495">IFERROR(IF(AND(Orders!R6494:R16487&gt;1000,OR(Orders!M6494:M16487="East",Orders!M6494:M16487="south")),"bonus","no bonus"),"data error")</f>
        <v>no bonus</v>
      </c>
    </row>
    <row r="6496" spans="1:7" x14ac:dyDescent="0.25">
      <c r="A6496" t="str">
        <v>high</v>
      </c>
      <c r="B6496" t="b" cm="1">
        <f t="array" ref="B6496">AND(Orders!R6494:R16487&gt;500,Orders!O6494:O16487="technology")</f>
        <v>0</v>
      </c>
      <c r="C6496" t="b" cm="1">
        <f t="array" ref="C6496">OR(Orders!R6494:R16487&gt;1000,Orders!O6494:O16487="furniture")</f>
        <v>1</v>
      </c>
      <c r="D6496" t="str">
        <v>no</v>
      </c>
      <c r="E6496" t="str">
        <v>false</v>
      </c>
      <c r="G6496" t="str" cm="1">
        <f t="array" ref="G6496">IFERROR(IF(AND(Orders!R6495:R16488&gt;1000,OR(Orders!M6495:M16488="East",Orders!M6495:M16488="south")),"bonus","no bonus"),"data error")</f>
        <v>no bonus</v>
      </c>
    </row>
    <row r="6497" spans="1:7" x14ac:dyDescent="0.25">
      <c r="A6497" t="str">
        <v>high</v>
      </c>
      <c r="B6497" t="b" cm="1">
        <f t="array" ref="B6497">AND(Orders!R6495:R16488&gt;500,Orders!O6495:O16488="technology")</f>
        <v>0</v>
      </c>
      <c r="C6497" t="b" cm="1">
        <f t="array" ref="C6497">OR(Orders!R6495:R16488&gt;1000,Orders!O6495:O16488="furniture")</f>
        <v>1</v>
      </c>
      <c r="D6497" t="str">
        <v>no</v>
      </c>
      <c r="E6497" t="str">
        <v>false</v>
      </c>
      <c r="G6497" t="str" cm="1">
        <f t="array" ref="G6497">IFERROR(IF(AND(Orders!R6496:R16489&gt;1000,OR(Orders!M6496:M16489="East",Orders!M6496:M16489="south")),"bonus","no bonus"),"data error")</f>
        <v>no bonus</v>
      </c>
    </row>
    <row r="6498" spans="1:7" x14ac:dyDescent="0.25">
      <c r="A6498" t="str">
        <v>high</v>
      </c>
      <c r="B6498" t="b" cm="1">
        <f t="array" ref="B6498">AND(Orders!R6496:R16489&gt;500,Orders!O6496:O16489="technology")</f>
        <v>0</v>
      </c>
      <c r="C6498" t="b" cm="1">
        <f t="array" ref="C6498">OR(Orders!R6496:R16489&gt;1000,Orders!O6496:O16489="furniture")</f>
        <v>1</v>
      </c>
      <c r="D6498" t="str">
        <v>no</v>
      </c>
      <c r="E6498" t="str">
        <v>false</v>
      </c>
      <c r="G6498" t="str" cm="1">
        <f t="array" ref="G6498">IFERROR(IF(AND(Orders!R6497:R16490&gt;1000,OR(Orders!M6497:M16490="East",Orders!M6497:M16490="south")),"bonus","no bonus"),"data error")</f>
        <v>no bonus</v>
      </c>
    </row>
    <row r="6499" spans="1:7" x14ac:dyDescent="0.25">
      <c r="A6499" t="str">
        <v>high</v>
      </c>
      <c r="B6499" t="b" cm="1">
        <f t="array" ref="B6499">AND(Orders!R6497:R16490&gt;500,Orders!O6497:O16490="technology")</f>
        <v>0</v>
      </c>
      <c r="C6499" t="b" cm="1">
        <f t="array" ref="C6499">OR(Orders!R6497:R16490&gt;1000,Orders!O6497:O16490="furniture")</f>
        <v>1</v>
      </c>
      <c r="D6499" t="str">
        <v>no</v>
      </c>
      <c r="E6499" t="str">
        <v>false</v>
      </c>
      <c r="G6499" t="str" cm="1">
        <f t="array" ref="G6499">IFERROR(IF(AND(Orders!R6498:R16491&gt;1000,OR(Orders!M6498:M16491="East",Orders!M6498:M16491="south")),"bonus","no bonus"),"data error")</f>
        <v>no bonus</v>
      </c>
    </row>
    <row r="6500" spans="1:7" x14ac:dyDescent="0.25">
      <c r="A6500" t="str">
        <v>high</v>
      </c>
      <c r="B6500" t="b" cm="1">
        <f t="array" ref="B6500">AND(Orders!R6498:R16491&gt;500,Orders!O6498:O16491="technology")</f>
        <v>0</v>
      </c>
      <c r="C6500" t="b" cm="1">
        <f t="array" ref="C6500">OR(Orders!R6498:R16491&gt;1000,Orders!O6498:O16491="furniture")</f>
        <v>1</v>
      </c>
      <c r="D6500" t="str">
        <v>no</v>
      </c>
      <c r="E6500" t="str">
        <v>false</v>
      </c>
      <c r="G6500" t="str" cm="1">
        <f t="array" ref="G6500">IFERROR(IF(AND(Orders!R6499:R16492&gt;1000,OR(Orders!M6499:M16492="East",Orders!M6499:M16492="south")),"bonus","no bonus"),"data error")</f>
        <v>no bonus</v>
      </c>
    </row>
    <row r="6501" spans="1:7" x14ac:dyDescent="0.25">
      <c r="A6501" t="str">
        <v>high</v>
      </c>
      <c r="B6501" t="b" cm="1">
        <f t="array" ref="B6501">AND(Orders!R6499:R16492&gt;500,Orders!O6499:O16492="technology")</f>
        <v>0</v>
      </c>
      <c r="C6501" t="b" cm="1">
        <f t="array" ref="C6501">OR(Orders!R6499:R16492&gt;1000,Orders!O6499:O16492="furniture")</f>
        <v>1</v>
      </c>
      <c r="D6501" t="str">
        <v>no</v>
      </c>
      <c r="E6501" t="str">
        <v>false</v>
      </c>
      <c r="G6501" t="str" cm="1">
        <f t="array" ref="G6501">IFERROR(IF(AND(Orders!R6500:R16493&gt;1000,OR(Orders!M6500:M16493="East",Orders!M6500:M16493="south")),"bonus","no bonus"),"data error")</f>
        <v>no bonus</v>
      </c>
    </row>
    <row r="6502" spans="1:7" x14ac:dyDescent="0.25">
      <c r="A6502" t="str">
        <v>high</v>
      </c>
      <c r="B6502" t="b" cm="1">
        <f t="array" ref="B6502">AND(Orders!R6500:R16493&gt;500,Orders!O6500:O16493="technology")</f>
        <v>0</v>
      </c>
      <c r="C6502" t="b" cm="1">
        <f t="array" ref="C6502">OR(Orders!R6500:R16493&gt;1000,Orders!O6500:O16493="furniture")</f>
        <v>1</v>
      </c>
      <c r="D6502" t="str">
        <v>no</v>
      </c>
      <c r="E6502" t="str">
        <v>false</v>
      </c>
      <c r="G6502" t="str" cm="1">
        <f t="array" ref="G6502">IFERROR(IF(AND(Orders!R6501:R16494&gt;1000,OR(Orders!M6501:M16494="East",Orders!M6501:M16494="south")),"bonus","no bonus"),"data error")</f>
        <v>no bonus</v>
      </c>
    </row>
    <row r="6503" spans="1:7" x14ac:dyDescent="0.25">
      <c r="A6503" t="str">
        <v>high</v>
      </c>
      <c r="B6503" t="b" cm="1">
        <f t="array" ref="B6503">AND(Orders!R6501:R16494&gt;500,Orders!O6501:O16494="technology")</f>
        <v>0</v>
      </c>
      <c r="C6503" t="b" cm="1">
        <f t="array" ref="C6503">OR(Orders!R6501:R16494&gt;1000,Orders!O6501:O16494="furniture")</f>
        <v>1</v>
      </c>
      <c r="D6503" t="str">
        <v>no</v>
      </c>
      <c r="E6503" t="str">
        <v>false</v>
      </c>
      <c r="G6503" t="str" cm="1">
        <f t="array" ref="G6503">IFERROR(IF(AND(Orders!R6502:R16495&gt;1000,OR(Orders!M6502:M16495="East",Orders!M6502:M16495="south")),"bonus","no bonus"),"data error")</f>
        <v>no bonus</v>
      </c>
    </row>
    <row r="6504" spans="1:7" x14ac:dyDescent="0.25">
      <c r="A6504" t="str">
        <v>high</v>
      </c>
      <c r="B6504" t="b" cm="1">
        <f t="array" ref="B6504">AND(Orders!R6502:R16495&gt;500,Orders!O6502:O16495="technology")</f>
        <v>0</v>
      </c>
      <c r="C6504" t="b" cm="1">
        <f t="array" ref="C6504">OR(Orders!R6502:R16495&gt;1000,Orders!O6502:O16495="furniture")</f>
        <v>1</v>
      </c>
      <c r="D6504" t="str">
        <v>no</v>
      </c>
      <c r="E6504" t="str">
        <v>false</v>
      </c>
      <c r="G6504" t="str" cm="1">
        <f t="array" ref="G6504">IFERROR(IF(AND(Orders!R6503:R16496&gt;1000,OR(Orders!M6503:M16496="East",Orders!M6503:M16496="south")),"bonus","no bonus"),"data error")</f>
        <v>no bonus</v>
      </c>
    </row>
    <row r="6505" spans="1:7" x14ac:dyDescent="0.25">
      <c r="A6505" t="str">
        <v>high</v>
      </c>
      <c r="B6505" t="b" cm="1">
        <f t="array" ref="B6505">AND(Orders!R6503:R16496&gt;500,Orders!O6503:O16496="technology")</f>
        <v>0</v>
      </c>
      <c r="C6505" t="b" cm="1">
        <f t="array" ref="C6505">OR(Orders!R6503:R16496&gt;1000,Orders!O6503:O16496="furniture")</f>
        <v>1</v>
      </c>
      <c r="D6505" t="str">
        <v>no</v>
      </c>
      <c r="E6505" t="str">
        <v>false</v>
      </c>
      <c r="G6505" t="str" cm="1">
        <f t="array" ref="G6505">IFERROR(IF(AND(Orders!R6504:R16497&gt;1000,OR(Orders!M6504:M16497="East",Orders!M6504:M16497="south")),"bonus","no bonus"),"data error")</f>
        <v>no bonus</v>
      </c>
    </row>
    <row r="6506" spans="1:7" x14ac:dyDescent="0.25">
      <c r="A6506" t="str">
        <v>high</v>
      </c>
      <c r="B6506" t="b" cm="1">
        <f t="array" ref="B6506">AND(Orders!R6504:R16497&gt;500,Orders!O6504:O16497="technology")</f>
        <v>0</v>
      </c>
      <c r="C6506" t="b" cm="1">
        <f t="array" ref="C6506">OR(Orders!R6504:R16497&gt;1000,Orders!O6504:O16497="furniture")</f>
        <v>1</v>
      </c>
      <c r="D6506" t="str">
        <v>no</v>
      </c>
      <c r="E6506" t="str">
        <v>false</v>
      </c>
      <c r="G6506" t="str" cm="1">
        <f t="array" ref="G6506">IFERROR(IF(AND(Orders!R6505:R16498&gt;1000,OR(Orders!M6505:M16498="East",Orders!M6505:M16498="south")),"bonus","no bonus"),"data error")</f>
        <v>no bonus</v>
      </c>
    </row>
    <row r="6507" spans="1:7" x14ac:dyDescent="0.25">
      <c r="A6507" t="str">
        <v>high</v>
      </c>
      <c r="B6507" t="b" cm="1">
        <f t="array" ref="B6507">AND(Orders!R6505:R16498&gt;500,Orders!O6505:O16498="technology")</f>
        <v>0</v>
      </c>
      <c r="C6507" t="b" cm="1">
        <f t="array" ref="C6507">OR(Orders!R6505:R16498&gt;1000,Orders!O6505:O16498="furniture")</f>
        <v>1</v>
      </c>
      <c r="D6507" t="str">
        <v>no</v>
      </c>
      <c r="E6507" t="str">
        <v>false</v>
      </c>
      <c r="G6507" t="str" cm="1">
        <f t="array" ref="G6507">IFERROR(IF(AND(Orders!R6506:R16499&gt;1000,OR(Orders!M6506:M16499="East",Orders!M6506:M16499="south")),"bonus","no bonus"),"data error")</f>
        <v>no bonus</v>
      </c>
    </row>
    <row r="6508" spans="1:7" x14ac:dyDescent="0.25">
      <c r="A6508" t="str">
        <v>high</v>
      </c>
      <c r="B6508" t="b" cm="1">
        <f t="array" ref="B6508">AND(Orders!R6506:R16499&gt;500,Orders!O6506:O16499="technology")</f>
        <v>0</v>
      </c>
      <c r="C6508" t="b" cm="1">
        <f t="array" ref="C6508">OR(Orders!R6506:R16499&gt;1000,Orders!O6506:O16499="furniture")</f>
        <v>1</v>
      </c>
      <c r="D6508" t="str">
        <v>no</v>
      </c>
      <c r="E6508" t="str">
        <v>false</v>
      </c>
      <c r="G6508" t="str" cm="1">
        <f t="array" ref="G6508">IFERROR(IF(AND(Orders!R6507:R16500&gt;1000,OR(Orders!M6507:M16500="East",Orders!M6507:M16500="south")),"bonus","no bonus"),"data error")</f>
        <v>no bonus</v>
      </c>
    </row>
    <row r="6509" spans="1:7" x14ac:dyDescent="0.25">
      <c r="A6509" t="str">
        <v>high</v>
      </c>
      <c r="B6509" t="b" cm="1">
        <f t="array" ref="B6509">AND(Orders!R6507:R16500&gt;500,Orders!O6507:O16500="technology")</f>
        <v>0</v>
      </c>
      <c r="C6509" t="b" cm="1">
        <f t="array" ref="C6509">OR(Orders!R6507:R16500&gt;1000,Orders!O6507:O16500="furniture")</f>
        <v>1</v>
      </c>
      <c r="D6509" t="str">
        <v>no</v>
      </c>
      <c r="E6509" t="str">
        <v>false</v>
      </c>
      <c r="G6509" t="str" cm="1">
        <f t="array" ref="G6509">IFERROR(IF(AND(Orders!R6508:R16501&gt;1000,OR(Orders!M6508:M16501="East",Orders!M6508:M16501="south")),"bonus","no bonus"),"data error")</f>
        <v>no bonus</v>
      </c>
    </row>
    <row r="6510" spans="1:7" x14ac:dyDescent="0.25">
      <c r="A6510" t="str">
        <v>high</v>
      </c>
      <c r="B6510" t="b" cm="1">
        <f t="array" ref="B6510">AND(Orders!R6508:R16501&gt;500,Orders!O6508:O16501="technology")</f>
        <v>0</v>
      </c>
      <c r="C6510" t="b" cm="1">
        <f t="array" ref="C6510">OR(Orders!R6508:R16501&gt;1000,Orders!O6508:O16501="furniture")</f>
        <v>1</v>
      </c>
      <c r="D6510" t="str">
        <v>no</v>
      </c>
      <c r="E6510" t="str">
        <v>false</v>
      </c>
      <c r="G6510" t="str" cm="1">
        <f t="array" ref="G6510">IFERROR(IF(AND(Orders!R6509:R16502&gt;1000,OR(Orders!M6509:M16502="East",Orders!M6509:M16502="south")),"bonus","no bonus"),"data error")</f>
        <v>no bonus</v>
      </c>
    </row>
    <row r="6511" spans="1:7" x14ac:dyDescent="0.25">
      <c r="A6511" t="str">
        <v>high</v>
      </c>
      <c r="B6511" t="b" cm="1">
        <f t="array" ref="B6511">AND(Orders!R6509:R16502&gt;500,Orders!O6509:O16502="technology")</f>
        <v>0</v>
      </c>
      <c r="C6511" t="b" cm="1">
        <f t="array" ref="C6511">OR(Orders!R6509:R16502&gt;1000,Orders!O6509:O16502="furniture")</f>
        <v>1</v>
      </c>
      <c r="D6511" t="str">
        <v>no</v>
      </c>
      <c r="E6511" t="str">
        <v>false</v>
      </c>
      <c r="G6511" t="str" cm="1">
        <f t="array" ref="G6511">IFERROR(IF(AND(Orders!R6510:R16503&gt;1000,OR(Orders!M6510:M16503="East",Orders!M6510:M16503="south")),"bonus","no bonus"),"data error")</f>
        <v>no bonus</v>
      </c>
    </row>
    <row r="6512" spans="1:7" x14ac:dyDescent="0.25">
      <c r="A6512" t="str">
        <v>high</v>
      </c>
      <c r="B6512" t="b" cm="1">
        <f t="array" ref="B6512">AND(Orders!R6510:R16503&gt;500,Orders!O6510:O16503="technology")</f>
        <v>0</v>
      </c>
      <c r="C6512" t="b" cm="1">
        <f t="array" ref="C6512">OR(Orders!R6510:R16503&gt;1000,Orders!O6510:O16503="furniture")</f>
        <v>1</v>
      </c>
      <c r="D6512" t="str">
        <v>no</v>
      </c>
      <c r="E6512" t="str">
        <v>false</v>
      </c>
      <c r="G6512" t="str" cm="1">
        <f t="array" ref="G6512">IFERROR(IF(AND(Orders!R6511:R16504&gt;1000,OR(Orders!M6511:M16504="East",Orders!M6511:M16504="south")),"bonus","no bonus"),"data error")</f>
        <v>no bonus</v>
      </c>
    </row>
    <row r="6513" spans="1:7" x14ac:dyDescent="0.25">
      <c r="A6513" t="str">
        <v>high</v>
      </c>
      <c r="B6513" t="b" cm="1">
        <f t="array" ref="B6513">AND(Orders!R6511:R16504&gt;500,Orders!O6511:O16504="technology")</f>
        <v>0</v>
      </c>
      <c r="C6513" t="b" cm="1">
        <f t="array" ref="C6513">OR(Orders!R6511:R16504&gt;1000,Orders!O6511:O16504="furniture")</f>
        <v>1</v>
      </c>
      <c r="D6513" t="str">
        <v>no</v>
      </c>
      <c r="E6513" t="str">
        <v>false</v>
      </c>
      <c r="G6513" t="str" cm="1">
        <f t="array" ref="G6513">IFERROR(IF(AND(Orders!R6512:R16505&gt;1000,OR(Orders!M6512:M16505="East",Orders!M6512:M16505="south")),"bonus","no bonus"),"data error")</f>
        <v>no bonus</v>
      </c>
    </row>
    <row r="6514" spans="1:7" x14ac:dyDescent="0.25">
      <c r="A6514" t="str">
        <v>high</v>
      </c>
      <c r="B6514" t="b" cm="1">
        <f t="array" ref="B6514">AND(Orders!R6512:R16505&gt;500,Orders!O6512:O16505="technology")</f>
        <v>0</v>
      </c>
      <c r="C6514" t="b" cm="1">
        <f t="array" ref="C6514">OR(Orders!R6512:R16505&gt;1000,Orders!O6512:O16505="furniture")</f>
        <v>1</v>
      </c>
      <c r="D6514" t="str">
        <v>no</v>
      </c>
      <c r="E6514" t="str">
        <v>false</v>
      </c>
      <c r="G6514" t="str" cm="1">
        <f t="array" ref="G6514">IFERROR(IF(AND(Orders!R6513:R16506&gt;1000,OR(Orders!M6513:M16506="East",Orders!M6513:M16506="south")),"bonus","no bonus"),"data error")</f>
        <v>no bonus</v>
      </c>
    </row>
    <row r="6515" spans="1:7" x14ac:dyDescent="0.25">
      <c r="A6515" t="str">
        <v>high</v>
      </c>
      <c r="B6515" t="b" cm="1">
        <f t="array" ref="B6515">AND(Orders!R6513:R16506&gt;500,Orders!O6513:O16506="technology")</f>
        <v>0</v>
      </c>
      <c r="C6515" t="b" cm="1">
        <f t="array" ref="C6515">OR(Orders!R6513:R16506&gt;1000,Orders!O6513:O16506="furniture")</f>
        <v>1</v>
      </c>
      <c r="D6515" t="str">
        <v>no</v>
      </c>
      <c r="E6515" t="str">
        <v>false</v>
      </c>
      <c r="G6515" t="str" cm="1">
        <f t="array" ref="G6515">IFERROR(IF(AND(Orders!R6514:R16507&gt;1000,OR(Orders!M6514:M16507="East",Orders!M6514:M16507="south")),"bonus","no bonus"),"data error")</f>
        <v>no bonus</v>
      </c>
    </row>
    <row r="6516" spans="1:7" x14ac:dyDescent="0.25">
      <c r="A6516" t="str">
        <v>high</v>
      </c>
      <c r="B6516" t="b" cm="1">
        <f t="array" ref="B6516">AND(Orders!R6514:R16507&gt;500,Orders!O6514:O16507="technology")</f>
        <v>0</v>
      </c>
      <c r="C6516" t="b" cm="1">
        <f t="array" ref="C6516">OR(Orders!R6514:R16507&gt;1000,Orders!O6514:O16507="furniture")</f>
        <v>1</v>
      </c>
      <c r="D6516" t="str">
        <v>no</v>
      </c>
      <c r="E6516" t="str">
        <v>false</v>
      </c>
      <c r="G6516" t="str" cm="1">
        <f t="array" ref="G6516">IFERROR(IF(AND(Orders!R6515:R16508&gt;1000,OR(Orders!M6515:M16508="East",Orders!M6515:M16508="south")),"bonus","no bonus"),"data error")</f>
        <v>no bonus</v>
      </c>
    </row>
    <row r="6517" spans="1:7" x14ac:dyDescent="0.25">
      <c r="A6517" t="str">
        <v>high</v>
      </c>
      <c r="B6517" t="b" cm="1">
        <f t="array" ref="B6517">AND(Orders!R6515:R16508&gt;500,Orders!O6515:O16508="technology")</f>
        <v>0</v>
      </c>
      <c r="C6517" t="b" cm="1">
        <f t="array" ref="C6517">OR(Orders!R6515:R16508&gt;1000,Orders!O6515:O16508="furniture")</f>
        <v>1</v>
      </c>
      <c r="D6517" t="str">
        <v>no</v>
      </c>
      <c r="E6517" t="str">
        <v>false</v>
      </c>
      <c r="G6517" t="str" cm="1">
        <f t="array" ref="G6517">IFERROR(IF(AND(Orders!R6516:R16509&gt;1000,OR(Orders!M6516:M16509="East",Orders!M6516:M16509="south")),"bonus","no bonus"),"data error")</f>
        <v>no bonus</v>
      </c>
    </row>
    <row r="6518" spans="1:7" x14ac:dyDescent="0.25">
      <c r="A6518" t="str">
        <v>high</v>
      </c>
      <c r="B6518" t="b" cm="1">
        <f t="array" ref="B6518">AND(Orders!R6516:R16509&gt;500,Orders!O6516:O16509="technology")</f>
        <v>0</v>
      </c>
      <c r="C6518" t="b" cm="1">
        <f t="array" ref="C6518">OR(Orders!R6516:R16509&gt;1000,Orders!O6516:O16509="furniture")</f>
        <v>1</v>
      </c>
      <c r="D6518" t="str">
        <v>no</v>
      </c>
      <c r="E6518" t="str">
        <v>false</v>
      </c>
      <c r="G6518" t="str" cm="1">
        <f t="array" ref="G6518">IFERROR(IF(AND(Orders!R6517:R16510&gt;1000,OR(Orders!M6517:M16510="East",Orders!M6517:M16510="south")),"bonus","no bonus"),"data error")</f>
        <v>no bonus</v>
      </c>
    </row>
    <row r="6519" spans="1:7" x14ac:dyDescent="0.25">
      <c r="A6519" t="str">
        <v>high</v>
      </c>
      <c r="B6519" t="b" cm="1">
        <f t="array" ref="B6519">AND(Orders!R6517:R16510&gt;500,Orders!O6517:O16510="technology")</f>
        <v>0</v>
      </c>
      <c r="C6519" t="b" cm="1">
        <f t="array" ref="C6519">OR(Orders!R6517:R16510&gt;1000,Orders!O6517:O16510="furniture")</f>
        <v>1</v>
      </c>
      <c r="D6519" t="str">
        <v>no</v>
      </c>
      <c r="E6519" t="str">
        <v>false</v>
      </c>
      <c r="G6519" t="str" cm="1">
        <f t="array" ref="G6519">IFERROR(IF(AND(Orders!R6518:R16511&gt;1000,OR(Orders!M6518:M16511="East",Orders!M6518:M16511="south")),"bonus","no bonus"),"data error")</f>
        <v>no bonus</v>
      </c>
    </row>
    <row r="6520" spans="1:7" x14ac:dyDescent="0.25">
      <c r="A6520" t="str">
        <v>high</v>
      </c>
      <c r="B6520" t="b" cm="1">
        <f t="array" ref="B6520">AND(Orders!R6518:R16511&gt;500,Orders!O6518:O16511="technology")</f>
        <v>0</v>
      </c>
      <c r="C6520" t="b" cm="1">
        <f t="array" ref="C6520">OR(Orders!R6518:R16511&gt;1000,Orders!O6518:O16511="furniture")</f>
        <v>1</v>
      </c>
      <c r="D6520" t="str">
        <v>no</v>
      </c>
      <c r="E6520" t="str">
        <v>false</v>
      </c>
      <c r="G6520" t="str" cm="1">
        <f t="array" ref="G6520">IFERROR(IF(AND(Orders!R6519:R16512&gt;1000,OR(Orders!M6519:M16512="East",Orders!M6519:M16512="south")),"bonus","no bonus"),"data error")</f>
        <v>no bonus</v>
      </c>
    </row>
    <row r="6521" spans="1:7" x14ac:dyDescent="0.25">
      <c r="A6521" t="str">
        <v>high</v>
      </c>
      <c r="B6521" t="b" cm="1">
        <f t="array" ref="B6521">AND(Orders!R6519:R16512&gt;500,Orders!O6519:O16512="technology")</f>
        <v>0</v>
      </c>
      <c r="C6521" t="b" cm="1">
        <f t="array" ref="C6521">OR(Orders!R6519:R16512&gt;1000,Orders!O6519:O16512="furniture")</f>
        <v>1</v>
      </c>
      <c r="D6521" t="str">
        <v>no</v>
      </c>
      <c r="E6521" t="str">
        <v>false</v>
      </c>
      <c r="G6521" t="str" cm="1">
        <f t="array" ref="G6521">IFERROR(IF(AND(Orders!R6520:R16513&gt;1000,OR(Orders!M6520:M16513="East",Orders!M6520:M16513="south")),"bonus","no bonus"),"data error")</f>
        <v>no bonus</v>
      </c>
    </row>
    <row r="6522" spans="1:7" x14ac:dyDescent="0.25">
      <c r="A6522" t="str">
        <v>high</v>
      </c>
      <c r="B6522" t="b" cm="1">
        <f t="array" ref="B6522">AND(Orders!R6520:R16513&gt;500,Orders!O6520:O16513="technology")</f>
        <v>0</v>
      </c>
      <c r="C6522" t="b" cm="1">
        <f t="array" ref="C6522">OR(Orders!R6520:R16513&gt;1000,Orders!O6520:O16513="furniture")</f>
        <v>1</v>
      </c>
      <c r="D6522" t="str">
        <v>no</v>
      </c>
      <c r="E6522" t="str">
        <v>false</v>
      </c>
      <c r="G6522" t="str" cm="1">
        <f t="array" ref="G6522">IFERROR(IF(AND(Orders!R6521:R16514&gt;1000,OR(Orders!M6521:M16514="East",Orders!M6521:M16514="south")),"bonus","no bonus"),"data error")</f>
        <v>no bonus</v>
      </c>
    </row>
    <row r="6523" spans="1:7" x14ac:dyDescent="0.25">
      <c r="A6523" t="str">
        <v>high</v>
      </c>
      <c r="B6523" t="b" cm="1">
        <f t="array" ref="B6523">AND(Orders!R6521:R16514&gt;500,Orders!O6521:O16514="technology")</f>
        <v>0</v>
      </c>
      <c r="C6523" t="b" cm="1">
        <f t="array" ref="C6523">OR(Orders!R6521:R16514&gt;1000,Orders!O6521:O16514="furniture")</f>
        <v>1</v>
      </c>
      <c r="D6523" t="str">
        <v>no</v>
      </c>
      <c r="E6523" t="str">
        <v>false</v>
      </c>
      <c r="G6523" t="str" cm="1">
        <f t="array" ref="G6523">IFERROR(IF(AND(Orders!R6522:R16515&gt;1000,OR(Orders!M6522:M16515="East",Orders!M6522:M16515="south")),"bonus","no bonus"),"data error")</f>
        <v>no bonus</v>
      </c>
    </row>
    <row r="6524" spans="1:7" x14ac:dyDescent="0.25">
      <c r="A6524" t="str">
        <v>high</v>
      </c>
      <c r="B6524" t="b" cm="1">
        <f t="array" ref="B6524">AND(Orders!R6522:R16515&gt;500,Orders!O6522:O16515="technology")</f>
        <v>0</v>
      </c>
      <c r="C6524" t="b" cm="1">
        <f t="array" ref="C6524">OR(Orders!R6522:R16515&gt;1000,Orders!O6522:O16515="furniture")</f>
        <v>1</v>
      </c>
      <c r="D6524" t="str">
        <v>no</v>
      </c>
      <c r="E6524" t="str">
        <v>false</v>
      </c>
      <c r="G6524" t="str" cm="1">
        <f t="array" ref="G6524">IFERROR(IF(AND(Orders!R6523:R16516&gt;1000,OR(Orders!M6523:M16516="East",Orders!M6523:M16516="south")),"bonus","no bonus"),"data error")</f>
        <v>no bonus</v>
      </c>
    </row>
    <row r="6525" spans="1:7" x14ac:dyDescent="0.25">
      <c r="A6525" t="str">
        <v>high</v>
      </c>
      <c r="B6525" t="b" cm="1">
        <f t="array" ref="B6525">AND(Orders!R6523:R16516&gt;500,Orders!O6523:O16516="technology")</f>
        <v>0</v>
      </c>
      <c r="C6525" t="b" cm="1">
        <f t="array" ref="C6525">OR(Orders!R6523:R16516&gt;1000,Orders!O6523:O16516="furniture")</f>
        <v>1</v>
      </c>
      <c r="D6525" t="str">
        <v>no</v>
      </c>
      <c r="E6525" t="str">
        <v>false</v>
      </c>
      <c r="G6525" t="str" cm="1">
        <f t="array" ref="G6525">IFERROR(IF(AND(Orders!R6524:R16517&gt;1000,OR(Orders!M6524:M16517="East",Orders!M6524:M16517="south")),"bonus","no bonus"),"data error")</f>
        <v>no bonus</v>
      </c>
    </row>
    <row r="6526" spans="1:7" x14ac:dyDescent="0.25">
      <c r="A6526" t="str">
        <v>high</v>
      </c>
      <c r="B6526" t="b" cm="1">
        <f t="array" ref="B6526">AND(Orders!R6524:R16517&gt;500,Orders!O6524:O16517="technology")</f>
        <v>0</v>
      </c>
      <c r="C6526" t="b" cm="1">
        <f t="array" ref="C6526">OR(Orders!R6524:R16517&gt;1000,Orders!O6524:O16517="furniture")</f>
        <v>1</v>
      </c>
      <c r="D6526" t="str">
        <v>no</v>
      </c>
      <c r="E6526" t="str">
        <v>false</v>
      </c>
      <c r="G6526" t="str" cm="1">
        <f t="array" ref="G6526">IFERROR(IF(AND(Orders!R6525:R16518&gt;1000,OR(Orders!M6525:M16518="East",Orders!M6525:M16518="south")),"bonus","no bonus"),"data error")</f>
        <v>no bonus</v>
      </c>
    </row>
    <row r="6527" spans="1:7" x14ac:dyDescent="0.25">
      <c r="A6527" t="str">
        <v>high</v>
      </c>
      <c r="B6527" t="b" cm="1">
        <f t="array" ref="B6527">AND(Orders!R6525:R16518&gt;500,Orders!O6525:O16518="technology")</f>
        <v>0</v>
      </c>
      <c r="C6527" t="b" cm="1">
        <f t="array" ref="C6527">OR(Orders!R6525:R16518&gt;1000,Orders!O6525:O16518="furniture")</f>
        <v>1</v>
      </c>
      <c r="D6527" t="str">
        <v>no</v>
      </c>
      <c r="E6527" t="str">
        <v>false</v>
      </c>
      <c r="G6527" t="str" cm="1">
        <f t="array" ref="G6527">IFERROR(IF(AND(Orders!R6526:R16519&gt;1000,OR(Orders!M6526:M16519="East",Orders!M6526:M16519="south")),"bonus","no bonus"),"data error")</f>
        <v>no bonus</v>
      </c>
    </row>
    <row r="6528" spans="1:7" x14ac:dyDescent="0.25">
      <c r="A6528" t="str">
        <v>high</v>
      </c>
      <c r="B6528" t="b" cm="1">
        <f t="array" ref="B6528">AND(Orders!R6526:R16519&gt;500,Orders!O6526:O16519="technology")</f>
        <v>0</v>
      </c>
      <c r="C6528" t="b" cm="1">
        <f t="array" ref="C6528">OR(Orders!R6526:R16519&gt;1000,Orders!O6526:O16519="furniture")</f>
        <v>1</v>
      </c>
      <c r="D6528" t="str">
        <v>no</v>
      </c>
      <c r="E6528" t="str">
        <v>false</v>
      </c>
      <c r="G6528" t="str" cm="1">
        <f t="array" ref="G6528">IFERROR(IF(AND(Orders!R6527:R16520&gt;1000,OR(Orders!M6527:M16520="East",Orders!M6527:M16520="south")),"bonus","no bonus"),"data error")</f>
        <v>no bonus</v>
      </c>
    </row>
    <row r="6529" spans="1:7" x14ac:dyDescent="0.25">
      <c r="A6529" t="str">
        <v>high</v>
      </c>
      <c r="B6529" t="b" cm="1">
        <f t="array" ref="B6529">AND(Orders!R6527:R16520&gt;500,Orders!O6527:O16520="technology")</f>
        <v>0</v>
      </c>
      <c r="C6529" t="b" cm="1">
        <f t="array" ref="C6529">OR(Orders!R6527:R16520&gt;1000,Orders!O6527:O16520="furniture")</f>
        <v>1</v>
      </c>
      <c r="D6529" t="str">
        <v>no</v>
      </c>
      <c r="E6529" t="str">
        <v>false</v>
      </c>
      <c r="G6529" t="str" cm="1">
        <f t="array" ref="G6529">IFERROR(IF(AND(Orders!R6528:R16521&gt;1000,OR(Orders!M6528:M16521="East",Orders!M6528:M16521="south")),"bonus","no bonus"),"data error")</f>
        <v>no bonus</v>
      </c>
    </row>
    <row r="6530" spans="1:7" x14ac:dyDescent="0.25">
      <c r="A6530" t="str">
        <v>high</v>
      </c>
      <c r="B6530" t="b" cm="1">
        <f t="array" ref="B6530">AND(Orders!R6528:R16521&gt;500,Orders!O6528:O16521="technology")</f>
        <v>0</v>
      </c>
      <c r="C6530" t="b" cm="1">
        <f t="array" ref="C6530">OR(Orders!R6528:R16521&gt;1000,Orders!O6528:O16521="furniture")</f>
        <v>1</v>
      </c>
      <c r="D6530" t="str">
        <v>no</v>
      </c>
      <c r="E6530" t="str">
        <v>false</v>
      </c>
      <c r="G6530" t="str" cm="1">
        <f t="array" ref="G6530">IFERROR(IF(AND(Orders!R6529:R16522&gt;1000,OR(Orders!M6529:M16522="East",Orders!M6529:M16522="south")),"bonus","no bonus"),"data error")</f>
        <v>no bonus</v>
      </c>
    </row>
    <row r="6531" spans="1:7" x14ac:dyDescent="0.25">
      <c r="A6531" t="str">
        <v>high</v>
      </c>
      <c r="B6531" t="b" cm="1">
        <f t="array" ref="B6531">AND(Orders!R6529:R16522&gt;500,Orders!O6529:O16522="technology")</f>
        <v>0</v>
      </c>
      <c r="C6531" t="b" cm="1">
        <f t="array" ref="C6531">OR(Orders!R6529:R16522&gt;1000,Orders!O6529:O16522="furniture")</f>
        <v>1</v>
      </c>
      <c r="D6531" t="str">
        <v>no</v>
      </c>
      <c r="E6531" t="str">
        <v>false</v>
      </c>
      <c r="G6531" t="str" cm="1">
        <f t="array" ref="G6531">IFERROR(IF(AND(Orders!R6530:R16523&gt;1000,OR(Orders!M6530:M16523="East",Orders!M6530:M16523="south")),"bonus","no bonus"),"data error")</f>
        <v>no bonus</v>
      </c>
    </row>
    <row r="6532" spans="1:7" x14ac:dyDescent="0.25">
      <c r="A6532" t="str">
        <v>high</v>
      </c>
      <c r="B6532" t="b" cm="1">
        <f t="array" ref="B6532">AND(Orders!R6530:R16523&gt;500,Orders!O6530:O16523="technology")</f>
        <v>0</v>
      </c>
      <c r="C6532" t="b" cm="1">
        <f t="array" ref="C6532">OR(Orders!R6530:R16523&gt;1000,Orders!O6530:O16523="furniture")</f>
        <v>1</v>
      </c>
      <c r="D6532" t="str">
        <v>no</v>
      </c>
      <c r="E6532" t="str">
        <v>false</v>
      </c>
      <c r="G6532" t="str" cm="1">
        <f t="array" ref="G6532">IFERROR(IF(AND(Orders!R6531:R16524&gt;1000,OR(Orders!M6531:M16524="East",Orders!M6531:M16524="south")),"bonus","no bonus"),"data error")</f>
        <v>no bonus</v>
      </c>
    </row>
    <row r="6533" spans="1:7" x14ac:dyDescent="0.25">
      <c r="A6533" t="str">
        <v>high</v>
      </c>
      <c r="B6533" t="b" cm="1">
        <f t="array" ref="B6533">AND(Orders!R6531:R16524&gt;500,Orders!O6531:O16524="technology")</f>
        <v>0</v>
      </c>
      <c r="C6533" t="b" cm="1">
        <f t="array" ref="C6533">OR(Orders!R6531:R16524&gt;1000,Orders!O6531:O16524="furniture")</f>
        <v>1</v>
      </c>
      <c r="D6533" t="str">
        <v>no</v>
      </c>
      <c r="E6533" t="str">
        <v>false</v>
      </c>
      <c r="G6533" t="str" cm="1">
        <f t="array" ref="G6533">IFERROR(IF(AND(Orders!R6532:R16525&gt;1000,OR(Orders!M6532:M16525="East",Orders!M6532:M16525="south")),"bonus","no bonus"),"data error")</f>
        <v>no bonus</v>
      </c>
    </row>
    <row r="6534" spans="1:7" x14ac:dyDescent="0.25">
      <c r="A6534" t="str">
        <v>high</v>
      </c>
      <c r="B6534" t="b" cm="1">
        <f t="array" ref="B6534">AND(Orders!R6532:R16525&gt;500,Orders!O6532:O16525="technology")</f>
        <v>0</v>
      </c>
      <c r="C6534" t="b" cm="1">
        <f t="array" ref="C6534">OR(Orders!R6532:R16525&gt;1000,Orders!O6532:O16525="furniture")</f>
        <v>1</v>
      </c>
      <c r="D6534" t="str">
        <v>no</v>
      </c>
      <c r="E6534" t="str">
        <v>false</v>
      </c>
      <c r="G6534" t="str" cm="1">
        <f t="array" ref="G6534">IFERROR(IF(AND(Orders!R6533:R16526&gt;1000,OR(Orders!M6533:M16526="East",Orders!M6533:M16526="south")),"bonus","no bonus"),"data error")</f>
        <v>no bonus</v>
      </c>
    </row>
    <row r="6535" spans="1:7" x14ac:dyDescent="0.25">
      <c r="A6535" t="str">
        <v>high</v>
      </c>
      <c r="B6535" t="b" cm="1">
        <f t="array" ref="B6535">AND(Orders!R6533:R16526&gt;500,Orders!O6533:O16526="technology")</f>
        <v>0</v>
      </c>
      <c r="C6535" t="b" cm="1">
        <f t="array" ref="C6535">OR(Orders!R6533:R16526&gt;1000,Orders!O6533:O16526="furniture")</f>
        <v>1</v>
      </c>
      <c r="D6535" t="str">
        <v>no</v>
      </c>
      <c r="E6535" t="str">
        <v>false</v>
      </c>
      <c r="G6535" t="str" cm="1">
        <f t="array" ref="G6535">IFERROR(IF(AND(Orders!R6534:R16527&gt;1000,OR(Orders!M6534:M16527="East",Orders!M6534:M16527="south")),"bonus","no bonus"),"data error")</f>
        <v>no bonus</v>
      </c>
    </row>
    <row r="6536" spans="1:7" x14ac:dyDescent="0.25">
      <c r="A6536" t="str">
        <v>high</v>
      </c>
      <c r="B6536" t="b" cm="1">
        <f t="array" ref="B6536">AND(Orders!R6534:R16527&gt;500,Orders!O6534:O16527="technology")</f>
        <v>0</v>
      </c>
      <c r="C6536" t="b" cm="1">
        <f t="array" ref="C6536">OR(Orders!R6534:R16527&gt;1000,Orders!O6534:O16527="furniture")</f>
        <v>1</v>
      </c>
      <c r="D6536" t="str">
        <v>no</v>
      </c>
      <c r="E6536" t="str">
        <v>false</v>
      </c>
      <c r="G6536" t="str" cm="1">
        <f t="array" ref="G6536">IFERROR(IF(AND(Orders!R6535:R16528&gt;1000,OR(Orders!M6535:M16528="East",Orders!M6535:M16528="south")),"bonus","no bonus"),"data error")</f>
        <v>no bonus</v>
      </c>
    </row>
    <row r="6537" spans="1:7" x14ac:dyDescent="0.25">
      <c r="A6537" t="str">
        <v>high</v>
      </c>
      <c r="B6537" t="b" cm="1">
        <f t="array" ref="B6537">AND(Orders!R6535:R16528&gt;500,Orders!O6535:O16528="technology")</f>
        <v>0</v>
      </c>
      <c r="C6537" t="b" cm="1">
        <f t="array" ref="C6537">OR(Orders!R6535:R16528&gt;1000,Orders!O6535:O16528="furniture")</f>
        <v>1</v>
      </c>
      <c r="D6537" t="str">
        <v>no</v>
      </c>
      <c r="E6537" t="str">
        <v>false</v>
      </c>
      <c r="G6537" t="str" cm="1">
        <f t="array" ref="G6537">IFERROR(IF(AND(Orders!R6536:R16529&gt;1000,OR(Orders!M6536:M16529="East",Orders!M6536:M16529="south")),"bonus","no bonus"),"data error")</f>
        <v>no bonus</v>
      </c>
    </row>
    <row r="6538" spans="1:7" x14ac:dyDescent="0.25">
      <c r="A6538" t="str">
        <v>high</v>
      </c>
      <c r="B6538" t="b" cm="1">
        <f t="array" ref="B6538">AND(Orders!R6536:R16529&gt;500,Orders!O6536:O16529="technology")</f>
        <v>0</v>
      </c>
      <c r="C6538" t="b" cm="1">
        <f t="array" ref="C6538">OR(Orders!R6536:R16529&gt;1000,Orders!O6536:O16529="furniture")</f>
        <v>1</v>
      </c>
      <c r="D6538" t="str">
        <v>no</v>
      </c>
      <c r="E6538" t="str">
        <v>false</v>
      </c>
      <c r="G6538" t="str" cm="1">
        <f t="array" ref="G6538">IFERROR(IF(AND(Orders!R6537:R16530&gt;1000,OR(Orders!M6537:M16530="East",Orders!M6537:M16530="south")),"bonus","no bonus"),"data error")</f>
        <v>no bonus</v>
      </c>
    </row>
    <row r="6539" spans="1:7" x14ac:dyDescent="0.25">
      <c r="A6539" t="str">
        <v>high</v>
      </c>
      <c r="B6539" t="b" cm="1">
        <f t="array" ref="B6539">AND(Orders!R6537:R16530&gt;500,Orders!O6537:O16530="technology")</f>
        <v>0</v>
      </c>
      <c r="C6539" t="b" cm="1">
        <f t="array" ref="C6539">OR(Orders!R6537:R16530&gt;1000,Orders!O6537:O16530="furniture")</f>
        <v>1</v>
      </c>
      <c r="D6539" t="str">
        <v>no</v>
      </c>
      <c r="E6539" t="str">
        <v>false</v>
      </c>
      <c r="G6539" t="str" cm="1">
        <f t="array" ref="G6539">IFERROR(IF(AND(Orders!R6538:R16531&gt;1000,OR(Orders!M6538:M16531="East",Orders!M6538:M16531="south")),"bonus","no bonus"),"data error")</f>
        <v>no bonus</v>
      </c>
    </row>
    <row r="6540" spans="1:7" x14ac:dyDescent="0.25">
      <c r="A6540" t="str">
        <v>high</v>
      </c>
      <c r="B6540" t="b" cm="1">
        <f t="array" ref="B6540">AND(Orders!R6538:R16531&gt;500,Orders!O6538:O16531="technology")</f>
        <v>0</v>
      </c>
      <c r="C6540" t="b" cm="1">
        <f t="array" ref="C6540">OR(Orders!R6538:R16531&gt;1000,Orders!O6538:O16531="furniture")</f>
        <v>1</v>
      </c>
      <c r="D6540" t="str">
        <v>no</v>
      </c>
      <c r="E6540" t="str">
        <v>false</v>
      </c>
      <c r="G6540" t="str" cm="1">
        <f t="array" ref="G6540">IFERROR(IF(AND(Orders!R6539:R16532&gt;1000,OR(Orders!M6539:M16532="East",Orders!M6539:M16532="south")),"bonus","no bonus"),"data error")</f>
        <v>no bonus</v>
      </c>
    </row>
    <row r="6541" spans="1:7" x14ac:dyDescent="0.25">
      <c r="A6541" t="str">
        <v>high</v>
      </c>
      <c r="B6541" t="b" cm="1">
        <f t="array" ref="B6541">AND(Orders!R6539:R16532&gt;500,Orders!O6539:O16532="technology")</f>
        <v>0</v>
      </c>
      <c r="C6541" t="b" cm="1">
        <f t="array" ref="C6541">OR(Orders!R6539:R16532&gt;1000,Orders!O6539:O16532="furniture")</f>
        <v>1</v>
      </c>
      <c r="D6541" t="str">
        <v>no</v>
      </c>
      <c r="E6541" t="str">
        <v>false</v>
      </c>
      <c r="G6541" t="str" cm="1">
        <f t="array" ref="G6541">IFERROR(IF(AND(Orders!R6540:R16533&gt;1000,OR(Orders!M6540:M16533="East",Orders!M6540:M16533="south")),"bonus","no bonus"),"data error")</f>
        <v>no bonus</v>
      </c>
    </row>
    <row r="6542" spans="1:7" x14ac:dyDescent="0.25">
      <c r="A6542" t="str">
        <v>high</v>
      </c>
      <c r="B6542" t="b" cm="1">
        <f t="array" ref="B6542">AND(Orders!R6540:R16533&gt;500,Orders!O6540:O16533="technology")</f>
        <v>0</v>
      </c>
      <c r="C6542" t="b" cm="1">
        <f t="array" ref="C6542">OR(Orders!R6540:R16533&gt;1000,Orders!O6540:O16533="furniture")</f>
        <v>1</v>
      </c>
      <c r="D6542" t="str">
        <v>no</v>
      </c>
      <c r="E6542" t="str">
        <v>false</v>
      </c>
      <c r="G6542" t="str" cm="1">
        <f t="array" ref="G6542">IFERROR(IF(AND(Orders!R6541:R16534&gt;1000,OR(Orders!M6541:M16534="East",Orders!M6541:M16534="south")),"bonus","no bonus"),"data error")</f>
        <v>no bonus</v>
      </c>
    </row>
    <row r="6543" spans="1:7" x14ac:dyDescent="0.25">
      <c r="A6543" t="str">
        <v>high</v>
      </c>
      <c r="B6543" t="b" cm="1">
        <f t="array" ref="B6543">AND(Orders!R6541:R16534&gt;500,Orders!O6541:O16534="technology")</f>
        <v>0</v>
      </c>
      <c r="C6543" t="b" cm="1">
        <f t="array" ref="C6543">OR(Orders!R6541:R16534&gt;1000,Orders!O6541:O16534="furniture")</f>
        <v>1</v>
      </c>
      <c r="D6543" t="str">
        <v>no</v>
      </c>
      <c r="E6543" t="str">
        <v>false</v>
      </c>
      <c r="G6543" t="str" cm="1">
        <f t="array" ref="G6543">IFERROR(IF(AND(Orders!R6542:R16535&gt;1000,OR(Orders!M6542:M16535="East",Orders!M6542:M16535="south")),"bonus","no bonus"),"data error")</f>
        <v>no bonus</v>
      </c>
    </row>
    <row r="6544" spans="1:7" x14ac:dyDescent="0.25">
      <c r="A6544" t="str">
        <v>high</v>
      </c>
      <c r="B6544" t="b" cm="1">
        <f t="array" ref="B6544">AND(Orders!R6542:R16535&gt;500,Orders!O6542:O16535="technology")</f>
        <v>0</v>
      </c>
      <c r="C6544" t="b" cm="1">
        <f t="array" ref="C6544">OR(Orders!R6542:R16535&gt;1000,Orders!O6542:O16535="furniture")</f>
        <v>1</v>
      </c>
      <c r="D6544" t="str">
        <v>no</v>
      </c>
      <c r="E6544" t="str">
        <v>false</v>
      </c>
      <c r="G6544" t="str" cm="1">
        <f t="array" ref="G6544">IFERROR(IF(AND(Orders!R6543:R16536&gt;1000,OR(Orders!M6543:M16536="East",Orders!M6543:M16536="south")),"bonus","no bonus"),"data error")</f>
        <v>no bonus</v>
      </c>
    </row>
    <row r="6545" spans="1:7" x14ac:dyDescent="0.25">
      <c r="A6545" t="str">
        <v>high</v>
      </c>
      <c r="B6545" t="b" cm="1">
        <f t="array" ref="B6545">AND(Orders!R6543:R16536&gt;500,Orders!O6543:O16536="technology")</f>
        <v>0</v>
      </c>
      <c r="C6545" t="b" cm="1">
        <f t="array" ref="C6545">OR(Orders!R6543:R16536&gt;1000,Orders!O6543:O16536="furniture")</f>
        <v>1</v>
      </c>
      <c r="D6545" t="str">
        <v>no</v>
      </c>
      <c r="E6545" t="str">
        <v>false</v>
      </c>
      <c r="G6545" t="str" cm="1">
        <f t="array" ref="G6545">IFERROR(IF(AND(Orders!R6544:R16537&gt;1000,OR(Orders!M6544:M16537="East",Orders!M6544:M16537="south")),"bonus","no bonus"),"data error")</f>
        <v>no bonus</v>
      </c>
    </row>
    <row r="6546" spans="1:7" x14ac:dyDescent="0.25">
      <c r="A6546" t="str">
        <v>high</v>
      </c>
      <c r="B6546" t="b" cm="1">
        <f t="array" ref="B6546">AND(Orders!R6544:R16537&gt;500,Orders!O6544:O16537="technology")</f>
        <v>0</v>
      </c>
      <c r="C6546" t="b" cm="1">
        <f t="array" ref="C6546">OR(Orders!R6544:R16537&gt;1000,Orders!O6544:O16537="furniture")</f>
        <v>1</v>
      </c>
      <c r="D6546" t="str">
        <v>no</v>
      </c>
      <c r="E6546" t="str">
        <v>false</v>
      </c>
      <c r="G6546" t="str" cm="1">
        <f t="array" ref="G6546">IFERROR(IF(AND(Orders!R6545:R16538&gt;1000,OR(Orders!M6545:M16538="East",Orders!M6545:M16538="south")),"bonus","no bonus"),"data error")</f>
        <v>no bonus</v>
      </c>
    </row>
    <row r="6547" spans="1:7" x14ac:dyDescent="0.25">
      <c r="A6547" t="str">
        <v>high</v>
      </c>
      <c r="B6547" t="b" cm="1">
        <f t="array" ref="B6547">AND(Orders!R6545:R16538&gt;500,Orders!O6545:O16538="technology")</f>
        <v>0</v>
      </c>
      <c r="C6547" t="b" cm="1">
        <f t="array" ref="C6547">OR(Orders!R6545:R16538&gt;1000,Orders!O6545:O16538="furniture")</f>
        <v>1</v>
      </c>
      <c r="D6547" t="str">
        <v>no</v>
      </c>
      <c r="E6547" t="str">
        <v>false</v>
      </c>
      <c r="G6547" t="str" cm="1">
        <f t="array" ref="G6547">IFERROR(IF(AND(Orders!R6546:R16539&gt;1000,OR(Orders!M6546:M16539="East",Orders!M6546:M16539="south")),"bonus","no bonus"),"data error")</f>
        <v>no bonus</v>
      </c>
    </row>
    <row r="6548" spans="1:7" x14ac:dyDescent="0.25">
      <c r="A6548" t="str">
        <v>high</v>
      </c>
      <c r="B6548" t="b" cm="1">
        <f t="array" ref="B6548">AND(Orders!R6546:R16539&gt;500,Orders!O6546:O16539="technology")</f>
        <v>0</v>
      </c>
      <c r="C6548" t="b" cm="1">
        <f t="array" ref="C6548">OR(Orders!R6546:R16539&gt;1000,Orders!O6546:O16539="furniture")</f>
        <v>1</v>
      </c>
      <c r="D6548" t="str">
        <v>no</v>
      </c>
      <c r="E6548" t="str">
        <v>false</v>
      </c>
      <c r="G6548" t="str" cm="1">
        <f t="array" ref="G6548">IFERROR(IF(AND(Orders!R6547:R16540&gt;1000,OR(Orders!M6547:M16540="East",Orders!M6547:M16540="south")),"bonus","no bonus"),"data error")</f>
        <v>no bonus</v>
      </c>
    </row>
    <row r="6549" spans="1:7" x14ac:dyDescent="0.25">
      <c r="A6549" t="str">
        <v>high</v>
      </c>
      <c r="B6549" t="b" cm="1">
        <f t="array" ref="B6549">AND(Orders!R6547:R16540&gt;500,Orders!O6547:O16540="technology")</f>
        <v>0</v>
      </c>
      <c r="C6549" t="b" cm="1">
        <f t="array" ref="C6549">OR(Orders!R6547:R16540&gt;1000,Orders!O6547:O16540="furniture")</f>
        <v>1</v>
      </c>
      <c r="D6549" t="str">
        <v>no</v>
      </c>
      <c r="E6549" t="str">
        <v>false</v>
      </c>
      <c r="G6549" t="str" cm="1">
        <f t="array" ref="G6549">IFERROR(IF(AND(Orders!R6548:R16541&gt;1000,OR(Orders!M6548:M16541="East",Orders!M6548:M16541="south")),"bonus","no bonus"),"data error")</f>
        <v>no bonus</v>
      </c>
    </row>
    <row r="6550" spans="1:7" x14ac:dyDescent="0.25">
      <c r="A6550" t="str">
        <v>high</v>
      </c>
      <c r="B6550" t="b" cm="1">
        <f t="array" ref="B6550">AND(Orders!R6548:R16541&gt;500,Orders!O6548:O16541="technology")</f>
        <v>0</v>
      </c>
      <c r="C6550" t="b" cm="1">
        <f t="array" ref="C6550">OR(Orders!R6548:R16541&gt;1000,Orders!O6548:O16541="furniture")</f>
        <v>1</v>
      </c>
      <c r="D6550" t="str">
        <v>no</v>
      </c>
      <c r="E6550" t="str">
        <v>false</v>
      </c>
      <c r="G6550" t="str" cm="1">
        <f t="array" ref="G6550">IFERROR(IF(AND(Orders!R6549:R16542&gt;1000,OR(Orders!M6549:M16542="East",Orders!M6549:M16542="south")),"bonus","no bonus"),"data error")</f>
        <v>no bonus</v>
      </c>
    </row>
    <row r="6551" spans="1:7" x14ac:dyDescent="0.25">
      <c r="A6551" t="str">
        <v>high</v>
      </c>
      <c r="B6551" t="b" cm="1">
        <f t="array" ref="B6551">AND(Orders!R6549:R16542&gt;500,Orders!O6549:O16542="technology")</f>
        <v>0</v>
      </c>
      <c r="C6551" t="b" cm="1">
        <f t="array" ref="C6551">OR(Orders!R6549:R16542&gt;1000,Orders!O6549:O16542="furniture")</f>
        <v>1</v>
      </c>
      <c r="D6551" t="str">
        <v>no</v>
      </c>
      <c r="E6551" t="str">
        <v>false</v>
      </c>
      <c r="G6551" t="str" cm="1">
        <f t="array" ref="G6551">IFERROR(IF(AND(Orders!R6550:R16543&gt;1000,OR(Orders!M6550:M16543="East",Orders!M6550:M16543="south")),"bonus","no bonus"),"data error")</f>
        <v>no bonus</v>
      </c>
    </row>
    <row r="6552" spans="1:7" x14ac:dyDescent="0.25">
      <c r="A6552" t="str">
        <v>high</v>
      </c>
      <c r="B6552" t="b" cm="1">
        <f t="array" ref="B6552">AND(Orders!R6550:R16543&gt;500,Orders!O6550:O16543="technology")</f>
        <v>0</v>
      </c>
      <c r="C6552" t="b" cm="1">
        <f t="array" ref="C6552">OR(Orders!R6550:R16543&gt;1000,Orders!O6550:O16543="furniture")</f>
        <v>1</v>
      </c>
      <c r="D6552" t="str">
        <v>no</v>
      </c>
      <c r="E6552" t="str">
        <v>false</v>
      </c>
      <c r="G6552" t="str" cm="1">
        <f t="array" ref="G6552">IFERROR(IF(AND(Orders!R6551:R16544&gt;1000,OR(Orders!M6551:M16544="East",Orders!M6551:M16544="south")),"bonus","no bonus"),"data error")</f>
        <v>no bonus</v>
      </c>
    </row>
    <row r="6553" spans="1:7" x14ac:dyDescent="0.25">
      <c r="A6553" t="str">
        <v>high</v>
      </c>
      <c r="B6553" t="b" cm="1">
        <f t="array" ref="B6553">AND(Orders!R6551:R16544&gt;500,Orders!O6551:O16544="technology")</f>
        <v>0</v>
      </c>
      <c r="C6553" t="b" cm="1">
        <f t="array" ref="C6553">OR(Orders!R6551:R16544&gt;1000,Orders!O6551:O16544="furniture")</f>
        <v>1</v>
      </c>
      <c r="D6553" t="str">
        <v>no</v>
      </c>
      <c r="E6553" t="str">
        <v>false</v>
      </c>
      <c r="G6553" t="str" cm="1">
        <f t="array" ref="G6553">IFERROR(IF(AND(Orders!R6552:R16545&gt;1000,OR(Orders!M6552:M16545="East",Orders!M6552:M16545="south")),"bonus","no bonus"),"data error")</f>
        <v>no bonus</v>
      </c>
    </row>
    <row r="6554" spans="1:7" x14ac:dyDescent="0.25">
      <c r="A6554" t="str">
        <v>high</v>
      </c>
      <c r="B6554" t="b" cm="1">
        <f t="array" ref="B6554">AND(Orders!R6552:R16545&gt;500,Orders!O6552:O16545="technology")</f>
        <v>0</v>
      </c>
      <c r="C6554" t="b" cm="1">
        <f t="array" ref="C6554">OR(Orders!R6552:R16545&gt;1000,Orders!O6552:O16545="furniture")</f>
        <v>1</v>
      </c>
      <c r="D6554" t="str">
        <v>no</v>
      </c>
      <c r="E6554" t="str">
        <v>false</v>
      </c>
      <c r="G6554" t="str" cm="1">
        <f t="array" ref="G6554">IFERROR(IF(AND(Orders!R6553:R16546&gt;1000,OR(Orders!M6553:M16546="East",Orders!M6553:M16546="south")),"bonus","no bonus"),"data error")</f>
        <v>no bonus</v>
      </c>
    </row>
    <row r="6555" spans="1:7" x14ac:dyDescent="0.25">
      <c r="A6555" t="str">
        <v>high</v>
      </c>
      <c r="B6555" t="b" cm="1">
        <f t="array" ref="B6555">AND(Orders!R6553:R16546&gt;500,Orders!O6553:O16546="technology")</f>
        <v>0</v>
      </c>
      <c r="C6555" t="b" cm="1">
        <f t="array" ref="C6555">OR(Orders!R6553:R16546&gt;1000,Orders!O6553:O16546="furniture")</f>
        <v>1</v>
      </c>
      <c r="D6555" t="str">
        <v>no</v>
      </c>
      <c r="E6555" t="str">
        <v>false</v>
      </c>
      <c r="G6555" t="str" cm="1">
        <f t="array" ref="G6555">IFERROR(IF(AND(Orders!R6554:R16547&gt;1000,OR(Orders!M6554:M16547="East",Orders!M6554:M16547="south")),"bonus","no bonus"),"data error")</f>
        <v>no bonus</v>
      </c>
    </row>
    <row r="6556" spans="1:7" x14ac:dyDescent="0.25">
      <c r="A6556" t="str">
        <v>high</v>
      </c>
      <c r="B6556" t="b" cm="1">
        <f t="array" ref="B6556">AND(Orders!R6554:R16547&gt;500,Orders!O6554:O16547="technology")</f>
        <v>0</v>
      </c>
      <c r="C6556" t="b" cm="1">
        <f t="array" ref="C6556">OR(Orders!R6554:R16547&gt;1000,Orders!O6554:O16547="furniture")</f>
        <v>1</v>
      </c>
      <c r="D6556" t="str">
        <v>no</v>
      </c>
      <c r="E6556" t="str">
        <v>false</v>
      </c>
      <c r="G6556" t="str" cm="1">
        <f t="array" ref="G6556">IFERROR(IF(AND(Orders!R6555:R16548&gt;1000,OR(Orders!M6555:M16548="East",Orders!M6555:M16548="south")),"bonus","no bonus"),"data error")</f>
        <v>no bonus</v>
      </c>
    </row>
    <row r="6557" spans="1:7" x14ac:dyDescent="0.25">
      <c r="A6557" t="str">
        <v>high</v>
      </c>
      <c r="B6557" t="b" cm="1">
        <f t="array" ref="B6557">AND(Orders!R6555:R16548&gt;500,Orders!O6555:O16548="technology")</f>
        <v>0</v>
      </c>
      <c r="C6557" t="b" cm="1">
        <f t="array" ref="C6557">OR(Orders!R6555:R16548&gt;1000,Orders!O6555:O16548="furniture")</f>
        <v>1</v>
      </c>
      <c r="D6557" t="str">
        <v>no</v>
      </c>
      <c r="E6557" t="str">
        <v>false</v>
      </c>
      <c r="G6557" t="str" cm="1">
        <f t="array" ref="G6557">IFERROR(IF(AND(Orders!R6556:R16549&gt;1000,OR(Orders!M6556:M16549="East",Orders!M6556:M16549="south")),"bonus","no bonus"),"data error")</f>
        <v>no bonus</v>
      </c>
    </row>
    <row r="6558" spans="1:7" x14ac:dyDescent="0.25">
      <c r="A6558" t="str">
        <v>high</v>
      </c>
      <c r="B6558" t="b" cm="1">
        <f t="array" ref="B6558">AND(Orders!R6556:R16549&gt;500,Orders!O6556:O16549="technology")</f>
        <v>0</v>
      </c>
      <c r="C6558" t="b" cm="1">
        <f t="array" ref="C6558">OR(Orders!R6556:R16549&gt;1000,Orders!O6556:O16549="furniture")</f>
        <v>1</v>
      </c>
      <c r="D6558" t="str">
        <v>no</v>
      </c>
      <c r="E6558" t="str">
        <v>false</v>
      </c>
      <c r="G6558" t="str" cm="1">
        <f t="array" ref="G6558">IFERROR(IF(AND(Orders!R6557:R16550&gt;1000,OR(Orders!M6557:M16550="East",Orders!M6557:M16550="south")),"bonus","no bonus"),"data error")</f>
        <v>no bonus</v>
      </c>
    </row>
    <row r="6559" spans="1:7" x14ac:dyDescent="0.25">
      <c r="A6559" t="str">
        <v>high</v>
      </c>
      <c r="B6559" t="b" cm="1">
        <f t="array" ref="B6559">AND(Orders!R6557:R16550&gt;500,Orders!O6557:O16550="technology")</f>
        <v>0</v>
      </c>
      <c r="C6559" t="b" cm="1">
        <f t="array" ref="C6559">OR(Orders!R6557:R16550&gt;1000,Orders!O6557:O16550="furniture")</f>
        <v>1</v>
      </c>
      <c r="D6559" t="str">
        <v>no</v>
      </c>
      <c r="E6559" t="str">
        <v>false</v>
      </c>
      <c r="G6559" t="str" cm="1">
        <f t="array" ref="G6559">IFERROR(IF(AND(Orders!R6558:R16551&gt;1000,OR(Orders!M6558:M16551="East",Orders!M6558:M16551="south")),"bonus","no bonus"),"data error")</f>
        <v>no bonus</v>
      </c>
    </row>
    <row r="6560" spans="1:7" x14ac:dyDescent="0.25">
      <c r="A6560" t="str">
        <v>high</v>
      </c>
      <c r="B6560" t="b" cm="1">
        <f t="array" ref="B6560">AND(Orders!R6558:R16551&gt;500,Orders!O6558:O16551="technology")</f>
        <v>0</v>
      </c>
      <c r="C6560" t="b" cm="1">
        <f t="array" ref="C6560">OR(Orders!R6558:R16551&gt;1000,Orders!O6558:O16551="furniture")</f>
        <v>1</v>
      </c>
      <c r="D6560" t="str">
        <v>no</v>
      </c>
      <c r="E6560" t="str">
        <v>false</v>
      </c>
      <c r="G6560" t="str" cm="1">
        <f t="array" ref="G6560">IFERROR(IF(AND(Orders!R6559:R16552&gt;1000,OR(Orders!M6559:M16552="East",Orders!M6559:M16552="south")),"bonus","no bonus"),"data error")</f>
        <v>no bonus</v>
      </c>
    </row>
    <row r="6561" spans="1:7" x14ac:dyDescent="0.25">
      <c r="A6561" t="str">
        <v>high</v>
      </c>
      <c r="B6561" t="b" cm="1">
        <f t="array" ref="B6561">AND(Orders!R6559:R16552&gt;500,Orders!O6559:O16552="technology")</f>
        <v>0</v>
      </c>
      <c r="C6561" t="b" cm="1">
        <f t="array" ref="C6561">OR(Orders!R6559:R16552&gt;1000,Orders!O6559:O16552="furniture")</f>
        <v>1</v>
      </c>
      <c r="D6561" t="str">
        <v>no</v>
      </c>
      <c r="E6561" t="str">
        <v>false</v>
      </c>
      <c r="G6561" t="str" cm="1">
        <f t="array" ref="G6561">IFERROR(IF(AND(Orders!R6560:R16553&gt;1000,OR(Orders!M6560:M16553="East",Orders!M6560:M16553="south")),"bonus","no bonus"),"data error")</f>
        <v>no bonus</v>
      </c>
    </row>
    <row r="6562" spans="1:7" x14ac:dyDescent="0.25">
      <c r="A6562" t="str">
        <v>high</v>
      </c>
      <c r="B6562" t="b" cm="1">
        <f t="array" ref="B6562">AND(Orders!R6560:R16553&gt;500,Orders!O6560:O16553="technology")</f>
        <v>0</v>
      </c>
      <c r="C6562" t="b" cm="1">
        <f t="array" ref="C6562">OR(Orders!R6560:R16553&gt;1000,Orders!O6560:O16553="furniture")</f>
        <v>1</v>
      </c>
      <c r="D6562" t="str">
        <v>no</v>
      </c>
      <c r="E6562" t="str">
        <v>false</v>
      </c>
      <c r="G6562" t="str" cm="1">
        <f t="array" ref="G6562">IFERROR(IF(AND(Orders!R6561:R16554&gt;1000,OR(Orders!M6561:M16554="East",Orders!M6561:M16554="south")),"bonus","no bonus"),"data error")</f>
        <v>no bonus</v>
      </c>
    </row>
    <row r="6563" spans="1:7" x14ac:dyDescent="0.25">
      <c r="A6563" t="str">
        <v>high</v>
      </c>
      <c r="B6563" t="b" cm="1">
        <f t="array" ref="B6563">AND(Orders!R6561:R16554&gt;500,Orders!O6561:O16554="technology")</f>
        <v>0</v>
      </c>
      <c r="C6563" t="b" cm="1">
        <f t="array" ref="C6563">OR(Orders!R6561:R16554&gt;1000,Orders!O6561:O16554="furniture")</f>
        <v>1</v>
      </c>
      <c r="D6563" t="str">
        <v>no</v>
      </c>
      <c r="E6563" t="str">
        <v>false</v>
      </c>
      <c r="G6563" t="str" cm="1">
        <f t="array" ref="G6563">IFERROR(IF(AND(Orders!R6562:R16555&gt;1000,OR(Orders!M6562:M16555="East",Orders!M6562:M16555="south")),"bonus","no bonus"),"data error")</f>
        <v>no bonus</v>
      </c>
    </row>
    <row r="6564" spans="1:7" x14ac:dyDescent="0.25">
      <c r="A6564" t="str">
        <v>high</v>
      </c>
      <c r="B6564" t="b" cm="1">
        <f t="array" ref="B6564">AND(Orders!R6562:R16555&gt;500,Orders!O6562:O16555="technology")</f>
        <v>0</v>
      </c>
      <c r="C6564" t="b" cm="1">
        <f t="array" ref="C6564">OR(Orders!R6562:R16555&gt;1000,Orders!O6562:O16555="furniture")</f>
        <v>1</v>
      </c>
      <c r="D6564" t="str">
        <v>no</v>
      </c>
      <c r="E6564" t="str">
        <v>false</v>
      </c>
      <c r="G6564" t="str" cm="1">
        <f t="array" ref="G6564">IFERROR(IF(AND(Orders!R6563:R16556&gt;1000,OR(Orders!M6563:M16556="East",Orders!M6563:M16556="south")),"bonus","no bonus"),"data error")</f>
        <v>no bonus</v>
      </c>
    </row>
    <row r="6565" spans="1:7" x14ac:dyDescent="0.25">
      <c r="A6565" t="str">
        <v>high</v>
      </c>
      <c r="B6565" t="b" cm="1">
        <f t="array" ref="B6565">AND(Orders!R6563:R16556&gt;500,Orders!O6563:O16556="technology")</f>
        <v>0</v>
      </c>
      <c r="C6565" t="b" cm="1">
        <f t="array" ref="C6565">OR(Orders!R6563:R16556&gt;1000,Orders!O6563:O16556="furniture")</f>
        <v>1</v>
      </c>
      <c r="D6565" t="str">
        <v>no</v>
      </c>
      <c r="E6565" t="str">
        <v>false</v>
      </c>
      <c r="G6565" t="str" cm="1">
        <f t="array" ref="G6565">IFERROR(IF(AND(Orders!R6564:R16557&gt;1000,OR(Orders!M6564:M16557="East",Orders!M6564:M16557="south")),"bonus","no bonus"),"data error")</f>
        <v>no bonus</v>
      </c>
    </row>
    <row r="6566" spans="1:7" x14ac:dyDescent="0.25">
      <c r="A6566" t="str">
        <v>high</v>
      </c>
      <c r="B6566" t="b" cm="1">
        <f t="array" ref="B6566">AND(Orders!R6564:R16557&gt;500,Orders!O6564:O16557="technology")</f>
        <v>0</v>
      </c>
      <c r="C6566" t="b" cm="1">
        <f t="array" ref="C6566">OR(Orders!R6564:R16557&gt;1000,Orders!O6564:O16557="furniture")</f>
        <v>1</v>
      </c>
      <c r="D6566" t="str">
        <v>no</v>
      </c>
      <c r="E6566" t="str">
        <v>false</v>
      </c>
      <c r="G6566" t="str" cm="1">
        <f t="array" ref="G6566">IFERROR(IF(AND(Orders!R6565:R16558&gt;1000,OR(Orders!M6565:M16558="East",Orders!M6565:M16558="south")),"bonus","no bonus"),"data error")</f>
        <v>no bonus</v>
      </c>
    </row>
    <row r="6567" spans="1:7" x14ac:dyDescent="0.25">
      <c r="A6567" t="str">
        <v>high</v>
      </c>
      <c r="B6567" t="b" cm="1">
        <f t="array" ref="B6567">AND(Orders!R6565:R16558&gt;500,Orders!O6565:O16558="technology")</f>
        <v>0</v>
      </c>
      <c r="C6567" t="b" cm="1">
        <f t="array" ref="C6567">OR(Orders!R6565:R16558&gt;1000,Orders!O6565:O16558="furniture")</f>
        <v>1</v>
      </c>
      <c r="D6567" t="str">
        <v>no</v>
      </c>
      <c r="E6567" t="str">
        <v>false</v>
      </c>
      <c r="G6567" t="str" cm="1">
        <f t="array" ref="G6567">IFERROR(IF(AND(Orders!R6566:R16559&gt;1000,OR(Orders!M6566:M16559="East",Orders!M6566:M16559="south")),"bonus","no bonus"),"data error")</f>
        <v>no bonus</v>
      </c>
    </row>
    <row r="6568" spans="1:7" x14ac:dyDescent="0.25">
      <c r="A6568" t="str">
        <v>high</v>
      </c>
      <c r="B6568" t="b" cm="1">
        <f t="array" ref="B6568">AND(Orders!R6566:R16559&gt;500,Orders!O6566:O16559="technology")</f>
        <v>0</v>
      </c>
      <c r="C6568" t="b" cm="1">
        <f t="array" ref="C6568">OR(Orders!R6566:R16559&gt;1000,Orders!O6566:O16559="furniture")</f>
        <v>1</v>
      </c>
      <c r="D6568" t="str">
        <v>no</v>
      </c>
      <c r="E6568" t="str">
        <v>false</v>
      </c>
      <c r="G6568" t="str" cm="1">
        <f t="array" ref="G6568">IFERROR(IF(AND(Orders!R6567:R16560&gt;1000,OR(Orders!M6567:M16560="East",Orders!M6567:M16560="south")),"bonus","no bonus"),"data error")</f>
        <v>no bonus</v>
      </c>
    </row>
    <row r="6569" spans="1:7" x14ac:dyDescent="0.25">
      <c r="A6569" t="str">
        <v>high</v>
      </c>
      <c r="B6569" t="b" cm="1">
        <f t="array" ref="B6569">AND(Orders!R6567:R16560&gt;500,Orders!O6567:O16560="technology")</f>
        <v>0</v>
      </c>
      <c r="C6569" t="b" cm="1">
        <f t="array" ref="C6569">OR(Orders!R6567:R16560&gt;1000,Orders!O6567:O16560="furniture")</f>
        <v>1</v>
      </c>
      <c r="D6569" t="str">
        <v>no</v>
      </c>
      <c r="E6569" t="str">
        <v>false</v>
      </c>
      <c r="G6569" t="str" cm="1">
        <f t="array" ref="G6569">IFERROR(IF(AND(Orders!R6568:R16561&gt;1000,OR(Orders!M6568:M16561="East",Orders!M6568:M16561="south")),"bonus","no bonus"),"data error")</f>
        <v>no bonus</v>
      </c>
    </row>
    <row r="6570" spans="1:7" x14ac:dyDescent="0.25">
      <c r="A6570" t="str">
        <v>high</v>
      </c>
      <c r="B6570" t="b" cm="1">
        <f t="array" ref="B6570">AND(Orders!R6568:R16561&gt;500,Orders!O6568:O16561="technology")</f>
        <v>0</v>
      </c>
      <c r="C6570" t="b" cm="1">
        <f t="array" ref="C6570">OR(Orders!R6568:R16561&gt;1000,Orders!O6568:O16561="furniture")</f>
        <v>1</v>
      </c>
      <c r="D6570" t="str">
        <v>no</v>
      </c>
      <c r="E6570" t="str">
        <v>false</v>
      </c>
      <c r="G6570" t="str" cm="1">
        <f t="array" ref="G6570">IFERROR(IF(AND(Orders!R6569:R16562&gt;1000,OR(Orders!M6569:M16562="East",Orders!M6569:M16562="south")),"bonus","no bonus"),"data error")</f>
        <v>no bonus</v>
      </c>
    </row>
    <row r="6571" spans="1:7" x14ac:dyDescent="0.25">
      <c r="A6571" t="str">
        <v>high</v>
      </c>
      <c r="B6571" t="b" cm="1">
        <f t="array" ref="B6571">AND(Orders!R6569:R16562&gt;500,Orders!O6569:O16562="technology")</f>
        <v>0</v>
      </c>
      <c r="C6571" t="b" cm="1">
        <f t="array" ref="C6571">OR(Orders!R6569:R16562&gt;1000,Orders!O6569:O16562="furniture")</f>
        <v>1</v>
      </c>
      <c r="D6571" t="str">
        <v>no</v>
      </c>
      <c r="E6571" t="str">
        <v>false</v>
      </c>
      <c r="G6571" t="str" cm="1">
        <f t="array" ref="G6571">IFERROR(IF(AND(Orders!R6570:R16563&gt;1000,OR(Orders!M6570:M16563="East",Orders!M6570:M16563="south")),"bonus","no bonus"),"data error")</f>
        <v>no bonus</v>
      </c>
    </row>
    <row r="6572" spans="1:7" x14ac:dyDescent="0.25">
      <c r="A6572" t="str">
        <v>high</v>
      </c>
      <c r="B6572" t="b" cm="1">
        <f t="array" ref="B6572">AND(Orders!R6570:R16563&gt;500,Orders!O6570:O16563="technology")</f>
        <v>0</v>
      </c>
      <c r="C6572" t="b" cm="1">
        <f t="array" ref="C6572">OR(Orders!R6570:R16563&gt;1000,Orders!O6570:O16563="furniture")</f>
        <v>1</v>
      </c>
      <c r="D6572" t="str">
        <v>no</v>
      </c>
      <c r="E6572" t="str">
        <v>false</v>
      </c>
      <c r="G6572" t="str" cm="1">
        <f t="array" ref="G6572">IFERROR(IF(AND(Orders!R6571:R16564&gt;1000,OR(Orders!M6571:M16564="East",Orders!M6571:M16564="south")),"bonus","no bonus"),"data error")</f>
        <v>no bonus</v>
      </c>
    </row>
    <row r="6573" spans="1:7" x14ac:dyDescent="0.25">
      <c r="A6573" t="str">
        <v>high</v>
      </c>
      <c r="B6573" t="b" cm="1">
        <f t="array" ref="B6573">AND(Orders!R6571:R16564&gt;500,Orders!O6571:O16564="technology")</f>
        <v>0</v>
      </c>
      <c r="C6573" t="b" cm="1">
        <f t="array" ref="C6573">OR(Orders!R6571:R16564&gt;1000,Orders!O6571:O16564="furniture")</f>
        <v>1</v>
      </c>
      <c r="D6573" t="str">
        <v>no</v>
      </c>
      <c r="E6573" t="str">
        <v>false</v>
      </c>
      <c r="G6573" t="str" cm="1">
        <f t="array" ref="G6573">IFERROR(IF(AND(Orders!R6572:R16565&gt;1000,OR(Orders!M6572:M16565="East",Orders!M6572:M16565="south")),"bonus","no bonus"),"data error")</f>
        <v>no bonus</v>
      </c>
    </row>
    <row r="6574" spans="1:7" x14ac:dyDescent="0.25">
      <c r="A6574" t="str">
        <v>high</v>
      </c>
      <c r="B6574" t="b" cm="1">
        <f t="array" ref="B6574">AND(Orders!R6572:R16565&gt;500,Orders!O6572:O16565="technology")</f>
        <v>0</v>
      </c>
      <c r="C6574" t="b" cm="1">
        <f t="array" ref="C6574">OR(Orders!R6572:R16565&gt;1000,Orders!O6572:O16565="furniture")</f>
        <v>1</v>
      </c>
      <c r="D6574" t="str">
        <v>no</v>
      </c>
      <c r="E6574" t="str">
        <v>false</v>
      </c>
      <c r="G6574" t="str" cm="1">
        <f t="array" ref="G6574">IFERROR(IF(AND(Orders!R6573:R16566&gt;1000,OR(Orders!M6573:M16566="East",Orders!M6573:M16566="south")),"bonus","no bonus"),"data error")</f>
        <v>no bonus</v>
      </c>
    </row>
    <row r="6575" spans="1:7" x14ac:dyDescent="0.25">
      <c r="A6575" t="str">
        <v>high</v>
      </c>
      <c r="B6575" t="b" cm="1">
        <f t="array" ref="B6575">AND(Orders!R6573:R16566&gt;500,Orders!O6573:O16566="technology")</f>
        <v>0</v>
      </c>
      <c r="C6575" t="b" cm="1">
        <f t="array" ref="C6575">OR(Orders!R6573:R16566&gt;1000,Orders!O6573:O16566="furniture")</f>
        <v>1</v>
      </c>
      <c r="D6575" t="str">
        <v>no</v>
      </c>
      <c r="E6575" t="str">
        <v>false</v>
      </c>
      <c r="G6575" t="str" cm="1">
        <f t="array" ref="G6575">IFERROR(IF(AND(Orders!R6574:R16567&gt;1000,OR(Orders!M6574:M16567="East",Orders!M6574:M16567="south")),"bonus","no bonus"),"data error")</f>
        <v>no bonus</v>
      </c>
    </row>
    <row r="6576" spans="1:7" x14ac:dyDescent="0.25">
      <c r="A6576" t="str">
        <v>high</v>
      </c>
      <c r="B6576" t="b" cm="1">
        <f t="array" ref="B6576">AND(Orders!R6574:R16567&gt;500,Orders!O6574:O16567="technology")</f>
        <v>0</v>
      </c>
      <c r="C6576" t="b" cm="1">
        <f t="array" ref="C6576">OR(Orders!R6574:R16567&gt;1000,Orders!O6574:O16567="furniture")</f>
        <v>1</v>
      </c>
      <c r="D6576" t="str">
        <v>no</v>
      </c>
      <c r="E6576" t="str">
        <v>false</v>
      </c>
      <c r="G6576" t="str" cm="1">
        <f t="array" ref="G6576">IFERROR(IF(AND(Orders!R6575:R16568&gt;1000,OR(Orders!M6575:M16568="East",Orders!M6575:M16568="south")),"bonus","no bonus"),"data error")</f>
        <v>no bonus</v>
      </c>
    </row>
    <row r="6577" spans="1:7" x14ac:dyDescent="0.25">
      <c r="A6577" t="str">
        <v>high</v>
      </c>
      <c r="B6577" t="b" cm="1">
        <f t="array" ref="B6577">AND(Orders!R6575:R16568&gt;500,Orders!O6575:O16568="technology")</f>
        <v>0</v>
      </c>
      <c r="C6577" t="b" cm="1">
        <f t="array" ref="C6577">OR(Orders!R6575:R16568&gt;1000,Orders!O6575:O16568="furniture")</f>
        <v>1</v>
      </c>
      <c r="D6577" t="str">
        <v>no</v>
      </c>
      <c r="E6577" t="str">
        <v>false</v>
      </c>
      <c r="G6577" t="str" cm="1">
        <f t="array" ref="G6577">IFERROR(IF(AND(Orders!R6576:R16569&gt;1000,OR(Orders!M6576:M16569="East",Orders!M6576:M16569="south")),"bonus","no bonus"),"data error")</f>
        <v>no bonus</v>
      </c>
    </row>
    <row r="6578" spans="1:7" x14ac:dyDescent="0.25">
      <c r="A6578" t="str">
        <v>high</v>
      </c>
      <c r="B6578" t="b" cm="1">
        <f t="array" ref="B6578">AND(Orders!R6576:R16569&gt;500,Orders!O6576:O16569="technology")</f>
        <v>0</v>
      </c>
      <c r="C6578" t="b" cm="1">
        <f t="array" ref="C6578">OR(Orders!R6576:R16569&gt;1000,Orders!O6576:O16569="furniture")</f>
        <v>1</v>
      </c>
      <c r="D6578" t="str">
        <v>no</v>
      </c>
      <c r="E6578" t="str">
        <v>false</v>
      </c>
      <c r="G6578" t="str" cm="1">
        <f t="array" ref="G6578">IFERROR(IF(AND(Orders!R6577:R16570&gt;1000,OR(Orders!M6577:M16570="East",Orders!M6577:M16570="south")),"bonus","no bonus"),"data error")</f>
        <v>no bonus</v>
      </c>
    </row>
    <row r="6579" spans="1:7" x14ac:dyDescent="0.25">
      <c r="A6579" t="str">
        <v>high</v>
      </c>
      <c r="B6579" t="b" cm="1">
        <f t="array" ref="B6579">AND(Orders!R6577:R16570&gt;500,Orders!O6577:O16570="technology")</f>
        <v>0</v>
      </c>
      <c r="C6579" t="b" cm="1">
        <f t="array" ref="C6579">OR(Orders!R6577:R16570&gt;1000,Orders!O6577:O16570="furniture")</f>
        <v>1</v>
      </c>
      <c r="D6579" t="str">
        <v>no</v>
      </c>
      <c r="E6579" t="str">
        <v>false</v>
      </c>
      <c r="G6579" t="str" cm="1">
        <f t="array" ref="G6579">IFERROR(IF(AND(Orders!R6578:R16571&gt;1000,OR(Orders!M6578:M16571="East",Orders!M6578:M16571="south")),"bonus","no bonus"),"data error")</f>
        <v>no bonus</v>
      </c>
    </row>
    <row r="6580" spans="1:7" x14ac:dyDescent="0.25">
      <c r="A6580" t="str">
        <v>high</v>
      </c>
      <c r="B6580" t="b" cm="1">
        <f t="array" ref="B6580">AND(Orders!R6578:R16571&gt;500,Orders!O6578:O16571="technology")</f>
        <v>0</v>
      </c>
      <c r="C6580" t="b" cm="1">
        <f t="array" ref="C6580">OR(Orders!R6578:R16571&gt;1000,Orders!O6578:O16571="furniture")</f>
        <v>1</v>
      </c>
      <c r="D6580" t="str">
        <v>no</v>
      </c>
      <c r="E6580" t="str">
        <v>false</v>
      </c>
      <c r="G6580" t="str" cm="1">
        <f t="array" ref="G6580">IFERROR(IF(AND(Orders!R6579:R16572&gt;1000,OR(Orders!M6579:M16572="East",Orders!M6579:M16572="south")),"bonus","no bonus"),"data error")</f>
        <v>no bonus</v>
      </c>
    </row>
    <row r="6581" spans="1:7" x14ac:dyDescent="0.25">
      <c r="A6581" t="str">
        <v>high</v>
      </c>
      <c r="B6581" t="b" cm="1">
        <f t="array" ref="B6581">AND(Orders!R6579:R16572&gt;500,Orders!O6579:O16572="technology")</f>
        <v>0</v>
      </c>
      <c r="C6581" t="b" cm="1">
        <f t="array" ref="C6581">OR(Orders!R6579:R16572&gt;1000,Orders!O6579:O16572="furniture")</f>
        <v>1</v>
      </c>
      <c r="D6581" t="str">
        <v>no</v>
      </c>
      <c r="E6581" t="str">
        <v>false</v>
      </c>
      <c r="G6581" t="str" cm="1">
        <f t="array" ref="G6581">IFERROR(IF(AND(Orders!R6580:R16573&gt;1000,OR(Orders!M6580:M16573="East",Orders!M6580:M16573="south")),"bonus","no bonus"),"data error")</f>
        <v>no bonus</v>
      </c>
    </row>
    <row r="6582" spans="1:7" x14ac:dyDescent="0.25">
      <c r="A6582" t="str">
        <v>high</v>
      </c>
      <c r="B6582" t="b" cm="1">
        <f t="array" ref="B6582">AND(Orders!R6580:R16573&gt;500,Orders!O6580:O16573="technology")</f>
        <v>0</v>
      </c>
      <c r="C6582" t="b" cm="1">
        <f t="array" ref="C6582">OR(Orders!R6580:R16573&gt;1000,Orders!O6580:O16573="furniture")</f>
        <v>1</v>
      </c>
      <c r="D6582" t="str">
        <v>no</v>
      </c>
      <c r="E6582" t="str">
        <v>false</v>
      </c>
      <c r="G6582" t="str" cm="1">
        <f t="array" ref="G6582">IFERROR(IF(AND(Orders!R6581:R16574&gt;1000,OR(Orders!M6581:M16574="East",Orders!M6581:M16574="south")),"bonus","no bonus"),"data error")</f>
        <v>no bonus</v>
      </c>
    </row>
    <row r="6583" spans="1:7" x14ac:dyDescent="0.25">
      <c r="A6583" t="str">
        <v>high</v>
      </c>
      <c r="B6583" t="b" cm="1">
        <f t="array" ref="B6583">AND(Orders!R6581:R16574&gt;500,Orders!O6581:O16574="technology")</f>
        <v>0</v>
      </c>
      <c r="C6583" t="b" cm="1">
        <f t="array" ref="C6583">OR(Orders!R6581:R16574&gt;1000,Orders!O6581:O16574="furniture")</f>
        <v>1</v>
      </c>
      <c r="D6583" t="str">
        <v>no</v>
      </c>
      <c r="E6583" t="str">
        <v>false</v>
      </c>
      <c r="G6583" t="str" cm="1">
        <f t="array" ref="G6583">IFERROR(IF(AND(Orders!R6582:R16575&gt;1000,OR(Orders!M6582:M16575="East",Orders!M6582:M16575="south")),"bonus","no bonus"),"data error")</f>
        <v>no bonus</v>
      </c>
    </row>
    <row r="6584" spans="1:7" x14ac:dyDescent="0.25">
      <c r="A6584" t="str">
        <v>high</v>
      </c>
      <c r="B6584" t="b" cm="1">
        <f t="array" ref="B6584">AND(Orders!R6582:R16575&gt;500,Orders!O6582:O16575="technology")</f>
        <v>0</v>
      </c>
      <c r="C6584" t="b" cm="1">
        <f t="array" ref="C6584">OR(Orders!R6582:R16575&gt;1000,Orders!O6582:O16575="furniture")</f>
        <v>1</v>
      </c>
      <c r="D6584" t="str">
        <v>no</v>
      </c>
      <c r="E6584" t="str">
        <v>false</v>
      </c>
      <c r="G6584" t="str" cm="1">
        <f t="array" ref="G6584">IFERROR(IF(AND(Orders!R6583:R16576&gt;1000,OR(Orders!M6583:M16576="East",Orders!M6583:M16576="south")),"bonus","no bonus"),"data error")</f>
        <v>no bonus</v>
      </c>
    </row>
    <row r="6585" spans="1:7" x14ac:dyDescent="0.25">
      <c r="A6585" t="str">
        <v>high</v>
      </c>
      <c r="B6585" t="b" cm="1">
        <f t="array" ref="B6585">AND(Orders!R6583:R16576&gt;500,Orders!O6583:O16576="technology")</f>
        <v>0</v>
      </c>
      <c r="C6585" t="b" cm="1">
        <f t="array" ref="C6585">OR(Orders!R6583:R16576&gt;1000,Orders!O6583:O16576="furniture")</f>
        <v>1</v>
      </c>
      <c r="D6585" t="str">
        <v>no</v>
      </c>
      <c r="E6585" t="str">
        <v>false</v>
      </c>
      <c r="G6585" t="str" cm="1">
        <f t="array" ref="G6585">IFERROR(IF(AND(Orders!R6584:R16577&gt;1000,OR(Orders!M6584:M16577="East",Orders!M6584:M16577="south")),"bonus","no bonus"),"data error")</f>
        <v>no bonus</v>
      </c>
    </row>
    <row r="6586" spans="1:7" x14ac:dyDescent="0.25">
      <c r="A6586" t="str">
        <v>high</v>
      </c>
      <c r="B6586" t="b" cm="1">
        <f t="array" ref="B6586">AND(Orders!R6584:R16577&gt;500,Orders!O6584:O16577="technology")</f>
        <v>0</v>
      </c>
      <c r="C6586" t="b" cm="1">
        <f t="array" ref="C6586">OR(Orders!R6584:R16577&gt;1000,Orders!O6584:O16577="furniture")</f>
        <v>1</v>
      </c>
      <c r="D6586" t="str">
        <v>no</v>
      </c>
      <c r="E6586" t="str">
        <v>false</v>
      </c>
      <c r="G6586" t="str" cm="1">
        <f t="array" ref="G6586">IFERROR(IF(AND(Orders!R6585:R16578&gt;1000,OR(Orders!M6585:M16578="East",Orders!M6585:M16578="south")),"bonus","no bonus"),"data error")</f>
        <v>no bonus</v>
      </c>
    </row>
    <row r="6587" spans="1:7" x14ac:dyDescent="0.25">
      <c r="A6587" t="str">
        <v>high</v>
      </c>
      <c r="B6587" t="b" cm="1">
        <f t="array" ref="B6587">AND(Orders!R6585:R16578&gt;500,Orders!O6585:O16578="technology")</f>
        <v>0</v>
      </c>
      <c r="C6587" t="b" cm="1">
        <f t="array" ref="C6587">OR(Orders!R6585:R16578&gt;1000,Orders!O6585:O16578="furniture")</f>
        <v>1</v>
      </c>
      <c r="D6587" t="str">
        <v>no</v>
      </c>
      <c r="E6587" t="str">
        <v>false</v>
      </c>
      <c r="G6587" t="str" cm="1">
        <f t="array" ref="G6587">IFERROR(IF(AND(Orders!R6586:R16579&gt;1000,OR(Orders!M6586:M16579="East",Orders!M6586:M16579="south")),"bonus","no bonus"),"data error")</f>
        <v>no bonus</v>
      </c>
    </row>
    <row r="6588" spans="1:7" x14ac:dyDescent="0.25">
      <c r="A6588" t="str">
        <v>high</v>
      </c>
      <c r="B6588" t="b" cm="1">
        <f t="array" ref="B6588">AND(Orders!R6586:R16579&gt;500,Orders!O6586:O16579="technology")</f>
        <v>0</v>
      </c>
      <c r="C6588" t="b" cm="1">
        <f t="array" ref="C6588">OR(Orders!R6586:R16579&gt;1000,Orders!O6586:O16579="furniture")</f>
        <v>1</v>
      </c>
      <c r="D6588" t="str">
        <v>no</v>
      </c>
      <c r="E6588" t="str">
        <v>false</v>
      </c>
      <c r="G6588" t="str" cm="1">
        <f t="array" ref="G6588">IFERROR(IF(AND(Orders!R6587:R16580&gt;1000,OR(Orders!M6587:M16580="East",Orders!M6587:M16580="south")),"bonus","no bonus"),"data error")</f>
        <v>no bonus</v>
      </c>
    </row>
    <row r="6589" spans="1:7" x14ac:dyDescent="0.25">
      <c r="A6589" t="str">
        <v>high</v>
      </c>
      <c r="B6589" t="b" cm="1">
        <f t="array" ref="B6589">AND(Orders!R6587:R16580&gt;500,Orders!O6587:O16580="technology")</f>
        <v>0</v>
      </c>
      <c r="C6589" t="b" cm="1">
        <f t="array" ref="C6589">OR(Orders!R6587:R16580&gt;1000,Orders!O6587:O16580="furniture")</f>
        <v>1</v>
      </c>
      <c r="D6589" t="str">
        <v>no</v>
      </c>
      <c r="E6589" t="str">
        <v>false</v>
      </c>
      <c r="G6589" t="str" cm="1">
        <f t="array" ref="G6589">IFERROR(IF(AND(Orders!R6588:R16581&gt;1000,OR(Orders!M6588:M16581="East",Orders!M6588:M16581="south")),"bonus","no bonus"),"data error")</f>
        <v>no bonus</v>
      </c>
    </row>
    <row r="6590" spans="1:7" x14ac:dyDescent="0.25">
      <c r="A6590" t="str">
        <v>high</v>
      </c>
      <c r="B6590" t="b" cm="1">
        <f t="array" ref="B6590">AND(Orders!R6588:R16581&gt;500,Orders!O6588:O16581="technology")</f>
        <v>0</v>
      </c>
      <c r="C6590" t="b" cm="1">
        <f t="array" ref="C6590">OR(Orders!R6588:R16581&gt;1000,Orders!O6588:O16581="furniture")</f>
        <v>1</v>
      </c>
      <c r="D6590" t="str">
        <v>no</v>
      </c>
      <c r="E6590" t="str">
        <v>false</v>
      </c>
      <c r="G6590" t="str" cm="1">
        <f t="array" ref="G6590">IFERROR(IF(AND(Orders!R6589:R16582&gt;1000,OR(Orders!M6589:M16582="East",Orders!M6589:M16582="south")),"bonus","no bonus"),"data error")</f>
        <v>no bonus</v>
      </c>
    </row>
    <row r="6591" spans="1:7" x14ac:dyDescent="0.25">
      <c r="A6591" t="str">
        <v>high</v>
      </c>
      <c r="B6591" t="b" cm="1">
        <f t="array" ref="B6591">AND(Orders!R6589:R16582&gt;500,Orders!O6589:O16582="technology")</f>
        <v>0</v>
      </c>
      <c r="C6591" t="b" cm="1">
        <f t="array" ref="C6591">OR(Orders!R6589:R16582&gt;1000,Orders!O6589:O16582="furniture")</f>
        <v>1</v>
      </c>
      <c r="D6591" t="str">
        <v>no</v>
      </c>
      <c r="E6591" t="str">
        <v>false</v>
      </c>
      <c r="G6591" t="str" cm="1">
        <f t="array" ref="G6591">IFERROR(IF(AND(Orders!R6590:R16583&gt;1000,OR(Orders!M6590:M16583="East",Orders!M6590:M16583="south")),"bonus","no bonus"),"data error")</f>
        <v>no bonus</v>
      </c>
    </row>
    <row r="6592" spans="1:7" x14ac:dyDescent="0.25">
      <c r="A6592" t="str">
        <v>high</v>
      </c>
      <c r="B6592" t="b" cm="1">
        <f t="array" ref="B6592">AND(Orders!R6590:R16583&gt;500,Orders!O6590:O16583="technology")</f>
        <v>0</v>
      </c>
      <c r="C6592" t="b" cm="1">
        <f t="array" ref="C6592">OR(Orders!R6590:R16583&gt;1000,Orders!O6590:O16583="furniture")</f>
        <v>1</v>
      </c>
      <c r="D6592" t="str">
        <v>no</v>
      </c>
      <c r="E6592" t="str">
        <v>false</v>
      </c>
      <c r="G6592" t="str" cm="1">
        <f t="array" ref="G6592">IFERROR(IF(AND(Orders!R6591:R16584&gt;1000,OR(Orders!M6591:M16584="East",Orders!M6591:M16584="south")),"bonus","no bonus"),"data error")</f>
        <v>no bonus</v>
      </c>
    </row>
    <row r="6593" spans="1:7" x14ac:dyDescent="0.25">
      <c r="A6593" t="str">
        <v>high</v>
      </c>
      <c r="B6593" t="b" cm="1">
        <f t="array" ref="B6593">AND(Orders!R6591:R16584&gt;500,Orders!O6591:O16584="technology")</f>
        <v>0</v>
      </c>
      <c r="C6593" t="b" cm="1">
        <f t="array" ref="C6593">OR(Orders!R6591:R16584&gt;1000,Orders!O6591:O16584="furniture")</f>
        <v>1</v>
      </c>
      <c r="D6593" t="str">
        <v>no</v>
      </c>
      <c r="E6593" t="str">
        <v>false</v>
      </c>
      <c r="G6593" t="str" cm="1">
        <f t="array" ref="G6593">IFERROR(IF(AND(Orders!R6592:R16585&gt;1000,OR(Orders!M6592:M16585="East",Orders!M6592:M16585="south")),"bonus","no bonus"),"data error")</f>
        <v>no bonus</v>
      </c>
    </row>
    <row r="6594" spans="1:7" x14ac:dyDescent="0.25">
      <c r="A6594" t="str">
        <v>high</v>
      </c>
      <c r="B6594" t="b" cm="1">
        <f t="array" ref="B6594">AND(Orders!R6592:R16585&gt;500,Orders!O6592:O16585="technology")</f>
        <v>0</v>
      </c>
      <c r="C6594" t="b" cm="1">
        <f t="array" ref="C6594">OR(Orders!R6592:R16585&gt;1000,Orders!O6592:O16585="furniture")</f>
        <v>1</v>
      </c>
      <c r="D6594" t="str">
        <v>no</v>
      </c>
      <c r="E6594" t="str">
        <v>false</v>
      </c>
      <c r="G6594" t="str" cm="1">
        <f t="array" ref="G6594">IFERROR(IF(AND(Orders!R6593:R16586&gt;1000,OR(Orders!M6593:M16586="East",Orders!M6593:M16586="south")),"bonus","no bonus"),"data error")</f>
        <v>no bonus</v>
      </c>
    </row>
    <row r="6595" spans="1:7" x14ac:dyDescent="0.25">
      <c r="A6595" t="str">
        <v>high</v>
      </c>
      <c r="B6595" t="b" cm="1">
        <f t="array" ref="B6595">AND(Orders!R6593:R16586&gt;500,Orders!O6593:O16586="technology")</f>
        <v>0</v>
      </c>
      <c r="C6595" t="b" cm="1">
        <f t="array" ref="C6595">OR(Orders!R6593:R16586&gt;1000,Orders!O6593:O16586="furniture")</f>
        <v>1</v>
      </c>
      <c r="D6595" t="str">
        <v>no</v>
      </c>
      <c r="E6595" t="str">
        <v>false</v>
      </c>
      <c r="G6595" t="str" cm="1">
        <f t="array" ref="G6595">IFERROR(IF(AND(Orders!R6594:R16587&gt;1000,OR(Orders!M6594:M16587="East",Orders!M6594:M16587="south")),"bonus","no bonus"),"data error")</f>
        <v>no bonus</v>
      </c>
    </row>
    <row r="6596" spans="1:7" x14ac:dyDescent="0.25">
      <c r="A6596" t="str">
        <v>high</v>
      </c>
      <c r="B6596" t="b" cm="1">
        <f t="array" ref="B6596">AND(Orders!R6594:R16587&gt;500,Orders!O6594:O16587="technology")</f>
        <v>0</v>
      </c>
      <c r="C6596" t="b" cm="1">
        <f t="array" ref="C6596">OR(Orders!R6594:R16587&gt;1000,Orders!O6594:O16587="furniture")</f>
        <v>1</v>
      </c>
      <c r="D6596" t="str">
        <v>no</v>
      </c>
      <c r="E6596" t="str">
        <v>false</v>
      </c>
      <c r="G6596" t="str" cm="1">
        <f t="array" ref="G6596">IFERROR(IF(AND(Orders!R6595:R16588&gt;1000,OR(Orders!M6595:M16588="East",Orders!M6595:M16588="south")),"bonus","no bonus"),"data error")</f>
        <v>no bonus</v>
      </c>
    </row>
    <row r="6597" spans="1:7" x14ac:dyDescent="0.25">
      <c r="A6597" t="str">
        <v>high</v>
      </c>
      <c r="B6597" t="b" cm="1">
        <f t="array" ref="B6597">AND(Orders!R6595:R16588&gt;500,Orders!O6595:O16588="technology")</f>
        <v>0</v>
      </c>
      <c r="C6597" t="b" cm="1">
        <f t="array" ref="C6597">OR(Orders!R6595:R16588&gt;1000,Orders!O6595:O16588="furniture")</f>
        <v>1</v>
      </c>
      <c r="D6597" t="str">
        <v>no</v>
      </c>
      <c r="E6597" t="str">
        <v>false</v>
      </c>
      <c r="G6597" t="str" cm="1">
        <f t="array" ref="G6597">IFERROR(IF(AND(Orders!R6596:R16589&gt;1000,OR(Orders!M6596:M16589="East",Orders!M6596:M16589="south")),"bonus","no bonus"),"data error")</f>
        <v>no bonus</v>
      </c>
    </row>
    <row r="6598" spans="1:7" x14ac:dyDescent="0.25">
      <c r="A6598" t="str">
        <v>high</v>
      </c>
      <c r="B6598" t="b" cm="1">
        <f t="array" ref="B6598">AND(Orders!R6596:R16589&gt;500,Orders!O6596:O16589="technology")</f>
        <v>0</v>
      </c>
      <c r="C6598" t="b" cm="1">
        <f t="array" ref="C6598">OR(Orders!R6596:R16589&gt;1000,Orders!O6596:O16589="furniture")</f>
        <v>1</v>
      </c>
      <c r="D6598" t="str">
        <v>no</v>
      </c>
      <c r="E6598" t="str">
        <v>false</v>
      </c>
      <c r="G6598" t="str" cm="1">
        <f t="array" ref="G6598">IFERROR(IF(AND(Orders!R6597:R16590&gt;1000,OR(Orders!M6597:M16590="East",Orders!M6597:M16590="south")),"bonus","no bonus"),"data error")</f>
        <v>no bonus</v>
      </c>
    </row>
    <row r="6599" spans="1:7" x14ac:dyDescent="0.25">
      <c r="A6599" t="str">
        <v>high</v>
      </c>
      <c r="B6599" t="b" cm="1">
        <f t="array" ref="B6599">AND(Orders!R6597:R16590&gt;500,Orders!O6597:O16590="technology")</f>
        <v>0</v>
      </c>
      <c r="C6599" t="b" cm="1">
        <f t="array" ref="C6599">OR(Orders!R6597:R16590&gt;1000,Orders!O6597:O16590="furniture")</f>
        <v>1</v>
      </c>
      <c r="D6599" t="str">
        <v>no</v>
      </c>
      <c r="E6599" t="str">
        <v>false</v>
      </c>
      <c r="G6599" t="str" cm="1">
        <f t="array" ref="G6599">IFERROR(IF(AND(Orders!R6598:R16591&gt;1000,OR(Orders!M6598:M16591="East",Orders!M6598:M16591="south")),"bonus","no bonus"),"data error")</f>
        <v>no bonus</v>
      </c>
    </row>
    <row r="6600" spans="1:7" x14ac:dyDescent="0.25">
      <c r="A6600" t="str">
        <v>high</v>
      </c>
      <c r="B6600" t="b" cm="1">
        <f t="array" ref="B6600">AND(Orders!R6598:R16591&gt;500,Orders!O6598:O16591="technology")</f>
        <v>0</v>
      </c>
      <c r="C6600" t="b" cm="1">
        <f t="array" ref="C6600">OR(Orders!R6598:R16591&gt;1000,Orders!O6598:O16591="furniture")</f>
        <v>1</v>
      </c>
      <c r="D6600" t="str">
        <v>no</v>
      </c>
      <c r="E6600" t="str">
        <v>false</v>
      </c>
      <c r="G6600" t="str" cm="1">
        <f t="array" ref="G6600">IFERROR(IF(AND(Orders!R6599:R16592&gt;1000,OR(Orders!M6599:M16592="East",Orders!M6599:M16592="south")),"bonus","no bonus"),"data error")</f>
        <v>no bonus</v>
      </c>
    </row>
    <row r="6601" spans="1:7" x14ac:dyDescent="0.25">
      <c r="A6601" t="str">
        <v>high</v>
      </c>
      <c r="B6601" t="b" cm="1">
        <f t="array" ref="B6601">AND(Orders!R6599:R16592&gt;500,Orders!O6599:O16592="technology")</f>
        <v>0</v>
      </c>
      <c r="C6601" t="b" cm="1">
        <f t="array" ref="C6601">OR(Orders!R6599:R16592&gt;1000,Orders!O6599:O16592="furniture")</f>
        <v>1</v>
      </c>
      <c r="D6601" t="str">
        <v>no</v>
      </c>
      <c r="E6601" t="str">
        <v>false</v>
      </c>
      <c r="G6601" t="str" cm="1">
        <f t="array" ref="G6601">IFERROR(IF(AND(Orders!R6600:R16593&gt;1000,OR(Orders!M6600:M16593="East",Orders!M6600:M16593="south")),"bonus","no bonus"),"data error")</f>
        <v>no bonus</v>
      </c>
    </row>
    <row r="6602" spans="1:7" x14ac:dyDescent="0.25">
      <c r="A6602" t="str">
        <v>high</v>
      </c>
      <c r="B6602" t="b" cm="1">
        <f t="array" ref="B6602">AND(Orders!R6600:R16593&gt;500,Orders!O6600:O16593="technology")</f>
        <v>0</v>
      </c>
      <c r="C6602" t="b" cm="1">
        <f t="array" ref="C6602">OR(Orders!R6600:R16593&gt;1000,Orders!O6600:O16593="furniture")</f>
        <v>1</v>
      </c>
      <c r="D6602" t="str">
        <v>no</v>
      </c>
      <c r="E6602" t="str">
        <v>false</v>
      </c>
      <c r="G6602" t="str" cm="1">
        <f t="array" ref="G6602">IFERROR(IF(AND(Orders!R6601:R16594&gt;1000,OR(Orders!M6601:M16594="East",Orders!M6601:M16594="south")),"bonus","no bonus"),"data error")</f>
        <v>no bonus</v>
      </c>
    </row>
    <row r="6603" spans="1:7" x14ac:dyDescent="0.25">
      <c r="A6603" t="str">
        <v>high</v>
      </c>
      <c r="B6603" t="b" cm="1">
        <f t="array" ref="B6603">AND(Orders!R6601:R16594&gt;500,Orders!O6601:O16594="technology")</f>
        <v>0</v>
      </c>
      <c r="C6603" t="b" cm="1">
        <f t="array" ref="C6603">OR(Orders!R6601:R16594&gt;1000,Orders!O6601:O16594="furniture")</f>
        <v>1</v>
      </c>
      <c r="D6603" t="str">
        <v>no</v>
      </c>
      <c r="E6603" t="str">
        <v>false</v>
      </c>
      <c r="G6603" t="str" cm="1">
        <f t="array" ref="G6603">IFERROR(IF(AND(Orders!R6602:R16595&gt;1000,OR(Orders!M6602:M16595="East",Orders!M6602:M16595="south")),"bonus","no bonus"),"data error")</f>
        <v>no bonus</v>
      </c>
    </row>
    <row r="6604" spans="1:7" x14ac:dyDescent="0.25">
      <c r="A6604" t="str">
        <v>high</v>
      </c>
      <c r="B6604" t="b" cm="1">
        <f t="array" ref="B6604">AND(Orders!R6602:R16595&gt;500,Orders!O6602:O16595="technology")</f>
        <v>0</v>
      </c>
      <c r="C6604" t="b" cm="1">
        <f t="array" ref="C6604">OR(Orders!R6602:R16595&gt;1000,Orders!O6602:O16595="furniture")</f>
        <v>1</v>
      </c>
      <c r="D6604" t="str">
        <v>no</v>
      </c>
      <c r="E6604" t="str">
        <v>false</v>
      </c>
      <c r="G6604" t="str" cm="1">
        <f t="array" ref="G6604">IFERROR(IF(AND(Orders!R6603:R16596&gt;1000,OR(Orders!M6603:M16596="East",Orders!M6603:M16596="south")),"bonus","no bonus"),"data error")</f>
        <v>no bonus</v>
      </c>
    </row>
    <row r="6605" spans="1:7" x14ac:dyDescent="0.25">
      <c r="A6605" t="str">
        <v>high</v>
      </c>
      <c r="B6605" t="b" cm="1">
        <f t="array" ref="B6605">AND(Orders!R6603:R16596&gt;500,Orders!O6603:O16596="technology")</f>
        <v>0</v>
      </c>
      <c r="C6605" t="b" cm="1">
        <f t="array" ref="C6605">OR(Orders!R6603:R16596&gt;1000,Orders!O6603:O16596="furniture")</f>
        <v>1</v>
      </c>
      <c r="D6605" t="str">
        <v>no</v>
      </c>
      <c r="E6605" t="str">
        <v>false</v>
      </c>
      <c r="G6605" t="str" cm="1">
        <f t="array" ref="G6605">IFERROR(IF(AND(Orders!R6604:R16597&gt;1000,OR(Orders!M6604:M16597="East",Orders!M6604:M16597="south")),"bonus","no bonus"),"data error")</f>
        <v>no bonus</v>
      </c>
    </row>
    <row r="6606" spans="1:7" x14ac:dyDescent="0.25">
      <c r="A6606" t="str">
        <v>high</v>
      </c>
      <c r="B6606" t="b" cm="1">
        <f t="array" ref="B6606">AND(Orders!R6604:R16597&gt;500,Orders!O6604:O16597="technology")</f>
        <v>0</v>
      </c>
      <c r="C6606" t="b" cm="1">
        <f t="array" ref="C6606">OR(Orders!R6604:R16597&gt;1000,Orders!O6604:O16597="furniture")</f>
        <v>1</v>
      </c>
      <c r="D6606" t="str">
        <v>no</v>
      </c>
      <c r="E6606" t="str">
        <v>false</v>
      </c>
      <c r="G6606" t="str" cm="1">
        <f t="array" ref="G6606">IFERROR(IF(AND(Orders!R6605:R16598&gt;1000,OR(Orders!M6605:M16598="East",Orders!M6605:M16598="south")),"bonus","no bonus"),"data error")</f>
        <v>no bonus</v>
      </c>
    </row>
    <row r="6607" spans="1:7" x14ac:dyDescent="0.25">
      <c r="A6607" t="str">
        <v>high</v>
      </c>
      <c r="B6607" t="b" cm="1">
        <f t="array" ref="B6607">AND(Orders!R6605:R16598&gt;500,Orders!O6605:O16598="technology")</f>
        <v>0</v>
      </c>
      <c r="C6607" t="b" cm="1">
        <f t="array" ref="C6607">OR(Orders!R6605:R16598&gt;1000,Orders!O6605:O16598="furniture")</f>
        <v>1</v>
      </c>
      <c r="D6607" t="str">
        <v>no</v>
      </c>
      <c r="E6607" t="str">
        <v>false</v>
      </c>
      <c r="G6607" t="str" cm="1">
        <f t="array" ref="G6607">IFERROR(IF(AND(Orders!R6606:R16599&gt;1000,OR(Orders!M6606:M16599="East",Orders!M6606:M16599="south")),"bonus","no bonus"),"data error")</f>
        <v>no bonus</v>
      </c>
    </row>
    <row r="6608" spans="1:7" x14ac:dyDescent="0.25">
      <c r="A6608" t="str">
        <v>high</v>
      </c>
      <c r="B6608" t="b" cm="1">
        <f t="array" ref="B6608">AND(Orders!R6606:R16599&gt;500,Orders!O6606:O16599="technology")</f>
        <v>0</v>
      </c>
      <c r="C6608" t="b" cm="1">
        <f t="array" ref="C6608">OR(Orders!R6606:R16599&gt;1000,Orders!O6606:O16599="furniture")</f>
        <v>1</v>
      </c>
      <c r="D6608" t="str">
        <v>no</v>
      </c>
      <c r="E6608" t="str">
        <v>false</v>
      </c>
      <c r="G6608" t="str" cm="1">
        <f t="array" ref="G6608">IFERROR(IF(AND(Orders!R6607:R16600&gt;1000,OR(Orders!M6607:M16600="East",Orders!M6607:M16600="south")),"bonus","no bonus"),"data error")</f>
        <v>no bonus</v>
      </c>
    </row>
    <row r="6609" spans="1:7" x14ac:dyDescent="0.25">
      <c r="A6609" t="str">
        <v>high</v>
      </c>
      <c r="B6609" t="b" cm="1">
        <f t="array" ref="B6609">AND(Orders!R6607:R16600&gt;500,Orders!O6607:O16600="technology")</f>
        <v>0</v>
      </c>
      <c r="C6609" t="b" cm="1">
        <f t="array" ref="C6609">OR(Orders!R6607:R16600&gt;1000,Orders!O6607:O16600="furniture")</f>
        <v>1</v>
      </c>
      <c r="D6609" t="str">
        <v>no</v>
      </c>
      <c r="E6609" t="str">
        <v>false</v>
      </c>
      <c r="G6609" t="str" cm="1">
        <f t="array" ref="G6609">IFERROR(IF(AND(Orders!R6608:R16601&gt;1000,OR(Orders!M6608:M16601="East",Orders!M6608:M16601="south")),"bonus","no bonus"),"data error")</f>
        <v>no bonus</v>
      </c>
    </row>
    <row r="6610" spans="1:7" x14ac:dyDescent="0.25">
      <c r="A6610" t="str">
        <v>high</v>
      </c>
      <c r="B6610" t="b" cm="1">
        <f t="array" ref="B6610">AND(Orders!R6608:R16601&gt;500,Orders!O6608:O16601="technology")</f>
        <v>0</v>
      </c>
      <c r="C6610" t="b" cm="1">
        <f t="array" ref="C6610">OR(Orders!R6608:R16601&gt;1000,Orders!O6608:O16601="furniture")</f>
        <v>1</v>
      </c>
      <c r="D6610" t="str">
        <v>no</v>
      </c>
      <c r="E6610" t="str">
        <v>false</v>
      </c>
      <c r="G6610" t="str" cm="1">
        <f t="array" ref="G6610">IFERROR(IF(AND(Orders!R6609:R16602&gt;1000,OR(Orders!M6609:M16602="East",Orders!M6609:M16602="south")),"bonus","no bonus"),"data error")</f>
        <v>no bonus</v>
      </c>
    </row>
    <row r="6611" spans="1:7" x14ac:dyDescent="0.25">
      <c r="A6611" t="str">
        <v>high</v>
      </c>
      <c r="B6611" t="b" cm="1">
        <f t="array" ref="B6611">AND(Orders!R6609:R16602&gt;500,Orders!O6609:O16602="technology")</f>
        <v>0</v>
      </c>
      <c r="C6611" t="b" cm="1">
        <f t="array" ref="C6611">OR(Orders!R6609:R16602&gt;1000,Orders!O6609:O16602="furniture")</f>
        <v>1</v>
      </c>
      <c r="D6611" t="str">
        <v>no</v>
      </c>
      <c r="E6611" t="str">
        <v>false</v>
      </c>
      <c r="G6611" t="str" cm="1">
        <f t="array" ref="G6611">IFERROR(IF(AND(Orders!R6610:R16603&gt;1000,OR(Orders!M6610:M16603="East",Orders!M6610:M16603="south")),"bonus","no bonus"),"data error")</f>
        <v>no bonus</v>
      </c>
    </row>
    <row r="6612" spans="1:7" x14ac:dyDescent="0.25">
      <c r="A6612" t="str">
        <v>high</v>
      </c>
      <c r="B6612" t="b" cm="1">
        <f t="array" ref="B6612">AND(Orders!R6610:R16603&gt;500,Orders!O6610:O16603="technology")</f>
        <v>0</v>
      </c>
      <c r="C6612" t="b" cm="1">
        <f t="array" ref="C6612">OR(Orders!R6610:R16603&gt;1000,Orders!O6610:O16603="furniture")</f>
        <v>1</v>
      </c>
      <c r="D6612" t="str">
        <v>no</v>
      </c>
      <c r="E6612" t="str">
        <v>false</v>
      </c>
      <c r="G6612" t="str" cm="1">
        <f t="array" ref="G6612">IFERROR(IF(AND(Orders!R6611:R16604&gt;1000,OR(Orders!M6611:M16604="East",Orders!M6611:M16604="south")),"bonus","no bonus"),"data error")</f>
        <v>no bonus</v>
      </c>
    </row>
    <row r="6613" spans="1:7" x14ac:dyDescent="0.25">
      <c r="A6613" t="str">
        <v>high</v>
      </c>
      <c r="B6613" t="b" cm="1">
        <f t="array" ref="B6613">AND(Orders!R6611:R16604&gt;500,Orders!O6611:O16604="technology")</f>
        <v>0</v>
      </c>
      <c r="C6613" t="b" cm="1">
        <f t="array" ref="C6613">OR(Orders!R6611:R16604&gt;1000,Orders!O6611:O16604="furniture")</f>
        <v>1</v>
      </c>
      <c r="D6613" t="str">
        <v>no</v>
      </c>
      <c r="E6613" t="str">
        <v>false</v>
      </c>
      <c r="G6613" t="str" cm="1">
        <f t="array" ref="G6613">IFERROR(IF(AND(Orders!R6612:R16605&gt;1000,OR(Orders!M6612:M16605="East",Orders!M6612:M16605="south")),"bonus","no bonus"),"data error")</f>
        <v>no bonus</v>
      </c>
    </row>
    <row r="6614" spans="1:7" x14ac:dyDescent="0.25">
      <c r="A6614" t="str">
        <v>high</v>
      </c>
      <c r="B6614" t="b" cm="1">
        <f t="array" ref="B6614">AND(Orders!R6612:R16605&gt;500,Orders!O6612:O16605="technology")</f>
        <v>0</v>
      </c>
      <c r="C6614" t="b" cm="1">
        <f t="array" ref="C6614">OR(Orders!R6612:R16605&gt;1000,Orders!O6612:O16605="furniture")</f>
        <v>1</v>
      </c>
      <c r="D6614" t="str">
        <v>no</v>
      </c>
      <c r="E6614" t="str">
        <v>false</v>
      </c>
      <c r="G6614" t="str" cm="1">
        <f t="array" ref="G6614">IFERROR(IF(AND(Orders!R6613:R16606&gt;1000,OR(Orders!M6613:M16606="East",Orders!M6613:M16606="south")),"bonus","no bonus"),"data error")</f>
        <v>no bonus</v>
      </c>
    </row>
    <row r="6615" spans="1:7" x14ac:dyDescent="0.25">
      <c r="A6615" t="str">
        <v>high</v>
      </c>
      <c r="B6615" t="b" cm="1">
        <f t="array" ref="B6615">AND(Orders!R6613:R16606&gt;500,Orders!O6613:O16606="technology")</f>
        <v>0</v>
      </c>
      <c r="C6615" t="b" cm="1">
        <f t="array" ref="C6615">OR(Orders!R6613:R16606&gt;1000,Orders!O6613:O16606="furniture")</f>
        <v>1</v>
      </c>
      <c r="D6615" t="str">
        <v>no</v>
      </c>
      <c r="E6615" t="str">
        <v>false</v>
      </c>
      <c r="G6615" t="str" cm="1">
        <f t="array" ref="G6615">IFERROR(IF(AND(Orders!R6614:R16607&gt;1000,OR(Orders!M6614:M16607="East",Orders!M6614:M16607="south")),"bonus","no bonus"),"data error")</f>
        <v>no bonus</v>
      </c>
    </row>
    <row r="6616" spans="1:7" x14ac:dyDescent="0.25">
      <c r="A6616" t="str">
        <v>high</v>
      </c>
      <c r="B6616" t="b" cm="1">
        <f t="array" ref="B6616">AND(Orders!R6614:R16607&gt;500,Orders!O6614:O16607="technology")</f>
        <v>0</v>
      </c>
      <c r="C6616" t="b" cm="1">
        <f t="array" ref="C6616">OR(Orders!R6614:R16607&gt;1000,Orders!O6614:O16607="furniture")</f>
        <v>1</v>
      </c>
      <c r="D6616" t="str">
        <v>no</v>
      </c>
      <c r="E6616" t="str">
        <v>false</v>
      </c>
      <c r="G6616" t="str" cm="1">
        <f t="array" ref="G6616">IFERROR(IF(AND(Orders!R6615:R16608&gt;1000,OR(Orders!M6615:M16608="East",Orders!M6615:M16608="south")),"bonus","no bonus"),"data error")</f>
        <v>no bonus</v>
      </c>
    </row>
    <row r="6617" spans="1:7" x14ac:dyDescent="0.25">
      <c r="A6617" t="str">
        <v>high</v>
      </c>
      <c r="B6617" t="b" cm="1">
        <f t="array" ref="B6617">AND(Orders!R6615:R16608&gt;500,Orders!O6615:O16608="technology")</f>
        <v>0</v>
      </c>
      <c r="C6617" t="b" cm="1">
        <f t="array" ref="C6617">OR(Orders!R6615:R16608&gt;1000,Orders!O6615:O16608="furniture")</f>
        <v>1</v>
      </c>
      <c r="D6617" t="str">
        <v>no</v>
      </c>
      <c r="E6617" t="str">
        <v>false</v>
      </c>
      <c r="G6617" t="str" cm="1">
        <f t="array" ref="G6617">IFERROR(IF(AND(Orders!R6616:R16609&gt;1000,OR(Orders!M6616:M16609="East",Orders!M6616:M16609="south")),"bonus","no bonus"),"data error")</f>
        <v>no bonus</v>
      </c>
    </row>
    <row r="6618" spans="1:7" x14ac:dyDescent="0.25">
      <c r="A6618" t="str">
        <v>high</v>
      </c>
      <c r="B6618" t="b" cm="1">
        <f t="array" ref="B6618">AND(Orders!R6616:R16609&gt;500,Orders!O6616:O16609="technology")</f>
        <v>0</v>
      </c>
      <c r="C6618" t="b" cm="1">
        <f t="array" ref="C6618">OR(Orders!R6616:R16609&gt;1000,Orders!O6616:O16609="furniture")</f>
        <v>1</v>
      </c>
      <c r="D6618" t="str">
        <v>no</v>
      </c>
      <c r="E6618" t="str">
        <v>false</v>
      </c>
      <c r="G6618" t="str" cm="1">
        <f t="array" ref="G6618">IFERROR(IF(AND(Orders!R6617:R16610&gt;1000,OR(Orders!M6617:M16610="East",Orders!M6617:M16610="south")),"bonus","no bonus"),"data error")</f>
        <v>no bonus</v>
      </c>
    </row>
    <row r="6619" spans="1:7" x14ac:dyDescent="0.25">
      <c r="A6619" t="str">
        <v>high</v>
      </c>
      <c r="B6619" t="b" cm="1">
        <f t="array" ref="B6619">AND(Orders!R6617:R16610&gt;500,Orders!O6617:O16610="technology")</f>
        <v>0</v>
      </c>
      <c r="C6619" t="b" cm="1">
        <f t="array" ref="C6619">OR(Orders!R6617:R16610&gt;1000,Orders!O6617:O16610="furniture")</f>
        <v>1</v>
      </c>
      <c r="D6619" t="str">
        <v>no</v>
      </c>
      <c r="E6619" t="str">
        <v>false</v>
      </c>
      <c r="G6619" t="str" cm="1">
        <f t="array" ref="G6619">IFERROR(IF(AND(Orders!R6618:R16611&gt;1000,OR(Orders!M6618:M16611="East",Orders!M6618:M16611="south")),"bonus","no bonus"),"data error")</f>
        <v>no bonus</v>
      </c>
    </row>
    <row r="6620" spans="1:7" x14ac:dyDescent="0.25">
      <c r="A6620" t="str">
        <v>high</v>
      </c>
      <c r="B6620" t="b" cm="1">
        <f t="array" ref="B6620">AND(Orders!R6618:R16611&gt;500,Orders!O6618:O16611="technology")</f>
        <v>0</v>
      </c>
      <c r="C6620" t="b" cm="1">
        <f t="array" ref="C6620">OR(Orders!R6618:R16611&gt;1000,Orders!O6618:O16611="furniture")</f>
        <v>1</v>
      </c>
      <c r="D6620" t="str">
        <v>no</v>
      </c>
      <c r="E6620" t="str">
        <v>false</v>
      </c>
      <c r="G6620" t="str" cm="1">
        <f t="array" ref="G6620">IFERROR(IF(AND(Orders!R6619:R16612&gt;1000,OR(Orders!M6619:M16612="East",Orders!M6619:M16612="south")),"bonus","no bonus"),"data error")</f>
        <v>no bonus</v>
      </c>
    </row>
    <row r="6621" spans="1:7" x14ac:dyDescent="0.25">
      <c r="A6621" t="str">
        <v>high</v>
      </c>
      <c r="B6621" t="b" cm="1">
        <f t="array" ref="B6621">AND(Orders!R6619:R16612&gt;500,Orders!O6619:O16612="technology")</f>
        <v>0</v>
      </c>
      <c r="C6621" t="b" cm="1">
        <f t="array" ref="C6621">OR(Orders!R6619:R16612&gt;1000,Orders!O6619:O16612="furniture")</f>
        <v>1</v>
      </c>
      <c r="D6621" t="str">
        <v>no</v>
      </c>
      <c r="E6621" t="str">
        <v>false</v>
      </c>
      <c r="G6621" t="str" cm="1">
        <f t="array" ref="G6621">IFERROR(IF(AND(Orders!R6620:R16613&gt;1000,OR(Orders!M6620:M16613="East",Orders!M6620:M16613="south")),"bonus","no bonus"),"data error")</f>
        <v>no bonus</v>
      </c>
    </row>
    <row r="6622" spans="1:7" x14ac:dyDescent="0.25">
      <c r="A6622" t="str">
        <v>high</v>
      </c>
      <c r="B6622" t="b" cm="1">
        <f t="array" ref="B6622">AND(Orders!R6620:R16613&gt;500,Orders!O6620:O16613="technology")</f>
        <v>0</v>
      </c>
      <c r="C6622" t="b" cm="1">
        <f t="array" ref="C6622">OR(Orders!R6620:R16613&gt;1000,Orders!O6620:O16613="furniture")</f>
        <v>1</v>
      </c>
      <c r="D6622" t="str">
        <v>no</v>
      </c>
      <c r="E6622" t="str">
        <v>false</v>
      </c>
      <c r="G6622" t="str" cm="1">
        <f t="array" ref="G6622">IFERROR(IF(AND(Orders!R6621:R16614&gt;1000,OR(Orders!M6621:M16614="East",Orders!M6621:M16614="south")),"bonus","no bonus"),"data error")</f>
        <v>no bonus</v>
      </c>
    </row>
    <row r="6623" spans="1:7" x14ac:dyDescent="0.25">
      <c r="A6623" t="str">
        <v>high</v>
      </c>
      <c r="B6623" t="b" cm="1">
        <f t="array" ref="B6623">AND(Orders!R6621:R16614&gt;500,Orders!O6621:O16614="technology")</f>
        <v>0</v>
      </c>
      <c r="C6623" t="b" cm="1">
        <f t="array" ref="C6623">OR(Orders!R6621:R16614&gt;1000,Orders!O6621:O16614="furniture")</f>
        <v>1</v>
      </c>
      <c r="D6623" t="str">
        <v>no</v>
      </c>
      <c r="E6623" t="str">
        <v>false</v>
      </c>
      <c r="G6623" t="str" cm="1">
        <f t="array" ref="G6623">IFERROR(IF(AND(Orders!R6622:R16615&gt;1000,OR(Orders!M6622:M16615="East",Orders!M6622:M16615="south")),"bonus","no bonus"),"data error")</f>
        <v>no bonus</v>
      </c>
    </row>
    <row r="6624" spans="1:7" x14ac:dyDescent="0.25">
      <c r="A6624" t="str">
        <v>high</v>
      </c>
      <c r="B6624" t="b" cm="1">
        <f t="array" ref="B6624">AND(Orders!R6622:R16615&gt;500,Orders!O6622:O16615="technology")</f>
        <v>0</v>
      </c>
      <c r="C6624" t="b" cm="1">
        <f t="array" ref="C6624">OR(Orders!R6622:R16615&gt;1000,Orders!O6622:O16615="furniture")</f>
        <v>1</v>
      </c>
      <c r="D6624" t="str">
        <v>no</v>
      </c>
      <c r="E6624" t="str">
        <v>false</v>
      </c>
      <c r="G6624" t="str" cm="1">
        <f t="array" ref="G6624">IFERROR(IF(AND(Orders!R6623:R16616&gt;1000,OR(Orders!M6623:M16616="East",Orders!M6623:M16616="south")),"bonus","no bonus"),"data error")</f>
        <v>no bonus</v>
      </c>
    </row>
    <row r="6625" spans="1:7" x14ac:dyDescent="0.25">
      <c r="A6625" t="str">
        <v>high</v>
      </c>
      <c r="B6625" t="b" cm="1">
        <f t="array" ref="B6625">AND(Orders!R6623:R16616&gt;500,Orders!O6623:O16616="technology")</f>
        <v>0</v>
      </c>
      <c r="C6625" t="b" cm="1">
        <f t="array" ref="C6625">OR(Orders!R6623:R16616&gt;1000,Orders!O6623:O16616="furniture")</f>
        <v>1</v>
      </c>
      <c r="D6625" t="str">
        <v>no</v>
      </c>
      <c r="E6625" t="str">
        <v>false</v>
      </c>
      <c r="G6625" t="str" cm="1">
        <f t="array" ref="G6625">IFERROR(IF(AND(Orders!R6624:R16617&gt;1000,OR(Orders!M6624:M16617="East",Orders!M6624:M16617="south")),"bonus","no bonus"),"data error")</f>
        <v>no bonus</v>
      </c>
    </row>
    <row r="6626" spans="1:7" x14ac:dyDescent="0.25">
      <c r="A6626" t="str">
        <v>high</v>
      </c>
      <c r="B6626" t="b" cm="1">
        <f t="array" ref="B6626">AND(Orders!R6624:R16617&gt;500,Orders!O6624:O16617="technology")</f>
        <v>0</v>
      </c>
      <c r="C6626" t="b" cm="1">
        <f t="array" ref="C6626">OR(Orders!R6624:R16617&gt;1000,Orders!O6624:O16617="furniture")</f>
        <v>1</v>
      </c>
      <c r="D6626" t="str">
        <v>no</v>
      </c>
      <c r="E6626" t="str">
        <v>false</v>
      </c>
      <c r="G6626" t="str" cm="1">
        <f t="array" ref="G6626">IFERROR(IF(AND(Orders!R6625:R16618&gt;1000,OR(Orders!M6625:M16618="East",Orders!M6625:M16618="south")),"bonus","no bonus"),"data error")</f>
        <v>no bonus</v>
      </c>
    </row>
    <row r="6627" spans="1:7" x14ac:dyDescent="0.25">
      <c r="A6627" t="str">
        <v>high</v>
      </c>
      <c r="B6627" t="b" cm="1">
        <f t="array" ref="B6627">AND(Orders!R6625:R16618&gt;500,Orders!O6625:O16618="technology")</f>
        <v>0</v>
      </c>
      <c r="C6627" t="b" cm="1">
        <f t="array" ref="C6627">OR(Orders!R6625:R16618&gt;1000,Orders!O6625:O16618="furniture")</f>
        <v>1</v>
      </c>
      <c r="D6627" t="str">
        <v>no</v>
      </c>
      <c r="E6627" t="str">
        <v>false</v>
      </c>
      <c r="G6627" t="str" cm="1">
        <f t="array" ref="G6627">IFERROR(IF(AND(Orders!R6626:R16619&gt;1000,OR(Orders!M6626:M16619="East",Orders!M6626:M16619="south")),"bonus","no bonus"),"data error")</f>
        <v>no bonus</v>
      </c>
    </row>
    <row r="6628" spans="1:7" x14ac:dyDescent="0.25">
      <c r="A6628" t="str">
        <v>high</v>
      </c>
      <c r="B6628" t="b" cm="1">
        <f t="array" ref="B6628">AND(Orders!R6626:R16619&gt;500,Orders!O6626:O16619="technology")</f>
        <v>0</v>
      </c>
      <c r="C6628" t="b" cm="1">
        <f t="array" ref="C6628">OR(Orders!R6626:R16619&gt;1000,Orders!O6626:O16619="furniture")</f>
        <v>1</v>
      </c>
      <c r="D6628" t="str">
        <v>no</v>
      </c>
      <c r="E6628" t="str">
        <v>false</v>
      </c>
      <c r="G6628" t="str" cm="1">
        <f t="array" ref="G6628">IFERROR(IF(AND(Orders!R6627:R16620&gt;1000,OR(Orders!M6627:M16620="East",Orders!M6627:M16620="south")),"bonus","no bonus"),"data error")</f>
        <v>no bonus</v>
      </c>
    </row>
    <row r="6629" spans="1:7" x14ac:dyDescent="0.25">
      <c r="A6629" t="str">
        <v>high</v>
      </c>
      <c r="B6629" t="b" cm="1">
        <f t="array" ref="B6629">AND(Orders!R6627:R16620&gt;500,Orders!O6627:O16620="technology")</f>
        <v>0</v>
      </c>
      <c r="C6629" t="b" cm="1">
        <f t="array" ref="C6629">OR(Orders!R6627:R16620&gt;1000,Orders!O6627:O16620="furniture")</f>
        <v>1</v>
      </c>
      <c r="D6629" t="str">
        <v>no</v>
      </c>
      <c r="E6629" t="str">
        <v>false</v>
      </c>
      <c r="G6629" t="str" cm="1">
        <f t="array" ref="G6629">IFERROR(IF(AND(Orders!R6628:R16621&gt;1000,OR(Orders!M6628:M16621="East",Orders!M6628:M16621="south")),"bonus","no bonus"),"data error")</f>
        <v>no bonus</v>
      </c>
    </row>
    <row r="6630" spans="1:7" x14ac:dyDescent="0.25">
      <c r="A6630" t="str">
        <v>high</v>
      </c>
      <c r="B6630" t="b" cm="1">
        <f t="array" ref="B6630">AND(Orders!R6628:R16621&gt;500,Orders!O6628:O16621="technology")</f>
        <v>0</v>
      </c>
      <c r="C6630" t="b" cm="1">
        <f t="array" ref="C6630">OR(Orders!R6628:R16621&gt;1000,Orders!O6628:O16621="furniture")</f>
        <v>1</v>
      </c>
      <c r="D6630" t="str">
        <v>no</v>
      </c>
      <c r="E6630" t="str">
        <v>false</v>
      </c>
      <c r="G6630" t="str" cm="1">
        <f t="array" ref="G6630">IFERROR(IF(AND(Orders!R6629:R16622&gt;1000,OR(Orders!M6629:M16622="East",Orders!M6629:M16622="south")),"bonus","no bonus"),"data error")</f>
        <v>no bonus</v>
      </c>
    </row>
    <row r="6631" spans="1:7" x14ac:dyDescent="0.25">
      <c r="A6631" t="str">
        <v>high</v>
      </c>
      <c r="B6631" t="b" cm="1">
        <f t="array" ref="B6631">AND(Orders!R6629:R16622&gt;500,Orders!O6629:O16622="technology")</f>
        <v>0</v>
      </c>
      <c r="C6631" t="b" cm="1">
        <f t="array" ref="C6631">OR(Orders!R6629:R16622&gt;1000,Orders!O6629:O16622="furniture")</f>
        <v>1</v>
      </c>
      <c r="D6631" t="str">
        <v>no</v>
      </c>
      <c r="E6631" t="str">
        <v>false</v>
      </c>
      <c r="G6631" t="str" cm="1">
        <f t="array" ref="G6631">IFERROR(IF(AND(Orders!R6630:R16623&gt;1000,OR(Orders!M6630:M16623="East",Orders!M6630:M16623="south")),"bonus","no bonus"),"data error")</f>
        <v>no bonus</v>
      </c>
    </row>
    <row r="6632" spans="1:7" x14ac:dyDescent="0.25">
      <c r="A6632" t="str">
        <v>high</v>
      </c>
      <c r="B6632" t="b" cm="1">
        <f t="array" ref="B6632">AND(Orders!R6630:R16623&gt;500,Orders!O6630:O16623="technology")</f>
        <v>0</v>
      </c>
      <c r="C6632" t="b" cm="1">
        <f t="array" ref="C6632">OR(Orders!R6630:R16623&gt;1000,Orders!O6630:O16623="furniture")</f>
        <v>1</v>
      </c>
      <c r="D6632" t="str">
        <v>no</v>
      </c>
      <c r="E6632" t="str">
        <v>false</v>
      </c>
      <c r="G6632" t="str" cm="1">
        <f t="array" ref="G6632">IFERROR(IF(AND(Orders!R6631:R16624&gt;1000,OR(Orders!M6631:M16624="East",Orders!M6631:M16624="south")),"bonus","no bonus"),"data error")</f>
        <v>no bonus</v>
      </c>
    </row>
    <row r="6633" spans="1:7" x14ac:dyDescent="0.25">
      <c r="A6633" t="str">
        <v>high</v>
      </c>
      <c r="B6633" t="b" cm="1">
        <f t="array" ref="B6633">AND(Orders!R6631:R16624&gt;500,Orders!O6631:O16624="technology")</f>
        <v>0</v>
      </c>
      <c r="C6633" t="b" cm="1">
        <f t="array" ref="C6633">OR(Orders!R6631:R16624&gt;1000,Orders!O6631:O16624="furniture")</f>
        <v>1</v>
      </c>
      <c r="D6633" t="str">
        <v>no</v>
      </c>
      <c r="E6633" t="str">
        <v>false</v>
      </c>
      <c r="G6633" t="str" cm="1">
        <f t="array" ref="G6633">IFERROR(IF(AND(Orders!R6632:R16625&gt;1000,OR(Orders!M6632:M16625="East",Orders!M6632:M16625="south")),"bonus","no bonus"),"data error")</f>
        <v>no bonus</v>
      </c>
    </row>
    <row r="6634" spans="1:7" x14ac:dyDescent="0.25">
      <c r="A6634" t="str">
        <v>high</v>
      </c>
      <c r="B6634" t="b" cm="1">
        <f t="array" ref="B6634">AND(Orders!R6632:R16625&gt;500,Orders!O6632:O16625="technology")</f>
        <v>0</v>
      </c>
      <c r="C6634" t="b" cm="1">
        <f t="array" ref="C6634">OR(Orders!R6632:R16625&gt;1000,Orders!O6632:O16625="furniture")</f>
        <v>1</v>
      </c>
      <c r="D6634" t="str">
        <v>no</v>
      </c>
      <c r="E6634" t="str">
        <v>false</v>
      </c>
      <c r="G6634" t="str" cm="1">
        <f t="array" ref="G6634">IFERROR(IF(AND(Orders!R6633:R16626&gt;1000,OR(Orders!M6633:M16626="East",Orders!M6633:M16626="south")),"bonus","no bonus"),"data error")</f>
        <v>no bonus</v>
      </c>
    </row>
    <row r="6635" spans="1:7" x14ac:dyDescent="0.25">
      <c r="A6635" t="str">
        <v>high</v>
      </c>
      <c r="B6635" t="b" cm="1">
        <f t="array" ref="B6635">AND(Orders!R6633:R16626&gt;500,Orders!O6633:O16626="technology")</f>
        <v>0</v>
      </c>
      <c r="C6635" t="b" cm="1">
        <f t="array" ref="C6635">OR(Orders!R6633:R16626&gt;1000,Orders!O6633:O16626="furniture")</f>
        <v>1</v>
      </c>
      <c r="D6635" t="str">
        <v>no</v>
      </c>
      <c r="E6635" t="str">
        <v>false</v>
      </c>
      <c r="G6635" t="str" cm="1">
        <f t="array" ref="G6635">IFERROR(IF(AND(Orders!R6634:R16627&gt;1000,OR(Orders!M6634:M16627="East",Orders!M6634:M16627="south")),"bonus","no bonus"),"data error")</f>
        <v>no bonus</v>
      </c>
    </row>
    <row r="6636" spans="1:7" x14ac:dyDescent="0.25">
      <c r="A6636" t="str">
        <v>high</v>
      </c>
      <c r="B6636" t="b" cm="1">
        <f t="array" ref="B6636">AND(Orders!R6634:R16627&gt;500,Orders!O6634:O16627="technology")</f>
        <v>0</v>
      </c>
      <c r="C6636" t="b" cm="1">
        <f t="array" ref="C6636">OR(Orders!R6634:R16627&gt;1000,Orders!O6634:O16627="furniture")</f>
        <v>1</v>
      </c>
      <c r="D6636" t="str">
        <v>no</v>
      </c>
      <c r="E6636" t="str">
        <v>false</v>
      </c>
      <c r="G6636" t="str" cm="1">
        <f t="array" ref="G6636">IFERROR(IF(AND(Orders!R6635:R16628&gt;1000,OR(Orders!M6635:M16628="East",Orders!M6635:M16628="south")),"bonus","no bonus"),"data error")</f>
        <v>no bonus</v>
      </c>
    </row>
    <row r="6637" spans="1:7" x14ac:dyDescent="0.25">
      <c r="A6637" t="str">
        <v>high</v>
      </c>
      <c r="B6637" t="b" cm="1">
        <f t="array" ref="B6637">AND(Orders!R6635:R16628&gt;500,Orders!O6635:O16628="technology")</f>
        <v>0</v>
      </c>
      <c r="C6637" t="b" cm="1">
        <f t="array" ref="C6637">OR(Orders!R6635:R16628&gt;1000,Orders!O6635:O16628="furniture")</f>
        <v>1</v>
      </c>
      <c r="D6637" t="str">
        <v>no</v>
      </c>
      <c r="E6637" t="str">
        <v>false</v>
      </c>
      <c r="G6637" t="str" cm="1">
        <f t="array" ref="G6637">IFERROR(IF(AND(Orders!R6636:R16629&gt;1000,OR(Orders!M6636:M16629="East",Orders!M6636:M16629="south")),"bonus","no bonus"),"data error")</f>
        <v>no bonus</v>
      </c>
    </row>
    <row r="6638" spans="1:7" x14ac:dyDescent="0.25">
      <c r="A6638" t="str">
        <v>high</v>
      </c>
      <c r="B6638" t="b" cm="1">
        <f t="array" ref="B6638">AND(Orders!R6636:R16629&gt;500,Orders!O6636:O16629="technology")</f>
        <v>0</v>
      </c>
      <c r="C6638" t="b" cm="1">
        <f t="array" ref="C6638">OR(Orders!R6636:R16629&gt;1000,Orders!O6636:O16629="furniture")</f>
        <v>1</v>
      </c>
      <c r="D6638" t="str">
        <v>no</v>
      </c>
      <c r="E6638" t="str">
        <v>false</v>
      </c>
      <c r="G6638" t="str" cm="1">
        <f t="array" ref="G6638">IFERROR(IF(AND(Orders!R6637:R16630&gt;1000,OR(Orders!M6637:M16630="East",Orders!M6637:M16630="south")),"bonus","no bonus"),"data error")</f>
        <v>no bonus</v>
      </c>
    </row>
    <row r="6639" spans="1:7" x14ac:dyDescent="0.25">
      <c r="A6639" t="str">
        <v>high</v>
      </c>
      <c r="B6639" t="b" cm="1">
        <f t="array" ref="B6639">AND(Orders!R6637:R16630&gt;500,Orders!O6637:O16630="technology")</f>
        <v>0</v>
      </c>
      <c r="C6639" t="b" cm="1">
        <f t="array" ref="C6639">OR(Orders!R6637:R16630&gt;1000,Orders!O6637:O16630="furniture")</f>
        <v>1</v>
      </c>
      <c r="D6639" t="str">
        <v>no</v>
      </c>
      <c r="E6639" t="str">
        <v>false</v>
      </c>
      <c r="G6639" t="str" cm="1">
        <f t="array" ref="G6639">IFERROR(IF(AND(Orders!R6638:R16631&gt;1000,OR(Orders!M6638:M16631="East",Orders!M6638:M16631="south")),"bonus","no bonus"),"data error")</f>
        <v>no bonus</v>
      </c>
    </row>
    <row r="6640" spans="1:7" x14ac:dyDescent="0.25">
      <c r="A6640" t="str">
        <v>high</v>
      </c>
      <c r="B6640" t="b" cm="1">
        <f t="array" ref="B6640">AND(Orders!R6638:R16631&gt;500,Orders!O6638:O16631="technology")</f>
        <v>0</v>
      </c>
      <c r="C6640" t="b" cm="1">
        <f t="array" ref="C6640">OR(Orders!R6638:R16631&gt;1000,Orders!O6638:O16631="furniture")</f>
        <v>1</v>
      </c>
      <c r="D6640" t="str">
        <v>no</v>
      </c>
      <c r="E6640" t="str">
        <v>false</v>
      </c>
      <c r="G6640" t="str" cm="1">
        <f t="array" ref="G6640">IFERROR(IF(AND(Orders!R6639:R16632&gt;1000,OR(Orders!M6639:M16632="East",Orders!M6639:M16632="south")),"bonus","no bonus"),"data error")</f>
        <v>no bonus</v>
      </c>
    </row>
    <row r="6641" spans="1:7" x14ac:dyDescent="0.25">
      <c r="A6641" t="str">
        <v>high</v>
      </c>
      <c r="B6641" t="b" cm="1">
        <f t="array" ref="B6641">AND(Orders!R6639:R16632&gt;500,Orders!O6639:O16632="technology")</f>
        <v>0</v>
      </c>
      <c r="C6641" t="b" cm="1">
        <f t="array" ref="C6641">OR(Orders!R6639:R16632&gt;1000,Orders!O6639:O16632="furniture")</f>
        <v>1</v>
      </c>
      <c r="D6641" t="str">
        <v>no</v>
      </c>
      <c r="E6641" t="str">
        <v>false</v>
      </c>
      <c r="G6641" t="str" cm="1">
        <f t="array" ref="G6641">IFERROR(IF(AND(Orders!R6640:R16633&gt;1000,OR(Orders!M6640:M16633="East",Orders!M6640:M16633="south")),"bonus","no bonus"),"data error")</f>
        <v>no bonus</v>
      </c>
    </row>
    <row r="6642" spans="1:7" x14ac:dyDescent="0.25">
      <c r="A6642" t="str">
        <v>high</v>
      </c>
      <c r="B6642" t="b" cm="1">
        <f t="array" ref="B6642">AND(Orders!R6640:R16633&gt;500,Orders!O6640:O16633="technology")</f>
        <v>0</v>
      </c>
      <c r="C6642" t="b" cm="1">
        <f t="array" ref="C6642">OR(Orders!R6640:R16633&gt;1000,Orders!O6640:O16633="furniture")</f>
        <v>1</v>
      </c>
      <c r="D6642" t="str">
        <v>no</v>
      </c>
      <c r="E6642" t="str">
        <v>false</v>
      </c>
      <c r="G6642" t="str" cm="1">
        <f t="array" ref="G6642">IFERROR(IF(AND(Orders!R6641:R16634&gt;1000,OR(Orders!M6641:M16634="East",Orders!M6641:M16634="south")),"bonus","no bonus"),"data error")</f>
        <v>no bonus</v>
      </c>
    </row>
    <row r="6643" spans="1:7" x14ac:dyDescent="0.25">
      <c r="A6643" t="str">
        <v>high</v>
      </c>
      <c r="B6643" t="b" cm="1">
        <f t="array" ref="B6643">AND(Orders!R6641:R16634&gt;500,Orders!O6641:O16634="technology")</f>
        <v>0</v>
      </c>
      <c r="C6643" t="b" cm="1">
        <f t="array" ref="C6643">OR(Orders!R6641:R16634&gt;1000,Orders!O6641:O16634="furniture")</f>
        <v>1</v>
      </c>
      <c r="D6643" t="str">
        <v>no</v>
      </c>
      <c r="E6643" t="str">
        <v>false</v>
      </c>
      <c r="G6643" t="str" cm="1">
        <f t="array" ref="G6643">IFERROR(IF(AND(Orders!R6642:R16635&gt;1000,OR(Orders!M6642:M16635="East",Orders!M6642:M16635="south")),"bonus","no bonus"),"data error")</f>
        <v>no bonus</v>
      </c>
    </row>
    <row r="6644" spans="1:7" x14ac:dyDescent="0.25">
      <c r="A6644" t="str">
        <v>high</v>
      </c>
      <c r="B6644" t="b" cm="1">
        <f t="array" ref="B6644">AND(Orders!R6642:R16635&gt;500,Orders!O6642:O16635="technology")</f>
        <v>0</v>
      </c>
      <c r="C6644" t="b" cm="1">
        <f t="array" ref="C6644">OR(Orders!R6642:R16635&gt;1000,Orders!O6642:O16635="furniture")</f>
        <v>1</v>
      </c>
      <c r="D6644" t="str">
        <v>no</v>
      </c>
      <c r="E6644" t="str">
        <v>false</v>
      </c>
      <c r="G6644" t="str" cm="1">
        <f t="array" ref="G6644">IFERROR(IF(AND(Orders!R6643:R16636&gt;1000,OR(Orders!M6643:M16636="East",Orders!M6643:M16636="south")),"bonus","no bonus"),"data error")</f>
        <v>no bonus</v>
      </c>
    </row>
    <row r="6645" spans="1:7" x14ac:dyDescent="0.25">
      <c r="A6645" t="str">
        <v>high</v>
      </c>
      <c r="B6645" t="b" cm="1">
        <f t="array" ref="B6645">AND(Orders!R6643:R16636&gt;500,Orders!O6643:O16636="technology")</f>
        <v>0</v>
      </c>
      <c r="C6645" t="b" cm="1">
        <f t="array" ref="C6645">OR(Orders!R6643:R16636&gt;1000,Orders!O6643:O16636="furniture")</f>
        <v>1</v>
      </c>
      <c r="D6645" t="str">
        <v>no</v>
      </c>
      <c r="E6645" t="str">
        <v>false</v>
      </c>
      <c r="G6645" t="str" cm="1">
        <f t="array" ref="G6645">IFERROR(IF(AND(Orders!R6644:R16637&gt;1000,OR(Orders!M6644:M16637="East",Orders!M6644:M16637="south")),"bonus","no bonus"),"data error")</f>
        <v>no bonus</v>
      </c>
    </row>
    <row r="6646" spans="1:7" x14ac:dyDescent="0.25">
      <c r="A6646" t="str">
        <v>high</v>
      </c>
      <c r="B6646" t="b" cm="1">
        <f t="array" ref="B6646">AND(Orders!R6644:R16637&gt;500,Orders!O6644:O16637="technology")</f>
        <v>0</v>
      </c>
      <c r="C6646" t="b" cm="1">
        <f t="array" ref="C6646">OR(Orders!R6644:R16637&gt;1000,Orders!O6644:O16637="furniture")</f>
        <v>1</v>
      </c>
      <c r="D6646" t="str">
        <v>no</v>
      </c>
      <c r="E6646" t="str">
        <v>false</v>
      </c>
      <c r="G6646" t="str" cm="1">
        <f t="array" ref="G6646">IFERROR(IF(AND(Orders!R6645:R16638&gt;1000,OR(Orders!M6645:M16638="East",Orders!M6645:M16638="south")),"bonus","no bonus"),"data error")</f>
        <v>no bonus</v>
      </c>
    </row>
    <row r="6647" spans="1:7" x14ac:dyDescent="0.25">
      <c r="A6647" t="str">
        <v>high</v>
      </c>
      <c r="B6647" t="b" cm="1">
        <f t="array" ref="B6647">AND(Orders!R6645:R16638&gt;500,Orders!O6645:O16638="technology")</f>
        <v>0</v>
      </c>
      <c r="C6647" t="b" cm="1">
        <f t="array" ref="C6647">OR(Orders!R6645:R16638&gt;1000,Orders!O6645:O16638="furniture")</f>
        <v>1</v>
      </c>
      <c r="D6647" t="str">
        <v>no</v>
      </c>
      <c r="E6647" t="str">
        <v>false</v>
      </c>
      <c r="G6647" t="str" cm="1">
        <f t="array" ref="G6647">IFERROR(IF(AND(Orders!R6646:R16639&gt;1000,OR(Orders!M6646:M16639="East",Orders!M6646:M16639="south")),"bonus","no bonus"),"data error")</f>
        <v>no bonus</v>
      </c>
    </row>
    <row r="6648" spans="1:7" x14ac:dyDescent="0.25">
      <c r="A6648" t="str">
        <v>high</v>
      </c>
      <c r="B6648" t="b" cm="1">
        <f t="array" ref="B6648">AND(Orders!R6646:R16639&gt;500,Orders!O6646:O16639="technology")</f>
        <v>0</v>
      </c>
      <c r="C6648" t="b" cm="1">
        <f t="array" ref="C6648">OR(Orders!R6646:R16639&gt;1000,Orders!O6646:O16639="furniture")</f>
        <v>1</v>
      </c>
      <c r="D6648" t="str">
        <v>no</v>
      </c>
      <c r="E6648" t="str">
        <v>false</v>
      </c>
      <c r="G6648" t="str" cm="1">
        <f t="array" ref="G6648">IFERROR(IF(AND(Orders!R6647:R16640&gt;1000,OR(Orders!M6647:M16640="East",Orders!M6647:M16640="south")),"bonus","no bonus"),"data error")</f>
        <v>no bonus</v>
      </c>
    </row>
    <row r="6649" spans="1:7" x14ac:dyDescent="0.25">
      <c r="A6649" t="str">
        <v>high</v>
      </c>
      <c r="B6649" t="b" cm="1">
        <f t="array" ref="B6649">AND(Orders!R6647:R16640&gt;500,Orders!O6647:O16640="technology")</f>
        <v>0</v>
      </c>
      <c r="C6649" t="b" cm="1">
        <f t="array" ref="C6649">OR(Orders!R6647:R16640&gt;1000,Orders!O6647:O16640="furniture")</f>
        <v>1</v>
      </c>
      <c r="D6649" t="str">
        <v>no</v>
      </c>
      <c r="E6649" t="str">
        <v>false</v>
      </c>
      <c r="G6649" t="str" cm="1">
        <f t="array" ref="G6649">IFERROR(IF(AND(Orders!R6648:R16641&gt;1000,OR(Orders!M6648:M16641="East",Orders!M6648:M16641="south")),"bonus","no bonus"),"data error")</f>
        <v>no bonus</v>
      </c>
    </row>
    <row r="6650" spans="1:7" x14ac:dyDescent="0.25">
      <c r="A6650" t="str">
        <v>high</v>
      </c>
      <c r="B6650" t="b" cm="1">
        <f t="array" ref="B6650">AND(Orders!R6648:R16641&gt;500,Orders!O6648:O16641="technology")</f>
        <v>0</v>
      </c>
      <c r="C6650" t="b" cm="1">
        <f t="array" ref="C6650">OR(Orders!R6648:R16641&gt;1000,Orders!O6648:O16641="furniture")</f>
        <v>1</v>
      </c>
      <c r="D6650" t="str">
        <v>no</v>
      </c>
      <c r="E6650" t="str">
        <v>false</v>
      </c>
      <c r="G6650" t="str" cm="1">
        <f t="array" ref="G6650">IFERROR(IF(AND(Orders!R6649:R16642&gt;1000,OR(Orders!M6649:M16642="East",Orders!M6649:M16642="south")),"bonus","no bonus"),"data error")</f>
        <v>no bonus</v>
      </c>
    </row>
    <row r="6651" spans="1:7" x14ac:dyDescent="0.25">
      <c r="A6651" t="str">
        <v>high</v>
      </c>
      <c r="B6651" t="b" cm="1">
        <f t="array" ref="B6651">AND(Orders!R6649:R16642&gt;500,Orders!O6649:O16642="technology")</f>
        <v>0</v>
      </c>
      <c r="C6651" t="b" cm="1">
        <f t="array" ref="C6651">OR(Orders!R6649:R16642&gt;1000,Orders!O6649:O16642="furniture")</f>
        <v>1</v>
      </c>
      <c r="D6651" t="str">
        <v>no</v>
      </c>
      <c r="E6651" t="str">
        <v>false</v>
      </c>
      <c r="G6651" t="str" cm="1">
        <f t="array" ref="G6651">IFERROR(IF(AND(Orders!R6650:R16643&gt;1000,OR(Orders!M6650:M16643="East",Orders!M6650:M16643="south")),"bonus","no bonus"),"data error")</f>
        <v>no bonus</v>
      </c>
    </row>
    <row r="6652" spans="1:7" x14ac:dyDescent="0.25">
      <c r="A6652" t="str">
        <v>high</v>
      </c>
      <c r="B6652" t="b" cm="1">
        <f t="array" ref="B6652">AND(Orders!R6650:R16643&gt;500,Orders!O6650:O16643="technology")</f>
        <v>0</v>
      </c>
      <c r="C6652" t="b" cm="1">
        <f t="array" ref="C6652">OR(Orders!R6650:R16643&gt;1000,Orders!O6650:O16643="furniture")</f>
        <v>1</v>
      </c>
      <c r="D6652" t="str">
        <v>no</v>
      </c>
      <c r="E6652" t="str">
        <v>false</v>
      </c>
      <c r="G6652" t="str" cm="1">
        <f t="array" ref="G6652">IFERROR(IF(AND(Orders!R6651:R16644&gt;1000,OR(Orders!M6651:M16644="East",Orders!M6651:M16644="south")),"bonus","no bonus"),"data error")</f>
        <v>no bonus</v>
      </c>
    </row>
    <row r="6653" spans="1:7" x14ac:dyDescent="0.25">
      <c r="A6653" t="str">
        <v>high</v>
      </c>
      <c r="B6653" t="b" cm="1">
        <f t="array" ref="B6653">AND(Orders!R6651:R16644&gt;500,Orders!O6651:O16644="technology")</f>
        <v>0</v>
      </c>
      <c r="C6653" t="b" cm="1">
        <f t="array" ref="C6653">OR(Orders!R6651:R16644&gt;1000,Orders!O6651:O16644="furniture")</f>
        <v>1</v>
      </c>
      <c r="D6653" t="str">
        <v>no</v>
      </c>
      <c r="E6653" t="str">
        <v>false</v>
      </c>
      <c r="G6653" t="str" cm="1">
        <f t="array" ref="G6653">IFERROR(IF(AND(Orders!R6652:R16645&gt;1000,OR(Orders!M6652:M16645="East",Orders!M6652:M16645="south")),"bonus","no bonus"),"data error")</f>
        <v>no bonus</v>
      </c>
    </row>
    <row r="6654" spans="1:7" x14ac:dyDescent="0.25">
      <c r="A6654" t="str">
        <v>high</v>
      </c>
      <c r="B6654" t="b" cm="1">
        <f t="array" ref="B6654">AND(Orders!R6652:R16645&gt;500,Orders!O6652:O16645="technology")</f>
        <v>0</v>
      </c>
      <c r="C6654" t="b" cm="1">
        <f t="array" ref="C6654">OR(Orders!R6652:R16645&gt;1000,Orders!O6652:O16645="furniture")</f>
        <v>1</v>
      </c>
      <c r="D6654" t="str">
        <v>no</v>
      </c>
      <c r="E6654" t="str">
        <v>false</v>
      </c>
      <c r="G6654" t="str" cm="1">
        <f t="array" ref="G6654">IFERROR(IF(AND(Orders!R6653:R16646&gt;1000,OR(Orders!M6653:M16646="East",Orders!M6653:M16646="south")),"bonus","no bonus"),"data error")</f>
        <v>no bonus</v>
      </c>
    </row>
    <row r="6655" spans="1:7" x14ac:dyDescent="0.25">
      <c r="A6655" t="str">
        <v>high</v>
      </c>
      <c r="B6655" t="b" cm="1">
        <f t="array" ref="B6655">AND(Orders!R6653:R16646&gt;500,Orders!O6653:O16646="technology")</f>
        <v>0</v>
      </c>
      <c r="C6655" t="b" cm="1">
        <f t="array" ref="C6655">OR(Orders!R6653:R16646&gt;1000,Orders!O6653:O16646="furniture")</f>
        <v>1</v>
      </c>
      <c r="D6655" t="str">
        <v>no</v>
      </c>
      <c r="E6655" t="str">
        <v>false</v>
      </c>
      <c r="G6655" t="str" cm="1">
        <f t="array" ref="G6655">IFERROR(IF(AND(Orders!R6654:R16647&gt;1000,OR(Orders!M6654:M16647="East",Orders!M6654:M16647="south")),"bonus","no bonus"),"data error")</f>
        <v>no bonus</v>
      </c>
    </row>
    <row r="6656" spans="1:7" x14ac:dyDescent="0.25">
      <c r="A6656" t="str">
        <v>high</v>
      </c>
      <c r="B6656" t="b" cm="1">
        <f t="array" ref="B6656">AND(Orders!R6654:R16647&gt;500,Orders!O6654:O16647="technology")</f>
        <v>0</v>
      </c>
      <c r="C6656" t="b" cm="1">
        <f t="array" ref="C6656">OR(Orders!R6654:R16647&gt;1000,Orders!O6654:O16647="furniture")</f>
        <v>1</v>
      </c>
      <c r="D6656" t="str">
        <v>no</v>
      </c>
      <c r="E6656" t="str">
        <v>false</v>
      </c>
      <c r="G6656" t="str" cm="1">
        <f t="array" ref="G6656">IFERROR(IF(AND(Orders!R6655:R16648&gt;1000,OR(Orders!M6655:M16648="East",Orders!M6655:M16648="south")),"bonus","no bonus"),"data error")</f>
        <v>no bonus</v>
      </c>
    </row>
    <row r="6657" spans="1:7" x14ac:dyDescent="0.25">
      <c r="A6657" t="str">
        <v>high</v>
      </c>
      <c r="B6657" t="b" cm="1">
        <f t="array" ref="B6657">AND(Orders!R6655:R16648&gt;500,Orders!O6655:O16648="technology")</f>
        <v>0</v>
      </c>
      <c r="C6657" t="b" cm="1">
        <f t="array" ref="C6657">OR(Orders!R6655:R16648&gt;1000,Orders!O6655:O16648="furniture")</f>
        <v>1</v>
      </c>
      <c r="D6657" t="str">
        <v>no</v>
      </c>
      <c r="E6657" t="str">
        <v>false</v>
      </c>
      <c r="G6657" t="str" cm="1">
        <f t="array" ref="G6657">IFERROR(IF(AND(Orders!R6656:R16649&gt;1000,OR(Orders!M6656:M16649="East",Orders!M6656:M16649="south")),"bonus","no bonus"),"data error")</f>
        <v>no bonus</v>
      </c>
    </row>
    <row r="6658" spans="1:7" x14ac:dyDescent="0.25">
      <c r="A6658" t="str">
        <v>high</v>
      </c>
      <c r="B6658" t="b" cm="1">
        <f t="array" ref="B6658">AND(Orders!R6656:R16649&gt;500,Orders!O6656:O16649="technology")</f>
        <v>0</v>
      </c>
      <c r="C6658" t="b" cm="1">
        <f t="array" ref="C6658">OR(Orders!R6656:R16649&gt;1000,Orders!O6656:O16649="furniture")</f>
        <v>1</v>
      </c>
      <c r="D6658" t="str">
        <v>no</v>
      </c>
      <c r="E6658" t="str">
        <v>false</v>
      </c>
      <c r="G6658" t="str" cm="1">
        <f t="array" ref="G6658">IFERROR(IF(AND(Orders!R6657:R16650&gt;1000,OR(Orders!M6657:M16650="East",Orders!M6657:M16650="south")),"bonus","no bonus"),"data error")</f>
        <v>no bonus</v>
      </c>
    </row>
    <row r="6659" spans="1:7" x14ac:dyDescent="0.25">
      <c r="A6659" t="str">
        <v>high</v>
      </c>
      <c r="B6659" t="b" cm="1">
        <f t="array" ref="B6659">AND(Orders!R6657:R16650&gt;500,Orders!O6657:O16650="technology")</f>
        <v>0</v>
      </c>
      <c r="C6659" t="b" cm="1">
        <f t="array" ref="C6659">OR(Orders!R6657:R16650&gt;1000,Orders!O6657:O16650="furniture")</f>
        <v>1</v>
      </c>
      <c r="D6659" t="str">
        <v>no</v>
      </c>
      <c r="E6659" t="str">
        <v>false</v>
      </c>
      <c r="G6659" t="str" cm="1">
        <f t="array" ref="G6659">IFERROR(IF(AND(Orders!R6658:R16651&gt;1000,OR(Orders!M6658:M16651="East",Orders!M6658:M16651="south")),"bonus","no bonus"),"data error")</f>
        <v>no bonus</v>
      </c>
    </row>
    <row r="6660" spans="1:7" x14ac:dyDescent="0.25">
      <c r="A6660" t="str">
        <v>high</v>
      </c>
      <c r="B6660" t="b" cm="1">
        <f t="array" ref="B6660">AND(Orders!R6658:R16651&gt;500,Orders!O6658:O16651="technology")</f>
        <v>0</v>
      </c>
      <c r="C6660" t="b" cm="1">
        <f t="array" ref="C6660">OR(Orders!R6658:R16651&gt;1000,Orders!O6658:O16651="furniture")</f>
        <v>1</v>
      </c>
      <c r="D6660" t="str">
        <v>no</v>
      </c>
      <c r="E6660" t="str">
        <v>false</v>
      </c>
      <c r="G6660" t="str" cm="1">
        <f t="array" ref="G6660">IFERROR(IF(AND(Orders!R6659:R16652&gt;1000,OR(Orders!M6659:M16652="East",Orders!M6659:M16652="south")),"bonus","no bonus"),"data error")</f>
        <v>no bonus</v>
      </c>
    </row>
    <row r="6661" spans="1:7" x14ac:dyDescent="0.25">
      <c r="A6661" t="str">
        <v>high</v>
      </c>
      <c r="B6661" t="b" cm="1">
        <f t="array" ref="B6661">AND(Orders!R6659:R16652&gt;500,Orders!O6659:O16652="technology")</f>
        <v>0</v>
      </c>
      <c r="C6661" t="b" cm="1">
        <f t="array" ref="C6661">OR(Orders!R6659:R16652&gt;1000,Orders!O6659:O16652="furniture")</f>
        <v>1</v>
      </c>
      <c r="D6661" t="str">
        <v>no</v>
      </c>
      <c r="E6661" t="str">
        <v>false</v>
      </c>
      <c r="G6661" t="str" cm="1">
        <f t="array" ref="G6661">IFERROR(IF(AND(Orders!R6660:R16653&gt;1000,OR(Orders!M6660:M16653="East",Orders!M6660:M16653="south")),"bonus","no bonus"),"data error")</f>
        <v>no bonus</v>
      </c>
    </row>
    <row r="6662" spans="1:7" x14ac:dyDescent="0.25">
      <c r="A6662" t="str">
        <v>high</v>
      </c>
      <c r="B6662" t="b" cm="1">
        <f t="array" ref="B6662">AND(Orders!R6660:R16653&gt;500,Orders!O6660:O16653="technology")</f>
        <v>0</v>
      </c>
      <c r="C6662" t="b" cm="1">
        <f t="array" ref="C6662">OR(Orders!R6660:R16653&gt;1000,Orders!O6660:O16653="furniture")</f>
        <v>1</v>
      </c>
      <c r="D6662" t="str">
        <v>no</v>
      </c>
      <c r="E6662" t="str">
        <v>false</v>
      </c>
      <c r="G6662" t="str" cm="1">
        <f t="array" ref="G6662">IFERROR(IF(AND(Orders!R6661:R16654&gt;1000,OR(Orders!M6661:M16654="East",Orders!M6661:M16654="south")),"bonus","no bonus"),"data error")</f>
        <v>no bonus</v>
      </c>
    </row>
    <row r="6663" spans="1:7" x14ac:dyDescent="0.25">
      <c r="A6663" t="str">
        <v>high</v>
      </c>
      <c r="B6663" t="b" cm="1">
        <f t="array" ref="B6663">AND(Orders!R6661:R16654&gt;500,Orders!O6661:O16654="technology")</f>
        <v>0</v>
      </c>
      <c r="C6663" t="b" cm="1">
        <f t="array" ref="C6663">OR(Orders!R6661:R16654&gt;1000,Orders!O6661:O16654="furniture")</f>
        <v>1</v>
      </c>
      <c r="D6663" t="str">
        <v>no</v>
      </c>
      <c r="E6663" t="str">
        <v>false</v>
      </c>
      <c r="G6663" t="str" cm="1">
        <f t="array" ref="G6663">IFERROR(IF(AND(Orders!R6662:R16655&gt;1000,OR(Orders!M6662:M16655="East",Orders!M6662:M16655="south")),"bonus","no bonus"),"data error")</f>
        <v>no bonus</v>
      </c>
    </row>
    <row r="6664" spans="1:7" x14ac:dyDescent="0.25">
      <c r="A6664" t="str">
        <v>high</v>
      </c>
      <c r="B6664" t="b" cm="1">
        <f t="array" ref="B6664">AND(Orders!R6662:R16655&gt;500,Orders!O6662:O16655="technology")</f>
        <v>0</v>
      </c>
      <c r="C6664" t="b" cm="1">
        <f t="array" ref="C6664">OR(Orders!R6662:R16655&gt;1000,Orders!O6662:O16655="furniture")</f>
        <v>1</v>
      </c>
      <c r="D6664" t="str">
        <v>no</v>
      </c>
      <c r="E6664" t="str">
        <v>false</v>
      </c>
      <c r="G6664" t="str" cm="1">
        <f t="array" ref="G6664">IFERROR(IF(AND(Orders!R6663:R16656&gt;1000,OR(Orders!M6663:M16656="East",Orders!M6663:M16656="south")),"bonus","no bonus"),"data error")</f>
        <v>no bonus</v>
      </c>
    </row>
    <row r="6665" spans="1:7" x14ac:dyDescent="0.25">
      <c r="A6665" t="str">
        <v>high</v>
      </c>
      <c r="B6665" t="b" cm="1">
        <f t="array" ref="B6665">AND(Orders!R6663:R16656&gt;500,Orders!O6663:O16656="technology")</f>
        <v>0</v>
      </c>
      <c r="C6665" t="b" cm="1">
        <f t="array" ref="C6665">OR(Orders!R6663:R16656&gt;1000,Orders!O6663:O16656="furniture")</f>
        <v>1</v>
      </c>
      <c r="D6665" t="str">
        <v>no</v>
      </c>
      <c r="E6665" t="str">
        <v>false</v>
      </c>
      <c r="G6665" t="str" cm="1">
        <f t="array" ref="G6665">IFERROR(IF(AND(Orders!R6664:R16657&gt;1000,OR(Orders!M6664:M16657="East",Orders!M6664:M16657="south")),"bonus","no bonus"),"data error")</f>
        <v>no bonus</v>
      </c>
    </row>
    <row r="6666" spans="1:7" x14ac:dyDescent="0.25">
      <c r="A6666" t="str">
        <v>high</v>
      </c>
      <c r="B6666" t="b" cm="1">
        <f t="array" ref="B6666">AND(Orders!R6664:R16657&gt;500,Orders!O6664:O16657="technology")</f>
        <v>0</v>
      </c>
      <c r="C6666" t="b" cm="1">
        <f t="array" ref="C6666">OR(Orders!R6664:R16657&gt;1000,Orders!O6664:O16657="furniture")</f>
        <v>1</v>
      </c>
      <c r="D6666" t="str">
        <v>no</v>
      </c>
      <c r="E6666" t="str">
        <v>false</v>
      </c>
      <c r="G6666" t="str" cm="1">
        <f t="array" ref="G6666">IFERROR(IF(AND(Orders!R6665:R16658&gt;1000,OR(Orders!M6665:M16658="East",Orders!M6665:M16658="south")),"bonus","no bonus"),"data error")</f>
        <v>no bonus</v>
      </c>
    </row>
    <row r="6667" spans="1:7" x14ac:dyDescent="0.25">
      <c r="A6667" t="str">
        <v>high</v>
      </c>
      <c r="B6667" t="b" cm="1">
        <f t="array" ref="B6667">AND(Orders!R6665:R16658&gt;500,Orders!O6665:O16658="technology")</f>
        <v>0</v>
      </c>
      <c r="C6667" t="b" cm="1">
        <f t="array" ref="C6667">OR(Orders!R6665:R16658&gt;1000,Orders!O6665:O16658="furniture")</f>
        <v>1</v>
      </c>
      <c r="D6667" t="str">
        <v>no</v>
      </c>
      <c r="E6667" t="str">
        <v>false</v>
      </c>
      <c r="G6667" t="str" cm="1">
        <f t="array" ref="G6667">IFERROR(IF(AND(Orders!R6666:R16659&gt;1000,OR(Orders!M6666:M16659="East",Orders!M6666:M16659="south")),"bonus","no bonus"),"data error")</f>
        <v>no bonus</v>
      </c>
    </row>
    <row r="6668" spans="1:7" x14ac:dyDescent="0.25">
      <c r="A6668" t="str">
        <v>high</v>
      </c>
      <c r="B6668" t="b" cm="1">
        <f t="array" ref="B6668">AND(Orders!R6666:R16659&gt;500,Orders!O6666:O16659="technology")</f>
        <v>0</v>
      </c>
      <c r="C6668" t="b" cm="1">
        <f t="array" ref="C6668">OR(Orders!R6666:R16659&gt;1000,Orders!O6666:O16659="furniture")</f>
        <v>1</v>
      </c>
      <c r="D6668" t="str">
        <v>no</v>
      </c>
      <c r="E6668" t="str">
        <v>false</v>
      </c>
      <c r="G6668" t="str" cm="1">
        <f t="array" ref="G6668">IFERROR(IF(AND(Orders!R6667:R16660&gt;1000,OR(Orders!M6667:M16660="East",Orders!M6667:M16660="south")),"bonus","no bonus"),"data error")</f>
        <v>no bonus</v>
      </c>
    </row>
    <row r="6669" spans="1:7" x14ac:dyDescent="0.25">
      <c r="A6669" t="str">
        <v>high</v>
      </c>
      <c r="B6669" t="b" cm="1">
        <f t="array" ref="B6669">AND(Orders!R6667:R16660&gt;500,Orders!O6667:O16660="technology")</f>
        <v>0</v>
      </c>
      <c r="C6669" t="b" cm="1">
        <f t="array" ref="C6669">OR(Orders!R6667:R16660&gt;1000,Orders!O6667:O16660="furniture")</f>
        <v>1</v>
      </c>
      <c r="D6669" t="str">
        <v>no</v>
      </c>
      <c r="E6669" t="str">
        <v>false</v>
      </c>
      <c r="G6669" t="str" cm="1">
        <f t="array" ref="G6669">IFERROR(IF(AND(Orders!R6668:R16661&gt;1000,OR(Orders!M6668:M16661="East",Orders!M6668:M16661="south")),"bonus","no bonus"),"data error")</f>
        <v>no bonus</v>
      </c>
    </row>
    <row r="6670" spans="1:7" x14ac:dyDescent="0.25">
      <c r="A6670" t="str">
        <v>high</v>
      </c>
      <c r="B6670" t="b" cm="1">
        <f t="array" ref="B6670">AND(Orders!R6668:R16661&gt;500,Orders!O6668:O16661="technology")</f>
        <v>0</v>
      </c>
      <c r="C6670" t="b" cm="1">
        <f t="array" ref="C6670">OR(Orders!R6668:R16661&gt;1000,Orders!O6668:O16661="furniture")</f>
        <v>1</v>
      </c>
      <c r="D6670" t="str">
        <v>no</v>
      </c>
      <c r="E6670" t="str">
        <v>false</v>
      </c>
      <c r="G6670" t="str" cm="1">
        <f t="array" ref="G6670">IFERROR(IF(AND(Orders!R6669:R16662&gt;1000,OR(Orders!M6669:M16662="East",Orders!M6669:M16662="south")),"bonus","no bonus"),"data error")</f>
        <v>no bonus</v>
      </c>
    </row>
    <row r="6671" spans="1:7" x14ac:dyDescent="0.25">
      <c r="A6671" t="str">
        <v>high</v>
      </c>
      <c r="B6671" t="b" cm="1">
        <f t="array" ref="B6671">AND(Orders!R6669:R16662&gt;500,Orders!O6669:O16662="technology")</f>
        <v>0</v>
      </c>
      <c r="C6671" t="b" cm="1">
        <f t="array" ref="C6671">OR(Orders!R6669:R16662&gt;1000,Orders!O6669:O16662="furniture")</f>
        <v>1</v>
      </c>
      <c r="D6671" t="str">
        <v>no</v>
      </c>
      <c r="E6671" t="str">
        <v>false</v>
      </c>
      <c r="G6671" t="str" cm="1">
        <f t="array" ref="G6671">IFERROR(IF(AND(Orders!R6670:R16663&gt;1000,OR(Orders!M6670:M16663="East",Orders!M6670:M16663="south")),"bonus","no bonus"),"data error")</f>
        <v>no bonus</v>
      </c>
    </row>
    <row r="6672" spans="1:7" x14ac:dyDescent="0.25">
      <c r="A6672" t="str">
        <v>high</v>
      </c>
      <c r="B6672" t="b" cm="1">
        <f t="array" ref="B6672">AND(Orders!R6670:R16663&gt;500,Orders!O6670:O16663="technology")</f>
        <v>0</v>
      </c>
      <c r="C6672" t="b" cm="1">
        <f t="array" ref="C6672">OR(Orders!R6670:R16663&gt;1000,Orders!O6670:O16663="furniture")</f>
        <v>1</v>
      </c>
      <c r="D6672" t="str">
        <v>no</v>
      </c>
      <c r="E6672" t="str">
        <v>false</v>
      </c>
      <c r="G6672" t="str" cm="1">
        <f t="array" ref="G6672">IFERROR(IF(AND(Orders!R6671:R16664&gt;1000,OR(Orders!M6671:M16664="East",Orders!M6671:M16664="south")),"bonus","no bonus"),"data error")</f>
        <v>no bonus</v>
      </c>
    </row>
    <row r="6673" spans="1:7" x14ac:dyDescent="0.25">
      <c r="A6673" t="str">
        <v>high</v>
      </c>
      <c r="B6673" t="b" cm="1">
        <f t="array" ref="B6673">AND(Orders!R6671:R16664&gt;500,Orders!O6671:O16664="technology")</f>
        <v>0</v>
      </c>
      <c r="C6673" t="b" cm="1">
        <f t="array" ref="C6673">OR(Orders!R6671:R16664&gt;1000,Orders!O6671:O16664="furniture")</f>
        <v>1</v>
      </c>
      <c r="D6673" t="str">
        <v>no</v>
      </c>
      <c r="E6673" t="str">
        <v>false</v>
      </c>
      <c r="G6673" t="str" cm="1">
        <f t="array" ref="G6673">IFERROR(IF(AND(Orders!R6672:R16665&gt;1000,OR(Orders!M6672:M16665="East",Orders!M6672:M16665="south")),"bonus","no bonus"),"data error")</f>
        <v>no bonus</v>
      </c>
    </row>
    <row r="6674" spans="1:7" x14ac:dyDescent="0.25">
      <c r="A6674" t="str">
        <v>high</v>
      </c>
      <c r="B6674" t="b" cm="1">
        <f t="array" ref="B6674">AND(Orders!R6672:R16665&gt;500,Orders!O6672:O16665="technology")</f>
        <v>0</v>
      </c>
      <c r="C6674" t="b" cm="1">
        <f t="array" ref="C6674">OR(Orders!R6672:R16665&gt;1000,Orders!O6672:O16665="furniture")</f>
        <v>1</v>
      </c>
      <c r="D6674" t="str">
        <v>no</v>
      </c>
      <c r="E6674" t="str">
        <v>false</v>
      </c>
      <c r="G6674" t="str" cm="1">
        <f t="array" ref="G6674">IFERROR(IF(AND(Orders!R6673:R16666&gt;1000,OR(Orders!M6673:M16666="East",Orders!M6673:M16666="south")),"bonus","no bonus"),"data error")</f>
        <v>no bonus</v>
      </c>
    </row>
    <row r="6675" spans="1:7" x14ac:dyDescent="0.25">
      <c r="A6675" t="str">
        <v>high</v>
      </c>
      <c r="B6675" t="b" cm="1">
        <f t="array" ref="B6675">AND(Orders!R6673:R16666&gt;500,Orders!O6673:O16666="technology")</f>
        <v>0</v>
      </c>
      <c r="C6675" t="b" cm="1">
        <f t="array" ref="C6675">OR(Orders!R6673:R16666&gt;1000,Orders!O6673:O16666="furniture")</f>
        <v>1</v>
      </c>
      <c r="D6675" t="str">
        <v>no</v>
      </c>
      <c r="E6675" t="str">
        <v>false</v>
      </c>
      <c r="G6675" t="str" cm="1">
        <f t="array" ref="G6675">IFERROR(IF(AND(Orders!R6674:R16667&gt;1000,OR(Orders!M6674:M16667="East",Orders!M6674:M16667="south")),"bonus","no bonus"),"data error")</f>
        <v>no bonus</v>
      </c>
    </row>
    <row r="6676" spans="1:7" x14ac:dyDescent="0.25">
      <c r="A6676" t="str">
        <v>high</v>
      </c>
      <c r="B6676" t="b" cm="1">
        <f t="array" ref="B6676">AND(Orders!R6674:R16667&gt;500,Orders!O6674:O16667="technology")</f>
        <v>0</v>
      </c>
      <c r="C6676" t="b" cm="1">
        <f t="array" ref="C6676">OR(Orders!R6674:R16667&gt;1000,Orders!O6674:O16667="furniture")</f>
        <v>1</v>
      </c>
      <c r="D6676" t="str">
        <v>no</v>
      </c>
      <c r="E6676" t="str">
        <v>false</v>
      </c>
      <c r="G6676" t="str" cm="1">
        <f t="array" ref="G6676">IFERROR(IF(AND(Orders!R6675:R16668&gt;1000,OR(Orders!M6675:M16668="East",Orders!M6675:M16668="south")),"bonus","no bonus"),"data error")</f>
        <v>no bonus</v>
      </c>
    </row>
    <row r="6677" spans="1:7" x14ac:dyDescent="0.25">
      <c r="A6677" t="str">
        <v>high</v>
      </c>
      <c r="B6677" t="b" cm="1">
        <f t="array" ref="B6677">AND(Orders!R6675:R16668&gt;500,Orders!O6675:O16668="technology")</f>
        <v>0</v>
      </c>
      <c r="C6677" t="b" cm="1">
        <f t="array" ref="C6677">OR(Orders!R6675:R16668&gt;1000,Orders!O6675:O16668="furniture")</f>
        <v>1</v>
      </c>
      <c r="D6677" t="str">
        <v>no</v>
      </c>
      <c r="E6677" t="str">
        <v>false</v>
      </c>
      <c r="G6677" t="str" cm="1">
        <f t="array" ref="G6677">IFERROR(IF(AND(Orders!R6676:R16669&gt;1000,OR(Orders!M6676:M16669="East",Orders!M6676:M16669="south")),"bonus","no bonus"),"data error")</f>
        <v>no bonus</v>
      </c>
    </row>
    <row r="6678" spans="1:7" x14ac:dyDescent="0.25">
      <c r="A6678" t="str">
        <v>high</v>
      </c>
      <c r="B6678" t="b" cm="1">
        <f t="array" ref="B6678">AND(Orders!R6676:R16669&gt;500,Orders!O6676:O16669="technology")</f>
        <v>0</v>
      </c>
      <c r="C6678" t="b" cm="1">
        <f t="array" ref="C6678">OR(Orders!R6676:R16669&gt;1000,Orders!O6676:O16669="furniture")</f>
        <v>1</v>
      </c>
      <c r="D6678" t="str">
        <v>no</v>
      </c>
      <c r="E6678" t="str">
        <v>false</v>
      </c>
      <c r="G6678" t="str" cm="1">
        <f t="array" ref="G6678">IFERROR(IF(AND(Orders!R6677:R16670&gt;1000,OR(Orders!M6677:M16670="East",Orders!M6677:M16670="south")),"bonus","no bonus"),"data error")</f>
        <v>no bonus</v>
      </c>
    </row>
    <row r="6679" spans="1:7" x14ac:dyDescent="0.25">
      <c r="A6679" t="str">
        <v>high</v>
      </c>
      <c r="B6679" t="b" cm="1">
        <f t="array" ref="B6679">AND(Orders!R6677:R16670&gt;500,Orders!O6677:O16670="technology")</f>
        <v>0</v>
      </c>
      <c r="C6679" t="b" cm="1">
        <f t="array" ref="C6679">OR(Orders!R6677:R16670&gt;1000,Orders!O6677:O16670="furniture")</f>
        <v>1</v>
      </c>
      <c r="D6679" t="str">
        <v>no</v>
      </c>
      <c r="E6679" t="str">
        <v>false</v>
      </c>
      <c r="G6679" t="str" cm="1">
        <f t="array" ref="G6679">IFERROR(IF(AND(Orders!R6678:R16671&gt;1000,OR(Orders!M6678:M16671="East",Orders!M6678:M16671="south")),"bonus","no bonus"),"data error")</f>
        <v>no bonus</v>
      </c>
    </row>
    <row r="6680" spans="1:7" x14ac:dyDescent="0.25">
      <c r="A6680" t="str">
        <v>high</v>
      </c>
      <c r="B6680" t="b" cm="1">
        <f t="array" ref="B6680">AND(Orders!R6678:R16671&gt;500,Orders!O6678:O16671="technology")</f>
        <v>0</v>
      </c>
      <c r="C6680" t="b" cm="1">
        <f t="array" ref="C6680">OR(Orders!R6678:R16671&gt;1000,Orders!O6678:O16671="furniture")</f>
        <v>1</v>
      </c>
      <c r="D6680" t="str">
        <v>no</v>
      </c>
      <c r="E6680" t="str">
        <v>false</v>
      </c>
      <c r="G6680" t="str" cm="1">
        <f t="array" ref="G6680">IFERROR(IF(AND(Orders!R6679:R16672&gt;1000,OR(Orders!M6679:M16672="East",Orders!M6679:M16672="south")),"bonus","no bonus"),"data error")</f>
        <v>no bonus</v>
      </c>
    </row>
    <row r="6681" spans="1:7" x14ac:dyDescent="0.25">
      <c r="A6681" t="str">
        <v>high</v>
      </c>
      <c r="B6681" t="b" cm="1">
        <f t="array" ref="B6681">AND(Orders!R6679:R16672&gt;500,Orders!O6679:O16672="technology")</f>
        <v>0</v>
      </c>
      <c r="C6681" t="b" cm="1">
        <f t="array" ref="C6681">OR(Orders!R6679:R16672&gt;1000,Orders!O6679:O16672="furniture")</f>
        <v>1</v>
      </c>
      <c r="D6681" t="str">
        <v>no</v>
      </c>
      <c r="E6681" t="str">
        <v>false</v>
      </c>
      <c r="G6681" t="str" cm="1">
        <f t="array" ref="G6681">IFERROR(IF(AND(Orders!R6680:R16673&gt;1000,OR(Orders!M6680:M16673="East",Orders!M6680:M16673="south")),"bonus","no bonus"),"data error")</f>
        <v>no bonus</v>
      </c>
    </row>
    <row r="6682" spans="1:7" x14ac:dyDescent="0.25">
      <c r="A6682" t="str">
        <v>high</v>
      </c>
      <c r="B6682" t="b" cm="1">
        <f t="array" ref="B6682">AND(Orders!R6680:R16673&gt;500,Orders!O6680:O16673="technology")</f>
        <v>0</v>
      </c>
      <c r="C6682" t="b" cm="1">
        <f t="array" ref="C6682">OR(Orders!R6680:R16673&gt;1000,Orders!O6680:O16673="furniture")</f>
        <v>1</v>
      </c>
      <c r="D6682" t="str">
        <v>no</v>
      </c>
      <c r="E6682" t="str">
        <v>false</v>
      </c>
      <c r="G6682" t="str" cm="1">
        <f t="array" ref="G6682">IFERROR(IF(AND(Orders!R6681:R16674&gt;1000,OR(Orders!M6681:M16674="East",Orders!M6681:M16674="south")),"bonus","no bonus"),"data error")</f>
        <v>no bonus</v>
      </c>
    </row>
    <row r="6683" spans="1:7" x14ac:dyDescent="0.25">
      <c r="A6683" t="str">
        <v>high</v>
      </c>
      <c r="B6683" t="b" cm="1">
        <f t="array" ref="B6683">AND(Orders!R6681:R16674&gt;500,Orders!O6681:O16674="technology")</f>
        <v>0</v>
      </c>
      <c r="C6683" t="b" cm="1">
        <f t="array" ref="C6683">OR(Orders!R6681:R16674&gt;1000,Orders!O6681:O16674="furniture")</f>
        <v>1</v>
      </c>
      <c r="D6683" t="str">
        <v>no</v>
      </c>
      <c r="E6683" t="str">
        <v>false</v>
      </c>
      <c r="G6683" t="str" cm="1">
        <f t="array" ref="G6683">IFERROR(IF(AND(Orders!R6682:R16675&gt;1000,OR(Orders!M6682:M16675="East",Orders!M6682:M16675="south")),"bonus","no bonus"),"data error")</f>
        <v>no bonus</v>
      </c>
    </row>
    <row r="6684" spans="1:7" x14ac:dyDescent="0.25">
      <c r="A6684" t="str">
        <v>high</v>
      </c>
      <c r="B6684" t="b" cm="1">
        <f t="array" ref="B6684">AND(Orders!R6682:R16675&gt;500,Orders!O6682:O16675="technology")</f>
        <v>0</v>
      </c>
      <c r="C6684" t="b" cm="1">
        <f t="array" ref="C6684">OR(Orders!R6682:R16675&gt;1000,Orders!O6682:O16675="furniture")</f>
        <v>1</v>
      </c>
      <c r="D6684" t="str">
        <v>no</v>
      </c>
      <c r="E6684" t="str">
        <v>false</v>
      </c>
      <c r="G6684" t="str" cm="1">
        <f t="array" ref="G6684">IFERROR(IF(AND(Orders!R6683:R16676&gt;1000,OR(Orders!M6683:M16676="East",Orders!M6683:M16676="south")),"bonus","no bonus"),"data error")</f>
        <v>no bonus</v>
      </c>
    </row>
    <row r="6685" spans="1:7" x14ac:dyDescent="0.25">
      <c r="A6685" t="str">
        <v>high</v>
      </c>
      <c r="B6685" t="b" cm="1">
        <f t="array" ref="B6685">AND(Orders!R6683:R16676&gt;500,Orders!O6683:O16676="technology")</f>
        <v>0</v>
      </c>
      <c r="C6685" t="b" cm="1">
        <f t="array" ref="C6685">OR(Orders!R6683:R16676&gt;1000,Orders!O6683:O16676="furniture")</f>
        <v>1</v>
      </c>
      <c r="D6685" t="str">
        <v>no</v>
      </c>
      <c r="E6685" t="str">
        <v>false</v>
      </c>
      <c r="G6685" t="str" cm="1">
        <f t="array" ref="G6685">IFERROR(IF(AND(Orders!R6684:R16677&gt;1000,OR(Orders!M6684:M16677="East",Orders!M6684:M16677="south")),"bonus","no bonus"),"data error")</f>
        <v>no bonus</v>
      </c>
    </row>
    <row r="6686" spans="1:7" x14ac:dyDescent="0.25">
      <c r="A6686" t="str">
        <v>high</v>
      </c>
      <c r="B6686" t="b" cm="1">
        <f t="array" ref="B6686">AND(Orders!R6684:R16677&gt;500,Orders!O6684:O16677="technology")</f>
        <v>0</v>
      </c>
      <c r="C6686" t="b" cm="1">
        <f t="array" ref="C6686">OR(Orders!R6684:R16677&gt;1000,Orders!O6684:O16677="furniture")</f>
        <v>1</v>
      </c>
      <c r="D6686" t="str">
        <v>no</v>
      </c>
      <c r="E6686" t="str">
        <v>false</v>
      </c>
      <c r="G6686" t="str" cm="1">
        <f t="array" ref="G6686">IFERROR(IF(AND(Orders!R6685:R16678&gt;1000,OR(Orders!M6685:M16678="East",Orders!M6685:M16678="south")),"bonus","no bonus"),"data error")</f>
        <v>no bonus</v>
      </c>
    </row>
    <row r="6687" spans="1:7" x14ac:dyDescent="0.25">
      <c r="A6687" t="str">
        <v>high</v>
      </c>
      <c r="B6687" t="b" cm="1">
        <f t="array" ref="B6687">AND(Orders!R6685:R16678&gt;500,Orders!O6685:O16678="technology")</f>
        <v>0</v>
      </c>
      <c r="C6687" t="b" cm="1">
        <f t="array" ref="C6687">OR(Orders!R6685:R16678&gt;1000,Orders!O6685:O16678="furniture")</f>
        <v>1</v>
      </c>
      <c r="D6687" t="str">
        <v>no</v>
      </c>
      <c r="E6687" t="str">
        <v>false</v>
      </c>
      <c r="G6687" t="str" cm="1">
        <f t="array" ref="G6687">IFERROR(IF(AND(Orders!R6686:R16679&gt;1000,OR(Orders!M6686:M16679="East",Orders!M6686:M16679="south")),"bonus","no bonus"),"data error")</f>
        <v>no bonus</v>
      </c>
    </row>
    <row r="6688" spans="1:7" x14ac:dyDescent="0.25">
      <c r="A6688" t="str">
        <v>high</v>
      </c>
      <c r="B6688" t="b" cm="1">
        <f t="array" ref="B6688">AND(Orders!R6686:R16679&gt;500,Orders!O6686:O16679="technology")</f>
        <v>0</v>
      </c>
      <c r="C6688" t="b" cm="1">
        <f t="array" ref="C6688">OR(Orders!R6686:R16679&gt;1000,Orders!O6686:O16679="furniture")</f>
        <v>1</v>
      </c>
      <c r="D6688" t="str">
        <v>no</v>
      </c>
      <c r="E6688" t="str">
        <v>false</v>
      </c>
      <c r="G6688" t="str" cm="1">
        <f t="array" ref="G6688">IFERROR(IF(AND(Orders!R6687:R16680&gt;1000,OR(Orders!M6687:M16680="East",Orders!M6687:M16680="south")),"bonus","no bonus"),"data error")</f>
        <v>no bonus</v>
      </c>
    </row>
    <row r="6689" spans="1:7" x14ac:dyDescent="0.25">
      <c r="A6689" t="str">
        <v>high</v>
      </c>
      <c r="B6689" t="b" cm="1">
        <f t="array" ref="B6689">AND(Orders!R6687:R16680&gt;500,Orders!O6687:O16680="technology")</f>
        <v>0</v>
      </c>
      <c r="C6689" t="b" cm="1">
        <f t="array" ref="C6689">OR(Orders!R6687:R16680&gt;1000,Orders!O6687:O16680="furniture")</f>
        <v>1</v>
      </c>
      <c r="D6689" t="str">
        <v>no</v>
      </c>
      <c r="E6689" t="str">
        <v>false</v>
      </c>
      <c r="G6689" t="str" cm="1">
        <f t="array" ref="G6689">IFERROR(IF(AND(Orders!R6688:R16681&gt;1000,OR(Orders!M6688:M16681="East",Orders!M6688:M16681="south")),"bonus","no bonus"),"data error")</f>
        <v>no bonus</v>
      </c>
    </row>
    <row r="6690" spans="1:7" x14ac:dyDescent="0.25">
      <c r="A6690" t="str">
        <v>high</v>
      </c>
      <c r="B6690" t="b" cm="1">
        <f t="array" ref="B6690">AND(Orders!R6688:R16681&gt;500,Orders!O6688:O16681="technology")</f>
        <v>0</v>
      </c>
      <c r="C6690" t="b" cm="1">
        <f t="array" ref="C6690">OR(Orders!R6688:R16681&gt;1000,Orders!O6688:O16681="furniture")</f>
        <v>1</v>
      </c>
      <c r="D6690" t="str">
        <v>no</v>
      </c>
      <c r="E6690" t="str">
        <v>false</v>
      </c>
      <c r="G6690" t="str" cm="1">
        <f t="array" ref="G6690">IFERROR(IF(AND(Orders!R6689:R16682&gt;1000,OR(Orders!M6689:M16682="East",Orders!M6689:M16682="south")),"bonus","no bonus"),"data error")</f>
        <v>no bonus</v>
      </c>
    </row>
    <row r="6691" spans="1:7" x14ac:dyDescent="0.25">
      <c r="A6691" t="str">
        <v>high</v>
      </c>
      <c r="B6691" t="b" cm="1">
        <f t="array" ref="B6691">AND(Orders!R6689:R16682&gt;500,Orders!O6689:O16682="technology")</f>
        <v>0</v>
      </c>
      <c r="C6691" t="b" cm="1">
        <f t="array" ref="C6691">OR(Orders!R6689:R16682&gt;1000,Orders!O6689:O16682="furniture")</f>
        <v>1</v>
      </c>
      <c r="D6691" t="str">
        <v>no</v>
      </c>
      <c r="E6691" t="str">
        <v>false</v>
      </c>
      <c r="G6691" t="str" cm="1">
        <f t="array" ref="G6691">IFERROR(IF(AND(Orders!R6690:R16683&gt;1000,OR(Orders!M6690:M16683="East",Orders!M6690:M16683="south")),"bonus","no bonus"),"data error")</f>
        <v>no bonus</v>
      </c>
    </row>
    <row r="6692" spans="1:7" x14ac:dyDescent="0.25">
      <c r="A6692" t="str">
        <v>high</v>
      </c>
      <c r="B6692" t="b" cm="1">
        <f t="array" ref="B6692">AND(Orders!R6690:R16683&gt;500,Orders!O6690:O16683="technology")</f>
        <v>0</v>
      </c>
      <c r="C6692" t="b" cm="1">
        <f t="array" ref="C6692">OR(Orders!R6690:R16683&gt;1000,Orders!O6690:O16683="furniture")</f>
        <v>1</v>
      </c>
      <c r="D6692" t="str">
        <v>no</v>
      </c>
      <c r="E6692" t="str">
        <v>false</v>
      </c>
      <c r="G6692" t="str" cm="1">
        <f t="array" ref="G6692">IFERROR(IF(AND(Orders!R6691:R16684&gt;1000,OR(Orders!M6691:M16684="East",Orders!M6691:M16684="south")),"bonus","no bonus"),"data error")</f>
        <v>no bonus</v>
      </c>
    </row>
    <row r="6693" spans="1:7" x14ac:dyDescent="0.25">
      <c r="A6693" t="str">
        <v>high</v>
      </c>
      <c r="B6693" t="b" cm="1">
        <f t="array" ref="B6693">AND(Orders!R6691:R16684&gt;500,Orders!O6691:O16684="technology")</f>
        <v>0</v>
      </c>
      <c r="C6693" t="b" cm="1">
        <f t="array" ref="C6693">OR(Orders!R6691:R16684&gt;1000,Orders!O6691:O16684="furniture")</f>
        <v>1</v>
      </c>
      <c r="D6693" t="str">
        <v>no</v>
      </c>
      <c r="E6693" t="str">
        <v>false</v>
      </c>
      <c r="G6693" t="str" cm="1">
        <f t="array" ref="G6693">IFERROR(IF(AND(Orders!R6692:R16685&gt;1000,OR(Orders!M6692:M16685="East",Orders!M6692:M16685="south")),"bonus","no bonus"),"data error")</f>
        <v>no bonus</v>
      </c>
    </row>
    <row r="6694" spans="1:7" x14ac:dyDescent="0.25">
      <c r="A6694" t="str">
        <v>high</v>
      </c>
      <c r="B6694" t="b" cm="1">
        <f t="array" ref="B6694">AND(Orders!R6692:R16685&gt;500,Orders!O6692:O16685="technology")</f>
        <v>0</v>
      </c>
      <c r="C6694" t="b" cm="1">
        <f t="array" ref="C6694">OR(Orders!R6692:R16685&gt;1000,Orders!O6692:O16685="furniture")</f>
        <v>1</v>
      </c>
      <c r="D6694" t="str">
        <v>no</v>
      </c>
      <c r="E6694" t="str">
        <v>false</v>
      </c>
      <c r="G6694" t="str" cm="1">
        <f t="array" ref="G6694">IFERROR(IF(AND(Orders!R6693:R16686&gt;1000,OR(Orders!M6693:M16686="East",Orders!M6693:M16686="south")),"bonus","no bonus"),"data error")</f>
        <v>no bonus</v>
      </c>
    </row>
    <row r="6695" spans="1:7" x14ac:dyDescent="0.25">
      <c r="A6695" t="str">
        <v>high</v>
      </c>
      <c r="B6695" t="b" cm="1">
        <f t="array" ref="B6695">AND(Orders!R6693:R16686&gt;500,Orders!O6693:O16686="technology")</f>
        <v>0</v>
      </c>
      <c r="C6695" t="b" cm="1">
        <f t="array" ref="C6695">OR(Orders!R6693:R16686&gt;1000,Orders!O6693:O16686="furniture")</f>
        <v>1</v>
      </c>
      <c r="D6695" t="str">
        <v>no</v>
      </c>
      <c r="E6695" t="str">
        <v>false</v>
      </c>
      <c r="G6695" t="str" cm="1">
        <f t="array" ref="G6695">IFERROR(IF(AND(Orders!R6694:R16687&gt;1000,OR(Orders!M6694:M16687="East",Orders!M6694:M16687="south")),"bonus","no bonus"),"data error")</f>
        <v>no bonus</v>
      </c>
    </row>
    <row r="6696" spans="1:7" x14ac:dyDescent="0.25">
      <c r="A6696" t="str">
        <v>high</v>
      </c>
      <c r="B6696" t="b" cm="1">
        <f t="array" ref="B6696">AND(Orders!R6694:R16687&gt;500,Orders!O6694:O16687="technology")</f>
        <v>0</v>
      </c>
      <c r="C6696" t="b" cm="1">
        <f t="array" ref="C6696">OR(Orders!R6694:R16687&gt;1000,Orders!O6694:O16687="furniture")</f>
        <v>1</v>
      </c>
      <c r="D6696" t="str">
        <v>no</v>
      </c>
      <c r="E6696" t="str">
        <v>false</v>
      </c>
      <c r="G6696" t="str" cm="1">
        <f t="array" ref="G6696">IFERROR(IF(AND(Orders!R6695:R16688&gt;1000,OR(Orders!M6695:M16688="East",Orders!M6695:M16688="south")),"bonus","no bonus"),"data error")</f>
        <v>no bonus</v>
      </c>
    </row>
    <row r="6697" spans="1:7" x14ac:dyDescent="0.25">
      <c r="A6697" t="str">
        <v>high</v>
      </c>
      <c r="B6697" t="b" cm="1">
        <f t="array" ref="B6697">AND(Orders!R6695:R16688&gt;500,Orders!O6695:O16688="technology")</f>
        <v>0</v>
      </c>
      <c r="C6697" t="b" cm="1">
        <f t="array" ref="C6697">OR(Orders!R6695:R16688&gt;1000,Orders!O6695:O16688="furniture")</f>
        <v>1</v>
      </c>
      <c r="D6697" t="str">
        <v>no</v>
      </c>
      <c r="E6697" t="str">
        <v>false</v>
      </c>
      <c r="G6697" t="str" cm="1">
        <f t="array" ref="G6697">IFERROR(IF(AND(Orders!R6696:R16689&gt;1000,OR(Orders!M6696:M16689="East",Orders!M6696:M16689="south")),"bonus","no bonus"),"data error")</f>
        <v>no bonus</v>
      </c>
    </row>
    <row r="6698" spans="1:7" x14ac:dyDescent="0.25">
      <c r="A6698" t="str">
        <v>high</v>
      </c>
      <c r="B6698" t="b" cm="1">
        <f t="array" ref="B6698">AND(Orders!R6696:R16689&gt;500,Orders!O6696:O16689="technology")</f>
        <v>0</v>
      </c>
      <c r="C6698" t="b" cm="1">
        <f t="array" ref="C6698">OR(Orders!R6696:R16689&gt;1000,Orders!O6696:O16689="furniture")</f>
        <v>1</v>
      </c>
      <c r="D6698" t="str">
        <v>no</v>
      </c>
      <c r="E6698" t="str">
        <v>false</v>
      </c>
      <c r="G6698" t="str" cm="1">
        <f t="array" ref="G6698">IFERROR(IF(AND(Orders!R6697:R16690&gt;1000,OR(Orders!M6697:M16690="East",Orders!M6697:M16690="south")),"bonus","no bonus"),"data error")</f>
        <v>no bonus</v>
      </c>
    </row>
    <row r="6699" spans="1:7" x14ac:dyDescent="0.25">
      <c r="A6699" t="str">
        <v>high</v>
      </c>
      <c r="B6699" t="b" cm="1">
        <f t="array" ref="B6699">AND(Orders!R6697:R16690&gt;500,Orders!O6697:O16690="technology")</f>
        <v>0</v>
      </c>
      <c r="C6699" t="b" cm="1">
        <f t="array" ref="C6699">OR(Orders!R6697:R16690&gt;1000,Orders!O6697:O16690="furniture")</f>
        <v>1</v>
      </c>
      <c r="D6699" t="str">
        <v>no</v>
      </c>
      <c r="E6699" t="str">
        <v>false</v>
      </c>
      <c r="G6699" t="str" cm="1">
        <f t="array" ref="G6699">IFERROR(IF(AND(Orders!R6698:R16691&gt;1000,OR(Orders!M6698:M16691="East",Orders!M6698:M16691="south")),"bonus","no bonus"),"data error")</f>
        <v>no bonus</v>
      </c>
    </row>
    <row r="6700" spans="1:7" x14ac:dyDescent="0.25">
      <c r="A6700" t="str">
        <v>high</v>
      </c>
      <c r="B6700" t="b" cm="1">
        <f t="array" ref="B6700">AND(Orders!R6698:R16691&gt;500,Orders!O6698:O16691="technology")</f>
        <v>0</v>
      </c>
      <c r="C6700" t="b" cm="1">
        <f t="array" ref="C6700">OR(Orders!R6698:R16691&gt;1000,Orders!O6698:O16691="furniture")</f>
        <v>1</v>
      </c>
      <c r="D6700" t="str">
        <v>no</v>
      </c>
      <c r="E6700" t="str">
        <v>false</v>
      </c>
      <c r="G6700" t="str" cm="1">
        <f t="array" ref="G6700">IFERROR(IF(AND(Orders!R6699:R16692&gt;1000,OR(Orders!M6699:M16692="East",Orders!M6699:M16692="south")),"bonus","no bonus"),"data error")</f>
        <v>no bonus</v>
      </c>
    </row>
    <row r="6701" spans="1:7" x14ac:dyDescent="0.25">
      <c r="A6701" t="str">
        <v>high</v>
      </c>
      <c r="B6701" t="b" cm="1">
        <f t="array" ref="B6701">AND(Orders!R6699:R16692&gt;500,Orders!O6699:O16692="technology")</f>
        <v>0</v>
      </c>
      <c r="C6701" t="b" cm="1">
        <f t="array" ref="C6701">OR(Orders!R6699:R16692&gt;1000,Orders!O6699:O16692="furniture")</f>
        <v>1</v>
      </c>
      <c r="D6701" t="str">
        <v>no</v>
      </c>
      <c r="E6701" t="str">
        <v>false</v>
      </c>
      <c r="G6701" t="str" cm="1">
        <f t="array" ref="G6701">IFERROR(IF(AND(Orders!R6700:R16693&gt;1000,OR(Orders!M6700:M16693="East",Orders!M6700:M16693="south")),"bonus","no bonus"),"data error")</f>
        <v>no bonus</v>
      </c>
    </row>
    <row r="6702" spans="1:7" x14ac:dyDescent="0.25">
      <c r="A6702" t="str">
        <v>high</v>
      </c>
      <c r="B6702" t="b" cm="1">
        <f t="array" ref="B6702">AND(Orders!R6700:R16693&gt;500,Orders!O6700:O16693="technology")</f>
        <v>0</v>
      </c>
      <c r="C6702" t="b" cm="1">
        <f t="array" ref="C6702">OR(Orders!R6700:R16693&gt;1000,Orders!O6700:O16693="furniture")</f>
        <v>1</v>
      </c>
      <c r="D6702" t="str">
        <v>no</v>
      </c>
      <c r="E6702" t="str">
        <v>false</v>
      </c>
      <c r="G6702" t="str" cm="1">
        <f t="array" ref="G6702">IFERROR(IF(AND(Orders!R6701:R16694&gt;1000,OR(Orders!M6701:M16694="East",Orders!M6701:M16694="south")),"bonus","no bonus"),"data error")</f>
        <v>no bonus</v>
      </c>
    </row>
    <row r="6703" spans="1:7" x14ac:dyDescent="0.25">
      <c r="A6703" t="str">
        <v>high</v>
      </c>
      <c r="B6703" t="b" cm="1">
        <f t="array" ref="B6703">AND(Orders!R6701:R16694&gt;500,Orders!O6701:O16694="technology")</f>
        <v>0</v>
      </c>
      <c r="C6703" t="b" cm="1">
        <f t="array" ref="C6703">OR(Orders!R6701:R16694&gt;1000,Orders!O6701:O16694="furniture")</f>
        <v>1</v>
      </c>
      <c r="D6703" t="str">
        <v>no</v>
      </c>
      <c r="E6703" t="str">
        <v>false</v>
      </c>
      <c r="G6703" t="str" cm="1">
        <f t="array" ref="G6703">IFERROR(IF(AND(Orders!R6702:R16695&gt;1000,OR(Orders!M6702:M16695="East",Orders!M6702:M16695="south")),"bonus","no bonus"),"data error")</f>
        <v>no bonus</v>
      </c>
    </row>
    <row r="6704" spans="1:7" x14ac:dyDescent="0.25">
      <c r="A6704" t="str">
        <v>high</v>
      </c>
      <c r="B6704" t="b" cm="1">
        <f t="array" ref="B6704">AND(Orders!R6702:R16695&gt;500,Orders!O6702:O16695="technology")</f>
        <v>0</v>
      </c>
      <c r="C6704" t="b" cm="1">
        <f t="array" ref="C6704">OR(Orders!R6702:R16695&gt;1000,Orders!O6702:O16695="furniture")</f>
        <v>1</v>
      </c>
      <c r="D6704" t="str">
        <v>no</v>
      </c>
      <c r="E6704" t="str">
        <v>false</v>
      </c>
      <c r="G6704" t="str" cm="1">
        <f t="array" ref="G6704">IFERROR(IF(AND(Orders!R6703:R16696&gt;1000,OR(Orders!M6703:M16696="East",Orders!M6703:M16696="south")),"bonus","no bonus"),"data error")</f>
        <v>no bonus</v>
      </c>
    </row>
    <row r="6705" spans="1:7" x14ac:dyDescent="0.25">
      <c r="A6705" t="str">
        <v>high</v>
      </c>
      <c r="B6705" t="b" cm="1">
        <f t="array" ref="B6705">AND(Orders!R6703:R16696&gt;500,Orders!O6703:O16696="technology")</f>
        <v>0</v>
      </c>
      <c r="C6705" t="b" cm="1">
        <f t="array" ref="C6705">OR(Orders!R6703:R16696&gt;1000,Orders!O6703:O16696="furniture")</f>
        <v>1</v>
      </c>
      <c r="D6705" t="str">
        <v>no</v>
      </c>
      <c r="E6705" t="str">
        <v>false</v>
      </c>
      <c r="G6705" t="str" cm="1">
        <f t="array" ref="G6705">IFERROR(IF(AND(Orders!R6704:R16697&gt;1000,OR(Orders!M6704:M16697="East",Orders!M6704:M16697="south")),"bonus","no bonus"),"data error")</f>
        <v>no bonus</v>
      </c>
    </row>
    <row r="6706" spans="1:7" x14ac:dyDescent="0.25">
      <c r="A6706" t="str">
        <v>high</v>
      </c>
      <c r="B6706" t="b" cm="1">
        <f t="array" ref="B6706">AND(Orders!R6704:R16697&gt;500,Orders!O6704:O16697="technology")</f>
        <v>0</v>
      </c>
      <c r="C6706" t="b" cm="1">
        <f t="array" ref="C6706">OR(Orders!R6704:R16697&gt;1000,Orders!O6704:O16697="furniture")</f>
        <v>1</v>
      </c>
      <c r="D6706" t="str">
        <v>no</v>
      </c>
      <c r="E6706" t="str">
        <v>false</v>
      </c>
      <c r="G6706" t="str" cm="1">
        <f t="array" ref="G6706">IFERROR(IF(AND(Orders!R6705:R16698&gt;1000,OR(Orders!M6705:M16698="East",Orders!M6705:M16698="south")),"bonus","no bonus"),"data error")</f>
        <v>no bonus</v>
      </c>
    </row>
    <row r="6707" spans="1:7" x14ac:dyDescent="0.25">
      <c r="A6707" t="str">
        <v>high</v>
      </c>
      <c r="B6707" t="b" cm="1">
        <f t="array" ref="B6707">AND(Orders!R6705:R16698&gt;500,Orders!O6705:O16698="technology")</f>
        <v>0</v>
      </c>
      <c r="C6707" t="b" cm="1">
        <f t="array" ref="C6707">OR(Orders!R6705:R16698&gt;1000,Orders!O6705:O16698="furniture")</f>
        <v>1</v>
      </c>
      <c r="D6707" t="str">
        <v>no</v>
      </c>
      <c r="E6707" t="str">
        <v>false</v>
      </c>
      <c r="G6707" t="str" cm="1">
        <f t="array" ref="G6707">IFERROR(IF(AND(Orders!R6706:R16699&gt;1000,OR(Orders!M6706:M16699="East",Orders!M6706:M16699="south")),"bonus","no bonus"),"data error")</f>
        <v>no bonus</v>
      </c>
    </row>
    <row r="6708" spans="1:7" x14ac:dyDescent="0.25">
      <c r="A6708" t="str">
        <v>high</v>
      </c>
      <c r="B6708" t="b" cm="1">
        <f t="array" ref="B6708">AND(Orders!R6706:R16699&gt;500,Orders!O6706:O16699="technology")</f>
        <v>0</v>
      </c>
      <c r="C6708" t="b" cm="1">
        <f t="array" ref="C6708">OR(Orders!R6706:R16699&gt;1000,Orders!O6706:O16699="furniture")</f>
        <v>1</v>
      </c>
      <c r="D6708" t="str">
        <v>no</v>
      </c>
      <c r="E6708" t="str">
        <v>false</v>
      </c>
      <c r="G6708" t="str" cm="1">
        <f t="array" ref="G6708">IFERROR(IF(AND(Orders!R6707:R16700&gt;1000,OR(Orders!M6707:M16700="East",Orders!M6707:M16700="south")),"bonus","no bonus"),"data error")</f>
        <v>no bonus</v>
      </c>
    </row>
    <row r="6709" spans="1:7" x14ac:dyDescent="0.25">
      <c r="A6709" t="str">
        <v>high</v>
      </c>
      <c r="B6709" t="b" cm="1">
        <f t="array" ref="B6709">AND(Orders!R6707:R16700&gt;500,Orders!O6707:O16700="technology")</f>
        <v>0</v>
      </c>
      <c r="C6709" t="b" cm="1">
        <f t="array" ref="C6709">OR(Orders!R6707:R16700&gt;1000,Orders!O6707:O16700="furniture")</f>
        <v>1</v>
      </c>
      <c r="D6709" t="str">
        <v>no</v>
      </c>
      <c r="E6709" t="str">
        <v>false</v>
      </c>
      <c r="G6709" t="str" cm="1">
        <f t="array" ref="G6709">IFERROR(IF(AND(Orders!R6708:R16701&gt;1000,OR(Orders!M6708:M16701="East",Orders!M6708:M16701="south")),"bonus","no bonus"),"data error")</f>
        <v>no bonus</v>
      </c>
    </row>
    <row r="6710" spans="1:7" x14ac:dyDescent="0.25">
      <c r="A6710" t="str">
        <v>high</v>
      </c>
      <c r="B6710" t="b" cm="1">
        <f t="array" ref="B6710">AND(Orders!R6708:R16701&gt;500,Orders!O6708:O16701="technology")</f>
        <v>0</v>
      </c>
      <c r="C6710" t="b" cm="1">
        <f t="array" ref="C6710">OR(Orders!R6708:R16701&gt;1000,Orders!O6708:O16701="furniture")</f>
        <v>1</v>
      </c>
      <c r="D6710" t="str">
        <v>no</v>
      </c>
      <c r="E6710" t="str">
        <v>false</v>
      </c>
      <c r="G6710" t="str" cm="1">
        <f t="array" ref="G6710">IFERROR(IF(AND(Orders!R6709:R16702&gt;1000,OR(Orders!M6709:M16702="East",Orders!M6709:M16702="south")),"bonus","no bonus"),"data error")</f>
        <v>no bonus</v>
      </c>
    </row>
    <row r="6711" spans="1:7" x14ac:dyDescent="0.25">
      <c r="A6711" t="str">
        <v>high</v>
      </c>
      <c r="B6711" t="b" cm="1">
        <f t="array" ref="B6711">AND(Orders!R6709:R16702&gt;500,Orders!O6709:O16702="technology")</f>
        <v>0</v>
      </c>
      <c r="C6711" t="b" cm="1">
        <f t="array" ref="C6711">OR(Orders!R6709:R16702&gt;1000,Orders!O6709:O16702="furniture")</f>
        <v>1</v>
      </c>
      <c r="D6711" t="str">
        <v>no</v>
      </c>
      <c r="E6711" t="str">
        <v>false</v>
      </c>
      <c r="G6711" t="str" cm="1">
        <f t="array" ref="G6711">IFERROR(IF(AND(Orders!R6710:R16703&gt;1000,OR(Orders!M6710:M16703="East",Orders!M6710:M16703="south")),"bonus","no bonus"),"data error")</f>
        <v>no bonus</v>
      </c>
    </row>
    <row r="6712" spans="1:7" x14ac:dyDescent="0.25">
      <c r="A6712" t="str">
        <v>high</v>
      </c>
      <c r="B6712" t="b" cm="1">
        <f t="array" ref="B6712">AND(Orders!R6710:R16703&gt;500,Orders!O6710:O16703="technology")</f>
        <v>0</v>
      </c>
      <c r="C6712" t="b" cm="1">
        <f t="array" ref="C6712">OR(Orders!R6710:R16703&gt;1000,Orders!O6710:O16703="furniture")</f>
        <v>1</v>
      </c>
      <c r="D6712" t="str">
        <v>no</v>
      </c>
      <c r="E6712" t="str">
        <v>false</v>
      </c>
      <c r="G6712" t="str" cm="1">
        <f t="array" ref="G6712">IFERROR(IF(AND(Orders!R6711:R16704&gt;1000,OR(Orders!M6711:M16704="East",Orders!M6711:M16704="south")),"bonus","no bonus"),"data error")</f>
        <v>no bonus</v>
      </c>
    </row>
    <row r="6713" spans="1:7" x14ac:dyDescent="0.25">
      <c r="A6713" t="str">
        <v>high</v>
      </c>
      <c r="B6713" t="b" cm="1">
        <f t="array" ref="B6713">AND(Orders!R6711:R16704&gt;500,Orders!O6711:O16704="technology")</f>
        <v>0</v>
      </c>
      <c r="C6713" t="b" cm="1">
        <f t="array" ref="C6713">OR(Orders!R6711:R16704&gt;1000,Orders!O6711:O16704="furniture")</f>
        <v>1</v>
      </c>
      <c r="D6713" t="str">
        <v>no</v>
      </c>
      <c r="E6713" t="str">
        <v>false</v>
      </c>
      <c r="G6713" t="str" cm="1">
        <f t="array" ref="G6713">IFERROR(IF(AND(Orders!R6712:R16705&gt;1000,OR(Orders!M6712:M16705="East",Orders!M6712:M16705="south")),"bonus","no bonus"),"data error")</f>
        <v>no bonus</v>
      </c>
    </row>
    <row r="6714" spans="1:7" x14ac:dyDescent="0.25">
      <c r="A6714" t="str">
        <v>high</v>
      </c>
      <c r="B6714" t="b" cm="1">
        <f t="array" ref="B6714">AND(Orders!R6712:R16705&gt;500,Orders!O6712:O16705="technology")</f>
        <v>0</v>
      </c>
      <c r="C6714" t="b" cm="1">
        <f t="array" ref="C6714">OR(Orders!R6712:R16705&gt;1000,Orders!O6712:O16705="furniture")</f>
        <v>1</v>
      </c>
      <c r="D6714" t="str">
        <v>no</v>
      </c>
      <c r="E6714" t="str">
        <v>false</v>
      </c>
      <c r="G6714" t="str" cm="1">
        <f t="array" ref="G6714">IFERROR(IF(AND(Orders!R6713:R16706&gt;1000,OR(Orders!M6713:M16706="East",Orders!M6713:M16706="south")),"bonus","no bonus"),"data error")</f>
        <v>no bonus</v>
      </c>
    </row>
    <row r="6715" spans="1:7" x14ac:dyDescent="0.25">
      <c r="A6715" t="str">
        <v>high</v>
      </c>
      <c r="B6715" t="b" cm="1">
        <f t="array" ref="B6715">AND(Orders!R6713:R16706&gt;500,Orders!O6713:O16706="technology")</f>
        <v>0</v>
      </c>
      <c r="C6715" t="b" cm="1">
        <f t="array" ref="C6715">OR(Orders!R6713:R16706&gt;1000,Orders!O6713:O16706="furniture")</f>
        <v>1</v>
      </c>
      <c r="D6715" t="str">
        <v>no</v>
      </c>
      <c r="E6715" t="str">
        <v>false</v>
      </c>
      <c r="G6715" t="str" cm="1">
        <f t="array" ref="G6715">IFERROR(IF(AND(Orders!R6714:R16707&gt;1000,OR(Orders!M6714:M16707="East",Orders!M6714:M16707="south")),"bonus","no bonus"),"data error")</f>
        <v>no bonus</v>
      </c>
    </row>
    <row r="6716" spans="1:7" x14ac:dyDescent="0.25">
      <c r="A6716" t="str">
        <v>high</v>
      </c>
      <c r="B6716" t="b" cm="1">
        <f t="array" ref="B6716">AND(Orders!R6714:R16707&gt;500,Orders!O6714:O16707="technology")</f>
        <v>0</v>
      </c>
      <c r="C6716" t="b" cm="1">
        <f t="array" ref="C6716">OR(Orders!R6714:R16707&gt;1000,Orders!O6714:O16707="furniture")</f>
        <v>1</v>
      </c>
      <c r="D6716" t="str">
        <v>no</v>
      </c>
      <c r="E6716" t="str">
        <v>false</v>
      </c>
      <c r="G6716" t="str" cm="1">
        <f t="array" ref="G6716">IFERROR(IF(AND(Orders!R6715:R16708&gt;1000,OR(Orders!M6715:M16708="East",Orders!M6715:M16708="south")),"bonus","no bonus"),"data error")</f>
        <v>no bonus</v>
      </c>
    </row>
    <row r="6717" spans="1:7" x14ac:dyDescent="0.25">
      <c r="A6717" t="str">
        <v>high</v>
      </c>
      <c r="B6717" t="b" cm="1">
        <f t="array" ref="B6717">AND(Orders!R6715:R16708&gt;500,Orders!O6715:O16708="technology")</f>
        <v>0</v>
      </c>
      <c r="C6717" t="b" cm="1">
        <f t="array" ref="C6717">OR(Orders!R6715:R16708&gt;1000,Orders!O6715:O16708="furniture")</f>
        <v>1</v>
      </c>
      <c r="D6717" t="str">
        <v>no</v>
      </c>
      <c r="E6717" t="str">
        <v>false</v>
      </c>
      <c r="G6717" t="str" cm="1">
        <f t="array" ref="G6717">IFERROR(IF(AND(Orders!R6716:R16709&gt;1000,OR(Orders!M6716:M16709="East",Orders!M6716:M16709="south")),"bonus","no bonus"),"data error")</f>
        <v>no bonus</v>
      </c>
    </row>
    <row r="6718" spans="1:7" x14ac:dyDescent="0.25">
      <c r="A6718" t="str">
        <v>high</v>
      </c>
      <c r="B6718" t="b" cm="1">
        <f t="array" ref="B6718">AND(Orders!R6716:R16709&gt;500,Orders!O6716:O16709="technology")</f>
        <v>0</v>
      </c>
      <c r="C6718" t="b" cm="1">
        <f t="array" ref="C6718">OR(Orders!R6716:R16709&gt;1000,Orders!O6716:O16709="furniture")</f>
        <v>1</v>
      </c>
      <c r="D6718" t="str">
        <v>no</v>
      </c>
      <c r="E6718" t="str">
        <v>false</v>
      </c>
      <c r="G6718" t="str" cm="1">
        <f t="array" ref="G6718">IFERROR(IF(AND(Orders!R6717:R16710&gt;1000,OR(Orders!M6717:M16710="East",Orders!M6717:M16710="south")),"bonus","no bonus"),"data error")</f>
        <v>no bonus</v>
      </c>
    </row>
    <row r="6719" spans="1:7" x14ac:dyDescent="0.25">
      <c r="A6719" t="str">
        <v>high</v>
      </c>
      <c r="B6719" t="b" cm="1">
        <f t="array" ref="B6719">AND(Orders!R6717:R16710&gt;500,Orders!O6717:O16710="technology")</f>
        <v>0</v>
      </c>
      <c r="C6719" t="b" cm="1">
        <f t="array" ref="C6719">OR(Orders!R6717:R16710&gt;1000,Orders!O6717:O16710="furniture")</f>
        <v>1</v>
      </c>
      <c r="D6719" t="str">
        <v>no</v>
      </c>
      <c r="E6719" t="str">
        <v>false</v>
      </c>
      <c r="G6719" t="str" cm="1">
        <f t="array" ref="G6719">IFERROR(IF(AND(Orders!R6718:R16711&gt;1000,OR(Orders!M6718:M16711="East",Orders!M6718:M16711="south")),"bonus","no bonus"),"data error")</f>
        <v>no bonus</v>
      </c>
    </row>
    <row r="6720" spans="1:7" x14ac:dyDescent="0.25">
      <c r="A6720" t="str">
        <v>high</v>
      </c>
      <c r="B6720" t="b" cm="1">
        <f t="array" ref="B6720">AND(Orders!R6718:R16711&gt;500,Orders!O6718:O16711="technology")</f>
        <v>0</v>
      </c>
      <c r="C6720" t="b" cm="1">
        <f t="array" ref="C6720">OR(Orders!R6718:R16711&gt;1000,Orders!O6718:O16711="furniture")</f>
        <v>1</v>
      </c>
      <c r="D6720" t="str">
        <v>no</v>
      </c>
      <c r="E6720" t="str">
        <v>false</v>
      </c>
      <c r="G6720" t="str" cm="1">
        <f t="array" ref="G6720">IFERROR(IF(AND(Orders!R6719:R16712&gt;1000,OR(Orders!M6719:M16712="East",Orders!M6719:M16712="south")),"bonus","no bonus"),"data error")</f>
        <v>no bonus</v>
      </c>
    </row>
    <row r="6721" spans="1:7" x14ac:dyDescent="0.25">
      <c r="A6721" t="str">
        <v>high</v>
      </c>
      <c r="B6721" t="b" cm="1">
        <f t="array" ref="B6721">AND(Orders!R6719:R16712&gt;500,Orders!O6719:O16712="technology")</f>
        <v>0</v>
      </c>
      <c r="C6721" t="b" cm="1">
        <f t="array" ref="C6721">OR(Orders!R6719:R16712&gt;1000,Orders!O6719:O16712="furniture")</f>
        <v>1</v>
      </c>
      <c r="D6721" t="str">
        <v>no</v>
      </c>
      <c r="E6721" t="str">
        <v>false</v>
      </c>
      <c r="G6721" t="str" cm="1">
        <f t="array" ref="G6721">IFERROR(IF(AND(Orders!R6720:R16713&gt;1000,OR(Orders!M6720:M16713="East",Orders!M6720:M16713="south")),"bonus","no bonus"),"data error")</f>
        <v>no bonus</v>
      </c>
    </row>
    <row r="6722" spans="1:7" x14ac:dyDescent="0.25">
      <c r="A6722" t="str">
        <v>high</v>
      </c>
      <c r="B6722" t="b" cm="1">
        <f t="array" ref="B6722">AND(Orders!R6720:R16713&gt;500,Orders!O6720:O16713="technology")</f>
        <v>0</v>
      </c>
      <c r="C6722" t="b" cm="1">
        <f t="array" ref="C6722">OR(Orders!R6720:R16713&gt;1000,Orders!O6720:O16713="furniture")</f>
        <v>1</v>
      </c>
      <c r="D6722" t="str">
        <v>no</v>
      </c>
      <c r="E6722" t="str">
        <v>false</v>
      </c>
      <c r="G6722" t="str" cm="1">
        <f t="array" ref="G6722">IFERROR(IF(AND(Orders!R6721:R16714&gt;1000,OR(Orders!M6721:M16714="East",Orders!M6721:M16714="south")),"bonus","no bonus"),"data error")</f>
        <v>no bonus</v>
      </c>
    </row>
    <row r="6723" spans="1:7" x14ac:dyDescent="0.25">
      <c r="A6723" t="str">
        <v>high</v>
      </c>
      <c r="B6723" t="b" cm="1">
        <f t="array" ref="B6723">AND(Orders!R6721:R16714&gt;500,Orders!O6721:O16714="technology")</f>
        <v>0</v>
      </c>
      <c r="C6723" t="b" cm="1">
        <f t="array" ref="C6723">OR(Orders!R6721:R16714&gt;1000,Orders!O6721:O16714="furniture")</f>
        <v>1</v>
      </c>
      <c r="D6723" t="str">
        <v>no</v>
      </c>
      <c r="E6723" t="str">
        <v>false</v>
      </c>
      <c r="G6723" t="str" cm="1">
        <f t="array" ref="G6723">IFERROR(IF(AND(Orders!R6722:R16715&gt;1000,OR(Orders!M6722:M16715="East",Orders!M6722:M16715="south")),"bonus","no bonus"),"data error")</f>
        <v>no bonus</v>
      </c>
    </row>
    <row r="6724" spans="1:7" x14ac:dyDescent="0.25">
      <c r="A6724" t="str">
        <v>high</v>
      </c>
      <c r="B6724" t="b" cm="1">
        <f t="array" ref="B6724">AND(Orders!R6722:R16715&gt;500,Orders!O6722:O16715="technology")</f>
        <v>0</v>
      </c>
      <c r="C6724" t="b" cm="1">
        <f t="array" ref="C6724">OR(Orders!R6722:R16715&gt;1000,Orders!O6722:O16715="furniture")</f>
        <v>1</v>
      </c>
      <c r="D6724" t="str">
        <v>no</v>
      </c>
      <c r="E6724" t="str">
        <v>false</v>
      </c>
      <c r="G6724" t="str" cm="1">
        <f t="array" ref="G6724">IFERROR(IF(AND(Orders!R6723:R16716&gt;1000,OR(Orders!M6723:M16716="East",Orders!M6723:M16716="south")),"bonus","no bonus"),"data error")</f>
        <v>no bonus</v>
      </c>
    </row>
    <row r="6725" spans="1:7" x14ac:dyDescent="0.25">
      <c r="A6725" t="str">
        <v>high</v>
      </c>
      <c r="B6725" t="b" cm="1">
        <f t="array" ref="B6725">AND(Orders!R6723:R16716&gt;500,Orders!O6723:O16716="technology")</f>
        <v>0</v>
      </c>
      <c r="C6725" t="b" cm="1">
        <f t="array" ref="C6725">OR(Orders!R6723:R16716&gt;1000,Orders!O6723:O16716="furniture")</f>
        <v>1</v>
      </c>
      <c r="D6725" t="str">
        <v>no</v>
      </c>
      <c r="E6725" t="str">
        <v>false</v>
      </c>
      <c r="G6725" t="str" cm="1">
        <f t="array" ref="G6725">IFERROR(IF(AND(Orders!R6724:R16717&gt;1000,OR(Orders!M6724:M16717="East",Orders!M6724:M16717="south")),"bonus","no bonus"),"data error")</f>
        <v>no bonus</v>
      </c>
    </row>
    <row r="6726" spans="1:7" x14ac:dyDescent="0.25">
      <c r="A6726" t="str">
        <v>high</v>
      </c>
      <c r="B6726" t="b" cm="1">
        <f t="array" ref="B6726">AND(Orders!R6724:R16717&gt;500,Orders!O6724:O16717="technology")</f>
        <v>0</v>
      </c>
      <c r="C6726" t="b" cm="1">
        <f t="array" ref="C6726">OR(Orders!R6724:R16717&gt;1000,Orders!O6724:O16717="furniture")</f>
        <v>1</v>
      </c>
      <c r="D6726" t="str">
        <v>no</v>
      </c>
      <c r="E6726" t="str">
        <v>false</v>
      </c>
      <c r="G6726" t="str" cm="1">
        <f t="array" ref="G6726">IFERROR(IF(AND(Orders!R6725:R16718&gt;1000,OR(Orders!M6725:M16718="East",Orders!M6725:M16718="south")),"bonus","no bonus"),"data error")</f>
        <v>no bonus</v>
      </c>
    </row>
    <row r="6727" spans="1:7" x14ac:dyDescent="0.25">
      <c r="A6727" t="str">
        <v>high</v>
      </c>
      <c r="B6727" t="b" cm="1">
        <f t="array" ref="B6727">AND(Orders!R6725:R16718&gt;500,Orders!O6725:O16718="technology")</f>
        <v>0</v>
      </c>
      <c r="C6727" t="b" cm="1">
        <f t="array" ref="C6727">OR(Orders!R6725:R16718&gt;1000,Orders!O6725:O16718="furniture")</f>
        <v>1</v>
      </c>
      <c r="D6727" t="str">
        <v>no</v>
      </c>
      <c r="E6727" t="str">
        <v>false</v>
      </c>
      <c r="G6727" t="str" cm="1">
        <f t="array" ref="G6727">IFERROR(IF(AND(Orders!R6726:R16719&gt;1000,OR(Orders!M6726:M16719="East",Orders!M6726:M16719="south")),"bonus","no bonus"),"data error")</f>
        <v>no bonus</v>
      </c>
    </row>
    <row r="6728" spans="1:7" x14ac:dyDescent="0.25">
      <c r="A6728" t="str">
        <v>high</v>
      </c>
      <c r="B6728" t="b" cm="1">
        <f t="array" ref="B6728">AND(Orders!R6726:R16719&gt;500,Orders!O6726:O16719="technology")</f>
        <v>0</v>
      </c>
      <c r="C6728" t="b" cm="1">
        <f t="array" ref="C6728">OR(Orders!R6726:R16719&gt;1000,Orders!O6726:O16719="furniture")</f>
        <v>1</v>
      </c>
      <c r="D6728" t="str">
        <v>no</v>
      </c>
      <c r="E6728" t="str">
        <v>false</v>
      </c>
      <c r="G6728" t="str" cm="1">
        <f t="array" ref="G6728">IFERROR(IF(AND(Orders!R6727:R16720&gt;1000,OR(Orders!M6727:M16720="East",Orders!M6727:M16720="south")),"bonus","no bonus"),"data error")</f>
        <v>no bonus</v>
      </c>
    </row>
    <row r="6729" spans="1:7" x14ac:dyDescent="0.25">
      <c r="A6729" t="str">
        <v>high</v>
      </c>
      <c r="B6729" t="b" cm="1">
        <f t="array" ref="B6729">AND(Orders!R6727:R16720&gt;500,Orders!O6727:O16720="technology")</f>
        <v>0</v>
      </c>
      <c r="C6729" t="b" cm="1">
        <f t="array" ref="C6729">OR(Orders!R6727:R16720&gt;1000,Orders!O6727:O16720="furniture")</f>
        <v>1</v>
      </c>
      <c r="D6729" t="str">
        <v>no</v>
      </c>
      <c r="E6729" t="str">
        <v>false</v>
      </c>
      <c r="G6729" t="str" cm="1">
        <f t="array" ref="G6729">IFERROR(IF(AND(Orders!R6728:R16721&gt;1000,OR(Orders!M6728:M16721="East",Orders!M6728:M16721="south")),"bonus","no bonus"),"data error")</f>
        <v>no bonus</v>
      </c>
    </row>
    <row r="6730" spans="1:7" x14ac:dyDescent="0.25">
      <c r="A6730" t="str">
        <v>high</v>
      </c>
      <c r="B6730" t="b" cm="1">
        <f t="array" ref="B6730">AND(Orders!R6728:R16721&gt;500,Orders!O6728:O16721="technology")</f>
        <v>0</v>
      </c>
      <c r="C6730" t="b" cm="1">
        <f t="array" ref="C6730">OR(Orders!R6728:R16721&gt;1000,Orders!O6728:O16721="furniture")</f>
        <v>1</v>
      </c>
      <c r="D6730" t="str">
        <v>no</v>
      </c>
      <c r="E6730" t="str">
        <v>false</v>
      </c>
      <c r="G6730" t="str" cm="1">
        <f t="array" ref="G6730">IFERROR(IF(AND(Orders!R6729:R16722&gt;1000,OR(Orders!M6729:M16722="East",Orders!M6729:M16722="south")),"bonus","no bonus"),"data error")</f>
        <v>no bonus</v>
      </c>
    </row>
    <row r="6731" spans="1:7" x14ac:dyDescent="0.25">
      <c r="A6731" t="str">
        <v>high</v>
      </c>
      <c r="B6731" t="b" cm="1">
        <f t="array" ref="B6731">AND(Orders!R6729:R16722&gt;500,Orders!O6729:O16722="technology")</f>
        <v>0</v>
      </c>
      <c r="C6731" t="b" cm="1">
        <f t="array" ref="C6731">OR(Orders!R6729:R16722&gt;1000,Orders!O6729:O16722="furniture")</f>
        <v>1</v>
      </c>
      <c r="D6731" t="str">
        <v>no</v>
      </c>
      <c r="E6731" t="str">
        <v>false</v>
      </c>
      <c r="G6731" t="str" cm="1">
        <f t="array" ref="G6731">IFERROR(IF(AND(Orders!R6730:R16723&gt;1000,OR(Orders!M6730:M16723="East",Orders!M6730:M16723="south")),"bonus","no bonus"),"data error")</f>
        <v>no bonus</v>
      </c>
    </row>
    <row r="6732" spans="1:7" x14ac:dyDescent="0.25">
      <c r="A6732" t="str">
        <v>high</v>
      </c>
      <c r="B6732" t="b" cm="1">
        <f t="array" ref="B6732">AND(Orders!R6730:R16723&gt;500,Orders!O6730:O16723="technology")</f>
        <v>0</v>
      </c>
      <c r="C6732" t="b" cm="1">
        <f t="array" ref="C6732">OR(Orders!R6730:R16723&gt;1000,Orders!O6730:O16723="furniture")</f>
        <v>1</v>
      </c>
      <c r="D6732" t="str">
        <v>no</v>
      </c>
      <c r="E6732" t="str">
        <v>false</v>
      </c>
      <c r="G6732" t="str" cm="1">
        <f t="array" ref="G6732">IFERROR(IF(AND(Orders!R6731:R16724&gt;1000,OR(Orders!M6731:M16724="East",Orders!M6731:M16724="south")),"bonus","no bonus"),"data error")</f>
        <v>no bonus</v>
      </c>
    </row>
    <row r="6733" spans="1:7" x14ac:dyDescent="0.25">
      <c r="A6733" t="str">
        <v>high</v>
      </c>
      <c r="B6733" t="b" cm="1">
        <f t="array" ref="B6733">AND(Orders!R6731:R16724&gt;500,Orders!O6731:O16724="technology")</f>
        <v>0</v>
      </c>
      <c r="C6733" t="b" cm="1">
        <f t="array" ref="C6733">OR(Orders!R6731:R16724&gt;1000,Orders!O6731:O16724="furniture")</f>
        <v>1</v>
      </c>
      <c r="D6733" t="str">
        <v>no</v>
      </c>
      <c r="E6733" t="str">
        <v>false</v>
      </c>
      <c r="G6733" t="str" cm="1">
        <f t="array" ref="G6733">IFERROR(IF(AND(Orders!R6732:R16725&gt;1000,OR(Orders!M6732:M16725="East",Orders!M6732:M16725="south")),"bonus","no bonus"),"data error")</f>
        <v>no bonus</v>
      </c>
    </row>
    <row r="6734" spans="1:7" x14ac:dyDescent="0.25">
      <c r="A6734" t="str">
        <v>high</v>
      </c>
      <c r="B6734" t="b" cm="1">
        <f t="array" ref="B6734">AND(Orders!R6732:R16725&gt;500,Orders!O6732:O16725="technology")</f>
        <v>0</v>
      </c>
      <c r="C6734" t="b" cm="1">
        <f t="array" ref="C6734">OR(Orders!R6732:R16725&gt;1000,Orders!O6732:O16725="furniture")</f>
        <v>1</v>
      </c>
      <c r="D6734" t="str">
        <v>no</v>
      </c>
      <c r="E6734" t="str">
        <v>false</v>
      </c>
      <c r="G6734" t="str" cm="1">
        <f t="array" ref="G6734">IFERROR(IF(AND(Orders!R6733:R16726&gt;1000,OR(Orders!M6733:M16726="East",Orders!M6733:M16726="south")),"bonus","no bonus"),"data error")</f>
        <v>no bonus</v>
      </c>
    </row>
    <row r="6735" spans="1:7" x14ac:dyDescent="0.25">
      <c r="A6735" t="str">
        <v>high</v>
      </c>
      <c r="B6735" t="b" cm="1">
        <f t="array" ref="B6735">AND(Orders!R6733:R16726&gt;500,Orders!O6733:O16726="technology")</f>
        <v>0</v>
      </c>
      <c r="C6735" t="b" cm="1">
        <f t="array" ref="C6735">OR(Orders!R6733:R16726&gt;1000,Orders!O6733:O16726="furniture")</f>
        <v>1</v>
      </c>
      <c r="D6735" t="str">
        <v>no</v>
      </c>
      <c r="E6735" t="str">
        <v>false</v>
      </c>
      <c r="G6735" t="str" cm="1">
        <f t="array" ref="G6735">IFERROR(IF(AND(Orders!R6734:R16727&gt;1000,OR(Orders!M6734:M16727="East",Orders!M6734:M16727="south")),"bonus","no bonus"),"data error")</f>
        <v>no bonus</v>
      </c>
    </row>
    <row r="6736" spans="1:7" x14ac:dyDescent="0.25">
      <c r="A6736" t="str">
        <v>high</v>
      </c>
      <c r="B6736" t="b" cm="1">
        <f t="array" ref="B6736">AND(Orders!R6734:R16727&gt;500,Orders!O6734:O16727="technology")</f>
        <v>0</v>
      </c>
      <c r="C6736" t="b" cm="1">
        <f t="array" ref="C6736">OR(Orders!R6734:R16727&gt;1000,Orders!O6734:O16727="furniture")</f>
        <v>1</v>
      </c>
      <c r="D6736" t="str">
        <v>no</v>
      </c>
      <c r="E6736" t="str">
        <v>false</v>
      </c>
      <c r="G6736" t="str" cm="1">
        <f t="array" ref="G6736">IFERROR(IF(AND(Orders!R6735:R16728&gt;1000,OR(Orders!M6735:M16728="East",Orders!M6735:M16728="south")),"bonus","no bonus"),"data error")</f>
        <v>no bonus</v>
      </c>
    </row>
    <row r="6737" spans="1:7" x14ac:dyDescent="0.25">
      <c r="A6737" t="str">
        <v>high</v>
      </c>
      <c r="B6737" t="b" cm="1">
        <f t="array" ref="B6737">AND(Orders!R6735:R16728&gt;500,Orders!O6735:O16728="technology")</f>
        <v>0</v>
      </c>
      <c r="C6737" t="b" cm="1">
        <f t="array" ref="C6737">OR(Orders!R6735:R16728&gt;1000,Orders!O6735:O16728="furniture")</f>
        <v>1</v>
      </c>
      <c r="D6737" t="str">
        <v>no</v>
      </c>
      <c r="E6737" t="str">
        <v>false</v>
      </c>
      <c r="G6737" t="str" cm="1">
        <f t="array" ref="G6737">IFERROR(IF(AND(Orders!R6736:R16729&gt;1000,OR(Orders!M6736:M16729="East",Orders!M6736:M16729="south")),"bonus","no bonus"),"data error")</f>
        <v>no bonus</v>
      </c>
    </row>
    <row r="6738" spans="1:7" x14ac:dyDescent="0.25">
      <c r="A6738" t="str">
        <v>high</v>
      </c>
      <c r="B6738" t="b" cm="1">
        <f t="array" ref="B6738">AND(Orders!R6736:R16729&gt;500,Orders!O6736:O16729="technology")</f>
        <v>0</v>
      </c>
      <c r="C6738" t="b" cm="1">
        <f t="array" ref="C6738">OR(Orders!R6736:R16729&gt;1000,Orders!O6736:O16729="furniture")</f>
        <v>1</v>
      </c>
      <c r="D6738" t="str">
        <v>no</v>
      </c>
      <c r="E6738" t="str">
        <v>false</v>
      </c>
      <c r="G6738" t="str" cm="1">
        <f t="array" ref="G6738">IFERROR(IF(AND(Orders!R6737:R16730&gt;1000,OR(Orders!M6737:M16730="East",Orders!M6737:M16730="south")),"bonus","no bonus"),"data error")</f>
        <v>no bonus</v>
      </c>
    </row>
    <row r="6739" spans="1:7" x14ac:dyDescent="0.25">
      <c r="A6739" t="str">
        <v>high</v>
      </c>
      <c r="B6739" t="b" cm="1">
        <f t="array" ref="B6739">AND(Orders!R6737:R16730&gt;500,Orders!O6737:O16730="technology")</f>
        <v>0</v>
      </c>
      <c r="C6739" t="b" cm="1">
        <f t="array" ref="C6739">OR(Orders!R6737:R16730&gt;1000,Orders!O6737:O16730="furniture")</f>
        <v>1</v>
      </c>
      <c r="D6739" t="str">
        <v>no</v>
      </c>
      <c r="E6739" t="str">
        <v>false</v>
      </c>
      <c r="G6739" t="str" cm="1">
        <f t="array" ref="G6739">IFERROR(IF(AND(Orders!R6738:R16731&gt;1000,OR(Orders!M6738:M16731="East",Orders!M6738:M16731="south")),"bonus","no bonus"),"data error")</f>
        <v>no bonus</v>
      </c>
    </row>
    <row r="6740" spans="1:7" x14ac:dyDescent="0.25">
      <c r="A6740" t="str">
        <v>high</v>
      </c>
      <c r="B6740" t="b" cm="1">
        <f t="array" ref="B6740">AND(Orders!R6738:R16731&gt;500,Orders!O6738:O16731="technology")</f>
        <v>0</v>
      </c>
      <c r="C6740" t="b" cm="1">
        <f t="array" ref="C6740">OR(Orders!R6738:R16731&gt;1000,Orders!O6738:O16731="furniture")</f>
        <v>1</v>
      </c>
      <c r="D6740" t="str">
        <v>no</v>
      </c>
      <c r="E6740" t="str">
        <v>false</v>
      </c>
      <c r="G6740" t="str" cm="1">
        <f t="array" ref="G6740">IFERROR(IF(AND(Orders!R6739:R16732&gt;1000,OR(Orders!M6739:M16732="East",Orders!M6739:M16732="south")),"bonus","no bonus"),"data error")</f>
        <v>no bonus</v>
      </c>
    </row>
    <row r="6741" spans="1:7" x14ac:dyDescent="0.25">
      <c r="A6741" t="str">
        <v>high</v>
      </c>
      <c r="B6741" t="b" cm="1">
        <f t="array" ref="B6741">AND(Orders!R6739:R16732&gt;500,Orders!O6739:O16732="technology")</f>
        <v>0</v>
      </c>
      <c r="C6741" t="b" cm="1">
        <f t="array" ref="C6741">OR(Orders!R6739:R16732&gt;1000,Orders!O6739:O16732="furniture")</f>
        <v>1</v>
      </c>
      <c r="D6741" t="str">
        <v>no</v>
      </c>
      <c r="E6741" t="str">
        <v>false</v>
      </c>
      <c r="G6741" t="str" cm="1">
        <f t="array" ref="G6741">IFERROR(IF(AND(Orders!R6740:R16733&gt;1000,OR(Orders!M6740:M16733="East",Orders!M6740:M16733="south")),"bonus","no bonus"),"data error")</f>
        <v>no bonus</v>
      </c>
    </row>
    <row r="6742" spans="1:7" x14ac:dyDescent="0.25">
      <c r="A6742" t="str">
        <v>high</v>
      </c>
      <c r="B6742" t="b" cm="1">
        <f t="array" ref="B6742">AND(Orders!R6740:R16733&gt;500,Orders!O6740:O16733="technology")</f>
        <v>0</v>
      </c>
      <c r="C6742" t="b" cm="1">
        <f t="array" ref="C6742">OR(Orders!R6740:R16733&gt;1000,Orders!O6740:O16733="furniture")</f>
        <v>1</v>
      </c>
      <c r="D6742" t="str">
        <v>no</v>
      </c>
      <c r="E6742" t="str">
        <v>false</v>
      </c>
      <c r="G6742" t="str" cm="1">
        <f t="array" ref="G6742">IFERROR(IF(AND(Orders!R6741:R16734&gt;1000,OR(Orders!M6741:M16734="East",Orders!M6741:M16734="south")),"bonus","no bonus"),"data error")</f>
        <v>no bonus</v>
      </c>
    </row>
    <row r="6743" spans="1:7" x14ac:dyDescent="0.25">
      <c r="A6743" t="str">
        <v>high</v>
      </c>
      <c r="B6743" t="b" cm="1">
        <f t="array" ref="B6743">AND(Orders!R6741:R16734&gt;500,Orders!O6741:O16734="technology")</f>
        <v>0</v>
      </c>
      <c r="C6743" t="b" cm="1">
        <f t="array" ref="C6743">OR(Orders!R6741:R16734&gt;1000,Orders!O6741:O16734="furniture")</f>
        <v>1</v>
      </c>
      <c r="D6743" t="str">
        <v>no</v>
      </c>
      <c r="E6743" t="str">
        <v>false</v>
      </c>
      <c r="G6743" t="str" cm="1">
        <f t="array" ref="G6743">IFERROR(IF(AND(Orders!R6742:R16735&gt;1000,OR(Orders!M6742:M16735="East",Orders!M6742:M16735="south")),"bonus","no bonus"),"data error")</f>
        <v>no bonus</v>
      </c>
    </row>
    <row r="6744" spans="1:7" x14ac:dyDescent="0.25">
      <c r="A6744" t="str">
        <v>high</v>
      </c>
      <c r="B6744" t="b" cm="1">
        <f t="array" ref="B6744">AND(Orders!R6742:R16735&gt;500,Orders!O6742:O16735="technology")</f>
        <v>0</v>
      </c>
      <c r="C6744" t="b" cm="1">
        <f t="array" ref="C6744">OR(Orders!R6742:R16735&gt;1000,Orders!O6742:O16735="furniture")</f>
        <v>1</v>
      </c>
      <c r="D6744" t="str">
        <v>no</v>
      </c>
      <c r="E6744" t="str">
        <v>false</v>
      </c>
      <c r="G6744" t="str" cm="1">
        <f t="array" ref="G6744">IFERROR(IF(AND(Orders!R6743:R16736&gt;1000,OR(Orders!M6743:M16736="East",Orders!M6743:M16736="south")),"bonus","no bonus"),"data error")</f>
        <v>no bonus</v>
      </c>
    </row>
    <row r="6745" spans="1:7" x14ac:dyDescent="0.25">
      <c r="A6745" t="str">
        <v>high</v>
      </c>
      <c r="B6745" t="b" cm="1">
        <f t="array" ref="B6745">AND(Orders!R6743:R16736&gt;500,Orders!O6743:O16736="technology")</f>
        <v>0</v>
      </c>
      <c r="C6745" t="b" cm="1">
        <f t="array" ref="C6745">OR(Orders!R6743:R16736&gt;1000,Orders!O6743:O16736="furniture")</f>
        <v>1</v>
      </c>
      <c r="D6745" t="str">
        <v>no</v>
      </c>
      <c r="E6745" t="str">
        <v>false</v>
      </c>
      <c r="G6745" t="str" cm="1">
        <f t="array" ref="G6745">IFERROR(IF(AND(Orders!R6744:R16737&gt;1000,OR(Orders!M6744:M16737="East",Orders!M6744:M16737="south")),"bonus","no bonus"),"data error")</f>
        <v>no bonus</v>
      </c>
    </row>
    <row r="6746" spans="1:7" x14ac:dyDescent="0.25">
      <c r="A6746" t="str">
        <v>high</v>
      </c>
      <c r="B6746" t="b" cm="1">
        <f t="array" ref="B6746">AND(Orders!R6744:R16737&gt;500,Orders!O6744:O16737="technology")</f>
        <v>0</v>
      </c>
      <c r="C6746" t="b" cm="1">
        <f t="array" ref="C6746">OR(Orders!R6744:R16737&gt;1000,Orders!O6744:O16737="furniture")</f>
        <v>1</v>
      </c>
      <c r="D6746" t="str">
        <v>no</v>
      </c>
      <c r="E6746" t="str">
        <v>false</v>
      </c>
      <c r="G6746" t="str" cm="1">
        <f t="array" ref="G6746">IFERROR(IF(AND(Orders!R6745:R16738&gt;1000,OR(Orders!M6745:M16738="East",Orders!M6745:M16738="south")),"bonus","no bonus"),"data error")</f>
        <v>no bonus</v>
      </c>
    </row>
    <row r="6747" spans="1:7" x14ac:dyDescent="0.25">
      <c r="A6747" t="str">
        <v>high</v>
      </c>
      <c r="B6747" t="b" cm="1">
        <f t="array" ref="B6747">AND(Orders!R6745:R16738&gt;500,Orders!O6745:O16738="technology")</f>
        <v>0</v>
      </c>
      <c r="C6747" t="b" cm="1">
        <f t="array" ref="C6747">OR(Orders!R6745:R16738&gt;1000,Orders!O6745:O16738="furniture")</f>
        <v>1</v>
      </c>
      <c r="D6747" t="str">
        <v>no</v>
      </c>
      <c r="E6747" t="str">
        <v>false</v>
      </c>
      <c r="G6747" t="str" cm="1">
        <f t="array" ref="G6747">IFERROR(IF(AND(Orders!R6746:R16739&gt;1000,OR(Orders!M6746:M16739="East",Orders!M6746:M16739="south")),"bonus","no bonus"),"data error")</f>
        <v>no bonus</v>
      </c>
    </row>
    <row r="6748" spans="1:7" x14ac:dyDescent="0.25">
      <c r="A6748" t="str">
        <v>high</v>
      </c>
      <c r="B6748" t="b" cm="1">
        <f t="array" ref="B6748">AND(Orders!R6746:R16739&gt;500,Orders!O6746:O16739="technology")</f>
        <v>0</v>
      </c>
      <c r="C6748" t="b" cm="1">
        <f t="array" ref="C6748">OR(Orders!R6746:R16739&gt;1000,Orders!O6746:O16739="furniture")</f>
        <v>1</v>
      </c>
      <c r="D6748" t="str">
        <v>no</v>
      </c>
      <c r="E6748" t="str">
        <v>false</v>
      </c>
      <c r="G6748" t="str" cm="1">
        <f t="array" ref="G6748">IFERROR(IF(AND(Orders!R6747:R16740&gt;1000,OR(Orders!M6747:M16740="East",Orders!M6747:M16740="south")),"bonus","no bonus"),"data error")</f>
        <v>no bonus</v>
      </c>
    </row>
    <row r="6749" spans="1:7" x14ac:dyDescent="0.25">
      <c r="A6749" t="str">
        <v>high</v>
      </c>
      <c r="B6749" t="b" cm="1">
        <f t="array" ref="B6749">AND(Orders!R6747:R16740&gt;500,Orders!O6747:O16740="technology")</f>
        <v>0</v>
      </c>
      <c r="C6749" t="b" cm="1">
        <f t="array" ref="C6749">OR(Orders!R6747:R16740&gt;1000,Orders!O6747:O16740="furniture")</f>
        <v>1</v>
      </c>
      <c r="D6749" t="str">
        <v>no</v>
      </c>
      <c r="E6749" t="str">
        <v>false</v>
      </c>
      <c r="G6749" t="str" cm="1">
        <f t="array" ref="G6749">IFERROR(IF(AND(Orders!R6748:R16741&gt;1000,OR(Orders!M6748:M16741="East",Orders!M6748:M16741="south")),"bonus","no bonus"),"data error")</f>
        <v>no bonus</v>
      </c>
    </row>
    <row r="6750" spans="1:7" x14ac:dyDescent="0.25">
      <c r="A6750" t="str">
        <v>high</v>
      </c>
      <c r="B6750" t="b" cm="1">
        <f t="array" ref="B6750">AND(Orders!R6748:R16741&gt;500,Orders!O6748:O16741="technology")</f>
        <v>0</v>
      </c>
      <c r="C6750" t="b" cm="1">
        <f t="array" ref="C6750">OR(Orders!R6748:R16741&gt;1000,Orders!O6748:O16741="furniture")</f>
        <v>1</v>
      </c>
      <c r="D6750" t="str">
        <v>no</v>
      </c>
      <c r="E6750" t="str">
        <v>false</v>
      </c>
      <c r="G6750" t="str" cm="1">
        <f t="array" ref="G6750">IFERROR(IF(AND(Orders!R6749:R16742&gt;1000,OR(Orders!M6749:M16742="East",Orders!M6749:M16742="south")),"bonus","no bonus"),"data error")</f>
        <v>no bonus</v>
      </c>
    </row>
    <row r="6751" spans="1:7" x14ac:dyDescent="0.25">
      <c r="A6751" t="str">
        <v>high</v>
      </c>
      <c r="B6751" t="b" cm="1">
        <f t="array" ref="B6751">AND(Orders!R6749:R16742&gt;500,Orders!O6749:O16742="technology")</f>
        <v>0</v>
      </c>
      <c r="C6751" t="b" cm="1">
        <f t="array" ref="C6751">OR(Orders!R6749:R16742&gt;1000,Orders!O6749:O16742="furniture")</f>
        <v>1</v>
      </c>
      <c r="D6751" t="str">
        <v>no</v>
      </c>
      <c r="E6751" t="str">
        <v>false</v>
      </c>
      <c r="G6751" t="str" cm="1">
        <f t="array" ref="G6751">IFERROR(IF(AND(Orders!R6750:R16743&gt;1000,OR(Orders!M6750:M16743="East",Orders!M6750:M16743="south")),"bonus","no bonus"),"data error")</f>
        <v>no bonus</v>
      </c>
    </row>
    <row r="6752" spans="1:7" x14ac:dyDescent="0.25">
      <c r="A6752" t="str">
        <v>high</v>
      </c>
      <c r="B6752" t="b" cm="1">
        <f t="array" ref="B6752">AND(Orders!R6750:R16743&gt;500,Orders!O6750:O16743="technology")</f>
        <v>0</v>
      </c>
      <c r="C6752" t="b" cm="1">
        <f t="array" ref="C6752">OR(Orders!R6750:R16743&gt;1000,Orders!O6750:O16743="furniture")</f>
        <v>1</v>
      </c>
      <c r="D6752" t="str">
        <v>no</v>
      </c>
      <c r="E6752" t="str">
        <v>false</v>
      </c>
      <c r="G6752" t="str" cm="1">
        <f t="array" ref="G6752">IFERROR(IF(AND(Orders!R6751:R16744&gt;1000,OR(Orders!M6751:M16744="East",Orders!M6751:M16744="south")),"bonus","no bonus"),"data error")</f>
        <v>no bonus</v>
      </c>
    </row>
    <row r="6753" spans="1:7" x14ac:dyDescent="0.25">
      <c r="A6753" t="str">
        <v>high</v>
      </c>
      <c r="B6753" t="b" cm="1">
        <f t="array" ref="B6753">AND(Orders!R6751:R16744&gt;500,Orders!O6751:O16744="technology")</f>
        <v>0</v>
      </c>
      <c r="C6753" t="b" cm="1">
        <f t="array" ref="C6753">OR(Orders!R6751:R16744&gt;1000,Orders!O6751:O16744="furniture")</f>
        <v>1</v>
      </c>
      <c r="D6753" t="str">
        <v>no</v>
      </c>
      <c r="E6753" t="str">
        <v>false</v>
      </c>
      <c r="G6753" t="str" cm="1">
        <f t="array" ref="G6753">IFERROR(IF(AND(Orders!R6752:R16745&gt;1000,OR(Orders!M6752:M16745="East",Orders!M6752:M16745="south")),"bonus","no bonus"),"data error")</f>
        <v>no bonus</v>
      </c>
    </row>
    <row r="6754" spans="1:7" x14ac:dyDescent="0.25">
      <c r="A6754" t="str">
        <v>high</v>
      </c>
      <c r="B6754" t="b" cm="1">
        <f t="array" ref="B6754">AND(Orders!R6752:R16745&gt;500,Orders!O6752:O16745="technology")</f>
        <v>0</v>
      </c>
      <c r="C6754" t="b" cm="1">
        <f t="array" ref="C6754">OR(Orders!R6752:R16745&gt;1000,Orders!O6752:O16745="furniture")</f>
        <v>1</v>
      </c>
      <c r="D6754" t="str">
        <v>no</v>
      </c>
      <c r="E6754" t="str">
        <v>false</v>
      </c>
      <c r="G6754" t="str" cm="1">
        <f t="array" ref="G6754">IFERROR(IF(AND(Orders!R6753:R16746&gt;1000,OR(Orders!M6753:M16746="East",Orders!M6753:M16746="south")),"bonus","no bonus"),"data error")</f>
        <v>no bonus</v>
      </c>
    </row>
    <row r="6755" spans="1:7" x14ac:dyDescent="0.25">
      <c r="A6755" t="str">
        <v>high</v>
      </c>
      <c r="B6755" t="b" cm="1">
        <f t="array" ref="B6755">AND(Orders!R6753:R16746&gt;500,Orders!O6753:O16746="technology")</f>
        <v>0</v>
      </c>
      <c r="C6755" t="b" cm="1">
        <f t="array" ref="C6755">OR(Orders!R6753:R16746&gt;1000,Orders!O6753:O16746="furniture")</f>
        <v>1</v>
      </c>
      <c r="D6755" t="str">
        <v>no</v>
      </c>
      <c r="E6755" t="str">
        <v>false</v>
      </c>
      <c r="G6755" t="str" cm="1">
        <f t="array" ref="G6755">IFERROR(IF(AND(Orders!R6754:R16747&gt;1000,OR(Orders!M6754:M16747="East",Orders!M6754:M16747="south")),"bonus","no bonus"),"data error")</f>
        <v>no bonus</v>
      </c>
    </row>
    <row r="6756" spans="1:7" x14ac:dyDescent="0.25">
      <c r="A6756" t="str">
        <v>high</v>
      </c>
      <c r="B6756" t="b" cm="1">
        <f t="array" ref="B6756">AND(Orders!R6754:R16747&gt;500,Orders!O6754:O16747="technology")</f>
        <v>0</v>
      </c>
      <c r="C6756" t="b" cm="1">
        <f t="array" ref="C6756">OR(Orders!R6754:R16747&gt;1000,Orders!O6754:O16747="furniture")</f>
        <v>1</v>
      </c>
      <c r="D6756" t="str">
        <v>no</v>
      </c>
      <c r="E6756" t="str">
        <v>false</v>
      </c>
      <c r="G6756" t="str" cm="1">
        <f t="array" ref="G6756">IFERROR(IF(AND(Orders!R6755:R16748&gt;1000,OR(Orders!M6755:M16748="East",Orders!M6755:M16748="south")),"bonus","no bonus"),"data error")</f>
        <v>no bonus</v>
      </c>
    </row>
    <row r="6757" spans="1:7" x14ac:dyDescent="0.25">
      <c r="A6757" t="str">
        <v>high</v>
      </c>
      <c r="B6757" t="b" cm="1">
        <f t="array" ref="B6757">AND(Orders!R6755:R16748&gt;500,Orders!O6755:O16748="technology")</f>
        <v>0</v>
      </c>
      <c r="C6757" t="b" cm="1">
        <f t="array" ref="C6757">OR(Orders!R6755:R16748&gt;1000,Orders!O6755:O16748="furniture")</f>
        <v>1</v>
      </c>
      <c r="D6757" t="str">
        <v>no</v>
      </c>
      <c r="E6757" t="str">
        <v>false</v>
      </c>
      <c r="G6757" t="str" cm="1">
        <f t="array" ref="G6757">IFERROR(IF(AND(Orders!R6756:R16749&gt;1000,OR(Orders!M6756:M16749="East",Orders!M6756:M16749="south")),"bonus","no bonus"),"data error")</f>
        <v>no bonus</v>
      </c>
    </row>
    <row r="6758" spans="1:7" x14ac:dyDescent="0.25">
      <c r="A6758" t="str">
        <v>high</v>
      </c>
      <c r="B6758" t="b" cm="1">
        <f t="array" ref="B6758">AND(Orders!R6756:R16749&gt;500,Orders!O6756:O16749="technology")</f>
        <v>0</v>
      </c>
      <c r="C6758" t="b" cm="1">
        <f t="array" ref="C6758">OR(Orders!R6756:R16749&gt;1000,Orders!O6756:O16749="furniture")</f>
        <v>1</v>
      </c>
      <c r="D6758" t="str">
        <v>no</v>
      </c>
      <c r="E6758" t="str">
        <v>false</v>
      </c>
      <c r="G6758" t="str" cm="1">
        <f t="array" ref="G6758">IFERROR(IF(AND(Orders!R6757:R16750&gt;1000,OR(Orders!M6757:M16750="East",Orders!M6757:M16750="south")),"bonus","no bonus"),"data error")</f>
        <v>no bonus</v>
      </c>
    </row>
    <row r="6759" spans="1:7" x14ac:dyDescent="0.25">
      <c r="A6759" t="str">
        <v>high</v>
      </c>
      <c r="B6759" t="b" cm="1">
        <f t="array" ref="B6759">AND(Orders!R6757:R16750&gt;500,Orders!O6757:O16750="technology")</f>
        <v>0</v>
      </c>
      <c r="C6759" t="b" cm="1">
        <f t="array" ref="C6759">OR(Orders!R6757:R16750&gt;1000,Orders!O6757:O16750="furniture")</f>
        <v>1</v>
      </c>
      <c r="D6759" t="str">
        <v>no</v>
      </c>
      <c r="E6759" t="str">
        <v>false</v>
      </c>
      <c r="G6759" t="str" cm="1">
        <f t="array" ref="G6759">IFERROR(IF(AND(Orders!R6758:R16751&gt;1000,OR(Orders!M6758:M16751="East",Orders!M6758:M16751="south")),"bonus","no bonus"),"data error")</f>
        <v>no bonus</v>
      </c>
    </row>
    <row r="6760" spans="1:7" x14ac:dyDescent="0.25">
      <c r="A6760" t="str">
        <v>high</v>
      </c>
      <c r="B6760" t="b" cm="1">
        <f t="array" ref="B6760">AND(Orders!R6758:R16751&gt;500,Orders!O6758:O16751="technology")</f>
        <v>0</v>
      </c>
      <c r="C6760" t="b" cm="1">
        <f t="array" ref="C6760">OR(Orders!R6758:R16751&gt;1000,Orders!O6758:O16751="furniture")</f>
        <v>1</v>
      </c>
      <c r="D6760" t="str">
        <v>no</v>
      </c>
      <c r="E6760" t="str">
        <v>false</v>
      </c>
      <c r="G6760" t="str" cm="1">
        <f t="array" ref="G6760">IFERROR(IF(AND(Orders!R6759:R16752&gt;1000,OR(Orders!M6759:M16752="East",Orders!M6759:M16752="south")),"bonus","no bonus"),"data error")</f>
        <v>no bonus</v>
      </c>
    </row>
    <row r="6761" spans="1:7" x14ac:dyDescent="0.25">
      <c r="A6761" t="str">
        <v>high</v>
      </c>
      <c r="B6761" t="b" cm="1">
        <f t="array" ref="B6761">AND(Orders!R6759:R16752&gt;500,Orders!O6759:O16752="technology")</f>
        <v>0</v>
      </c>
      <c r="C6761" t="b" cm="1">
        <f t="array" ref="C6761">OR(Orders!R6759:R16752&gt;1000,Orders!O6759:O16752="furniture")</f>
        <v>1</v>
      </c>
      <c r="D6761" t="str">
        <v>no</v>
      </c>
      <c r="E6761" t="str">
        <v>false</v>
      </c>
      <c r="G6761" t="str" cm="1">
        <f t="array" ref="G6761">IFERROR(IF(AND(Orders!R6760:R16753&gt;1000,OR(Orders!M6760:M16753="East",Orders!M6760:M16753="south")),"bonus","no bonus"),"data error")</f>
        <v>no bonus</v>
      </c>
    </row>
    <row r="6762" spans="1:7" x14ac:dyDescent="0.25">
      <c r="A6762" t="str">
        <v>high</v>
      </c>
      <c r="B6762" t="b" cm="1">
        <f t="array" ref="B6762">AND(Orders!R6760:R16753&gt;500,Orders!O6760:O16753="technology")</f>
        <v>0</v>
      </c>
      <c r="C6762" t="b" cm="1">
        <f t="array" ref="C6762">OR(Orders!R6760:R16753&gt;1000,Orders!O6760:O16753="furniture")</f>
        <v>1</v>
      </c>
      <c r="D6762" t="str">
        <v>no</v>
      </c>
      <c r="E6762" t="str">
        <v>false</v>
      </c>
      <c r="G6762" t="str" cm="1">
        <f t="array" ref="G6762">IFERROR(IF(AND(Orders!R6761:R16754&gt;1000,OR(Orders!M6761:M16754="East",Orders!M6761:M16754="south")),"bonus","no bonus"),"data error")</f>
        <v>no bonus</v>
      </c>
    </row>
    <row r="6763" spans="1:7" x14ac:dyDescent="0.25">
      <c r="A6763" t="str">
        <v>high</v>
      </c>
      <c r="B6763" t="b" cm="1">
        <f t="array" ref="B6763">AND(Orders!R6761:R16754&gt;500,Orders!O6761:O16754="technology")</f>
        <v>0</v>
      </c>
      <c r="C6763" t="b" cm="1">
        <f t="array" ref="C6763">OR(Orders!R6761:R16754&gt;1000,Orders!O6761:O16754="furniture")</f>
        <v>1</v>
      </c>
      <c r="D6763" t="str">
        <v>no</v>
      </c>
      <c r="E6763" t="str">
        <v>false</v>
      </c>
      <c r="G6763" t="str" cm="1">
        <f t="array" ref="G6763">IFERROR(IF(AND(Orders!R6762:R16755&gt;1000,OR(Orders!M6762:M16755="East",Orders!M6762:M16755="south")),"bonus","no bonus"),"data error")</f>
        <v>no bonus</v>
      </c>
    </row>
    <row r="6764" spans="1:7" x14ac:dyDescent="0.25">
      <c r="A6764" t="str">
        <v>high</v>
      </c>
      <c r="B6764" t="b" cm="1">
        <f t="array" ref="B6764">AND(Orders!R6762:R16755&gt;500,Orders!O6762:O16755="technology")</f>
        <v>0</v>
      </c>
      <c r="C6764" t="b" cm="1">
        <f t="array" ref="C6764">OR(Orders!R6762:R16755&gt;1000,Orders!O6762:O16755="furniture")</f>
        <v>1</v>
      </c>
      <c r="D6764" t="str">
        <v>no</v>
      </c>
      <c r="E6764" t="str">
        <v>false</v>
      </c>
      <c r="G6764" t="str" cm="1">
        <f t="array" ref="G6764">IFERROR(IF(AND(Orders!R6763:R16756&gt;1000,OR(Orders!M6763:M16756="East",Orders!M6763:M16756="south")),"bonus","no bonus"),"data error")</f>
        <v>no bonus</v>
      </c>
    </row>
    <row r="6765" spans="1:7" x14ac:dyDescent="0.25">
      <c r="A6765" t="str">
        <v>high</v>
      </c>
      <c r="B6765" t="b" cm="1">
        <f t="array" ref="B6765">AND(Orders!R6763:R16756&gt;500,Orders!O6763:O16756="technology")</f>
        <v>0</v>
      </c>
      <c r="C6765" t="b" cm="1">
        <f t="array" ref="C6765">OR(Orders!R6763:R16756&gt;1000,Orders!O6763:O16756="furniture")</f>
        <v>1</v>
      </c>
      <c r="D6765" t="str">
        <v>no</v>
      </c>
      <c r="E6765" t="str">
        <v>false</v>
      </c>
      <c r="G6765" t="str" cm="1">
        <f t="array" ref="G6765">IFERROR(IF(AND(Orders!R6764:R16757&gt;1000,OR(Orders!M6764:M16757="East",Orders!M6764:M16757="south")),"bonus","no bonus"),"data error")</f>
        <v>no bonus</v>
      </c>
    </row>
    <row r="6766" spans="1:7" x14ac:dyDescent="0.25">
      <c r="A6766" t="str">
        <v>high</v>
      </c>
      <c r="B6766" t="b" cm="1">
        <f t="array" ref="B6766">AND(Orders!R6764:R16757&gt;500,Orders!O6764:O16757="technology")</f>
        <v>0</v>
      </c>
      <c r="C6766" t="b" cm="1">
        <f t="array" ref="C6766">OR(Orders!R6764:R16757&gt;1000,Orders!O6764:O16757="furniture")</f>
        <v>1</v>
      </c>
      <c r="D6766" t="str">
        <v>no</v>
      </c>
      <c r="E6766" t="str">
        <v>false</v>
      </c>
      <c r="G6766" t="str" cm="1">
        <f t="array" ref="G6766">IFERROR(IF(AND(Orders!R6765:R16758&gt;1000,OR(Orders!M6765:M16758="East",Orders!M6765:M16758="south")),"bonus","no bonus"),"data error")</f>
        <v>no bonus</v>
      </c>
    </row>
    <row r="6767" spans="1:7" x14ac:dyDescent="0.25">
      <c r="A6767" t="str">
        <v>high</v>
      </c>
      <c r="B6767" t="b" cm="1">
        <f t="array" ref="B6767">AND(Orders!R6765:R16758&gt;500,Orders!O6765:O16758="technology")</f>
        <v>0</v>
      </c>
      <c r="C6767" t="b" cm="1">
        <f t="array" ref="C6767">OR(Orders!R6765:R16758&gt;1000,Orders!O6765:O16758="furniture")</f>
        <v>1</v>
      </c>
      <c r="D6767" t="str">
        <v>no</v>
      </c>
      <c r="E6767" t="str">
        <v>false</v>
      </c>
      <c r="G6767" t="str" cm="1">
        <f t="array" ref="G6767">IFERROR(IF(AND(Orders!R6766:R16759&gt;1000,OR(Orders!M6766:M16759="East",Orders!M6766:M16759="south")),"bonus","no bonus"),"data error")</f>
        <v>no bonus</v>
      </c>
    </row>
    <row r="6768" spans="1:7" x14ac:dyDescent="0.25">
      <c r="A6768" t="str">
        <v>high</v>
      </c>
      <c r="B6768" t="b" cm="1">
        <f t="array" ref="B6768">AND(Orders!R6766:R16759&gt;500,Orders!O6766:O16759="technology")</f>
        <v>0</v>
      </c>
      <c r="C6768" t="b" cm="1">
        <f t="array" ref="C6768">OR(Orders!R6766:R16759&gt;1000,Orders!O6766:O16759="furniture")</f>
        <v>1</v>
      </c>
      <c r="D6768" t="str">
        <v>no</v>
      </c>
      <c r="E6768" t="str">
        <v>false</v>
      </c>
      <c r="G6768" t="str" cm="1">
        <f t="array" ref="G6768">IFERROR(IF(AND(Orders!R6767:R16760&gt;1000,OR(Orders!M6767:M16760="East",Orders!M6767:M16760="south")),"bonus","no bonus"),"data error")</f>
        <v>no bonus</v>
      </c>
    </row>
    <row r="6769" spans="1:7" x14ac:dyDescent="0.25">
      <c r="A6769" t="str">
        <v>high</v>
      </c>
      <c r="B6769" t="b" cm="1">
        <f t="array" ref="B6769">AND(Orders!R6767:R16760&gt;500,Orders!O6767:O16760="technology")</f>
        <v>0</v>
      </c>
      <c r="C6769" t="b" cm="1">
        <f t="array" ref="C6769">OR(Orders!R6767:R16760&gt;1000,Orders!O6767:O16760="furniture")</f>
        <v>1</v>
      </c>
      <c r="D6769" t="str">
        <v>no</v>
      </c>
      <c r="E6769" t="str">
        <v>false</v>
      </c>
      <c r="G6769" t="str" cm="1">
        <f t="array" ref="G6769">IFERROR(IF(AND(Orders!R6768:R16761&gt;1000,OR(Orders!M6768:M16761="East",Orders!M6768:M16761="south")),"bonus","no bonus"),"data error")</f>
        <v>no bonus</v>
      </c>
    </row>
    <row r="6770" spans="1:7" x14ac:dyDescent="0.25">
      <c r="A6770" t="str">
        <v>high</v>
      </c>
      <c r="B6770" t="b" cm="1">
        <f t="array" ref="B6770">AND(Orders!R6768:R16761&gt;500,Orders!O6768:O16761="technology")</f>
        <v>0</v>
      </c>
      <c r="C6770" t="b" cm="1">
        <f t="array" ref="C6770">OR(Orders!R6768:R16761&gt;1000,Orders!O6768:O16761="furniture")</f>
        <v>1</v>
      </c>
      <c r="D6770" t="str">
        <v>no</v>
      </c>
      <c r="E6770" t="str">
        <v>false</v>
      </c>
      <c r="G6770" t="str" cm="1">
        <f t="array" ref="G6770">IFERROR(IF(AND(Orders!R6769:R16762&gt;1000,OR(Orders!M6769:M16762="East",Orders!M6769:M16762="south")),"bonus","no bonus"),"data error")</f>
        <v>no bonus</v>
      </c>
    </row>
    <row r="6771" spans="1:7" x14ac:dyDescent="0.25">
      <c r="A6771" t="str">
        <v>high</v>
      </c>
      <c r="B6771" t="b" cm="1">
        <f t="array" ref="B6771">AND(Orders!R6769:R16762&gt;500,Orders!O6769:O16762="technology")</f>
        <v>0</v>
      </c>
      <c r="C6771" t="b" cm="1">
        <f t="array" ref="C6771">OR(Orders!R6769:R16762&gt;1000,Orders!O6769:O16762="furniture")</f>
        <v>1</v>
      </c>
      <c r="D6771" t="str">
        <v>no</v>
      </c>
      <c r="E6771" t="str">
        <v>false</v>
      </c>
      <c r="G6771" t="str" cm="1">
        <f t="array" ref="G6771">IFERROR(IF(AND(Orders!R6770:R16763&gt;1000,OR(Orders!M6770:M16763="East",Orders!M6770:M16763="south")),"bonus","no bonus"),"data error")</f>
        <v>no bonus</v>
      </c>
    </row>
    <row r="6772" spans="1:7" x14ac:dyDescent="0.25">
      <c r="A6772" t="str">
        <v>high</v>
      </c>
      <c r="B6772" t="b" cm="1">
        <f t="array" ref="B6772">AND(Orders!R6770:R16763&gt;500,Orders!O6770:O16763="technology")</f>
        <v>0</v>
      </c>
      <c r="C6772" t="b" cm="1">
        <f t="array" ref="C6772">OR(Orders!R6770:R16763&gt;1000,Orders!O6770:O16763="furniture")</f>
        <v>1</v>
      </c>
      <c r="D6772" t="str">
        <v>no</v>
      </c>
      <c r="E6772" t="str">
        <v>false</v>
      </c>
      <c r="G6772" t="str" cm="1">
        <f t="array" ref="G6772">IFERROR(IF(AND(Orders!R6771:R16764&gt;1000,OR(Orders!M6771:M16764="East",Orders!M6771:M16764="south")),"bonus","no bonus"),"data error")</f>
        <v>no bonus</v>
      </c>
    </row>
    <row r="6773" spans="1:7" x14ac:dyDescent="0.25">
      <c r="A6773" t="str">
        <v>high</v>
      </c>
      <c r="B6773" t="b" cm="1">
        <f t="array" ref="B6773">AND(Orders!R6771:R16764&gt;500,Orders!O6771:O16764="technology")</f>
        <v>0</v>
      </c>
      <c r="C6773" t="b" cm="1">
        <f t="array" ref="C6773">OR(Orders!R6771:R16764&gt;1000,Orders!O6771:O16764="furniture")</f>
        <v>1</v>
      </c>
      <c r="D6773" t="str">
        <v>no</v>
      </c>
      <c r="E6773" t="str">
        <v>false</v>
      </c>
      <c r="G6773" t="str" cm="1">
        <f t="array" ref="G6773">IFERROR(IF(AND(Orders!R6772:R16765&gt;1000,OR(Orders!M6772:M16765="East",Orders!M6772:M16765="south")),"bonus","no bonus"),"data error")</f>
        <v>no bonus</v>
      </c>
    </row>
    <row r="6774" spans="1:7" x14ac:dyDescent="0.25">
      <c r="A6774" t="str">
        <v>high</v>
      </c>
      <c r="B6774" t="b" cm="1">
        <f t="array" ref="B6774">AND(Orders!R6772:R16765&gt;500,Orders!O6772:O16765="technology")</f>
        <v>0</v>
      </c>
      <c r="C6774" t="b" cm="1">
        <f t="array" ref="C6774">OR(Orders!R6772:R16765&gt;1000,Orders!O6772:O16765="furniture")</f>
        <v>1</v>
      </c>
      <c r="D6774" t="str">
        <v>no</v>
      </c>
      <c r="E6774" t="str">
        <v>false</v>
      </c>
      <c r="G6774" t="str" cm="1">
        <f t="array" ref="G6774">IFERROR(IF(AND(Orders!R6773:R16766&gt;1000,OR(Orders!M6773:M16766="East",Orders!M6773:M16766="south")),"bonus","no bonus"),"data error")</f>
        <v>no bonus</v>
      </c>
    </row>
    <row r="6775" spans="1:7" x14ac:dyDescent="0.25">
      <c r="A6775" t="str">
        <v>high</v>
      </c>
      <c r="B6775" t="b" cm="1">
        <f t="array" ref="B6775">AND(Orders!R6773:R16766&gt;500,Orders!O6773:O16766="technology")</f>
        <v>0</v>
      </c>
      <c r="C6775" t="b" cm="1">
        <f t="array" ref="C6775">OR(Orders!R6773:R16766&gt;1000,Orders!O6773:O16766="furniture")</f>
        <v>1</v>
      </c>
      <c r="D6775" t="str">
        <v>no</v>
      </c>
      <c r="E6775" t="str">
        <v>false</v>
      </c>
      <c r="G6775" t="str" cm="1">
        <f t="array" ref="G6775">IFERROR(IF(AND(Orders!R6774:R16767&gt;1000,OR(Orders!M6774:M16767="East",Orders!M6774:M16767="south")),"bonus","no bonus"),"data error")</f>
        <v>no bonus</v>
      </c>
    </row>
    <row r="6776" spans="1:7" x14ac:dyDescent="0.25">
      <c r="A6776" t="str">
        <v>high</v>
      </c>
      <c r="B6776" t="b" cm="1">
        <f t="array" ref="B6776">AND(Orders!R6774:R16767&gt;500,Orders!O6774:O16767="technology")</f>
        <v>0</v>
      </c>
      <c r="C6776" t="b" cm="1">
        <f t="array" ref="C6776">OR(Orders!R6774:R16767&gt;1000,Orders!O6774:O16767="furniture")</f>
        <v>1</v>
      </c>
      <c r="D6776" t="str">
        <v>no</v>
      </c>
      <c r="E6776" t="str">
        <v>false</v>
      </c>
      <c r="G6776" t="str" cm="1">
        <f t="array" ref="G6776">IFERROR(IF(AND(Orders!R6775:R16768&gt;1000,OR(Orders!M6775:M16768="East",Orders!M6775:M16768="south")),"bonus","no bonus"),"data error")</f>
        <v>no bonus</v>
      </c>
    </row>
    <row r="6777" spans="1:7" x14ac:dyDescent="0.25">
      <c r="A6777" t="str">
        <v>high</v>
      </c>
      <c r="B6777" t="b" cm="1">
        <f t="array" ref="B6777">AND(Orders!R6775:R16768&gt;500,Orders!O6775:O16768="technology")</f>
        <v>0</v>
      </c>
      <c r="C6777" t="b" cm="1">
        <f t="array" ref="C6777">OR(Orders!R6775:R16768&gt;1000,Orders!O6775:O16768="furniture")</f>
        <v>1</v>
      </c>
      <c r="D6777" t="str">
        <v>no</v>
      </c>
      <c r="E6777" t="str">
        <v>false</v>
      </c>
      <c r="G6777" t="str" cm="1">
        <f t="array" ref="G6777">IFERROR(IF(AND(Orders!R6776:R16769&gt;1000,OR(Orders!M6776:M16769="East",Orders!M6776:M16769="south")),"bonus","no bonus"),"data error")</f>
        <v>no bonus</v>
      </c>
    </row>
    <row r="6778" spans="1:7" x14ac:dyDescent="0.25">
      <c r="A6778" t="str">
        <v>high</v>
      </c>
      <c r="B6778" t="b" cm="1">
        <f t="array" ref="B6778">AND(Orders!R6776:R16769&gt;500,Orders!O6776:O16769="technology")</f>
        <v>0</v>
      </c>
      <c r="C6778" t="b" cm="1">
        <f t="array" ref="C6778">OR(Orders!R6776:R16769&gt;1000,Orders!O6776:O16769="furniture")</f>
        <v>1</v>
      </c>
      <c r="D6778" t="str">
        <v>no</v>
      </c>
      <c r="E6778" t="str">
        <v>false</v>
      </c>
      <c r="G6778" t="str" cm="1">
        <f t="array" ref="G6778">IFERROR(IF(AND(Orders!R6777:R16770&gt;1000,OR(Orders!M6777:M16770="East",Orders!M6777:M16770="south")),"bonus","no bonus"),"data error")</f>
        <v>no bonus</v>
      </c>
    </row>
    <row r="6779" spans="1:7" x14ac:dyDescent="0.25">
      <c r="A6779" t="str">
        <v>high</v>
      </c>
      <c r="B6779" t="b" cm="1">
        <f t="array" ref="B6779">AND(Orders!R6777:R16770&gt;500,Orders!O6777:O16770="technology")</f>
        <v>0</v>
      </c>
      <c r="C6779" t="b" cm="1">
        <f t="array" ref="C6779">OR(Orders!R6777:R16770&gt;1000,Orders!O6777:O16770="furniture")</f>
        <v>1</v>
      </c>
      <c r="D6779" t="str">
        <v>no</v>
      </c>
      <c r="E6779" t="str">
        <v>false</v>
      </c>
      <c r="G6779" t="str" cm="1">
        <f t="array" ref="G6779">IFERROR(IF(AND(Orders!R6778:R16771&gt;1000,OR(Orders!M6778:M16771="East",Orders!M6778:M16771="south")),"bonus","no bonus"),"data error")</f>
        <v>no bonus</v>
      </c>
    </row>
    <row r="6780" spans="1:7" x14ac:dyDescent="0.25">
      <c r="A6780" t="str">
        <v>high</v>
      </c>
      <c r="B6780" t="b" cm="1">
        <f t="array" ref="B6780">AND(Orders!R6778:R16771&gt;500,Orders!O6778:O16771="technology")</f>
        <v>0</v>
      </c>
      <c r="C6780" t="b" cm="1">
        <f t="array" ref="C6780">OR(Orders!R6778:R16771&gt;1000,Orders!O6778:O16771="furniture")</f>
        <v>1</v>
      </c>
      <c r="D6780" t="str">
        <v>no</v>
      </c>
      <c r="E6780" t="str">
        <v>false</v>
      </c>
      <c r="G6780" t="str" cm="1">
        <f t="array" ref="G6780">IFERROR(IF(AND(Orders!R6779:R16772&gt;1000,OR(Orders!M6779:M16772="East",Orders!M6779:M16772="south")),"bonus","no bonus"),"data error")</f>
        <v>no bonus</v>
      </c>
    </row>
    <row r="6781" spans="1:7" x14ac:dyDescent="0.25">
      <c r="A6781" t="str">
        <v>high</v>
      </c>
      <c r="B6781" t="b" cm="1">
        <f t="array" ref="B6781">AND(Orders!R6779:R16772&gt;500,Orders!O6779:O16772="technology")</f>
        <v>0</v>
      </c>
      <c r="C6781" t="b" cm="1">
        <f t="array" ref="C6781">OR(Orders!R6779:R16772&gt;1000,Orders!O6779:O16772="furniture")</f>
        <v>1</v>
      </c>
      <c r="D6781" t="str">
        <v>no</v>
      </c>
      <c r="E6781" t="str">
        <v>false</v>
      </c>
      <c r="G6781" t="str" cm="1">
        <f t="array" ref="G6781">IFERROR(IF(AND(Orders!R6780:R16773&gt;1000,OR(Orders!M6780:M16773="East",Orders!M6780:M16773="south")),"bonus","no bonus"),"data error")</f>
        <v>no bonus</v>
      </c>
    </row>
    <row r="6782" spans="1:7" x14ac:dyDescent="0.25">
      <c r="A6782" t="str">
        <v>high</v>
      </c>
      <c r="B6782" t="b" cm="1">
        <f t="array" ref="B6782">AND(Orders!R6780:R16773&gt;500,Orders!O6780:O16773="technology")</f>
        <v>0</v>
      </c>
      <c r="C6782" t="b" cm="1">
        <f t="array" ref="C6782">OR(Orders!R6780:R16773&gt;1000,Orders!O6780:O16773="furniture")</f>
        <v>1</v>
      </c>
      <c r="D6782" t="str">
        <v>no</v>
      </c>
      <c r="E6782" t="str">
        <v>false</v>
      </c>
      <c r="G6782" t="str" cm="1">
        <f t="array" ref="G6782">IFERROR(IF(AND(Orders!R6781:R16774&gt;1000,OR(Orders!M6781:M16774="East",Orders!M6781:M16774="south")),"bonus","no bonus"),"data error")</f>
        <v>no bonus</v>
      </c>
    </row>
    <row r="6783" spans="1:7" x14ac:dyDescent="0.25">
      <c r="A6783" t="str">
        <v>high</v>
      </c>
      <c r="B6783" t="b" cm="1">
        <f t="array" ref="B6783">AND(Orders!R6781:R16774&gt;500,Orders!O6781:O16774="technology")</f>
        <v>0</v>
      </c>
      <c r="C6783" t="b" cm="1">
        <f t="array" ref="C6783">OR(Orders!R6781:R16774&gt;1000,Orders!O6781:O16774="furniture")</f>
        <v>1</v>
      </c>
      <c r="D6783" t="str">
        <v>no</v>
      </c>
      <c r="E6783" t="str">
        <v>false</v>
      </c>
      <c r="G6783" t="str" cm="1">
        <f t="array" ref="G6783">IFERROR(IF(AND(Orders!R6782:R16775&gt;1000,OR(Orders!M6782:M16775="East",Orders!M6782:M16775="south")),"bonus","no bonus"),"data error")</f>
        <v>no bonus</v>
      </c>
    </row>
    <row r="6784" spans="1:7" x14ac:dyDescent="0.25">
      <c r="A6784" t="str">
        <v>high</v>
      </c>
      <c r="B6784" t="b" cm="1">
        <f t="array" ref="B6784">AND(Orders!R6782:R16775&gt;500,Orders!O6782:O16775="technology")</f>
        <v>0</v>
      </c>
      <c r="C6784" t="b" cm="1">
        <f t="array" ref="C6784">OR(Orders!R6782:R16775&gt;1000,Orders!O6782:O16775="furniture")</f>
        <v>1</v>
      </c>
      <c r="D6784" t="str">
        <v>no</v>
      </c>
      <c r="E6784" t="str">
        <v>false</v>
      </c>
      <c r="G6784" t="str" cm="1">
        <f t="array" ref="G6784">IFERROR(IF(AND(Orders!R6783:R16776&gt;1000,OR(Orders!M6783:M16776="East",Orders!M6783:M16776="south")),"bonus","no bonus"),"data error")</f>
        <v>no bonus</v>
      </c>
    </row>
    <row r="6785" spans="1:7" x14ac:dyDescent="0.25">
      <c r="A6785" t="str">
        <v>high</v>
      </c>
      <c r="B6785" t="b" cm="1">
        <f t="array" ref="B6785">AND(Orders!R6783:R16776&gt;500,Orders!O6783:O16776="technology")</f>
        <v>0</v>
      </c>
      <c r="C6785" t="b" cm="1">
        <f t="array" ref="C6785">OR(Orders!R6783:R16776&gt;1000,Orders!O6783:O16776="furniture")</f>
        <v>1</v>
      </c>
      <c r="D6785" t="str">
        <v>no</v>
      </c>
      <c r="E6785" t="str">
        <v>false</v>
      </c>
      <c r="G6785" t="str" cm="1">
        <f t="array" ref="G6785">IFERROR(IF(AND(Orders!R6784:R16777&gt;1000,OR(Orders!M6784:M16777="East",Orders!M6784:M16777="south")),"bonus","no bonus"),"data error")</f>
        <v>no bonus</v>
      </c>
    </row>
    <row r="6786" spans="1:7" x14ac:dyDescent="0.25">
      <c r="A6786" t="str">
        <v>high</v>
      </c>
      <c r="B6786" t="b" cm="1">
        <f t="array" ref="B6786">AND(Orders!R6784:R16777&gt;500,Orders!O6784:O16777="technology")</f>
        <v>0</v>
      </c>
      <c r="C6786" t="b" cm="1">
        <f t="array" ref="C6786">OR(Orders!R6784:R16777&gt;1000,Orders!O6784:O16777="furniture")</f>
        <v>1</v>
      </c>
      <c r="D6786" t="str">
        <v>no</v>
      </c>
      <c r="E6786" t="str">
        <v>false</v>
      </c>
      <c r="G6786" t="str" cm="1">
        <f t="array" ref="G6786">IFERROR(IF(AND(Orders!R6785:R16778&gt;1000,OR(Orders!M6785:M16778="East",Orders!M6785:M16778="south")),"bonus","no bonus"),"data error")</f>
        <v>no bonus</v>
      </c>
    </row>
    <row r="6787" spans="1:7" x14ac:dyDescent="0.25">
      <c r="A6787" t="str">
        <v>high</v>
      </c>
      <c r="B6787" t="b" cm="1">
        <f t="array" ref="B6787">AND(Orders!R6785:R16778&gt;500,Orders!O6785:O16778="technology")</f>
        <v>0</v>
      </c>
      <c r="C6787" t="b" cm="1">
        <f t="array" ref="C6787">OR(Orders!R6785:R16778&gt;1000,Orders!O6785:O16778="furniture")</f>
        <v>1</v>
      </c>
      <c r="D6787" t="str">
        <v>no</v>
      </c>
      <c r="E6787" t="str">
        <v>false</v>
      </c>
      <c r="G6787" t="str" cm="1">
        <f t="array" ref="G6787">IFERROR(IF(AND(Orders!R6786:R16779&gt;1000,OR(Orders!M6786:M16779="East",Orders!M6786:M16779="south")),"bonus","no bonus"),"data error")</f>
        <v>no bonus</v>
      </c>
    </row>
    <row r="6788" spans="1:7" x14ac:dyDescent="0.25">
      <c r="A6788" t="str">
        <v>high</v>
      </c>
      <c r="B6788" t="b" cm="1">
        <f t="array" ref="B6788">AND(Orders!R6786:R16779&gt;500,Orders!O6786:O16779="technology")</f>
        <v>0</v>
      </c>
      <c r="C6788" t="b" cm="1">
        <f t="array" ref="C6788">OR(Orders!R6786:R16779&gt;1000,Orders!O6786:O16779="furniture")</f>
        <v>1</v>
      </c>
      <c r="D6788" t="str">
        <v>no</v>
      </c>
      <c r="E6788" t="str">
        <v>false</v>
      </c>
      <c r="G6788" t="str" cm="1">
        <f t="array" ref="G6788">IFERROR(IF(AND(Orders!R6787:R16780&gt;1000,OR(Orders!M6787:M16780="East",Orders!M6787:M16780="south")),"bonus","no bonus"),"data error")</f>
        <v>no bonus</v>
      </c>
    </row>
    <row r="6789" spans="1:7" x14ac:dyDescent="0.25">
      <c r="A6789" t="str">
        <v>high</v>
      </c>
      <c r="B6789" t="b" cm="1">
        <f t="array" ref="B6789">AND(Orders!R6787:R16780&gt;500,Orders!O6787:O16780="technology")</f>
        <v>0</v>
      </c>
      <c r="C6789" t="b" cm="1">
        <f t="array" ref="C6789">OR(Orders!R6787:R16780&gt;1000,Orders!O6787:O16780="furniture")</f>
        <v>1</v>
      </c>
      <c r="D6789" t="str">
        <v>no</v>
      </c>
      <c r="E6789" t="str">
        <v>false</v>
      </c>
      <c r="G6789" t="str" cm="1">
        <f t="array" ref="G6789">IFERROR(IF(AND(Orders!R6788:R16781&gt;1000,OR(Orders!M6788:M16781="East",Orders!M6788:M16781="south")),"bonus","no bonus"),"data error")</f>
        <v>no bonus</v>
      </c>
    </row>
    <row r="6790" spans="1:7" x14ac:dyDescent="0.25">
      <c r="A6790" t="str">
        <v>high</v>
      </c>
      <c r="B6790" t="b" cm="1">
        <f t="array" ref="B6790">AND(Orders!R6788:R16781&gt;500,Orders!O6788:O16781="technology")</f>
        <v>0</v>
      </c>
      <c r="C6790" t="b" cm="1">
        <f t="array" ref="C6790">OR(Orders!R6788:R16781&gt;1000,Orders!O6788:O16781="furniture")</f>
        <v>1</v>
      </c>
      <c r="D6790" t="str">
        <v>no</v>
      </c>
      <c r="E6790" t="str">
        <v>false</v>
      </c>
      <c r="G6790" t="str" cm="1">
        <f t="array" ref="G6790">IFERROR(IF(AND(Orders!R6789:R16782&gt;1000,OR(Orders!M6789:M16782="East",Orders!M6789:M16782="south")),"bonus","no bonus"),"data error")</f>
        <v>no bonus</v>
      </c>
    </row>
    <row r="6791" spans="1:7" x14ac:dyDescent="0.25">
      <c r="A6791" t="str">
        <v>high</v>
      </c>
      <c r="B6791" t="b" cm="1">
        <f t="array" ref="B6791">AND(Orders!R6789:R16782&gt;500,Orders!O6789:O16782="technology")</f>
        <v>0</v>
      </c>
      <c r="C6791" t="b" cm="1">
        <f t="array" ref="C6791">OR(Orders!R6789:R16782&gt;1000,Orders!O6789:O16782="furniture")</f>
        <v>1</v>
      </c>
      <c r="D6791" t="str">
        <v>no</v>
      </c>
      <c r="E6791" t="str">
        <v>false</v>
      </c>
      <c r="G6791" t="str" cm="1">
        <f t="array" ref="G6791">IFERROR(IF(AND(Orders!R6790:R16783&gt;1000,OR(Orders!M6790:M16783="East",Orders!M6790:M16783="south")),"bonus","no bonus"),"data error")</f>
        <v>no bonus</v>
      </c>
    </row>
    <row r="6792" spans="1:7" x14ac:dyDescent="0.25">
      <c r="A6792" t="str">
        <v>high</v>
      </c>
      <c r="B6792" t="b" cm="1">
        <f t="array" ref="B6792">AND(Orders!R6790:R16783&gt;500,Orders!O6790:O16783="technology")</f>
        <v>0</v>
      </c>
      <c r="C6792" t="b" cm="1">
        <f t="array" ref="C6792">OR(Orders!R6790:R16783&gt;1000,Orders!O6790:O16783="furniture")</f>
        <v>1</v>
      </c>
      <c r="D6792" t="str">
        <v>no</v>
      </c>
      <c r="E6792" t="str">
        <v>false</v>
      </c>
      <c r="G6792" t="str" cm="1">
        <f t="array" ref="G6792">IFERROR(IF(AND(Orders!R6791:R16784&gt;1000,OR(Orders!M6791:M16784="East",Orders!M6791:M16784="south")),"bonus","no bonus"),"data error")</f>
        <v>no bonus</v>
      </c>
    </row>
    <row r="6793" spans="1:7" x14ac:dyDescent="0.25">
      <c r="A6793" t="str">
        <v>high</v>
      </c>
      <c r="B6793" t="b" cm="1">
        <f t="array" ref="B6793">AND(Orders!R6791:R16784&gt;500,Orders!O6791:O16784="technology")</f>
        <v>0</v>
      </c>
      <c r="C6793" t="b" cm="1">
        <f t="array" ref="C6793">OR(Orders!R6791:R16784&gt;1000,Orders!O6791:O16784="furniture")</f>
        <v>1</v>
      </c>
      <c r="D6793" t="str">
        <v>no</v>
      </c>
      <c r="E6793" t="str">
        <v>false</v>
      </c>
      <c r="G6793" t="str" cm="1">
        <f t="array" ref="G6793">IFERROR(IF(AND(Orders!R6792:R16785&gt;1000,OR(Orders!M6792:M16785="East",Orders!M6792:M16785="south")),"bonus","no bonus"),"data error")</f>
        <v>no bonus</v>
      </c>
    </row>
    <row r="6794" spans="1:7" x14ac:dyDescent="0.25">
      <c r="A6794" t="str">
        <v>high</v>
      </c>
      <c r="B6794" t="b" cm="1">
        <f t="array" ref="B6794">AND(Orders!R6792:R16785&gt;500,Orders!O6792:O16785="technology")</f>
        <v>0</v>
      </c>
      <c r="C6794" t="b" cm="1">
        <f t="array" ref="C6794">OR(Orders!R6792:R16785&gt;1000,Orders!O6792:O16785="furniture")</f>
        <v>1</v>
      </c>
      <c r="D6794" t="str">
        <v>no</v>
      </c>
      <c r="E6794" t="str">
        <v>false</v>
      </c>
      <c r="G6794" t="str" cm="1">
        <f t="array" ref="G6794">IFERROR(IF(AND(Orders!R6793:R16786&gt;1000,OR(Orders!M6793:M16786="East",Orders!M6793:M16786="south")),"bonus","no bonus"),"data error")</f>
        <v>no bonus</v>
      </c>
    </row>
    <row r="6795" spans="1:7" x14ac:dyDescent="0.25">
      <c r="A6795" t="str">
        <v>high</v>
      </c>
      <c r="B6795" t="b" cm="1">
        <f t="array" ref="B6795">AND(Orders!R6793:R16786&gt;500,Orders!O6793:O16786="technology")</f>
        <v>0</v>
      </c>
      <c r="C6795" t="b" cm="1">
        <f t="array" ref="C6795">OR(Orders!R6793:R16786&gt;1000,Orders!O6793:O16786="furniture")</f>
        <v>1</v>
      </c>
      <c r="D6795" t="str">
        <v>no</v>
      </c>
      <c r="E6795" t="str">
        <v>false</v>
      </c>
      <c r="G6795" t="str" cm="1">
        <f t="array" ref="G6795">IFERROR(IF(AND(Orders!R6794:R16787&gt;1000,OR(Orders!M6794:M16787="East",Orders!M6794:M16787="south")),"bonus","no bonus"),"data error")</f>
        <v>no bonus</v>
      </c>
    </row>
    <row r="6796" spans="1:7" x14ac:dyDescent="0.25">
      <c r="A6796" t="str">
        <v>high</v>
      </c>
      <c r="B6796" t="b" cm="1">
        <f t="array" ref="B6796">AND(Orders!R6794:R16787&gt;500,Orders!O6794:O16787="technology")</f>
        <v>0</v>
      </c>
      <c r="C6796" t="b" cm="1">
        <f t="array" ref="C6796">OR(Orders!R6794:R16787&gt;1000,Orders!O6794:O16787="furniture")</f>
        <v>1</v>
      </c>
      <c r="D6796" t="str">
        <v>no</v>
      </c>
      <c r="E6796" t="str">
        <v>false</v>
      </c>
      <c r="G6796" t="str" cm="1">
        <f t="array" ref="G6796">IFERROR(IF(AND(Orders!R6795:R16788&gt;1000,OR(Orders!M6795:M16788="East",Orders!M6795:M16788="south")),"bonus","no bonus"),"data error")</f>
        <v>no bonus</v>
      </c>
    </row>
    <row r="6797" spans="1:7" x14ac:dyDescent="0.25">
      <c r="A6797" t="str">
        <v>high</v>
      </c>
      <c r="B6797" t="b" cm="1">
        <f t="array" ref="B6797">AND(Orders!R6795:R16788&gt;500,Orders!O6795:O16788="technology")</f>
        <v>0</v>
      </c>
      <c r="C6797" t="b" cm="1">
        <f t="array" ref="C6797">OR(Orders!R6795:R16788&gt;1000,Orders!O6795:O16788="furniture")</f>
        <v>1</v>
      </c>
      <c r="D6797" t="str">
        <v>no</v>
      </c>
      <c r="E6797" t="str">
        <v>false</v>
      </c>
      <c r="G6797" t="str" cm="1">
        <f t="array" ref="G6797">IFERROR(IF(AND(Orders!R6796:R16789&gt;1000,OR(Orders!M6796:M16789="East",Orders!M6796:M16789="south")),"bonus","no bonus"),"data error")</f>
        <v>no bonus</v>
      </c>
    </row>
    <row r="6798" spans="1:7" x14ac:dyDescent="0.25">
      <c r="A6798" t="str">
        <v>high</v>
      </c>
      <c r="B6798" t="b" cm="1">
        <f t="array" ref="B6798">AND(Orders!R6796:R16789&gt;500,Orders!O6796:O16789="technology")</f>
        <v>0</v>
      </c>
      <c r="C6798" t="b" cm="1">
        <f t="array" ref="C6798">OR(Orders!R6796:R16789&gt;1000,Orders!O6796:O16789="furniture")</f>
        <v>1</v>
      </c>
      <c r="D6798" t="str">
        <v>no</v>
      </c>
      <c r="E6798" t="str">
        <v>false</v>
      </c>
      <c r="G6798" t="str" cm="1">
        <f t="array" ref="G6798">IFERROR(IF(AND(Orders!R6797:R16790&gt;1000,OR(Orders!M6797:M16790="East",Orders!M6797:M16790="south")),"bonus","no bonus"),"data error")</f>
        <v>no bonus</v>
      </c>
    </row>
    <row r="6799" spans="1:7" x14ac:dyDescent="0.25">
      <c r="A6799" t="str">
        <v>high</v>
      </c>
      <c r="B6799" t="b" cm="1">
        <f t="array" ref="B6799">AND(Orders!R6797:R16790&gt;500,Orders!O6797:O16790="technology")</f>
        <v>0</v>
      </c>
      <c r="C6799" t="b" cm="1">
        <f t="array" ref="C6799">OR(Orders!R6797:R16790&gt;1000,Orders!O6797:O16790="furniture")</f>
        <v>1</v>
      </c>
      <c r="D6799" t="str">
        <v>no</v>
      </c>
      <c r="E6799" t="str">
        <v>false</v>
      </c>
      <c r="G6799" t="str" cm="1">
        <f t="array" ref="G6799">IFERROR(IF(AND(Orders!R6798:R16791&gt;1000,OR(Orders!M6798:M16791="East",Orders!M6798:M16791="south")),"bonus","no bonus"),"data error")</f>
        <v>no bonus</v>
      </c>
    </row>
    <row r="6800" spans="1:7" x14ac:dyDescent="0.25">
      <c r="A6800" t="str">
        <v>high</v>
      </c>
      <c r="B6800" t="b" cm="1">
        <f t="array" ref="B6800">AND(Orders!R6798:R16791&gt;500,Orders!O6798:O16791="technology")</f>
        <v>0</v>
      </c>
      <c r="C6800" t="b" cm="1">
        <f t="array" ref="C6800">OR(Orders!R6798:R16791&gt;1000,Orders!O6798:O16791="furniture")</f>
        <v>1</v>
      </c>
      <c r="D6800" t="str">
        <v>no</v>
      </c>
      <c r="E6800" t="str">
        <v>false</v>
      </c>
      <c r="G6800" t="str" cm="1">
        <f t="array" ref="G6800">IFERROR(IF(AND(Orders!R6799:R16792&gt;1000,OR(Orders!M6799:M16792="East",Orders!M6799:M16792="south")),"bonus","no bonus"),"data error")</f>
        <v>no bonus</v>
      </c>
    </row>
    <row r="6801" spans="1:7" x14ac:dyDescent="0.25">
      <c r="A6801" t="str">
        <v>high</v>
      </c>
      <c r="B6801" t="b" cm="1">
        <f t="array" ref="B6801">AND(Orders!R6799:R16792&gt;500,Orders!O6799:O16792="technology")</f>
        <v>0</v>
      </c>
      <c r="C6801" t="b" cm="1">
        <f t="array" ref="C6801">OR(Orders!R6799:R16792&gt;1000,Orders!O6799:O16792="furniture")</f>
        <v>1</v>
      </c>
      <c r="D6801" t="str">
        <v>no</v>
      </c>
      <c r="E6801" t="str">
        <v>false</v>
      </c>
      <c r="G6801" t="str" cm="1">
        <f t="array" ref="G6801">IFERROR(IF(AND(Orders!R6800:R16793&gt;1000,OR(Orders!M6800:M16793="East",Orders!M6800:M16793="south")),"bonus","no bonus"),"data error")</f>
        <v>no bonus</v>
      </c>
    </row>
    <row r="6802" spans="1:7" x14ac:dyDescent="0.25">
      <c r="A6802" t="str">
        <v>high</v>
      </c>
      <c r="B6802" t="b" cm="1">
        <f t="array" ref="B6802">AND(Orders!R6800:R16793&gt;500,Orders!O6800:O16793="technology")</f>
        <v>0</v>
      </c>
      <c r="C6802" t="b" cm="1">
        <f t="array" ref="C6802">OR(Orders!R6800:R16793&gt;1000,Orders!O6800:O16793="furniture")</f>
        <v>1</v>
      </c>
      <c r="D6802" t="str">
        <v>no</v>
      </c>
      <c r="E6802" t="str">
        <v>false</v>
      </c>
      <c r="G6802" t="str" cm="1">
        <f t="array" ref="G6802">IFERROR(IF(AND(Orders!R6801:R16794&gt;1000,OR(Orders!M6801:M16794="East",Orders!M6801:M16794="south")),"bonus","no bonus"),"data error")</f>
        <v>no bonus</v>
      </c>
    </row>
    <row r="6803" spans="1:7" x14ac:dyDescent="0.25">
      <c r="A6803" t="str">
        <v>high</v>
      </c>
      <c r="B6803" t="b" cm="1">
        <f t="array" ref="B6803">AND(Orders!R6801:R16794&gt;500,Orders!O6801:O16794="technology")</f>
        <v>0</v>
      </c>
      <c r="C6803" t="b" cm="1">
        <f t="array" ref="C6803">OR(Orders!R6801:R16794&gt;1000,Orders!O6801:O16794="furniture")</f>
        <v>1</v>
      </c>
      <c r="D6803" t="str">
        <v>no</v>
      </c>
      <c r="E6803" t="str">
        <v>false</v>
      </c>
      <c r="G6803" t="str" cm="1">
        <f t="array" ref="G6803">IFERROR(IF(AND(Orders!R6802:R16795&gt;1000,OR(Orders!M6802:M16795="East",Orders!M6802:M16795="south")),"bonus","no bonus"),"data error")</f>
        <v>no bonus</v>
      </c>
    </row>
    <row r="6804" spans="1:7" x14ac:dyDescent="0.25">
      <c r="A6804" t="str">
        <v>high</v>
      </c>
      <c r="B6804" t="b" cm="1">
        <f t="array" ref="B6804">AND(Orders!R6802:R16795&gt;500,Orders!O6802:O16795="technology")</f>
        <v>0</v>
      </c>
      <c r="C6804" t="b" cm="1">
        <f t="array" ref="C6804">OR(Orders!R6802:R16795&gt;1000,Orders!O6802:O16795="furniture")</f>
        <v>1</v>
      </c>
      <c r="D6804" t="str">
        <v>no</v>
      </c>
      <c r="E6804" t="str">
        <v>false</v>
      </c>
      <c r="G6804" t="str" cm="1">
        <f t="array" ref="G6804">IFERROR(IF(AND(Orders!R6803:R16796&gt;1000,OR(Orders!M6803:M16796="East",Orders!M6803:M16796="south")),"bonus","no bonus"),"data error")</f>
        <v>no bonus</v>
      </c>
    </row>
    <row r="6805" spans="1:7" x14ac:dyDescent="0.25">
      <c r="A6805" t="str">
        <v>high</v>
      </c>
      <c r="B6805" t="b" cm="1">
        <f t="array" ref="B6805">AND(Orders!R6803:R16796&gt;500,Orders!O6803:O16796="technology")</f>
        <v>0</v>
      </c>
      <c r="C6805" t="b" cm="1">
        <f t="array" ref="C6805">OR(Orders!R6803:R16796&gt;1000,Orders!O6803:O16796="furniture")</f>
        <v>1</v>
      </c>
      <c r="D6805" t="str">
        <v>no</v>
      </c>
      <c r="E6805" t="str">
        <v>false</v>
      </c>
      <c r="G6805" t="str" cm="1">
        <f t="array" ref="G6805">IFERROR(IF(AND(Orders!R6804:R16797&gt;1000,OR(Orders!M6804:M16797="East",Orders!M6804:M16797="south")),"bonus","no bonus"),"data error")</f>
        <v>no bonus</v>
      </c>
    </row>
    <row r="6806" spans="1:7" x14ac:dyDescent="0.25">
      <c r="A6806" t="str">
        <v>high</v>
      </c>
      <c r="B6806" t="b" cm="1">
        <f t="array" ref="B6806">AND(Orders!R6804:R16797&gt;500,Orders!O6804:O16797="technology")</f>
        <v>0</v>
      </c>
      <c r="C6806" t="b" cm="1">
        <f t="array" ref="C6806">OR(Orders!R6804:R16797&gt;1000,Orders!O6804:O16797="furniture")</f>
        <v>1</v>
      </c>
      <c r="D6806" t="str">
        <v>no</v>
      </c>
      <c r="E6806" t="str">
        <v>false</v>
      </c>
      <c r="G6806" t="str" cm="1">
        <f t="array" ref="G6806">IFERROR(IF(AND(Orders!R6805:R16798&gt;1000,OR(Orders!M6805:M16798="East",Orders!M6805:M16798="south")),"bonus","no bonus"),"data error")</f>
        <v>no bonus</v>
      </c>
    </row>
    <row r="6807" spans="1:7" x14ac:dyDescent="0.25">
      <c r="A6807" t="str">
        <v>high</v>
      </c>
      <c r="B6807" t="b" cm="1">
        <f t="array" ref="B6807">AND(Orders!R6805:R16798&gt;500,Orders!O6805:O16798="technology")</f>
        <v>0</v>
      </c>
      <c r="C6807" t="b" cm="1">
        <f t="array" ref="C6807">OR(Orders!R6805:R16798&gt;1000,Orders!O6805:O16798="furniture")</f>
        <v>1</v>
      </c>
      <c r="D6807" t="str">
        <v>no</v>
      </c>
      <c r="E6807" t="str">
        <v>false</v>
      </c>
      <c r="G6807" t="str" cm="1">
        <f t="array" ref="G6807">IFERROR(IF(AND(Orders!R6806:R16799&gt;1000,OR(Orders!M6806:M16799="East",Orders!M6806:M16799="south")),"bonus","no bonus"),"data error")</f>
        <v>no bonus</v>
      </c>
    </row>
    <row r="6808" spans="1:7" x14ac:dyDescent="0.25">
      <c r="A6808" t="str">
        <v>high</v>
      </c>
      <c r="B6808" t="b" cm="1">
        <f t="array" ref="B6808">AND(Orders!R6806:R16799&gt;500,Orders!O6806:O16799="technology")</f>
        <v>0</v>
      </c>
      <c r="C6808" t="b" cm="1">
        <f t="array" ref="C6808">OR(Orders!R6806:R16799&gt;1000,Orders!O6806:O16799="furniture")</f>
        <v>1</v>
      </c>
      <c r="D6808" t="str">
        <v>no</v>
      </c>
      <c r="E6808" t="str">
        <v>false</v>
      </c>
      <c r="G6808" t="str" cm="1">
        <f t="array" ref="G6808">IFERROR(IF(AND(Orders!R6807:R16800&gt;1000,OR(Orders!M6807:M16800="East",Orders!M6807:M16800="south")),"bonus","no bonus"),"data error")</f>
        <v>no bonus</v>
      </c>
    </row>
    <row r="6809" spans="1:7" x14ac:dyDescent="0.25">
      <c r="A6809" t="str">
        <v>high</v>
      </c>
      <c r="B6809" t="b" cm="1">
        <f t="array" ref="B6809">AND(Orders!R6807:R16800&gt;500,Orders!O6807:O16800="technology")</f>
        <v>0</v>
      </c>
      <c r="C6809" t="b" cm="1">
        <f t="array" ref="C6809">OR(Orders!R6807:R16800&gt;1000,Orders!O6807:O16800="furniture")</f>
        <v>1</v>
      </c>
      <c r="D6809" t="str">
        <v>no</v>
      </c>
      <c r="E6809" t="str">
        <v>false</v>
      </c>
      <c r="G6809" t="str" cm="1">
        <f t="array" ref="G6809">IFERROR(IF(AND(Orders!R6808:R16801&gt;1000,OR(Orders!M6808:M16801="East",Orders!M6808:M16801="south")),"bonus","no bonus"),"data error")</f>
        <v>no bonus</v>
      </c>
    </row>
    <row r="6810" spans="1:7" x14ac:dyDescent="0.25">
      <c r="A6810" t="str">
        <v>high</v>
      </c>
      <c r="B6810" t="b" cm="1">
        <f t="array" ref="B6810">AND(Orders!R6808:R16801&gt;500,Orders!O6808:O16801="technology")</f>
        <v>0</v>
      </c>
      <c r="C6810" t="b" cm="1">
        <f t="array" ref="C6810">OR(Orders!R6808:R16801&gt;1000,Orders!O6808:O16801="furniture")</f>
        <v>1</v>
      </c>
      <c r="D6810" t="str">
        <v>no</v>
      </c>
      <c r="E6810" t="str">
        <v>false</v>
      </c>
      <c r="G6810" t="str" cm="1">
        <f t="array" ref="G6810">IFERROR(IF(AND(Orders!R6809:R16802&gt;1000,OR(Orders!M6809:M16802="East",Orders!M6809:M16802="south")),"bonus","no bonus"),"data error")</f>
        <v>no bonus</v>
      </c>
    </row>
    <row r="6811" spans="1:7" x14ac:dyDescent="0.25">
      <c r="A6811" t="str">
        <v>high</v>
      </c>
      <c r="B6811" t="b" cm="1">
        <f t="array" ref="B6811">AND(Orders!R6809:R16802&gt;500,Orders!O6809:O16802="technology")</f>
        <v>0</v>
      </c>
      <c r="C6811" t="b" cm="1">
        <f t="array" ref="C6811">OR(Orders!R6809:R16802&gt;1000,Orders!O6809:O16802="furniture")</f>
        <v>1</v>
      </c>
      <c r="D6811" t="str">
        <v>no</v>
      </c>
      <c r="E6811" t="str">
        <v>false</v>
      </c>
      <c r="G6811" t="str" cm="1">
        <f t="array" ref="G6811">IFERROR(IF(AND(Orders!R6810:R16803&gt;1000,OR(Orders!M6810:M16803="East",Orders!M6810:M16803="south")),"bonus","no bonus"),"data error")</f>
        <v>no bonus</v>
      </c>
    </row>
    <row r="6812" spans="1:7" x14ac:dyDescent="0.25">
      <c r="A6812" t="str">
        <v>high</v>
      </c>
      <c r="B6812" t="b" cm="1">
        <f t="array" ref="B6812">AND(Orders!R6810:R16803&gt;500,Orders!O6810:O16803="technology")</f>
        <v>0</v>
      </c>
      <c r="C6812" t="b" cm="1">
        <f t="array" ref="C6812">OR(Orders!R6810:R16803&gt;1000,Orders!O6810:O16803="furniture")</f>
        <v>1</v>
      </c>
      <c r="D6812" t="str">
        <v>no</v>
      </c>
      <c r="E6812" t="str">
        <v>false</v>
      </c>
      <c r="G6812" t="str" cm="1">
        <f t="array" ref="G6812">IFERROR(IF(AND(Orders!R6811:R16804&gt;1000,OR(Orders!M6811:M16804="East",Orders!M6811:M16804="south")),"bonus","no bonus"),"data error")</f>
        <v>no bonus</v>
      </c>
    </row>
    <row r="6813" spans="1:7" x14ac:dyDescent="0.25">
      <c r="A6813" t="str">
        <v>high</v>
      </c>
      <c r="B6813" t="b" cm="1">
        <f t="array" ref="B6813">AND(Orders!R6811:R16804&gt;500,Orders!O6811:O16804="technology")</f>
        <v>0</v>
      </c>
      <c r="C6813" t="b" cm="1">
        <f t="array" ref="C6813">OR(Orders!R6811:R16804&gt;1000,Orders!O6811:O16804="furniture")</f>
        <v>1</v>
      </c>
      <c r="D6813" t="str">
        <v>no</v>
      </c>
      <c r="E6813" t="str">
        <v>false</v>
      </c>
      <c r="G6813" t="str" cm="1">
        <f t="array" ref="G6813">IFERROR(IF(AND(Orders!R6812:R16805&gt;1000,OR(Orders!M6812:M16805="East",Orders!M6812:M16805="south")),"bonus","no bonus"),"data error")</f>
        <v>no bonus</v>
      </c>
    </row>
    <row r="6814" spans="1:7" x14ac:dyDescent="0.25">
      <c r="A6814" t="str">
        <v>high</v>
      </c>
      <c r="B6814" t="b" cm="1">
        <f t="array" ref="B6814">AND(Orders!R6812:R16805&gt;500,Orders!O6812:O16805="technology")</f>
        <v>0</v>
      </c>
      <c r="C6814" t="b" cm="1">
        <f t="array" ref="C6814">OR(Orders!R6812:R16805&gt;1000,Orders!O6812:O16805="furniture")</f>
        <v>1</v>
      </c>
      <c r="D6814" t="str">
        <v>no</v>
      </c>
      <c r="E6814" t="str">
        <v>false</v>
      </c>
      <c r="G6814" t="str" cm="1">
        <f t="array" ref="G6814">IFERROR(IF(AND(Orders!R6813:R16806&gt;1000,OR(Orders!M6813:M16806="East",Orders!M6813:M16806="south")),"bonus","no bonus"),"data error")</f>
        <v>no bonus</v>
      </c>
    </row>
    <row r="6815" spans="1:7" x14ac:dyDescent="0.25">
      <c r="A6815" t="str">
        <v>high</v>
      </c>
      <c r="B6815" t="b" cm="1">
        <f t="array" ref="B6815">AND(Orders!R6813:R16806&gt;500,Orders!O6813:O16806="technology")</f>
        <v>0</v>
      </c>
      <c r="C6815" t="b" cm="1">
        <f t="array" ref="C6815">OR(Orders!R6813:R16806&gt;1000,Orders!O6813:O16806="furniture")</f>
        <v>1</v>
      </c>
      <c r="D6815" t="str">
        <v>no</v>
      </c>
      <c r="E6815" t="str">
        <v>false</v>
      </c>
      <c r="G6815" t="str" cm="1">
        <f t="array" ref="G6815">IFERROR(IF(AND(Orders!R6814:R16807&gt;1000,OR(Orders!M6814:M16807="East",Orders!M6814:M16807="south")),"bonus","no bonus"),"data error")</f>
        <v>no bonus</v>
      </c>
    </row>
    <row r="6816" spans="1:7" x14ac:dyDescent="0.25">
      <c r="A6816" t="str">
        <v>high</v>
      </c>
      <c r="B6816" t="b" cm="1">
        <f t="array" ref="B6816">AND(Orders!R6814:R16807&gt;500,Orders!O6814:O16807="technology")</f>
        <v>0</v>
      </c>
      <c r="C6816" t="b" cm="1">
        <f t="array" ref="C6816">OR(Orders!R6814:R16807&gt;1000,Orders!O6814:O16807="furniture")</f>
        <v>1</v>
      </c>
      <c r="D6816" t="str">
        <v>no</v>
      </c>
      <c r="E6816" t="str">
        <v>false</v>
      </c>
      <c r="G6816" t="str" cm="1">
        <f t="array" ref="G6816">IFERROR(IF(AND(Orders!R6815:R16808&gt;1000,OR(Orders!M6815:M16808="East",Orders!M6815:M16808="south")),"bonus","no bonus"),"data error")</f>
        <v>no bonus</v>
      </c>
    </row>
    <row r="6817" spans="1:7" x14ac:dyDescent="0.25">
      <c r="A6817" t="str">
        <v>high</v>
      </c>
      <c r="B6817" t="b" cm="1">
        <f t="array" ref="B6817">AND(Orders!R6815:R16808&gt;500,Orders!O6815:O16808="technology")</f>
        <v>0</v>
      </c>
      <c r="C6817" t="b" cm="1">
        <f t="array" ref="C6817">OR(Orders!R6815:R16808&gt;1000,Orders!O6815:O16808="furniture")</f>
        <v>1</v>
      </c>
      <c r="D6817" t="str">
        <v>no</v>
      </c>
      <c r="E6817" t="str">
        <v>false</v>
      </c>
      <c r="G6817" t="str" cm="1">
        <f t="array" ref="G6817">IFERROR(IF(AND(Orders!R6816:R16809&gt;1000,OR(Orders!M6816:M16809="East",Orders!M6816:M16809="south")),"bonus","no bonus"),"data error")</f>
        <v>no bonus</v>
      </c>
    </row>
    <row r="6818" spans="1:7" x14ac:dyDescent="0.25">
      <c r="A6818" t="str">
        <v>high</v>
      </c>
      <c r="B6818" t="b" cm="1">
        <f t="array" ref="B6818">AND(Orders!R6816:R16809&gt;500,Orders!O6816:O16809="technology")</f>
        <v>0</v>
      </c>
      <c r="C6818" t="b" cm="1">
        <f t="array" ref="C6818">OR(Orders!R6816:R16809&gt;1000,Orders!O6816:O16809="furniture")</f>
        <v>1</v>
      </c>
      <c r="D6818" t="str">
        <v>no</v>
      </c>
      <c r="E6818" t="str">
        <v>false</v>
      </c>
      <c r="G6818" t="str" cm="1">
        <f t="array" ref="G6818">IFERROR(IF(AND(Orders!R6817:R16810&gt;1000,OR(Orders!M6817:M16810="East",Orders!M6817:M16810="south")),"bonus","no bonus"),"data error")</f>
        <v>no bonus</v>
      </c>
    </row>
    <row r="6819" spans="1:7" x14ac:dyDescent="0.25">
      <c r="A6819" t="str">
        <v>high</v>
      </c>
      <c r="B6819" t="b" cm="1">
        <f t="array" ref="B6819">AND(Orders!R6817:R16810&gt;500,Orders!O6817:O16810="technology")</f>
        <v>0</v>
      </c>
      <c r="C6819" t="b" cm="1">
        <f t="array" ref="C6819">OR(Orders!R6817:R16810&gt;1000,Orders!O6817:O16810="furniture")</f>
        <v>1</v>
      </c>
      <c r="D6819" t="str">
        <v>no</v>
      </c>
      <c r="E6819" t="str">
        <v>false</v>
      </c>
      <c r="G6819" t="str" cm="1">
        <f t="array" ref="G6819">IFERROR(IF(AND(Orders!R6818:R16811&gt;1000,OR(Orders!M6818:M16811="East",Orders!M6818:M16811="south")),"bonus","no bonus"),"data error")</f>
        <v>no bonus</v>
      </c>
    </row>
    <row r="6820" spans="1:7" x14ac:dyDescent="0.25">
      <c r="A6820" t="str">
        <v>high</v>
      </c>
      <c r="B6820" t="b" cm="1">
        <f t="array" ref="B6820">AND(Orders!R6818:R16811&gt;500,Orders!O6818:O16811="technology")</f>
        <v>0</v>
      </c>
      <c r="C6820" t="b" cm="1">
        <f t="array" ref="C6820">OR(Orders!R6818:R16811&gt;1000,Orders!O6818:O16811="furniture")</f>
        <v>1</v>
      </c>
      <c r="D6820" t="str">
        <v>no</v>
      </c>
      <c r="E6820" t="str">
        <v>false</v>
      </c>
      <c r="G6820" t="str" cm="1">
        <f t="array" ref="G6820">IFERROR(IF(AND(Orders!R6819:R16812&gt;1000,OR(Orders!M6819:M16812="East",Orders!M6819:M16812="south")),"bonus","no bonus"),"data error")</f>
        <v>no bonus</v>
      </c>
    </row>
    <row r="6821" spans="1:7" x14ac:dyDescent="0.25">
      <c r="A6821" t="str">
        <v>high</v>
      </c>
      <c r="B6821" t="b" cm="1">
        <f t="array" ref="B6821">AND(Orders!R6819:R16812&gt;500,Orders!O6819:O16812="technology")</f>
        <v>0</v>
      </c>
      <c r="C6821" t="b" cm="1">
        <f t="array" ref="C6821">OR(Orders!R6819:R16812&gt;1000,Orders!O6819:O16812="furniture")</f>
        <v>1</v>
      </c>
      <c r="D6821" t="str">
        <v>no</v>
      </c>
      <c r="E6821" t="str">
        <v>false</v>
      </c>
      <c r="G6821" t="str" cm="1">
        <f t="array" ref="G6821">IFERROR(IF(AND(Orders!R6820:R16813&gt;1000,OR(Orders!M6820:M16813="East",Orders!M6820:M16813="south")),"bonus","no bonus"),"data error")</f>
        <v>no bonus</v>
      </c>
    </row>
    <row r="6822" spans="1:7" x14ac:dyDescent="0.25">
      <c r="A6822" t="str">
        <v>high</v>
      </c>
      <c r="B6822" t="b" cm="1">
        <f t="array" ref="B6822">AND(Orders!R6820:R16813&gt;500,Orders!O6820:O16813="technology")</f>
        <v>0</v>
      </c>
      <c r="C6822" t="b" cm="1">
        <f t="array" ref="C6822">OR(Orders!R6820:R16813&gt;1000,Orders!O6820:O16813="furniture")</f>
        <v>1</v>
      </c>
      <c r="D6822" t="str">
        <v>no</v>
      </c>
      <c r="E6822" t="str">
        <v>false</v>
      </c>
      <c r="G6822" t="str" cm="1">
        <f t="array" ref="G6822">IFERROR(IF(AND(Orders!R6821:R16814&gt;1000,OR(Orders!M6821:M16814="East",Orders!M6821:M16814="south")),"bonus","no bonus"),"data error")</f>
        <v>no bonus</v>
      </c>
    </row>
    <row r="6823" spans="1:7" x14ac:dyDescent="0.25">
      <c r="A6823" t="str">
        <v>high</v>
      </c>
      <c r="B6823" t="b" cm="1">
        <f t="array" ref="B6823">AND(Orders!R6821:R16814&gt;500,Orders!O6821:O16814="technology")</f>
        <v>0</v>
      </c>
      <c r="C6823" t="b" cm="1">
        <f t="array" ref="C6823">OR(Orders!R6821:R16814&gt;1000,Orders!O6821:O16814="furniture")</f>
        <v>1</v>
      </c>
      <c r="D6823" t="str">
        <v>no</v>
      </c>
      <c r="E6823" t="str">
        <v>false</v>
      </c>
      <c r="G6823" t="str" cm="1">
        <f t="array" ref="G6823">IFERROR(IF(AND(Orders!R6822:R16815&gt;1000,OR(Orders!M6822:M16815="East",Orders!M6822:M16815="south")),"bonus","no bonus"),"data error")</f>
        <v>no bonus</v>
      </c>
    </row>
    <row r="6824" spans="1:7" x14ac:dyDescent="0.25">
      <c r="A6824" t="str">
        <v>high</v>
      </c>
      <c r="B6824" t="b" cm="1">
        <f t="array" ref="B6824">AND(Orders!R6822:R16815&gt;500,Orders!O6822:O16815="technology")</f>
        <v>0</v>
      </c>
      <c r="C6824" t="b" cm="1">
        <f t="array" ref="C6824">OR(Orders!R6822:R16815&gt;1000,Orders!O6822:O16815="furniture")</f>
        <v>1</v>
      </c>
      <c r="D6824" t="str">
        <v>no</v>
      </c>
      <c r="E6824" t="str">
        <v>false</v>
      </c>
      <c r="G6824" t="str" cm="1">
        <f t="array" ref="G6824">IFERROR(IF(AND(Orders!R6823:R16816&gt;1000,OR(Orders!M6823:M16816="East",Orders!M6823:M16816="south")),"bonus","no bonus"),"data error")</f>
        <v>no bonus</v>
      </c>
    </row>
    <row r="6825" spans="1:7" x14ac:dyDescent="0.25">
      <c r="A6825" t="str">
        <v>high</v>
      </c>
      <c r="B6825" t="b" cm="1">
        <f t="array" ref="B6825">AND(Orders!R6823:R16816&gt;500,Orders!O6823:O16816="technology")</f>
        <v>0</v>
      </c>
      <c r="C6825" t="b" cm="1">
        <f t="array" ref="C6825">OR(Orders!R6823:R16816&gt;1000,Orders!O6823:O16816="furniture")</f>
        <v>1</v>
      </c>
      <c r="D6825" t="str">
        <v>no</v>
      </c>
      <c r="E6825" t="str">
        <v>false</v>
      </c>
      <c r="G6825" t="str" cm="1">
        <f t="array" ref="G6825">IFERROR(IF(AND(Orders!R6824:R16817&gt;1000,OR(Orders!M6824:M16817="East",Orders!M6824:M16817="south")),"bonus","no bonus"),"data error")</f>
        <v>no bonus</v>
      </c>
    </row>
    <row r="6826" spans="1:7" x14ac:dyDescent="0.25">
      <c r="A6826" t="str">
        <v>high</v>
      </c>
      <c r="B6826" t="b" cm="1">
        <f t="array" ref="B6826">AND(Orders!R6824:R16817&gt;500,Orders!O6824:O16817="technology")</f>
        <v>0</v>
      </c>
      <c r="C6826" t="b" cm="1">
        <f t="array" ref="C6826">OR(Orders!R6824:R16817&gt;1000,Orders!O6824:O16817="furniture")</f>
        <v>1</v>
      </c>
      <c r="D6826" t="str">
        <v>no</v>
      </c>
      <c r="E6826" t="str">
        <v>false</v>
      </c>
      <c r="G6826" t="str" cm="1">
        <f t="array" ref="G6826">IFERROR(IF(AND(Orders!R6825:R16818&gt;1000,OR(Orders!M6825:M16818="East",Orders!M6825:M16818="south")),"bonus","no bonus"),"data error")</f>
        <v>no bonus</v>
      </c>
    </row>
    <row r="6827" spans="1:7" x14ac:dyDescent="0.25">
      <c r="A6827" t="str">
        <v>high</v>
      </c>
      <c r="B6827" t="b" cm="1">
        <f t="array" ref="B6827">AND(Orders!R6825:R16818&gt;500,Orders!O6825:O16818="technology")</f>
        <v>0</v>
      </c>
      <c r="C6827" t="b" cm="1">
        <f t="array" ref="C6827">OR(Orders!R6825:R16818&gt;1000,Orders!O6825:O16818="furniture")</f>
        <v>1</v>
      </c>
      <c r="D6827" t="str">
        <v>no</v>
      </c>
      <c r="E6827" t="str">
        <v>false</v>
      </c>
      <c r="G6827" t="str" cm="1">
        <f t="array" ref="G6827">IFERROR(IF(AND(Orders!R6826:R16819&gt;1000,OR(Orders!M6826:M16819="East",Orders!M6826:M16819="south")),"bonus","no bonus"),"data error")</f>
        <v>no bonus</v>
      </c>
    </row>
    <row r="6828" spans="1:7" x14ac:dyDescent="0.25">
      <c r="A6828" t="str">
        <v>high</v>
      </c>
      <c r="B6828" t="b" cm="1">
        <f t="array" ref="B6828">AND(Orders!R6826:R16819&gt;500,Orders!O6826:O16819="technology")</f>
        <v>0</v>
      </c>
      <c r="C6828" t="b" cm="1">
        <f t="array" ref="C6828">OR(Orders!R6826:R16819&gt;1000,Orders!O6826:O16819="furniture")</f>
        <v>1</v>
      </c>
      <c r="D6828" t="str">
        <v>no</v>
      </c>
      <c r="E6828" t="str">
        <v>false</v>
      </c>
      <c r="G6828" t="str" cm="1">
        <f t="array" ref="G6828">IFERROR(IF(AND(Orders!R6827:R16820&gt;1000,OR(Orders!M6827:M16820="East",Orders!M6827:M16820="south")),"bonus","no bonus"),"data error")</f>
        <v>no bonus</v>
      </c>
    </row>
    <row r="6829" spans="1:7" x14ac:dyDescent="0.25">
      <c r="A6829" t="str">
        <v>high</v>
      </c>
      <c r="B6829" t="b" cm="1">
        <f t="array" ref="B6829">AND(Orders!R6827:R16820&gt;500,Orders!O6827:O16820="technology")</f>
        <v>0</v>
      </c>
      <c r="C6829" t="b" cm="1">
        <f t="array" ref="C6829">OR(Orders!R6827:R16820&gt;1000,Orders!O6827:O16820="furniture")</f>
        <v>1</v>
      </c>
      <c r="D6829" t="str">
        <v>no</v>
      </c>
      <c r="E6829" t="str">
        <v>false</v>
      </c>
      <c r="G6829" t="str" cm="1">
        <f t="array" ref="G6829">IFERROR(IF(AND(Orders!R6828:R16821&gt;1000,OR(Orders!M6828:M16821="East",Orders!M6828:M16821="south")),"bonus","no bonus"),"data error")</f>
        <v>no bonus</v>
      </c>
    </row>
    <row r="6830" spans="1:7" x14ac:dyDescent="0.25">
      <c r="A6830" t="str">
        <v>high</v>
      </c>
      <c r="B6830" t="b" cm="1">
        <f t="array" ref="B6830">AND(Orders!R6828:R16821&gt;500,Orders!O6828:O16821="technology")</f>
        <v>0</v>
      </c>
      <c r="C6830" t="b" cm="1">
        <f t="array" ref="C6830">OR(Orders!R6828:R16821&gt;1000,Orders!O6828:O16821="furniture")</f>
        <v>1</v>
      </c>
      <c r="D6830" t="str">
        <v>no</v>
      </c>
      <c r="E6830" t="str">
        <v>false</v>
      </c>
      <c r="G6830" t="str" cm="1">
        <f t="array" ref="G6830">IFERROR(IF(AND(Orders!R6829:R16822&gt;1000,OR(Orders!M6829:M16822="East",Orders!M6829:M16822="south")),"bonus","no bonus"),"data error")</f>
        <v>no bonus</v>
      </c>
    </row>
    <row r="6831" spans="1:7" x14ac:dyDescent="0.25">
      <c r="A6831" t="str">
        <v>high</v>
      </c>
      <c r="B6831" t="b" cm="1">
        <f t="array" ref="B6831">AND(Orders!R6829:R16822&gt;500,Orders!O6829:O16822="technology")</f>
        <v>0</v>
      </c>
      <c r="C6831" t="b" cm="1">
        <f t="array" ref="C6831">OR(Orders!R6829:R16822&gt;1000,Orders!O6829:O16822="furniture")</f>
        <v>1</v>
      </c>
      <c r="D6831" t="str">
        <v>no</v>
      </c>
      <c r="E6831" t="str">
        <v>false</v>
      </c>
      <c r="G6831" t="str" cm="1">
        <f t="array" ref="G6831">IFERROR(IF(AND(Orders!R6830:R16823&gt;1000,OR(Orders!M6830:M16823="East",Orders!M6830:M16823="south")),"bonus","no bonus"),"data error")</f>
        <v>no bonus</v>
      </c>
    </row>
    <row r="6832" spans="1:7" x14ac:dyDescent="0.25">
      <c r="A6832" t="str">
        <v>high</v>
      </c>
      <c r="B6832" t="b" cm="1">
        <f t="array" ref="B6832">AND(Orders!R6830:R16823&gt;500,Orders!O6830:O16823="technology")</f>
        <v>0</v>
      </c>
      <c r="C6832" t="b" cm="1">
        <f t="array" ref="C6832">OR(Orders!R6830:R16823&gt;1000,Orders!O6830:O16823="furniture")</f>
        <v>1</v>
      </c>
      <c r="D6832" t="str">
        <v>no</v>
      </c>
      <c r="E6832" t="str">
        <v>false</v>
      </c>
      <c r="G6832" t="str" cm="1">
        <f t="array" ref="G6832">IFERROR(IF(AND(Orders!R6831:R16824&gt;1000,OR(Orders!M6831:M16824="East",Orders!M6831:M16824="south")),"bonus","no bonus"),"data error")</f>
        <v>no bonus</v>
      </c>
    </row>
    <row r="6833" spans="1:7" x14ac:dyDescent="0.25">
      <c r="A6833" t="str">
        <v>high</v>
      </c>
      <c r="B6833" t="b" cm="1">
        <f t="array" ref="B6833">AND(Orders!R6831:R16824&gt;500,Orders!O6831:O16824="technology")</f>
        <v>0</v>
      </c>
      <c r="C6833" t="b" cm="1">
        <f t="array" ref="C6833">OR(Orders!R6831:R16824&gt;1000,Orders!O6831:O16824="furniture")</f>
        <v>1</v>
      </c>
      <c r="D6833" t="str">
        <v>no</v>
      </c>
      <c r="E6833" t="str">
        <v>false</v>
      </c>
      <c r="G6833" t="str" cm="1">
        <f t="array" ref="G6833">IFERROR(IF(AND(Orders!R6832:R16825&gt;1000,OR(Orders!M6832:M16825="East",Orders!M6832:M16825="south")),"bonus","no bonus"),"data error")</f>
        <v>no bonus</v>
      </c>
    </row>
    <row r="6834" spans="1:7" x14ac:dyDescent="0.25">
      <c r="A6834" t="str">
        <v>high</v>
      </c>
      <c r="B6834" t="b" cm="1">
        <f t="array" ref="B6834">AND(Orders!R6832:R16825&gt;500,Orders!O6832:O16825="technology")</f>
        <v>0</v>
      </c>
      <c r="C6834" t="b" cm="1">
        <f t="array" ref="C6834">OR(Orders!R6832:R16825&gt;1000,Orders!O6832:O16825="furniture")</f>
        <v>1</v>
      </c>
      <c r="D6834" t="str">
        <v>no</v>
      </c>
      <c r="E6834" t="str">
        <v>false</v>
      </c>
      <c r="G6834" t="str" cm="1">
        <f t="array" ref="G6834">IFERROR(IF(AND(Orders!R6833:R16826&gt;1000,OR(Orders!M6833:M16826="East",Orders!M6833:M16826="south")),"bonus","no bonus"),"data error")</f>
        <v>no bonus</v>
      </c>
    </row>
    <row r="6835" spans="1:7" x14ac:dyDescent="0.25">
      <c r="A6835" t="str">
        <v>high</v>
      </c>
      <c r="B6835" t="b" cm="1">
        <f t="array" ref="B6835">AND(Orders!R6833:R16826&gt;500,Orders!O6833:O16826="technology")</f>
        <v>0</v>
      </c>
      <c r="C6835" t="b" cm="1">
        <f t="array" ref="C6835">OR(Orders!R6833:R16826&gt;1000,Orders!O6833:O16826="furniture")</f>
        <v>1</v>
      </c>
      <c r="D6835" t="str">
        <v>no</v>
      </c>
      <c r="E6835" t="str">
        <v>false</v>
      </c>
      <c r="G6835" t="str" cm="1">
        <f t="array" ref="G6835">IFERROR(IF(AND(Orders!R6834:R16827&gt;1000,OR(Orders!M6834:M16827="East",Orders!M6834:M16827="south")),"bonus","no bonus"),"data error")</f>
        <v>no bonus</v>
      </c>
    </row>
    <row r="6836" spans="1:7" x14ac:dyDescent="0.25">
      <c r="A6836" t="str">
        <v>high</v>
      </c>
      <c r="B6836" t="b" cm="1">
        <f t="array" ref="B6836">AND(Orders!R6834:R16827&gt;500,Orders!O6834:O16827="technology")</f>
        <v>0</v>
      </c>
      <c r="C6836" t="b" cm="1">
        <f t="array" ref="C6836">OR(Orders!R6834:R16827&gt;1000,Orders!O6834:O16827="furniture")</f>
        <v>1</v>
      </c>
      <c r="D6836" t="str">
        <v>no</v>
      </c>
      <c r="E6836" t="str">
        <v>false</v>
      </c>
      <c r="G6836" t="str" cm="1">
        <f t="array" ref="G6836">IFERROR(IF(AND(Orders!R6835:R16828&gt;1000,OR(Orders!M6835:M16828="East",Orders!M6835:M16828="south")),"bonus","no bonus"),"data error")</f>
        <v>no bonus</v>
      </c>
    </row>
    <row r="6837" spans="1:7" x14ac:dyDescent="0.25">
      <c r="A6837" t="str">
        <v>high</v>
      </c>
      <c r="B6837" t="b" cm="1">
        <f t="array" ref="B6837">AND(Orders!R6835:R16828&gt;500,Orders!O6835:O16828="technology")</f>
        <v>0</v>
      </c>
      <c r="C6837" t="b" cm="1">
        <f t="array" ref="C6837">OR(Orders!R6835:R16828&gt;1000,Orders!O6835:O16828="furniture")</f>
        <v>1</v>
      </c>
      <c r="D6837" t="str">
        <v>no</v>
      </c>
      <c r="E6837" t="str">
        <v>false</v>
      </c>
      <c r="G6837" t="str" cm="1">
        <f t="array" ref="G6837">IFERROR(IF(AND(Orders!R6836:R16829&gt;1000,OR(Orders!M6836:M16829="East",Orders!M6836:M16829="south")),"bonus","no bonus"),"data error")</f>
        <v>no bonus</v>
      </c>
    </row>
    <row r="6838" spans="1:7" x14ac:dyDescent="0.25">
      <c r="A6838" t="str">
        <v>high</v>
      </c>
      <c r="B6838" t="b" cm="1">
        <f t="array" ref="B6838">AND(Orders!R6836:R16829&gt;500,Orders!O6836:O16829="technology")</f>
        <v>0</v>
      </c>
      <c r="C6838" t="b" cm="1">
        <f t="array" ref="C6838">OR(Orders!R6836:R16829&gt;1000,Orders!O6836:O16829="furniture")</f>
        <v>1</v>
      </c>
      <c r="D6838" t="str">
        <v>no</v>
      </c>
      <c r="E6838" t="str">
        <v>false</v>
      </c>
      <c r="G6838" t="str" cm="1">
        <f t="array" ref="G6838">IFERROR(IF(AND(Orders!R6837:R16830&gt;1000,OR(Orders!M6837:M16830="East",Orders!M6837:M16830="south")),"bonus","no bonus"),"data error")</f>
        <v>no bonus</v>
      </c>
    </row>
    <row r="6839" spans="1:7" x14ac:dyDescent="0.25">
      <c r="A6839" t="str">
        <v>high</v>
      </c>
      <c r="B6839" t="b" cm="1">
        <f t="array" ref="B6839">AND(Orders!R6837:R16830&gt;500,Orders!O6837:O16830="technology")</f>
        <v>0</v>
      </c>
      <c r="C6839" t="b" cm="1">
        <f t="array" ref="C6839">OR(Orders!R6837:R16830&gt;1000,Orders!O6837:O16830="furniture")</f>
        <v>1</v>
      </c>
      <c r="D6839" t="str">
        <v>no</v>
      </c>
      <c r="E6839" t="str">
        <v>false</v>
      </c>
      <c r="G6839" t="str" cm="1">
        <f t="array" ref="G6839">IFERROR(IF(AND(Orders!R6838:R16831&gt;1000,OR(Orders!M6838:M16831="East",Orders!M6838:M16831="south")),"bonus","no bonus"),"data error")</f>
        <v>no bonus</v>
      </c>
    </row>
    <row r="6840" spans="1:7" x14ac:dyDescent="0.25">
      <c r="A6840" t="str">
        <v>high</v>
      </c>
      <c r="B6840" t="b" cm="1">
        <f t="array" ref="B6840">AND(Orders!R6838:R16831&gt;500,Orders!O6838:O16831="technology")</f>
        <v>0</v>
      </c>
      <c r="C6840" t="b" cm="1">
        <f t="array" ref="C6840">OR(Orders!R6838:R16831&gt;1000,Orders!O6838:O16831="furniture")</f>
        <v>1</v>
      </c>
      <c r="D6840" t="str">
        <v>no</v>
      </c>
      <c r="E6840" t="str">
        <v>false</v>
      </c>
      <c r="G6840" t="str" cm="1">
        <f t="array" ref="G6840">IFERROR(IF(AND(Orders!R6839:R16832&gt;1000,OR(Orders!M6839:M16832="East",Orders!M6839:M16832="south")),"bonus","no bonus"),"data error")</f>
        <v>no bonus</v>
      </c>
    </row>
    <row r="6841" spans="1:7" x14ac:dyDescent="0.25">
      <c r="A6841" t="str">
        <v>high</v>
      </c>
      <c r="B6841" t="b" cm="1">
        <f t="array" ref="B6841">AND(Orders!R6839:R16832&gt;500,Orders!O6839:O16832="technology")</f>
        <v>0</v>
      </c>
      <c r="C6841" t="b" cm="1">
        <f t="array" ref="C6841">OR(Orders!R6839:R16832&gt;1000,Orders!O6839:O16832="furniture")</f>
        <v>1</v>
      </c>
      <c r="D6841" t="str">
        <v>no</v>
      </c>
      <c r="E6841" t="str">
        <v>false</v>
      </c>
      <c r="G6841" t="str" cm="1">
        <f t="array" ref="G6841">IFERROR(IF(AND(Orders!R6840:R16833&gt;1000,OR(Orders!M6840:M16833="East",Orders!M6840:M16833="south")),"bonus","no bonus"),"data error")</f>
        <v>no bonus</v>
      </c>
    </row>
    <row r="6842" spans="1:7" x14ac:dyDescent="0.25">
      <c r="A6842" t="str">
        <v>high</v>
      </c>
      <c r="B6842" t="b" cm="1">
        <f t="array" ref="B6842">AND(Orders!R6840:R16833&gt;500,Orders!O6840:O16833="technology")</f>
        <v>0</v>
      </c>
      <c r="C6842" t="b" cm="1">
        <f t="array" ref="C6842">OR(Orders!R6840:R16833&gt;1000,Orders!O6840:O16833="furniture")</f>
        <v>1</v>
      </c>
      <c r="D6842" t="str">
        <v>no</v>
      </c>
      <c r="E6842" t="str">
        <v>false</v>
      </c>
      <c r="G6842" t="str" cm="1">
        <f t="array" ref="G6842">IFERROR(IF(AND(Orders!R6841:R16834&gt;1000,OR(Orders!M6841:M16834="East",Orders!M6841:M16834="south")),"bonus","no bonus"),"data error")</f>
        <v>no bonus</v>
      </c>
    </row>
    <row r="6843" spans="1:7" x14ac:dyDescent="0.25">
      <c r="A6843" t="str">
        <v>high</v>
      </c>
      <c r="B6843" t="b" cm="1">
        <f t="array" ref="B6843">AND(Orders!R6841:R16834&gt;500,Orders!O6841:O16834="technology")</f>
        <v>0</v>
      </c>
      <c r="C6843" t="b" cm="1">
        <f t="array" ref="C6843">OR(Orders!R6841:R16834&gt;1000,Orders!O6841:O16834="furniture")</f>
        <v>1</v>
      </c>
      <c r="D6843" t="str">
        <v>no</v>
      </c>
      <c r="E6843" t="str">
        <v>false</v>
      </c>
      <c r="G6843" t="str" cm="1">
        <f t="array" ref="G6843">IFERROR(IF(AND(Orders!R6842:R16835&gt;1000,OR(Orders!M6842:M16835="East",Orders!M6842:M16835="south")),"bonus","no bonus"),"data error")</f>
        <v>no bonus</v>
      </c>
    </row>
    <row r="6844" spans="1:7" x14ac:dyDescent="0.25">
      <c r="A6844" t="str">
        <v>high</v>
      </c>
      <c r="B6844" t="b" cm="1">
        <f t="array" ref="B6844">AND(Orders!R6842:R16835&gt;500,Orders!O6842:O16835="technology")</f>
        <v>0</v>
      </c>
      <c r="C6844" t="b" cm="1">
        <f t="array" ref="C6844">OR(Orders!R6842:R16835&gt;1000,Orders!O6842:O16835="furniture")</f>
        <v>1</v>
      </c>
      <c r="D6844" t="str">
        <v>no</v>
      </c>
      <c r="E6844" t="str">
        <v>false</v>
      </c>
      <c r="G6844" t="str" cm="1">
        <f t="array" ref="G6844">IFERROR(IF(AND(Orders!R6843:R16836&gt;1000,OR(Orders!M6843:M16836="East",Orders!M6843:M16836="south")),"bonus","no bonus"),"data error")</f>
        <v>no bonus</v>
      </c>
    </row>
    <row r="6845" spans="1:7" x14ac:dyDescent="0.25">
      <c r="A6845" t="str">
        <v>high</v>
      </c>
      <c r="B6845" t="b" cm="1">
        <f t="array" ref="B6845">AND(Orders!R6843:R16836&gt;500,Orders!O6843:O16836="technology")</f>
        <v>0</v>
      </c>
      <c r="C6845" t="b" cm="1">
        <f t="array" ref="C6845">OR(Orders!R6843:R16836&gt;1000,Orders!O6843:O16836="furniture")</f>
        <v>1</v>
      </c>
      <c r="D6845" t="str">
        <v>no</v>
      </c>
      <c r="E6845" t="str">
        <v>false</v>
      </c>
      <c r="G6845" t="str" cm="1">
        <f t="array" ref="G6845">IFERROR(IF(AND(Orders!R6844:R16837&gt;1000,OR(Orders!M6844:M16837="East",Orders!M6844:M16837="south")),"bonus","no bonus"),"data error")</f>
        <v>no bonus</v>
      </c>
    </row>
    <row r="6846" spans="1:7" x14ac:dyDescent="0.25">
      <c r="A6846" t="str">
        <v>high</v>
      </c>
      <c r="B6846" t="b" cm="1">
        <f t="array" ref="B6846">AND(Orders!R6844:R16837&gt;500,Orders!O6844:O16837="technology")</f>
        <v>0</v>
      </c>
      <c r="C6846" t="b" cm="1">
        <f t="array" ref="C6846">OR(Orders!R6844:R16837&gt;1000,Orders!O6844:O16837="furniture")</f>
        <v>1</v>
      </c>
      <c r="D6846" t="str">
        <v>no</v>
      </c>
      <c r="E6846" t="str">
        <v>false</v>
      </c>
      <c r="G6846" t="str" cm="1">
        <f t="array" ref="G6846">IFERROR(IF(AND(Orders!R6845:R16838&gt;1000,OR(Orders!M6845:M16838="East",Orders!M6845:M16838="south")),"bonus","no bonus"),"data error")</f>
        <v>no bonus</v>
      </c>
    </row>
    <row r="6847" spans="1:7" x14ac:dyDescent="0.25">
      <c r="A6847" t="str">
        <v>high</v>
      </c>
      <c r="B6847" t="b" cm="1">
        <f t="array" ref="B6847">AND(Orders!R6845:R16838&gt;500,Orders!O6845:O16838="technology")</f>
        <v>0</v>
      </c>
      <c r="C6847" t="b" cm="1">
        <f t="array" ref="C6847">OR(Orders!R6845:R16838&gt;1000,Orders!O6845:O16838="furniture")</f>
        <v>1</v>
      </c>
      <c r="D6847" t="str">
        <v>no</v>
      </c>
      <c r="E6847" t="str">
        <v>false</v>
      </c>
      <c r="G6847" t="str" cm="1">
        <f t="array" ref="G6847">IFERROR(IF(AND(Orders!R6846:R16839&gt;1000,OR(Orders!M6846:M16839="East",Orders!M6846:M16839="south")),"bonus","no bonus"),"data error")</f>
        <v>no bonus</v>
      </c>
    </row>
    <row r="6848" spans="1:7" x14ac:dyDescent="0.25">
      <c r="A6848" t="str">
        <v>high</v>
      </c>
      <c r="B6848" t="b" cm="1">
        <f t="array" ref="B6848">AND(Orders!R6846:R16839&gt;500,Orders!O6846:O16839="technology")</f>
        <v>0</v>
      </c>
      <c r="C6848" t="b" cm="1">
        <f t="array" ref="C6848">OR(Orders!R6846:R16839&gt;1000,Orders!O6846:O16839="furniture")</f>
        <v>1</v>
      </c>
      <c r="D6848" t="str">
        <v>no</v>
      </c>
      <c r="E6848" t="str">
        <v>false</v>
      </c>
      <c r="G6848" t="str" cm="1">
        <f t="array" ref="G6848">IFERROR(IF(AND(Orders!R6847:R16840&gt;1000,OR(Orders!M6847:M16840="East",Orders!M6847:M16840="south")),"bonus","no bonus"),"data error")</f>
        <v>no bonus</v>
      </c>
    </row>
    <row r="6849" spans="1:7" x14ac:dyDescent="0.25">
      <c r="A6849" t="str">
        <v>high</v>
      </c>
      <c r="B6849" t="b" cm="1">
        <f t="array" ref="B6849">AND(Orders!R6847:R16840&gt;500,Orders!O6847:O16840="technology")</f>
        <v>0</v>
      </c>
      <c r="C6849" t="b" cm="1">
        <f t="array" ref="C6849">OR(Orders!R6847:R16840&gt;1000,Orders!O6847:O16840="furniture")</f>
        <v>1</v>
      </c>
      <c r="D6849" t="str">
        <v>no</v>
      </c>
      <c r="E6849" t="str">
        <v>false</v>
      </c>
      <c r="G6849" t="str" cm="1">
        <f t="array" ref="G6849">IFERROR(IF(AND(Orders!R6848:R16841&gt;1000,OR(Orders!M6848:M16841="East",Orders!M6848:M16841="south")),"bonus","no bonus"),"data error")</f>
        <v>no bonus</v>
      </c>
    </row>
    <row r="6850" spans="1:7" x14ac:dyDescent="0.25">
      <c r="A6850" t="str">
        <v>high</v>
      </c>
      <c r="B6850" t="b" cm="1">
        <f t="array" ref="B6850">AND(Orders!R6848:R16841&gt;500,Orders!O6848:O16841="technology")</f>
        <v>0</v>
      </c>
      <c r="C6850" t="b" cm="1">
        <f t="array" ref="C6850">OR(Orders!R6848:R16841&gt;1000,Orders!O6848:O16841="furniture")</f>
        <v>1</v>
      </c>
      <c r="D6850" t="str">
        <v>no</v>
      </c>
      <c r="E6850" t="str">
        <v>false</v>
      </c>
      <c r="G6850" t="str" cm="1">
        <f t="array" ref="G6850">IFERROR(IF(AND(Orders!R6849:R16842&gt;1000,OR(Orders!M6849:M16842="East",Orders!M6849:M16842="south")),"bonus","no bonus"),"data error")</f>
        <v>no bonus</v>
      </c>
    </row>
    <row r="6851" spans="1:7" x14ac:dyDescent="0.25">
      <c r="A6851" t="str">
        <v>high</v>
      </c>
      <c r="B6851" t="b" cm="1">
        <f t="array" ref="B6851">AND(Orders!R6849:R16842&gt;500,Orders!O6849:O16842="technology")</f>
        <v>0</v>
      </c>
      <c r="C6851" t="b" cm="1">
        <f t="array" ref="C6851">OR(Orders!R6849:R16842&gt;1000,Orders!O6849:O16842="furniture")</f>
        <v>1</v>
      </c>
      <c r="D6851" t="str">
        <v>no</v>
      </c>
      <c r="E6851" t="str">
        <v>false</v>
      </c>
      <c r="G6851" t="str" cm="1">
        <f t="array" ref="G6851">IFERROR(IF(AND(Orders!R6850:R16843&gt;1000,OR(Orders!M6850:M16843="East",Orders!M6850:M16843="south")),"bonus","no bonus"),"data error")</f>
        <v>no bonus</v>
      </c>
    </row>
    <row r="6852" spans="1:7" x14ac:dyDescent="0.25">
      <c r="A6852" t="str">
        <v>high</v>
      </c>
      <c r="B6852" t="b" cm="1">
        <f t="array" ref="B6852">AND(Orders!R6850:R16843&gt;500,Orders!O6850:O16843="technology")</f>
        <v>0</v>
      </c>
      <c r="C6852" t="b" cm="1">
        <f t="array" ref="C6852">OR(Orders!R6850:R16843&gt;1000,Orders!O6850:O16843="furniture")</f>
        <v>1</v>
      </c>
      <c r="D6852" t="str">
        <v>no</v>
      </c>
      <c r="E6852" t="str">
        <v>false</v>
      </c>
      <c r="G6852" t="str" cm="1">
        <f t="array" ref="G6852">IFERROR(IF(AND(Orders!R6851:R16844&gt;1000,OR(Orders!M6851:M16844="East",Orders!M6851:M16844="south")),"bonus","no bonus"),"data error")</f>
        <v>no bonus</v>
      </c>
    </row>
    <row r="6853" spans="1:7" x14ac:dyDescent="0.25">
      <c r="A6853" t="str">
        <v>high</v>
      </c>
      <c r="B6853" t="b" cm="1">
        <f t="array" ref="B6853">AND(Orders!R6851:R16844&gt;500,Orders!O6851:O16844="technology")</f>
        <v>0</v>
      </c>
      <c r="C6853" t="b" cm="1">
        <f t="array" ref="C6853">OR(Orders!R6851:R16844&gt;1000,Orders!O6851:O16844="furniture")</f>
        <v>1</v>
      </c>
      <c r="D6853" t="str">
        <v>no</v>
      </c>
      <c r="E6853" t="str">
        <v>false</v>
      </c>
      <c r="G6853" t="str" cm="1">
        <f t="array" ref="G6853">IFERROR(IF(AND(Orders!R6852:R16845&gt;1000,OR(Orders!M6852:M16845="East",Orders!M6852:M16845="south")),"bonus","no bonus"),"data error")</f>
        <v>no bonus</v>
      </c>
    </row>
    <row r="6854" spans="1:7" x14ac:dyDescent="0.25">
      <c r="A6854" t="str">
        <v>high</v>
      </c>
      <c r="B6854" t="b" cm="1">
        <f t="array" ref="B6854">AND(Orders!R6852:R16845&gt;500,Orders!O6852:O16845="technology")</f>
        <v>0</v>
      </c>
      <c r="C6854" t="b" cm="1">
        <f t="array" ref="C6854">OR(Orders!R6852:R16845&gt;1000,Orders!O6852:O16845="furniture")</f>
        <v>1</v>
      </c>
      <c r="D6854" t="str">
        <v>no</v>
      </c>
      <c r="E6854" t="str">
        <v>false</v>
      </c>
      <c r="G6854" t="str" cm="1">
        <f t="array" ref="G6854">IFERROR(IF(AND(Orders!R6853:R16846&gt;1000,OR(Orders!M6853:M16846="East",Orders!M6853:M16846="south")),"bonus","no bonus"),"data error")</f>
        <v>no bonus</v>
      </c>
    </row>
    <row r="6855" spans="1:7" x14ac:dyDescent="0.25">
      <c r="A6855" t="str">
        <v>high</v>
      </c>
      <c r="B6855" t="b" cm="1">
        <f t="array" ref="B6855">AND(Orders!R6853:R16846&gt;500,Orders!O6853:O16846="technology")</f>
        <v>0</v>
      </c>
      <c r="C6855" t="b" cm="1">
        <f t="array" ref="C6855">OR(Orders!R6853:R16846&gt;1000,Orders!O6853:O16846="furniture")</f>
        <v>1</v>
      </c>
      <c r="D6855" t="str">
        <v>no</v>
      </c>
      <c r="E6855" t="str">
        <v>false</v>
      </c>
      <c r="G6855" t="str" cm="1">
        <f t="array" ref="G6855">IFERROR(IF(AND(Orders!R6854:R16847&gt;1000,OR(Orders!M6854:M16847="East",Orders!M6854:M16847="south")),"bonus","no bonus"),"data error")</f>
        <v>no bonus</v>
      </c>
    </row>
    <row r="6856" spans="1:7" x14ac:dyDescent="0.25">
      <c r="A6856" t="str">
        <v>high</v>
      </c>
      <c r="B6856" t="b" cm="1">
        <f t="array" ref="B6856">AND(Orders!R6854:R16847&gt;500,Orders!O6854:O16847="technology")</f>
        <v>0</v>
      </c>
      <c r="C6856" t="b" cm="1">
        <f t="array" ref="C6856">OR(Orders!R6854:R16847&gt;1000,Orders!O6854:O16847="furniture")</f>
        <v>1</v>
      </c>
      <c r="D6856" t="str">
        <v>no</v>
      </c>
      <c r="E6856" t="str">
        <v>false</v>
      </c>
      <c r="G6856" t="str" cm="1">
        <f t="array" ref="G6856">IFERROR(IF(AND(Orders!R6855:R16848&gt;1000,OR(Orders!M6855:M16848="East",Orders!M6855:M16848="south")),"bonus","no bonus"),"data error")</f>
        <v>no bonus</v>
      </c>
    </row>
    <row r="6857" spans="1:7" x14ac:dyDescent="0.25">
      <c r="A6857" t="str">
        <v>high</v>
      </c>
      <c r="B6857" t="b" cm="1">
        <f t="array" ref="B6857">AND(Orders!R6855:R16848&gt;500,Orders!O6855:O16848="technology")</f>
        <v>0</v>
      </c>
      <c r="C6857" t="b" cm="1">
        <f t="array" ref="C6857">OR(Orders!R6855:R16848&gt;1000,Orders!O6855:O16848="furniture")</f>
        <v>1</v>
      </c>
      <c r="D6857" t="str">
        <v>no</v>
      </c>
      <c r="E6857" t="str">
        <v>false</v>
      </c>
      <c r="G6857" t="str" cm="1">
        <f t="array" ref="G6857">IFERROR(IF(AND(Orders!R6856:R16849&gt;1000,OR(Orders!M6856:M16849="East",Orders!M6856:M16849="south")),"bonus","no bonus"),"data error")</f>
        <v>no bonus</v>
      </c>
    </row>
    <row r="6858" spans="1:7" x14ac:dyDescent="0.25">
      <c r="A6858" t="str">
        <v>high</v>
      </c>
      <c r="B6858" t="b" cm="1">
        <f t="array" ref="B6858">AND(Orders!R6856:R16849&gt;500,Orders!O6856:O16849="technology")</f>
        <v>0</v>
      </c>
      <c r="C6858" t="b" cm="1">
        <f t="array" ref="C6858">OR(Orders!R6856:R16849&gt;1000,Orders!O6856:O16849="furniture")</f>
        <v>1</v>
      </c>
      <c r="D6858" t="str">
        <v>no</v>
      </c>
      <c r="E6858" t="str">
        <v>false</v>
      </c>
      <c r="G6858" t="str" cm="1">
        <f t="array" ref="G6858">IFERROR(IF(AND(Orders!R6857:R16850&gt;1000,OR(Orders!M6857:M16850="East",Orders!M6857:M16850="south")),"bonus","no bonus"),"data error")</f>
        <v>no bonus</v>
      </c>
    </row>
    <row r="6859" spans="1:7" x14ac:dyDescent="0.25">
      <c r="A6859" t="str">
        <v>high</v>
      </c>
      <c r="B6859" t="b" cm="1">
        <f t="array" ref="B6859">AND(Orders!R6857:R16850&gt;500,Orders!O6857:O16850="technology")</f>
        <v>0</v>
      </c>
      <c r="C6859" t="b" cm="1">
        <f t="array" ref="C6859">OR(Orders!R6857:R16850&gt;1000,Orders!O6857:O16850="furniture")</f>
        <v>1</v>
      </c>
      <c r="D6859" t="str">
        <v>no</v>
      </c>
      <c r="E6859" t="str">
        <v>false</v>
      </c>
      <c r="G6859" t="str" cm="1">
        <f t="array" ref="G6859">IFERROR(IF(AND(Orders!R6858:R16851&gt;1000,OR(Orders!M6858:M16851="East",Orders!M6858:M16851="south")),"bonus","no bonus"),"data error")</f>
        <v>no bonus</v>
      </c>
    </row>
    <row r="6860" spans="1:7" x14ac:dyDescent="0.25">
      <c r="A6860" t="str">
        <v>high</v>
      </c>
      <c r="B6860" t="b" cm="1">
        <f t="array" ref="B6860">AND(Orders!R6858:R16851&gt;500,Orders!O6858:O16851="technology")</f>
        <v>0</v>
      </c>
      <c r="C6860" t="b" cm="1">
        <f t="array" ref="C6860">OR(Orders!R6858:R16851&gt;1000,Orders!O6858:O16851="furniture")</f>
        <v>1</v>
      </c>
      <c r="D6860" t="str">
        <v>no</v>
      </c>
      <c r="E6860" t="str">
        <v>false</v>
      </c>
      <c r="G6860" t="str" cm="1">
        <f t="array" ref="G6860">IFERROR(IF(AND(Orders!R6859:R16852&gt;1000,OR(Orders!M6859:M16852="East",Orders!M6859:M16852="south")),"bonus","no bonus"),"data error")</f>
        <v>no bonus</v>
      </c>
    </row>
    <row r="6861" spans="1:7" x14ac:dyDescent="0.25">
      <c r="A6861" t="str">
        <v>high</v>
      </c>
      <c r="B6861" t="b" cm="1">
        <f t="array" ref="B6861">AND(Orders!R6859:R16852&gt;500,Orders!O6859:O16852="technology")</f>
        <v>0</v>
      </c>
      <c r="C6861" t="b" cm="1">
        <f t="array" ref="C6861">OR(Orders!R6859:R16852&gt;1000,Orders!O6859:O16852="furniture")</f>
        <v>1</v>
      </c>
      <c r="D6861" t="str">
        <v>no</v>
      </c>
      <c r="E6861" t="str">
        <v>false</v>
      </c>
      <c r="G6861" t="str" cm="1">
        <f t="array" ref="G6861">IFERROR(IF(AND(Orders!R6860:R16853&gt;1000,OR(Orders!M6860:M16853="East",Orders!M6860:M16853="south")),"bonus","no bonus"),"data error")</f>
        <v>no bonus</v>
      </c>
    </row>
    <row r="6862" spans="1:7" x14ac:dyDescent="0.25">
      <c r="A6862" t="str">
        <v>high</v>
      </c>
      <c r="B6862" t="b" cm="1">
        <f t="array" ref="B6862">AND(Orders!R6860:R16853&gt;500,Orders!O6860:O16853="technology")</f>
        <v>0</v>
      </c>
      <c r="C6862" t="b" cm="1">
        <f t="array" ref="C6862">OR(Orders!R6860:R16853&gt;1000,Orders!O6860:O16853="furniture")</f>
        <v>1</v>
      </c>
      <c r="D6862" t="str">
        <v>no</v>
      </c>
      <c r="E6862" t="str">
        <v>false</v>
      </c>
      <c r="G6862" t="str" cm="1">
        <f t="array" ref="G6862">IFERROR(IF(AND(Orders!R6861:R16854&gt;1000,OR(Orders!M6861:M16854="East",Orders!M6861:M16854="south")),"bonus","no bonus"),"data error")</f>
        <v>no bonus</v>
      </c>
    </row>
    <row r="6863" spans="1:7" x14ac:dyDescent="0.25">
      <c r="A6863" t="str">
        <v>high</v>
      </c>
      <c r="B6863" t="b" cm="1">
        <f t="array" ref="B6863">AND(Orders!R6861:R16854&gt;500,Orders!O6861:O16854="technology")</f>
        <v>0</v>
      </c>
      <c r="C6863" t="b" cm="1">
        <f t="array" ref="C6863">OR(Orders!R6861:R16854&gt;1000,Orders!O6861:O16854="furniture")</f>
        <v>1</v>
      </c>
      <c r="D6863" t="str">
        <v>no</v>
      </c>
      <c r="E6863" t="str">
        <v>false</v>
      </c>
      <c r="G6863" t="str" cm="1">
        <f t="array" ref="G6863">IFERROR(IF(AND(Orders!R6862:R16855&gt;1000,OR(Orders!M6862:M16855="East",Orders!M6862:M16855="south")),"bonus","no bonus"),"data error")</f>
        <v>no bonus</v>
      </c>
    </row>
    <row r="6864" spans="1:7" x14ac:dyDescent="0.25">
      <c r="A6864" t="str">
        <v>high</v>
      </c>
      <c r="B6864" t="b" cm="1">
        <f t="array" ref="B6864">AND(Orders!R6862:R16855&gt;500,Orders!O6862:O16855="technology")</f>
        <v>0</v>
      </c>
      <c r="C6864" t="b" cm="1">
        <f t="array" ref="C6864">OR(Orders!R6862:R16855&gt;1000,Orders!O6862:O16855="furniture")</f>
        <v>1</v>
      </c>
      <c r="D6864" t="str">
        <v>no</v>
      </c>
      <c r="E6864" t="str">
        <v>false</v>
      </c>
      <c r="G6864" t="str" cm="1">
        <f t="array" ref="G6864">IFERROR(IF(AND(Orders!R6863:R16856&gt;1000,OR(Orders!M6863:M16856="East",Orders!M6863:M16856="south")),"bonus","no bonus"),"data error")</f>
        <v>no bonus</v>
      </c>
    </row>
    <row r="6865" spans="1:7" x14ac:dyDescent="0.25">
      <c r="A6865" t="str">
        <v>high</v>
      </c>
      <c r="B6865" t="b" cm="1">
        <f t="array" ref="B6865">AND(Orders!R6863:R16856&gt;500,Orders!O6863:O16856="technology")</f>
        <v>0</v>
      </c>
      <c r="C6865" t="b" cm="1">
        <f t="array" ref="C6865">OR(Orders!R6863:R16856&gt;1000,Orders!O6863:O16856="furniture")</f>
        <v>1</v>
      </c>
      <c r="D6865" t="str">
        <v>no</v>
      </c>
      <c r="E6865" t="str">
        <v>false</v>
      </c>
      <c r="G6865" t="str" cm="1">
        <f t="array" ref="G6865">IFERROR(IF(AND(Orders!R6864:R16857&gt;1000,OR(Orders!M6864:M16857="East",Orders!M6864:M16857="south")),"bonus","no bonus"),"data error")</f>
        <v>no bonus</v>
      </c>
    </row>
    <row r="6866" spans="1:7" x14ac:dyDescent="0.25">
      <c r="A6866" t="str">
        <v>high</v>
      </c>
      <c r="B6866" t="b" cm="1">
        <f t="array" ref="B6866">AND(Orders!R6864:R16857&gt;500,Orders!O6864:O16857="technology")</f>
        <v>0</v>
      </c>
      <c r="C6866" t="b" cm="1">
        <f t="array" ref="C6866">OR(Orders!R6864:R16857&gt;1000,Orders!O6864:O16857="furniture")</f>
        <v>1</v>
      </c>
      <c r="D6866" t="str">
        <v>no</v>
      </c>
      <c r="E6866" t="str">
        <v>false</v>
      </c>
      <c r="G6866" t="str" cm="1">
        <f t="array" ref="G6866">IFERROR(IF(AND(Orders!R6865:R16858&gt;1000,OR(Orders!M6865:M16858="East",Orders!M6865:M16858="south")),"bonus","no bonus"),"data error")</f>
        <v>no bonus</v>
      </c>
    </row>
    <row r="6867" spans="1:7" x14ac:dyDescent="0.25">
      <c r="A6867" t="str">
        <v>high</v>
      </c>
      <c r="B6867" t="b" cm="1">
        <f t="array" ref="B6867">AND(Orders!R6865:R16858&gt;500,Orders!O6865:O16858="technology")</f>
        <v>0</v>
      </c>
      <c r="C6867" t="b" cm="1">
        <f t="array" ref="C6867">OR(Orders!R6865:R16858&gt;1000,Orders!O6865:O16858="furniture")</f>
        <v>1</v>
      </c>
      <c r="D6867" t="str">
        <v>no</v>
      </c>
      <c r="E6867" t="str">
        <v>false</v>
      </c>
      <c r="G6867" t="str" cm="1">
        <f t="array" ref="G6867">IFERROR(IF(AND(Orders!R6866:R16859&gt;1000,OR(Orders!M6866:M16859="East",Orders!M6866:M16859="south")),"bonus","no bonus"),"data error")</f>
        <v>no bonus</v>
      </c>
    </row>
    <row r="6868" spans="1:7" x14ac:dyDescent="0.25">
      <c r="A6868" t="str">
        <v>high</v>
      </c>
      <c r="B6868" t="b" cm="1">
        <f t="array" ref="B6868">AND(Orders!R6866:R16859&gt;500,Orders!O6866:O16859="technology")</f>
        <v>0</v>
      </c>
      <c r="C6868" t="b" cm="1">
        <f t="array" ref="C6868">OR(Orders!R6866:R16859&gt;1000,Orders!O6866:O16859="furniture")</f>
        <v>1</v>
      </c>
      <c r="D6868" t="str">
        <v>no</v>
      </c>
      <c r="E6868" t="str">
        <v>false</v>
      </c>
      <c r="G6868" t="str" cm="1">
        <f t="array" ref="G6868">IFERROR(IF(AND(Orders!R6867:R16860&gt;1000,OR(Orders!M6867:M16860="East",Orders!M6867:M16860="south")),"bonus","no bonus"),"data error")</f>
        <v>no bonus</v>
      </c>
    </row>
    <row r="6869" spans="1:7" x14ac:dyDescent="0.25">
      <c r="A6869" t="str">
        <v>high</v>
      </c>
      <c r="B6869" t="b" cm="1">
        <f t="array" ref="B6869">AND(Orders!R6867:R16860&gt;500,Orders!O6867:O16860="technology")</f>
        <v>0</v>
      </c>
      <c r="C6869" t="b" cm="1">
        <f t="array" ref="C6869">OR(Orders!R6867:R16860&gt;1000,Orders!O6867:O16860="furniture")</f>
        <v>1</v>
      </c>
      <c r="D6869" t="str">
        <v>no</v>
      </c>
      <c r="E6869" t="str">
        <v>false</v>
      </c>
      <c r="G6869" t="str" cm="1">
        <f t="array" ref="G6869">IFERROR(IF(AND(Orders!R6868:R16861&gt;1000,OR(Orders!M6868:M16861="East",Orders!M6868:M16861="south")),"bonus","no bonus"),"data error")</f>
        <v>no bonus</v>
      </c>
    </row>
    <row r="6870" spans="1:7" x14ac:dyDescent="0.25">
      <c r="A6870" t="str">
        <v>high</v>
      </c>
      <c r="B6870" t="b" cm="1">
        <f t="array" ref="B6870">AND(Orders!R6868:R16861&gt;500,Orders!O6868:O16861="technology")</f>
        <v>0</v>
      </c>
      <c r="C6870" t="b" cm="1">
        <f t="array" ref="C6870">OR(Orders!R6868:R16861&gt;1000,Orders!O6868:O16861="furniture")</f>
        <v>1</v>
      </c>
      <c r="D6870" t="str">
        <v>no</v>
      </c>
      <c r="E6870" t="str">
        <v>false</v>
      </c>
      <c r="G6870" t="str" cm="1">
        <f t="array" ref="G6870">IFERROR(IF(AND(Orders!R6869:R16862&gt;1000,OR(Orders!M6869:M16862="East",Orders!M6869:M16862="south")),"bonus","no bonus"),"data error")</f>
        <v>no bonus</v>
      </c>
    </row>
    <row r="6871" spans="1:7" x14ac:dyDescent="0.25">
      <c r="A6871" t="str">
        <v>high</v>
      </c>
      <c r="B6871" t="b" cm="1">
        <f t="array" ref="B6871">AND(Orders!R6869:R16862&gt;500,Orders!O6869:O16862="technology")</f>
        <v>0</v>
      </c>
      <c r="C6871" t="b" cm="1">
        <f t="array" ref="C6871">OR(Orders!R6869:R16862&gt;1000,Orders!O6869:O16862="furniture")</f>
        <v>1</v>
      </c>
      <c r="D6871" t="str">
        <v>no</v>
      </c>
      <c r="E6871" t="str">
        <v>false</v>
      </c>
      <c r="G6871" t="str" cm="1">
        <f t="array" ref="G6871">IFERROR(IF(AND(Orders!R6870:R16863&gt;1000,OR(Orders!M6870:M16863="East",Orders!M6870:M16863="south")),"bonus","no bonus"),"data error")</f>
        <v>no bonus</v>
      </c>
    </row>
    <row r="6872" spans="1:7" x14ac:dyDescent="0.25">
      <c r="A6872" t="str">
        <v>high</v>
      </c>
      <c r="B6872" t="b" cm="1">
        <f t="array" ref="B6872">AND(Orders!R6870:R16863&gt;500,Orders!O6870:O16863="technology")</f>
        <v>0</v>
      </c>
      <c r="C6872" t="b" cm="1">
        <f t="array" ref="C6872">OR(Orders!R6870:R16863&gt;1000,Orders!O6870:O16863="furniture")</f>
        <v>1</v>
      </c>
      <c r="D6872" t="str">
        <v>no</v>
      </c>
      <c r="E6872" t="str">
        <v>false</v>
      </c>
      <c r="G6872" t="str" cm="1">
        <f t="array" ref="G6872">IFERROR(IF(AND(Orders!R6871:R16864&gt;1000,OR(Orders!M6871:M16864="East",Orders!M6871:M16864="south")),"bonus","no bonus"),"data error")</f>
        <v>no bonus</v>
      </c>
    </row>
    <row r="6873" spans="1:7" x14ac:dyDescent="0.25">
      <c r="A6873" t="str">
        <v>high</v>
      </c>
      <c r="B6873" t="b" cm="1">
        <f t="array" ref="B6873">AND(Orders!R6871:R16864&gt;500,Orders!O6871:O16864="technology")</f>
        <v>0</v>
      </c>
      <c r="C6873" t="b" cm="1">
        <f t="array" ref="C6873">OR(Orders!R6871:R16864&gt;1000,Orders!O6871:O16864="furniture")</f>
        <v>1</v>
      </c>
      <c r="D6873" t="str">
        <v>no</v>
      </c>
      <c r="E6873" t="str">
        <v>false</v>
      </c>
      <c r="G6873" t="str" cm="1">
        <f t="array" ref="G6873">IFERROR(IF(AND(Orders!R6872:R16865&gt;1000,OR(Orders!M6872:M16865="East",Orders!M6872:M16865="south")),"bonus","no bonus"),"data error")</f>
        <v>no bonus</v>
      </c>
    </row>
    <row r="6874" spans="1:7" x14ac:dyDescent="0.25">
      <c r="A6874" t="str">
        <v>high</v>
      </c>
      <c r="B6874" t="b" cm="1">
        <f t="array" ref="B6874">AND(Orders!R6872:R16865&gt;500,Orders!O6872:O16865="technology")</f>
        <v>0</v>
      </c>
      <c r="C6874" t="b" cm="1">
        <f t="array" ref="C6874">OR(Orders!R6872:R16865&gt;1000,Orders!O6872:O16865="furniture")</f>
        <v>1</v>
      </c>
      <c r="D6874" t="str">
        <v>no</v>
      </c>
      <c r="E6874" t="str">
        <v>false</v>
      </c>
      <c r="G6874" t="str" cm="1">
        <f t="array" ref="G6874">IFERROR(IF(AND(Orders!R6873:R16866&gt;1000,OR(Orders!M6873:M16866="East",Orders!M6873:M16866="south")),"bonus","no bonus"),"data error")</f>
        <v>no bonus</v>
      </c>
    </row>
    <row r="6875" spans="1:7" x14ac:dyDescent="0.25">
      <c r="A6875" t="str">
        <v>high</v>
      </c>
      <c r="B6875" t="b" cm="1">
        <f t="array" ref="B6875">AND(Orders!R6873:R16866&gt;500,Orders!O6873:O16866="technology")</f>
        <v>0</v>
      </c>
      <c r="C6875" t="b" cm="1">
        <f t="array" ref="C6875">OR(Orders!R6873:R16866&gt;1000,Orders!O6873:O16866="furniture")</f>
        <v>1</v>
      </c>
      <c r="D6875" t="str">
        <v>no</v>
      </c>
      <c r="E6875" t="str">
        <v>false</v>
      </c>
      <c r="G6875" t="str" cm="1">
        <f t="array" ref="G6875">IFERROR(IF(AND(Orders!R6874:R16867&gt;1000,OR(Orders!M6874:M16867="East",Orders!M6874:M16867="south")),"bonus","no bonus"),"data error")</f>
        <v>no bonus</v>
      </c>
    </row>
    <row r="6876" spans="1:7" x14ac:dyDescent="0.25">
      <c r="A6876" t="str">
        <v>high</v>
      </c>
      <c r="B6876" t="b" cm="1">
        <f t="array" ref="B6876">AND(Orders!R6874:R16867&gt;500,Orders!O6874:O16867="technology")</f>
        <v>0</v>
      </c>
      <c r="C6876" t="b" cm="1">
        <f t="array" ref="C6876">OR(Orders!R6874:R16867&gt;1000,Orders!O6874:O16867="furniture")</f>
        <v>1</v>
      </c>
      <c r="D6876" t="str">
        <v>no</v>
      </c>
      <c r="E6876" t="str">
        <v>false</v>
      </c>
      <c r="G6876" t="str" cm="1">
        <f t="array" ref="G6876">IFERROR(IF(AND(Orders!R6875:R16868&gt;1000,OR(Orders!M6875:M16868="East",Orders!M6875:M16868="south")),"bonus","no bonus"),"data error")</f>
        <v>no bonus</v>
      </c>
    </row>
    <row r="6877" spans="1:7" x14ac:dyDescent="0.25">
      <c r="A6877" t="str">
        <v>high</v>
      </c>
      <c r="B6877" t="b" cm="1">
        <f t="array" ref="B6877">AND(Orders!R6875:R16868&gt;500,Orders!O6875:O16868="technology")</f>
        <v>0</v>
      </c>
      <c r="C6877" t="b" cm="1">
        <f t="array" ref="C6877">OR(Orders!R6875:R16868&gt;1000,Orders!O6875:O16868="furniture")</f>
        <v>1</v>
      </c>
      <c r="D6877" t="str">
        <v>no</v>
      </c>
      <c r="E6877" t="str">
        <v>false</v>
      </c>
      <c r="G6877" t="str" cm="1">
        <f t="array" ref="G6877">IFERROR(IF(AND(Orders!R6876:R16869&gt;1000,OR(Orders!M6876:M16869="East",Orders!M6876:M16869="south")),"bonus","no bonus"),"data error")</f>
        <v>no bonus</v>
      </c>
    </row>
    <row r="6878" spans="1:7" x14ac:dyDescent="0.25">
      <c r="A6878" t="str">
        <v>high</v>
      </c>
      <c r="B6878" t="b" cm="1">
        <f t="array" ref="B6878">AND(Orders!R6876:R16869&gt;500,Orders!O6876:O16869="technology")</f>
        <v>0</v>
      </c>
      <c r="C6878" t="b" cm="1">
        <f t="array" ref="C6878">OR(Orders!R6876:R16869&gt;1000,Orders!O6876:O16869="furniture")</f>
        <v>1</v>
      </c>
      <c r="D6878" t="str">
        <v>no</v>
      </c>
      <c r="E6878" t="str">
        <v>false</v>
      </c>
      <c r="G6878" t="str" cm="1">
        <f t="array" ref="G6878">IFERROR(IF(AND(Orders!R6877:R16870&gt;1000,OR(Orders!M6877:M16870="East",Orders!M6877:M16870="south")),"bonus","no bonus"),"data error")</f>
        <v>no bonus</v>
      </c>
    </row>
    <row r="6879" spans="1:7" x14ac:dyDescent="0.25">
      <c r="A6879" t="str">
        <v>high</v>
      </c>
      <c r="B6879" t="b" cm="1">
        <f t="array" ref="B6879">AND(Orders!R6877:R16870&gt;500,Orders!O6877:O16870="technology")</f>
        <v>0</v>
      </c>
      <c r="C6879" t="b" cm="1">
        <f t="array" ref="C6879">OR(Orders!R6877:R16870&gt;1000,Orders!O6877:O16870="furniture")</f>
        <v>1</v>
      </c>
      <c r="D6879" t="str">
        <v>no</v>
      </c>
      <c r="E6879" t="str">
        <v>false</v>
      </c>
      <c r="G6879" t="str" cm="1">
        <f t="array" ref="G6879">IFERROR(IF(AND(Orders!R6878:R16871&gt;1000,OR(Orders!M6878:M16871="East",Orders!M6878:M16871="south")),"bonus","no bonus"),"data error")</f>
        <v>no bonus</v>
      </c>
    </row>
    <row r="6880" spans="1:7" x14ac:dyDescent="0.25">
      <c r="A6880" t="str">
        <v>high</v>
      </c>
      <c r="B6880" t="b" cm="1">
        <f t="array" ref="B6880">AND(Orders!R6878:R16871&gt;500,Orders!O6878:O16871="technology")</f>
        <v>0</v>
      </c>
      <c r="C6880" t="b" cm="1">
        <f t="array" ref="C6880">OR(Orders!R6878:R16871&gt;1000,Orders!O6878:O16871="furniture")</f>
        <v>1</v>
      </c>
      <c r="D6880" t="str">
        <v>no</v>
      </c>
      <c r="E6880" t="str">
        <v>false</v>
      </c>
      <c r="G6880" t="str" cm="1">
        <f t="array" ref="G6880">IFERROR(IF(AND(Orders!R6879:R16872&gt;1000,OR(Orders!M6879:M16872="East",Orders!M6879:M16872="south")),"bonus","no bonus"),"data error")</f>
        <v>no bonus</v>
      </c>
    </row>
    <row r="6881" spans="1:7" x14ac:dyDescent="0.25">
      <c r="A6881" t="str">
        <v>high</v>
      </c>
      <c r="B6881" t="b" cm="1">
        <f t="array" ref="B6881">AND(Orders!R6879:R16872&gt;500,Orders!O6879:O16872="technology")</f>
        <v>0</v>
      </c>
      <c r="C6881" t="b" cm="1">
        <f t="array" ref="C6881">OR(Orders!R6879:R16872&gt;1000,Orders!O6879:O16872="furniture")</f>
        <v>1</v>
      </c>
      <c r="D6881" t="str">
        <v>no</v>
      </c>
      <c r="E6881" t="str">
        <v>false</v>
      </c>
      <c r="G6881" t="str" cm="1">
        <f t="array" ref="G6881">IFERROR(IF(AND(Orders!R6880:R16873&gt;1000,OR(Orders!M6880:M16873="East",Orders!M6880:M16873="south")),"bonus","no bonus"),"data error")</f>
        <v>no bonus</v>
      </c>
    </row>
    <row r="6882" spans="1:7" x14ac:dyDescent="0.25">
      <c r="A6882" t="str">
        <v>high</v>
      </c>
      <c r="B6882" t="b" cm="1">
        <f t="array" ref="B6882">AND(Orders!R6880:R16873&gt;500,Orders!O6880:O16873="technology")</f>
        <v>0</v>
      </c>
      <c r="C6882" t="b" cm="1">
        <f t="array" ref="C6882">OR(Orders!R6880:R16873&gt;1000,Orders!O6880:O16873="furniture")</f>
        <v>1</v>
      </c>
      <c r="D6882" t="str">
        <v>no</v>
      </c>
      <c r="E6882" t="str">
        <v>false</v>
      </c>
      <c r="G6882" t="str" cm="1">
        <f t="array" ref="G6882">IFERROR(IF(AND(Orders!R6881:R16874&gt;1000,OR(Orders!M6881:M16874="East",Orders!M6881:M16874="south")),"bonus","no bonus"),"data error")</f>
        <v>no bonus</v>
      </c>
    </row>
    <row r="6883" spans="1:7" x14ac:dyDescent="0.25">
      <c r="A6883" t="str">
        <v>high</v>
      </c>
      <c r="B6883" t="b" cm="1">
        <f t="array" ref="B6883">AND(Orders!R6881:R16874&gt;500,Orders!O6881:O16874="technology")</f>
        <v>0</v>
      </c>
      <c r="C6883" t="b" cm="1">
        <f t="array" ref="C6883">OR(Orders!R6881:R16874&gt;1000,Orders!O6881:O16874="furniture")</f>
        <v>1</v>
      </c>
      <c r="D6883" t="str">
        <v>no</v>
      </c>
      <c r="E6883" t="str">
        <v>false</v>
      </c>
      <c r="G6883" t="str" cm="1">
        <f t="array" ref="G6883">IFERROR(IF(AND(Orders!R6882:R16875&gt;1000,OR(Orders!M6882:M16875="East",Orders!M6882:M16875="south")),"bonus","no bonus"),"data error")</f>
        <v>no bonus</v>
      </c>
    </row>
    <row r="6884" spans="1:7" x14ac:dyDescent="0.25">
      <c r="A6884" t="str">
        <v>high</v>
      </c>
      <c r="B6884" t="b" cm="1">
        <f t="array" ref="B6884">AND(Orders!R6882:R16875&gt;500,Orders!O6882:O16875="technology")</f>
        <v>0</v>
      </c>
      <c r="C6884" t="b" cm="1">
        <f t="array" ref="C6884">OR(Orders!R6882:R16875&gt;1000,Orders!O6882:O16875="furniture")</f>
        <v>1</v>
      </c>
      <c r="D6884" t="str">
        <v>no</v>
      </c>
      <c r="E6884" t="str">
        <v>false</v>
      </c>
      <c r="G6884" t="str" cm="1">
        <f t="array" ref="G6884">IFERROR(IF(AND(Orders!R6883:R16876&gt;1000,OR(Orders!M6883:M16876="East",Orders!M6883:M16876="south")),"bonus","no bonus"),"data error")</f>
        <v>no bonus</v>
      </c>
    </row>
    <row r="6885" spans="1:7" x14ac:dyDescent="0.25">
      <c r="A6885" t="str">
        <v>high</v>
      </c>
      <c r="B6885" t="b" cm="1">
        <f t="array" ref="B6885">AND(Orders!R6883:R16876&gt;500,Orders!O6883:O16876="technology")</f>
        <v>0</v>
      </c>
      <c r="C6885" t="b" cm="1">
        <f t="array" ref="C6885">OR(Orders!R6883:R16876&gt;1000,Orders!O6883:O16876="furniture")</f>
        <v>1</v>
      </c>
      <c r="D6885" t="str">
        <v>no</v>
      </c>
      <c r="E6885" t="str">
        <v>false</v>
      </c>
      <c r="G6885" t="str" cm="1">
        <f t="array" ref="G6885">IFERROR(IF(AND(Orders!R6884:R16877&gt;1000,OR(Orders!M6884:M16877="East",Orders!M6884:M16877="south")),"bonus","no bonus"),"data error")</f>
        <v>no bonus</v>
      </c>
    </row>
    <row r="6886" spans="1:7" x14ac:dyDescent="0.25">
      <c r="A6886" t="str">
        <v>high</v>
      </c>
      <c r="B6886" t="b" cm="1">
        <f t="array" ref="B6886">AND(Orders!R6884:R16877&gt;500,Orders!O6884:O16877="technology")</f>
        <v>0</v>
      </c>
      <c r="C6886" t="b" cm="1">
        <f t="array" ref="C6886">OR(Orders!R6884:R16877&gt;1000,Orders!O6884:O16877="furniture")</f>
        <v>1</v>
      </c>
      <c r="D6886" t="str">
        <v>no</v>
      </c>
      <c r="E6886" t="str">
        <v>false</v>
      </c>
      <c r="G6886" t="str" cm="1">
        <f t="array" ref="G6886">IFERROR(IF(AND(Orders!R6885:R16878&gt;1000,OR(Orders!M6885:M16878="East",Orders!M6885:M16878="south")),"bonus","no bonus"),"data error")</f>
        <v>no bonus</v>
      </c>
    </row>
    <row r="6887" spans="1:7" x14ac:dyDescent="0.25">
      <c r="A6887" t="str">
        <v>high</v>
      </c>
      <c r="B6887" t="b" cm="1">
        <f t="array" ref="B6887">AND(Orders!R6885:R16878&gt;500,Orders!O6885:O16878="technology")</f>
        <v>0</v>
      </c>
      <c r="C6887" t="b" cm="1">
        <f t="array" ref="C6887">OR(Orders!R6885:R16878&gt;1000,Orders!O6885:O16878="furniture")</f>
        <v>1</v>
      </c>
      <c r="D6887" t="str">
        <v>no</v>
      </c>
      <c r="E6887" t="str">
        <v>false</v>
      </c>
      <c r="G6887" t="str" cm="1">
        <f t="array" ref="G6887">IFERROR(IF(AND(Orders!R6886:R16879&gt;1000,OR(Orders!M6886:M16879="East",Orders!M6886:M16879="south")),"bonus","no bonus"),"data error")</f>
        <v>no bonus</v>
      </c>
    </row>
    <row r="6888" spans="1:7" x14ac:dyDescent="0.25">
      <c r="A6888" t="str">
        <v>high</v>
      </c>
      <c r="B6888" t="b" cm="1">
        <f t="array" ref="B6888">AND(Orders!R6886:R16879&gt;500,Orders!O6886:O16879="technology")</f>
        <v>0</v>
      </c>
      <c r="C6888" t="b" cm="1">
        <f t="array" ref="C6888">OR(Orders!R6886:R16879&gt;1000,Orders!O6886:O16879="furniture")</f>
        <v>1</v>
      </c>
      <c r="D6888" t="str">
        <v>no</v>
      </c>
      <c r="E6888" t="str">
        <v>false</v>
      </c>
      <c r="G6888" t="str" cm="1">
        <f t="array" ref="G6888">IFERROR(IF(AND(Orders!R6887:R16880&gt;1000,OR(Orders!M6887:M16880="East",Orders!M6887:M16880="south")),"bonus","no bonus"),"data error")</f>
        <v>no bonus</v>
      </c>
    </row>
    <row r="6889" spans="1:7" x14ac:dyDescent="0.25">
      <c r="A6889" t="str">
        <v>high</v>
      </c>
      <c r="B6889" t="b" cm="1">
        <f t="array" ref="B6889">AND(Orders!R6887:R16880&gt;500,Orders!O6887:O16880="technology")</f>
        <v>0</v>
      </c>
      <c r="C6889" t="b" cm="1">
        <f t="array" ref="C6889">OR(Orders!R6887:R16880&gt;1000,Orders!O6887:O16880="furniture")</f>
        <v>1</v>
      </c>
      <c r="D6889" t="str">
        <v>no</v>
      </c>
      <c r="E6889" t="str">
        <v>false</v>
      </c>
      <c r="G6889" t="str" cm="1">
        <f t="array" ref="G6889">IFERROR(IF(AND(Orders!R6888:R16881&gt;1000,OR(Orders!M6888:M16881="East",Orders!M6888:M16881="south")),"bonus","no bonus"),"data error")</f>
        <v>no bonus</v>
      </c>
    </row>
    <row r="6890" spans="1:7" x14ac:dyDescent="0.25">
      <c r="A6890" t="str">
        <v>high</v>
      </c>
      <c r="B6890" t="b" cm="1">
        <f t="array" ref="B6890">AND(Orders!R6888:R16881&gt;500,Orders!O6888:O16881="technology")</f>
        <v>0</v>
      </c>
      <c r="C6890" t="b" cm="1">
        <f t="array" ref="C6890">OR(Orders!R6888:R16881&gt;1000,Orders!O6888:O16881="furniture")</f>
        <v>1</v>
      </c>
      <c r="D6890" t="str">
        <v>no</v>
      </c>
      <c r="E6890" t="str">
        <v>false</v>
      </c>
      <c r="G6890" t="str" cm="1">
        <f t="array" ref="G6890">IFERROR(IF(AND(Orders!R6889:R16882&gt;1000,OR(Orders!M6889:M16882="East",Orders!M6889:M16882="south")),"bonus","no bonus"),"data error")</f>
        <v>no bonus</v>
      </c>
    </row>
    <row r="6891" spans="1:7" x14ac:dyDescent="0.25">
      <c r="A6891" t="str">
        <v>high</v>
      </c>
      <c r="B6891" t="b" cm="1">
        <f t="array" ref="B6891">AND(Orders!R6889:R16882&gt;500,Orders!O6889:O16882="technology")</f>
        <v>0</v>
      </c>
      <c r="C6891" t="b" cm="1">
        <f t="array" ref="C6891">OR(Orders!R6889:R16882&gt;1000,Orders!O6889:O16882="furniture")</f>
        <v>1</v>
      </c>
      <c r="D6891" t="str">
        <v>no</v>
      </c>
      <c r="E6891" t="str">
        <v>false</v>
      </c>
      <c r="G6891" t="str" cm="1">
        <f t="array" ref="G6891">IFERROR(IF(AND(Orders!R6890:R16883&gt;1000,OR(Orders!M6890:M16883="East",Orders!M6890:M16883="south")),"bonus","no bonus"),"data error")</f>
        <v>no bonus</v>
      </c>
    </row>
    <row r="6892" spans="1:7" x14ac:dyDescent="0.25">
      <c r="A6892" t="str">
        <v>high</v>
      </c>
      <c r="B6892" t="b" cm="1">
        <f t="array" ref="B6892">AND(Orders!R6890:R16883&gt;500,Orders!O6890:O16883="technology")</f>
        <v>0</v>
      </c>
      <c r="C6892" t="b" cm="1">
        <f t="array" ref="C6892">OR(Orders!R6890:R16883&gt;1000,Orders!O6890:O16883="furniture")</f>
        <v>1</v>
      </c>
      <c r="D6892" t="str">
        <v>no</v>
      </c>
      <c r="E6892" t="str">
        <v>false</v>
      </c>
      <c r="G6892" t="str" cm="1">
        <f t="array" ref="G6892">IFERROR(IF(AND(Orders!R6891:R16884&gt;1000,OR(Orders!M6891:M16884="East",Orders!M6891:M16884="south")),"bonus","no bonus"),"data error")</f>
        <v>no bonus</v>
      </c>
    </row>
    <row r="6893" spans="1:7" x14ac:dyDescent="0.25">
      <c r="A6893" t="str">
        <v>high</v>
      </c>
      <c r="B6893" t="b" cm="1">
        <f t="array" ref="B6893">AND(Orders!R6891:R16884&gt;500,Orders!O6891:O16884="technology")</f>
        <v>0</v>
      </c>
      <c r="C6893" t="b" cm="1">
        <f t="array" ref="C6893">OR(Orders!R6891:R16884&gt;1000,Orders!O6891:O16884="furniture")</f>
        <v>1</v>
      </c>
      <c r="D6893" t="str">
        <v>no</v>
      </c>
      <c r="E6893" t="str">
        <v>false</v>
      </c>
      <c r="G6893" t="str" cm="1">
        <f t="array" ref="G6893">IFERROR(IF(AND(Orders!R6892:R16885&gt;1000,OR(Orders!M6892:M16885="East",Orders!M6892:M16885="south")),"bonus","no bonus"),"data error")</f>
        <v>no bonus</v>
      </c>
    </row>
    <row r="6894" spans="1:7" x14ac:dyDescent="0.25">
      <c r="A6894" t="str">
        <v>high</v>
      </c>
      <c r="B6894" t="b" cm="1">
        <f t="array" ref="B6894">AND(Orders!R6892:R16885&gt;500,Orders!O6892:O16885="technology")</f>
        <v>0</v>
      </c>
      <c r="C6894" t="b" cm="1">
        <f t="array" ref="C6894">OR(Orders!R6892:R16885&gt;1000,Orders!O6892:O16885="furniture")</f>
        <v>1</v>
      </c>
      <c r="D6894" t="str">
        <v>no</v>
      </c>
      <c r="E6894" t="str">
        <v>false</v>
      </c>
      <c r="G6894" t="str" cm="1">
        <f t="array" ref="G6894">IFERROR(IF(AND(Orders!R6893:R16886&gt;1000,OR(Orders!M6893:M16886="East",Orders!M6893:M16886="south")),"bonus","no bonus"),"data error")</f>
        <v>no bonus</v>
      </c>
    </row>
    <row r="6895" spans="1:7" x14ac:dyDescent="0.25">
      <c r="A6895" t="str">
        <v>high</v>
      </c>
      <c r="B6895" t="b" cm="1">
        <f t="array" ref="B6895">AND(Orders!R6893:R16886&gt;500,Orders!O6893:O16886="technology")</f>
        <v>0</v>
      </c>
      <c r="C6895" t="b" cm="1">
        <f t="array" ref="C6895">OR(Orders!R6893:R16886&gt;1000,Orders!O6893:O16886="furniture")</f>
        <v>1</v>
      </c>
      <c r="D6895" t="str">
        <v>no</v>
      </c>
      <c r="E6895" t="str">
        <v>false</v>
      </c>
      <c r="G6895" t="str" cm="1">
        <f t="array" ref="G6895">IFERROR(IF(AND(Orders!R6894:R16887&gt;1000,OR(Orders!M6894:M16887="East",Orders!M6894:M16887="south")),"bonus","no bonus"),"data error")</f>
        <v>no bonus</v>
      </c>
    </row>
    <row r="6896" spans="1:7" x14ac:dyDescent="0.25">
      <c r="A6896" t="str">
        <v>high</v>
      </c>
      <c r="B6896" t="b" cm="1">
        <f t="array" ref="B6896">AND(Orders!R6894:R16887&gt;500,Orders!O6894:O16887="technology")</f>
        <v>0</v>
      </c>
      <c r="C6896" t="b" cm="1">
        <f t="array" ref="C6896">OR(Orders!R6894:R16887&gt;1000,Orders!O6894:O16887="furniture")</f>
        <v>1</v>
      </c>
      <c r="D6896" t="str">
        <v>no</v>
      </c>
      <c r="E6896" t="str">
        <v>false</v>
      </c>
      <c r="G6896" t="str" cm="1">
        <f t="array" ref="G6896">IFERROR(IF(AND(Orders!R6895:R16888&gt;1000,OR(Orders!M6895:M16888="East",Orders!M6895:M16888="south")),"bonus","no bonus"),"data error")</f>
        <v>no bonus</v>
      </c>
    </row>
    <row r="6897" spans="1:7" x14ac:dyDescent="0.25">
      <c r="A6897" t="str">
        <v>high</v>
      </c>
      <c r="B6897" t="b" cm="1">
        <f t="array" ref="B6897">AND(Orders!R6895:R16888&gt;500,Orders!O6895:O16888="technology")</f>
        <v>0</v>
      </c>
      <c r="C6897" t="b" cm="1">
        <f t="array" ref="C6897">OR(Orders!R6895:R16888&gt;1000,Orders!O6895:O16888="furniture")</f>
        <v>1</v>
      </c>
      <c r="D6897" t="str">
        <v>no</v>
      </c>
      <c r="E6897" t="str">
        <v>false</v>
      </c>
      <c r="G6897" t="str" cm="1">
        <f t="array" ref="G6897">IFERROR(IF(AND(Orders!R6896:R16889&gt;1000,OR(Orders!M6896:M16889="East",Orders!M6896:M16889="south")),"bonus","no bonus"),"data error")</f>
        <v>no bonus</v>
      </c>
    </row>
    <row r="6898" spans="1:7" x14ac:dyDescent="0.25">
      <c r="A6898" t="str">
        <v>high</v>
      </c>
      <c r="B6898" t="b" cm="1">
        <f t="array" ref="B6898">AND(Orders!R6896:R16889&gt;500,Orders!O6896:O16889="technology")</f>
        <v>0</v>
      </c>
      <c r="C6898" t="b" cm="1">
        <f t="array" ref="C6898">OR(Orders!R6896:R16889&gt;1000,Orders!O6896:O16889="furniture")</f>
        <v>1</v>
      </c>
      <c r="D6898" t="str">
        <v>no</v>
      </c>
      <c r="E6898" t="str">
        <v>false</v>
      </c>
      <c r="G6898" t="str" cm="1">
        <f t="array" ref="G6898">IFERROR(IF(AND(Orders!R6897:R16890&gt;1000,OR(Orders!M6897:M16890="East",Orders!M6897:M16890="south")),"bonus","no bonus"),"data error")</f>
        <v>no bonus</v>
      </c>
    </row>
    <row r="6899" spans="1:7" x14ac:dyDescent="0.25">
      <c r="A6899" t="str">
        <v>high</v>
      </c>
      <c r="B6899" t="b" cm="1">
        <f t="array" ref="B6899">AND(Orders!R6897:R16890&gt;500,Orders!O6897:O16890="technology")</f>
        <v>0</v>
      </c>
      <c r="C6899" t="b" cm="1">
        <f t="array" ref="C6899">OR(Orders!R6897:R16890&gt;1000,Orders!O6897:O16890="furniture")</f>
        <v>1</v>
      </c>
      <c r="D6899" t="str">
        <v>no</v>
      </c>
      <c r="E6899" t="str">
        <v>false</v>
      </c>
      <c r="G6899" t="str" cm="1">
        <f t="array" ref="G6899">IFERROR(IF(AND(Orders!R6898:R16891&gt;1000,OR(Orders!M6898:M16891="East",Orders!M6898:M16891="south")),"bonus","no bonus"),"data error")</f>
        <v>no bonus</v>
      </c>
    </row>
    <row r="6900" spans="1:7" x14ac:dyDescent="0.25">
      <c r="A6900" t="str">
        <v>high</v>
      </c>
      <c r="B6900" t="b" cm="1">
        <f t="array" ref="B6900">AND(Orders!R6898:R16891&gt;500,Orders!O6898:O16891="technology")</f>
        <v>0</v>
      </c>
      <c r="C6900" t="b" cm="1">
        <f t="array" ref="C6900">OR(Orders!R6898:R16891&gt;1000,Orders!O6898:O16891="furniture")</f>
        <v>1</v>
      </c>
      <c r="D6900" t="str">
        <v>no</v>
      </c>
      <c r="E6900" t="str">
        <v>false</v>
      </c>
      <c r="G6900" t="str" cm="1">
        <f t="array" ref="G6900">IFERROR(IF(AND(Orders!R6899:R16892&gt;1000,OR(Orders!M6899:M16892="East",Orders!M6899:M16892="south")),"bonus","no bonus"),"data error")</f>
        <v>no bonus</v>
      </c>
    </row>
    <row r="6901" spans="1:7" x14ac:dyDescent="0.25">
      <c r="A6901" t="str">
        <v>high</v>
      </c>
      <c r="B6901" t="b" cm="1">
        <f t="array" ref="B6901">AND(Orders!R6899:R16892&gt;500,Orders!O6899:O16892="technology")</f>
        <v>0</v>
      </c>
      <c r="C6901" t="b" cm="1">
        <f t="array" ref="C6901">OR(Orders!R6899:R16892&gt;1000,Orders!O6899:O16892="furniture")</f>
        <v>1</v>
      </c>
      <c r="D6901" t="str">
        <v>no</v>
      </c>
      <c r="E6901" t="str">
        <v>false</v>
      </c>
      <c r="G6901" t="str" cm="1">
        <f t="array" ref="G6901">IFERROR(IF(AND(Orders!R6900:R16893&gt;1000,OR(Orders!M6900:M16893="East",Orders!M6900:M16893="south")),"bonus","no bonus"),"data error")</f>
        <v>no bonus</v>
      </c>
    </row>
    <row r="6902" spans="1:7" x14ac:dyDescent="0.25">
      <c r="A6902" t="str">
        <v>high</v>
      </c>
      <c r="B6902" t="b" cm="1">
        <f t="array" ref="B6902">AND(Orders!R6900:R16893&gt;500,Orders!O6900:O16893="technology")</f>
        <v>0</v>
      </c>
      <c r="C6902" t="b" cm="1">
        <f t="array" ref="C6902">OR(Orders!R6900:R16893&gt;1000,Orders!O6900:O16893="furniture")</f>
        <v>1</v>
      </c>
      <c r="D6902" t="str">
        <v>no</v>
      </c>
      <c r="E6902" t="str">
        <v>false</v>
      </c>
      <c r="G6902" t="str" cm="1">
        <f t="array" ref="G6902">IFERROR(IF(AND(Orders!R6901:R16894&gt;1000,OR(Orders!M6901:M16894="East",Orders!M6901:M16894="south")),"bonus","no bonus"),"data error")</f>
        <v>no bonus</v>
      </c>
    </row>
    <row r="6903" spans="1:7" x14ac:dyDescent="0.25">
      <c r="A6903" t="str">
        <v>high</v>
      </c>
      <c r="B6903" t="b" cm="1">
        <f t="array" ref="B6903">AND(Orders!R6901:R16894&gt;500,Orders!O6901:O16894="technology")</f>
        <v>0</v>
      </c>
      <c r="C6903" t="b" cm="1">
        <f t="array" ref="C6903">OR(Orders!R6901:R16894&gt;1000,Orders!O6901:O16894="furniture")</f>
        <v>1</v>
      </c>
      <c r="D6903" t="str">
        <v>no</v>
      </c>
      <c r="E6903" t="str">
        <v>false</v>
      </c>
      <c r="G6903" t="str" cm="1">
        <f t="array" ref="G6903">IFERROR(IF(AND(Orders!R6902:R16895&gt;1000,OR(Orders!M6902:M16895="East",Orders!M6902:M16895="south")),"bonus","no bonus"),"data error")</f>
        <v>no bonus</v>
      </c>
    </row>
    <row r="6904" spans="1:7" x14ac:dyDescent="0.25">
      <c r="A6904" t="str">
        <v>high</v>
      </c>
      <c r="B6904" t="b" cm="1">
        <f t="array" ref="B6904">AND(Orders!R6902:R16895&gt;500,Orders!O6902:O16895="technology")</f>
        <v>0</v>
      </c>
      <c r="C6904" t="b" cm="1">
        <f t="array" ref="C6904">OR(Orders!R6902:R16895&gt;1000,Orders!O6902:O16895="furniture")</f>
        <v>1</v>
      </c>
      <c r="D6904" t="str">
        <v>no</v>
      </c>
      <c r="E6904" t="str">
        <v>false</v>
      </c>
      <c r="G6904" t="str" cm="1">
        <f t="array" ref="G6904">IFERROR(IF(AND(Orders!R6903:R16896&gt;1000,OR(Orders!M6903:M16896="East",Orders!M6903:M16896="south")),"bonus","no bonus"),"data error")</f>
        <v>no bonus</v>
      </c>
    </row>
    <row r="6905" spans="1:7" x14ac:dyDescent="0.25">
      <c r="A6905" t="str">
        <v>high</v>
      </c>
      <c r="B6905" t="b" cm="1">
        <f t="array" ref="B6905">AND(Orders!R6903:R16896&gt;500,Orders!O6903:O16896="technology")</f>
        <v>0</v>
      </c>
      <c r="C6905" t="b" cm="1">
        <f t="array" ref="C6905">OR(Orders!R6903:R16896&gt;1000,Orders!O6903:O16896="furniture")</f>
        <v>1</v>
      </c>
      <c r="D6905" t="str">
        <v>no</v>
      </c>
      <c r="E6905" t="str">
        <v>false</v>
      </c>
      <c r="G6905" t="str" cm="1">
        <f t="array" ref="G6905">IFERROR(IF(AND(Orders!R6904:R16897&gt;1000,OR(Orders!M6904:M16897="East",Orders!M6904:M16897="south")),"bonus","no bonus"),"data error")</f>
        <v>no bonus</v>
      </c>
    </row>
    <row r="6906" spans="1:7" x14ac:dyDescent="0.25">
      <c r="A6906" t="str">
        <v>high</v>
      </c>
      <c r="B6906" t="b" cm="1">
        <f t="array" ref="B6906">AND(Orders!R6904:R16897&gt;500,Orders!O6904:O16897="technology")</f>
        <v>0</v>
      </c>
      <c r="C6906" t="b" cm="1">
        <f t="array" ref="C6906">OR(Orders!R6904:R16897&gt;1000,Orders!O6904:O16897="furniture")</f>
        <v>1</v>
      </c>
      <c r="D6906" t="str">
        <v>no</v>
      </c>
      <c r="E6906" t="str">
        <v>false</v>
      </c>
      <c r="G6906" t="str" cm="1">
        <f t="array" ref="G6906">IFERROR(IF(AND(Orders!R6905:R16898&gt;1000,OR(Orders!M6905:M16898="East",Orders!M6905:M16898="south")),"bonus","no bonus"),"data error")</f>
        <v>no bonus</v>
      </c>
    </row>
    <row r="6907" spans="1:7" x14ac:dyDescent="0.25">
      <c r="A6907" t="str">
        <v>high</v>
      </c>
      <c r="B6907" t="b" cm="1">
        <f t="array" ref="B6907">AND(Orders!R6905:R16898&gt;500,Orders!O6905:O16898="technology")</f>
        <v>0</v>
      </c>
      <c r="C6907" t="b" cm="1">
        <f t="array" ref="C6907">OR(Orders!R6905:R16898&gt;1000,Orders!O6905:O16898="furniture")</f>
        <v>1</v>
      </c>
      <c r="D6907" t="str">
        <v>no</v>
      </c>
      <c r="E6907" t="str">
        <v>false</v>
      </c>
      <c r="G6907" t="str" cm="1">
        <f t="array" ref="G6907">IFERROR(IF(AND(Orders!R6906:R16899&gt;1000,OR(Orders!M6906:M16899="East",Orders!M6906:M16899="south")),"bonus","no bonus"),"data error")</f>
        <v>no bonus</v>
      </c>
    </row>
    <row r="6908" spans="1:7" x14ac:dyDescent="0.25">
      <c r="A6908" t="str">
        <v>high</v>
      </c>
      <c r="B6908" t="b" cm="1">
        <f t="array" ref="B6908">AND(Orders!R6906:R16899&gt;500,Orders!O6906:O16899="technology")</f>
        <v>0</v>
      </c>
      <c r="C6908" t="b" cm="1">
        <f t="array" ref="C6908">OR(Orders!R6906:R16899&gt;1000,Orders!O6906:O16899="furniture")</f>
        <v>1</v>
      </c>
      <c r="D6908" t="str">
        <v>no</v>
      </c>
      <c r="E6908" t="str">
        <v>false</v>
      </c>
      <c r="G6908" t="str" cm="1">
        <f t="array" ref="G6908">IFERROR(IF(AND(Orders!R6907:R16900&gt;1000,OR(Orders!M6907:M16900="East",Orders!M6907:M16900="south")),"bonus","no bonus"),"data error")</f>
        <v>no bonus</v>
      </c>
    </row>
    <row r="6909" spans="1:7" x14ac:dyDescent="0.25">
      <c r="A6909" t="str">
        <v>high</v>
      </c>
      <c r="B6909" t="b" cm="1">
        <f t="array" ref="B6909">AND(Orders!R6907:R16900&gt;500,Orders!O6907:O16900="technology")</f>
        <v>0</v>
      </c>
      <c r="C6909" t="b" cm="1">
        <f t="array" ref="C6909">OR(Orders!R6907:R16900&gt;1000,Orders!O6907:O16900="furniture")</f>
        <v>1</v>
      </c>
      <c r="D6909" t="str">
        <v>no</v>
      </c>
      <c r="E6909" t="str">
        <v>false</v>
      </c>
      <c r="G6909" t="str" cm="1">
        <f t="array" ref="G6909">IFERROR(IF(AND(Orders!R6908:R16901&gt;1000,OR(Orders!M6908:M16901="East",Orders!M6908:M16901="south")),"bonus","no bonus"),"data error")</f>
        <v>no bonus</v>
      </c>
    </row>
    <row r="6910" spans="1:7" x14ac:dyDescent="0.25">
      <c r="A6910" t="str">
        <v>high</v>
      </c>
      <c r="B6910" t="b" cm="1">
        <f t="array" ref="B6910">AND(Orders!R6908:R16901&gt;500,Orders!O6908:O16901="technology")</f>
        <v>0</v>
      </c>
      <c r="C6910" t="b" cm="1">
        <f t="array" ref="C6910">OR(Orders!R6908:R16901&gt;1000,Orders!O6908:O16901="furniture")</f>
        <v>1</v>
      </c>
      <c r="D6910" t="str">
        <v>no</v>
      </c>
      <c r="E6910" t="str">
        <v>false</v>
      </c>
      <c r="G6910" t="str" cm="1">
        <f t="array" ref="G6910">IFERROR(IF(AND(Orders!R6909:R16902&gt;1000,OR(Orders!M6909:M16902="East",Orders!M6909:M16902="south")),"bonus","no bonus"),"data error")</f>
        <v>no bonus</v>
      </c>
    </row>
    <row r="6911" spans="1:7" x14ac:dyDescent="0.25">
      <c r="A6911" t="str">
        <v>high</v>
      </c>
      <c r="B6911" t="b" cm="1">
        <f t="array" ref="B6911">AND(Orders!R6909:R16902&gt;500,Orders!O6909:O16902="technology")</f>
        <v>0</v>
      </c>
      <c r="C6911" t="b" cm="1">
        <f t="array" ref="C6911">OR(Orders!R6909:R16902&gt;1000,Orders!O6909:O16902="furniture")</f>
        <v>1</v>
      </c>
      <c r="D6911" t="str">
        <v>no</v>
      </c>
      <c r="E6911" t="str">
        <v>false</v>
      </c>
      <c r="G6911" t="str" cm="1">
        <f t="array" ref="G6911">IFERROR(IF(AND(Orders!R6910:R16903&gt;1000,OR(Orders!M6910:M16903="East",Orders!M6910:M16903="south")),"bonus","no bonus"),"data error")</f>
        <v>no bonus</v>
      </c>
    </row>
    <row r="6912" spans="1:7" x14ac:dyDescent="0.25">
      <c r="A6912" t="str">
        <v>high</v>
      </c>
      <c r="B6912" t="b" cm="1">
        <f t="array" ref="B6912">AND(Orders!R6910:R16903&gt;500,Orders!O6910:O16903="technology")</f>
        <v>0</v>
      </c>
      <c r="C6912" t="b" cm="1">
        <f t="array" ref="C6912">OR(Orders!R6910:R16903&gt;1000,Orders!O6910:O16903="furniture")</f>
        <v>1</v>
      </c>
      <c r="D6912" t="str">
        <v>no</v>
      </c>
      <c r="E6912" t="str">
        <v>false</v>
      </c>
      <c r="G6912" t="str" cm="1">
        <f t="array" ref="G6912">IFERROR(IF(AND(Orders!R6911:R16904&gt;1000,OR(Orders!M6911:M16904="East",Orders!M6911:M16904="south")),"bonus","no bonus"),"data error")</f>
        <v>no bonus</v>
      </c>
    </row>
    <row r="6913" spans="1:7" x14ac:dyDescent="0.25">
      <c r="A6913" t="str">
        <v>high</v>
      </c>
      <c r="B6913" t="b" cm="1">
        <f t="array" ref="B6913">AND(Orders!R6911:R16904&gt;500,Orders!O6911:O16904="technology")</f>
        <v>0</v>
      </c>
      <c r="C6913" t="b" cm="1">
        <f t="array" ref="C6913">OR(Orders!R6911:R16904&gt;1000,Orders!O6911:O16904="furniture")</f>
        <v>1</v>
      </c>
      <c r="D6913" t="str">
        <v>no</v>
      </c>
      <c r="E6913" t="str">
        <v>false</v>
      </c>
      <c r="G6913" t="str" cm="1">
        <f t="array" ref="G6913">IFERROR(IF(AND(Orders!R6912:R16905&gt;1000,OR(Orders!M6912:M16905="East",Orders!M6912:M16905="south")),"bonus","no bonus"),"data error")</f>
        <v>no bonus</v>
      </c>
    </row>
    <row r="6914" spans="1:7" x14ac:dyDescent="0.25">
      <c r="A6914" t="str">
        <v>high</v>
      </c>
      <c r="B6914" t="b" cm="1">
        <f t="array" ref="B6914">AND(Orders!R6912:R16905&gt;500,Orders!O6912:O16905="technology")</f>
        <v>0</v>
      </c>
      <c r="C6914" t="b" cm="1">
        <f t="array" ref="C6914">OR(Orders!R6912:R16905&gt;1000,Orders!O6912:O16905="furniture")</f>
        <v>1</v>
      </c>
      <c r="D6914" t="str">
        <v>no</v>
      </c>
      <c r="E6914" t="str">
        <v>false</v>
      </c>
      <c r="G6914" t="str" cm="1">
        <f t="array" ref="G6914">IFERROR(IF(AND(Orders!R6913:R16906&gt;1000,OR(Orders!M6913:M16906="East",Orders!M6913:M16906="south")),"bonus","no bonus"),"data error")</f>
        <v>no bonus</v>
      </c>
    </row>
    <row r="6915" spans="1:7" x14ac:dyDescent="0.25">
      <c r="A6915" t="str">
        <v>high</v>
      </c>
      <c r="B6915" t="b" cm="1">
        <f t="array" ref="B6915">AND(Orders!R6913:R16906&gt;500,Orders!O6913:O16906="technology")</f>
        <v>0</v>
      </c>
      <c r="C6915" t="b" cm="1">
        <f t="array" ref="C6915">OR(Orders!R6913:R16906&gt;1000,Orders!O6913:O16906="furniture")</f>
        <v>1</v>
      </c>
      <c r="D6915" t="str">
        <v>no</v>
      </c>
      <c r="E6915" t="str">
        <v>false</v>
      </c>
      <c r="G6915" t="str" cm="1">
        <f t="array" ref="G6915">IFERROR(IF(AND(Orders!R6914:R16907&gt;1000,OR(Orders!M6914:M16907="East",Orders!M6914:M16907="south")),"bonus","no bonus"),"data error")</f>
        <v>no bonus</v>
      </c>
    </row>
    <row r="6916" spans="1:7" x14ac:dyDescent="0.25">
      <c r="A6916" t="str">
        <v>high</v>
      </c>
      <c r="B6916" t="b" cm="1">
        <f t="array" ref="B6916">AND(Orders!R6914:R16907&gt;500,Orders!O6914:O16907="technology")</f>
        <v>0</v>
      </c>
      <c r="C6916" t="b" cm="1">
        <f t="array" ref="C6916">OR(Orders!R6914:R16907&gt;1000,Orders!O6914:O16907="furniture")</f>
        <v>1</v>
      </c>
      <c r="D6916" t="str">
        <v>no</v>
      </c>
      <c r="E6916" t="str">
        <v>false</v>
      </c>
      <c r="G6916" t="str" cm="1">
        <f t="array" ref="G6916">IFERROR(IF(AND(Orders!R6915:R16908&gt;1000,OR(Orders!M6915:M16908="East",Orders!M6915:M16908="south")),"bonus","no bonus"),"data error")</f>
        <v>no bonus</v>
      </c>
    </row>
    <row r="6917" spans="1:7" x14ac:dyDescent="0.25">
      <c r="A6917" t="str">
        <v>high</v>
      </c>
      <c r="B6917" t="b" cm="1">
        <f t="array" ref="B6917">AND(Orders!R6915:R16908&gt;500,Orders!O6915:O16908="technology")</f>
        <v>0</v>
      </c>
      <c r="C6917" t="b" cm="1">
        <f t="array" ref="C6917">OR(Orders!R6915:R16908&gt;1000,Orders!O6915:O16908="furniture")</f>
        <v>1</v>
      </c>
      <c r="D6917" t="str">
        <v>no</v>
      </c>
      <c r="E6917" t="str">
        <v>false</v>
      </c>
      <c r="G6917" t="str" cm="1">
        <f t="array" ref="G6917">IFERROR(IF(AND(Orders!R6916:R16909&gt;1000,OR(Orders!M6916:M16909="East",Orders!M6916:M16909="south")),"bonus","no bonus"),"data error")</f>
        <v>no bonus</v>
      </c>
    </row>
    <row r="6918" spans="1:7" x14ac:dyDescent="0.25">
      <c r="A6918" t="str">
        <v>high</v>
      </c>
      <c r="B6918" t="b" cm="1">
        <f t="array" ref="B6918">AND(Orders!R6916:R16909&gt;500,Orders!O6916:O16909="technology")</f>
        <v>0</v>
      </c>
      <c r="C6918" t="b" cm="1">
        <f t="array" ref="C6918">OR(Orders!R6916:R16909&gt;1000,Orders!O6916:O16909="furniture")</f>
        <v>1</v>
      </c>
      <c r="D6918" t="str">
        <v>no</v>
      </c>
      <c r="E6918" t="str">
        <v>false</v>
      </c>
      <c r="G6918" t="str" cm="1">
        <f t="array" ref="G6918">IFERROR(IF(AND(Orders!R6917:R16910&gt;1000,OR(Orders!M6917:M16910="East",Orders!M6917:M16910="south")),"bonus","no bonus"),"data error")</f>
        <v>no bonus</v>
      </c>
    </row>
    <row r="6919" spans="1:7" x14ac:dyDescent="0.25">
      <c r="A6919" t="str">
        <v>high</v>
      </c>
      <c r="B6919" t="b" cm="1">
        <f t="array" ref="B6919">AND(Orders!R6917:R16910&gt;500,Orders!O6917:O16910="technology")</f>
        <v>0</v>
      </c>
      <c r="C6919" t="b" cm="1">
        <f t="array" ref="C6919">OR(Orders!R6917:R16910&gt;1000,Orders!O6917:O16910="furniture")</f>
        <v>1</v>
      </c>
      <c r="D6919" t="str">
        <v>no</v>
      </c>
      <c r="E6919" t="str">
        <v>false</v>
      </c>
      <c r="G6919" t="str" cm="1">
        <f t="array" ref="G6919">IFERROR(IF(AND(Orders!R6918:R16911&gt;1000,OR(Orders!M6918:M16911="East",Orders!M6918:M16911="south")),"bonus","no bonus"),"data error")</f>
        <v>no bonus</v>
      </c>
    </row>
    <row r="6920" spans="1:7" x14ac:dyDescent="0.25">
      <c r="A6920" t="str">
        <v>high</v>
      </c>
      <c r="B6920" t="b" cm="1">
        <f t="array" ref="B6920">AND(Orders!R6918:R16911&gt;500,Orders!O6918:O16911="technology")</f>
        <v>0</v>
      </c>
      <c r="C6920" t="b" cm="1">
        <f t="array" ref="C6920">OR(Orders!R6918:R16911&gt;1000,Orders!O6918:O16911="furniture")</f>
        <v>1</v>
      </c>
      <c r="D6920" t="str">
        <v>no</v>
      </c>
      <c r="E6920" t="str">
        <v>false</v>
      </c>
      <c r="G6920" t="str" cm="1">
        <f t="array" ref="G6920">IFERROR(IF(AND(Orders!R6919:R16912&gt;1000,OR(Orders!M6919:M16912="East",Orders!M6919:M16912="south")),"bonus","no bonus"),"data error")</f>
        <v>no bonus</v>
      </c>
    </row>
    <row r="6921" spans="1:7" x14ac:dyDescent="0.25">
      <c r="A6921" t="str">
        <v>high</v>
      </c>
      <c r="B6921" t="b" cm="1">
        <f t="array" ref="B6921">AND(Orders!R6919:R16912&gt;500,Orders!O6919:O16912="technology")</f>
        <v>0</v>
      </c>
      <c r="C6921" t="b" cm="1">
        <f t="array" ref="C6921">OR(Orders!R6919:R16912&gt;1000,Orders!O6919:O16912="furniture")</f>
        <v>1</v>
      </c>
      <c r="D6921" t="str">
        <v>no</v>
      </c>
      <c r="E6921" t="str">
        <v>false</v>
      </c>
      <c r="G6921" t="str" cm="1">
        <f t="array" ref="G6921">IFERROR(IF(AND(Orders!R6920:R16913&gt;1000,OR(Orders!M6920:M16913="East",Orders!M6920:M16913="south")),"bonus","no bonus"),"data error")</f>
        <v>no bonus</v>
      </c>
    </row>
    <row r="6922" spans="1:7" x14ac:dyDescent="0.25">
      <c r="A6922" t="str">
        <v>high</v>
      </c>
      <c r="B6922" t="b" cm="1">
        <f t="array" ref="B6922">AND(Orders!R6920:R16913&gt;500,Orders!O6920:O16913="technology")</f>
        <v>0</v>
      </c>
      <c r="C6922" t="b" cm="1">
        <f t="array" ref="C6922">OR(Orders!R6920:R16913&gt;1000,Orders!O6920:O16913="furniture")</f>
        <v>1</v>
      </c>
      <c r="D6922" t="str">
        <v>no</v>
      </c>
      <c r="E6922" t="str">
        <v>false</v>
      </c>
      <c r="G6922" t="str" cm="1">
        <f t="array" ref="G6922">IFERROR(IF(AND(Orders!R6921:R16914&gt;1000,OR(Orders!M6921:M16914="East",Orders!M6921:M16914="south")),"bonus","no bonus"),"data error")</f>
        <v>no bonus</v>
      </c>
    </row>
    <row r="6923" spans="1:7" x14ac:dyDescent="0.25">
      <c r="A6923" t="str">
        <v>high</v>
      </c>
      <c r="B6923" t="b" cm="1">
        <f t="array" ref="B6923">AND(Orders!R6921:R16914&gt;500,Orders!O6921:O16914="technology")</f>
        <v>0</v>
      </c>
      <c r="C6923" t="b" cm="1">
        <f t="array" ref="C6923">OR(Orders!R6921:R16914&gt;1000,Orders!O6921:O16914="furniture")</f>
        <v>1</v>
      </c>
      <c r="D6923" t="str">
        <v>no</v>
      </c>
      <c r="E6923" t="str">
        <v>false</v>
      </c>
      <c r="G6923" t="str" cm="1">
        <f t="array" ref="G6923">IFERROR(IF(AND(Orders!R6922:R16915&gt;1000,OR(Orders!M6922:M16915="East",Orders!M6922:M16915="south")),"bonus","no bonus"),"data error")</f>
        <v>no bonus</v>
      </c>
    </row>
    <row r="6924" spans="1:7" x14ac:dyDescent="0.25">
      <c r="A6924" t="str">
        <v>high</v>
      </c>
      <c r="B6924" t="b" cm="1">
        <f t="array" ref="B6924">AND(Orders!R6922:R16915&gt;500,Orders!O6922:O16915="technology")</f>
        <v>0</v>
      </c>
      <c r="C6924" t="b" cm="1">
        <f t="array" ref="C6924">OR(Orders!R6922:R16915&gt;1000,Orders!O6922:O16915="furniture")</f>
        <v>1</v>
      </c>
      <c r="D6924" t="str">
        <v>no</v>
      </c>
      <c r="E6924" t="str">
        <v>false</v>
      </c>
      <c r="G6924" t="str" cm="1">
        <f t="array" ref="G6924">IFERROR(IF(AND(Orders!R6923:R16916&gt;1000,OR(Orders!M6923:M16916="East",Orders!M6923:M16916="south")),"bonus","no bonus"),"data error")</f>
        <v>no bonus</v>
      </c>
    </row>
    <row r="6925" spans="1:7" x14ac:dyDescent="0.25">
      <c r="A6925" t="str">
        <v>high</v>
      </c>
      <c r="B6925" t="b" cm="1">
        <f t="array" ref="B6925">AND(Orders!R6923:R16916&gt;500,Orders!O6923:O16916="technology")</f>
        <v>0</v>
      </c>
      <c r="C6925" t="b" cm="1">
        <f t="array" ref="C6925">OR(Orders!R6923:R16916&gt;1000,Orders!O6923:O16916="furniture")</f>
        <v>1</v>
      </c>
      <c r="D6925" t="str">
        <v>no</v>
      </c>
      <c r="E6925" t="str">
        <v>false</v>
      </c>
      <c r="G6925" t="str" cm="1">
        <f t="array" ref="G6925">IFERROR(IF(AND(Orders!R6924:R16917&gt;1000,OR(Orders!M6924:M16917="East",Orders!M6924:M16917="south")),"bonus","no bonus"),"data error")</f>
        <v>no bonus</v>
      </c>
    </row>
    <row r="6926" spans="1:7" x14ac:dyDescent="0.25">
      <c r="A6926" t="str">
        <v>high</v>
      </c>
      <c r="B6926" t="b" cm="1">
        <f t="array" ref="B6926">AND(Orders!R6924:R16917&gt;500,Orders!O6924:O16917="technology")</f>
        <v>0</v>
      </c>
      <c r="C6926" t="b" cm="1">
        <f t="array" ref="C6926">OR(Orders!R6924:R16917&gt;1000,Orders!O6924:O16917="furniture")</f>
        <v>1</v>
      </c>
      <c r="D6926" t="str">
        <v>no</v>
      </c>
      <c r="E6926" t="str">
        <v>false</v>
      </c>
      <c r="G6926" t="str" cm="1">
        <f t="array" ref="G6926">IFERROR(IF(AND(Orders!R6925:R16918&gt;1000,OR(Orders!M6925:M16918="East",Orders!M6925:M16918="south")),"bonus","no bonus"),"data error")</f>
        <v>no bonus</v>
      </c>
    </row>
    <row r="6927" spans="1:7" x14ac:dyDescent="0.25">
      <c r="A6927" t="str">
        <v>high</v>
      </c>
      <c r="B6927" t="b" cm="1">
        <f t="array" ref="B6927">AND(Orders!R6925:R16918&gt;500,Orders!O6925:O16918="technology")</f>
        <v>0</v>
      </c>
      <c r="C6927" t="b" cm="1">
        <f t="array" ref="C6927">OR(Orders!R6925:R16918&gt;1000,Orders!O6925:O16918="furniture")</f>
        <v>1</v>
      </c>
      <c r="D6927" t="str">
        <v>no</v>
      </c>
      <c r="E6927" t="str">
        <v>false</v>
      </c>
      <c r="G6927" t="str" cm="1">
        <f t="array" ref="G6927">IFERROR(IF(AND(Orders!R6926:R16919&gt;1000,OR(Orders!M6926:M16919="East",Orders!M6926:M16919="south")),"bonus","no bonus"),"data error")</f>
        <v>no bonus</v>
      </c>
    </row>
    <row r="6928" spans="1:7" x14ac:dyDescent="0.25">
      <c r="A6928" t="str">
        <v>high</v>
      </c>
      <c r="B6928" t="b" cm="1">
        <f t="array" ref="B6928">AND(Orders!R6926:R16919&gt;500,Orders!O6926:O16919="technology")</f>
        <v>0</v>
      </c>
      <c r="C6928" t="b" cm="1">
        <f t="array" ref="C6928">OR(Orders!R6926:R16919&gt;1000,Orders!O6926:O16919="furniture")</f>
        <v>1</v>
      </c>
      <c r="D6928" t="str">
        <v>no</v>
      </c>
      <c r="E6928" t="str">
        <v>false</v>
      </c>
      <c r="G6928" t="str" cm="1">
        <f t="array" ref="G6928">IFERROR(IF(AND(Orders!R6927:R16920&gt;1000,OR(Orders!M6927:M16920="East",Orders!M6927:M16920="south")),"bonus","no bonus"),"data error")</f>
        <v>no bonus</v>
      </c>
    </row>
    <row r="6929" spans="1:7" x14ac:dyDescent="0.25">
      <c r="A6929" t="str">
        <v>high</v>
      </c>
      <c r="B6929" t="b" cm="1">
        <f t="array" ref="B6929">AND(Orders!R6927:R16920&gt;500,Orders!O6927:O16920="technology")</f>
        <v>0</v>
      </c>
      <c r="C6929" t="b" cm="1">
        <f t="array" ref="C6929">OR(Orders!R6927:R16920&gt;1000,Orders!O6927:O16920="furniture")</f>
        <v>1</v>
      </c>
      <c r="D6929" t="str">
        <v>no</v>
      </c>
      <c r="E6929" t="str">
        <v>false</v>
      </c>
      <c r="G6929" t="str" cm="1">
        <f t="array" ref="G6929">IFERROR(IF(AND(Orders!R6928:R16921&gt;1000,OR(Orders!M6928:M16921="East",Orders!M6928:M16921="south")),"bonus","no bonus"),"data error")</f>
        <v>no bonus</v>
      </c>
    </row>
    <row r="6930" spans="1:7" x14ac:dyDescent="0.25">
      <c r="A6930" t="str">
        <v>high</v>
      </c>
      <c r="B6930" t="b" cm="1">
        <f t="array" ref="B6930">AND(Orders!R6928:R16921&gt;500,Orders!O6928:O16921="technology")</f>
        <v>0</v>
      </c>
      <c r="C6930" t="b" cm="1">
        <f t="array" ref="C6930">OR(Orders!R6928:R16921&gt;1000,Orders!O6928:O16921="furniture")</f>
        <v>1</v>
      </c>
      <c r="D6930" t="str">
        <v>no</v>
      </c>
      <c r="E6930" t="str">
        <v>false</v>
      </c>
      <c r="G6930" t="str" cm="1">
        <f t="array" ref="G6930">IFERROR(IF(AND(Orders!R6929:R16922&gt;1000,OR(Orders!M6929:M16922="East",Orders!M6929:M16922="south")),"bonus","no bonus"),"data error")</f>
        <v>no bonus</v>
      </c>
    </row>
    <row r="6931" spans="1:7" x14ac:dyDescent="0.25">
      <c r="A6931" t="str">
        <v>high</v>
      </c>
      <c r="B6931" t="b" cm="1">
        <f t="array" ref="B6931">AND(Orders!R6929:R16922&gt;500,Orders!O6929:O16922="technology")</f>
        <v>0</v>
      </c>
      <c r="C6931" t="b" cm="1">
        <f t="array" ref="C6931">OR(Orders!R6929:R16922&gt;1000,Orders!O6929:O16922="furniture")</f>
        <v>1</v>
      </c>
      <c r="D6931" t="str">
        <v>no</v>
      </c>
      <c r="E6931" t="str">
        <v>false</v>
      </c>
      <c r="G6931" t="str" cm="1">
        <f t="array" ref="G6931">IFERROR(IF(AND(Orders!R6930:R16923&gt;1000,OR(Orders!M6930:M16923="East",Orders!M6930:M16923="south")),"bonus","no bonus"),"data error")</f>
        <v>no bonus</v>
      </c>
    </row>
    <row r="6932" spans="1:7" x14ac:dyDescent="0.25">
      <c r="A6932" t="str">
        <v>high</v>
      </c>
      <c r="B6932" t="b" cm="1">
        <f t="array" ref="B6932">AND(Orders!R6930:R16923&gt;500,Orders!O6930:O16923="technology")</f>
        <v>0</v>
      </c>
      <c r="C6932" t="b" cm="1">
        <f t="array" ref="C6932">OR(Orders!R6930:R16923&gt;1000,Orders!O6930:O16923="furniture")</f>
        <v>1</v>
      </c>
      <c r="D6932" t="str">
        <v>no</v>
      </c>
      <c r="E6932" t="str">
        <v>false</v>
      </c>
      <c r="G6932" t="str" cm="1">
        <f t="array" ref="G6932">IFERROR(IF(AND(Orders!R6931:R16924&gt;1000,OR(Orders!M6931:M16924="East",Orders!M6931:M16924="south")),"bonus","no bonus"),"data error")</f>
        <v>no bonus</v>
      </c>
    </row>
    <row r="6933" spans="1:7" x14ac:dyDescent="0.25">
      <c r="A6933" t="str">
        <v>high</v>
      </c>
      <c r="B6933" t="b" cm="1">
        <f t="array" ref="B6933">AND(Orders!R6931:R16924&gt;500,Orders!O6931:O16924="technology")</f>
        <v>0</v>
      </c>
      <c r="C6933" t="b" cm="1">
        <f t="array" ref="C6933">OR(Orders!R6931:R16924&gt;1000,Orders!O6931:O16924="furniture")</f>
        <v>1</v>
      </c>
      <c r="D6933" t="str">
        <v>no</v>
      </c>
      <c r="E6933" t="str">
        <v>false</v>
      </c>
      <c r="G6933" t="str" cm="1">
        <f t="array" ref="G6933">IFERROR(IF(AND(Orders!R6932:R16925&gt;1000,OR(Orders!M6932:M16925="East",Orders!M6932:M16925="south")),"bonus","no bonus"),"data error")</f>
        <v>no bonus</v>
      </c>
    </row>
    <row r="6934" spans="1:7" x14ac:dyDescent="0.25">
      <c r="A6934" t="str">
        <v>high</v>
      </c>
      <c r="B6934" t="b" cm="1">
        <f t="array" ref="B6934">AND(Orders!R6932:R16925&gt;500,Orders!O6932:O16925="technology")</f>
        <v>0</v>
      </c>
      <c r="C6934" t="b" cm="1">
        <f t="array" ref="C6934">OR(Orders!R6932:R16925&gt;1000,Orders!O6932:O16925="furniture")</f>
        <v>1</v>
      </c>
      <c r="D6934" t="str">
        <v>no</v>
      </c>
      <c r="E6934" t="str">
        <v>false</v>
      </c>
      <c r="G6934" t="str" cm="1">
        <f t="array" ref="G6934">IFERROR(IF(AND(Orders!R6933:R16926&gt;1000,OR(Orders!M6933:M16926="East",Orders!M6933:M16926="south")),"bonus","no bonus"),"data error")</f>
        <v>no bonus</v>
      </c>
    </row>
    <row r="6935" spans="1:7" x14ac:dyDescent="0.25">
      <c r="A6935" t="str">
        <v>high</v>
      </c>
      <c r="B6935" t="b" cm="1">
        <f t="array" ref="B6935">AND(Orders!R6933:R16926&gt;500,Orders!O6933:O16926="technology")</f>
        <v>0</v>
      </c>
      <c r="C6935" t="b" cm="1">
        <f t="array" ref="C6935">OR(Orders!R6933:R16926&gt;1000,Orders!O6933:O16926="furniture")</f>
        <v>1</v>
      </c>
      <c r="D6935" t="str">
        <v>no</v>
      </c>
      <c r="E6935" t="str">
        <v>false</v>
      </c>
      <c r="G6935" t="str" cm="1">
        <f t="array" ref="G6935">IFERROR(IF(AND(Orders!R6934:R16927&gt;1000,OR(Orders!M6934:M16927="East",Orders!M6934:M16927="south")),"bonus","no bonus"),"data error")</f>
        <v>no bonus</v>
      </c>
    </row>
    <row r="6936" spans="1:7" x14ac:dyDescent="0.25">
      <c r="A6936" t="str">
        <v>high</v>
      </c>
      <c r="B6936" t="b" cm="1">
        <f t="array" ref="B6936">AND(Orders!R6934:R16927&gt;500,Orders!O6934:O16927="technology")</f>
        <v>0</v>
      </c>
      <c r="C6936" t="b" cm="1">
        <f t="array" ref="C6936">OR(Orders!R6934:R16927&gt;1000,Orders!O6934:O16927="furniture")</f>
        <v>1</v>
      </c>
      <c r="D6936" t="str">
        <v>no</v>
      </c>
      <c r="E6936" t="str">
        <v>false</v>
      </c>
      <c r="G6936" t="str" cm="1">
        <f t="array" ref="G6936">IFERROR(IF(AND(Orders!R6935:R16928&gt;1000,OR(Orders!M6935:M16928="East",Orders!M6935:M16928="south")),"bonus","no bonus"),"data error")</f>
        <v>no bonus</v>
      </c>
    </row>
    <row r="6937" spans="1:7" x14ac:dyDescent="0.25">
      <c r="A6937" t="str">
        <v>high</v>
      </c>
      <c r="B6937" t="b" cm="1">
        <f t="array" ref="B6937">AND(Orders!R6935:R16928&gt;500,Orders!O6935:O16928="technology")</f>
        <v>0</v>
      </c>
      <c r="C6937" t="b" cm="1">
        <f t="array" ref="C6937">OR(Orders!R6935:R16928&gt;1000,Orders!O6935:O16928="furniture")</f>
        <v>1</v>
      </c>
      <c r="D6937" t="str">
        <v>no</v>
      </c>
      <c r="E6937" t="str">
        <v>false</v>
      </c>
      <c r="G6937" t="str" cm="1">
        <f t="array" ref="G6937">IFERROR(IF(AND(Orders!R6936:R16929&gt;1000,OR(Orders!M6936:M16929="East",Orders!M6936:M16929="south")),"bonus","no bonus"),"data error")</f>
        <v>no bonus</v>
      </c>
    </row>
    <row r="6938" spans="1:7" x14ac:dyDescent="0.25">
      <c r="A6938" t="str">
        <v>high</v>
      </c>
      <c r="B6938" t="b" cm="1">
        <f t="array" ref="B6938">AND(Orders!R6936:R16929&gt;500,Orders!O6936:O16929="technology")</f>
        <v>0</v>
      </c>
      <c r="C6938" t="b" cm="1">
        <f t="array" ref="C6938">OR(Orders!R6936:R16929&gt;1000,Orders!O6936:O16929="furniture")</f>
        <v>1</v>
      </c>
      <c r="D6938" t="str">
        <v>no</v>
      </c>
      <c r="E6938" t="str">
        <v>false</v>
      </c>
      <c r="G6938" t="str" cm="1">
        <f t="array" ref="G6938">IFERROR(IF(AND(Orders!R6937:R16930&gt;1000,OR(Orders!M6937:M16930="East",Orders!M6937:M16930="south")),"bonus","no bonus"),"data error")</f>
        <v>no bonus</v>
      </c>
    </row>
    <row r="6939" spans="1:7" x14ac:dyDescent="0.25">
      <c r="A6939" t="str">
        <v>high</v>
      </c>
      <c r="B6939" t="b" cm="1">
        <f t="array" ref="B6939">AND(Orders!R6937:R16930&gt;500,Orders!O6937:O16930="technology")</f>
        <v>0</v>
      </c>
      <c r="C6939" t="b" cm="1">
        <f t="array" ref="C6939">OR(Orders!R6937:R16930&gt;1000,Orders!O6937:O16930="furniture")</f>
        <v>1</v>
      </c>
      <c r="D6939" t="str">
        <v>no</v>
      </c>
      <c r="E6939" t="str">
        <v>false</v>
      </c>
      <c r="G6939" t="str" cm="1">
        <f t="array" ref="G6939">IFERROR(IF(AND(Orders!R6938:R16931&gt;1000,OR(Orders!M6938:M16931="East",Orders!M6938:M16931="south")),"bonus","no bonus"),"data error")</f>
        <v>no bonus</v>
      </c>
    </row>
    <row r="6940" spans="1:7" x14ac:dyDescent="0.25">
      <c r="A6940" t="str">
        <v>high</v>
      </c>
      <c r="B6940" t="b" cm="1">
        <f t="array" ref="B6940">AND(Orders!R6938:R16931&gt;500,Orders!O6938:O16931="technology")</f>
        <v>0</v>
      </c>
      <c r="C6940" t="b" cm="1">
        <f t="array" ref="C6940">OR(Orders!R6938:R16931&gt;1000,Orders!O6938:O16931="furniture")</f>
        <v>1</v>
      </c>
      <c r="D6940" t="str">
        <v>no</v>
      </c>
      <c r="E6940" t="str">
        <v>false</v>
      </c>
      <c r="G6940" t="str" cm="1">
        <f t="array" ref="G6940">IFERROR(IF(AND(Orders!R6939:R16932&gt;1000,OR(Orders!M6939:M16932="East",Orders!M6939:M16932="south")),"bonus","no bonus"),"data error")</f>
        <v>no bonus</v>
      </c>
    </row>
    <row r="6941" spans="1:7" x14ac:dyDescent="0.25">
      <c r="A6941" t="str">
        <v>high</v>
      </c>
      <c r="B6941" t="b" cm="1">
        <f t="array" ref="B6941">AND(Orders!R6939:R16932&gt;500,Orders!O6939:O16932="technology")</f>
        <v>0</v>
      </c>
      <c r="C6941" t="b" cm="1">
        <f t="array" ref="C6941">OR(Orders!R6939:R16932&gt;1000,Orders!O6939:O16932="furniture")</f>
        <v>1</v>
      </c>
      <c r="D6941" t="str">
        <v>no</v>
      </c>
      <c r="E6941" t="str">
        <v>false</v>
      </c>
      <c r="G6941" t="str" cm="1">
        <f t="array" ref="G6941">IFERROR(IF(AND(Orders!R6940:R16933&gt;1000,OR(Orders!M6940:M16933="East",Orders!M6940:M16933="south")),"bonus","no bonus"),"data error")</f>
        <v>no bonus</v>
      </c>
    </row>
    <row r="6942" spans="1:7" x14ac:dyDescent="0.25">
      <c r="A6942" t="str">
        <v>high</v>
      </c>
      <c r="B6942" t="b" cm="1">
        <f t="array" ref="B6942">AND(Orders!R6940:R16933&gt;500,Orders!O6940:O16933="technology")</f>
        <v>0</v>
      </c>
      <c r="C6942" t="b" cm="1">
        <f t="array" ref="C6942">OR(Orders!R6940:R16933&gt;1000,Orders!O6940:O16933="furniture")</f>
        <v>1</v>
      </c>
      <c r="D6942" t="str">
        <v>no</v>
      </c>
      <c r="E6942" t="str">
        <v>false</v>
      </c>
      <c r="G6942" t="str" cm="1">
        <f t="array" ref="G6942">IFERROR(IF(AND(Orders!R6941:R16934&gt;1000,OR(Orders!M6941:M16934="East",Orders!M6941:M16934="south")),"bonus","no bonus"),"data error")</f>
        <v>no bonus</v>
      </c>
    </row>
    <row r="6943" spans="1:7" x14ac:dyDescent="0.25">
      <c r="A6943" t="str">
        <v>high</v>
      </c>
      <c r="B6943" t="b" cm="1">
        <f t="array" ref="B6943">AND(Orders!R6941:R16934&gt;500,Orders!O6941:O16934="technology")</f>
        <v>0</v>
      </c>
      <c r="C6943" t="b" cm="1">
        <f t="array" ref="C6943">OR(Orders!R6941:R16934&gt;1000,Orders!O6941:O16934="furniture")</f>
        <v>1</v>
      </c>
      <c r="D6943" t="str">
        <v>no</v>
      </c>
      <c r="E6943" t="str">
        <v>false</v>
      </c>
      <c r="G6943" t="str" cm="1">
        <f t="array" ref="G6943">IFERROR(IF(AND(Orders!R6942:R16935&gt;1000,OR(Orders!M6942:M16935="East",Orders!M6942:M16935="south")),"bonus","no bonus"),"data error")</f>
        <v>no bonus</v>
      </c>
    </row>
    <row r="6944" spans="1:7" x14ac:dyDescent="0.25">
      <c r="A6944" t="str">
        <v>high</v>
      </c>
      <c r="B6944" t="b" cm="1">
        <f t="array" ref="B6944">AND(Orders!R6942:R16935&gt;500,Orders!O6942:O16935="technology")</f>
        <v>0</v>
      </c>
      <c r="C6944" t="b" cm="1">
        <f t="array" ref="C6944">OR(Orders!R6942:R16935&gt;1000,Orders!O6942:O16935="furniture")</f>
        <v>1</v>
      </c>
      <c r="D6944" t="str">
        <v>no</v>
      </c>
      <c r="E6944" t="str">
        <v>false</v>
      </c>
      <c r="G6944" t="str" cm="1">
        <f t="array" ref="G6944">IFERROR(IF(AND(Orders!R6943:R16936&gt;1000,OR(Orders!M6943:M16936="East",Orders!M6943:M16936="south")),"bonus","no bonus"),"data error")</f>
        <v>no bonus</v>
      </c>
    </row>
    <row r="6945" spans="1:7" x14ac:dyDescent="0.25">
      <c r="A6945" t="str">
        <v>high</v>
      </c>
      <c r="B6945" t="b" cm="1">
        <f t="array" ref="B6945">AND(Orders!R6943:R16936&gt;500,Orders!O6943:O16936="technology")</f>
        <v>0</v>
      </c>
      <c r="C6945" t="b" cm="1">
        <f t="array" ref="C6945">OR(Orders!R6943:R16936&gt;1000,Orders!O6943:O16936="furniture")</f>
        <v>1</v>
      </c>
      <c r="D6945" t="str">
        <v>no</v>
      </c>
      <c r="E6945" t="str">
        <v>false</v>
      </c>
      <c r="G6945" t="str" cm="1">
        <f t="array" ref="G6945">IFERROR(IF(AND(Orders!R6944:R16937&gt;1000,OR(Orders!M6944:M16937="East",Orders!M6944:M16937="south")),"bonus","no bonus"),"data error")</f>
        <v>no bonus</v>
      </c>
    </row>
    <row r="6946" spans="1:7" x14ac:dyDescent="0.25">
      <c r="A6946" t="str">
        <v>high</v>
      </c>
      <c r="B6946" t="b" cm="1">
        <f t="array" ref="B6946">AND(Orders!R6944:R16937&gt;500,Orders!O6944:O16937="technology")</f>
        <v>0</v>
      </c>
      <c r="C6946" t="b" cm="1">
        <f t="array" ref="C6946">OR(Orders!R6944:R16937&gt;1000,Orders!O6944:O16937="furniture")</f>
        <v>1</v>
      </c>
      <c r="D6946" t="str">
        <v>no</v>
      </c>
      <c r="E6946" t="str">
        <v>false</v>
      </c>
      <c r="G6946" t="str" cm="1">
        <f t="array" ref="G6946">IFERROR(IF(AND(Orders!R6945:R16938&gt;1000,OR(Orders!M6945:M16938="East",Orders!M6945:M16938="south")),"bonus","no bonus"),"data error")</f>
        <v>no bonus</v>
      </c>
    </row>
    <row r="6947" spans="1:7" x14ac:dyDescent="0.25">
      <c r="A6947" t="str">
        <v>high</v>
      </c>
      <c r="B6947" t="b" cm="1">
        <f t="array" ref="B6947">AND(Orders!R6945:R16938&gt;500,Orders!O6945:O16938="technology")</f>
        <v>0</v>
      </c>
      <c r="C6947" t="b" cm="1">
        <f t="array" ref="C6947">OR(Orders!R6945:R16938&gt;1000,Orders!O6945:O16938="furniture")</f>
        <v>1</v>
      </c>
      <c r="D6947" t="str">
        <v>no</v>
      </c>
      <c r="E6947" t="str">
        <v>false</v>
      </c>
      <c r="G6947" t="str" cm="1">
        <f t="array" ref="G6947">IFERROR(IF(AND(Orders!R6946:R16939&gt;1000,OR(Orders!M6946:M16939="East",Orders!M6946:M16939="south")),"bonus","no bonus"),"data error")</f>
        <v>no bonus</v>
      </c>
    </row>
    <row r="6948" spans="1:7" x14ac:dyDescent="0.25">
      <c r="A6948" t="str">
        <v>high</v>
      </c>
      <c r="B6948" t="b" cm="1">
        <f t="array" ref="B6948">AND(Orders!R6946:R16939&gt;500,Orders!O6946:O16939="technology")</f>
        <v>0</v>
      </c>
      <c r="C6948" t="b" cm="1">
        <f t="array" ref="C6948">OR(Orders!R6946:R16939&gt;1000,Orders!O6946:O16939="furniture")</f>
        <v>1</v>
      </c>
      <c r="D6948" t="str">
        <v>no</v>
      </c>
      <c r="E6948" t="str">
        <v>false</v>
      </c>
      <c r="G6948" t="str" cm="1">
        <f t="array" ref="G6948">IFERROR(IF(AND(Orders!R6947:R16940&gt;1000,OR(Orders!M6947:M16940="East",Orders!M6947:M16940="south")),"bonus","no bonus"),"data error")</f>
        <v>no bonus</v>
      </c>
    </row>
    <row r="6949" spans="1:7" x14ac:dyDescent="0.25">
      <c r="A6949" t="str">
        <v>high</v>
      </c>
      <c r="B6949" t="b" cm="1">
        <f t="array" ref="B6949">AND(Orders!R6947:R16940&gt;500,Orders!O6947:O16940="technology")</f>
        <v>0</v>
      </c>
      <c r="C6949" t="b" cm="1">
        <f t="array" ref="C6949">OR(Orders!R6947:R16940&gt;1000,Orders!O6947:O16940="furniture")</f>
        <v>1</v>
      </c>
      <c r="D6949" t="str">
        <v>no</v>
      </c>
      <c r="E6949" t="str">
        <v>false</v>
      </c>
      <c r="G6949" t="str" cm="1">
        <f t="array" ref="G6949">IFERROR(IF(AND(Orders!R6948:R16941&gt;1000,OR(Orders!M6948:M16941="East",Orders!M6948:M16941="south")),"bonus","no bonus"),"data error")</f>
        <v>no bonus</v>
      </c>
    </row>
    <row r="6950" spans="1:7" x14ac:dyDescent="0.25">
      <c r="A6950" t="str">
        <v>high</v>
      </c>
      <c r="B6950" t="b" cm="1">
        <f t="array" ref="B6950">AND(Orders!R6948:R16941&gt;500,Orders!O6948:O16941="technology")</f>
        <v>0</v>
      </c>
      <c r="C6950" t="b" cm="1">
        <f t="array" ref="C6950">OR(Orders!R6948:R16941&gt;1000,Orders!O6948:O16941="furniture")</f>
        <v>1</v>
      </c>
      <c r="D6950" t="str">
        <v>no</v>
      </c>
      <c r="E6950" t="str">
        <v>false</v>
      </c>
      <c r="G6950" t="str" cm="1">
        <f t="array" ref="G6950">IFERROR(IF(AND(Orders!R6949:R16942&gt;1000,OR(Orders!M6949:M16942="East",Orders!M6949:M16942="south")),"bonus","no bonus"),"data error")</f>
        <v>no bonus</v>
      </c>
    </row>
    <row r="6951" spans="1:7" x14ac:dyDescent="0.25">
      <c r="A6951" t="str">
        <v>high</v>
      </c>
      <c r="B6951" t="b" cm="1">
        <f t="array" ref="B6951">AND(Orders!R6949:R16942&gt;500,Orders!O6949:O16942="technology")</f>
        <v>0</v>
      </c>
      <c r="C6951" t="b" cm="1">
        <f t="array" ref="C6951">OR(Orders!R6949:R16942&gt;1000,Orders!O6949:O16942="furniture")</f>
        <v>1</v>
      </c>
      <c r="D6951" t="str">
        <v>no</v>
      </c>
      <c r="E6951" t="str">
        <v>false</v>
      </c>
      <c r="G6951" t="str" cm="1">
        <f t="array" ref="G6951">IFERROR(IF(AND(Orders!R6950:R16943&gt;1000,OR(Orders!M6950:M16943="East",Orders!M6950:M16943="south")),"bonus","no bonus"),"data error")</f>
        <v>no bonus</v>
      </c>
    </row>
    <row r="6952" spans="1:7" x14ac:dyDescent="0.25">
      <c r="A6952" t="str">
        <v>high</v>
      </c>
      <c r="B6952" t="b" cm="1">
        <f t="array" ref="B6952">AND(Orders!R6950:R16943&gt;500,Orders!O6950:O16943="technology")</f>
        <v>0</v>
      </c>
      <c r="C6952" t="b" cm="1">
        <f t="array" ref="C6952">OR(Orders!R6950:R16943&gt;1000,Orders!O6950:O16943="furniture")</f>
        <v>1</v>
      </c>
      <c r="D6952" t="str">
        <v>no</v>
      </c>
      <c r="E6952" t="str">
        <v>false</v>
      </c>
      <c r="G6952" t="str" cm="1">
        <f t="array" ref="G6952">IFERROR(IF(AND(Orders!R6951:R16944&gt;1000,OR(Orders!M6951:M16944="East",Orders!M6951:M16944="south")),"bonus","no bonus"),"data error")</f>
        <v>no bonus</v>
      </c>
    </row>
    <row r="6953" spans="1:7" x14ac:dyDescent="0.25">
      <c r="A6953" t="str">
        <v>high</v>
      </c>
      <c r="B6953" t="b" cm="1">
        <f t="array" ref="B6953">AND(Orders!R6951:R16944&gt;500,Orders!O6951:O16944="technology")</f>
        <v>0</v>
      </c>
      <c r="C6953" t="b" cm="1">
        <f t="array" ref="C6953">OR(Orders!R6951:R16944&gt;1000,Orders!O6951:O16944="furniture")</f>
        <v>1</v>
      </c>
      <c r="D6953" t="str">
        <v>no</v>
      </c>
      <c r="E6953" t="str">
        <v>false</v>
      </c>
      <c r="G6953" t="str" cm="1">
        <f t="array" ref="G6953">IFERROR(IF(AND(Orders!R6952:R16945&gt;1000,OR(Orders!M6952:M16945="East",Orders!M6952:M16945="south")),"bonus","no bonus"),"data error")</f>
        <v>no bonus</v>
      </c>
    </row>
    <row r="6954" spans="1:7" x14ac:dyDescent="0.25">
      <c r="A6954" t="str">
        <v>high</v>
      </c>
      <c r="B6954" t="b" cm="1">
        <f t="array" ref="B6954">AND(Orders!R6952:R16945&gt;500,Orders!O6952:O16945="technology")</f>
        <v>0</v>
      </c>
      <c r="C6954" t="b" cm="1">
        <f t="array" ref="C6954">OR(Orders!R6952:R16945&gt;1000,Orders!O6952:O16945="furniture")</f>
        <v>1</v>
      </c>
      <c r="D6954" t="str">
        <v>no</v>
      </c>
      <c r="E6954" t="str">
        <v>false</v>
      </c>
      <c r="G6954" t="str" cm="1">
        <f t="array" ref="G6954">IFERROR(IF(AND(Orders!R6953:R16946&gt;1000,OR(Orders!M6953:M16946="East",Orders!M6953:M16946="south")),"bonus","no bonus"),"data error")</f>
        <v>no bonus</v>
      </c>
    </row>
    <row r="6955" spans="1:7" x14ac:dyDescent="0.25">
      <c r="A6955" t="str">
        <v>high</v>
      </c>
      <c r="B6955" t="b" cm="1">
        <f t="array" ref="B6955">AND(Orders!R6953:R16946&gt;500,Orders!O6953:O16946="technology")</f>
        <v>0</v>
      </c>
      <c r="C6955" t="b" cm="1">
        <f t="array" ref="C6955">OR(Orders!R6953:R16946&gt;1000,Orders!O6953:O16946="furniture")</f>
        <v>1</v>
      </c>
      <c r="D6955" t="str">
        <v>no</v>
      </c>
      <c r="E6955" t="str">
        <v>false</v>
      </c>
      <c r="G6955" t="str" cm="1">
        <f t="array" ref="G6955">IFERROR(IF(AND(Orders!R6954:R16947&gt;1000,OR(Orders!M6954:M16947="East",Orders!M6954:M16947="south")),"bonus","no bonus"),"data error")</f>
        <v>no bonus</v>
      </c>
    </row>
    <row r="6956" spans="1:7" x14ac:dyDescent="0.25">
      <c r="A6956" t="str">
        <v>high</v>
      </c>
      <c r="B6956" t="b" cm="1">
        <f t="array" ref="B6956">AND(Orders!R6954:R16947&gt;500,Orders!O6954:O16947="technology")</f>
        <v>0</v>
      </c>
      <c r="C6956" t="b" cm="1">
        <f t="array" ref="C6956">OR(Orders!R6954:R16947&gt;1000,Orders!O6954:O16947="furniture")</f>
        <v>1</v>
      </c>
      <c r="D6956" t="str">
        <v>no</v>
      </c>
      <c r="E6956" t="str">
        <v>false</v>
      </c>
      <c r="G6956" t="str" cm="1">
        <f t="array" ref="G6956">IFERROR(IF(AND(Orders!R6955:R16948&gt;1000,OR(Orders!M6955:M16948="East",Orders!M6955:M16948="south")),"bonus","no bonus"),"data error")</f>
        <v>no bonus</v>
      </c>
    </row>
    <row r="6957" spans="1:7" x14ac:dyDescent="0.25">
      <c r="A6957" t="str">
        <v>high</v>
      </c>
      <c r="B6957" t="b" cm="1">
        <f t="array" ref="B6957">AND(Orders!R6955:R16948&gt;500,Orders!O6955:O16948="technology")</f>
        <v>0</v>
      </c>
      <c r="C6957" t="b" cm="1">
        <f t="array" ref="C6957">OR(Orders!R6955:R16948&gt;1000,Orders!O6955:O16948="furniture")</f>
        <v>1</v>
      </c>
      <c r="D6957" t="str">
        <v>no</v>
      </c>
      <c r="E6957" t="str">
        <v>false</v>
      </c>
      <c r="G6957" t="str" cm="1">
        <f t="array" ref="G6957">IFERROR(IF(AND(Orders!R6956:R16949&gt;1000,OR(Orders!M6956:M16949="East",Orders!M6956:M16949="south")),"bonus","no bonus"),"data error")</f>
        <v>no bonus</v>
      </c>
    </row>
    <row r="6958" spans="1:7" x14ac:dyDescent="0.25">
      <c r="A6958" t="str">
        <v>high</v>
      </c>
      <c r="B6958" t="b" cm="1">
        <f t="array" ref="B6958">AND(Orders!R6956:R16949&gt;500,Orders!O6956:O16949="technology")</f>
        <v>0</v>
      </c>
      <c r="C6958" t="b" cm="1">
        <f t="array" ref="C6958">OR(Orders!R6956:R16949&gt;1000,Orders!O6956:O16949="furniture")</f>
        <v>1</v>
      </c>
      <c r="D6958" t="str">
        <v>no</v>
      </c>
      <c r="E6958" t="str">
        <v>false</v>
      </c>
      <c r="G6958" t="str" cm="1">
        <f t="array" ref="G6958">IFERROR(IF(AND(Orders!R6957:R16950&gt;1000,OR(Orders!M6957:M16950="East",Orders!M6957:M16950="south")),"bonus","no bonus"),"data error")</f>
        <v>no bonus</v>
      </c>
    </row>
    <row r="6959" spans="1:7" x14ac:dyDescent="0.25">
      <c r="A6959" t="str">
        <v>high</v>
      </c>
      <c r="B6959" t="b" cm="1">
        <f t="array" ref="B6959">AND(Orders!R6957:R16950&gt;500,Orders!O6957:O16950="technology")</f>
        <v>0</v>
      </c>
      <c r="C6959" t="b" cm="1">
        <f t="array" ref="C6959">OR(Orders!R6957:R16950&gt;1000,Orders!O6957:O16950="furniture")</f>
        <v>1</v>
      </c>
      <c r="D6959" t="str">
        <v>no</v>
      </c>
      <c r="E6959" t="str">
        <v>false</v>
      </c>
      <c r="G6959" t="str" cm="1">
        <f t="array" ref="G6959">IFERROR(IF(AND(Orders!R6958:R16951&gt;1000,OR(Orders!M6958:M16951="East",Orders!M6958:M16951="south")),"bonus","no bonus"),"data error")</f>
        <v>no bonus</v>
      </c>
    </row>
    <row r="6960" spans="1:7" x14ac:dyDescent="0.25">
      <c r="A6960" t="str">
        <v>high</v>
      </c>
      <c r="B6960" t="b" cm="1">
        <f t="array" ref="B6960">AND(Orders!R6958:R16951&gt;500,Orders!O6958:O16951="technology")</f>
        <v>0</v>
      </c>
      <c r="C6960" t="b" cm="1">
        <f t="array" ref="C6960">OR(Orders!R6958:R16951&gt;1000,Orders!O6958:O16951="furniture")</f>
        <v>1</v>
      </c>
      <c r="D6960" t="str">
        <v>no</v>
      </c>
      <c r="E6960" t="str">
        <v>false</v>
      </c>
      <c r="G6960" t="str" cm="1">
        <f t="array" ref="G6960">IFERROR(IF(AND(Orders!R6959:R16952&gt;1000,OR(Orders!M6959:M16952="East",Orders!M6959:M16952="south")),"bonus","no bonus"),"data error")</f>
        <v>no bonus</v>
      </c>
    </row>
    <row r="6961" spans="1:7" x14ac:dyDescent="0.25">
      <c r="A6961" t="str">
        <v>high</v>
      </c>
      <c r="B6961" t="b" cm="1">
        <f t="array" ref="B6961">AND(Orders!R6959:R16952&gt;500,Orders!O6959:O16952="technology")</f>
        <v>0</v>
      </c>
      <c r="C6961" t="b" cm="1">
        <f t="array" ref="C6961">OR(Orders!R6959:R16952&gt;1000,Orders!O6959:O16952="furniture")</f>
        <v>1</v>
      </c>
      <c r="D6961" t="str">
        <v>no</v>
      </c>
      <c r="E6961" t="str">
        <v>false</v>
      </c>
      <c r="G6961" t="str" cm="1">
        <f t="array" ref="G6961">IFERROR(IF(AND(Orders!R6960:R16953&gt;1000,OR(Orders!M6960:M16953="East",Orders!M6960:M16953="south")),"bonus","no bonus"),"data error")</f>
        <v>no bonus</v>
      </c>
    </row>
    <row r="6962" spans="1:7" x14ac:dyDescent="0.25">
      <c r="A6962" t="str">
        <v>high</v>
      </c>
      <c r="B6962" t="b" cm="1">
        <f t="array" ref="B6962">AND(Orders!R6960:R16953&gt;500,Orders!O6960:O16953="technology")</f>
        <v>0</v>
      </c>
      <c r="C6962" t="b" cm="1">
        <f t="array" ref="C6962">OR(Orders!R6960:R16953&gt;1000,Orders!O6960:O16953="furniture")</f>
        <v>1</v>
      </c>
      <c r="D6962" t="str">
        <v>no</v>
      </c>
      <c r="E6962" t="str">
        <v>false</v>
      </c>
      <c r="G6962" t="str" cm="1">
        <f t="array" ref="G6962">IFERROR(IF(AND(Orders!R6961:R16954&gt;1000,OR(Orders!M6961:M16954="East",Orders!M6961:M16954="south")),"bonus","no bonus"),"data error")</f>
        <v>no bonus</v>
      </c>
    </row>
    <row r="6963" spans="1:7" x14ac:dyDescent="0.25">
      <c r="A6963" t="str">
        <v>high</v>
      </c>
      <c r="B6963" t="b" cm="1">
        <f t="array" ref="B6963">AND(Orders!R6961:R16954&gt;500,Orders!O6961:O16954="technology")</f>
        <v>0</v>
      </c>
      <c r="C6963" t="b" cm="1">
        <f t="array" ref="C6963">OR(Orders!R6961:R16954&gt;1000,Orders!O6961:O16954="furniture")</f>
        <v>1</v>
      </c>
      <c r="D6963" t="str">
        <v>no</v>
      </c>
      <c r="E6963" t="str">
        <v>false</v>
      </c>
      <c r="G6963" t="str" cm="1">
        <f t="array" ref="G6963">IFERROR(IF(AND(Orders!R6962:R16955&gt;1000,OR(Orders!M6962:M16955="East",Orders!M6962:M16955="south")),"bonus","no bonus"),"data error")</f>
        <v>no bonus</v>
      </c>
    </row>
    <row r="6964" spans="1:7" x14ac:dyDescent="0.25">
      <c r="A6964" t="str">
        <v>high</v>
      </c>
      <c r="B6964" t="b" cm="1">
        <f t="array" ref="B6964">AND(Orders!R6962:R16955&gt;500,Orders!O6962:O16955="technology")</f>
        <v>0</v>
      </c>
      <c r="C6964" t="b" cm="1">
        <f t="array" ref="C6964">OR(Orders!R6962:R16955&gt;1000,Orders!O6962:O16955="furniture")</f>
        <v>1</v>
      </c>
      <c r="D6964" t="str">
        <v>no</v>
      </c>
      <c r="E6964" t="str">
        <v>false</v>
      </c>
      <c r="G6964" t="str" cm="1">
        <f t="array" ref="G6964">IFERROR(IF(AND(Orders!R6963:R16956&gt;1000,OR(Orders!M6963:M16956="East",Orders!M6963:M16956="south")),"bonus","no bonus"),"data error")</f>
        <v>no bonus</v>
      </c>
    </row>
    <row r="6965" spans="1:7" x14ac:dyDescent="0.25">
      <c r="A6965" t="str">
        <v>high</v>
      </c>
      <c r="B6965" t="b" cm="1">
        <f t="array" ref="B6965">AND(Orders!R6963:R16956&gt;500,Orders!O6963:O16956="technology")</f>
        <v>0</v>
      </c>
      <c r="C6965" t="b" cm="1">
        <f t="array" ref="C6965">OR(Orders!R6963:R16956&gt;1000,Orders!O6963:O16956="furniture")</f>
        <v>1</v>
      </c>
      <c r="D6965" t="str">
        <v>no</v>
      </c>
      <c r="E6965" t="str">
        <v>false</v>
      </c>
      <c r="G6965" t="str" cm="1">
        <f t="array" ref="G6965">IFERROR(IF(AND(Orders!R6964:R16957&gt;1000,OR(Orders!M6964:M16957="East",Orders!M6964:M16957="south")),"bonus","no bonus"),"data error")</f>
        <v>no bonus</v>
      </c>
    </row>
    <row r="6966" spans="1:7" x14ac:dyDescent="0.25">
      <c r="A6966" t="str">
        <v>high</v>
      </c>
      <c r="B6966" t="b" cm="1">
        <f t="array" ref="B6966">AND(Orders!R6964:R16957&gt;500,Orders!O6964:O16957="technology")</f>
        <v>0</v>
      </c>
      <c r="C6966" t="b" cm="1">
        <f t="array" ref="C6966">OR(Orders!R6964:R16957&gt;1000,Orders!O6964:O16957="furniture")</f>
        <v>1</v>
      </c>
      <c r="D6966" t="str">
        <v>no</v>
      </c>
      <c r="E6966" t="str">
        <v>false</v>
      </c>
      <c r="G6966" t="str" cm="1">
        <f t="array" ref="G6966">IFERROR(IF(AND(Orders!R6965:R16958&gt;1000,OR(Orders!M6965:M16958="East",Orders!M6965:M16958="south")),"bonus","no bonus"),"data error")</f>
        <v>no bonus</v>
      </c>
    </row>
    <row r="6967" spans="1:7" x14ac:dyDescent="0.25">
      <c r="A6967" t="str">
        <v>high</v>
      </c>
      <c r="B6967" t="b" cm="1">
        <f t="array" ref="B6967">AND(Orders!R6965:R16958&gt;500,Orders!O6965:O16958="technology")</f>
        <v>0</v>
      </c>
      <c r="C6967" t="b" cm="1">
        <f t="array" ref="C6967">OR(Orders!R6965:R16958&gt;1000,Orders!O6965:O16958="furniture")</f>
        <v>1</v>
      </c>
      <c r="D6967" t="str">
        <v>no</v>
      </c>
      <c r="E6967" t="str">
        <v>false</v>
      </c>
      <c r="G6967" t="str" cm="1">
        <f t="array" ref="G6967">IFERROR(IF(AND(Orders!R6966:R16959&gt;1000,OR(Orders!M6966:M16959="East",Orders!M6966:M16959="south")),"bonus","no bonus"),"data error")</f>
        <v>no bonus</v>
      </c>
    </row>
    <row r="6968" spans="1:7" x14ac:dyDescent="0.25">
      <c r="A6968" t="str">
        <v>high</v>
      </c>
      <c r="B6968" t="b" cm="1">
        <f t="array" ref="B6968">AND(Orders!R6966:R16959&gt;500,Orders!O6966:O16959="technology")</f>
        <v>0</v>
      </c>
      <c r="C6968" t="b" cm="1">
        <f t="array" ref="C6968">OR(Orders!R6966:R16959&gt;1000,Orders!O6966:O16959="furniture")</f>
        <v>1</v>
      </c>
      <c r="D6968" t="str">
        <v>no</v>
      </c>
      <c r="E6968" t="str">
        <v>false</v>
      </c>
      <c r="G6968" t="str" cm="1">
        <f t="array" ref="G6968">IFERROR(IF(AND(Orders!R6967:R16960&gt;1000,OR(Orders!M6967:M16960="East",Orders!M6967:M16960="south")),"bonus","no bonus"),"data error")</f>
        <v>no bonus</v>
      </c>
    </row>
    <row r="6969" spans="1:7" x14ac:dyDescent="0.25">
      <c r="A6969" t="str">
        <v>high</v>
      </c>
      <c r="B6969" t="b" cm="1">
        <f t="array" ref="B6969">AND(Orders!R6967:R16960&gt;500,Orders!O6967:O16960="technology")</f>
        <v>0</v>
      </c>
      <c r="C6969" t="b" cm="1">
        <f t="array" ref="C6969">OR(Orders!R6967:R16960&gt;1000,Orders!O6967:O16960="furniture")</f>
        <v>1</v>
      </c>
      <c r="D6969" t="str">
        <v>no</v>
      </c>
      <c r="E6969" t="str">
        <v>false</v>
      </c>
      <c r="G6969" t="str" cm="1">
        <f t="array" ref="G6969">IFERROR(IF(AND(Orders!R6968:R16961&gt;1000,OR(Orders!M6968:M16961="East",Orders!M6968:M16961="south")),"bonus","no bonus"),"data error")</f>
        <v>no bonus</v>
      </c>
    </row>
    <row r="6970" spans="1:7" x14ac:dyDescent="0.25">
      <c r="A6970" t="str">
        <v>high</v>
      </c>
      <c r="B6970" t="b" cm="1">
        <f t="array" ref="B6970">AND(Orders!R6968:R16961&gt;500,Orders!O6968:O16961="technology")</f>
        <v>0</v>
      </c>
      <c r="C6970" t="b" cm="1">
        <f t="array" ref="C6970">OR(Orders!R6968:R16961&gt;1000,Orders!O6968:O16961="furniture")</f>
        <v>1</v>
      </c>
      <c r="D6970" t="str">
        <v>no</v>
      </c>
      <c r="E6970" t="str">
        <v>false</v>
      </c>
      <c r="G6970" t="str" cm="1">
        <f t="array" ref="G6970">IFERROR(IF(AND(Orders!R6969:R16962&gt;1000,OR(Orders!M6969:M16962="East",Orders!M6969:M16962="south")),"bonus","no bonus"),"data error")</f>
        <v>no bonus</v>
      </c>
    </row>
    <row r="6971" spans="1:7" x14ac:dyDescent="0.25">
      <c r="A6971" t="str">
        <v>high</v>
      </c>
      <c r="B6971" t="b" cm="1">
        <f t="array" ref="B6971">AND(Orders!R6969:R16962&gt;500,Orders!O6969:O16962="technology")</f>
        <v>0</v>
      </c>
      <c r="C6971" t="b" cm="1">
        <f t="array" ref="C6971">OR(Orders!R6969:R16962&gt;1000,Orders!O6969:O16962="furniture")</f>
        <v>1</v>
      </c>
      <c r="D6971" t="str">
        <v>no</v>
      </c>
      <c r="E6971" t="str">
        <v>false</v>
      </c>
      <c r="G6971" t="str" cm="1">
        <f t="array" ref="G6971">IFERROR(IF(AND(Orders!R6970:R16963&gt;1000,OR(Orders!M6970:M16963="East",Orders!M6970:M16963="south")),"bonus","no bonus"),"data error")</f>
        <v>no bonus</v>
      </c>
    </row>
    <row r="6972" spans="1:7" x14ac:dyDescent="0.25">
      <c r="A6972" t="str">
        <v>high</v>
      </c>
      <c r="B6972" t="b" cm="1">
        <f t="array" ref="B6972">AND(Orders!R6970:R16963&gt;500,Orders!O6970:O16963="technology")</f>
        <v>0</v>
      </c>
      <c r="C6972" t="b" cm="1">
        <f t="array" ref="C6972">OR(Orders!R6970:R16963&gt;1000,Orders!O6970:O16963="furniture")</f>
        <v>1</v>
      </c>
      <c r="D6972" t="str">
        <v>no</v>
      </c>
      <c r="E6972" t="str">
        <v>false</v>
      </c>
      <c r="G6972" t="str" cm="1">
        <f t="array" ref="G6972">IFERROR(IF(AND(Orders!R6971:R16964&gt;1000,OR(Orders!M6971:M16964="East",Orders!M6971:M16964="south")),"bonus","no bonus"),"data error")</f>
        <v>no bonus</v>
      </c>
    </row>
    <row r="6973" spans="1:7" x14ac:dyDescent="0.25">
      <c r="A6973" t="str">
        <v>high</v>
      </c>
      <c r="B6973" t="b" cm="1">
        <f t="array" ref="B6973">AND(Orders!R6971:R16964&gt;500,Orders!O6971:O16964="technology")</f>
        <v>0</v>
      </c>
      <c r="C6973" t="b" cm="1">
        <f t="array" ref="C6973">OR(Orders!R6971:R16964&gt;1000,Orders!O6971:O16964="furniture")</f>
        <v>1</v>
      </c>
      <c r="D6973" t="str">
        <v>no</v>
      </c>
      <c r="E6973" t="str">
        <v>false</v>
      </c>
      <c r="G6973" t="str" cm="1">
        <f t="array" ref="G6973">IFERROR(IF(AND(Orders!R6972:R16965&gt;1000,OR(Orders!M6972:M16965="East",Orders!M6972:M16965="south")),"bonus","no bonus"),"data error")</f>
        <v>no bonus</v>
      </c>
    </row>
    <row r="6974" spans="1:7" x14ac:dyDescent="0.25">
      <c r="A6974" t="str">
        <v>high</v>
      </c>
      <c r="B6974" t="b" cm="1">
        <f t="array" ref="B6974">AND(Orders!R6972:R16965&gt;500,Orders!O6972:O16965="technology")</f>
        <v>0</v>
      </c>
      <c r="C6974" t="b" cm="1">
        <f t="array" ref="C6974">OR(Orders!R6972:R16965&gt;1000,Orders!O6972:O16965="furniture")</f>
        <v>1</v>
      </c>
      <c r="D6974" t="str">
        <v>no</v>
      </c>
      <c r="E6974" t="str">
        <v>false</v>
      </c>
      <c r="G6974" t="str" cm="1">
        <f t="array" ref="G6974">IFERROR(IF(AND(Orders!R6973:R16966&gt;1000,OR(Orders!M6973:M16966="East",Orders!M6973:M16966="south")),"bonus","no bonus"),"data error")</f>
        <v>no bonus</v>
      </c>
    </row>
    <row r="6975" spans="1:7" x14ac:dyDescent="0.25">
      <c r="A6975" t="str">
        <v>high</v>
      </c>
      <c r="B6975" t="b" cm="1">
        <f t="array" ref="B6975">AND(Orders!R6973:R16966&gt;500,Orders!O6973:O16966="technology")</f>
        <v>0</v>
      </c>
      <c r="C6975" t="b" cm="1">
        <f t="array" ref="C6975">OR(Orders!R6973:R16966&gt;1000,Orders!O6973:O16966="furniture")</f>
        <v>1</v>
      </c>
      <c r="D6975" t="str">
        <v>no</v>
      </c>
      <c r="E6975" t="str">
        <v>false</v>
      </c>
      <c r="G6975" t="str" cm="1">
        <f t="array" ref="G6975">IFERROR(IF(AND(Orders!R6974:R16967&gt;1000,OR(Orders!M6974:M16967="East",Orders!M6974:M16967="south")),"bonus","no bonus"),"data error")</f>
        <v>no bonus</v>
      </c>
    </row>
    <row r="6976" spans="1:7" x14ac:dyDescent="0.25">
      <c r="A6976" t="str">
        <v>high</v>
      </c>
      <c r="B6976" t="b" cm="1">
        <f t="array" ref="B6976">AND(Orders!R6974:R16967&gt;500,Orders!O6974:O16967="technology")</f>
        <v>0</v>
      </c>
      <c r="C6976" t="b" cm="1">
        <f t="array" ref="C6976">OR(Orders!R6974:R16967&gt;1000,Orders!O6974:O16967="furniture")</f>
        <v>1</v>
      </c>
      <c r="D6976" t="str">
        <v>no</v>
      </c>
      <c r="E6976" t="str">
        <v>false</v>
      </c>
      <c r="G6976" t="str" cm="1">
        <f t="array" ref="G6976">IFERROR(IF(AND(Orders!R6975:R16968&gt;1000,OR(Orders!M6975:M16968="East",Orders!M6975:M16968="south")),"bonus","no bonus"),"data error")</f>
        <v>no bonus</v>
      </c>
    </row>
    <row r="6977" spans="1:7" x14ac:dyDescent="0.25">
      <c r="A6977" t="str">
        <v>high</v>
      </c>
      <c r="B6977" t="b" cm="1">
        <f t="array" ref="B6977">AND(Orders!R6975:R16968&gt;500,Orders!O6975:O16968="technology")</f>
        <v>0</v>
      </c>
      <c r="C6977" t="b" cm="1">
        <f t="array" ref="C6977">OR(Orders!R6975:R16968&gt;1000,Orders!O6975:O16968="furniture")</f>
        <v>1</v>
      </c>
      <c r="D6977" t="str">
        <v>no</v>
      </c>
      <c r="E6977" t="str">
        <v>false</v>
      </c>
      <c r="G6977" t="str" cm="1">
        <f t="array" ref="G6977">IFERROR(IF(AND(Orders!R6976:R16969&gt;1000,OR(Orders!M6976:M16969="East",Orders!M6976:M16969="south")),"bonus","no bonus"),"data error")</f>
        <v>no bonus</v>
      </c>
    </row>
    <row r="6978" spans="1:7" x14ac:dyDescent="0.25">
      <c r="A6978" t="str">
        <v>high</v>
      </c>
      <c r="B6978" t="b" cm="1">
        <f t="array" ref="B6978">AND(Orders!R6976:R16969&gt;500,Orders!O6976:O16969="technology")</f>
        <v>0</v>
      </c>
      <c r="C6978" t="b" cm="1">
        <f t="array" ref="C6978">OR(Orders!R6976:R16969&gt;1000,Orders!O6976:O16969="furniture")</f>
        <v>1</v>
      </c>
      <c r="D6978" t="str">
        <v>no</v>
      </c>
      <c r="E6978" t="str">
        <v>false</v>
      </c>
      <c r="G6978" t="str" cm="1">
        <f t="array" ref="G6978">IFERROR(IF(AND(Orders!R6977:R16970&gt;1000,OR(Orders!M6977:M16970="East",Orders!M6977:M16970="south")),"bonus","no bonus"),"data error")</f>
        <v>no bonus</v>
      </c>
    </row>
    <row r="6979" spans="1:7" x14ac:dyDescent="0.25">
      <c r="A6979" t="str">
        <v>high</v>
      </c>
      <c r="B6979" t="b" cm="1">
        <f t="array" ref="B6979">AND(Orders!R6977:R16970&gt;500,Orders!O6977:O16970="technology")</f>
        <v>0</v>
      </c>
      <c r="C6979" t="b" cm="1">
        <f t="array" ref="C6979">OR(Orders!R6977:R16970&gt;1000,Orders!O6977:O16970="furniture")</f>
        <v>1</v>
      </c>
      <c r="D6979" t="str">
        <v>no</v>
      </c>
      <c r="E6979" t="str">
        <v>false</v>
      </c>
      <c r="G6979" t="str" cm="1">
        <f t="array" ref="G6979">IFERROR(IF(AND(Orders!R6978:R16971&gt;1000,OR(Orders!M6978:M16971="East",Orders!M6978:M16971="south")),"bonus","no bonus"),"data error")</f>
        <v>no bonus</v>
      </c>
    </row>
    <row r="6980" spans="1:7" x14ac:dyDescent="0.25">
      <c r="A6980" t="str">
        <v>high</v>
      </c>
      <c r="B6980" t="b" cm="1">
        <f t="array" ref="B6980">AND(Orders!R6978:R16971&gt;500,Orders!O6978:O16971="technology")</f>
        <v>0</v>
      </c>
      <c r="C6980" t="b" cm="1">
        <f t="array" ref="C6980">OR(Orders!R6978:R16971&gt;1000,Orders!O6978:O16971="furniture")</f>
        <v>1</v>
      </c>
      <c r="D6980" t="str">
        <v>no</v>
      </c>
      <c r="E6980" t="str">
        <v>false</v>
      </c>
      <c r="G6980" t="str" cm="1">
        <f t="array" ref="G6980">IFERROR(IF(AND(Orders!R6979:R16972&gt;1000,OR(Orders!M6979:M16972="East",Orders!M6979:M16972="south")),"bonus","no bonus"),"data error")</f>
        <v>no bonus</v>
      </c>
    </row>
    <row r="6981" spans="1:7" x14ac:dyDescent="0.25">
      <c r="A6981" t="str">
        <v>high</v>
      </c>
      <c r="B6981" t="b" cm="1">
        <f t="array" ref="B6981">AND(Orders!R6979:R16972&gt;500,Orders!O6979:O16972="technology")</f>
        <v>0</v>
      </c>
      <c r="C6981" t="b" cm="1">
        <f t="array" ref="C6981">OR(Orders!R6979:R16972&gt;1000,Orders!O6979:O16972="furniture")</f>
        <v>1</v>
      </c>
      <c r="D6981" t="str">
        <v>no</v>
      </c>
      <c r="E6981" t="str">
        <v>false</v>
      </c>
      <c r="G6981" t="str" cm="1">
        <f t="array" ref="G6981">IFERROR(IF(AND(Orders!R6980:R16973&gt;1000,OR(Orders!M6980:M16973="East",Orders!M6980:M16973="south")),"bonus","no bonus"),"data error")</f>
        <v>no bonus</v>
      </c>
    </row>
    <row r="6982" spans="1:7" x14ac:dyDescent="0.25">
      <c r="A6982" t="str">
        <v>high</v>
      </c>
      <c r="B6982" t="b" cm="1">
        <f t="array" ref="B6982">AND(Orders!R6980:R16973&gt;500,Orders!O6980:O16973="technology")</f>
        <v>0</v>
      </c>
      <c r="C6982" t="b" cm="1">
        <f t="array" ref="C6982">OR(Orders!R6980:R16973&gt;1000,Orders!O6980:O16973="furniture")</f>
        <v>1</v>
      </c>
      <c r="D6982" t="str">
        <v>no</v>
      </c>
      <c r="E6982" t="str">
        <v>false</v>
      </c>
      <c r="G6982" t="str" cm="1">
        <f t="array" ref="G6982">IFERROR(IF(AND(Orders!R6981:R16974&gt;1000,OR(Orders!M6981:M16974="East",Orders!M6981:M16974="south")),"bonus","no bonus"),"data error")</f>
        <v>no bonus</v>
      </c>
    </row>
    <row r="6983" spans="1:7" x14ac:dyDescent="0.25">
      <c r="A6983" t="str">
        <v>high</v>
      </c>
      <c r="B6983" t="b" cm="1">
        <f t="array" ref="B6983">AND(Orders!R6981:R16974&gt;500,Orders!O6981:O16974="technology")</f>
        <v>0</v>
      </c>
      <c r="C6983" t="b" cm="1">
        <f t="array" ref="C6983">OR(Orders!R6981:R16974&gt;1000,Orders!O6981:O16974="furniture")</f>
        <v>1</v>
      </c>
      <c r="D6983" t="str">
        <v>no</v>
      </c>
      <c r="E6983" t="str">
        <v>false</v>
      </c>
      <c r="G6983" t="str" cm="1">
        <f t="array" ref="G6983">IFERROR(IF(AND(Orders!R6982:R16975&gt;1000,OR(Orders!M6982:M16975="East",Orders!M6982:M16975="south")),"bonus","no bonus"),"data error")</f>
        <v>no bonus</v>
      </c>
    </row>
    <row r="6984" spans="1:7" x14ac:dyDescent="0.25">
      <c r="A6984" t="str">
        <v>high</v>
      </c>
      <c r="B6984" t="b" cm="1">
        <f t="array" ref="B6984">AND(Orders!R6982:R16975&gt;500,Orders!O6982:O16975="technology")</f>
        <v>0</v>
      </c>
      <c r="C6984" t="b" cm="1">
        <f t="array" ref="C6984">OR(Orders!R6982:R16975&gt;1000,Orders!O6982:O16975="furniture")</f>
        <v>1</v>
      </c>
      <c r="D6984" t="str">
        <v>no</v>
      </c>
      <c r="E6984" t="str">
        <v>false</v>
      </c>
      <c r="G6984" t="str" cm="1">
        <f t="array" ref="G6984">IFERROR(IF(AND(Orders!R6983:R16976&gt;1000,OR(Orders!M6983:M16976="East",Orders!M6983:M16976="south")),"bonus","no bonus"),"data error")</f>
        <v>no bonus</v>
      </c>
    </row>
    <row r="6985" spans="1:7" x14ac:dyDescent="0.25">
      <c r="A6985" t="str">
        <v>high</v>
      </c>
      <c r="B6985" t="b" cm="1">
        <f t="array" ref="B6985">AND(Orders!R6983:R16976&gt;500,Orders!O6983:O16976="technology")</f>
        <v>0</v>
      </c>
      <c r="C6985" t="b" cm="1">
        <f t="array" ref="C6985">OR(Orders!R6983:R16976&gt;1000,Orders!O6983:O16976="furniture")</f>
        <v>1</v>
      </c>
      <c r="D6985" t="str">
        <v>no</v>
      </c>
      <c r="E6985" t="str">
        <v>false</v>
      </c>
      <c r="G6985" t="str" cm="1">
        <f t="array" ref="G6985">IFERROR(IF(AND(Orders!R6984:R16977&gt;1000,OR(Orders!M6984:M16977="East",Orders!M6984:M16977="south")),"bonus","no bonus"),"data error")</f>
        <v>no bonus</v>
      </c>
    </row>
    <row r="6986" spans="1:7" x14ac:dyDescent="0.25">
      <c r="A6986" t="str">
        <v>high</v>
      </c>
      <c r="B6986" t="b" cm="1">
        <f t="array" ref="B6986">AND(Orders!R6984:R16977&gt;500,Orders!O6984:O16977="technology")</f>
        <v>0</v>
      </c>
      <c r="C6986" t="b" cm="1">
        <f t="array" ref="C6986">OR(Orders!R6984:R16977&gt;1000,Orders!O6984:O16977="furniture")</f>
        <v>1</v>
      </c>
      <c r="D6986" t="str">
        <v>no</v>
      </c>
      <c r="E6986" t="str">
        <v>false</v>
      </c>
      <c r="G6986" t="str" cm="1">
        <f t="array" ref="G6986">IFERROR(IF(AND(Orders!R6985:R16978&gt;1000,OR(Orders!M6985:M16978="East",Orders!M6985:M16978="south")),"bonus","no bonus"),"data error")</f>
        <v>no bonus</v>
      </c>
    </row>
    <row r="6987" spans="1:7" x14ac:dyDescent="0.25">
      <c r="A6987" t="str">
        <v>high</v>
      </c>
      <c r="B6987" t="b" cm="1">
        <f t="array" ref="B6987">AND(Orders!R6985:R16978&gt;500,Orders!O6985:O16978="technology")</f>
        <v>0</v>
      </c>
      <c r="C6987" t="b" cm="1">
        <f t="array" ref="C6987">OR(Orders!R6985:R16978&gt;1000,Orders!O6985:O16978="furniture")</f>
        <v>1</v>
      </c>
      <c r="D6987" t="str">
        <v>no</v>
      </c>
      <c r="E6987" t="str">
        <v>false</v>
      </c>
      <c r="G6987" t="str" cm="1">
        <f t="array" ref="G6987">IFERROR(IF(AND(Orders!R6986:R16979&gt;1000,OR(Orders!M6986:M16979="East",Orders!M6986:M16979="south")),"bonus","no bonus"),"data error")</f>
        <v>no bonus</v>
      </c>
    </row>
    <row r="6988" spans="1:7" x14ac:dyDescent="0.25">
      <c r="A6988" t="str">
        <v>high</v>
      </c>
      <c r="B6988" t="b" cm="1">
        <f t="array" ref="B6988">AND(Orders!R6986:R16979&gt;500,Orders!O6986:O16979="technology")</f>
        <v>0</v>
      </c>
      <c r="C6988" t="b" cm="1">
        <f t="array" ref="C6988">OR(Orders!R6986:R16979&gt;1000,Orders!O6986:O16979="furniture")</f>
        <v>1</v>
      </c>
      <c r="D6988" t="str">
        <v>no</v>
      </c>
      <c r="E6988" t="str">
        <v>false</v>
      </c>
      <c r="G6988" t="str" cm="1">
        <f t="array" ref="G6988">IFERROR(IF(AND(Orders!R6987:R16980&gt;1000,OR(Orders!M6987:M16980="East",Orders!M6987:M16980="south")),"bonus","no bonus"),"data error")</f>
        <v>no bonus</v>
      </c>
    </row>
    <row r="6989" spans="1:7" x14ac:dyDescent="0.25">
      <c r="A6989" t="str">
        <v>high</v>
      </c>
      <c r="B6989" t="b" cm="1">
        <f t="array" ref="B6989">AND(Orders!R6987:R16980&gt;500,Orders!O6987:O16980="technology")</f>
        <v>0</v>
      </c>
      <c r="C6989" t="b" cm="1">
        <f t="array" ref="C6989">OR(Orders!R6987:R16980&gt;1000,Orders!O6987:O16980="furniture")</f>
        <v>1</v>
      </c>
      <c r="D6989" t="str">
        <v>no</v>
      </c>
      <c r="E6989" t="str">
        <v>false</v>
      </c>
      <c r="G6989" t="str" cm="1">
        <f t="array" ref="G6989">IFERROR(IF(AND(Orders!R6988:R16981&gt;1000,OR(Orders!M6988:M16981="East",Orders!M6988:M16981="south")),"bonus","no bonus"),"data error")</f>
        <v>no bonus</v>
      </c>
    </row>
    <row r="6990" spans="1:7" x14ac:dyDescent="0.25">
      <c r="A6990" t="str">
        <v>high</v>
      </c>
      <c r="B6990" t="b" cm="1">
        <f t="array" ref="B6990">AND(Orders!R6988:R16981&gt;500,Orders!O6988:O16981="technology")</f>
        <v>0</v>
      </c>
      <c r="C6990" t="b" cm="1">
        <f t="array" ref="C6990">OR(Orders!R6988:R16981&gt;1000,Orders!O6988:O16981="furniture")</f>
        <v>1</v>
      </c>
      <c r="D6990" t="str">
        <v>no</v>
      </c>
      <c r="E6990" t="str">
        <v>false</v>
      </c>
      <c r="G6990" t="str" cm="1">
        <f t="array" ref="G6990">IFERROR(IF(AND(Orders!R6989:R16982&gt;1000,OR(Orders!M6989:M16982="East",Orders!M6989:M16982="south")),"bonus","no bonus"),"data error")</f>
        <v>no bonus</v>
      </c>
    </row>
    <row r="6991" spans="1:7" x14ac:dyDescent="0.25">
      <c r="A6991" t="str">
        <v>high</v>
      </c>
      <c r="B6991" t="b" cm="1">
        <f t="array" ref="B6991">AND(Orders!R6989:R16982&gt;500,Orders!O6989:O16982="technology")</f>
        <v>0</v>
      </c>
      <c r="C6991" t="b" cm="1">
        <f t="array" ref="C6991">OR(Orders!R6989:R16982&gt;1000,Orders!O6989:O16982="furniture")</f>
        <v>1</v>
      </c>
      <c r="D6991" t="str">
        <v>no</v>
      </c>
      <c r="E6991" t="str">
        <v>false</v>
      </c>
      <c r="G6991" t="str" cm="1">
        <f t="array" ref="G6991">IFERROR(IF(AND(Orders!R6990:R16983&gt;1000,OR(Orders!M6990:M16983="East",Orders!M6990:M16983="south")),"bonus","no bonus"),"data error")</f>
        <v>no bonus</v>
      </c>
    </row>
    <row r="6992" spans="1:7" x14ac:dyDescent="0.25">
      <c r="A6992" t="str">
        <v>high</v>
      </c>
      <c r="B6992" t="b" cm="1">
        <f t="array" ref="B6992">AND(Orders!R6990:R16983&gt;500,Orders!O6990:O16983="technology")</f>
        <v>0</v>
      </c>
      <c r="C6992" t="b" cm="1">
        <f t="array" ref="C6992">OR(Orders!R6990:R16983&gt;1000,Orders!O6990:O16983="furniture")</f>
        <v>1</v>
      </c>
      <c r="D6992" t="str">
        <v>no</v>
      </c>
      <c r="E6992" t="str">
        <v>false</v>
      </c>
      <c r="G6992" t="str" cm="1">
        <f t="array" ref="G6992">IFERROR(IF(AND(Orders!R6991:R16984&gt;1000,OR(Orders!M6991:M16984="East",Orders!M6991:M16984="south")),"bonus","no bonus"),"data error")</f>
        <v>no bonus</v>
      </c>
    </row>
    <row r="6993" spans="1:7" x14ac:dyDescent="0.25">
      <c r="A6993" t="str">
        <v>high</v>
      </c>
      <c r="B6993" t="b" cm="1">
        <f t="array" ref="B6993">AND(Orders!R6991:R16984&gt;500,Orders!O6991:O16984="technology")</f>
        <v>0</v>
      </c>
      <c r="C6993" t="b" cm="1">
        <f t="array" ref="C6993">OR(Orders!R6991:R16984&gt;1000,Orders!O6991:O16984="furniture")</f>
        <v>1</v>
      </c>
      <c r="D6993" t="str">
        <v>no</v>
      </c>
      <c r="E6993" t="str">
        <v>false</v>
      </c>
      <c r="G6993" t="str" cm="1">
        <f t="array" ref="G6993">IFERROR(IF(AND(Orders!R6992:R16985&gt;1000,OR(Orders!M6992:M16985="East",Orders!M6992:M16985="south")),"bonus","no bonus"),"data error")</f>
        <v>no bonus</v>
      </c>
    </row>
    <row r="6994" spans="1:7" x14ac:dyDescent="0.25">
      <c r="A6994" t="str">
        <v>high</v>
      </c>
      <c r="B6994" t="b" cm="1">
        <f t="array" ref="B6994">AND(Orders!R6992:R16985&gt;500,Orders!O6992:O16985="technology")</f>
        <v>0</v>
      </c>
      <c r="C6994" t="b" cm="1">
        <f t="array" ref="C6994">OR(Orders!R6992:R16985&gt;1000,Orders!O6992:O16985="furniture")</f>
        <v>1</v>
      </c>
      <c r="D6994" t="str">
        <v>no</v>
      </c>
      <c r="E6994" t="str">
        <v>false</v>
      </c>
      <c r="G6994" t="str" cm="1">
        <f t="array" ref="G6994">IFERROR(IF(AND(Orders!R6993:R16986&gt;1000,OR(Orders!M6993:M16986="East",Orders!M6993:M16986="south")),"bonus","no bonus"),"data error")</f>
        <v>no bonus</v>
      </c>
    </row>
    <row r="6995" spans="1:7" x14ac:dyDescent="0.25">
      <c r="A6995" t="str">
        <v>high</v>
      </c>
      <c r="B6995" t="b" cm="1">
        <f t="array" ref="B6995">AND(Orders!R6993:R16986&gt;500,Orders!O6993:O16986="technology")</f>
        <v>0</v>
      </c>
      <c r="C6995" t="b" cm="1">
        <f t="array" ref="C6995">OR(Orders!R6993:R16986&gt;1000,Orders!O6993:O16986="furniture")</f>
        <v>1</v>
      </c>
      <c r="D6995" t="str">
        <v>no</v>
      </c>
      <c r="E6995" t="str">
        <v>false</v>
      </c>
      <c r="G6995" t="str" cm="1">
        <f t="array" ref="G6995">IFERROR(IF(AND(Orders!R6994:R16987&gt;1000,OR(Orders!M6994:M16987="East",Orders!M6994:M16987="south")),"bonus","no bonus"),"data error")</f>
        <v>no bonus</v>
      </c>
    </row>
    <row r="6996" spans="1:7" x14ac:dyDescent="0.25">
      <c r="A6996" t="str">
        <v>high</v>
      </c>
      <c r="B6996" t="b" cm="1">
        <f t="array" ref="B6996">AND(Orders!R6994:R16987&gt;500,Orders!O6994:O16987="technology")</f>
        <v>0</v>
      </c>
      <c r="C6996" t="b" cm="1">
        <f t="array" ref="C6996">OR(Orders!R6994:R16987&gt;1000,Orders!O6994:O16987="furniture")</f>
        <v>1</v>
      </c>
      <c r="D6996" t="str">
        <v>no</v>
      </c>
      <c r="E6996" t="str">
        <v>false</v>
      </c>
      <c r="G6996" t="str" cm="1">
        <f t="array" ref="G6996">IFERROR(IF(AND(Orders!R6995:R16988&gt;1000,OR(Orders!M6995:M16988="East",Orders!M6995:M16988="south")),"bonus","no bonus"),"data error")</f>
        <v>no bonus</v>
      </c>
    </row>
    <row r="6997" spans="1:7" x14ac:dyDescent="0.25">
      <c r="A6997" t="str">
        <v>high</v>
      </c>
      <c r="B6997" t="b" cm="1">
        <f t="array" ref="B6997">AND(Orders!R6995:R16988&gt;500,Orders!O6995:O16988="technology")</f>
        <v>0</v>
      </c>
      <c r="C6997" t="b" cm="1">
        <f t="array" ref="C6997">OR(Orders!R6995:R16988&gt;1000,Orders!O6995:O16988="furniture")</f>
        <v>1</v>
      </c>
      <c r="D6997" t="str">
        <v>no</v>
      </c>
      <c r="E6997" t="str">
        <v>false</v>
      </c>
      <c r="G6997" t="str" cm="1">
        <f t="array" ref="G6997">IFERROR(IF(AND(Orders!R6996:R16989&gt;1000,OR(Orders!M6996:M16989="East",Orders!M6996:M16989="south")),"bonus","no bonus"),"data error")</f>
        <v>no bonus</v>
      </c>
    </row>
    <row r="6998" spans="1:7" x14ac:dyDescent="0.25">
      <c r="A6998" t="str">
        <v>high</v>
      </c>
      <c r="B6998" t="b" cm="1">
        <f t="array" ref="B6998">AND(Orders!R6996:R16989&gt;500,Orders!O6996:O16989="technology")</f>
        <v>0</v>
      </c>
      <c r="C6998" t="b" cm="1">
        <f t="array" ref="C6998">OR(Orders!R6996:R16989&gt;1000,Orders!O6996:O16989="furniture")</f>
        <v>1</v>
      </c>
      <c r="D6998" t="str">
        <v>no</v>
      </c>
      <c r="E6998" t="str">
        <v>false</v>
      </c>
      <c r="G6998" t="str" cm="1">
        <f t="array" ref="G6998">IFERROR(IF(AND(Orders!R6997:R16990&gt;1000,OR(Orders!M6997:M16990="East",Orders!M6997:M16990="south")),"bonus","no bonus"),"data error")</f>
        <v>no bonus</v>
      </c>
    </row>
    <row r="6999" spans="1:7" x14ac:dyDescent="0.25">
      <c r="A6999" t="str">
        <v>high</v>
      </c>
      <c r="B6999" t="b" cm="1">
        <f t="array" ref="B6999">AND(Orders!R6997:R16990&gt;500,Orders!O6997:O16990="technology")</f>
        <v>0</v>
      </c>
      <c r="C6999" t="b" cm="1">
        <f t="array" ref="C6999">OR(Orders!R6997:R16990&gt;1000,Orders!O6997:O16990="furniture")</f>
        <v>1</v>
      </c>
      <c r="D6999" t="str">
        <v>no</v>
      </c>
      <c r="E6999" t="str">
        <v>false</v>
      </c>
      <c r="G6999" t="str" cm="1">
        <f t="array" ref="G6999">IFERROR(IF(AND(Orders!R6998:R16991&gt;1000,OR(Orders!M6998:M16991="East",Orders!M6998:M16991="south")),"bonus","no bonus"),"data error")</f>
        <v>no bonus</v>
      </c>
    </row>
    <row r="7000" spans="1:7" x14ac:dyDescent="0.25">
      <c r="A7000" t="str">
        <v>high</v>
      </c>
      <c r="B7000" t="b" cm="1">
        <f t="array" ref="B7000">AND(Orders!R6998:R16991&gt;500,Orders!O6998:O16991="technology")</f>
        <v>0</v>
      </c>
      <c r="C7000" t="b" cm="1">
        <f t="array" ref="C7000">OR(Orders!R6998:R16991&gt;1000,Orders!O6998:O16991="furniture")</f>
        <v>1</v>
      </c>
      <c r="D7000" t="str">
        <v>no</v>
      </c>
      <c r="E7000" t="str">
        <v>false</v>
      </c>
      <c r="G7000" t="str" cm="1">
        <f t="array" ref="G7000">IFERROR(IF(AND(Orders!R6999:R16992&gt;1000,OR(Orders!M6999:M16992="East",Orders!M6999:M16992="south")),"bonus","no bonus"),"data error")</f>
        <v>no bonus</v>
      </c>
    </row>
    <row r="7001" spans="1:7" x14ac:dyDescent="0.25">
      <c r="A7001" t="str">
        <v>high</v>
      </c>
      <c r="B7001" t="b" cm="1">
        <f t="array" ref="B7001">AND(Orders!R6999:R16992&gt;500,Orders!O6999:O16992="technology")</f>
        <v>0</v>
      </c>
      <c r="C7001" t="b" cm="1">
        <f t="array" ref="C7001">OR(Orders!R6999:R16992&gt;1000,Orders!O6999:O16992="furniture")</f>
        <v>1</v>
      </c>
      <c r="D7001" t="str">
        <v>no</v>
      </c>
      <c r="E7001" t="str">
        <v>false</v>
      </c>
      <c r="G7001" t="str" cm="1">
        <f t="array" ref="G7001">IFERROR(IF(AND(Orders!R7000:R16993&gt;1000,OR(Orders!M7000:M16993="East",Orders!M7000:M16993="south")),"bonus","no bonus"),"data error")</f>
        <v>no bonus</v>
      </c>
    </row>
    <row r="7002" spans="1:7" x14ac:dyDescent="0.25">
      <c r="A7002" t="str">
        <v>high</v>
      </c>
      <c r="B7002" t="b" cm="1">
        <f t="array" ref="B7002">AND(Orders!R7000:R16993&gt;500,Orders!O7000:O16993="technology")</f>
        <v>0</v>
      </c>
      <c r="C7002" t="b" cm="1">
        <f t="array" ref="C7002">OR(Orders!R7000:R16993&gt;1000,Orders!O7000:O16993="furniture")</f>
        <v>1</v>
      </c>
      <c r="D7002" t="str">
        <v>no</v>
      </c>
      <c r="E7002" t="str">
        <v>false</v>
      </c>
      <c r="G7002" t="str" cm="1">
        <f t="array" ref="G7002">IFERROR(IF(AND(Orders!R7001:R16994&gt;1000,OR(Orders!M7001:M16994="East",Orders!M7001:M16994="south")),"bonus","no bonus"),"data error")</f>
        <v>no bonus</v>
      </c>
    </row>
    <row r="7003" spans="1:7" x14ac:dyDescent="0.25">
      <c r="A7003" t="str">
        <v>high</v>
      </c>
      <c r="B7003" t="b" cm="1">
        <f t="array" ref="B7003">AND(Orders!R7001:R16994&gt;500,Orders!O7001:O16994="technology")</f>
        <v>0</v>
      </c>
      <c r="C7003" t="b" cm="1">
        <f t="array" ref="C7003">OR(Orders!R7001:R16994&gt;1000,Orders!O7001:O16994="furniture")</f>
        <v>1</v>
      </c>
      <c r="D7003" t="str">
        <v>no</v>
      </c>
      <c r="E7003" t="str">
        <v>false</v>
      </c>
      <c r="G7003" t="str" cm="1">
        <f t="array" ref="G7003">IFERROR(IF(AND(Orders!R7002:R16995&gt;1000,OR(Orders!M7002:M16995="East",Orders!M7002:M16995="south")),"bonus","no bonus"),"data error")</f>
        <v>no bonus</v>
      </c>
    </row>
    <row r="7004" spans="1:7" x14ac:dyDescent="0.25">
      <c r="A7004" t="str">
        <v>high</v>
      </c>
      <c r="B7004" t="b" cm="1">
        <f t="array" ref="B7004">AND(Orders!R7002:R16995&gt;500,Orders!O7002:O16995="technology")</f>
        <v>0</v>
      </c>
      <c r="C7004" t="b" cm="1">
        <f t="array" ref="C7004">OR(Orders!R7002:R16995&gt;1000,Orders!O7002:O16995="furniture")</f>
        <v>1</v>
      </c>
      <c r="D7004" t="str">
        <v>no</v>
      </c>
      <c r="E7004" t="str">
        <v>false</v>
      </c>
      <c r="G7004" t="str" cm="1">
        <f t="array" ref="G7004">IFERROR(IF(AND(Orders!R7003:R16996&gt;1000,OR(Orders!M7003:M16996="East",Orders!M7003:M16996="south")),"bonus","no bonus"),"data error")</f>
        <v>no bonus</v>
      </c>
    </row>
    <row r="7005" spans="1:7" x14ac:dyDescent="0.25">
      <c r="A7005" t="str">
        <v>high</v>
      </c>
      <c r="B7005" t="b" cm="1">
        <f t="array" ref="B7005">AND(Orders!R7003:R16996&gt;500,Orders!O7003:O16996="technology")</f>
        <v>0</v>
      </c>
      <c r="C7005" t="b" cm="1">
        <f t="array" ref="C7005">OR(Orders!R7003:R16996&gt;1000,Orders!O7003:O16996="furniture")</f>
        <v>1</v>
      </c>
      <c r="D7005" t="str">
        <v>no</v>
      </c>
      <c r="E7005" t="str">
        <v>false</v>
      </c>
      <c r="G7005" t="str" cm="1">
        <f t="array" ref="G7005">IFERROR(IF(AND(Orders!R7004:R16997&gt;1000,OR(Orders!M7004:M16997="East",Orders!M7004:M16997="south")),"bonus","no bonus"),"data error")</f>
        <v>no bonus</v>
      </c>
    </row>
    <row r="7006" spans="1:7" x14ac:dyDescent="0.25">
      <c r="A7006" t="str">
        <v>high</v>
      </c>
      <c r="B7006" t="b" cm="1">
        <f t="array" ref="B7006">AND(Orders!R7004:R16997&gt;500,Orders!O7004:O16997="technology")</f>
        <v>0</v>
      </c>
      <c r="C7006" t="b" cm="1">
        <f t="array" ref="C7006">OR(Orders!R7004:R16997&gt;1000,Orders!O7004:O16997="furniture")</f>
        <v>1</v>
      </c>
      <c r="D7006" t="str">
        <v>no</v>
      </c>
      <c r="E7006" t="str">
        <v>false</v>
      </c>
      <c r="G7006" t="str" cm="1">
        <f t="array" ref="G7006">IFERROR(IF(AND(Orders!R7005:R16998&gt;1000,OR(Orders!M7005:M16998="East",Orders!M7005:M16998="south")),"bonus","no bonus"),"data error")</f>
        <v>no bonus</v>
      </c>
    </row>
    <row r="7007" spans="1:7" x14ac:dyDescent="0.25">
      <c r="A7007" t="str">
        <v>high</v>
      </c>
      <c r="B7007" t="b" cm="1">
        <f t="array" ref="B7007">AND(Orders!R7005:R16998&gt;500,Orders!O7005:O16998="technology")</f>
        <v>0</v>
      </c>
      <c r="C7007" t="b" cm="1">
        <f t="array" ref="C7007">OR(Orders!R7005:R16998&gt;1000,Orders!O7005:O16998="furniture")</f>
        <v>1</v>
      </c>
      <c r="D7007" t="str">
        <v>no</v>
      </c>
      <c r="E7007" t="str">
        <v>false</v>
      </c>
      <c r="G7007" t="str" cm="1">
        <f t="array" ref="G7007">IFERROR(IF(AND(Orders!R7006:R16999&gt;1000,OR(Orders!M7006:M16999="East",Orders!M7006:M16999="south")),"bonus","no bonus"),"data error")</f>
        <v>no bonus</v>
      </c>
    </row>
    <row r="7008" spans="1:7" x14ac:dyDescent="0.25">
      <c r="A7008" t="str">
        <v>high</v>
      </c>
      <c r="B7008" t="b" cm="1">
        <f t="array" ref="B7008">AND(Orders!R7006:R16999&gt;500,Orders!O7006:O16999="technology")</f>
        <v>0</v>
      </c>
      <c r="C7008" t="b" cm="1">
        <f t="array" ref="C7008">OR(Orders!R7006:R16999&gt;1000,Orders!O7006:O16999="furniture")</f>
        <v>1</v>
      </c>
      <c r="D7008" t="str">
        <v>no</v>
      </c>
      <c r="E7008" t="str">
        <v>false</v>
      </c>
      <c r="G7008" t="str" cm="1">
        <f t="array" ref="G7008">IFERROR(IF(AND(Orders!R7007:R17000&gt;1000,OR(Orders!M7007:M17000="East",Orders!M7007:M17000="south")),"bonus","no bonus"),"data error")</f>
        <v>no bonus</v>
      </c>
    </row>
    <row r="7009" spans="1:7" x14ac:dyDescent="0.25">
      <c r="A7009" t="str">
        <v>high</v>
      </c>
      <c r="B7009" t="b" cm="1">
        <f t="array" ref="B7009">AND(Orders!R7007:R17000&gt;500,Orders!O7007:O17000="technology")</f>
        <v>0</v>
      </c>
      <c r="C7009" t="b" cm="1">
        <f t="array" ref="C7009">OR(Orders!R7007:R17000&gt;1000,Orders!O7007:O17000="furniture")</f>
        <v>1</v>
      </c>
      <c r="D7009" t="str">
        <v>no</v>
      </c>
      <c r="E7009" t="str">
        <v>false</v>
      </c>
      <c r="G7009" t="str" cm="1">
        <f t="array" ref="G7009">IFERROR(IF(AND(Orders!R7008:R17001&gt;1000,OR(Orders!M7008:M17001="East",Orders!M7008:M17001="south")),"bonus","no bonus"),"data error")</f>
        <v>no bonus</v>
      </c>
    </row>
    <row r="7010" spans="1:7" x14ac:dyDescent="0.25">
      <c r="A7010" t="str">
        <v>high</v>
      </c>
      <c r="B7010" t="b" cm="1">
        <f t="array" ref="B7010">AND(Orders!R7008:R17001&gt;500,Orders!O7008:O17001="technology")</f>
        <v>0</v>
      </c>
      <c r="C7010" t="b" cm="1">
        <f t="array" ref="C7010">OR(Orders!R7008:R17001&gt;1000,Orders!O7008:O17001="furniture")</f>
        <v>1</v>
      </c>
      <c r="D7010" t="str">
        <v>no</v>
      </c>
      <c r="E7010" t="str">
        <v>false</v>
      </c>
      <c r="G7010" t="str" cm="1">
        <f t="array" ref="G7010">IFERROR(IF(AND(Orders!R7009:R17002&gt;1000,OR(Orders!M7009:M17002="East",Orders!M7009:M17002="south")),"bonus","no bonus"),"data error")</f>
        <v>no bonus</v>
      </c>
    </row>
    <row r="7011" spans="1:7" x14ac:dyDescent="0.25">
      <c r="A7011" t="str">
        <v>high</v>
      </c>
      <c r="B7011" t="b" cm="1">
        <f t="array" ref="B7011">AND(Orders!R7009:R17002&gt;500,Orders!O7009:O17002="technology")</f>
        <v>0</v>
      </c>
      <c r="C7011" t="b" cm="1">
        <f t="array" ref="C7011">OR(Orders!R7009:R17002&gt;1000,Orders!O7009:O17002="furniture")</f>
        <v>1</v>
      </c>
      <c r="D7011" t="str">
        <v>no</v>
      </c>
      <c r="E7011" t="str">
        <v>false</v>
      </c>
      <c r="G7011" t="str" cm="1">
        <f t="array" ref="G7011">IFERROR(IF(AND(Orders!R7010:R17003&gt;1000,OR(Orders!M7010:M17003="East",Orders!M7010:M17003="south")),"bonus","no bonus"),"data error")</f>
        <v>no bonus</v>
      </c>
    </row>
    <row r="7012" spans="1:7" x14ac:dyDescent="0.25">
      <c r="A7012" t="str">
        <v>high</v>
      </c>
      <c r="B7012" t="b" cm="1">
        <f t="array" ref="B7012">AND(Orders!R7010:R17003&gt;500,Orders!O7010:O17003="technology")</f>
        <v>0</v>
      </c>
      <c r="C7012" t="b" cm="1">
        <f t="array" ref="C7012">OR(Orders!R7010:R17003&gt;1000,Orders!O7010:O17003="furniture")</f>
        <v>1</v>
      </c>
      <c r="D7012" t="str">
        <v>no</v>
      </c>
      <c r="E7012" t="str">
        <v>false</v>
      </c>
      <c r="G7012" t="str" cm="1">
        <f t="array" ref="G7012">IFERROR(IF(AND(Orders!R7011:R17004&gt;1000,OR(Orders!M7011:M17004="East",Orders!M7011:M17004="south")),"bonus","no bonus"),"data error")</f>
        <v>no bonus</v>
      </c>
    </row>
    <row r="7013" spans="1:7" x14ac:dyDescent="0.25">
      <c r="A7013" t="str">
        <v>high</v>
      </c>
      <c r="B7013" t="b" cm="1">
        <f t="array" ref="B7013">AND(Orders!R7011:R17004&gt;500,Orders!O7011:O17004="technology")</f>
        <v>0</v>
      </c>
      <c r="C7013" t="b" cm="1">
        <f t="array" ref="C7013">OR(Orders!R7011:R17004&gt;1000,Orders!O7011:O17004="furniture")</f>
        <v>1</v>
      </c>
      <c r="D7013" t="str">
        <v>no</v>
      </c>
      <c r="E7013" t="str">
        <v>false</v>
      </c>
      <c r="G7013" t="str" cm="1">
        <f t="array" ref="G7013">IFERROR(IF(AND(Orders!R7012:R17005&gt;1000,OR(Orders!M7012:M17005="East",Orders!M7012:M17005="south")),"bonus","no bonus"),"data error")</f>
        <v>no bonus</v>
      </c>
    </row>
    <row r="7014" spans="1:7" x14ac:dyDescent="0.25">
      <c r="A7014" t="str">
        <v>high</v>
      </c>
      <c r="B7014" t="b" cm="1">
        <f t="array" ref="B7014">AND(Orders!R7012:R17005&gt;500,Orders!O7012:O17005="technology")</f>
        <v>0</v>
      </c>
      <c r="C7014" t="b" cm="1">
        <f t="array" ref="C7014">OR(Orders!R7012:R17005&gt;1000,Orders!O7012:O17005="furniture")</f>
        <v>1</v>
      </c>
      <c r="D7014" t="str">
        <v>no</v>
      </c>
      <c r="E7014" t="str">
        <v>false</v>
      </c>
      <c r="G7014" t="str" cm="1">
        <f t="array" ref="G7014">IFERROR(IF(AND(Orders!R7013:R17006&gt;1000,OR(Orders!M7013:M17006="East",Orders!M7013:M17006="south")),"bonus","no bonus"),"data error")</f>
        <v>no bonus</v>
      </c>
    </row>
    <row r="7015" spans="1:7" x14ac:dyDescent="0.25">
      <c r="A7015" t="str">
        <v>high</v>
      </c>
      <c r="B7015" t="b" cm="1">
        <f t="array" ref="B7015">AND(Orders!R7013:R17006&gt;500,Orders!O7013:O17006="technology")</f>
        <v>0</v>
      </c>
      <c r="C7015" t="b" cm="1">
        <f t="array" ref="C7015">OR(Orders!R7013:R17006&gt;1000,Orders!O7013:O17006="furniture")</f>
        <v>1</v>
      </c>
      <c r="D7015" t="str">
        <v>no</v>
      </c>
      <c r="E7015" t="str">
        <v>false</v>
      </c>
      <c r="G7015" t="str" cm="1">
        <f t="array" ref="G7015">IFERROR(IF(AND(Orders!R7014:R17007&gt;1000,OR(Orders!M7014:M17007="East",Orders!M7014:M17007="south")),"bonus","no bonus"),"data error")</f>
        <v>no bonus</v>
      </c>
    </row>
    <row r="7016" spans="1:7" x14ac:dyDescent="0.25">
      <c r="A7016" t="str">
        <v>high</v>
      </c>
      <c r="B7016" t="b" cm="1">
        <f t="array" ref="B7016">AND(Orders!R7014:R17007&gt;500,Orders!O7014:O17007="technology")</f>
        <v>0</v>
      </c>
      <c r="C7016" t="b" cm="1">
        <f t="array" ref="C7016">OR(Orders!R7014:R17007&gt;1000,Orders!O7014:O17007="furniture")</f>
        <v>1</v>
      </c>
      <c r="D7016" t="str">
        <v>no</v>
      </c>
      <c r="E7016" t="str">
        <v>false</v>
      </c>
      <c r="G7016" t="str" cm="1">
        <f t="array" ref="G7016">IFERROR(IF(AND(Orders!R7015:R17008&gt;1000,OR(Orders!M7015:M17008="East",Orders!M7015:M17008="south")),"bonus","no bonus"),"data error")</f>
        <v>no bonus</v>
      </c>
    </row>
    <row r="7017" spans="1:7" x14ac:dyDescent="0.25">
      <c r="A7017" t="str">
        <v>high</v>
      </c>
      <c r="B7017" t="b" cm="1">
        <f t="array" ref="B7017">AND(Orders!R7015:R17008&gt;500,Orders!O7015:O17008="technology")</f>
        <v>0</v>
      </c>
      <c r="C7017" t="b" cm="1">
        <f t="array" ref="C7017">OR(Orders!R7015:R17008&gt;1000,Orders!O7015:O17008="furniture")</f>
        <v>1</v>
      </c>
      <c r="D7017" t="str">
        <v>no</v>
      </c>
      <c r="E7017" t="str">
        <v>false</v>
      </c>
      <c r="G7017" t="str" cm="1">
        <f t="array" ref="G7017">IFERROR(IF(AND(Orders!R7016:R17009&gt;1000,OR(Orders!M7016:M17009="East",Orders!M7016:M17009="south")),"bonus","no bonus"),"data error")</f>
        <v>no bonus</v>
      </c>
    </row>
    <row r="7018" spans="1:7" x14ac:dyDescent="0.25">
      <c r="A7018" t="str">
        <v>high</v>
      </c>
      <c r="B7018" t="b" cm="1">
        <f t="array" ref="B7018">AND(Orders!R7016:R17009&gt;500,Orders!O7016:O17009="technology")</f>
        <v>0</v>
      </c>
      <c r="C7018" t="b" cm="1">
        <f t="array" ref="C7018">OR(Orders!R7016:R17009&gt;1000,Orders!O7016:O17009="furniture")</f>
        <v>1</v>
      </c>
      <c r="D7018" t="str">
        <v>no</v>
      </c>
      <c r="E7018" t="str">
        <v>false</v>
      </c>
      <c r="G7018" t="str" cm="1">
        <f t="array" ref="G7018">IFERROR(IF(AND(Orders!R7017:R17010&gt;1000,OR(Orders!M7017:M17010="East",Orders!M7017:M17010="south")),"bonus","no bonus"),"data error")</f>
        <v>no bonus</v>
      </c>
    </row>
    <row r="7019" spans="1:7" x14ac:dyDescent="0.25">
      <c r="A7019" t="str">
        <v>high</v>
      </c>
      <c r="B7019" t="b" cm="1">
        <f t="array" ref="B7019">AND(Orders!R7017:R17010&gt;500,Orders!O7017:O17010="technology")</f>
        <v>0</v>
      </c>
      <c r="C7019" t="b" cm="1">
        <f t="array" ref="C7019">OR(Orders!R7017:R17010&gt;1000,Orders!O7017:O17010="furniture")</f>
        <v>1</v>
      </c>
      <c r="D7019" t="str">
        <v>no</v>
      </c>
      <c r="E7019" t="str">
        <v>false</v>
      </c>
      <c r="G7019" t="str" cm="1">
        <f t="array" ref="G7019">IFERROR(IF(AND(Orders!R7018:R17011&gt;1000,OR(Orders!M7018:M17011="East",Orders!M7018:M17011="south")),"bonus","no bonus"),"data error")</f>
        <v>no bonus</v>
      </c>
    </row>
    <row r="7020" spans="1:7" x14ac:dyDescent="0.25">
      <c r="A7020" t="str">
        <v>high</v>
      </c>
      <c r="B7020" t="b" cm="1">
        <f t="array" ref="B7020">AND(Orders!R7018:R17011&gt;500,Orders!O7018:O17011="technology")</f>
        <v>0</v>
      </c>
      <c r="C7020" t="b" cm="1">
        <f t="array" ref="C7020">OR(Orders!R7018:R17011&gt;1000,Orders!O7018:O17011="furniture")</f>
        <v>1</v>
      </c>
      <c r="D7020" t="str">
        <v>no</v>
      </c>
      <c r="E7020" t="str">
        <v>false</v>
      </c>
      <c r="G7020" t="str" cm="1">
        <f t="array" ref="G7020">IFERROR(IF(AND(Orders!R7019:R17012&gt;1000,OR(Orders!M7019:M17012="East",Orders!M7019:M17012="south")),"bonus","no bonus"),"data error")</f>
        <v>no bonus</v>
      </c>
    </row>
    <row r="7021" spans="1:7" x14ac:dyDescent="0.25">
      <c r="A7021" t="str">
        <v>high</v>
      </c>
      <c r="B7021" t="b" cm="1">
        <f t="array" ref="B7021">AND(Orders!R7019:R17012&gt;500,Orders!O7019:O17012="technology")</f>
        <v>0</v>
      </c>
      <c r="C7021" t="b" cm="1">
        <f t="array" ref="C7021">OR(Orders!R7019:R17012&gt;1000,Orders!O7019:O17012="furniture")</f>
        <v>1</v>
      </c>
      <c r="D7021" t="str">
        <v>no</v>
      </c>
      <c r="E7021" t="str">
        <v>false</v>
      </c>
      <c r="G7021" t="str" cm="1">
        <f t="array" ref="G7021">IFERROR(IF(AND(Orders!R7020:R17013&gt;1000,OR(Orders!M7020:M17013="East",Orders!M7020:M17013="south")),"bonus","no bonus"),"data error")</f>
        <v>no bonus</v>
      </c>
    </row>
    <row r="7022" spans="1:7" x14ac:dyDescent="0.25">
      <c r="A7022" t="str">
        <v>high</v>
      </c>
      <c r="B7022" t="b" cm="1">
        <f t="array" ref="B7022">AND(Orders!R7020:R17013&gt;500,Orders!O7020:O17013="technology")</f>
        <v>0</v>
      </c>
      <c r="C7022" t="b" cm="1">
        <f t="array" ref="C7022">OR(Orders!R7020:R17013&gt;1000,Orders!O7020:O17013="furniture")</f>
        <v>1</v>
      </c>
      <c r="D7022" t="str">
        <v>no</v>
      </c>
      <c r="E7022" t="str">
        <v>false</v>
      </c>
      <c r="G7022" t="str" cm="1">
        <f t="array" ref="G7022">IFERROR(IF(AND(Orders!R7021:R17014&gt;1000,OR(Orders!M7021:M17014="East",Orders!M7021:M17014="south")),"bonus","no bonus"),"data error")</f>
        <v>no bonus</v>
      </c>
    </row>
    <row r="7023" spans="1:7" x14ac:dyDescent="0.25">
      <c r="A7023" t="str">
        <v>high</v>
      </c>
      <c r="B7023" t="b" cm="1">
        <f t="array" ref="B7023">AND(Orders!R7021:R17014&gt;500,Orders!O7021:O17014="technology")</f>
        <v>0</v>
      </c>
      <c r="C7023" t="b" cm="1">
        <f t="array" ref="C7023">OR(Orders!R7021:R17014&gt;1000,Orders!O7021:O17014="furniture")</f>
        <v>1</v>
      </c>
      <c r="D7023" t="str">
        <v>no</v>
      </c>
      <c r="E7023" t="str">
        <v>false</v>
      </c>
      <c r="G7023" t="str" cm="1">
        <f t="array" ref="G7023">IFERROR(IF(AND(Orders!R7022:R17015&gt;1000,OR(Orders!M7022:M17015="East",Orders!M7022:M17015="south")),"bonus","no bonus"),"data error")</f>
        <v>no bonus</v>
      </c>
    </row>
    <row r="7024" spans="1:7" x14ac:dyDescent="0.25">
      <c r="A7024" t="str">
        <v>high</v>
      </c>
      <c r="B7024" t="b" cm="1">
        <f t="array" ref="B7024">AND(Orders!R7022:R17015&gt;500,Orders!O7022:O17015="technology")</f>
        <v>0</v>
      </c>
      <c r="C7024" t="b" cm="1">
        <f t="array" ref="C7024">OR(Orders!R7022:R17015&gt;1000,Orders!O7022:O17015="furniture")</f>
        <v>1</v>
      </c>
      <c r="D7024" t="str">
        <v>no</v>
      </c>
      <c r="E7024" t="str">
        <v>false</v>
      </c>
      <c r="G7024" t="str" cm="1">
        <f t="array" ref="G7024">IFERROR(IF(AND(Orders!R7023:R17016&gt;1000,OR(Orders!M7023:M17016="East",Orders!M7023:M17016="south")),"bonus","no bonus"),"data error")</f>
        <v>no bonus</v>
      </c>
    </row>
    <row r="7025" spans="1:7" x14ac:dyDescent="0.25">
      <c r="A7025" t="str">
        <v>high</v>
      </c>
      <c r="B7025" t="b" cm="1">
        <f t="array" ref="B7025">AND(Orders!R7023:R17016&gt;500,Orders!O7023:O17016="technology")</f>
        <v>0</v>
      </c>
      <c r="C7025" t="b" cm="1">
        <f t="array" ref="C7025">OR(Orders!R7023:R17016&gt;1000,Orders!O7023:O17016="furniture")</f>
        <v>1</v>
      </c>
      <c r="D7025" t="str">
        <v>no</v>
      </c>
      <c r="E7025" t="str">
        <v>false</v>
      </c>
      <c r="G7025" t="str" cm="1">
        <f t="array" ref="G7025">IFERROR(IF(AND(Orders!R7024:R17017&gt;1000,OR(Orders!M7024:M17017="East",Orders!M7024:M17017="south")),"bonus","no bonus"),"data error")</f>
        <v>no bonus</v>
      </c>
    </row>
    <row r="7026" spans="1:7" x14ac:dyDescent="0.25">
      <c r="A7026" t="str">
        <v>high</v>
      </c>
      <c r="B7026" t="b" cm="1">
        <f t="array" ref="B7026">AND(Orders!R7024:R17017&gt;500,Orders!O7024:O17017="technology")</f>
        <v>0</v>
      </c>
      <c r="C7026" t="b" cm="1">
        <f t="array" ref="C7026">OR(Orders!R7024:R17017&gt;1000,Orders!O7024:O17017="furniture")</f>
        <v>1</v>
      </c>
      <c r="D7026" t="str">
        <v>no</v>
      </c>
      <c r="E7026" t="str">
        <v>false</v>
      </c>
      <c r="G7026" t="str" cm="1">
        <f t="array" ref="G7026">IFERROR(IF(AND(Orders!R7025:R17018&gt;1000,OR(Orders!M7025:M17018="East",Orders!M7025:M17018="south")),"bonus","no bonus"),"data error")</f>
        <v>no bonus</v>
      </c>
    </row>
    <row r="7027" spans="1:7" x14ac:dyDescent="0.25">
      <c r="A7027" t="str">
        <v>high</v>
      </c>
      <c r="B7027" t="b" cm="1">
        <f t="array" ref="B7027">AND(Orders!R7025:R17018&gt;500,Orders!O7025:O17018="technology")</f>
        <v>0</v>
      </c>
      <c r="C7027" t="b" cm="1">
        <f t="array" ref="C7027">OR(Orders!R7025:R17018&gt;1000,Orders!O7025:O17018="furniture")</f>
        <v>1</v>
      </c>
      <c r="D7027" t="str">
        <v>no</v>
      </c>
      <c r="E7027" t="str">
        <v>false</v>
      </c>
      <c r="G7027" t="str" cm="1">
        <f t="array" ref="G7027">IFERROR(IF(AND(Orders!R7026:R17019&gt;1000,OR(Orders!M7026:M17019="East",Orders!M7026:M17019="south")),"bonus","no bonus"),"data error")</f>
        <v>no bonus</v>
      </c>
    </row>
    <row r="7028" spans="1:7" x14ac:dyDescent="0.25">
      <c r="A7028" t="str">
        <v>high</v>
      </c>
      <c r="B7028" t="b" cm="1">
        <f t="array" ref="B7028">AND(Orders!R7026:R17019&gt;500,Orders!O7026:O17019="technology")</f>
        <v>0</v>
      </c>
      <c r="C7028" t="b" cm="1">
        <f t="array" ref="C7028">OR(Orders!R7026:R17019&gt;1000,Orders!O7026:O17019="furniture")</f>
        <v>1</v>
      </c>
      <c r="D7028" t="str">
        <v>no</v>
      </c>
      <c r="E7028" t="str">
        <v>false</v>
      </c>
      <c r="G7028" t="str" cm="1">
        <f t="array" ref="G7028">IFERROR(IF(AND(Orders!R7027:R17020&gt;1000,OR(Orders!M7027:M17020="East",Orders!M7027:M17020="south")),"bonus","no bonus"),"data error")</f>
        <v>no bonus</v>
      </c>
    </row>
    <row r="7029" spans="1:7" x14ac:dyDescent="0.25">
      <c r="A7029" t="str">
        <v>high</v>
      </c>
      <c r="B7029" t="b" cm="1">
        <f t="array" ref="B7029">AND(Orders!R7027:R17020&gt;500,Orders!O7027:O17020="technology")</f>
        <v>0</v>
      </c>
      <c r="C7029" t="b" cm="1">
        <f t="array" ref="C7029">OR(Orders!R7027:R17020&gt;1000,Orders!O7027:O17020="furniture")</f>
        <v>1</v>
      </c>
      <c r="D7029" t="str">
        <v>no</v>
      </c>
      <c r="E7029" t="str">
        <v>false</v>
      </c>
      <c r="G7029" t="str" cm="1">
        <f t="array" ref="G7029">IFERROR(IF(AND(Orders!R7028:R17021&gt;1000,OR(Orders!M7028:M17021="East",Orders!M7028:M17021="south")),"bonus","no bonus"),"data error")</f>
        <v>no bonus</v>
      </c>
    </row>
    <row r="7030" spans="1:7" x14ac:dyDescent="0.25">
      <c r="A7030" t="str">
        <v>high</v>
      </c>
      <c r="B7030" t="b" cm="1">
        <f t="array" ref="B7030">AND(Orders!R7028:R17021&gt;500,Orders!O7028:O17021="technology")</f>
        <v>0</v>
      </c>
      <c r="C7030" t="b" cm="1">
        <f t="array" ref="C7030">OR(Orders!R7028:R17021&gt;1000,Orders!O7028:O17021="furniture")</f>
        <v>1</v>
      </c>
      <c r="D7030" t="str">
        <v>no</v>
      </c>
      <c r="E7030" t="str">
        <v>false</v>
      </c>
      <c r="G7030" t="str" cm="1">
        <f t="array" ref="G7030">IFERROR(IF(AND(Orders!R7029:R17022&gt;1000,OR(Orders!M7029:M17022="East",Orders!M7029:M17022="south")),"bonus","no bonus"),"data error")</f>
        <v>no bonus</v>
      </c>
    </row>
    <row r="7031" spans="1:7" x14ac:dyDescent="0.25">
      <c r="A7031" t="str">
        <v>high</v>
      </c>
      <c r="B7031" t="b" cm="1">
        <f t="array" ref="B7031">AND(Orders!R7029:R17022&gt;500,Orders!O7029:O17022="technology")</f>
        <v>0</v>
      </c>
      <c r="C7031" t="b" cm="1">
        <f t="array" ref="C7031">OR(Orders!R7029:R17022&gt;1000,Orders!O7029:O17022="furniture")</f>
        <v>1</v>
      </c>
      <c r="D7031" t="str">
        <v>no</v>
      </c>
      <c r="E7031" t="str">
        <v>false</v>
      </c>
      <c r="G7031" t="str" cm="1">
        <f t="array" ref="G7031">IFERROR(IF(AND(Orders!R7030:R17023&gt;1000,OR(Orders!M7030:M17023="East",Orders!M7030:M17023="south")),"bonus","no bonus"),"data error")</f>
        <v>no bonus</v>
      </c>
    </row>
    <row r="7032" spans="1:7" x14ac:dyDescent="0.25">
      <c r="A7032" t="str">
        <v>high</v>
      </c>
      <c r="B7032" t="b" cm="1">
        <f t="array" ref="B7032">AND(Orders!R7030:R17023&gt;500,Orders!O7030:O17023="technology")</f>
        <v>0</v>
      </c>
      <c r="C7032" t="b" cm="1">
        <f t="array" ref="C7032">OR(Orders!R7030:R17023&gt;1000,Orders!O7030:O17023="furniture")</f>
        <v>1</v>
      </c>
      <c r="D7032" t="str">
        <v>no</v>
      </c>
      <c r="E7032" t="str">
        <v>false</v>
      </c>
      <c r="G7032" t="str" cm="1">
        <f t="array" ref="G7032">IFERROR(IF(AND(Orders!R7031:R17024&gt;1000,OR(Orders!M7031:M17024="East",Orders!M7031:M17024="south")),"bonus","no bonus"),"data error")</f>
        <v>no bonus</v>
      </c>
    </row>
    <row r="7033" spans="1:7" x14ac:dyDescent="0.25">
      <c r="A7033" t="str">
        <v>high</v>
      </c>
      <c r="B7033" t="b" cm="1">
        <f t="array" ref="B7033">AND(Orders!R7031:R17024&gt;500,Orders!O7031:O17024="technology")</f>
        <v>0</v>
      </c>
      <c r="C7033" t="b" cm="1">
        <f t="array" ref="C7033">OR(Orders!R7031:R17024&gt;1000,Orders!O7031:O17024="furniture")</f>
        <v>1</v>
      </c>
      <c r="D7033" t="str">
        <v>no</v>
      </c>
      <c r="E7033" t="str">
        <v>false</v>
      </c>
      <c r="G7033" t="str" cm="1">
        <f t="array" ref="G7033">IFERROR(IF(AND(Orders!R7032:R17025&gt;1000,OR(Orders!M7032:M17025="East",Orders!M7032:M17025="south")),"bonus","no bonus"),"data error")</f>
        <v>no bonus</v>
      </c>
    </row>
    <row r="7034" spans="1:7" x14ac:dyDescent="0.25">
      <c r="A7034" t="str">
        <v>high</v>
      </c>
      <c r="B7034" t="b" cm="1">
        <f t="array" ref="B7034">AND(Orders!R7032:R17025&gt;500,Orders!O7032:O17025="technology")</f>
        <v>0</v>
      </c>
      <c r="C7034" t="b" cm="1">
        <f t="array" ref="C7034">OR(Orders!R7032:R17025&gt;1000,Orders!O7032:O17025="furniture")</f>
        <v>1</v>
      </c>
      <c r="D7034" t="str">
        <v>no</v>
      </c>
      <c r="E7034" t="str">
        <v>false</v>
      </c>
      <c r="G7034" t="str" cm="1">
        <f t="array" ref="G7034">IFERROR(IF(AND(Orders!R7033:R17026&gt;1000,OR(Orders!M7033:M17026="East",Orders!M7033:M17026="south")),"bonus","no bonus"),"data error")</f>
        <v>no bonus</v>
      </c>
    </row>
    <row r="7035" spans="1:7" x14ac:dyDescent="0.25">
      <c r="A7035" t="str">
        <v>high</v>
      </c>
      <c r="B7035" t="b" cm="1">
        <f t="array" ref="B7035">AND(Orders!R7033:R17026&gt;500,Orders!O7033:O17026="technology")</f>
        <v>0</v>
      </c>
      <c r="C7035" t="b" cm="1">
        <f t="array" ref="C7035">OR(Orders!R7033:R17026&gt;1000,Orders!O7033:O17026="furniture")</f>
        <v>1</v>
      </c>
      <c r="D7035" t="str">
        <v>no</v>
      </c>
      <c r="E7035" t="str">
        <v>false</v>
      </c>
      <c r="G7035" t="str" cm="1">
        <f t="array" ref="G7035">IFERROR(IF(AND(Orders!R7034:R17027&gt;1000,OR(Orders!M7034:M17027="East",Orders!M7034:M17027="south")),"bonus","no bonus"),"data error")</f>
        <v>no bonus</v>
      </c>
    </row>
    <row r="7036" spans="1:7" x14ac:dyDescent="0.25">
      <c r="A7036" t="str">
        <v>high</v>
      </c>
      <c r="B7036" t="b" cm="1">
        <f t="array" ref="B7036">AND(Orders!R7034:R17027&gt;500,Orders!O7034:O17027="technology")</f>
        <v>0</v>
      </c>
      <c r="C7036" t="b" cm="1">
        <f t="array" ref="C7036">OR(Orders!R7034:R17027&gt;1000,Orders!O7034:O17027="furniture")</f>
        <v>1</v>
      </c>
      <c r="D7036" t="str">
        <v>no</v>
      </c>
      <c r="E7036" t="str">
        <v>false</v>
      </c>
      <c r="G7036" t="str" cm="1">
        <f t="array" ref="G7036">IFERROR(IF(AND(Orders!R7035:R17028&gt;1000,OR(Orders!M7035:M17028="East",Orders!M7035:M17028="south")),"bonus","no bonus"),"data error")</f>
        <v>no bonus</v>
      </c>
    </row>
    <row r="7037" spans="1:7" x14ac:dyDescent="0.25">
      <c r="A7037" t="str">
        <v>high</v>
      </c>
      <c r="B7037" t="b" cm="1">
        <f t="array" ref="B7037">AND(Orders!R7035:R17028&gt;500,Orders!O7035:O17028="technology")</f>
        <v>0</v>
      </c>
      <c r="C7037" t="b" cm="1">
        <f t="array" ref="C7037">OR(Orders!R7035:R17028&gt;1000,Orders!O7035:O17028="furniture")</f>
        <v>1</v>
      </c>
      <c r="D7037" t="str">
        <v>no</v>
      </c>
      <c r="E7037" t="str">
        <v>false</v>
      </c>
      <c r="G7037" t="str" cm="1">
        <f t="array" ref="G7037">IFERROR(IF(AND(Orders!R7036:R17029&gt;1000,OR(Orders!M7036:M17029="East",Orders!M7036:M17029="south")),"bonus","no bonus"),"data error")</f>
        <v>no bonus</v>
      </c>
    </row>
    <row r="7038" spans="1:7" x14ac:dyDescent="0.25">
      <c r="A7038" t="str">
        <v>high</v>
      </c>
      <c r="B7038" t="b" cm="1">
        <f t="array" ref="B7038">AND(Orders!R7036:R17029&gt;500,Orders!O7036:O17029="technology")</f>
        <v>0</v>
      </c>
      <c r="C7038" t="b" cm="1">
        <f t="array" ref="C7038">OR(Orders!R7036:R17029&gt;1000,Orders!O7036:O17029="furniture")</f>
        <v>1</v>
      </c>
      <c r="D7038" t="str">
        <v>no</v>
      </c>
      <c r="E7038" t="str">
        <v>false</v>
      </c>
      <c r="G7038" t="str" cm="1">
        <f t="array" ref="G7038">IFERROR(IF(AND(Orders!R7037:R17030&gt;1000,OR(Orders!M7037:M17030="East",Orders!M7037:M17030="south")),"bonus","no bonus"),"data error")</f>
        <v>no bonus</v>
      </c>
    </row>
    <row r="7039" spans="1:7" x14ac:dyDescent="0.25">
      <c r="A7039" t="str">
        <v>high</v>
      </c>
      <c r="B7039" t="b" cm="1">
        <f t="array" ref="B7039">AND(Orders!R7037:R17030&gt;500,Orders!O7037:O17030="technology")</f>
        <v>0</v>
      </c>
      <c r="C7039" t="b" cm="1">
        <f t="array" ref="C7039">OR(Orders!R7037:R17030&gt;1000,Orders!O7037:O17030="furniture")</f>
        <v>1</v>
      </c>
      <c r="D7039" t="str">
        <v>no</v>
      </c>
      <c r="E7039" t="str">
        <v>false</v>
      </c>
      <c r="G7039" t="str" cm="1">
        <f t="array" ref="G7039">IFERROR(IF(AND(Orders!R7038:R17031&gt;1000,OR(Orders!M7038:M17031="East",Orders!M7038:M17031="south")),"bonus","no bonus"),"data error")</f>
        <v>no bonus</v>
      </c>
    </row>
    <row r="7040" spans="1:7" x14ac:dyDescent="0.25">
      <c r="A7040" t="str">
        <v>high</v>
      </c>
      <c r="B7040" t="b" cm="1">
        <f t="array" ref="B7040">AND(Orders!R7038:R17031&gt;500,Orders!O7038:O17031="technology")</f>
        <v>0</v>
      </c>
      <c r="C7040" t="b" cm="1">
        <f t="array" ref="C7040">OR(Orders!R7038:R17031&gt;1000,Orders!O7038:O17031="furniture")</f>
        <v>1</v>
      </c>
      <c r="D7040" t="str">
        <v>no</v>
      </c>
      <c r="E7040" t="str">
        <v>false</v>
      </c>
      <c r="G7040" t="str" cm="1">
        <f t="array" ref="G7040">IFERROR(IF(AND(Orders!R7039:R17032&gt;1000,OR(Orders!M7039:M17032="East",Orders!M7039:M17032="south")),"bonus","no bonus"),"data error")</f>
        <v>no bonus</v>
      </c>
    </row>
    <row r="7041" spans="1:7" x14ac:dyDescent="0.25">
      <c r="A7041" t="str">
        <v>high</v>
      </c>
      <c r="B7041" t="b" cm="1">
        <f t="array" ref="B7041">AND(Orders!R7039:R17032&gt;500,Orders!O7039:O17032="technology")</f>
        <v>0</v>
      </c>
      <c r="C7041" t="b" cm="1">
        <f t="array" ref="C7041">OR(Orders!R7039:R17032&gt;1000,Orders!O7039:O17032="furniture")</f>
        <v>1</v>
      </c>
      <c r="D7041" t="str">
        <v>no</v>
      </c>
      <c r="E7041" t="str">
        <v>false</v>
      </c>
      <c r="G7041" t="str" cm="1">
        <f t="array" ref="G7041">IFERROR(IF(AND(Orders!R7040:R17033&gt;1000,OR(Orders!M7040:M17033="East",Orders!M7040:M17033="south")),"bonus","no bonus"),"data error")</f>
        <v>no bonus</v>
      </c>
    </row>
    <row r="7042" spans="1:7" x14ac:dyDescent="0.25">
      <c r="A7042" t="str">
        <v>high</v>
      </c>
      <c r="B7042" t="b" cm="1">
        <f t="array" ref="B7042">AND(Orders!R7040:R17033&gt;500,Orders!O7040:O17033="technology")</f>
        <v>0</v>
      </c>
      <c r="C7042" t="b" cm="1">
        <f t="array" ref="C7042">OR(Orders!R7040:R17033&gt;1000,Orders!O7040:O17033="furniture")</f>
        <v>1</v>
      </c>
      <c r="D7042" t="str">
        <v>no</v>
      </c>
      <c r="E7042" t="str">
        <v>false</v>
      </c>
      <c r="G7042" t="str" cm="1">
        <f t="array" ref="G7042">IFERROR(IF(AND(Orders!R7041:R17034&gt;1000,OR(Orders!M7041:M17034="East",Orders!M7041:M17034="south")),"bonus","no bonus"),"data error")</f>
        <v>no bonus</v>
      </c>
    </row>
    <row r="7043" spans="1:7" x14ac:dyDescent="0.25">
      <c r="A7043" t="str">
        <v>high</v>
      </c>
      <c r="B7043" t="b" cm="1">
        <f t="array" ref="B7043">AND(Orders!R7041:R17034&gt;500,Orders!O7041:O17034="technology")</f>
        <v>0</v>
      </c>
      <c r="C7043" t="b" cm="1">
        <f t="array" ref="C7043">OR(Orders!R7041:R17034&gt;1000,Orders!O7041:O17034="furniture")</f>
        <v>1</v>
      </c>
      <c r="D7043" t="str">
        <v>no</v>
      </c>
      <c r="E7043" t="str">
        <v>false</v>
      </c>
      <c r="G7043" t="str" cm="1">
        <f t="array" ref="G7043">IFERROR(IF(AND(Orders!R7042:R17035&gt;1000,OR(Orders!M7042:M17035="East",Orders!M7042:M17035="south")),"bonus","no bonus"),"data error")</f>
        <v>no bonus</v>
      </c>
    </row>
    <row r="7044" spans="1:7" x14ac:dyDescent="0.25">
      <c r="A7044" t="str">
        <v>high</v>
      </c>
      <c r="B7044" t="b" cm="1">
        <f t="array" ref="B7044">AND(Orders!R7042:R17035&gt;500,Orders!O7042:O17035="technology")</f>
        <v>0</v>
      </c>
      <c r="C7044" t="b" cm="1">
        <f t="array" ref="C7044">OR(Orders!R7042:R17035&gt;1000,Orders!O7042:O17035="furniture")</f>
        <v>1</v>
      </c>
      <c r="D7044" t="str">
        <v>no</v>
      </c>
      <c r="E7044" t="str">
        <v>false</v>
      </c>
      <c r="G7044" t="str" cm="1">
        <f t="array" ref="G7044">IFERROR(IF(AND(Orders!R7043:R17036&gt;1000,OR(Orders!M7043:M17036="East",Orders!M7043:M17036="south")),"bonus","no bonus"),"data error")</f>
        <v>no bonus</v>
      </c>
    </row>
    <row r="7045" spans="1:7" x14ac:dyDescent="0.25">
      <c r="A7045" t="str">
        <v>high</v>
      </c>
      <c r="B7045" t="b" cm="1">
        <f t="array" ref="B7045">AND(Orders!R7043:R17036&gt;500,Orders!O7043:O17036="technology")</f>
        <v>0</v>
      </c>
      <c r="C7045" t="b" cm="1">
        <f t="array" ref="C7045">OR(Orders!R7043:R17036&gt;1000,Orders!O7043:O17036="furniture")</f>
        <v>1</v>
      </c>
      <c r="D7045" t="str">
        <v>no</v>
      </c>
      <c r="E7045" t="str">
        <v>false</v>
      </c>
      <c r="G7045" t="str" cm="1">
        <f t="array" ref="G7045">IFERROR(IF(AND(Orders!R7044:R17037&gt;1000,OR(Orders!M7044:M17037="East",Orders!M7044:M17037="south")),"bonus","no bonus"),"data error")</f>
        <v>no bonus</v>
      </c>
    </row>
    <row r="7046" spans="1:7" x14ac:dyDescent="0.25">
      <c r="A7046" t="str">
        <v>high</v>
      </c>
      <c r="B7046" t="b" cm="1">
        <f t="array" ref="B7046">AND(Orders!R7044:R17037&gt;500,Orders!O7044:O17037="technology")</f>
        <v>0</v>
      </c>
      <c r="C7046" t="b" cm="1">
        <f t="array" ref="C7046">OR(Orders!R7044:R17037&gt;1000,Orders!O7044:O17037="furniture")</f>
        <v>1</v>
      </c>
      <c r="D7046" t="str">
        <v>no</v>
      </c>
      <c r="E7046" t="str">
        <v>false</v>
      </c>
      <c r="G7046" t="str" cm="1">
        <f t="array" ref="G7046">IFERROR(IF(AND(Orders!R7045:R17038&gt;1000,OR(Orders!M7045:M17038="East",Orders!M7045:M17038="south")),"bonus","no bonus"),"data error")</f>
        <v>no bonus</v>
      </c>
    </row>
    <row r="7047" spans="1:7" x14ac:dyDescent="0.25">
      <c r="A7047" t="str">
        <v>high</v>
      </c>
      <c r="B7047" t="b" cm="1">
        <f t="array" ref="B7047">AND(Orders!R7045:R17038&gt;500,Orders!O7045:O17038="technology")</f>
        <v>0</v>
      </c>
      <c r="C7047" t="b" cm="1">
        <f t="array" ref="C7047">OR(Orders!R7045:R17038&gt;1000,Orders!O7045:O17038="furniture")</f>
        <v>1</v>
      </c>
      <c r="D7047" t="str">
        <v>no</v>
      </c>
      <c r="E7047" t="str">
        <v>false</v>
      </c>
      <c r="G7047" t="str" cm="1">
        <f t="array" ref="G7047">IFERROR(IF(AND(Orders!R7046:R17039&gt;1000,OR(Orders!M7046:M17039="East",Orders!M7046:M17039="south")),"bonus","no bonus"),"data error")</f>
        <v>no bonus</v>
      </c>
    </row>
    <row r="7048" spans="1:7" x14ac:dyDescent="0.25">
      <c r="A7048" t="str">
        <v>high</v>
      </c>
      <c r="B7048" t="b" cm="1">
        <f t="array" ref="B7048">AND(Orders!R7046:R17039&gt;500,Orders!O7046:O17039="technology")</f>
        <v>0</v>
      </c>
      <c r="C7048" t="b" cm="1">
        <f t="array" ref="C7048">OR(Orders!R7046:R17039&gt;1000,Orders!O7046:O17039="furniture")</f>
        <v>1</v>
      </c>
      <c r="D7048" t="str">
        <v>no</v>
      </c>
      <c r="E7048" t="str">
        <v>false</v>
      </c>
      <c r="G7048" t="str" cm="1">
        <f t="array" ref="G7048">IFERROR(IF(AND(Orders!R7047:R17040&gt;1000,OR(Orders!M7047:M17040="East",Orders!M7047:M17040="south")),"bonus","no bonus"),"data error")</f>
        <v>no bonus</v>
      </c>
    </row>
    <row r="7049" spans="1:7" x14ac:dyDescent="0.25">
      <c r="A7049" t="str">
        <v>high</v>
      </c>
      <c r="B7049" t="b" cm="1">
        <f t="array" ref="B7049">AND(Orders!R7047:R17040&gt;500,Orders!O7047:O17040="technology")</f>
        <v>0</v>
      </c>
      <c r="C7049" t="b" cm="1">
        <f t="array" ref="C7049">OR(Orders!R7047:R17040&gt;1000,Orders!O7047:O17040="furniture")</f>
        <v>1</v>
      </c>
      <c r="D7049" t="str">
        <v>no</v>
      </c>
      <c r="E7049" t="str">
        <v>false</v>
      </c>
      <c r="G7049" t="str" cm="1">
        <f t="array" ref="G7049">IFERROR(IF(AND(Orders!R7048:R17041&gt;1000,OR(Orders!M7048:M17041="East",Orders!M7048:M17041="south")),"bonus","no bonus"),"data error")</f>
        <v>no bonus</v>
      </c>
    </row>
    <row r="7050" spans="1:7" x14ac:dyDescent="0.25">
      <c r="A7050" t="str">
        <v>high</v>
      </c>
      <c r="B7050" t="b" cm="1">
        <f t="array" ref="B7050">AND(Orders!R7048:R17041&gt;500,Orders!O7048:O17041="technology")</f>
        <v>0</v>
      </c>
      <c r="C7050" t="b" cm="1">
        <f t="array" ref="C7050">OR(Orders!R7048:R17041&gt;1000,Orders!O7048:O17041="furniture")</f>
        <v>1</v>
      </c>
      <c r="D7050" t="str">
        <v>no</v>
      </c>
      <c r="E7050" t="str">
        <v>false</v>
      </c>
      <c r="G7050" t="str" cm="1">
        <f t="array" ref="G7050">IFERROR(IF(AND(Orders!R7049:R17042&gt;1000,OR(Orders!M7049:M17042="East",Orders!M7049:M17042="south")),"bonus","no bonus"),"data error")</f>
        <v>no bonus</v>
      </c>
    </row>
    <row r="7051" spans="1:7" x14ac:dyDescent="0.25">
      <c r="A7051" t="str">
        <v>high</v>
      </c>
      <c r="B7051" t="b" cm="1">
        <f t="array" ref="B7051">AND(Orders!R7049:R17042&gt;500,Orders!O7049:O17042="technology")</f>
        <v>0</v>
      </c>
      <c r="C7051" t="b" cm="1">
        <f t="array" ref="C7051">OR(Orders!R7049:R17042&gt;1000,Orders!O7049:O17042="furniture")</f>
        <v>1</v>
      </c>
      <c r="D7051" t="str">
        <v>no</v>
      </c>
      <c r="E7051" t="str">
        <v>false</v>
      </c>
      <c r="G7051" t="str" cm="1">
        <f t="array" ref="G7051">IFERROR(IF(AND(Orders!R7050:R17043&gt;1000,OR(Orders!M7050:M17043="East",Orders!M7050:M17043="south")),"bonus","no bonus"),"data error")</f>
        <v>no bonus</v>
      </c>
    </row>
    <row r="7052" spans="1:7" x14ac:dyDescent="0.25">
      <c r="A7052" t="str">
        <v>high</v>
      </c>
      <c r="B7052" t="b" cm="1">
        <f t="array" ref="B7052">AND(Orders!R7050:R17043&gt;500,Orders!O7050:O17043="technology")</f>
        <v>0</v>
      </c>
      <c r="C7052" t="b" cm="1">
        <f t="array" ref="C7052">OR(Orders!R7050:R17043&gt;1000,Orders!O7050:O17043="furniture")</f>
        <v>1</v>
      </c>
      <c r="D7052" t="str">
        <v>no</v>
      </c>
      <c r="E7052" t="str">
        <v>false</v>
      </c>
      <c r="G7052" t="str" cm="1">
        <f t="array" ref="G7052">IFERROR(IF(AND(Orders!R7051:R17044&gt;1000,OR(Orders!M7051:M17044="East",Orders!M7051:M17044="south")),"bonus","no bonus"),"data error")</f>
        <v>no bonus</v>
      </c>
    </row>
    <row r="7053" spans="1:7" x14ac:dyDescent="0.25">
      <c r="A7053" t="str">
        <v>high</v>
      </c>
      <c r="B7053" t="b" cm="1">
        <f t="array" ref="B7053">AND(Orders!R7051:R17044&gt;500,Orders!O7051:O17044="technology")</f>
        <v>0</v>
      </c>
      <c r="C7053" t="b" cm="1">
        <f t="array" ref="C7053">OR(Orders!R7051:R17044&gt;1000,Orders!O7051:O17044="furniture")</f>
        <v>1</v>
      </c>
      <c r="D7053" t="str">
        <v>no</v>
      </c>
      <c r="E7053" t="str">
        <v>false</v>
      </c>
      <c r="G7053" t="str" cm="1">
        <f t="array" ref="G7053">IFERROR(IF(AND(Orders!R7052:R17045&gt;1000,OR(Orders!M7052:M17045="East",Orders!M7052:M17045="south")),"bonus","no bonus"),"data error")</f>
        <v>no bonus</v>
      </c>
    </row>
    <row r="7054" spans="1:7" x14ac:dyDescent="0.25">
      <c r="A7054" t="str">
        <v>high</v>
      </c>
      <c r="B7054" t="b" cm="1">
        <f t="array" ref="B7054">AND(Orders!R7052:R17045&gt;500,Orders!O7052:O17045="technology")</f>
        <v>0</v>
      </c>
      <c r="C7054" t="b" cm="1">
        <f t="array" ref="C7054">OR(Orders!R7052:R17045&gt;1000,Orders!O7052:O17045="furniture")</f>
        <v>1</v>
      </c>
      <c r="D7054" t="str">
        <v>no</v>
      </c>
      <c r="E7054" t="str">
        <v>false</v>
      </c>
      <c r="G7054" t="str" cm="1">
        <f t="array" ref="G7054">IFERROR(IF(AND(Orders!R7053:R17046&gt;1000,OR(Orders!M7053:M17046="East",Orders!M7053:M17046="south")),"bonus","no bonus"),"data error")</f>
        <v>no bonus</v>
      </c>
    </row>
    <row r="7055" spans="1:7" x14ac:dyDescent="0.25">
      <c r="A7055" t="str">
        <v>high</v>
      </c>
      <c r="B7055" t="b" cm="1">
        <f t="array" ref="B7055">AND(Orders!R7053:R17046&gt;500,Orders!O7053:O17046="technology")</f>
        <v>0</v>
      </c>
      <c r="C7055" t="b" cm="1">
        <f t="array" ref="C7055">OR(Orders!R7053:R17046&gt;1000,Orders!O7053:O17046="furniture")</f>
        <v>1</v>
      </c>
      <c r="D7055" t="str">
        <v>no</v>
      </c>
      <c r="E7055" t="str">
        <v>false</v>
      </c>
      <c r="G7055" t="str" cm="1">
        <f t="array" ref="G7055">IFERROR(IF(AND(Orders!R7054:R17047&gt;1000,OR(Orders!M7054:M17047="East",Orders!M7054:M17047="south")),"bonus","no bonus"),"data error")</f>
        <v>no bonus</v>
      </c>
    </row>
    <row r="7056" spans="1:7" x14ac:dyDescent="0.25">
      <c r="A7056" t="str">
        <v>high</v>
      </c>
      <c r="B7056" t="b" cm="1">
        <f t="array" ref="B7056">AND(Orders!R7054:R17047&gt;500,Orders!O7054:O17047="technology")</f>
        <v>0</v>
      </c>
      <c r="C7056" t="b" cm="1">
        <f t="array" ref="C7056">OR(Orders!R7054:R17047&gt;1000,Orders!O7054:O17047="furniture")</f>
        <v>1</v>
      </c>
      <c r="D7056" t="str">
        <v>no</v>
      </c>
      <c r="E7056" t="str">
        <v>false</v>
      </c>
      <c r="G7056" t="str" cm="1">
        <f t="array" ref="G7056">IFERROR(IF(AND(Orders!R7055:R17048&gt;1000,OR(Orders!M7055:M17048="East",Orders!M7055:M17048="south")),"bonus","no bonus"),"data error")</f>
        <v>no bonus</v>
      </c>
    </row>
    <row r="7057" spans="1:7" x14ac:dyDescent="0.25">
      <c r="A7057" t="str">
        <v>high</v>
      </c>
      <c r="B7057" t="b" cm="1">
        <f t="array" ref="B7057">AND(Orders!R7055:R17048&gt;500,Orders!O7055:O17048="technology")</f>
        <v>0</v>
      </c>
      <c r="C7057" t="b" cm="1">
        <f t="array" ref="C7057">OR(Orders!R7055:R17048&gt;1000,Orders!O7055:O17048="furniture")</f>
        <v>1</v>
      </c>
      <c r="D7057" t="str">
        <v>no</v>
      </c>
      <c r="E7057" t="str">
        <v>false</v>
      </c>
      <c r="G7057" t="str" cm="1">
        <f t="array" ref="G7057">IFERROR(IF(AND(Orders!R7056:R17049&gt;1000,OR(Orders!M7056:M17049="East",Orders!M7056:M17049="south")),"bonus","no bonus"),"data error")</f>
        <v>no bonus</v>
      </c>
    </row>
    <row r="7058" spans="1:7" x14ac:dyDescent="0.25">
      <c r="A7058" t="str">
        <v>high</v>
      </c>
      <c r="B7058" t="b" cm="1">
        <f t="array" ref="B7058">AND(Orders!R7056:R17049&gt;500,Orders!O7056:O17049="technology")</f>
        <v>0</v>
      </c>
      <c r="C7058" t="b" cm="1">
        <f t="array" ref="C7058">OR(Orders!R7056:R17049&gt;1000,Orders!O7056:O17049="furniture")</f>
        <v>1</v>
      </c>
      <c r="D7058" t="str">
        <v>no</v>
      </c>
      <c r="E7058" t="str">
        <v>false</v>
      </c>
      <c r="G7058" t="str" cm="1">
        <f t="array" ref="G7058">IFERROR(IF(AND(Orders!R7057:R17050&gt;1000,OR(Orders!M7057:M17050="East",Orders!M7057:M17050="south")),"bonus","no bonus"),"data error")</f>
        <v>no bonus</v>
      </c>
    </row>
    <row r="7059" spans="1:7" x14ac:dyDescent="0.25">
      <c r="A7059" t="str">
        <v>high</v>
      </c>
      <c r="B7059" t="b" cm="1">
        <f t="array" ref="B7059">AND(Orders!R7057:R17050&gt;500,Orders!O7057:O17050="technology")</f>
        <v>0</v>
      </c>
      <c r="C7059" t="b" cm="1">
        <f t="array" ref="C7059">OR(Orders!R7057:R17050&gt;1000,Orders!O7057:O17050="furniture")</f>
        <v>1</v>
      </c>
      <c r="D7059" t="str">
        <v>no</v>
      </c>
      <c r="E7059" t="str">
        <v>false</v>
      </c>
      <c r="G7059" t="str" cm="1">
        <f t="array" ref="G7059">IFERROR(IF(AND(Orders!R7058:R17051&gt;1000,OR(Orders!M7058:M17051="East",Orders!M7058:M17051="south")),"bonus","no bonus"),"data error")</f>
        <v>no bonus</v>
      </c>
    </row>
    <row r="7060" spans="1:7" x14ac:dyDescent="0.25">
      <c r="A7060" t="str">
        <v>high</v>
      </c>
      <c r="B7060" t="b" cm="1">
        <f t="array" ref="B7060">AND(Orders!R7058:R17051&gt;500,Orders!O7058:O17051="technology")</f>
        <v>0</v>
      </c>
      <c r="C7060" t="b" cm="1">
        <f t="array" ref="C7060">OR(Orders!R7058:R17051&gt;1000,Orders!O7058:O17051="furniture")</f>
        <v>1</v>
      </c>
      <c r="D7060" t="str">
        <v>no</v>
      </c>
      <c r="E7060" t="str">
        <v>false</v>
      </c>
      <c r="G7060" t="str" cm="1">
        <f t="array" ref="G7060">IFERROR(IF(AND(Orders!R7059:R17052&gt;1000,OR(Orders!M7059:M17052="East",Orders!M7059:M17052="south")),"bonus","no bonus"),"data error")</f>
        <v>no bonus</v>
      </c>
    </row>
    <row r="7061" spans="1:7" x14ac:dyDescent="0.25">
      <c r="A7061" t="str">
        <v>high</v>
      </c>
      <c r="B7061" t="b" cm="1">
        <f t="array" ref="B7061">AND(Orders!R7059:R17052&gt;500,Orders!O7059:O17052="technology")</f>
        <v>0</v>
      </c>
      <c r="C7061" t="b" cm="1">
        <f t="array" ref="C7061">OR(Orders!R7059:R17052&gt;1000,Orders!O7059:O17052="furniture")</f>
        <v>1</v>
      </c>
      <c r="D7061" t="str">
        <v>no</v>
      </c>
      <c r="E7061" t="str">
        <v>false</v>
      </c>
      <c r="G7061" t="str" cm="1">
        <f t="array" ref="G7061">IFERROR(IF(AND(Orders!R7060:R17053&gt;1000,OR(Orders!M7060:M17053="East",Orders!M7060:M17053="south")),"bonus","no bonus"),"data error")</f>
        <v>no bonus</v>
      </c>
    </row>
    <row r="7062" spans="1:7" x14ac:dyDescent="0.25">
      <c r="A7062" t="str">
        <v>high</v>
      </c>
      <c r="B7062" t="b" cm="1">
        <f t="array" ref="B7062">AND(Orders!R7060:R17053&gt;500,Orders!O7060:O17053="technology")</f>
        <v>0</v>
      </c>
      <c r="C7062" t="b" cm="1">
        <f t="array" ref="C7062">OR(Orders!R7060:R17053&gt;1000,Orders!O7060:O17053="furniture")</f>
        <v>1</v>
      </c>
      <c r="D7062" t="str">
        <v>no</v>
      </c>
      <c r="E7062" t="str">
        <v>false</v>
      </c>
      <c r="G7062" t="str" cm="1">
        <f t="array" ref="G7062">IFERROR(IF(AND(Orders!R7061:R17054&gt;1000,OR(Orders!M7061:M17054="East",Orders!M7061:M17054="south")),"bonus","no bonus"),"data error")</f>
        <v>no bonus</v>
      </c>
    </row>
    <row r="7063" spans="1:7" x14ac:dyDescent="0.25">
      <c r="A7063" t="str">
        <v>high</v>
      </c>
      <c r="B7063" t="b" cm="1">
        <f t="array" ref="B7063">AND(Orders!R7061:R17054&gt;500,Orders!O7061:O17054="technology")</f>
        <v>0</v>
      </c>
      <c r="C7063" t="b" cm="1">
        <f t="array" ref="C7063">OR(Orders!R7061:R17054&gt;1000,Orders!O7061:O17054="furniture")</f>
        <v>1</v>
      </c>
      <c r="D7063" t="str">
        <v>no</v>
      </c>
      <c r="E7063" t="str">
        <v>false</v>
      </c>
      <c r="G7063" t="str" cm="1">
        <f t="array" ref="G7063">IFERROR(IF(AND(Orders!R7062:R17055&gt;1000,OR(Orders!M7062:M17055="East",Orders!M7062:M17055="south")),"bonus","no bonus"),"data error")</f>
        <v>no bonus</v>
      </c>
    </row>
    <row r="7064" spans="1:7" x14ac:dyDescent="0.25">
      <c r="A7064" t="str">
        <v>high</v>
      </c>
      <c r="B7064" t="b" cm="1">
        <f t="array" ref="B7064">AND(Orders!R7062:R17055&gt;500,Orders!O7062:O17055="technology")</f>
        <v>0</v>
      </c>
      <c r="C7064" t="b" cm="1">
        <f t="array" ref="C7064">OR(Orders!R7062:R17055&gt;1000,Orders!O7062:O17055="furniture")</f>
        <v>1</v>
      </c>
      <c r="D7064" t="str">
        <v>no</v>
      </c>
      <c r="E7064" t="str">
        <v>false</v>
      </c>
      <c r="G7064" t="str" cm="1">
        <f t="array" ref="G7064">IFERROR(IF(AND(Orders!R7063:R17056&gt;1000,OR(Orders!M7063:M17056="East",Orders!M7063:M17056="south")),"bonus","no bonus"),"data error")</f>
        <v>no bonus</v>
      </c>
    </row>
    <row r="7065" spans="1:7" x14ac:dyDescent="0.25">
      <c r="A7065" t="str">
        <v>high</v>
      </c>
      <c r="B7065" t="b" cm="1">
        <f t="array" ref="B7065">AND(Orders!R7063:R17056&gt;500,Orders!O7063:O17056="technology")</f>
        <v>0</v>
      </c>
      <c r="C7065" t="b" cm="1">
        <f t="array" ref="C7065">OR(Orders!R7063:R17056&gt;1000,Orders!O7063:O17056="furniture")</f>
        <v>1</v>
      </c>
      <c r="D7065" t="str">
        <v>no</v>
      </c>
      <c r="E7065" t="str">
        <v>false</v>
      </c>
      <c r="G7065" t="str" cm="1">
        <f t="array" ref="G7065">IFERROR(IF(AND(Orders!R7064:R17057&gt;1000,OR(Orders!M7064:M17057="East",Orders!M7064:M17057="south")),"bonus","no bonus"),"data error")</f>
        <v>no bonus</v>
      </c>
    </row>
    <row r="7066" spans="1:7" x14ac:dyDescent="0.25">
      <c r="A7066" t="str">
        <v>high</v>
      </c>
      <c r="B7066" t="b" cm="1">
        <f t="array" ref="B7066">AND(Orders!R7064:R17057&gt;500,Orders!O7064:O17057="technology")</f>
        <v>0</v>
      </c>
      <c r="C7066" t="b" cm="1">
        <f t="array" ref="C7066">OR(Orders!R7064:R17057&gt;1000,Orders!O7064:O17057="furniture")</f>
        <v>1</v>
      </c>
      <c r="D7066" t="str">
        <v>no</v>
      </c>
      <c r="E7066" t="str">
        <v>false</v>
      </c>
      <c r="G7066" t="str" cm="1">
        <f t="array" ref="G7066">IFERROR(IF(AND(Orders!R7065:R17058&gt;1000,OR(Orders!M7065:M17058="East",Orders!M7065:M17058="south")),"bonus","no bonus"),"data error")</f>
        <v>no bonus</v>
      </c>
    </row>
    <row r="7067" spans="1:7" x14ac:dyDescent="0.25">
      <c r="A7067" t="str">
        <v>high</v>
      </c>
      <c r="B7067" t="b" cm="1">
        <f t="array" ref="B7067">AND(Orders!R7065:R17058&gt;500,Orders!O7065:O17058="technology")</f>
        <v>0</v>
      </c>
      <c r="C7067" t="b" cm="1">
        <f t="array" ref="C7067">OR(Orders!R7065:R17058&gt;1000,Orders!O7065:O17058="furniture")</f>
        <v>1</v>
      </c>
      <c r="D7067" t="str">
        <v>no</v>
      </c>
      <c r="E7067" t="str">
        <v>false</v>
      </c>
      <c r="G7067" t="str" cm="1">
        <f t="array" ref="G7067">IFERROR(IF(AND(Orders!R7066:R17059&gt;1000,OR(Orders!M7066:M17059="East",Orders!M7066:M17059="south")),"bonus","no bonus"),"data error")</f>
        <v>no bonus</v>
      </c>
    </row>
    <row r="7068" spans="1:7" x14ac:dyDescent="0.25">
      <c r="A7068" t="str">
        <v>high</v>
      </c>
      <c r="B7068" t="b" cm="1">
        <f t="array" ref="B7068">AND(Orders!R7066:R17059&gt;500,Orders!O7066:O17059="technology")</f>
        <v>0</v>
      </c>
      <c r="C7068" t="b" cm="1">
        <f t="array" ref="C7068">OR(Orders!R7066:R17059&gt;1000,Orders!O7066:O17059="furniture")</f>
        <v>1</v>
      </c>
      <c r="D7068" t="str">
        <v>no</v>
      </c>
      <c r="E7068" t="str">
        <v>false</v>
      </c>
      <c r="G7068" t="str" cm="1">
        <f t="array" ref="G7068">IFERROR(IF(AND(Orders!R7067:R17060&gt;1000,OR(Orders!M7067:M17060="East",Orders!M7067:M17060="south")),"bonus","no bonus"),"data error")</f>
        <v>no bonus</v>
      </c>
    </row>
    <row r="7069" spans="1:7" x14ac:dyDescent="0.25">
      <c r="A7069" t="str">
        <v>high</v>
      </c>
      <c r="B7069" t="b" cm="1">
        <f t="array" ref="B7069">AND(Orders!R7067:R17060&gt;500,Orders!O7067:O17060="technology")</f>
        <v>0</v>
      </c>
      <c r="C7069" t="b" cm="1">
        <f t="array" ref="C7069">OR(Orders!R7067:R17060&gt;1000,Orders!O7067:O17060="furniture")</f>
        <v>1</v>
      </c>
      <c r="D7069" t="str">
        <v>no</v>
      </c>
      <c r="E7069" t="str">
        <v>false</v>
      </c>
      <c r="G7069" t="str" cm="1">
        <f t="array" ref="G7069">IFERROR(IF(AND(Orders!R7068:R17061&gt;1000,OR(Orders!M7068:M17061="East",Orders!M7068:M17061="south")),"bonus","no bonus"),"data error")</f>
        <v>no bonus</v>
      </c>
    </row>
    <row r="7070" spans="1:7" x14ac:dyDescent="0.25">
      <c r="A7070" t="str">
        <v>high</v>
      </c>
      <c r="B7070" t="b" cm="1">
        <f t="array" ref="B7070">AND(Orders!R7068:R17061&gt;500,Orders!O7068:O17061="technology")</f>
        <v>0</v>
      </c>
      <c r="C7070" t="b" cm="1">
        <f t="array" ref="C7070">OR(Orders!R7068:R17061&gt;1000,Orders!O7068:O17061="furniture")</f>
        <v>1</v>
      </c>
      <c r="D7070" t="str">
        <v>no</v>
      </c>
      <c r="E7070" t="str">
        <v>false</v>
      </c>
      <c r="G7070" t="str" cm="1">
        <f t="array" ref="G7070">IFERROR(IF(AND(Orders!R7069:R17062&gt;1000,OR(Orders!M7069:M17062="East",Orders!M7069:M17062="south")),"bonus","no bonus"),"data error")</f>
        <v>no bonus</v>
      </c>
    </row>
    <row r="7071" spans="1:7" x14ac:dyDescent="0.25">
      <c r="A7071" t="str">
        <v>high</v>
      </c>
      <c r="B7071" t="b" cm="1">
        <f t="array" ref="B7071">AND(Orders!R7069:R17062&gt;500,Orders!O7069:O17062="technology")</f>
        <v>0</v>
      </c>
      <c r="C7071" t="b" cm="1">
        <f t="array" ref="C7071">OR(Orders!R7069:R17062&gt;1000,Orders!O7069:O17062="furniture")</f>
        <v>1</v>
      </c>
      <c r="D7071" t="str">
        <v>no</v>
      </c>
      <c r="E7071" t="str">
        <v>false</v>
      </c>
      <c r="G7071" t="str" cm="1">
        <f t="array" ref="G7071">IFERROR(IF(AND(Orders!R7070:R17063&gt;1000,OR(Orders!M7070:M17063="East",Orders!M7070:M17063="south")),"bonus","no bonus"),"data error")</f>
        <v>no bonus</v>
      </c>
    </row>
    <row r="7072" spans="1:7" x14ac:dyDescent="0.25">
      <c r="A7072" t="str">
        <v>high</v>
      </c>
      <c r="B7072" t="b" cm="1">
        <f t="array" ref="B7072">AND(Orders!R7070:R17063&gt;500,Orders!O7070:O17063="technology")</f>
        <v>0</v>
      </c>
      <c r="C7072" t="b" cm="1">
        <f t="array" ref="C7072">OR(Orders!R7070:R17063&gt;1000,Orders!O7070:O17063="furniture")</f>
        <v>1</v>
      </c>
      <c r="D7072" t="str">
        <v>no</v>
      </c>
      <c r="E7072" t="str">
        <v>false</v>
      </c>
      <c r="G7072" t="str" cm="1">
        <f t="array" ref="G7072">IFERROR(IF(AND(Orders!R7071:R17064&gt;1000,OR(Orders!M7071:M17064="East",Orders!M7071:M17064="south")),"bonus","no bonus"),"data error")</f>
        <v>no bonus</v>
      </c>
    </row>
    <row r="7073" spans="1:7" x14ac:dyDescent="0.25">
      <c r="A7073" t="str">
        <v>high</v>
      </c>
      <c r="B7073" t="b" cm="1">
        <f t="array" ref="B7073">AND(Orders!R7071:R17064&gt;500,Orders!O7071:O17064="technology")</f>
        <v>0</v>
      </c>
      <c r="C7073" t="b" cm="1">
        <f t="array" ref="C7073">OR(Orders!R7071:R17064&gt;1000,Orders!O7071:O17064="furniture")</f>
        <v>1</v>
      </c>
      <c r="D7073" t="str">
        <v>no</v>
      </c>
      <c r="E7073" t="str">
        <v>false</v>
      </c>
      <c r="G7073" t="str" cm="1">
        <f t="array" ref="G7073">IFERROR(IF(AND(Orders!R7072:R17065&gt;1000,OR(Orders!M7072:M17065="East",Orders!M7072:M17065="south")),"bonus","no bonus"),"data error")</f>
        <v>no bonus</v>
      </c>
    </row>
    <row r="7074" spans="1:7" x14ac:dyDescent="0.25">
      <c r="A7074" t="str">
        <v>high</v>
      </c>
      <c r="B7074" t="b" cm="1">
        <f t="array" ref="B7074">AND(Orders!R7072:R17065&gt;500,Orders!O7072:O17065="technology")</f>
        <v>0</v>
      </c>
      <c r="C7074" t="b" cm="1">
        <f t="array" ref="C7074">OR(Orders!R7072:R17065&gt;1000,Orders!O7072:O17065="furniture")</f>
        <v>1</v>
      </c>
      <c r="D7074" t="str">
        <v>no</v>
      </c>
      <c r="E7074" t="str">
        <v>false</v>
      </c>
      <c r="G7074" t="str" cm="1">
        <f t="array" ref="G7074">IFERROR(IF(AND(Orders!R7073:R17066&gt;1000,OR(Orders!M7073:M17066="East",Orders!M7073:M17066="south")),"bonus","no bonus"),"data error")</f>
        <v>no bonus</v>
      </c>
    </row>
    <row r="7075" spans="1:7" x14ac:dyDescent="0.25">
      <c r="A7075" t="str">
        <v>high</v>
      </c>
      <c r="B7075" t="b" cm="1">
        <f t="array" ref="B7075">AND(Orders!R7073:R17066&gt;500,Orders!O7073:O17066="technology")</f>
        <v>0</v>
      </c>
      <c r="C7075" t="b" cm="1">
        <f t="array" ref="C7075">OR(Orders!R7073:R17066&gt;1000,Orders!O7073:O17066="furniture")</f>
        <v>1</v>
      </c>
      <c r="D7075" t="str">
        <v>no</v>
      </c>
      <c r="E7075" t="str">
        <v>false</v>
      </c>
      <c r="G7075" t="str" cm="1">
        <f t="array" ref="G7075">IFERROR(IF(AND(Orders!R7074:R17067&gt;1000,OR(Orders!M7074:M17067="East",Orders!M7074:M17067="south")),"bonus","no bonus"),"data error")</f>
        <v>no bonus</v>
      </c>
    </row>
    <row r="7076" spans="1:7" x14ac:dyDescent="0.25">
      <c r="A7076" t="str">
        <v>high</v>
      </c>
      <c r="B7076" t="b" cm="1">
        <f t="array" ref="B7076">AND(Orders!R7074:R17067&gt;500,Orders!O7074:O17067="technology")</f>
        <v>0</v>
      </c>
      <c r="C7076" t="b" cm="1">
        <f t="array" ref="C7076">OR(Orders!R7074:R17067&gt;1000,Orders!O7074:O17067="furniture")</f>
        <v>1</v>
      </c>
      <c r="D7076" t="str">
        <v>no</v>
      </c>
      <c r="E7076" t="str">
        <v>false</v>
      </c>
      <c r="G7076" t="str" cm="1">
        <f t="array" ref="G7076">IFERROR(IF(AND(Orders!R7075:R17068&gt;1000,OR(Orders!M7075:M17068="East",Orders!M7075:M17068="south")),"bonus","no bonus"),"data error")</f>
        <v>no bonus</v>
      </c>
    </row>
    <row r="7077" spans="1:7" x14ac:dyDescent="0.25">
      <c r="A7077" t="str">
        <v>high</v>
      </c>
      <c r="B7077" t="b" cm="1">
        <f t="array" ref="B7077">AND(Orders!R7075:R17068&gt;500,Orders!O7075:O17068="technology")</f>
        <v>0</v>
      </c>
      <c r="C7077" t="b" cm="1">
        <f t="array" ref="C7077">OR(Orders!R7075:R17068&gt;1000,Orders!O7075:O17068="furniture")</f>
        <v>1</v>
      </c>
      <c r="D7077" t="str">
        <v>no</v>
      </c>
      <c r="E7077" t="str">
        <v>false</v>
      </c>
      <c r="G7077" t="str" cm="1">
        <f t="array" ref="G7077">IFERROR(IF(AND(Orders!R7076:R17069&gt;1000,OR(Orders!M7076:M17069="East",Orders!M7076:M17069="south")),"bonus","no bonus"),"data error")</f>
        <v>no bonus</v>
      </c>
    </row>
    <row r="7078" spans="1:7" x14ac:dyDescent="0.25">
      <c r="A7078" t="str">
        <v>high</v>
      </c>
      <c r="B7078" t="b" cm="1">
        <f t="array" ref="B7078">AND(Orders!R7076:R17069&gt;500,Orders!O7076:O17069="technology")</f>
        <v>0</v>
      </c>
      <c r="C7078" t="b" cm="1">
        <f t="array" ref="C7078">OR(Orders!R7076:R17069&gt;1000,Orders!O7076:O17069="furniture")</f>
        <v>1</v>
      </c>
      <c r="D7078" t="str">
        <v>no</v>
      </c>
      <c r="E7078" t="str">
        <v>false</v>
      </c>
      <c r="G7078" t="str" cm="1">
        <f t="array" ref="G7078">IFERROR(IF(AND(Orders!R7077:R17070&gt;1000,OR(Orders!M7077:M17070="East",Orders!M7077:M17070="south")),"bonus","no bonus"),"data error")</f>
        <v>no bonus</v>
      </c>
    </row>
    <row r="7079" spans="1:7" x14ac:dyDescent="0.25">
      <c r="A7079" t="str">
        <v>high</v>
      </c>
      <c r="B7079" t="b" cm="1">
        <f t="array" ref="B7079">AND(Orders!R7077:R17070&gt;500,Orders!O7077:O17070="technology")</f>
        <v>0</v>
      </c>
      <c r="C7079" t="b" cm="1">
        <f t="array" ref="C7079">OR(Orders!R7077:R17070&gt;1000,Orders!O7077:O17070="furniture")</f>
        <v>1</v>
      </c>
      <c r="D7079" t="str">
        <v>no</v>
      </c>
      <c r="E7079" t="str">
        <v>false</v>
      </c>
      <c r="G7079" t="str" cm="1">
        <f t="array" ref="G7079">IFERROR(IF(AND(Orders!R7078:R17071&gt;1000,OR(Orders!M7078:M17071="East",Orders!M7078:M17071="south")),"bonus","no bonus"),"data error")</f>
        <v>no bonus</v>
      </c>
    </row>
    <row r="7080" spans="1:7" x14ac:dyDescent="0.25">
      <c r="A7080" t="str">
        <v>high</v>
      </c>
      <c r="B7080" t="b" cm="1">
        <f t="array" ref="B7080">AND(Orders!R7078:R17071&gt;500,Orders!O7078:O17071="technology")</f>
        <v>0</v>
      </c>
      <c r="C7080" t="b" cm="1">
        <f t="array" ref="C7080">OR(Orders!R7078:R17071&gt;1000,Orders!O7078:O17071="furniture")</f>
        <v>1</v>
      </c>
      <c r="D7080" t="str">
        <v>no</v>
      </c>
      <c r="E7080" t="str">
        <v>false</v>
      </c>
      <c r="G7080" t="str" cm="1">
        <f t="array" ref="G7080">IFERROR(IF(AND(Orders!R7079:R17072&gt;1000,OR(Orders!M7079:M17072="East",Orders!M7079:M17072="south")),"bonus","no bonus"),"data error")</f>
        <v>no bonus</v>
      </c>
    </row>
    <row r="7081" spans="1:7" x14ac:dyDescent="0.25">
      <c r="A7081" t="str">
        <v>high</v>
      </c>
      <c r="B7081" t="b" cm="1">
        <f t="array" ref="B7081">AND(Orders!R7079:R17072&gt;500,Orders!O7079:O17072="technology")</f>
        <v>0</v>
      </c>
      <c r="C7081" t="b" cm="1">
        <f t="array" ref="C7081">OR(Orders!R7079:R17072&gt;1000,Orders!O7079:O17072="furniture")</f>
        <v>1</v>
      </c>
      <c r="D7081" t="str">
        <v>no</v>
      </c>
      <c r="E7081" t="str">
        <v>false</v>
      </c>
      <c r="G7081" t="str" cm="1">
        <f t="array" ref="G7081">IFERROR(IF(AND(Orders!R7080:R17073&gt;1000,OR(Orders!M7080:M17073="East",Orders!M7080:M17073="south")),"bonus","no bonus"),"data error")</f>
        <v>no bonus</v>
      </c>
    </row>
    <row r="7082" spans="1:7" x14ac:dyDescent="0.25">
      <c r="A7082" t="str">
        <v>high</v>
      </c>
      <c r="B7082" t="b" cm="1">
        <f t="array" ref="B7082">AND(Orders!R7080:R17073&gt;500,Orders!O7080:O17073="technology")</f>
        <v>0</v>
      </c>
      <c r="C7082" t="b" cm="1">
        <f t="array" ref="C7082">OR(Orders!R7080:R17073&gt;1000,Orders!O7080:O17073="furniture")</f>
        <v>1</v>
      </c>
      <c r="D7082" t="str">
        <v>no</v>
      </c>
      <c r="E7082" t="str">
        <v>false</v>
      </c>
      <c r="G7082" t="str" cm="1">
        <f t="array" ref="G7082">IFERROR(IF(AND(Orders!R7081:R17074&gt;1000,OR(Orders!M7081:M17074="East",Orders!M7081:M17074="south")),"bonus","no bonus"),"data error")</f>
        <v>no bonus</v>
      </c>
    </row>
    <row r="7083" spans="1:7" x14ac:dyDescent="0.25">
      <c r="A7083" t="str">
        <v>high</v>
      </c>
      <c r="B7083" t="b" cm="1">
        <f t="array" ref="B7083">AND(Orders!R7081:R17074&gt;500,Orders!O7081:O17074="technology")</f>
        <v>0</v>
      </c>
      <c r="C7083" t="b" cm="1">
        <f t="array" ref="C7083">OR(Orders!R7081:R17074&gt;1000,Orders!O7081:O17074="furniture")</f>
        <v>1</v>
      </c>
      <c r="D7083" t="str">
        <v>no</v>
      </c>
      <c r="E7083" t="str">
        <v>false</v>
      </c>
      <c r="G7083" t="str" cm="1">
        <f t="array" ref="G7083">IFERROR(IF(AND(Orders!R7082:R17075&gt;1000,OR(Orders!M7082:M17075="East",Orders!M7082:M17075="south")),"bonus","no bonus"),"data error")</f>
        <v>no bonus</v>
      </c>
    </row>
    <row r="7084" spans="1:7" x14ac:dyDescent="0.25">
      <c r="A7084" t="str">
        <v>high</v>
      </c>
      <c r="B7084" t="b" cm="1">
        <f t="array" ref="B7084">AND(Orders!R7082:R17075&gt;500,Orders!O7082:O17075="technology")</f>
        <v>0</v>
      </c>
      <c r="C7084" t="b" cm="1">
        <f t="array" ref="C7084">OR(Orders!R7082:R17075&gt;1000,Orders!O7082:O17075="furniture")</f>
        <v>1</v>
      </c>
      <c r="D7084" t="str">
        <v>no</v>
      </c>
      <c r="E7084" t="str">
        <v>false</v>
      </c>
      <c r="G7084" t="str" cm="1">
        <f t="array" ref="G7084">IFERROR(IF(AND(Orders!R7083:R17076&gt;1000,OR(Orders!M7083:M17076="East",Orders!M7083:M17076="south")),"bonus","no bonus"),"data error")</f>
        <v>no bonus</v>
      </c>
    </row>
    <row r="7085" spans="1:7" x14ac:dyDescent="0.25">
      <c r="A7085" t="str">
        <v>high</v>
      </c>
      <c r="B7085" t="b" cm="1">
        <f t="array" ref="B7085">AND(Orders!R7083:R17076&gt;500,Orders!O7083:O17076="technology")</f>
        <v>0</v>
      </c>
      <c r="C7085" t="b" cm="1">
        <f t="array" ref="C7085">OR(Orders!R7083:R17076&gt;1000,Orders!O7083:O17076="furniture")</f>
        <v>1</v>
      </c>
      <c r="D7085" t="str">
        <v>no</v>
      </c>
      <c r="E7085" t="str">
        <v>false</v>
      </c>
      <c r="G7085" t="str" cm="1">
        <f t="array" ref="G7085">IFERROR(IF(AND(Orders!R7084:R17077&gt;1000,OR(Orders!M7084:M17077="East",Orders!M7084:M17077="south")),"bonus","no bonus"),"data error")</f>
        <v>no bonus</v>
      </c>
    </row>
    <row r="7086" spans="1:7" x14ac:dyDescent="0.25">
      <c r="A7086" t="str">
        <v>high</v>
      </c>
      <c r="B7086" t="b" cm="1">
        <f t="array" ref="B7086">AND(Orders!R7084:R17077&gt;500,Orders!O7084:O17077="technology")</f>
        <v>0</v>
      </c>
      <c r="C7086" t="b" cm="1">
        <f t="array" ref="C7086">OR(Orders!R7084:R17077&gt;1000,Orders!O7084:O17077="furniture")</f>
        <v>1</v>
      </c>
      <c r="D7086" t="str">
        <v>no</v>
      </c>
      <c r="E7086" t="str">
        <v>false</v>
      </c>
      <c r="G7086" t="str" cm="1">
        <f t="array" ref="G7086">IFERROR(IF(AND(Orders!R7085:R17078&gt;1000,OR(Orders!M7085:M17078="East",Orders!M7085:M17078="south")),"bonus","no bonus"),"data error")</f>
        <v>no bonus</v>
      </c>
    </row>
    <row r="7087" spans="1:7" x14ac:dyDescent="0.25">
      <c r="A7087" t="str">
        <v>high</v>
      </c>
      <c r="B7087" t="b" cm="1">
        <f t="array" ref="B7087">AND(Orders!R7085:R17078&gt;500,Orders!O7085:O17078="technology")</f>
        <v>0</v>
      </c>
      <c r="C7087" t="b" cm="1">
        <f t="array" ref="C7087">OR(Orders!R7085:R17078&gt;1000,Orders!O7085:O17078="furniture")</f>
        <v>1</v>
      </c>
      <c r="D7087" t="str">
        <v>no</v>
      </c>
      <c r="E7087" t="str">
        <v>false</v>
      </c>
      <c r="G7087" t="str" cm="1">
        <f t="array" ref="G7087">IFERROR(IF(AND(Orders!R7086:R17079&gt;1000,OR(Orders!M7086:M17079="East",Orders!M7086:M17079="south")),"bonus","no bonus"),"data error")</f>
        <v>no bonus</v>
      </c>
    </row>
    <row r="7088" spans="1:7" x14ac:dyDescent="0.25">
      <c r="A7088" t="str">
        <v>high</v>
      </c>
      <c r="B7088" t="b" cm="1">
        <f t="array" ref="B7088">AND(Orders!R7086:R17079&gt;500,Orders!O7086:O17079="technology")</f>
        <v>0</v>
      </c>
      <c r="C7088" t="b" cm="1">
        <f t="array" ref="C7088">OR(Orders!R7086:R17079&gt;1000,Orders!O7086:O17079="furniture")</f>
        <v>1</v>
      </c>
      <c r="D7088" t="str">
        <v>no</v>
      </c>
      <c r="E7088" t="str">
        <v>false</v>
      </c>
      <c r="G7088" t="str" cm="1">
        <f t="array" ref="G7088">IFERROR(IF(AND(Orders!R7087:R17080&gt;1000,OR(Orders!M7087:M17080="East",Orders!M7087:M17080="south")),"bonus","no bonus"),"data error")</f>
        <v>no bonus</v>
      </c>
    </row>
    <row r="7089" spans="1:7" x14ac:dyDescent="0.25">
      <c r="A7089" t="str">
        <v>high</v>
      </c>
      <c r="B7089" t="b" cm="1">
        <f t="array" ref="B7089">AND(Orders!R7087:R17080&gt;500,Orders!O7087:O17080="technology")</f>
        <v>0</v>
      </c>
      <c r="C7089" t="b" cm="1">
        <f t="array" ref="C7089">OR(Orders!R7087:R17080&gt;1000,Orders!O7087:O17080="furniture")</f>
        <v>1</v>
      </c>
      <c r="D7089" t="str">
        <v>no</v>
      </c>
      <c r="E7089" t="str">
        <v>false</v>
      </c>
      <c r="G7089" t="str" cm="1">
        <f t="array" ref="G7089">IFERROR(IF(AND(Orders!R7088:R17081&gt;1000,OR(Orders!M7088:M17081="East",Orders!M7088:M17081="south")),"bonus","no bonus"),"data error")</f>
        <v>no bonus</v>
      </c>
    </row>
    <row r="7090" spans="1:7" x14ac:dyDescent="0.25">
      <c r="A7090" t="str">
        <v>high</v>
      </c>
      <c r="B7090" t="b" cm="1">
        <f t="array" ref="B7090">AND(Orders!R7088:R17081&gt;500,Orders!O7088:O17081="technology")</f>
        <v>0</v>
      </c>
      <c r="C7090" t="b" cm="1">
        <f t="array" ref="C7090">OR(Orders!R7088:R17081&gt;1000,Orders!O7088:O17081="furniture")</f>
        <v>1</v>
      </c>
      <c r="D7090" t="str">
        <v>no</v>
      </c>
      <c r="E7090" t="str">
        <v>false</v>
      </c>
      <c r="G7090" t="str" cm="1">
        <f t="array" ref="G7090">IFERROR(IF(AND(Orders!R7089:R17082&gt;1000,OR(Orders!M7089:M17082="East",Orders!M7089:M17082="south")),"bonus","no bonus"),"data error")</f>
        <v>no bonus</v>
      </c>
    </row>
    <row r="7091" spans="1:7" x14ac:dyDescent="0.25">
      <c r="A7091" t="str">
        <v>high</v>
      </c>
      <c r="B7091" t="b" cm="1">
        <f t="array" ref="B7091">AND(Orders!R7089:R17082&gt;500,Orders!O7089:O17082="technology")</f>
        <v>0</v>
      </c>
      <c r="C7091" t="b" cm="1">
        <f t="array" ref="C7091">OR(Orders!R7089:R17082&gt;1000,Orders!O7089:O17082="furniture")</f>
        <v>1</v>
      </c>
      <c r="D7091" t="str">
        <v>no</v>
      </c>
      <c r="E7091" t="str">
        <v>false</v>
      </c>
      <c r="G7091" t="str" cm="1">
        <f t="array" ref="G7091">IFERROR(IF(AND(Orders!R7090:R17083&gt;1000,OR(Orders!M7090:M17083="East",Orders!M7090:M17083="south")),"bonus","no bonus"),"data error")</f>
        <v>no bonus</v>
      </c>
    </row>
    <row r="7092" spans="1:7" x14ac:dyDescent="0.25">
      <c r="A7092" t="str">
        <v>high</v>
      </c>
      <c r="B7092" t="b" cm="1">
        <f t="array" ref="B7092">AND(Orders!R7090:R17083&gt;500,Orders!O7090:O17083="technology")</f>
        <v>0</v>
      </c>
      <c r="C7092" t="b" cm="1">
        <f t="array" ref="C7092">OR(Orders!R7090:R17083&gt;1000,Orders!O7090:O17083="furniture")</f>
        <v>1</v>
      </c>
      <c r="D7092" t="str">
        <v>no</v>
      </c>
      <c r="E7092" t="str">
        <v>false</v>
      </c>
      <c r="G7092" t="str" cm="1">
        <f t="array" ref="G7092">IFERROR(IF(AND(Orders!R7091:R17084&gt;1000,OR(Orders!M7091:M17084="East",Orders!M7091:M17084="south")),"bonus","no bonus"),"data error")</f>
        <v>no bonus</v>
      </c>
    </row>
    <row r="7093" spans="1:7" x14ac:dyDescent="0.25">
      <c r="A7093" t="str">
        <v>high</v>
      </c>
      <c r="B7093" t="b" cm="1">
        <f t="array" ref="B7093">AND(Orders!R7091:R17084&gt;500,Orders!O7091:O17084="technology")</f>
        <v>0</v>
      </c>
      <c r="C7093" t="b" cm="1">
        <f t="array" ref="C7093">OR(Orders!R7091:R17084&gt;1000,Orders!O7091:O17084="furniture")</f>
        <v>1</v>
      </c>
      <c r="D7093" t="str">
        <v>no</v>
      </c>
      <c r="E7093" t="str">
        <v>false</v>
      </c>
      <c r="G7093" t="str" cm="1">
        <f t="array" ref="G7093">IFERROR(IF(AND(Orders!R7092:R17085&gt;1000,OR(Orders!M7092:M17085="East",Orders!M7092:M17085="south")),"bonus","no bonus"),"data error")</f>
        <v>no bonus</v>
      </c>
    </row>
    <row r="7094" spans="1:7" x14ac:dyDescent="0.25">
      <c r="A7094" t="str">
        <v>high</v>
      </c>
      <c r="B7094" t="b" cm="1">
        <f t="array" ref="B7094">AND(Orders!R7092:R17085&gt;500,Orders!O7092:O17085="technology")</f>
        <v>0</v>
      </c>
      <c r="C7094" t="b" cm="1">
        <f t="array" ref="C7094">OR(Orders!R7092:R17085&gt;1000,Orders!O7092:O17085="furniture")</f>
        <v>1</v>
      </c>
      <c r="D7094" t="str">
        <v>no</v>
      </c>
      <c r="E7094" t="str">
        <v>false</v>
      </c>
      <c r="G7094" t="str" cm="1">
        <f t="array" ref="G7094">IFERROR(IF(AND(Orders!R7093:R17086&gt;1000,OR(Orders!M7093:M17086="East",Orders!M7093:M17086="south")),"bonus","no bonus"),"data error")</f>
        <v>no bonus</v>
      </c>
    </row>
    <row r="7095" spans="1:7" x14ac:dyDescent="0.25">
      <c r="A7095" t="str">
        <v>high</v>
      </c>
      <c r="B7095" t="b" cm="1">
        <f t="array" ref="B7095">AND(Orders!R7093:R17086&gt;500,Orders!O7093:O17086="technology")</f>
        <v>0</v>
      </c>
      <c r="C7095" t="b" cm="1">
        <f t="array" ref="C7095">OR(Orders!R7093:R17086&gt;1000,Orders!O7093:O17086="furniture")</f>
        <v>1</v>
      </c>
      <c r="D7095" t="str">
        <v>no</v>
      </c>
      <c r="E7095" t="str">
        <v>false</v>
      </c>
      <c r="G7095" t="str" cm="1">
        <f t="array" ref="G7095">IFERROR(IF(AND(Orders!R7094:R17087&gt;1000,OR(Orders!M7094:M17087="East",Orders!M7094:M17087="south")),"bonus","no bonus"),"data error")</f>
        <v>no bonus</v>
      </c>
    </row>
    <row r="7096" spans="1:7" x14ac:dyDescent="0.25">
      <c r="A7096" t="str">
        <v>high</v>
      </c>
      <c r="B7096" t="b" cm="1">
        <f t="array" ref="B7096">AND(Orders!R7094:R17087&gt;500,Orders!O7094:O17087="technology")</f>
        <v>0</v>
      </c>
      <c r="C7096" t="b" cm="1">
        <f t="array" ref="C7096">OR(Orders!R7094:R17087&gt;1000,Orders!O7094:O17087="furniture")</f>
        <v>1</v>
      </c>
      <c r="D7096" t="str">
        <v>no</v>
      </c>
      <c r="E7096" t="str">
        <v>false</v>
      </c>
      <c r="G7096" t="str" cm="1">
        <f t="array" ref="G7096">IFERROR(IF(AND(Orders!R7095:R17088&gt;1000,OR(Orders!M7095:M17088="East",Orders!M7095:M17088="south")),"bonus","no bonus"),"data error")</f>
        <v>no bonus</v>
      </c>
    </row>
    <row r="7097" spans="1:7" x14ac:dyDescent="0.25">
      <c r="A7097" t="str">
        <v>high</v>
      </c>
      <c r="B7097" t="b" cm="1">
        <f t="array" ref="B7097">AND(Orders!R7095:R17088&gt;500,Orders!O7095:O17088="technology")</f>
        <v>0</v>
      </c>
      <c r="C7097" t="b" cm="1">
        <f t="array" ref="C7097">OR(Orders!R7095:R17088&gt;1000,Orders!O7095:O17088="furniture")</f>
        <v>1</v>
      </c>
      <c r="D7097" t="str">
        <v>no</v>
      </c>
      <c r="E7097" t="str">
        <v>false</v>
      </c>
      <c r="G7097" t="str" cm="1">
        <f t="array" ref="G7097">IFERROR(IF(AND(Orders!R7096:R17089&gt;1000,OR(Orders!M7096:M17089="East",Orders!M7096:M17089="south")),"bonus","no bonus"),"data error")</f>
        <v>no bonus</v>
      </c>
    </row>
    <row r="7098" spans="1:7" x14ac:dyDescent="0.25">
      <c r="A7098" t="str">
        <v>high</v>
      </c>
      <c r="B7098" t="b" cm="1">
        <f t="array" ref="B7098">AND(Orders!R7096:R17089&gt;500,Orders!O7096:O17089="technology")</f>
        <v>0</v>
      </c>
      <c r="C7098" t="b" cm="1">
        <f t="array" ref="C7098">OR(Orders!R7096:R17089&gt;1000,Orders!O7096:O17089="furniture")</f>
        <v>1</v>
      </c>
      <c r="D7098" t="str">
        <v>no</v>
      </c>
      <c r="E7098" t="str">
        <v>false</v>
      </c>
      <c r="G7098" t="str" cm="1">
        <f t="array" ref="G7098">IFERROR(IF(AND(Orders!R7097:R17090&gt;1000,OR(Orders!M7097:M17090="East",Orders!M7097:M17090="south")),"bonus","no bonus"),"data error")</f>
        <v>no bonus</v>
      </c>
    </row>
    <row r="7099" spans="1:7" x14ac:dyDescent="0.25">
      <c r="A7099" t="str">
        <v>high</v>
      </c>
      <c r="B7099" t="b" cm="1">
        <f t="array" ref="B7099">AND(Orders!R7097:R17090&gt;500,Orders!O7097:O17090="technology")</f>
        <v>0</v>
      </c>
      <c r="C7099" t="b" cm="1">
        <f t="array" ref="C7099">OR(Orders!R7097:R17090&gt;1000,Orders!O7097:O17090="furniture")</f>
        <v>1</v>
      </c>
      <c r="D7099" t="str">
        <v>no</v>
      </c>
      <c r="E7099" t="str">
        <v>false</v>
      </c>
      <c r="G7099" t="str" cm="1">
        <f t="array" ref="G7099">IFERROR(IF(AND(Orders!R7098:R17091&gt;1000,OR(Orders!M7098:M17091="East",Orders!M7098:M17091="south")),"bonus","no bonus"),"data error")</f>
        <v>no bonus</v>
      </c>
    </row>
    <row r="7100" spans="1:7" x14ac:dyDescent="0.25">
      <c r="A7100" t="str">
        <v>high</v>
      </c>
      <c r="B7100" t="b" cm="1">
        <f t="array" ref="B7100">AND(Orders!R7098:R17091&gt;500,Orders!O7098:O17091="technology")</f>
        <v>0</v>
      </c>
      <c r="C7100" t="b" cm="1">
        <f t="array" ref="C7100">OR(Orders!R7098:R17091&gt;1000,Orders!O7098:O17091="furniture")</f>
        <v>1</v>
      </c>
      <c r="D7100" t="str">
        <v>no</v>
      </c>
      <c r="E7100" t="str">
        <v>false</v>
      </c>
      <c r="G7100" t="str" cm="1">
        <f t="array" ref="G7100">IFERROR(IF(AND(Orders!R7099:R17092&gt;1000,OR(Orders!M7099:M17092="East",Orders!M7099:M17092="south")),"bonus","no bonus"),"data error")</f>
        <v>no bonus</v>
      </c>
    </row>
    <row r="7101" spans="1:7" x14ac:dyDescent="0.25">
      <c r="A7101" t="str">
        <v>high</v>
      </c>
      <c r="B7101" t="b" cm="1">
        <f t="array" ref="B7101">AND(Orders!R7099:R17092&gt;500,Orders!O7099:O17092="technology")</f>
        <v>0</v>
      </c>
      <c r="C7101" t="b" cm="1">
        <f t="array" ref="C7101">OR(Orders!R7099:R17092&gt;1000,Orders!O7099:O17092="furniture")</f>
        <v>1</v>
      </c>
      <c r="D7101" t="str">
        <v>no</v>
      </c>
      <c r="E7101" t="str">
        <v>false</v>
      </c>
      <c r="G7101" t="str" cm="1">
        <f t="array" ref="G7101">IFERROR(IF(AND(Orders!R7100:R17093&gt;1000,OR(Orders!M7100:M17093="East",Orders!M7100:M17093="south")),"bonus","no bonus"),"data error")</f>
        <v>no bonus</v>
      </c>
    </row>
    <row r="7102" spans="1:7" x14ac:dyDescent="0.25">
      <c r="A7102" t="str">
        <v>high</v>
      </c>
      <c r="B7102" t="b" cm="1">
        <f t="array" ref="B7102">AND(Orders!R7100:R17093&gt;500,Orders!O7100:O17093="technology")</f>
        <v>0</v>
      </c>
      <c r="C7102" t="b" cm="1">
        <f t="array" ref="C7102">OR(Orders!R7100:R17093&gt;1000,Orders!O7100:O17093="furniture")</f>
        <v>1</v>
      </c>
      <c r="D7102" t="str">
        <v>no</v>
      </c>
      <c r="E7102" t="str">
        <v>false</v>
      </c>
      <c r="G7102" t="str" cm="1">
        <f t="array" ref="G7102">IFERROR(IF(AND(Orders!R7101:R17094&gt;1000,OR(Orders!M7101:M17094="East",Orders!M7101:M17094="south")),"bonus","no bonus"),"data error")</f>
        <v>no bonus</v>
      </c>
    </row>
    <row r="7103" spans="1:7" x14ac:dyDescent="0.25">
      <c r="A7103" t="str">
        <v>high</v>
      </c>
      <c r="B7103" t="b" cm="1">
        <f t="array" ref="B7103">AND(Orders!R7101:R17094&gt;500,Orders!O7101:O17094="technology")</f>
        <v>0</v>
      </c>
      <c r="C7103" t="b" cm="1">
        <f t="array" ref="C7103">OR(Orders!R7101:R17094&gt;1000,Orders!O7101:O17094="furniture")</f>
        <v>1</v>
      </c>
      <c r="D7103" t="str">
        <v>no</v>
      </c>
      <c r="E7103" t="str">
        <v>false</v>
      </c>
      <c r="G7103" t="str" cm="1">
        <f t="array" ref="G7103">IFERROR(IF(AND(Orders!R7102:R17095&gt;1000,OR(Orders!M7102:M17095="East",Orders!M7102:M17095="south")),"bonus","no bonus"),"data error")</f>
        <v>no bonus</v>
      </c>
    </row>
    <row r="7104" spans="1:7" x14ac:dyDescent="0.25">
      <c r="A7104" t="str">
        <v>high</v>
      </c>
      <c r="B7104" t="b" cm="1">
        <f t="array" ref="B7104">AND(Orders!R7102:R17095&gt;500,Orders!O7102:O17095="technology")</f>
        <v>0</v>
      </c>
      <c r="C7104" t="b" cm="1">
        <f t="array" ref="C7104">OR(Orders!R7102:R17095&gt;1000,Orders!O7102:O17095="furniture")</f>
        <v>1</v>
      </c>
      <c r="D7104" t="str">
        <v>no</v>
      </c>
      <c r="E7104" t="str">
        <v>false</v>
      </c>
      <c r="G7104" t="str" cm="1">
        <f t="array" ref="G7104">IFERROR(IF(AND(Orders!R7103:R17096&gt;1000,OR(Orders!M7103:M17096="East",Orders!M7103:M17096="south")),"bonus","no bonus"),"data error")</f>
        <v>no bonus</v>
      </c>
    </row>
    <row r="7105" spans="1:7" x14ac:dyDescent="0.25">
      <c r="A7105" t="str">
        <v>high</v>
      </c>
      <c r="B7105" t="b" cm="1">
        <f t="array" ref="B7105">AND(Orders!R7103:R17096&gt;500,Orders!O7103:O17096="technology")</f>
        <v>0</v>
      </c>
      <c r="C7105" t="b" cm="1">
        <f t="array" ref="C7105">OR(Orders!R7103:R17096&gt;1000,Orders!O7103:O17096="furniture")</f>
        <v>1</v>
      </c>
      <c r="D7105" t="str">
        <v>no</v>
      </c>
      <c r="E7105" t="str">
        <v>false</v>
      </c>
      <c r="G7105" t="str" cm="1">
        <f t="array" ref="G7105">IFERROR(IF(AND(Orders!R7104:R17097&gt;1000,OR(Orders!M7104:M17097="East",Orders!M7104:M17097="south")),"bonus","no bonus"),"data error")</f>
        <v>no bonus</v>
      </c>
    </row>
    <row r="7106" spans="1:7" x14ac:dyDescent="0.25">
      <c r="A7106" t="str">
        <v>high</v>
      </c>
      <c r="B7106" t="b" cm="1">
        <f t="array" ref="B7106">AND(Orders!R7104:R17097&gt;500,Orders!O7104:O17097="technology")</f>
        <v>0</v>
      </c>
      <c r="C7106" t="b" cm="1">
        <f t="array" ref="C7106">OR(Orders!R7104:R17097&gt;1000,Orders!O7104:O17097="furniture")</f>
        <v>1</v>
      </c>
      <c r="D7106" t="str">
        <v>no</v>
      </c>
      <c r="E7106" t="str">
        <v>false</v>
      </c>
      <c r="G7106" t="str" cm="1">
        <f t="array" ref="G7106">IFERROR(IF(AND(Orders!R7105:R17098&gt;1000,OR(Orders!M7105:M17098="East",Orders!M7105:M17098="south")),"bonus","no bonus"),"data error")</f>
        <v>no bonus</v>
      </c>
    </row>
    <row r="7107" spans="1:7" x14ac:dyDescent="0.25">
      <c r="A7107" t="str">
        <v>high</v>
      </c>
      <c r="B7107" t="b" cm="1">
        <f t="array" ref="B7107">AND(Orders!R7105:R17098&gt;500,Orders!O7105:O17098="technology")</f>
        <v>0</v>
      </c>
      <c r="C7107" t="b" cm="1">
        <f t="array" ref="C7107">OR(Orders!R7105:R17098&gt;1000,Orders!O7105:O17098="furniture")</f>
        <v>1</v>
      </c>
      <c r="D7107" t="str">
        <v>no</v>
      </c>
      <c r="E7107" t="str">
        <v>false</v>
      </c>
      <c r="G7107" t="str" cm="1">
        <f t="array" ref="G7107">IFERROR(IF(AND(Orders!R7106:R17099&gt;1000,OR(Orders!M7106:M17099="East",Orders!M7106:M17099="south")),"bonus","no bonus"),"data error")</f>
        <v>no bonus</v>
      </c>
    </row>
    <row r="7108" spans="1:7" x14ac:dyDescent="0.25">
      <c r="A7108" t="str">
        <v>high</v>
      </c>
      <c r="B7108" t="b" cm="1">
        <f t="array" ref="B7108">AND(Orders!R7106:R17099&gt;500,Orders!O7106:O17099="technology")</f>
        <v>0</v>
      </c>
      <c r="C7108" t="b" cm="1">
        <f t="array" ref="C7108">OR(Orders!R7106:R17099&gt;1000,Orders!O7106:O17099="furniture")</f>
        <v>1</v>
      </c>
      <c r="D7108" t="str">
        <v>no</v>
      </c>
      <c r="E7108" t="str">
        <v>false</v>
      </c>
      <c r="G7108" t="str" cm="1">
        <f t="array" ref="G7108">IFERROR(IF(AND(Orders!R7107:R17100&gt;1000,OR(Orders!M7107:M17100="East",Orders!M7107:M17100="south")),"bonus","no bonus"),"data error")</f>
        <v>no bonus</v>
      </c>
    </row>
    <row r="7109" spans="1:7" x14ac:dyDescent="0.25">
      <c r="A7109" t="str">
        <v>high</v>
      </c>
      <c r="B7109" t="b" cm="1">
        <f t="array" ref="B7109">AND(Orders!R7107:R17100&gt;500,Orders!O7107:O17100="technology")</f>
        <v>0</v>
      </c>
      <c r="C7109" t="b" cm="1">
        <f t="array" ref="C7109">OR(Orders!R7107:R17100&gt;1000,Orders!O7107:O17100="furniture")</f>
        <v>1</v>
      </c>
      <c r="D7109" t="str">
        <v>no</v>
      </c>
      <c r="E7109" t="str">
        <v>false</v>
      </c>
      <c r="G7109" t="str" cm="1">
        <f t="array" ref="G7109">IFERROR(IF(AND(Orders!R7108:R17101&gt;1000,OR(Orders!M7108:M17101="East",Orders!M7108:M17101="south")),"bonus","no bonus"),"data error")</f>
        <v>no bonus</v>
      </c>
    </row>
    <row r="7110" spans="1:7" x14ac:dyDescent="0.25">
      <c r="A7110" t="str">
        <v>high</v>
      </c>
      <c r="B7110" t="b" cm="1">
        <f t="array" ref="B7110">AND(Orders!R7108:R17101&gt;500,Orders!O7108:O17101="technology")</f>
        <v>0</v>
      </c>
      <c r="C7110" t="b" cm="1">
        <f t="array" ref="C7110">OR(Orders!R7108:R17101&gt;1000,Orders!O7108:O17101="furniture")</f>
        <v>1</v>
      </c>
      <c r="D7110" t="str">
        <v>no</v>
      </c>
      <c r="E7110" t="str">
        <v>false</v>
      </c>
      <c r="G7110" t="str" cm="1">
        <f t="array" ref="G7110">IFERROR(IF(AND(Orders!R7109:R17102&gt;1000,OR(Orders!M7109:M17102="East",Orders!M7109:M17102="south")),"bonus","no bonus"),"data error")</f>
        <v>no bonus</v>
      </c>
    </row>
    <row r="7111" spans="1:7" x14ac:dyDescent="0.25">
      <c r="A7111" t="str">
        <v>high</v>
      </c>
      <c r="B7111" t="b" cm="1">
        <f t="array" ref="B7111">AND(Orders!R7109:R17102&gt;500,Orders!O7109:O17102="technology")</f>
        <v>0</v>
      </c>
      <c r="C7111" t="b" cm="1">
        <f t="array" ref="C7111">OR(Orders!R7109:R17102&gt;1000,Orders!O7109:O17102="furniture")</f>
        <v>1</v>
      </c>
      <c r="D7111" t="str">
        <v>no</v>
      </c>
      <c r="E7111" t="str">
        <v>false</v>
      </c>
      <c r="G7111" t="str" cm="1">
        <f t="array" ref="G7111">IFERROR(IF(AND(Orders!R7110:R17103&gt;1000,OR(Orders!M7110:M17103="East",Orders!M7110:M17103="south")),"bonus","no bonus"),"data error")</f>
        <v>no bonus</v>
      </c>
    </row>
    <row r="7112" spans="1:7" x14ac:dyDescent="0.25">
      <c r="A7112" t="str">
        <v>high</v>
      </c>
      <c r="B7112" t="b" cm="1">
        <f t="array" ref="B7112">AND(Orders!R7110:R17103&gt;500,Orders!O7110:O17103="technology")</f>
        <v>0</v>
      </c>
      <c r="C7112" t="b" cm="1">
        <f t="array" ref="C7112">OR(Orders!R7110:R17103&gt;1000,Orders!O7110:O17103="furniture")</f>
        <v>1</v>
      </c>
      <c r="D7112" t="str">
        <v>no</v>
      </c>
      <c r="E7112" t="str">
        <v>false</v>
      </c>
      <c r="G7112" t="str" cm="1">
        <f t="array" ref="G7112">IFERROR(IF(AND(Orders!R7111:R17104&gt;1000,OR(Orders!M7111:M17104="East",Orders!M7111:M17104="south")),"bonus","no bonus"),"data error")</f>
        <v>no bonus</v>
      </c>
    </row>
    <row r="7113" spans="1:7" x14ac:dyDescent="0.25">
      <c r="A7113" t="str">
        <v>high</v>
      </c>
      <c r="B7113" t="b" cm="1">
        <f t="array" ref="B7113">AND(Orders!R7111:R17104&gt;500,Orders!O7111:O17104="technology")</f>
        <v>0</v>
      </c>
      <c r="C7113" t="b" cm="1">
        <f t="array" ref="C7113">OR(Orders!R7111:R17104&gt;1000,Orders!O7111:O17104="furniture")</f>
        <v>1</v>
      </c>
      <c r="D7113" t="str">
        <v>no</v>
      </c>
      <c r="E7113" t="str">
        <v>false</v>
      </c>
      <c r="G7113" t="str" cm="1">
        <f t="array" ref="G7113">IFERROR(IF(AND(Orders!R7112:R17105&gt;1000,OR(Orders!M7112:M17105="East",Orders!M7112:M17105="south")),"bonus","no bonus"),"data error")</f>
        <v>no bonus</v>
      </c>
    </row>
    <row r="7114" spans="1:7" x14ac:dyDescent="0.25">
      <c r="A7114" t="str">
        <v>high</v>
      </c>
      <c r="B7114" t="b" cm="1">
        <f t="array" ref="B7114">AND(Orders!R7112:R17105&gt;500,Orders!O7112:O17105="technology")</f>
        <v>0</v>
      </c>
      <c r="C7114" t="b" cm="1">
        <f t="array" ref="C7114">OR(Orders!R7112:R17105&gt;1000,Orders!O7112:O17105="furniture")</f>
        <v>1</v>
      </c>
      <c r="D7114" t="str">
        <v>no</v>
      </c>
      <c r="E7114" t="str">
        <v>false</v>
      </c>
      <c r="G7114" t="str" cm="1">
        <f t="array" ref="G7114">IFERROR(IF(AND(Orders!R7113:R17106&gt;1000,OR(Orders!M7113:M17106="East",Orders!M7113:M17106="south")),"bonus","no bonus"),"data error")</f>
        <v>no bonus</v>
      </c>
    </row>
    <row r="7115" spans="1:7" x14ac:dyDescent="0.25">
      <c r="A7115" t="str">
        <v>high</v>
      </c>
      <c r="B7115" t="b" cm="1">
        <f t="array" ref="B7115">AND(Orders!R7113:R17106&gt;500,Orders!O7113:O17106="technology")</f>
        <v>0</v>
      </c>
      <c r="C7115" t="b" cm="1">
        <f t="array" ref="C7115">OR(Orders!R7113:R17106&gt;1000,Orders!O7113:O17106="furniture")</f>
        <v>1</v>
      </c>
      <c r="D7115" t="str">
        <v>no</v>
      </c>
      <c r="E7115" t="str">
        <v>false</v>
      </c>
      <c r="G7115" t="str" cm="1">
        <f t="array" ref="G7115">IFERROR(IF(AND(Orders!R7114:R17107&gt;1000,OR(Orders!M7114:M17107="East",Orders!M7114:M17107="south")),"bonus","no bonus"),"data error")</f>
        <v>no bonus</v>
      </c>
    </row>
    <row r="7116" spans="1:7" x14ac:dyDescent="0.25">
      <c r="A7116" t="str">
        <v>high</v>
      </c>
      <c r="B7116" t="b" cm="1">
        <f t="array" ref="B7116">AND(Orders!R7114:R17107&gt;500,Orders!O7114:O17107="technology")</f>
        <v>0</v>
      </c>
      <c r="C7116" t="b" cm="1">
        <f t="array" ref="C7116">OR(Orders!R7114:R17107&gt;1000,Orders!O7114:O17107="furniture")</f>
        <v>1</v>
      </c>
      <c r="D7116" t="str">
        <v>no</v>
      </c>
      <c r="E7116" t="str">
        <v>false</v>
      </c>
      <c r="G7116" t="str" cm="1">
        <f t="array" ref="G7116">IFERROR(IF(AND(Orders!R7115:R17108&gt;1000,OR(Orders!M7115:M17108="East",Orders!M7115:M17108="south")),"bonus","no bonus"),"data error")</f>
        <v>no bonus</v>
      </c>
    </row>
    <row r="7117" spans="1:7" x14ac:dyDescent="0.25">
      <c r="A7117" t="str">
        <v>high</v>
      </c>
      <c r="B7117" t="b" cm="1">
        <f t="array" ref="B7117">AND(Orders!R7115:R17108&gt;500,Orders!O7115:O17108="technology")</f>
        <v>0</v>
      </c>
      <c r="C7117" t="b" cm="1">
        <f t="array" ref="C7117">OR(Orders!R7115:R17108&gt;1000,Orders!O7115:O17108="furniture")</f>
        <v>1</v>
      </c>
      <c r="D7117" t="str">
        <v>no</v>
      </c>
      <c r="E7117" t="str">
        <v>false</v>
      </c>
      <c r="G7117" t="str" cm="1">
        <f t="array" ref="G7117">IFERROR(IF(AND(Orders!R7116:R17109&gt;1000,OR(Orders!M7116:M17109="East",Orders!M7116:M17109="south")),"bonus","no bonus"),"data error")</f>
        <v>no bonus</v>
      </c>
    </row>
    <row r="7118" spans="1:7" x14ac:dyDescent="0.25">
      <c r="A7118" t="str">
        <v>high</v>
      </c>
      <c r="B7118" t="b" cm="1">
        <f t="array" ref="B7118">AND(Orders!R7116:R17109&gt;500,Orders!O7116:O17109="technology")</f>
        <v>0</v>
      </c>
      <c r="C7118" t="b" cm="1">
        <f t="array" ref="C7118">OR(Orders!R7116:R17109&gt;1000,Orders!O7116:O17109="furniture")</f>
        <v>1</v>
      </c>
      <c r="D7118" t="str">
        <v>no</v>
      </c>
      <c r="E7118" t="str">
        <v>false</v>
      </c>
      <c r="G7118" t="str" cm="1">
        <f t="array" ref="G7118">IFERROR(IF(AND(Orders!R7117:R17110&gt;1000,OR(Orders!M7117:M17110="East",Orders!M7117:M17110="south")),"bonus","no bonus"),"data error")</f>
        <v>no bonus</v>
      </c>
    </row>
    <row r="7119" spans="1:7" x14ac:dyDescent="0.25">
      <c r="A7119" t="str">
        <v>high</v>
      </c>
      <c r="B7119" t="b" cm="1">
        <f t="array" ref="B7119">AND(Orders!R7117:R17110&gt;500,Orders!O7117:O17110="technology")</f>
        <v>0</v>
      </c>
      <c r="C7119" t="b" cm="1">
        <f t="array" ref="C7119">OR(Orders!R7117:R17110&gt;1000,Orders!O7117:O17110="furniture")</f>
        <v>1</v>
      </c>
      <c r="D7119" t="str">
        <v>no</v>
      </c>
      <c r="E7119" t="str">
        <v>false</v>
      </c>
      <c r="G7119" t="str" cm="1">
        <f t="array" ref="G7119">IFERROR(IF(AND(Orders!R7118:R17111&gt;1000,OR(Orders!M7118:M17111="East",Orders!M7118:M17111="south")),"bonus","no bonus"),"data error")</f>
        <v>no bonus</v>
      </c>
    </row>
    <row r="7120" spans="1:7" x14ac:dyDescent="0.25">
      <c r="A7120" t="str">
        <v>high</v>
      </c>
      <c r="B7120" t="b" cm="1">
        <f t="array" ref="B7120">AND(Orders!R7118:R17111&gt;500,Orders!O7118:O17111="technology")</f>
        <v>0</v>
      </c>
      <c r="C7120" t="b" cm="1">
        <f t="array" ref="C7120">OR(Orders!R7118:R17111&gt;1000,Orders!O7118:O17111="furniture")</f>
        <v>1</v>
      </c>
      <c r="D7120" t="str">
        <v>no</v>
      </c>
      <c r="E7120" t="str">
        <v>false</v>
      </c>
      <c r="G7120" t="str" cm="1">
        <f t="array" ref="G7120">IFERROR(IF(AND(Orders!R7119:R17112&gt;1000,OR(Orders!M7119:M17112="East",Orders!M7119:M17112="south")),"bonus","no bonus"),"data error")</f>
        <v>no bonus</v>
      </c>
    </row>
    <row r="7121" spans="1:7" x14ac:dyDescent="0.25">
      <c r="A7121" t="str">
        <v>high</v>
      </c>
      <c r="B7121" t="b" cm="1">
        <f t="array" ref="B7121">AND(Orders!R7119:R17112&gt;500,Orders!O7119:O17112="technology")</f>
        <v>0</v>
      </c>
      <c r="C7121" t="b" cm="1">
        <f t="array" ref="C7121">OR(Orders!R7119:R17112&gt;1000,Orders!O7119:O17112="furniture")</f>
        <v>1</v>
      </c>
      <c r="D7121" t="str">
        <v>no</v>
      </c>
      <c r="E7121" t="str">
        <v>false</v>
      </c>
      <c r="G7121" t="str" cm="1">
        <f t="array" ref="G7121">IFERROR(IF(AND(Orders!R7120:R17113&gt;1000,OR(Orders!M7120:M17113="East",Orders!M7120:M17113="south")),"bonus","no bonus"),"data error")</f>
        <v>no bonus</v>
      </c>
    </row>
    <row r="7122" spans="1:7" x14ac:dyDescent="0.25">
      <c r="A7122" t="str">
        <v>high</v>
      </c>
      <c r="B7122" t="b" cm="1">
        <f t="array" ref="B7122">AND(Orders!R7120:R17113&gt;500,Orders!O7120:O17113="technology")</f>
        <v>0</v>
      </c>
      <c r="C7122" t="b" cm="1">
        <f t="array" ref="C7122">OR(Orders!R7120:R17113&gt;1000,Orders!O7120:O17113="furniture")</f>
        <v>1</v>
      </c>
      <c r="D7122" t="str">
        <v>no</v>
      </c>
      <c r="E7122" t="str">
        <v>false</v>
      </c>
      <c r="G7122" t="str" cm="1">
        <f t="array" ref="G7122">IFERROR(IF(AND(Orders!R7121:R17114&gt;1000,OR(Orders!M7121:M17114="East",Orders!M7121:M17114="south")),"bonus","no bonus"),"data error")</f>
        <v>no bonus</v>
      </c>
    </row>
    <row r="7123" spans="1:7" x14ac:dyDescent="0.25">
      <c r="A7123" t="str">
        <v>high</v>
      </c>
      <c r="B7123" t="b" cm="1">
        <f t="array" ref="B7123">AND(Orders!R7121:R17114&gt;500,Orders!O7121:O17114="technology")</f>
        <v>0</v>
      </c>
      <c r="C7123" t="b" cm="1">
        <f t="array" ref="C7123">OR(Orders!R7121:R17114&gt;1000,Orders!O7121:O17114="furniture")</f>
        <v>1</v>
      </c>
      <c r="D7123" t="str">
        <v>no</v>
      </c>
      <c r="E7123" t="str">
        <v>false</v>
      </c>
      <c r="G7123" t="str" cm="1">
        <f t="array" ref="G7123">IFERROR(IF(AND(Orders!R7122:R17115&gt;1000,OR(Orders!M7122:M17115="East",Orders!M7122:M17115="south")),"bonus","no bonus"),"data error")</f>
        <v>no bonus</v>
      </c>
    </row>
    <row r="7124" spans="1:7" x14ac:dyDescent="0.25">
      <c r="A7124" t="str">
        <v>high</v>
      </c>
      <c r="B7124" t="b" cm="1">
        <f t="array" ref="B7124">AND(Orders!R7122:R17115&gt;500,Orders!O7122:O17115="technology")</f>
        <v>0</v>
      </c>
      <c r="C7124" t="b" cm="1">
        <f t="array" ref="C7124">OR(Orders!R7122:R17115&gt;1000,Orders!O7122:O17115="furniture")</f>
        <v>1</v>
      </c>
      <c r="D7124" t="str">
        <v>no</v>
      </c>
      <c r="E7124" t="str">
        <v>false</v>
      </c>
      <c r="G7124" t="str" cm="1">
        <f t="array" ref="G7124">IFERROR(IF(AND(Orders!R7123:R17116&gt;1000,OR(Orders!M7123:M17116="East",Orders!M7123:M17116="south")),"bonus","no bonus"),"data error")</f>
        <v>no bonus</v>
      </c>
    </row>
    <row r="7125" spans="1:7" x14ac:dyDescent="0.25">
      <c r="A7125" t="str">
        <v>high</v>
      </c>
      <c r="B7125" t="b" cm="1">
        <f t="array" ref="B7125">AND(Orders!R7123:R17116&gt;500,Orders!O7123:O17116="technology")</f>
        <v>0</v>
      </c>
      <c r="C7125" t="b" cm="1">
        <f t="array" ref="C7125">OR(Orders!R7123:R17116&gt;1000,Orders!O7123:O17116="furniture")</f>
        <v>1</v>
      </c>
      <c r="D7125" t="str">
        <v>no</v>
      </c>
      <c r="E7125" t="str">
        <v>false</v>
      </c>
      <c r="G7125" t="str" cm="1">
        <f t="array" ref="G7125">IFERROR(IF(AND(Orders!R7124:R17117&gt;1000,OR(Orders!M7124:M17117="East",Orders!M7124:M17117="south")),"bonus","no bonus"),"data error")</f>
        <v>no bonus</v>
      </c>
    </row>
    <row r="7126" spans="1:7" x14ac:dyDescent="0.25">
      <c r="A7126" t="str">
        <v>high</v>
      </c>
      <c r="B7126" t="b" cm="1">
        <f t="array" ref="B7126">AND(Orders!R7124:R17117&gt;500,Orders!O7124:O17117="technology")</f>
        <v>0</v>
      </c>
      <c r="C7126" t="b" cm="1">
        <f t="array" ref="C7126">OR(Orders!R7124:R17117&gt;1000,Orders!O7124:O17117="furniture")</f>
        <v>1</v>
      </c>
      <c r="D7126" t="str">
        <v>no</v>
      </c>
      <c r="E7126" t="str">
        <v>false</v>
      </c>
      <c r="G7126" t="str" cm="1">
        <f t="array" ref="G7126">IFERROR(IF(AND(Orders!R7125:R17118&gt;1000,OR(Orders!M7125:M17118="East",Orders!M7125:M17118="south")),"bonus","no bonus"),"data error")</f>
        <v>no bonus</v>
      </c>
    </row>
    <row r="7127" spans="1:7" x14ac:dyDescent="0.25">
      <c r="A7127" t="str">
        <v>high</v>
      </c>
      <c r="B7127" t="b" cm="1">
        <f t="array" ref="B7127">AND(Orders!R7125:R17118&gt;500,Orders!O7125:O17118="technology")</f>
        <v>0</v>
      </c>
      <c r="C7127" t="b" cm="1">
        <f t="array" ref="C7127">OR(Orders!R7125:R17118&gt;1000,Orders!O7125:O17118="furniture")</f>
        <v>1</v>
      </c>
      <c r="D7127" t="str">
        <v>no</v>
      </c>
      <c r="E7127" t="str">
        <v>false</v>
      </c>
      <c r="G7127" t="str" cm="1">
        <f t="array" ref="G7127">IFERROR(IF(AND(Orders!R7126:R17119&gt;1000,OR(Orders!M7126:M17119="East",Orders!M7126:M17119="south")),"bonus","no bonus"),"data error")</f>
        <v>no bonus</v>
      </c>
    </row>
    <row r="7128" spans="1:7" x14ac:dyDescent="0.25">
      <c r="A7128" t="str">
        <v>high</v>
      </c>
      <c r="B7128" t="b" cm="1">
        <f t="array" ref="B7128">AND(Orders!R7126:R17119&gt;500,Orders!O7126:O17119="technology")</f>
        <v>0</v>
      </c>
      <c r="C7128" t="b" cm="1">
        <f t="array" ref="C7128">OR(Orders!R7126:R17119&gt;1000,Orders!O7126:O17119="furniture")</f>
        <v>1</v>
      </c>
      <c r="D7128" t="str">
        <v>no</v>
      </c>
      <c r="E7128" t="str">
        <v>false</v>
      </c>
      <c r="G7128" t="str" cm="1">
        <f t="array" ref="G7128">IFERROR(IF(AND(Orders!R7127:R17120&gt;1000,OR(Orders!M7127:M17120="East",Orders!M7127:M17120="south")),"bonus","no bonus"),"data error")</f>
        <v>no bonus</v>
      </c>
    </row>
    <row r="7129" spans="1:7" x14ac:dyDescent="0.25">
      <c r="A7129" t="str">
        <v>high</v>
      </c>
      <c r="B7129" t="b" cm="1">
        <f t="array" ref="B7129">AND(Orders!R7127:R17120&gt;500,Orders!O7127:O17120="technology")</f>
        <v>0</v>
      </c>
      <c r="C7129" t="b" cm="1">
        <f t="array" ref="C7129">OR(Orders!R7127:R17120&gt;1000,Orders!O7127:O17120="furniture")</f>
        <v>1</v>
      </c>
      <c r="D7129" t="str">
        <v>no</v>
      </c>
      <c r="E7129" t="str">
        <v>false</v>
      </c>
      <c r="G7129" t="str" cm="1">
        <f t="array" ref="G7129">IFERROR(IF(AND(Orders!R7128:R17121&gt;1000,OR(Orders!M7128:M17121="East",Orders!M7128:M17121="south")),"bonus","no bonus"),"data error")</f>
        <v>no bonus</v>
      </c>
    </row>
    <row r="7130" spans="1:7" x14ac:dyDescent="0.25">
      <c r="A7130" t="str">
        <v>high</v>
      </c>
      <c r="B7130" t="b" cm="1">
        <f t="array" ref="B7130">AND(Orders!R7128:R17121&gt;500,Orders!O7128:O17121="technology")</f>
        <v>0</v>
      </c>
      <c r="C7130" t="b" cm="1">
        <f t="array" ref="C7130">OR(Orders!R7128:R17121&gt;1000,Orders!O7128:O17121="furniture")</f>
        <v>1</v>
      </c>
      <c r="D7130" t="str">
        <v>no</v>
      </c>
      <c r="E7130" t="str">
        <v>false</v>
      </c>
      <c r="G7130" t="str" cm="1">
        <f t="array" ref="G7130">IFERROR(IF(AND(Orders!R7129:R17122&gt;1000,OR(Orders!M7129:M17122="East",Orders!M7129:M17122="south")),"bonus","no bonus"),"data error")</f>
        <v>no bonus</v>
      </c>
    </row>
    <row r="7131" spans="1:7" x14ac:dyDescent="0.25">
      <c r="A7131" t="str">
        <v>high</v>
      </c>
      <c r="B7131" t="b" cm="1">
        <f t="array" ref="B7131">AND(Orders!R7129:R17122&gt;500,Orders!O7129:O17122="technology")</f>
        <v>0</v>
      </c>
      <c r="C7131" t="b" cm="1">
        <f t="array" ref="C7131">OR(Orders!R7129:R17122&gt;1000,Orders!O7129:O17122="furniture")</f>
        <v>1</v>
      </c>
      <c r="D7131" t="str">
        <v>no</v>
      </c>
      <c r="E7131" t="str">
        <v>false</v>
      </c>
      <c r="G7131" t="str" cm="1">
        <f t="array" ref="G7131">IFERROR(IF(AND(Orders!R7130:R17123&gt;1000,OR(Orders!M7130:M17123="East",Orders!M7130:M17123="south")),"bonus","no bonus"),"data error")</f>
        <v>no bonus</v>
      </c>
    </row>
    <row r="7132" spans="1:7" x14ac:dyDescent="0.25">
      <c r="A7132" t="str">
        <v>high</v>
      </c>
      <c r="B7132" t="b" cm="1">
        <f t="array" ref="B7132">AND(Orders!R7130:R17123&gt;500,Orders!O7130:O17123="technology")</f>
        <v>0</v>
      </c>
      <c r="C7132" t="b" cm="1">
        <f t="array" ref="C7132">OR(Orders!R7130:R17123&gt;1000,Orders!O7130:O17123="furniture")</f>
        <v>1</v>
      </c>
      <c r="D7132" t="str">
        <v>no</v>
      </c>
      <c r="E7132" t="str">
        <v>false</v>
      </c>
      <c r="G7132" t="str" cm="1">
        <f t="array" ref="G7132">IFERROR(IF(AND(Orders!R7131:R17124&gt;1000,OR(Orders!M7131:M17124="East",Orders!M7131:M17124="south")),"bonus","no bonus"),"data error")</f>
        <v>no bonus</v>
      </c>
    </row>
    <row r="7133" spans="1:7" x14ac:dyDescent="0.25">
      <c r="A7133" t="str">
        <v>high</v>
      </c>
      <c r="B7133" t="b" cm="1">
        <f t="array" ref="B7133">AND(Orders!R7131:R17124&gt;500,Orders!O7131:O17124="technology")</f>
        <v>0</v>
      </c>
      <c r="C7133" t="b" cm="1">
        <f t="array" ref="C7133">OR(Orders!R7131:R17124&gt;1000,Orders!O7131:O17124="furniture")</f>
        <v>1</v>
      </c>
      <c r="D7133" t="str">
        <v>no</v>
      </c>
      <c r="E7133" t="str">
        <v>false</v>
      </c>
      <c r="G7133" t="str" cm="1">
        <f t="array" ref="G7133">IFERROR(IF(AND(Orders!R7132:R17125&gt;1000,OR(Orders!M7132:M17125="East",Orders!M7132:M17125="south")),"bonus","no bonus"),"data error")</f>
        <v>no bonus</v>
      </c>
    </row>
    <row r="7134" spans="1:7" x14ac:dyDescent="0.25">
      <c r="A7134" t="str">
        <v>high</v>
      </c>
      <c r="B7134" t="b" cm="1">
        <f t="array" ref="B7134">AND(Orders!R7132:R17125&gt;500,Orders!O7132:O17125="technology")</f>
        <v>0</v>
      </c>
      <c r="C7134" t="b" cm="1">
        <f t="array" ref="C7134">OR(Orders!R7132:R17125&gt;1000,Orders!O7132:O17125="furniture")</f>
        <v>1</v>
      </c>
      <c r="D7134" t="str">
        <v>no</v>
      </c>
      <c r="E7134" t="str">
        <v>false</v>
      </c>
      <c r="G7134" t="str" cm="1">
        <f t="array" ref="G7134">IFERROR(IF(AND(Orders!R7133:R17126&gt;1000,OR(Orders!M7133:M17126="East",Orders!M7133:M17126="south")),"bonus","no bonus"),"data error")</f>
        <v>no bonus</v>
      </c>
    </row>
    <row r="7135" spans="1:7" x14ac:dyDescent="0.25">
      <c r="A7135" t="str">
        <v>high</v>
      </c>
      <c r="B7135" t="b" cm="1">
        <f t="array" ref="B7135">AND(Orders!R7133:R17126&gt;500,Orders!O7133:O17126="technology")</f>
        <v>0</v>
      </c>
      <c r="C7135" t="b" cm="1">
        <f t="array" ref="C7135">OR(Orders!R7133:R17126&gt;1000,Orders!O7133:O17126="furniture")</f>
        <v>1</v>
      </c>
      <c r="D7135" t="str">
        <v>no</v>
      </c>
      <c r="E7135" t="str">
        <v>false</v>
      </c>
      <c r="G7135" t="str" cm="1">
        <f t="array" ref="G7135">IFERROR(IF(AND(Orders!R7134:R17127&gt;1000,OR(Orders!M7134:M17127="East",Orders!M7134:M17127="south")),"bonus","no bonus"),"data error")</f>
        <v>no bonus</v>
      </c>
    </row>
    <row r="7136" spans="1:7" x14ac:dyDescent="0.25">
      <c r="A7136" t="str">
        <v>high</v>
      </c>
      <c r="B7136" t="b" cm="1">
        <f t="array" ref="B7136">AND(Orders!R7134:R17127&gt;500,Orders!O7134:O17127="technology")</f>
        <v>0</v>
      </c>
      <c r="C7136" t="b" cm="1">
        <f t="array" ref="C7136">OR(Orders!R7134:R17127&gt;1000,Orders!O7134:O17127="furniture")</f>
        <v>1</v>
      </c>
      <c r="D7136" t="str">
        <v>no</v>
      </c>
      <c r="E7136" t="str">
        <v>false</v>
      </c>
      <c r="G7136" t="str" cm="1">
        <f t="array" ref="G7136">IFERROR(IF(AND(Orders!R7135:R17128&gt;1000,OR(Orders!M7135:M17128="East",Orders!M7135:M17128="south")),"bonus","no bonus"),"data error")</f>
        <v>no bonus</v>
      </c>
    </row>
    <row r="7137" spans="1:7" x14ac:dyDescent="0.25">
      <c r="A7137" t="str">
        <v>high</v>
      </c>
      <c r="B7137" t="b" cm="1">
        <f t="array" ref="B7137">AND(Orders!R7135:R17128&gt;500,Orders!O7135:O17128="technology")</f>
        <v>0</v>
      </c>
      <c r="C7137" t="b" cm="1">
        <f t="array" ref="C7137">OR(Orders!R7135:R17128&gt;1000,Orders!O7135:O17128="furniture")</f>
        <v>1</v>
      </c>
      <c r="D7137" t="str">
        <v>no</v>
      </c>
      <c r="E7137" t="str">
        <v>false</v>
      </c>
      <c r="G7137" t="str" cm="1">
        <f t="array" ref="G7137">IFERROR(IF(AND(Orders!R7136:R17129&gt;1000,OR(Orders!M7136:M17129="East",Orders!M7136:M17129="south")),"bonus","no bonus"),"data error")</f>
        <v>no bonus</v>
      </c>
    </row>
    <row r="7138" spans="1:7" x14ac:dyDescent="0.25">
      <c r="A7138" t="str">
        <v>high</v>
      </c>
      <c r="B7138" t="b" cm="1">
        <f t="array" ref="B7138">AND(Orders!R7136:R17129&gt;500,Orders!O7136:O17129="technology")</f>
        <v>0</v>
      </c>
      <c r="C7138" t="b" cm="1">
        <f t="array" ref="C7138">OR(Orders!R7136:R17129&gt;1000,Orders!O7136:O17129="furniture")</f>
        <v>1</v>
      </c>
      <c r="D7138" t="str">
        <v>no</v>
      </c>
      <c r="E7138" t="str">
        <v>false</v>
      </c>
      <c r="G7138" t="str" cm="1">
        <f t="array" ref="G7138">IFERROR(IF(AND(Orders!R7137:R17130&gt;1000,OR(Orders!M7137:M17130="East",Orders!M7137:M17130="south")),"bonus","no bonus"),"data error")</f>
        <v>no bonus</v>
      </c>
    </row>
    <row r="7139" spans="1:7" x14ac:dyDescent="0.25">
      <c r="A7139" t="str">
        <v>high</v>
      </c>
      <c r="B7139" t="b" cm="1">
        <f t="array" ref="B7139">AND(Orders!R7137:R17130&gt;500,Orders!O7137:O17130="technology")</f>
        <v>0</v>
      </c>
      <c r="C7139" t="b" cm="1">
        <f t="array" ref="C7139">OR(Orders!R7137:R17130&gt;1000,Orders!O7137:O17130="furniture")</f>
        <v>1</v>
      </c>
      <c r="D7139" t="str">
        <v>no</v>
      </c>
      <c r="E7139" t="str">
        <v>false</v>
      </c>
      <c r="G7139" t="str" cm="1">
        <f t="array" ref="G7139">IFERROR(IF(AND(Orders!R7138:R17131&gt;1000,OR(Orders!M7138:M17131="East",Orders!M7138:M17131="south")),"bonus","no bonus"),"data error")</f>
        <v>no bonus</v>
      </c>
    </row>
    <row r="7140" spans="1:7" x14ac:dyDescent="0.25">
      <c r="A7140" t="str">
        <v>high</v>
      </c>
      <c r="B7140" t="b" cm="1">
        <f t="array" ref="B7140">AND(Orders!R7138:R17131&gt;500,Orders!O7138:O17131="technology")</f>
        <v>0</v>
      </c>
      <c r="C7140" t="b" cm="1">
        <f t="array" ref="C7140">OR(Orders!R7138:R17131&gt;1000,Orders!O7138:O17131="furniture")</f>
        <v>1</v>
      </c>
      <c r="D7140" t="str">
        <v>no</v>
      </c>
      <c r="E7140" t="str">
        <v>false</v>
      </c>
      <c r="G7140" t="str" cm="1">
        <f t="array" ref="G7140">IFERROR(IF(AND(Orders!R7139:R17132&gt;1000,OR(Orders!M7139:M17132="East",Orders!M7139:M17132="south")),"bonus","no bonus"),"data error")</f>
        <v>no bonus</v>
      </c>
    </row>
    <row r="7141" spans="1:7" x14ac:dyDescent="0.25">
      <c r="A7141" t="str">
        <v>high</v>
      </c>
      <c r="B7141" t="b" cm="1">
        <f t="array" ref="B7141">AND(Orders!R7139:R17132&gt;500,Orders!O7139:O17132="technology")</f>
        <v>0</v>
      </c>
      <c r="C7141" t="b" cm="1">
        <f t="array" ref="C7141">OR(Orders!R7139:R17132&gt;1000,Orders!O7139:O17132="furniture")</f>
        <v>1</v>
      </c>
      <c r="D7141" t="str">
        <v>no</v>
      </c>
      <c r="E7141" t="str">
        <v>false</v>
      </c>
      <c r="G7141" t="str" cm="1">
        <f t="array" ref="G7141">IFERROR(IF(AND(Orders!R7140:R17133&gt;1000,OR(Orders!M7140:M17133="East",Orders!M7140:M17133="south")),"bonus","no bonus"),"data error")</f>
        <v>no bonus</v>
      </c>
    </row>
    <row r="7142" spans="1:7" x14ac:dyDescent="0.25">
      <c r="A7142" t="str">
        <v>high</v>
      </c>
      <c r="B7142" t="b" cm="1">
        <f t="array" ref="B7142">AND(Orders!R7140:R17133&gt;500,Orders!O7140:O17133="technology")</f>
        <v>0</v>
      </c>
      <c r="C7142" t="b" cm="1">
        <f t="array" ref="C7142">OR(Orders!R7140:R17133&gt;1000,Orders!O7140:O17133="furniture")</f>
        <v>1</v>
      </c>
      <c r="D7142" t="str">
        <v>no</v>
      </c>
      <c r="E7142" t="str">
        <v>false</v>
      </c>
      <c r="G7142" t="str" cm="1">
        <f t="array" ref="G7142">IFERROR(IF(AND(Orders!R7141:R17134&gt;1000,OR(Orders!M7141:M17134="East",Orders!M7141:M17134="south")),"bonus","no bonus"),"data error")</f>
        <v>no bonus</v>
      </c>
    </row>
    <row r="7143" spans="1:7" x14ac:dyDescent="0.25">
      <c r="A7143" t="str">
        <v>high</v>
      </c>
      <c r="B7143" t="b" cm="1">
        <f t="array" ref="B7143">AND(Orders!R7141:R17134&gt;500,Orders!O7141:O17134="technology")</f>
        <v>0</v>
      </c>
      <c r="C7143" t="b" cm="1">
        <f t="array" ref="C7143">OR(Orders!R7141:R17134&gt;1000,Orders!O7141:O17134="furniture")</f>
        <v>1</v>
      </c>
      <c r="D7143" t="str">
        <v>no</v>
      </c>
      <c r="E7143" t="str">
        <v>false</v>
      </c>
      <c r="G7143" t="str" cm="1">
        <f t="array" ref="G7143">IFERROR(IF(AND(Orders!R7142:R17135&gt;1000,OR(Orders!M7142:M17135="East",Orders!M7142:M17135="south")),"bonus","no bonus"),"data error")</f>
        <v>no bonus</v>
      </c>
    </row>
    <row r="7144" spans="1:7" x14ac:dyDescent="0.25">
      <c r="A7144" t="str">
        <v>high</v>
      </c>
      <c r="B7144" t="b" cm="1">
        <f t="array" ref="B7144">AND(Orders!R7142:R17135&gt;500,Orders!O7142:O17135="technology")</f>
        <v>0</v>
      </c>
      <c r="C7144" t="b" cm="1">
        <f t="array" ref="C7144">OR(Orders!R7142:R17135&gt;1000,Orders!O7142:O17135="furniture")</f>
        <v>1</v>
      </c>
      <c r="D7144" t="str">
        <v>no</v>
      </c>
      <c r="E7144" t="str">
        <v>false</v>
      </c>
      <c r="G7144" t="str" cm="1">
        <f t="array" ref="G7144">IFERROR(IF(AND(Orders!R7143:R17136&gt;1000,OR(Orders!M7143:M17136="East",Orders!M7143:M17136="south")),"bonus","no bonus"),"data error")</f>
        <v>no bonus</v>
      </c>
    </row>
    <row r="7145" spans="1:7" x14ac:dyDescent="0.25">
      <c r="A7145" t="str">
        <v>high</v>
      </c>
      <c r="B7145" t="b" cm="1">
        <f t="array" ref="B7145">AND(Orders!R7143:R17136&gt;500,Orders!O7143:O17136="technology")</f>
        <v>0</v>
      </c>
      <c r="C7145" t="b" cm="1">
        <f t="array" ref="C7145">OR(Orders!R7143:R17136&gt;1000,Orders!O7143:O17136="furniture")</f>
        <v>1</v>
      </c>
      <c r="D7145" t="str">
        <v>no</v>
      </c>
      <c r="E7145" t="str">
        <v>false</v>
      </c>
      <c r="G7145" t="str" cm="1">
        <f t="array" ref="G7145">IFERROR(IF(AND(Orders!R7144:R17137&gt;1000,OR(Orders!M7144:M17137="East",Orders!M7144:M17137="south")),"bonus","no bonus"),"data error")</f>
        <v>no bonus</v>
      </c>
    </row>
    <row r="7146" spans="1:7" x14ac:dyDescent="0.25">
      <c r="A7146" t="str">
        <v>high</v>
      </c>
      <c r="B7146" t="b" cm="1">
        <f t="array" ref="B7146">AND(Orders!R7144:R17137&gt;500,Orders!O7144:O17137="technology")</f>
        <v>0</v>
      </c>
      <c r="C7146" t="b" cm="1">
        <f t="array" ref="C7146">OR(Orders!R7144:R17137&gt;1000,Orders!O7144:O17137="furniture")</f>
        <v>1</v>
      </c>
      <c r="D7146" t="str">
        <v>no</v>
      </c>
      <c r="E7146" t="str">
        <v>false</v>
      </c>
      <c r="G7146" t="str" cm="1">
        <f t="array" ref="G7146">IFERROR(IF(AND(Orders!R7145:R17138&gt;1000,OR(Orders!M7145:M17138="East",Orders!M7145:M17138="south")),"bonus","no bonus"),"data error")</f>
        <v>no bonus</v>
      </c>
    </row>
    <row r="7147" spans="1:7" x14ac:dyDescent="0.25">
      <c r="A7147" t="str">
        <v>high</v>
      </c>
      <c r="B7147" t="b" cm="1">
        <f t="array" ref="B7147">AND(Orders!R7145:R17138&gt;500,Orders!O7145:O17138="technology")</f>
        <v>0</v>
      </c>
      <c r="C7147" t="b" cm="1">
        <f t="array" ref="C7147">OR(Orders!R7145:R17138&gt;1000,Orders!O7145:O17138="furniture")</f>
        <v>1</v>
      </c>
      <c r="D7147" t="str">
        <v>no</v>
      </c>
      <c r="E7147" t="str">
        <v>false</v>
      </c>
      <c r="G7147" t="str" cm="1">
        <f t="array" ref="G7147">IFERROR(IF(AND(Orders!R7146:R17139&gt;1000,OR(Orders!M7146:M17139="East",Orders!M7146:M17139="south")),"bonus","no bonus"),"data error")</f>
        <v>no bonus</v>
      </c>
    </row>
    <row r="7148" spans="1:7" x14ac:dyDescent="0.25">
      <c r="A7148" t="str">
        <v>high</v>
      </c>
      <c r="B7148" t="b" cm="1">
        <f t="array" ref="B7148">AND(Orders!R7146:R17139&gt;500,Orders!O7146:O17139="technology")</f>
        <v>0</v>
      </c>
      <c r="C7148" t="b" cm="1">
        <f t="array" ref="C7148">OR(Orders!R7146:R17139&gt;1000,Orders!O7146:O17139="furniture")</f>
        <v>1</v>
      </c>
      <c r="D7148" t="str">
        <v>no</v>
      </c>
      <c r="E7148" t="str">
        <v>false</v>
      </c>
      <c r="G7148" t="str" cm="1">
        <f t="array" ref="G7148">IFERROR(IF(AND(Orders!R7147:R17140&gt;1000,OR(Orders!M7147:M17140="East",Orders!M7147:M17140="south")),"bonus","no bonus"),"data error")</f>
        <v>no bonus</v>
      </c>
    </row>
    <row r="7149" spans="1:7" x14ac:dyDescent="0.25">
      <c r="A7149" t="str">
        <v>high</v>
      </c>
      <c r="B7149" t="b" cm="1">
        <f t="array" ref="B7149">AND(Orders!R7147:R17140&gt;500,Orders!O7147:O17140="technology")</f>
        <v>0</v>
      </c>
      <c r="C7149" t="b" cm="1">
        <f t="array" ref="C7149">OR(Orders!R7147:R17140&gt;1000,Orders!O7147:O17140="furniture")</f>
        <v>1</v>
      </c>
      <c r="D7149" t="str">
        <v>no</v>
      </c>
      <c r="E7149" t="str">
        <v>false</v>
      </c>
      <c r="G7149" t="str" cm="1">
        <f t="array" ref="G7149">IFERROR(IF(AND(Orders!R7148:R17141&gt;1000,OR(Orders!M7148:M17141="East",Orders!M7148:M17141="south")),"bonus","no bonus"),"data error")</f>
        <v>no bonus</v>
      </c>
    </row>
    <row r="7150" spans="1:7" x14ac:dyDescent="0.25">
      <c r="A7150" t="str">
        <v>high</v>
      </c>
      <c r="B7150" t="b" cm="1">
        <f t="array" ref="B7150">AND(Orders!R7148:R17141&gt;500,Orders!O7148:O17141="technology")</f>
        <v>0</v>
      </c>
      <c r="C7150" t="b" cm="1">
        <f t="array" ref="C7150">OR(Orders!R7148:R17141&gt;1000,Orders!O7148:O17141="furniture")</f>
        <v>1</v>
      </c>
      <c r="D7150" t="str">
        <v>no</v>
      </c>
      <c r="E7150" t="str">
        <v>false</v>
      </c>
      <c r="G7150" t="str" cm="1">
        <f t="array" ref="G7150">IFERROR(IF(AND(Orders!R7149:R17142&gt;1000,OR(Orders!M7149:M17142="East",Orders!M7149:M17142="south")),"bonus","no bonus"),"data error")</f>
        <v>no bonus</v>
      </c>
    </row>
    <row r="7151" spans="1:7" x14ac:dyDescent="0.25">
      <c r="A7151" t="str">
        <v>high</v>
      </c>
      <c r="B7151" t="b" cm="1">
        <f t="array" ref="B7151">AND(Orders!R7149:R17142&gt;500,Orders!O7149:O17142="technology")</f>
        <v>0</v>
      </c>
      <c r="C7151" t="b" cm="1">
        <f t="array" ref="C7151">OR(Orders!R7149:R17142&gt;1000,Orders!O7149:O17142="furniture")</f>
        <v>1</v>
      </c>
      <c r="D7151" t="str">
        <v>no</v>
      </c>
      <c r="E7151" t="str">
        <v>false</v>
      </c>
      <c r="G7151" t="str" cm="1">
        <f t="array" ref="G7151">IFERROR(IF(AND(Orders!R7150:R17143&gt;1000,OR(Orders!M7150:M17143="East",Orders!M7150:M17143="south")),"bonus","no bonus"),"data error")</f>
        <v>no bonus</v>
      </c>
    </row>
    <row r="7152" spans="1:7" x14ac:dyDescent="0.25">
      <c r="A7152" t="str">
        <v>high</v>
      </c>
      <c r="B7152" t="b" cm="1">
        <f t="array" ref="B7152">AND(Orders!R7150:R17143&gt;500,Orders!O7150:O17143="technology")</f>
        <v>0</v>
      </c>
      <c r="C7152" t="b" cm="1">
        <f t="array" ref="C7152">OR(Orders!R7150:R17143&gt;1000,Orders!O7150:O17143="furniture")</f>
        <v>1</v>
      </c>
      <c r="D7152" t="str">
        <v>no</v>
      </c>
      <c r="E7152" t="str">
        <v>false</v>
      </c>
      <c r="G7152" t="str" cm="1">
        <f t="array" ref="G7152">IFERROR(IF(AND(Orders!R7151:R17144&gt;1000,OR(Orders!M7151:M17144="East",Orders!M7151:M17144="south")),"bonus","no bonus"),"data error")</f>
        <v>no bonus</v>
      </c>
    </row>
    <row r="7153" spans="1:7" x14ac:dyDescent="0.25">
      <c r="A7153" t="str">
        <v>high</v>
      </c>
      <c r="B7153" t="b" cm="1">
        <f t="array" ref="B7153">AND(Orders!R7151:R17144&gt;500,Orders!O7151:O17144="technology")</f>
        <v>0</v>
      </c>
      <c r="C7153" t="b" cm="1">
        <f t="array" ref="C7153">OR(Orders!R7151:R17144&gt;1000,Orders!O7151:O17144="furniture")</f>
        <v>1</v>
      </c>
      <c r="D7153" t="str">
        <v>no</v>
      </c>
      <c r="E7153" t="str">
        <v>false</v>
      </c>
      <c r="G7153" t="str" cm="1">
        <f t="array" ref="G7153">IFERROR(IF(AND(Orders!R7152:R17145&gt;1000,OR(Orders!M7152:M17145="East",Orders!M7152:M17145="south")),"bonus","no bonus"),"data error")</f>
        <v>no bonus</v>
      </c>
    </row>
    <row r="7154" spans="1:7" x14ac:dyDescent="0.25">
      <c r="A7154" t="str">
        <v>high</v>
      </c>
      <c r="B7154" t="b" cm="1">
        <f t="array" ref="B7154">AND(Orders!R7152:R17145&gt;500,Orders!O7152:O17145="technology")</f>
        <v>0</v>
      </c>
      <c r="C7154" t="b" cm="1">
        <f t="array" ref="C7154">OR(Orders!R7152:R17145&gt;1000,Orders!O7152:O17145="furniture")</f>
        <v>1</v>
      </c>
      <c r="D7154" t="str">
        <v>no</v>
      </c>
      <c r="E7154" t="str">
        <v>false</v>
      </c>
      <c r="G7154" t="str" cm="1">
        <f t="array" ref="G7154">IFERROR(IF(AND(Orders!R7153:R17146&gt;1000,OR(Orders!M7153:M17146="East",Orders!M7153:M17146="south")),"bonus","no bonus"),"data error")</f>
        <v>no bonus</v>
      </c>
    </row>
    <row r="7155" spans="1:7" x14ac:dyDescent="0.25">
      <c r="A7155" t="str">
        <v>high</v>
      </c>
      <c r="B7155" t="b" cm="1">
        <f t="array" ref="B7155">AND(Orders!R7153:R17146&gt;500,Orders!O7153:O17146="technology")</f>
        <v>0</v>
      </c>
      <c r="C7155" t="b" cm="1">
        <f t="array" ref="C7155">OR(Orders!R7153:R17146&gt;1000,Orders!O7153:O17146="furniture")</f>
        <v>1</v>
      </c>
      <c r="D7155" t="str">
        <v>no</v>
      </c>
      <c r="E7155" t="str">
        <v>false</v>
      </c>
      <c r="G7155" t="str" cm="1">
        <f t="array" ref="G7155">IFERROR(IF(AND(Orders!R7154:R17147&gt;1000,OR(Orders!M7154:M17147="East",Orders!M7154:M17147="south")),"bonus","no bonus"),"data error")</f>
        <v>no bonus</v>
      </c>
    </row>
    <row r="7156" spans="1:7" x14ac:dyDescent="0.25">
      <c r="A7156" t="str">
        <v>high</v>
      </c>
      <c r="B7156" t="b" cm="1">
        <f t="array" ref="B7156">AND(Orders!R7154:R17147&gt;500,Orders!O7154:O17147="technology")</f>
        <v>0</v>
      </c>
      <c r="C7156" t="b" cm="1">
        <f t="array" ref="C7156">OR(Orders!R7154:R17147&gt;1000,Orders!O7154:O17147="furniture")</f>
        <v>1</v>
      </c>
      <c r="D7156" t="str">
        <v>no</v>
      </c>
      <c r="E7156" t="str">
        <v>false</v>
      </c>
      <c r="G7156" t="str" cm="1">
        <f t="array" ref="G7156">IFERROR(IF(AND(Orders!R7155:R17148&gt;1000,OR(Orders!M7155:M17148="East",Orders!M7155:M17148="south")),"bonus","no bonus"),"data error")</f>
        <v>no bonus</v>
      </c>
    </row>
    <row r="7157" spans="1:7" x14ac:dyDescent="0.25">
      <c r="A7157" t="str">
        <v>high</v>
      </c>
      <c r="B7157" t="b" cm="1">
        <f t="array" ref="B7157">AND(Orders!R7155:R17148&gt;500,Orders!O7155:O17148="technology")</f>
        <v>0</v>
      </c>
      <c r="C7157" t="b" cm="1">
        <f t="array" ref="C7157">OR(Orders!R7155:R17148&gt;1000,Orders!O7155:O17148="furniture")</f>
        <v>1</v>
      </c>
      <c r="D7157" t="str">
        <v>no</v>
      </c>
      <c r="E7157" t="str">
        <v>false</v>
      </c>
      <c r="G7157" t="str" cm="1">
        <f t="array" ref="G7157">IFERROR(IF(AND(Orders!R7156:R17149&gt;1000,OR(Orders!M7156:M17149="East",Orders!M7156:M17149="south")),"bonus","no bonus"),"data error")</f>
        <v>no bonus</v>
      </c>
    </row>
    <row r="7158" spans="1:7" x14ac:dyDescent="0.25">
      <c r="A7158" t="str">
        <v>high</v>
      </c>
      <c r="B7158" t="b" cm="1">
        <f t="array" ref="B7158">AND(Orders!R7156:R17149&gt;500,Orders!O7156:O17149="technology")</f>
        <v>0</v>
      </c>
      <c r="C7158" t="b" cm="1">
        <f t="array" ref="C7158">OR(Orders!R7156:R17149&gt;1000,Orders!O7156:O17149="furniture")</f>
        <v>1</v>
      </c>
      <c r="D7158" t="str">
        <v>no</v>
      </c>
      <c r="E7158" t="str">
        <v>false</v>
      </c>
      <c r="G7158" t="str" cm="1">
        <f t="array" ref="G7158">IFERROR(IF(AND(Orders!R7157:R17150&gt;1000,OR(Orders!M7157:M17150="East",Orders!M7157:M17150="south")),"bonus","no bonus"),"data error")</f>
        <v>no bonus</v>
      </c>
    </row>
    <row r="7159" spans="1:7" x14ac:dyDescent="0.25">
      <c r="A7159" t="str">
        <v>high</v>
      </c>
      <c r="B7159" t="b" cm="1">
        <f t="array" ref="B7159">AND(Orders!R7157:R17150&gt;500,Orders!O7157:O17150="technology")</f>
        <v>0</v>
      </c>
      <c r="C7159" t="b" cm="1">
        <f t="array" ref="C7159">OR(Orders!R7157:R17150&gt;1000,Orders!O7157:O17150="furniture")</f>
        <v>1</v>
      </c>
      <c r="D7159" t="str">
        <v>no</v>
      </c>
      <c r="E7159" t="str">
        <v>false</v>
      </c>
      <c r="G7159" t="str" cm="1">
        <f t="array" ref="G7159">IFERROR(IF(AND(Orders!R7158:R17151&gt;1000,OR(Orders!M7158:M17151="East",Orders!M7158:M17151="south")),"bonus","no bonus"),"data error")</f>
        <v>no bonus</v>
      </c>
    </row>
    <row r="7160" spans="1:7" x14ac:dyDescent="0.25">
      <c r="A7160" t="str">
        <v>high</v>
      </c>
      <c r="B7160" t="b" cm="1">
        <f t="array" ref="B7160">AND(Orders!R7158:R17151&gt;500,Orders!O7158:O17151="technology")</f>
        <v>0</v>
      </c>
      <c r="C7160" t="b" cm="1">
        <f t="array" ref="C7160">OR(Orders!R7158:R17151&gt;1000,Orders!O7158:O17151="furniture")</f>
        <v>1</v>
      </c>
      <c r="D7160" t="str">
        <v>no</v>
      </c>
      <c r="E7160" t="str">
        <v>false</v>
      </c>
      <c r="G7160" t="str" cm="1">
        <f t="array" ref="G7160">IFERROR(IF(AND(Orders!R7159:R17152&gt;1000,OR(Orders!M7159:M17152="East",Orders!M7159:M17152="south")),"bonus","no bonus"),"data error")</f>
        <v>no bonus</v>
      </c>
    </row>
    <row r="7161" spans="1:7" x14ac:dyDescent="0.25">
      <c r="A7161" t="str">
        <v>high</v>
      </c>
      <c r="B7161" t="b" cm="1">
        <f t="array" ref="B7161">AND(Orders!R7159:R17152&gt;500,Orders!O7159:O17152="technology")</f>
        <v>0</v>
      </c>
      <c r="C7161" t="b" cm="1">
        <f t="array" ref="C7161">OR(Orders!R7159:R17152&gt;1000,Orders!O7159:O17152="furniture")</f>
        <v>1</v>
      </c>
      <c r="D7161" t="str">
        <v>no</v>
      </c>
      <c r="E7161" t="str">
        <v>false</v>
      </c>
      <c r="G7161" t="str" cm="1">
        <f t="array" ref="G7161">IFERROR(IF(AND(Orders!R7160:R17153&gt;1000,OR(Orders!M7160:M17153="East",Orders!M7160:M17153="south")),"bonus","no bonus"),"data error")</f>
        <v>no bonus</v>
      </c>
    </row>
    <row r="7162" spans="1:7" x14ac:dyDescent="0.25">
      <c r="A7162" t="str">
        <v>high</v>
      </c>
      <c r="B7162" t="b" cm="1">
        <f t="array" ref="B7162">AND(Orders!R7160:R17153&gt;500,Orders!O7160:O17153="technology")</f>
        <v>0</v>
      </c>
      <c r="C7162" t="b" cm="1">
        <f t="array" ref="C7162">OR(Orders!R7160:R17153&gt;1000,Orders!O7160:O17153="furniture")</f>
        <v>1</v>
      </c>
      <c r="D7162" t="str">
        <v>no</v>
      </c>
      <c r="E7162" t="str">
        <v>false</v>
      </c>
      <c r="G7162" t="str" cm="1">
        <f t="array" ref="G7162">IFERROR(IF(AND(Orders!R7161:R17154&gt;1000,OR(Orders!M7161:M17154="East",Orders!M7161:M17154="south")),"bonus","no bonus"),"data error")</f>
        <v>no bonus</v>
      </c>
    </row>
    <row r="7163" spans="1:7" x14ac:dyDescent="0.25">
      <c r="A7163" t="str">
        <v>high</v>
      </c>
      <c r="B7163" t="b" cm="1">
        <f t="array" ref="B7163">AND(Orders!R7161:R17154&gt;500,Orders!O7161:O17154="technology")</f>
        <v>0</v>
      </c>
      <c r="C7163" t="b" cm="1">
        <f t="array" ref="C7163">OR(Orders!R7161:R17154&gt;1000,Orders!O7161:O17154="furniture")</f>
        <v>1</v>
      </c>
      <c r="D7163" t="str">
        <v>no</v>
      </c>
      <c r="E7163" t="str">
        <v>false</v>
      </c>
      <c r="G7163" t="str" cm="1">
        <f t="array" ref="G7163">IFERROR(IF(AND(Orders!R7162:R17155&gt;1000,OR(Orders!M7162:M17155="East",Orders!M7162:M17155="south")),"bonus","no bonus"),"data error")</f>
        <v>no bonus</v>
      </c>
    </row>
    <row r="7164" spans="1:7" x14ac:dyDescent="0.25">
      <c r="A7164" t="str">
        <v>high</v>
      </c>
      <c r="B7164" t="b" cm="1">
        <f t="array" ref="B7164">AND(Orders!R7162:R17155&gt;500,Orders!O7162:O17155="technology")</f>
        <v>0</v>
      </c>
      <c r="C7164" t="b" cm="1">
        <f t="array" ref="C7164">OR(Orders!R7162:R17155&gt;1000,Orders!O7162:O17155="furniture")</f>
        <v>1</v>
      </c>
      <c r="D7164" t="str">
        <v>no</v>
      </c>
      <c r="E7164" t="str">
        <v>false</v>
      </c>
      <c r="G7164" t="str" cm="1">
        <f t="array" ref="G7164">IFERROR(IF(AND(Orders!R7163:R17156&gt;1000,OR(Orders!M7163:M17156="East",Orders!M7163:M17156="south")),"bonus","no bonus"),"data error")</f>
        <v>no bonus</v>
      </c>
    </row>
    <row r="7165" spans="1:7" x14ac:dyDescent="0.25">
      <c r="A7165" t="str">
        <v>high</v>
      </c>
      <c r="B7165" t="b" cm="1">
        <f t="array" ref="B7165">AND(Orders!R7163:R17156&gt;500,Orders!O7163:O17156="technology")</f>
        <v>0</v>
      </c>
      <c r="C7165" t="b" cm="1">
        <f t="array" ref="C7165">OR(Orders!R7163:R17156&gt;1000,Orders!O7163:O17156="furniture")</f>
        <v>1</v>
      </c>
      <c r="D7165" t="str">
        <v>no</v>
      </c>
      <c r="E7165" t="str">
        <v>false</v>
      </c>
      <c r="G7165" t="str" cm="1">
        <f t="array" ref="G7165">IFERROR(IF(AND(Orders!R7164:R17157&gt;1000,OR(Orders!M7164:M17157="East",Orders!M7164:M17157="south")),"bonus","no bonus"),"data error")</f>
        <v>no bonus</v>
      </c>
    </row>
    <row r="7166" spans="1:7" x14ac:dyDescent="0.25">
      <c r="A7166" t="str">
        <v>high</v>
      </c>
      <c r="B7166" t="b" cm="1">
        <f t="array" ref="B7166">AND(Orders!R7164:R17157&gt;500,Orders!O7164:O17157="technology")</f>
        <v>0</v>
      </c>
      <c r="C7166" t="b" cm="1">
        <f t="array" ref="C7166">OR(Orders!R7164:R17157&gt;1000,Orders!O7164:O17157="furniture")</f>
        <v>1</v>
      </c>
      <c r="D7166" t="str">
        <v>no</v>
      </c>
      <c r="E7166" t="str">
        <v>false</v>
      </c>
      <c r="G7166" t="str" cm="1">
        <f t="array" ref="G7166">IFERROR(IF(AND(Orders!R7165:R17158&gt;1000,OR(Orders!M7165:M17158="East",Orders!M7165:M17158="south")),"bonus","no bonus"),"data error")</f>
        <v>no bonus</v>
      </c>
    </row>
    <row r="7167" spans="1:7" x14ac:dyDescent="0.25">
      <c r="A7167" t="str">
        <v>high</v>
      </c>
      <c r="B7167" t="b" cm="1">
        <f t="array" ref="B7167">AND(Orders!R7165:R17158&gt;500,Orders!O7165:O17158="technology")</f>
        <v>0</v>
      </c>
      <c r="C7167" t="b" cm="1">
        <f t="array" ref="C7167">OR(Orders!R7165:R17158&gt;1000,Orders!O7165:O17158="furniture")</f>
        <v>1</v>
      </c>
      <c r="D7167" t="str">
        <v>no</v>
      </c>
      <c r="E7167" t="str">
        <v>false</v>
      </c>
      <c r="G7167" t="str" cm="1">
        <f t="array" ref="G7167">IFERROR(IF(AND(Orders!R7166:R17159&gt;1000,OR(Orders!M7166:M17159="East",Orders!M7166:M17159="south")),"bonus","no bonus"),"data error")</f>
        <v>no bonus</v>
      </c>
    </row>
    <row r="7168" spans="1:7" x14ac:dyDescent="0.25">
      <c r="A7168" t="str">
        <v>high</v>
      </c>
      <c r="B7168" t="b" cm="1">
        <f t="array" ref="B7168">AND(Orders!R7166:R17159&gt;500,Orders!O7166:O17159="technology")</f>
        <v>0</v>
      </c>
      <c r="C7168" t="b" cm="1">
        <f t="array" ref="C7168">OR(Orders!R7166:R17159&gt;1000,Orders!O7166:O17159="furniture")</f>
        <v>1</v>
      </c>
      <c r="D7168" t="str">
        <v>no</v>
      </c>
      <c r="E7168" t="str">
        <v>false</v>
      </c>
      <c r="G7168" t="str" cm="1">
        <f t="array" ref="G7168">IFERROR(IF(AND(Orders!R7167:R17160&gt;1000,OR(Orders!M7167:M17160="East",Orders!M7167:M17160="south")),"bonus","no bonus"),"data error")</f>
        <v>no bonus</v>
      </c>
    </row>
    <row r="7169" spans="1:7" x14ac:dyDescent="0.25">
      <c r="A7169" t="str">
        <v>high</v>
      </c>
      <c r="B7169" t="b" cm="1">
        <f t="array" ref="B7169">AND(Orders!R7167:R17160&gt;500,Orders!O7167:O17160="technology")</f>
        <v>0</v>
      </c>
      <c r="C7169" t="b" cm="1">
        <f t="array" ref="C7169">OR(Orders!R7167:R17160&gt;1000,Orders!O7167:O17160="furniture")</f>
        <v>1</v>
      </c>
      <c r="D7169" t="str">
        <v>no</v>
      </c>
      <c r="E7169" t="str">
        <v>false</v>
      </c>
      <c r="G7169" t="str" cm="1">
        <f t="array" ref="G7169">IFERROR(IF(AND(Orders!R7168:R17161&gt;1000,OR(Orders!M7168:M17161="East",Orders!M7168:M17161="south")),"bonus","no bonus"),"data error")</f>
        <v>no bonus</v>
      </c>
    </row>
    <row r="7170" spans="1:7" x14ac:dyDescent="0.25">
      <c r="A7170" t="str">
        <v>high</v>
      </c>
      <c r="B7170" t="b" cm="1">
        <f t="array" ref="B7170">AND(Orders!R7168:R17161&gt;500,Orders!O7168:O17161="technology")</f>
        <v>0</v>
      </c>
      <c r="C7170" t="b" cm="1">
        <f t="array" ref="C7170">OR(Orders!R7168:R17161&gt;1000,Orders!O7168:O17161="furniture")</f>
        <v>1</v>
      </c>
      <c r="D7170" t="str">
        <v>no</v>
      </c>
      <c r="E7170" t="str">
        <v>false</v>
      </c>
      <c r="G7170" t="str" cm="1">
        <f t="array" ref="G7170">IFERROR(IF(AND(Orders!R7169:R17162&gt;1000,OR(Orders!M7169:M17162="East",Orders!M7169:M17162="south")),"bonus","no bonus"),"data error")</f>
        <v>no bonus</v>
      </c>
    </row>
    <row r="7171" spans="1:7" x14ac:dyDescent="0.25">
      <c r="A7171" t="str">
        <v>high</v>
      </c>
      <c r="B7171" t="b" cm="1">
        <f t="array" ref="B7171">AND(Orders!R7169:R17162&gt;500,Orders!O7169:O17162="technology")</f>
        <v>0</v>
      </c>
      <c r="C7171" t="b" cm="1">
        <f t="array" ref="C7171">OR(Orders!R7169:R17162&gt;1000,Orders!O7169:O17162="furniture")</f>
        <v>1</v>
      </c>
      <c r="D7171" t="str">
        <v>no</v>
      </c>
      <c r="E7171" t="str">
        <v>false</v>
      </c>
      <c r="G7171" t="str" cm="1">
        <f t="array" ref="G7171">IFERROR(IF(AND(Orders!R7170:R17163&gt;1000,OR(Orders!M7170:M17163="East",Orders!M7170:M17163="south")),"bonus","no bonus"),"data error")</f>
        <v>no bonus</v>
      </c>
    </row>
    <row r="7172" spans="1:7" x14ac:dyDescent="0.25">
      <c r="A7172" t="str">
        <v>high</v>
      </c>
      <c r="B7172" t="b" cm="1">
        <f t="array" ref="B7172">AND(Orders!R7170:R17163&gt;500,Orders!O7170:O17163="technology")</f>
        <v>0</v>
      </c>
      <c r="C7172" t="b" cm="1">
        <f t="array" ref="C7172">OR(Orders!R7170:R17163&gt;1000,Orders!O7170:O17163="furniture")</f>
        <v>1</v>
      </c>
      <c r="D7172" t="str">
        <v>no</v>
      </c>
      <c r="E7172" t="str">
        <v>false</v>
      </c>
      <c r="G7172" t="str" cm="1">
        <f t="array" ref="G7172">IFERROR(IF(AND(Orders!R7171:R17164&gt;1000,OR(Orders!M7171:M17164="East",Orders!M7171:M17164="south")),"bonus","no bonus"),"data error")</f>
        <v>no bonus</v>
      </c>
    </row>
    <row r="7173" spans="1:7" x14ac:dyDescent="0.25">
      <c r="A7173" t="str">
        <v>high</v>
      </c>
      <c r="B7173" t="b" cm="1">
        <f t="array" ref="B7173">AND(Orders!R7171:R17164&gt;500,Orders!O7171:O17164="technology")</f>
        <v>0</v>
      </c>
      <c r="C7173" t="b" cm="1">
        <f t="array" ref="C7173">OR(Orders!R7171:R17164&gt;1000,Orders!O7171:O17164="furniture")</f>
        <v>1</v>
      </c>
      <c r="D7173" t="str">
        <v>no</v>
      </c>
      <c r="E7173" t="str">
        <v>false</v>
      </c>
      <c r="G7173" t="str" cm="1">
        <f t="array" ref="G7173">IFERROR(IF(AND(Orders!R7172:R17165&gt;1000,OR(Orders!M7172:M17165="East",Orders!M7172:M17165="south")),"bonus","no bonus"),"data error")</f>
        <v>no bonus</v>
      </c>
    </row>
    <row r="7174" spans="1:7" x14ac:dyDescent="0.25">
      <c r="A7174" t="str">
        <v>high</v>
      </c>
      <c r="B7174" t="b" cm="1">
        <f t="array" ref="B7174">AND(Orders!R7172:R17165&gt;500,Orders!O7172:O17165="technology")</f>
        <v>0</v>
      </c>
      <c r="C7174" t="b" cm="1">
        <f t="array" ref="C7174">OR(Orders!R7172:R17165&gt;1000,Orders!O7172:O17165="furniture")</f>
        <v>1</v>
      </c>
      <c r="D7174" t="str">
        <v>no</v>
      </c>
      <c r="E7174" t="str">
        <v>false</v>
      </c>
      <c r="G7174" t="str" cm="1">
        <f t="array" ref="G7174">IFERROR(IF(AND(Orders!R7173:R17166&gt;1000,OR(Orders!M7173:M17166="East",Orders!M7173:M17166="south")),"bonus","no bonus"),"data error")</f>
        <v>no bonus</v>
      </c>
    </row>
    <row r="7175" spans="1:7" x14ac:dyDescent="0.25">
      <c r="A7175" t="str">
        <v>high</v>
      </c>
      <c r="B7175" t="b" cm="1">
        <f t="array" ref="B7175">AND(Orders!R7173:R17166&gt;500,Orders!O7173:O17166="technology")</f>
        <v>0</v>
      </c>
      <c r="C7175" t="b" cm="1">
        <f t="array" ref="C7175">OR(Orders!R7173:R17166&gt;1000,Orders!O7173:O17166="furniture")</f>
        <v>1</v>
      </c>
      <c r="D7175" t="str">
        <v>no</v>
      </c>
      <c r="E7175" t="str">
        <v>false</v>
      </c>
      <c r="G7175" t="str" cm="1">
        <f t="array" ref="G7175">IFERROR(IF(AND(Orders!R7174:R17167&gt;1000,OR(Orders!M7174:M17167="East",Orders!M7174:M17167="south")),"bonus","no bonus"),"data error")</f>
        <v>no bonus</v>
      </c>
    </row>
    <row r="7176" spans="1:7" x14ac:dyDescent="0.25">
      <c r="A7176" t="str">
        <v>high</v>
      </c>
      <c r="B7176" t="b" cm="1">
        <f t="array" ref="B7176">AND(Orders!R7174:R17167&gt;500,Orders!O7174:O17167="technology")</f>
        <v>0</v>
      </c>
      <c r="C7176" t="b" cm="1">
        <f t="array" ref="C7176">OR(Orders!R7174:R17167&gt;1000,Orders!O7174:O17167="furniture")</f>
        <v>1</v>
      </c>
      <c r="D7176" t="str">
        <v>no</v>
      </c>
      <c r="E7176" t="str">
        <v>false</v>
      </c>
      <c r="G7176" t="str" cm="1">
        <f t="array" ref="G7176">IFERROR(IF(AND(Orders!R7175:R17168&gt;1000,OR(Orders!M7175:M17168="East",Orders!M7175:M17168="south")),"bonus","no bonus"),"data error")</f>
        <v>no bonus</v>
      </c>
    </row>
    <row r="7177" spans="1:7" x14ac:dyDescent="0.25">
      <c r="A7177" t="str">
        <v>high</v>
      </c>
      <c r="B7177" t="b" cm="1">
        <f t="array" ref="B7177">AND(Orders!R7175:R17168&gt;500,Orders!O7175:O17168="technology")</f>
        <v>0</v>
      </c>
      <c r="C7177" t="b" cm="1">
        <f t="array" ref="C7177">OR(Orders!R7175:R17168&gt;1000,Orders!O7175:O17168="furniture")</f>
        <v>1</v>
      </c>
      <c r="D7177" t="str">
        <v>no</v>
      </c>
      <c r="E7177" t="str">
        <v>false</v>
      </c>
      <c r="G7177" t="str" cm="1">
        <f t="array" ref="G7177">IFERROR(IF(AND(Orders!R7176:R17169&gt;1000,OR(Orders!M7176:M17169="East",Orders!M7176:M17169="south")),"bonus","no bonus"),"data error")</f>
        <v>no bonus</v>
      </c>
    </row>
    <row r="7178" spans="1:7" x14ac:dyDescent="0.25">
      <c r="A7178" t="str">
        <v>high</v>
      </c>
      <c r="B7178" t="b" cm="1">
        <f t="array" ref="B7178">AND(Orders!R7176:R17169&gt;500,Orders!O7176:O17169="technology")</f>
        <v>0</v>
      </c>
      <c r="C7178" t="b" cm="1">
        <f t="array" ref="C7178">OR(Orders!R7176:R17169&gt;1000,Orders!O7176:O17169="furniture")</f>
        <v>1</v>
      </c>
      <c r="D7178" t="str">
        <v>no</v>
      </c>
      <c r="E7178" t="str">
        <v>false</v>
      </c>
      <c r="G7178" t="str" cm="1">
        <f t="array" ref="G7178">IFERROR(IF(AND(Orders!R7177:R17170&gt;1000,OR(Orders!M7177:M17170="East",Orders!M7177:M17170="south")),"bonus","no bonus"),"data error")</f>
        <v>no bonus</v>
      </c>
    </row>
    <row r="7179" spans="1:7" x14ac:dyDescent="0.25">
      <c r="A7179" t="str">
        <v>high</v>
      </c>
      <c r="B7179" t="b" cm="1">
        <f t="array" ref="B7179">AND(Orders!R7177:R17170&gt;500,Orders!O7177:O17170="technology")</f>
        <v>0</v>
      </c>
      <c r="C7179" t="b" cm="1">
        <f t="array" ref="C7179">OR(Orders!R7177:R17170&gt;1000,Orders!O7177:O17170="furniture")</f>
        <v>1</v>
      </c>
      <c r="D7179" t="str">
        <v>no</v>
      </c>
      <c r="E7179" t="str">
        <v>false</v>
      </c>
      <c r="G7179" t="str" cm="1">
        <f t="array" ref="G7179">IFERROR(IF(AND(Orders!R7178:R17171&gt;1000,OR(Orders!M7178:M17171="East",Orders!M7178:M17171="south")),"bonus","no bonus"),"data error")</f>
        <v>no bonus</v>
      </c>
    </row>
    <row r="7180" spans="1:7" x14ac:dyDescent="0.25">
      <c r="A7180" t="str">
        <v>high</v>
      </c>
      <c r="B7180" t="b" cm="1">
        <f t="array" ref="B7180">AND(Orders!R7178:R17171&gt;500,Orders!O7178:O17171="technology")</f>
        <v>0</v>
      </c>
      <c r="C7180" t="b" cm="1">
        <f t="array" ref="C7180">OR(Orders!R7178:R17171&gt;1000,Orders!O7178:O17171="furniture")</f>
        <v>1</v>
      </c>
      <c r="D7180" t="str">
        <v>no</v>
      </c>
      <c r="E7180" t="str">
        <v>false</v>
      </c>
      <c r="G7180" t="str" cm="1">
        <f t="array" ref="G7180">IFERROR(IF(AND(Orders!R7179:R17172&gt;1000,OR(Orders!M7179:M17172="East",Orders!M7179:M17172="south")),"bonus","no bonus"),"data error")</f>
        <v>no bonus</v>
      </c>
    </row>
    <row r="7181" spans="1:7" x14ac:dyDescent="0.25">
      <c r="A7181" t="str">
        <v>high</v>
      </c>
      <c r="B7181" t="b" cm="1">
        <f t="array" ref="B7181">AND(Orders!R7179:R17172&gt;500,Orders!O7179:O17172="technology")</f>
        <v>0</v>
      </c>
      <c r="C7181" t="b" cm="1">
        <f t="array" ref="C7181">OR(Orders!R7179:R17172&gt;1000,Orders!O7179:O17172="furniture")</f>
        <v>1</v>
      </c>
      <c r="D7181" t="str">
        <v>no</v>
      </c>
      <c r="E7181" t="str">
        <v>false</v>
      </c>
      <c r="G7181" t="str" cm="1">
        <f t="array" ref="G7181">IFERROR(IF(AND(Orders!R7180:R17173&gt;1000,OR(Orders!M7180:M17173="East",Orders!M7180:M17173="south")),"bonus","no bonus"),"data error")</f>
        <v>no bonus</v>
      </c>
    </row>
    <row r="7182" spans="1:7" x14ac:dyDescent="0.25">
      <c r="A7182" t="str">
        <v>high</v>
      </c>
      <c r="B7182" t="b" cm="1">
        <f t="array" ref="B7182">AND(Orders!R7180:R17173&gt;500,Orders!O7180:O17173="technology")</f>
        <v>0</v>
      </c>
      <c r="C7182" t="b" cm="1">
        <f t="array" ref="C7182">OR(Orders!R7180:R17173&gt;1000,Orders!O7180:O17173="furniture")</f>
        <v>1</v>
      </c>
      <c r="D7182" t="str">
        <v>no</v>
      </c>
      <c r="E7182" t="str">
        <v>false</v>
      </c>
      <c r="G7182" t="str" cm="1">
        <f t="array" ref="G7182">IFERROR(IF(AND(Orders!R7181:R17174&gt;1000,OR(Orders!M7181:M17174="East",Orders!M7181:M17174="south")),"bonus","no bonus"),"data error")</f>
        <v>no bonus</v>
      </c>
    </row>
    <row r="7183" spans="1:7" x14ac:dyDescent="0.25">
      <c r="A7183" t="str">
        <v>high</v>
      </c>
      <c r="B7183" t="b" cm="1">
        <f t="array" ref="B7183">AND(Orders!R7181:R17174&gt;500,Orders!O7181:O17174="technology")</f>
        <v>0</v>
      </c>
      <c r="C7183" t="b" cm="1">
        <f t="array" ref="C7183">OR(Orders!R7181:R17174&gt;1000,Orders!O7181:O17174="furniture")</f>
        <v>1</v>
      </c>
      <c r="D7183" t="str">
        <v>no</v>
      </c>
      <c r="E7183" t="str">
        <v>false</v>
      </c>
      <c r="G7183" t="str" cm="1">
        <f t="array" ref="G7183">IFERROR(IF(AND(Orders!R7182:R17175&gt;1000,OR(Orders!M7182:M17175="East",Orders!M7182:M17175="south")),"bonus","no bonus"),"data error")</f>
        <v>no bonus</v>
      </c>
    </row>
    <row r="7184" spans="1:7" x14ac:dyDescent="0.25">
      <c r="A7184" t="str">
        <v>high</v>
      </c>
      <c r="B7184" t="b" cm="1">
        <f t="array" ref="B7184">AND(Orders!R7182:R17175&gt;500,Orders!O7182:O17175="technology")</f>
        <v>0</v>
      </c>
      <c r="C7184" t="b" cm="1">
        <f t="array" ref="C7184">OR(Orders!R7182:R17175&gt;1000,Orders!O7182:O17175="furniture")</f>
        <v>1</v>
      </c>
      <c r="D7184" t="str">
        <v>no</v>
      </c>
      <c r="E7184" t="str">
        <v>false</v>
      </c>
      <c r="G7184" t="str" cm="1">
        <f t="array" ref="G7184">IFERROR(IF(AND(Orders!R7183:R17176&gt;1000,OR(Orders!M7183:M17176="East",Orders!M7183:M17176="south")),"bonus","no bonus"),"data error")</f>
        <v>no bonus</v>
      </c>
    </row>
    <row r="7185" spans="1:7" x14ac:dyDescent="0.25">
      <c r="A7185" t="str">
        <v>high</v>
      </c>
      <c r="B7185" t="b" cm="1">
        <f t="array" ref="B7185">AND(Orders!R7183:R17176&gt;500,Orders!O7183:O17176="technology")</f>
        <v>0</v>
      </c>
      <c r="C7185" t="b" cm="1">
        <f t="array" ref="C7185">OR(Orders!R7183:R17176&gt;1000,Orders!O7183:O17176="furniture")</f>
        <v>1</v>
      </c>
      <c r="D7185" t="str">
        <v>no</v>
      </c>
      <c r="E7185" t="str">
        <v>false</v>
      </c>
      <c r="G7185" t="str" cm="1">
        <f t="array" ref="G7185">IFERROR(IF(AND(Orders!R7184:R17177&gt;1000,OR(Orders!M7184:M17177="East",Orders!M7184:M17177="south")),"bonus","no bonus"),"data error")</f>
        <v>no bonus</v>
      </c>
    </row>
    <row r="7186" spans="1:7" x14ac:dyDescent="0.25">
      <c r="A7186" t="str">
        <v>high</v>
      </c>
      <c r="B7186" t="b" cm="1">
        <f t="array" ref="B7186">AND(Orders!R7184:R17177&gt;500,Orders!O7184:O17177="technology")</f>
        <v>0</v>
      </c>
      <c r="C7186" t="b" cm="1">
        <f t="array" ref="C7186">OR(Orders!R7184:R17177&gt;1000,Orders!O7184:O17177="furniture")</f>
        <v>1</v>
      </c>
      <c r="D7186" t="str">
        <v>no</v>
      </c>
      <c r="E7186" t="str">
        <v>false</v>
      </c>
      <c r="G7186" t="str" cm="1">
        <f t="array" ref="G7186">IFERROR(IF(AND(Orders!R7185:R17178&gt;1000,OR(Orders!M7185:M17178="East",Orders!M7185:M17178="south")),"bonus","no bonus"),"data error")</f>
        <v>no bonus</v>
      </c>
    </row>
    <row r="7187" spans="1:7" x14ac:dyDescent="0.25">
      <c r="A7187" t="str">
        <v>high</v>
      </c>
      <c r="B7187" t="b" cm="1">
        <f t="array" ref="B7187">AND(Orders!R7185:R17178&gt;500,Orders!O7185:O17178="technology")</f>
        <v>0</v>
      </c>
      <c r="C7187" t="b" cm="1">
        <f t="array" ref="C7187">OR(Orders!R7185:R17178&gt;1000,Orders!O7185:O17178="furniture")</f>
        <v>1</v>
      </c>
      <c r="D7187" t="str">
        <v>no</v>
      </c>
      <c r="E7187" t="str">
        <v>false</v>
      </c>
      <c r="G7187" t="str" cm="1">
        <f t="array" ref="G7187">IFERROR(IF(AND(Orders!R7186:R17179&gt;1000,OR(Orders!M7186:M17179="East",Orders!M7186:M17179="south")),"bonus","no bonus"),"data error")</f>
        <v>no bonus</v>
      </c>
    </row>
    <row r="7188" spans="1:7" x14ac:dyDescent="0.25">
      <c r="A7188" t="str">
        <v>high</v>
      </c>
      <c r="B7188" t="b" cm="1">
        <f t="array" ref="B7188">AND(Orders!R7186:R17179&gt;500,Orders!O7186:O17179="technology")</f>
        <v>0</v>
      </c>
      <c r="C7188" t="b" cm="1">
        <f t="array" ref="C7188">OR(Orders!R7186:R17179&gt;1000,Orders!O7186:O17179="furniture")</f>
        <v>1</v>
      </c>
      <c r="D7188" t="str">
        <v>no</v>
      </c>
      <c r="E7188" t="str">
        <v>false</v>
      </c>
      <c r="G7188" t="str" cm="1">
        <f t="array" ref="G7188">IFERROR(IF(AND(Orders!R7187:R17180&gt;1000,OR(Orders!M7187:M17180="East",Orders!M7187:M17180="south")),"bonus","no bonus"),"data error")</f>
        <v>no bonus</v>
      </c>
    </row>
    <row r="7189" spans="1:7" x14ac:dyDescent="0.25">
      <c r="A7189" t="str">
        <v>high</v>
      </c>
      <c r="B7189" t="b" cm="1">
        <f t="array" ref="B7189">AND(Orders!R7187:R17180&gt;500,Orders!O7187:O17180="technology")</f>
        <v>0</v>
      </c>
      <c r="C7189" t="b" cm="1">
        <f t="array" ref="C7189">OR(Orders!R7187:R17180&gt;1000,Orders!O7187:O17180="furniture")</f>
        <v>1</v>
      </c>
      <c r="D7189" t="str">
        <v>no</v>
      </c>
      <c r="E7189" t="str">
        <v>false</v>
      </c>
      <c r="G7189" t="str" cm="1">
        <f t="array" ref="G7189">IFERROR(IF(AND(Orders!R7188:R17181&gt;1000,OR(Orders!M7188:M17181="East",Orders!M7188:M17181="south")),"bonus","no bonus"),"data error")</f>
        <v>no bonus</v>
      </c>
    </row>
    <row r="7190" spans="1:7" x14ac:dyDescent="0.25">
      <c r="A7190" t="str">
        <v>high</v>
      </c>
      <c r="B7190" t="b" cm="1">
        <f t="array" ref="B7190">AND(Orders!R7188:R17181&gt;500,Orders!O7188:O17181="technology")</f>
        <v>0</v>
      </c>
      <c r="C7190" t="b" cm="1">
        <f t="array" ref="C7190">OR(Orders!R7188:R17181&gt;1000,Orders!O7188:O17181="furniture")</f>
        <v>1</v>
      </c>
      <c r="D7190" t="str">
        <v>no</v>
      </c>
      <c r="E7190" t="str">
        <v>false</v>
      </c>
      <c r="G7190" t="str" cm="1">
        <f t="array" ref="G7190">IFERROR(IF(AND(Orders!R7189:R17182&gt;1000,OR(Orders!M7189:M17182="East",Orders!M7189:M17182="south")),"bonus","no bonus"),"data error")</f>
        <v>no bonus</v>
      </c>
    </row>
    <row r="7191" spans="1:7" x14ac:dyDescent="0.25">
      <c r="A7191" t="str">
        <v>high</v>
      </c>
      <c r="B7191" t="b" cm="1">
        <f t="array" ref="B7191">AND(Orders!R7189:R17182&gt;500,Orders!O7189:O17182="technology")</f>
        <v>0</v>
      </c>
      <c r="C7191" t="b" cm="1">
        <f t="array" ref="C7191">OR(Orders!R7189:R17182&gt;1000,Orders!O7189:O17182="furniture")</f>
        <v>1</v>
      </c>
      <c r="D7191" t="str">
        <v>no</v>
      </c>
      <c r="E7191" t="str">
        <v>false</v>
      </c>
      <c r="G7191" t="str" cm="1">
        <f t="array" ref="G7191">IFERROR(IF(AND(Orders!R7190:R17183&gt;1000,OR(Orders!M7190:M17183="East",Orders!M7190:M17183="south")),"bonus","no bonus"),"data error")</f>
        <v>no bonus</v>
      </c>
    </row>
    <row r="7192" spans="1:7" x14ac:dyDescent="0.25">
      <c r="A7192" t="str">
        <v>high</v>
      </c>
      <c r="B7192" t="b" cm="1">
        <f t="array" ref="B7192">AND(Orders!R7190:R17183&gt;500,Orders!O7190:O17183="technology")</f>
        <v>0</v>
      </c>
      <c r="C7192" t="b" cm="1">
        <f t="array" ref="C7192">OR(Orders!R7190:R17183&gt;1000,Orders!O7190:O17183="furniture")</f>
        <v>1</v>
      </c>
      <c r="D7192" t="str">
        <v>no</v>
      </c>
      <c r="E7192" t="str">
        <v>false</v>
      </c>
      <c r="G7192" t="str" cm="1">
        <f t="array" ref="G7192">IFERROR(IF(AND(Orders!R7191:R17184&gt;1000,OR(Orders!M7191:M17184="East",Orders!M7191:M17184="south")),"bonus","no bonus"),"data error")</f>
        <v>no bonus</v>
      </c>
    </row>
    <row r="7193" spans="1:7" x14ac:dyDescent="0.25">
      <c r="A7193" t="str">
        <v>high</v>
      </c>
      <c r="B7193" t="b" cm="1">
        <f t="array" ref="B7193">AND(Orders!R7191:R17184&gt;500,Orders!O7191:O17184="technology")</f>
        <v>0</v>
      </c>
      <c r="C7193" t="b" cm="1">
        <f t="array" ref="C7193">OR(Orders!R7191:R17184&gt;1000,Orders!O7191:O17184="furniture")</f>
        <v>1</v>
      </c>
      <c r="D7193" t="str">
        <v>no</v>
      </c>
      <c r="E7193" t="str">
        <v>false</v>
      </c>
      <c r="G7193" t="str" cm="1">
        <f t="array" ref="G7193">IFERROR(IF(AND(Orders!R7192:R17185&gt;1000,OR(Orders!M7192:M17185="East",Orders!M7192:M17185="south")),"bonus","no bonus"),"data error")</f>
        <v>no bonus</v>
      </c>
    </row>
    <row r="7194" spans="1:7" x14ac:dyDescent="0.25">
      <c r="A7194" t="str">
        <v>high</v>
      </c>
      <c r="B7194" t="b" cm="1">
        <f t="array" ref="B7194">AND(Orders!R7192:R17185&gt;500,Orders!O7192:O17185="technology")</f>
        <v>0</v>
      </c>
      <c r="C7194" t="b" cm="1">
        <f t="array" ref="C7194">OR(Orders!R7192:R17185&gt;1000,Orders!O7192:O17185="furniture")</f>
        <v>1</v>
      </c>
      <c r="D7194" t="str">
        <v>no</v>
      </c>
      <c r="E7194" t="str">
        <v>false</v>
      </c>
      <c r="G7194" t="str" cm="1">
        <f t="array" ref="G7194">IFERROR(IF(AND(Orders!R7193:R17186&gt;1000,OR(Orders!M7193:M17186="East",Orders!M7193:M17186="south")),"bonus","no bonus"),"data error")</f>
        <v>no bonus</v>
      </c>
    </row>
    <row r="7195" spans="1:7" x14ac:dyDescent="0.25">
      <c r="A7195" t="str">
        <v>high</v>
      </c>
      <c r="B7195" t="b" cm="1">
        <f t="array" ref="B7195">AND(Orders!R7193:R17186&gt;500,Orders!O7193:O17186="technology")</f>
        <v>0</v>
      </c>
      <c r="C7195" t="b" cm="1">
        <f t="array" ref="C7195">OR(Orders!R7193:R17186&gt;1000,Orders!O7193:O17186="furniture")</f>
        <v>1</v>
      </c>
      <c r="D7195" t="str">
        <v>no</v>
      </c>
      <c r="E7195" t="str">
        <v>false</v>
      </c>
      <c r="G7195" t="str" cm="1">
        <f t="array" ref="G7195">IFERROR(IF(AND(Orders!R7194:R17187&gt;1000,OR(Orders!M7194:M17187="East",Orders!M7194:M17187="south")),"bonus","no bonus"),"data error")</f>
        <v>no bonus</v>
      </c>
    </row>
    <row r="7196" spans="1:7" x14ac:dyDescent="0.25">
      <c r="A7196" t="str">
        <v>high</v>
      </c>
      <c r="B7196" t="b" cm="1">
        <f t="array" ref="B7196">AND(Orders!R7194:R17187&gt;500,Orders!O7194:O17187="technology")</f>
        <v>0</v>
      </c>
      <c r="C7196" t="b" cm="1">
        <f t="array" ref="C7196">OR(Orders!R7194:R17187&gt;1000,Orders!O7194:O17187="furniture")</f>
        <v>1</v>
      </c>
      <c r="D7196" t="str">
        <v>no</v>
      </c>
      <c r="E7196" t="str">
        <v>false</v>
      </c>
      <c r="G7196" t="str" cm="1">
        <f t="array" ref="G7196">IFERROR(IF(AND(Orders!R7195:R17188&gt;1000,OR(Orders!M7195:M17188="East",Orders!M7195:M17188="south")),"bonus","no bonus"),"data error")</f>
        <v>no bonus</v>
      </c>
    </row>
    <row r="7197" spans="1:7" x14ac:dyDescent="0.25">
      <c r="A7197" t="str">
        <v>high</v>
      </c>
      <c r="B7197" t="b" cm="1">
        <f t="array" ref="B7197">AND(Orders!R7195:R17188&gt;500,Orders!O7195:O17188="technology")</f>
        <v>0</v>
      </c>
      <c r="C7197" t="b" cm="1">
        <f t="array" ref="C7197">OR(Orders!R7195:R17188&gt;1000,Orders!O7195:O17188="furniture")</f>
        <v>1</v>
      </c>
      <c r="D7197" t="str">
        <v>no</v>
      </c>
      <c r="E7197" t="str">
        <v>false</v>
      </c>
      <c r="G7197" t="str" cm="1">
        <f t="array" ref="G7197">IFERROR(IF(AND(Orders!R7196:R17189&gt;1000,OR(Orders!M7196:M17189="East",Orders!M7196:M17189="south")),"bonus","no bonus"),"data error")</f>
        <v>no bonus</v>
      </c>
    </row>
    <row r="7198" spans="1:7" x14ac:dyDescent="0.25">
      <c r="A7198" t="str">
        <v>high</v>
      </c>
      <c r="B7198" t="b" cm="1">
        <f t="array" ref="B7198">AND(Orders!R7196:R17189&gt;500,Orders!O7196:O17189="technology")</f>
        <v>0</v>
      </c>
      <c r="C7198" t="b" cm="1">
        <f t="array" ref="C7198">OR(Orders!R7196:R17189&gt;1000,Orders!O7196:O17189="furniture")</f>
        <v>1</v>
      </c>
      <c r="D7198" t="str">
        <v>no</v>
      </c>
      <c r="E7198" t="str">
        <v>false</v>
      </c>
      <c r="G7198" t="str" cm="1">
        <f t="array" ref="G7198">IFERROR(IF(AND(Orders!R7197:R17190&gt;1000,OR(Orders!M7197:M17190="East",Orders!M7197:M17190="south")),"bonus","no bonus"),"data error")</f>
        <v>no bonus</v>
      </c>
    </row>
    <row r="7199" spans="1:7" x14ac:dyDescent="0.25">
      <c r="A7199" t="str">
        <v>high</v>
      </c>
      <c r="B7199" t="b" cm="1">
        <f t="array" ref="B7199">AND(Orders!R7197:R17190&gt;500,Orders!O7197:O17190="technology")</f>
        <v>0</v>
      </c>
      <c r="C7199" t="b" cm="1">
        <f t="array" ref="C7199">OR(Orders!R7197:R17190&gt;1000,Orders!O7197:O17190="furniture")</f>
        <v>1</v>
      </c>
      <c r="D7199" t="str">
        <v>no</v>
      </c>
      <c r="E7199" t="str">
        <v>false</v>
      </c>
      <c r="G7199" t="str" cm="1">
        <f t="array" ref="G7199">IFERROR(IF(AND(Orders!R7198:R17191&gt;1000,OR(Orders!M7198:M17191="East",Orders!M7198:M17191="south")),"bonus","no bonus"),"data error")</f>
        <v>no bonus</v>
      </c>
    </row>
    <row r="7200" spans="1:7" x14ac:dyDescent="0.25">
      <c r="A7200" t="str">
        <v>high</v>
      </c>
      <c r="B7200" t="b" cm="1">
        <f t="array" ref="B7200">AND(Orders!R7198:R17191&gt;500,Orders!O7198:O17191="technology")</f>
        <v>0</v>
      </c>
      <c r="C7200" t="b" cm="1">
        <f t="array" ref="C7200">OR(Orders!R7198:R17191&gt;1000,Orders!O7198:O17191="furniture")</f>
        <v>1</v>
      </c>
      <c r="D7200" t="str">
        <v>no</v>
      </c>
      <c r="E7200" t="str">
        <v>false</v>
      </c>
      <c r="G7200" t="str" cm="1">
        <f t="array" ref="G7200">IFERROR(IF(AND(Orders!R7199:R17192&gt;1000,OR(Orders!M7199:M17192="East",Orders!M7199:M17192="south")),"bonus","no bonus"),"data error")</f>
        <v>no bonus</v>
      </c>
    </row>
    <row r="7201" spans="1:7" x14ac:dyDescent="0.25">
      <c r="A7201" t="str">
        <v>high</v>
      </c>
      <c r="B7201" t="b" cm="1">
        <f t="array" ref="B7201">AND(Orders!R7199:R17192&gt;500,Orders!O7199:O17192="technology")</f>
        <v>0</v>
      </c>
      <c r="C7201" t="b" cm="1">
        <f t="array" ref="C7201">OR(Orders!R7199:R17192&gt;1000,Orders!O7199:O17192="furniture")</f>
        <v>1</v>
      </c>
      <c r="D7201" t="str">
        <v>no</v>
      </c>
      <c r="E7201" t="str">
        <v>false</v>
      </c>
      <c r="G7201" t="str" cm="1">
        <f t="array" ref="G7201">IFERROR(IF(AND(Orders!R7200:R17193&gt;1000,OR(Orders!M7200:M17193="East",Orders!M7200:M17193="south")),"bonus","no bonus"),"data error")</f>
        <v>no bonus</v>
      </c>
    </row>
    <row r="7202" spans="1:7" x14ac:dyDescent="0.25">
      <c r="A7202" t="str">
        <v>high</v>
      </c>
      <c r="B7202" t="b" cm="1">
        <f t="array" ref="B7202">AND(Orders!R7200:R17193&gt;500,Orders!O7200:O17193="technology")</f>
        <v>0</v>
      </c>
      <c r="C7202" t="b" cm="1">
        <f t="array" ref="C7202">OR(Orders!R7200:R17193&gt;1000,Orders!O7200:O17193="furniture")</f>
        <v>1</v>
      </c>
      <c r="D7202" t="str">
        <v>no</v>
      </c>
      <c r="E7202" t="str">
        <v>false</v>
      </c>
      <c r="G7202" t="str" cm="1">
        <f t="array" ref="G7202">IFERROR(IF(AND(Orders!R7201:R17194&gt;1000,OR(Orders!M7201:M17194="East",Orders!M7201:M17194="south")),"bonus","no bonus"),"data error")</f>
        <v>no bonus</v>
      </c>
    </row>
    <row r="7203" spans="1:7" x14ac:dyDescent="0.25">
      <c r="A7203" t="str">
        <v>high</v>
      </c>
      <c r="B7203" t="b" cm="1">
        <f t="array" ref="B7203">AND(Orders!R7201:R17194&gt;500,Orders!O7201:O17194="technology")</f>
        <v>0</v>
      </c>
      <c r="C7203" t="b" cm="1">
        <f t="array" ref="C7203">OR(Orders!R7201:R17194&gt;1000,Orders!O7201:O17194="furniture")</f>
        <v>1</v>
      </c>
      <c r="D7203" t="str">
        <v>no</v>
      </c>
      <c r="E7203" t="str">
        <v>false</v>
      </c>
      <c r="G7203" t="str" cm="1">
        <f t="array" ref="G7203">IFERROR(IF(AND(Orders!R7202:R17195&gt;1000,OR(Orders!M7202:M17195="East",Orders!M7202:M17195="south")),"bonus","no bonus"),"data error")</f>
        <v>no bonus</v>
      </c>
    </row>
    <row r="7204" spans="1:7" x14ac:dyDescent="0.25">
      <c r="A7204" t="str">
        <v>high</v>
      </c>
      <c r="B7204" t="b" cm="1">
        <f t="array" ref="B7204">AND(Orders!R7202:R17195&gt;500,Orders!O7202:O17195="technology")</f>
        <v>0</v>
      </c>
      <c r="C7204" t="b" cm="1">
        <f t="array" ref="C7204">OR(Orders!R7202:R17195&gt;1000,Orders!O7202:O17195="furniture")</f>
        <v>1</v>
      </c>
      <c r="D7204" t="str">
        <v>no</v>
      </c>
      <c r="E7204" t="str">
        <v>false</v>
      </c>
      <c r="G7204" t="str" cm="1">
        <f t="array" ref="G7204">IFERROR(IF(AND(Orders!R7203:R17196&gt;1000,OR(Orders!M7203:M17196="East",Orders!M7203:M17196="south")),"bonus","no bonus"),"data error")</f>
        <v>no bonus</v>
      </c>
    </row>
    <row r="7205" spans="1:7" x14ac:dyDescent="0.25">
      <c r="A7205" t="str">
        <v>high</v>
      </c>
      <c r="B7205" t="b" cm="1">
        <f t="array" ref="B7205">AND(Orders!R7203:R17196&gt;500,Orders!O7203:O17196="technology")</f>
        <v>0</v>
      </c>
      <c r="C7205" t="b" cm="1">
        <f t="array" ref="C7205">OR(Orders!R7203:R17196&gt;1000,Orders!O7203:O17196="furniture")</f>
        <v>1</v>
      </c>
      <c r="D7205" t="str">
        <v>no</v>
      </c>
      <c r="E7205" t="str">
        <v>false</v>
      </c>
      <c r="G7205" t="str" cm="1">
        <f t="array" ref="G7205">IFERROR(IF(AND(Orders!R7204:R17197&gt;1000,OR(Orders!M7204:M17197="East",Orders!M7204:M17197="south")),"bonus","no bonus"),"data error")</f>
        <v>no bonus</v>
      </c>
    </row>
    <row r="7206" spans="1:7" x14ac:dyDescent="0.25">
      <c r="A7206" t="str">
        <v>high</v>
      </c>
      <c r="B7206" t="b" cm="1">
        <f t="array" ref="B7206">AND(Orders!R7204:R17197&gt;500,Orders!O7204:O17197="technology")</f>
        <v>0</v>
      </c>
      <c r="C7206" t="b" cm="1">
        <f t="array" ref="C7206">OR(Orders!R7204:R17197&gt;1000,Orders!O7204:O17197="furniture")</f>
        <v>1</v>
      </c>
      <c r="D7206" t="str">
        <v>no</v>
      </c>
      <c r="E7206" t="str">
        <v>false</v>
      </c>
      <c r="G7206" t="str" cm="1">
        <f t="array" ref="G7206">IFERROR(IF(AND(Orders!R7205:R17198&gt;1000,OR(Orders!M7205:M17198="East",Orders!M7205:M17198="south")),"bonus","no bonus"),"data error")</f>
        <v>no bonus</v>
      </c>
    </row>
    <row r="7207" spans="1:7" x14ac:dyDescent="0.25">
      <c r="A7207" t="str">
        <v>high</v>
      </c>
      <c r="B7207" t="b" cm="1">
        <f t="array" ref="B7207">AND(Orders!R7205:R17198&gt;500,Orders!O7205:O17198="technology")</f>
        <v>0</v>
      </c>
      <c r="C7207" t="b" cm="1">
        <f t="array" ref="C7207">OR(Orders!R7205:R17198&gt;1000,Orders!O7205:O17198="furniture")</f>
        <v>1</v>
      </c>
      <c r="D7207" t="str">
        <v>no</v>
      </c>
      <c r="E7207" t="str">
        <v>false</v>
      </c>
      <c r="G7207" t="str" cm="1">
        <f t="array" ref="G7207">IFERROR(IF(AND(Orders!R7206:R17199&gt;1000,OR(Orders!M7206:M17199="East",Orders!M7206:M17199="south")),"bonus","no bonus"),"data error")</f>
        <v>no bonus</v>
      </c>
    </row>
    <row r="7208" spans="1:7" x14ac:dyDescent="0.25">
      <c r="A7208" t="str">
        <v>high</v>
      </c>
      <c r="B7208" t="b" cm="1">
        <f t="array" ref="B7208">AND(Orders!R7206:R17199&gt;500,Orders!O7206:O17199="technology")</f>
        <v>0</v>
      </c>
      <c r="C7208" t="b" cm="1">
        <f t="array" ref="C7208">OR(Orders!R7206:R17199&gt;1000,Orders!O7206:O17199="furniture")</f>
        <v>1</v>
      </c>
      <c r="D7208" t="str">
        <v>no</v>
      </c>
      <c r="E7208" t="str">
        <v>false</v>
      </c>
      <c r="G7208" t="str" cm="1">
        <f t="array" ref="G7208">IFERROR(IF(AND(Orders!R7207:R17200&gt;1000,OR(Orders!M7207:M17200="East",Orders!M7207:M17200="south")),"bonus","no bonus"),"data error")</f>
        <v>no bonus</v>
      </c>
    </row>
    <row r="7209" spans="1:7" x14ac:dyDescent="0.25">
      <c r="A7209" t="str">
        <v>high</v>
      </c>
      <c r="B7209" t="b" cm="1">
        <f t="array" ref="B7209">AND(Orders!R7207:R17200&gt;500,Orders!O7207:O17200="technology")</f>
        <v>0</v>
      </c>
      <c r="C7209" t="b" cm="1">
        <f t="array" ref="C7209">OR(Orders!R7207:R17200&gt;1000,Orders!O7207:O17200="furniture")</f>
        <v>1</v>
      </c>
      <c r="D7209" t="str">
        <v>no</v>
      </c>
      <c r="E7209" t="str">
        <v>false</v>
      </c>
      <c r="G7209" t="str" cm="1">
        <f t="array" ref="G7209">IFERROR(IF(AND(Orders!R7208:R17201&gt;1000,OR(Orders!M7208:M17201="East",Orders!M7208:M17201="south")),"bonus","no bonus"),"data error")</f>
        <v>no bonus</v>
      </c>
    </row>
    <row r="7210" spans="1:7" x14ac:dyDescent="0.25">
      <c r="A7210" t="str">
        <v>high</v>
      </c>
      <c r="B7210" t="b" cm="1">
        <f t="array" ref="B7210">AND(Orders!R7208:R17201&gt;500,Orders!O7208:O17201="technology")</f>
        <v>0</v>
      </c>
      <c r="C7210" t="b" cm="1">
        <f t="array" ref="C7210">OR(Orders!R7208:R17201&gt;1000,Orders!O7208:O17201="furniture")</f>
        <v>1</v>
      </c>
      <c r="D7210" t="str">
        <v>no</v>
      </c>
      <c r="E7210" t="str">
        <v>false</v>
      </c>
      <c r="G7210" t="str" cm="1">
        <f t="array" ref="G7210">IFERROR(IF(AND(Orders!R7209:R17202&gt;1000,OR(Orders!M7209:M17202="East",Orders!M7209:M17202="south")),"bonus","no bonus"),"data error")</f>
        <v>no bonus</v>
      </c>
    </row>
    <row r="7211" spans="1:7" x14ac:dyDescent="0.25">
      <c r="A7211" t="str">
        <v>high</v>
      </c>
      <c r="B7211" t="b" cm="1">
        <f t="array" ref="B7211">AND(Orders!R7209:R17202&gt;500,Orders!O7209:O17202="technology")</f>
        <v>0</v>
      </c>
      <c r="C7211" t="b" cm="1">
        <f t="array" ref="C7211">OR(Orders!R7209:R17202&gt;1000,Orders!O7209:O17202="furniture")</f>
        <v>1</v>
      </c>
      <c r="D7211" t="str">
        <v>no</v>
      </c>
      <c r="E7211" t="str">
        <v>false</v>
      </c>
      <c r="G7211" t="str" cm="1">
        <f t="array" ref="G7211">IFERROR(IF(AND(Orders!R7210:R17203&gt;1000,OR(Orders!M7210:M17203="East",Orders!M7210:M17203="south")),"bonus","no bonus"),"data error")</f>
        <v>no bonus</v>
      </c>
    </row>
    <row r="7212" spans="1:7" x14ac:dyDescent="0.25">
      <c r="A7212" t="str">
        <v>high</v>
      </c>
      <c r="B7212" t="b" cm="1">
        <f t="array" ref="B7212">AND(Orders!R7210:R17203&gt;500,Orders!O7210:O17203="technology")</f>
        <v>0</v>
      </c>
      <c r="C7212" t="b" cm="1">
        <f t="array" ref="C7212">OR(Orders!R7210:R17203&gt;1000,Orders!O7210:O17203="furniture")</f>
        <v>1</v>
      </c>
      <c r="D7212" t="str">
        <v>no</v>
      </c>
      <c r="E7212" t="str">
        <v>false</v>
      </c>
      <c r="G7212" t="str" cm="1">
        <f t="array" ref="G7212">IFERROR(IF(AND(Orders!R7211:R17204&gt;1000,OR(Orders!M7211:M17204="East",Orders!M7211:M17204="south")),"bonus","no bonus"),"data error")</f>
        <v>no bonus</v>
      </c>
    </row>
    <row r="7213" spans="1:7" x14ac:dyDescent="0.25">
      <c r="A7213" t="str">
        <v>high</v>
      </c>
      <c r="B7213" t="b" cm="1">
        <f t="array" ref="B7213">AND(Orders!R7211:R17204&gt;500,Orders!O7211:O17204="technology")</f>
        <v>0</v>
      </c>
      <c r="C7213" t="b" cm="1">
        <f t="array" ref="C7213">OR(Orders!R7211:R17204&gt;1000,Orders!O7211:O17204="furniture")</f>
        <v>1</v>
      </c>
      <c r="D7213" t="str">
        <v>no</v>
      </c>
      <c r="E7213" t="str">
        <v>false</v>
      </c>
      <c r="G7213" t="str" cm="1">
        <f t="array" ref="G7213">IFERROR(IF(AND(Orders!R7212:R17205&gt;1000,OR(Orders!M7212:M17205="East",Orders!M7212:M17205="south")),"bonus","no bonus"),"data error")</f>
        <v>no bonus</v>
      </c>
    </row>
    <row r="7214" spans="1:7" x14ac:dyDescent="0.25">
      <c r="A7214" t="str">
        <v>high</v>
      </c>
      <c r="B7214" t="b" cm="1">
        <f t="array" ref="B7214">AND(Orders!R7212:R17205&gt;500,Orders!O7212:O17205="technology")</f>
        <v>0</v>
      </c>
      <c r="C7214" t="b" cm="1">
        <f t="array" ref="C7214">OR(Orders!R7212:R17205&gt;1000,Orders!O7212:O17205="furniture")</f>
        <v>1</v>
      </c>
      <c r="D7214" t="str">
        <v>no</v>
      </c>
      <c r="E7214" t="str">
        <v>false</v>
      </c>
      <c r="G7214" t="str" cm="1">
        <f t="array" ref="G7214">IFERROR(IF(AND(Orders!R7213:R17206&gt;1000,OR(Orders!M7213:M17206="East",Orders!M7213:M17206="south")),"bonus","no bonus"),"data error")</f>
        <v>no bonus</v>
      </c>
    </row>
    <row r="7215" spans="1:7" x14ac:dyDescent="0.25">
      <c r="A7215" t="str">
        <v>high</v>
      </c>
      <c r="B7215" t="b" cm="1">
        <f t="array" ref="B7215">AND(Orders!R7213:R17206&gt;500,Orders!O7213:O17206="technology")</f>
        <v>0</v>
      </c>
      <c r="C7215" t="b" cm="1">
        <f t="array" ref="C7215">OR(Orders!R7213:R17206&gt;1000,Orders!O7213:O17206="furniture")</f>
        <v>1</v>
      </c>
      <c r="D7215" t="str">
        <v>no</v>
      </c>
      <c r="E7215" t="str">
        <v>false</v>
      </c>
      <c r="G7215" t="str" cm="1">
        <f t="array" ref="G7215">IFERROR(IF(AND(Orders!R7214:R17207&gt;1000,OR(Orders!M7214:M17207="East",Orders!M7214:M17207="south")),"bonus","no bonus"),"data error")</f>
        <v>no bonus</v>
      </c>
    </row>
    <row r="7216" spans="1:7" x14ac:dyDescent="0.25">
      <c r="A7216" t="str">
        <v>high</v>
      </c>
      <c r="B7216" t="b" cm="1">
        <f t="array" ref="B7216">AND(Orders!R7214:R17207&gt;500,Orders!O7214:O17207="technology")</f>
        <v>0</v>
      </c>
      <c r="C7216" t="b" cm="1">
        <f t="array" ref="C7216">OR(Orders!R7214:R17207&gt;1000,Orders!O7214:O17207="furniture")</f>
        <v>1</v>
      </c>
      <c r="D7216" t="str">
        <v>no</v>
      </c>
      <c r="E7216" t="str">
        <v>false</v>
      </c>
      <c r="G7216" t="str" cm="1">
        <f t="array" ref="G7216">IFERROR(IF(AND(Orders!R7215:R17208&gt;1000,OR(Orders!M7215:M17208="East",Orders!M7215:M17208="south")),"bonus","no bonus"),"data error")</f>
        <v>no bonus</v>
      </c>
    </row>
    <row r="7217" spans="1:7" x14ac:dyDescent="0.25">
      <c r="A7217" t="str">
        <v>high</v>
      </c>
      <c r="B7217" t="b" cm="1">
        <f t="array" ref="B7217">AND(Orders!R7215:R17208&gt;500,Orders!O7215:O17208="technology")</f>
        <v>0</v>
      </c>
      <c r="C7217" t="b" cm="1">
        <f t="array" ref="C7217">OR(Orders!R7215:R17208&gt;1000,Orders!O7215:O17208="furniture")</f>
        <v>1</v>
      </c>
      <c r="D7217" t="str">
        <v>no</v>
      </c>
      <c r="E7217" t="str">
        <v>false</v>
      </c>
      <c r="G7217" t="str" cm="1">
        <f t="array" ref="G7217">IFERROR(IF(AND(Orders!R7216:R17209&gt;1000,OR(Orders!M7216:M17209="East",Orders!M7216:M17209="south")),"bonus","no bonus"),"data error")</f>
        <v>no bonus</v>
      </c>
    </row>
    <row r="7218" spans="1:7" x14ac:dyDescent="0.25">
      <c r="A7218" t="str">
        <v>high</v>
      </c>
      <c r="B7218" t="b" cm="1">
        <f t="array" ref="B7218">AND(Orders!R7216:R17209&gt;500,Orders!O7216:O17209="technology")</f>
        <v>0</v>
      </c>
      <c r="C7218" t="b" cm="1">
        <f t="array" ref="C7218">OR(Orders!R7216:R17209&gt;1000,Orders!O7216:O17209="furniture")</f>
        <v>1</v>
      </c>
      <c r="D7218" t="str">
        <v>no</v>
      </c>
      <c r="E7218" t="str">
        <v>false</v>
      </c>
      <c r="G7218" t="str" cm="1">
        <f t="array" ref="G7218">IFERROR(IF(AND(Orders!R7217:R17210&gt;1000,OR(Orders!M7217:M17210="East",Orders!M7217:M17210="south")),"bonus","no bonus"),"data error")</f>
        <v>no bonus</v>
      </c>
    </row>
    <row r="7219" spans="1:7" x14ac:dyDescent="0.25">
      <c r="A7219" t="str">
        <v>high</v>
      </c>
      <c r="B7219" t="b" cm="1">
        <f t="array" ref="B7219">AND(Orders!R7217:R17210&gt;500,Orders!O7217:O17210="technology")</f>
        <v>0</v>
      </c>
      <c r="C7219" t="b" cm="1">
        <f t="array" ref="C7219">OR(Orders!R7217:R17210&gt;1000,Orders!O7217:O17210="furniture")</f>
        <v>1</v>
      </c>
      <c r="D7219" t="str">
        <v>no</v>
      </c>
      <c r="E7219" t="str">
        <v>false</v>
      </c>
      <c r="G7219" t="str" cm="1">
        <f t="array" ref="G7219">IFERROR(IF(AND(Orders!R7218:R17211&gt;1000,OR(Orders!M7218:M17211="East",Orders!M7218:M17211="south")),"bonus","no bonus"),"data error")</f>
        <v>no bonus</v>
      </c>
    </row>
    <row r="7220" spans="1:7" x14ac:dyDescent="0.25">
      <c r="A7220" t="str">
        <v>high</v>
      </c>
      <c r="B7220" t="b" cm="1">
        <f t="array" ref="B7220">AND(Orders!R7218:R17211&gt;500,Orders!O7218:O17211="technology")</f>
        <v>0</v>
      </c>
      <c r="C7220" t="b" cm="1">
        <f t="array" ref="C7220">OR(Orders!R7218:R17211&gt;1000,Orders!O7218:O17211="furniture")</f>
        <v>1</v>
      </c>
      <c r="D7220" t="str">
        <v>no</v>
      </c>
      <c r="E7220" t="str">
        <v>false</v>
      </c>
      <c r="G7220" t="str" cm="1">
        <f t="array" ref="G7220">IFERROR(IF(AND(Orders!R7219:R17212&gt;1000,OR(Orders!M7219:M17212="East",Orders!M7219:M17212="south")),"bonus","no bonus"),"data error")</f>
        <v>no bonus</v>
      </c>
    </row>
    <row r="7221" spans="1:7" x14ac:dyDescent="0.25">
      <c r="A7221" t="str">
        <v>high</v>
      </c>
      <c r="B7221" t="b" cm="1">
        <f t="array" ref="B7221">AND(Orders!R7219:R17212&gt;500,Orders!O7219:O17212="technology")</f>
        <v>0</v>
      </c>
      <c r="C7221" t="b" cm="1">
        <f t="array" ref="C7221">OR(Orders!R7219:R17212&gt;1000,Orders!O7219:O17212="furniture")</f>
        <v>1</v>
      </c>
      <c r="D7221" t="str">
        <v>no</v>
      </c>
      <c r="E7221" t="str">
        <v>false</v>
      </c>
      <c r="G7221" t="str" cm="1">
        <f t="array" ref="G7221">IFERROR(IF(AND(Orders!R7220:R17213&gt;1000,OR(Orders!M7220:M17213="East",Orders!M7220:M17213="south")),"bonus","no bonus"),"data error")</f>
        <v>no bonus</v>
      </c>
    </row>
    <row r="7222" spans="1:7" x14ac:dyDescent="0.25">
      <c r="A7222" t="str">
        <v>high</v>
      </c>
      <c r="B7222" t="b" cm="1">
        <f t="array" ref="B7222">AND(Orders!R7220:R17213&gt;500,Orders!O7220:O17213="technology")</f>
        <v>0</v>
      </c>
      <c r="C7222" t="b" cm="1">
        <f t="array" ref="C7222">OR(Orders!R7220:R17213&gt;1000,Orders!O7220:O17213="furniture")</f>
        <v>1</v>
      </c>
      <c r="D7222" t="str">
        <v>no</v>
      </c>
      <c r="E7222" t="str">
        <v>false</v>
      </c>
      <c r="G7222" t="str" cm="1">
        <f t="array" ref="G7222">IFERROR(IF(AND(Orders!R7221:R17214&gt;1000,OR(Orders!M7221:M17214="East",Orders!M7221:M17214="south")),"bonus","no bonus"),"data error")</f>
        <v>no bonus</v>
      </c>
    </row>
    <row r="7223" spans="1:7" x14ac:dyDescent="0.25">
      <c r="A7223" t="str">
        <v>high</v>
      </c>
      <c r="B7223" t="b" cm="1">
        <f t="array" ref="B7223">AND(Orders!R7221:R17214&gt;500,Orders!O7221:O17214="technology")</f>
        <v>0</v>
      </c>
      <c r="C7223" t="b" cm="1">
        <f t="array" ref="C7223">OR(Orders!R7221:R17214&gt;1000,Orders!O7221:O17214="furniture")</f>
        <v>1</v>
      </c>
      <c r="D7223" t="str">
        <v>no</v>
      </c>
      <c r="E7223" t="str">
        <v>false</v>
      </c>
      <c r="G7223" t="str" cm="1">
        <f t="array" ref="G7223">IFERROR(IF(AND(Orders!R7222:R17215&gt;1000,OR(Orders!M7222:M17215="East",Orders!M7222:M17215="south")),"bonus","no bonus"),"data error")</f>
        <v>no bonus</v>
      </c>
    </row>
    <row r="7224" spans="1:7" x14ac:dyDescent="0.25">
      <c r="A7224" t="str">
        <v>high</v>
      </c>
      <c r="B7224" t="b" cm="1">
        <f t="array" ref="B7224">AND(Orders!R7222:R17215&gt;500,Orders!O7222:O17215="technology")</f>
        <v>0</v>
      </c>
      <c r="C7224" t="b" cm="1">
        <f t="array" ref="C7224">OR(Orders!R7222:R17215&gt;1000,Orders!O7222:O17215="furniture")</f>
        <v>1</v>
      </c>
      <c r="D7224" t="str">
        <v>no</v>
      </c>
      <c r="E7224" t="str">
        <v>false</v>
      </c>
      <c r="G7224" t="str" cm="1">
        <f t="array" ref="G7224">IFERROR(IF(AND(Orders!R7223:R17216&gt;1000,OR(Orders!M7223:M17216="East",Orders!M7223:M17216="south")),"bonus","no bonus"),"data error")</f>
        <v>no bonus</v>
      </c>
    </row>
    <row r="7225" spans="1:7" x14ac:dyDescent="0.25">
      <c r="A7225" t="str">
        <v>high</v>
      </c>
      <c r="B7225" t="b" cm="1">
        <f t="array" ref="B7225">AND(Orders!R7223:R17216&gt;500,Orders!O7223:O17216="technology")</f>
        <v>0</v>
      </c>
      <c r="C7225" t="b" cm="1">
        <f t="array" ref="C7225">OR(Orders!R7223:R17216&gt;1000,Orders!O7223:O17216="furniture")</f>
        <v>1</v>
      </c>
      <c r="D7225" t="str">
        <v>no</v>
      </c>
      <c r="E7225" t="str">
        <v>false</v>
      </c>
      <c r="G7225" t="str" cm="1">
        <f t="array" ref="G7225">IFERROR(IF(AND(Orders!R7224:R17217&gt;1000,OR(Orders!M7224:M17217="East",Orders!M7224:M17217="south")),"bonus","no bonus"),"data error")</f>
        <v>no bonus</v>
      </c>
    </row>
    <row r="7226" spans="1:7" x14ac:dyDescent="0.25">
      <c r="A7226" t="str">
        <v>high</v>
      </c>
      <c r="B7226" t="b" cm="1">
        <f t="array" ref="B7226">AND(Orders!R7224:R17217&gt;500,Orders!O7224:O17217="technology")</f>
        <v>0</v>
      </c>
      <c r="C7226" t="b" cm="1">
        <f t="array" ref="C7226">OR(Orders!R7224:R17217&gt;1000,Orders!O7224:O17217="furniture")</f>
        <v>1</v>
      </c>
      <c r="D7226" t="str">
        <v>no</v>
      </c>
      <c r="E7226" t="str">
        <v>false</v>
      </c>
      <c r="G7226" t="str" cm="1">
        <f t="array" ref="G7226">IFERROR(IF(AND(Orders!R7225:R17218&gt;1000,OR(Orders!M7225:M17218="East",Orders!M7225:M17218="south")),"bonus","no bonus"),"data error")</f>
        <v>no bonus</v>
      </c>
    </row>
    <row r="7227" spans="1:7" x14ac:dyDescent="0.25">
      <c r="A7227" t="str">
        <v>high</v>
      </c>
      <c r="B7227" t="b" cm="1">
        <f t="array" ref="B7227">AND(Orders!R7225:R17218&gt;500,Orders!O7225:O17218="technology")</f>
        <v>0</v>
      </c>
      <c r="C7227" t="b" cm="1">
        <f t="array" ref="C7227">OR(Orders!R7225:R17218&gt;1000,Orders!O7225:O17218="furniture")</f>
        <v>1</v>
      </c>
      <c r="D7227" t="str">
        <v>no</v>
      </c>
      <c r="E7227" t="str">
        <v>false</v>
      </c>
      <c r="G7227" t="str" cm="1">
        <f t="array" ref="G7227">IFERROR(IF(AND(Orders!R7226:R17219&gt;1000,OR(Orders!M7226:M17219="East",Orders!M7226:M17219="south")),"bonus","no bonus"),"data error")</f>
        <v>no bonus</v>
      </c>
    </row>
    <row r="7228" spans="1:7" x14ac:dyDescent="0.25">
      <c r="A7228" t="str">
        <v>high</v>
      </c>
      <c r="B7228" t="b" cm="1">
        <f t="array" ref="B7228">AND(Orders!R7226:R17219&gt;500,Orders!O7226:O17219="technology")</f>
        <v>0</v>
      </c>
      <c r="C7228" t="b" cm="1">
        <f t="array" ref="C7228">OR(Orders!R7226:R17219&gt;1000,Orders!O7226:O17219="furniture")</f>
        <v>1</v>
      </c>
      <c r="D7228" t="str">
        <v>no</v>
      </c>
      <c r="E7228" t="str">
        <v>false</v>
      </c>
      <c r="G7228" t="str" cm="1">
        <f t="array" ref="G7228">IFERROR(IF(AND(Orders!R7227:R17220&gt;1000,OR(Orders!M7227:M17220="East",Orders!M7227:M17220="south")),"bonus","no bonus"),"data error")</f>
        <v>no bonus</v>
      </c>
    </row>
    <row r="7229" spans="1:7" x14ac:dyDescent="0.25">
      <c r="A7229" t="str">
        <v>high</v>
      </c>
      <c r="B7229" t="b" cm="1">
        <f t="array" ref="B7229">AND(Orders!R7227:R17220&gt;500,Orders!O7227:O17220="technology")</f>
        <v>0</v>
      </c>
      <c r="C7229" t="b" cm="1">
        <f t="array" ref="C7229">OR(Orders!R7227:R17220&gt;1000,Orders!O7227:O17220="furniture")</f>
        <v>1</v>
      </c>
      <c r="D7229" t="str">
        <v>no</v>
      </c>
      <c r="E7229" t="str">
        <v>false</v>
      </c>
      <c r="G7229" t="str" cm="1">
        <f t="array" ref="G7229">IFERROR(IF(AND(Orders!R7228:R17221&gt;1000,OR(Orders!M7228:M17221="East",Orders!M7228:M17221="south")),"bonus","no bonus"),"data error")</f>
        <v>no bonus</v>
      </c>
    </row>
    <row r="7230" spans="1:7" x14ac:dyDescent="0.25">
      <c r="A7230" t="str">
        <v>high</v>
      </c>
      <c r="B7230" t="b" cm="1">
        <f t="array" ref="B7230">AND(Orders!R7228:R17221&gt;500,Orders!O7228:O17221="technology")</f>
        <v>0</v>
      </c>
      <c r="C7230" t="b" cm="1">
        <f t="array" ref="C7230">OR(Orders!R7228:R17221&gt;1000,Orders!O7228:O17221="furniture")</f>
        <v>1</v>
      </c>
      <c r="D7230" t="str">
        <v>no</v>
      </c>
      <c r="E7230" t="str">
        <v>false</v>
      </c>
      <c r="G7230" t="str" cm="1">
        <f t="array" ref="G7230">IFERROR(IF(AND(Orders!R7229:R17222&gt;1000,OR(Orders!M7229:M17222="East",Orders!M7229:M17222="south")),"bonus","no bonus"),"data error")</f>
        <v>no bonus</v>
      </c>
    </row>
    <row r="7231" spans="1:7" x14ac:dyDescent="0.25">
      <c r="A7231" t="str">
        <v>high</v>
      </c>
      <c r="B7231" t="b" cm="1">
        <f t="array" ref="B7231">AND(Orders!R7229:R17222&gt;500,Orders!O7229:O17222="technology")</f>
        <v>0</v>
      </c>
      <c r="C7231" t="b" cm="1">
        <f t="array" ref="C7231">OR(Orders!R7229:R17222&gt;1000,Orders!O7229:O17222="furniture")</f>
        <v>1</v>
      </c>
      <c r="D7231" t="str">
        <v>no</v>
      </c>
      <c r="E7231" t="str">
        <v>false</v>
      </c>
      <c r="G7231" t="str" cm="1">
        <f t="array" ref="G7231">IFERROR(IF(AND(Orders!R7230:R17223&gt;1000,OR(Orders!M7230:M17223="East",Orders!M7230:M17223="south")),"bonus","no bonus"),"data error")</f>
        <v>no bonus</v>
      </c>
    </row>
    <row r="7232" spans="1:7" x14ac:dyDescent="0.25">
      <c r="A7232" t="str">
        <v>high</v>
      </c>
      <c r="B7232" t="b" cm="1">
        <f t="array" ref="B7232">AND(Orders!R7230:R17223&gt;500,Orders!O7230:O17223="technology")</f>
        <v>0</v>
      </c>
      <c r="C7232" t="b" cm="1">
        <f t="array" ref="C7232">OR(Orders!R7230:R17223&gt;1000,Orders!O7230:O17223="furniture")</f>
        <v>1</v>
      </c>
      <c r="D7232" t="str">
        <v>no</v>
      </c>
      <c r="E7232" t="str">
        <v>false</v>
      </c>
      <c r="G7232" t="str" cm="1">
        <f t="array" ref="G7232">IFERROR(IF(AND(Orders!R7231:R17224&gt;1000,OR(Orders!M7231:M17224="East",Orders!M7231:M17224="south")),"bonus","no bonus"),"data error")</f>
        <v>no bonus</v>
      </c>
    </row>
    <row r="7233" spans="1:7" x14ac:dyDescent="0.25">
      <c r="A7233" t="str">
        <v>high</v>
      </c>
      <c r="B7233" t="b" cm="1">
        <f t="array" ref="B7233">AND(Orders!R7231:R17224&gt;500,Orders!O7231:O17224="technology")</f>
        <v>0</v>
      </c>
      <c r="C7233" t="b" cm="1">
        <f t="array" ref="C7233">OR(Orders!R7231:R17224&gt;1000,Orders!O7231:O17224="furniture")</f>
        <v>1</v>
      </c>
      <c r="D7233" t="str">
        <v>no</v>
      </c>
      <c r="E7233" t="str">
        <v>false</v>
      </c>
      <c r="G7233" t="str" cm="1">
        <f t="array" ref="G7233">IFERROR(IF(AND(Orders!R7232:R17225&gt;1000,OR(Orders!M7232:M17225="East",Orders!M7232:M17225="south")),"bonus","no bonus"),"data error")</f>
        <v>no bonus</v>
      </c>
    </row>
    <row r="7234" spans="1:7" x14ac:dyDescent="0.25">
      <c r="A7234" t="str">
        <v>high</v>
      </c>
      <c r="B7234" t="b" cm="1">
        <f t="array" ref="B7234">AND(Orders!R7232:R17225&gt;500,Orders!O7232:O17225="technology")</f>
        <v>0</v>
      </c>
      <c r="C7234" t="b" cm="1">
        <f t="array" ref="C7234">OR(Orders!R7232:R17225&gt;1000,Orders!O7232:O17225="furniture")</f>
        <v>1</v>
      </c>
      <c r="D7234" t="str">
        <v>no</v>
      </c>
      <c r="E7234" t="str">
        <v>false</v>
      </c>
      <c r="G7234" t="str" cm="1">
        <f t="array" ref="G7234">IFERROR(IF(AND(Orders!R7233:R17226&gt;1000,OR(Orders!M7233:M17226="East",Orders!M7233:M17226="south")),"bonus","no bonus"),"data error")</f>
        <v>no bonus</v>
      </c>
    </row>
    <row r="7235" spans="1:7" x14ac:dyDescent="0.25">
      <c r="A7235" t="str">
        <v>high</v>
      </c>
      <c r="B7235" t="b" cm="1">
        <f t="array" ref="B7235">AND(Orders!R7233:R17226&gt;500,Orders!O7233:O17226="technology")</f>
        <v>0</v>
      </c>
      <c r="C7235" t="b" cm="1">
        <f t="array" ref="C7235">OR(Orders!R7233:R17226&gt;1000,Orders!O7233:O17226="furniture")</f>
        <v>1</v>
      </c>
      <c r="D7235" t="str">
        <v>no</v>
      </c>
      <c r="E7235" t="str">
        <v>false</v>
      </c>
      <c r="G7235" t="str" cm="1">
        <f t="array" ref="G7235">IFERROR(IF(AND(Orders!R7234:R17227&gt;1000,OR(Orders!M7234:M17227="East",Orders!M7234:M17227="south")),"bonus","no bonus"),"data error")</f>
        <v>no bonus</v>
      </c>
    </row>
    <row r="7236" spans="1:7" x14ac:dyDescent="0.25">
      <c r="A7236" t="str">
        <v>high</v>
      </c>
      <c r="B7236" t="b" cm="1">
        <f t="array" ref="B7236">AND(Orders!R7234:R17227&gt;500,Orders!O7234:O17227="technology")</f>
        <v>0</v>
      </c>
      <c r="C7236" t="b" cm="1">
        <f t="array" ref="C7236">OR(Orders!R7234:R17227&gt;1000,Orders!O7234:O17227="furniture")</f>
        <v>1</v>
      </c>
      <c r="D7236" t="str">
        <v>no</v>
      </c>
      <c r="E7236" t="str">
        <v>false</v>
      </c>
      <c r="G7236" t="str" cm="1">
        <f t="array" ref="G7236">IFERROR(IF(AND(Orders!R7235:R17228&gt;1000,OR(Orders!M7235:M17228="East",Orders!M7235:M17228="south")),"bonus","no bonus"),"data error")</f>
        <v>no bonus</v>
      </c>
    </row>
    <row r="7237" spans="1:7" x14ac:dyDescent="0.25">
      <c r="A7237" t="str">
        <v>high</v>
      </c>
      <c r="B7237" t="b" cm="1">
        <f t="array" ref="B7237">AND(Orders!R7235:R17228&gt;500,Orders!O7235:O17228="technology")</f>
        <v>0</v>
      </c>
      <c r="C7237" t="b" cm="1">
        <f t="array" ref="C7237">OR(Orders!R7235:R17228&gt;1000,Orders!O7235:O17228="furniture")</f>
        <v>1</v>
      </c>
      <c r="D7237" t="str">
        <v>no</v>
      </c>
      <c r="E7237" t="str">
        <v>false</v>
      </c>
      <c r="G7237" t="str" cm="1">
        <f t="array" ref="G7237">IFERROR(IF(AND(Orders!R7236:R17229&gt;1000,OR(Orders!M7236:M17229="East",Orders!M7236:M17229="south")),"bonus","no bonus"),"data error")</f>
        <v>no bonus</v>
      </c>
    </row>
    <row r="7238" spans="1:7" x14ac:dyDescent="0.25">
      <c r="A7238" t="str">
        <v>high</v>
      </c>
      <c r="B7238" t="b" cm="1">
        <f t="array" ref="B7238">AND(Orders!R7236:R17229&gt;500,Orders!O7236:O17229="technology")</f>
        <v>0</v>
      </c>
      <c r="C7238" t="b" cm="1">
        <f t="array" ref="C7238">OR(Orders!R7236:R17229&gt;1000,Orders!O7236:O17229="furniture")</f>
        <v>1</v>
      </c>
      <c r="D7238" t="str">
        <v>no</v>
      </c>
      <c r="E7238" t="str">
        <v>false</v>
      </c>
      <c r="G7238" t="str" cm="1">
        <f t="array" ref="G7238">IFERROR(IF(AND(Orders!R7237:R17230&gt;1000,OR(Orders!M7237:M17230="East",Orders!M7237:M17230="south")),"bonus","no bonus"),"data error")</f>
        <v>no bonus</v>
      </c>
    </row>
    <row r="7239" spans="1:7" x14ac:dyDescent="0.25">
      <c r="A7239" t="str">
        <v>high</v>
      </c>
      <c r="B7239" t="b" cm="1">
        <f t="array" ref="B7239">AND(Orders!R7237:R17230&gt;500,Orders!O7237:O17230="technology")</f>
        <v>0</v>
      </c>
      <c r="C7239" t="b" cm="1">
        <f t="array" ref="C7239">OR(Orders!R7237:R17230&gt;1000,Orders!O7237:O17230="furniture")</f>
        <v>1</v>
      </c>
      <c r="D7239" t="str">
        <v>no</v>
      </c>
      <c r="E7239" t="str">
        <v>false</v>
      </c>
      <c r="G7239" t="str" cm="1">
        <f t="array" ref="G7239">IFERROR(IF(AND(Orders!R7238:R17231&gt;1000,OR(Orders!M7238:M17231="East",Orders!M7238:M17231="south")),"bonus","no bonus"),"data error")</f>
        <v>no bonus</v>
      </c>
    </row>
    <row r="7240" spans="1:7" x14ac:dyDescent="0.25">
      <c r="A7240" t="str">
        <v>high</v>
      </c>
      <c r="B7240" t="b" cm="1">
        <f t="array" ref="B7240">AND(Orders!R7238:R17231&gt;500,Orders!O7238:O17231="technology")</f>
        <v>0</v>
      </c>
      <c r="C7240" t="b" cm="1">
        <f t="array" ref="C7240">OR(Orders!R7238:R17231&gt;1000,Orders!O7238:O17231="furniture")</f>
        <v>1</v>
      </c>
      <c r="D7240" t="str">
        <v>no</v>
      </c>
      <c r="E7240" t="str">
        <v>false</v>
      </c>
      <c r="G7240" t="str" cm="1">
        <f t="array" ref="G7240">IFERROR(IF(AND(Orders!R7239:R17232&gt;1000,OR(Orders!M7239:M17232="East",Orders!M7239:M17232="south")),"bonus","no bonus"),"data error")</f>
        <v>no bonus</v>
      </c>
    </row>
    <row r="7241" spans="1:7" x14ac:dyDescent="0.25">
      <c r="A7241" t="str">
        <v>high</v>
      </c>
      <c r="B7241" t="b" cm="1">
        <f t="array" ref="B7241">AND(Orders!R7239:R17232&gt;500,Orders!O7239:O17232="technology")</f>
        <v>0</v>
      </c>
      <c r="C7241" t="b" cm="1">
        <f t="array" ref="C7241">OR(Orders!R7239:R17232&gt;1000,Orders!O7239:O17232="furniture")</f>
        <v>1</v>
      </c>
      <c r="D7241" t="str">
        <v>no</v>
      </c>
      <c r="E7241" t="str">
        <v>false</v>
      </c>
      <c r="G7241" t="str" cm="1">
        <f t="array" ref="G7241">IFERROR(IF(AND(Orders!R7240:R17233&gt;1000,OR(Orders!M7240:M17233="East",Orders!M7240:M17233="south")),"bonus","no bonus"),"data error")</f>
        <v>no bonus</v>
      </c>
    </row>
    <row r="7242" spans="1:7" x14ac:dyDescent="0.25">
      <c r="A7242" t="str">
        <v>high</v>
      </c>
      <c r="B7242" t="b" cm="1">
        <f t="array" ref="B7242">AND(Orders!R7240:R17233&gt;500,Orders!O7240:O17233="technology")</f>
        <v>0</v>
      </c>
      <c r="C7242" t="b" cm="1">
        <f t="array" ref="C7242">OR(Orders!R7240:R17233&gt;1000,Orders!O7240:O17233="furniture")</f>
        <v>1</v>
      </c>
      <c r="D7242" t="str">
        <v>no</v>
      </c>
      <c r="E7242" t="str">
        <v>false</v>
      </c>
      <c r="G7242" t="str" cm="1">
        <f t="array" ref="G7242">IFERROR(IF(AND(Orders!R7241:R17234&gt;1000,OR(Orders!M7241:M17234="East",Orders!M7241:M17234="south")),"bonus","no bonus"),"data error")</f>
        <v>no bonus</v>
      </c>
    </row>
    <row r="7243" spans="1:7" x14ac:dyDescent="0.25">
      <c r="A7243" t="str">
        <v>high</v>
      </c>
      <c r="B7243" t="b" cm="1">
        <f t="array" ref="B7243">AND(Orders!R7241:R17234&gt;500,Orders!O7241:O17234="technology")</f>
        <v>0</v>
      </c>
      <c r="C7243" t="b" cm="1">
        <f t="array" ref="C7243">OR(Orders!R7241:R17234&gt;1000,Orders!O7241:O17234="furniture")</f>
        <v>1</v>
      </c>
      <c r="D7243" t="str">
        <v>no</v>
      </c>
      <c r="E7243" t="str">
        <v>false</v>
      </c>
      <c r="G7243" t="str" cm="1">
        <f t="array" ref="G7243">IFERROR(IF(AND(Orders!R7242:R17235&gt;1000,OR(Orders!M7242:M17235="East",Orders!M7242:M17235="south")),"bonus","no bonus"),"data error")</f>
        <v>no bonus</v>
      </c>
    </row>
    <row r="7244" spans="1:7" x14ac:dyDescent="0.25">
      <c r="A7244" t="str">
        <v>high</v>
      </c>
      <c r="B7244" t="b" cm="1">
        <f t="array" ref="B7244">AND(Orders!R7242:R17235&gt;500,Orders!O7242:O17235="technology")</f>
        <v>0</v>
      </c>
      <c r="C7244" t="b" cm="1">
        <f t="array" ref="C7244">OR(Orders!R7242:R17235&gt;1000,Orders!O7242:O17235="furniture")</f>
        <v>1</v>
      </c>
      <c r="D7244" t="str">
        <v>no</v>
      </c>
      <c r="E7244" t="str">
        <v>false</v>
      </c>
      <c r="G7244" t="str" cm="1">
        <f t="array" ref="G7244">IFERROR(IF(AND(Orders!R7243:R17236&gt;1000,OR(Orders!M7243:M17236="East",Orders!M7243:M17236="south")),"bonus","no bonus"),"data error")</f>
        <v>no bonus</v>
      </c>
    </row>
    <row r="7245" spans="1:7" x14ac:dyDescent="0.25">
      <c r="A7245" t="str">
        <v>high</v>
      </c>
      <c r="B7245" t="b" cm="1">
        <f t="array" ref="B7245">AND(Orders!R7243:R17236&gt;500,Orders!O7243:O17236="technology")</f>
        <v>0</v>
      </c>
      <c r="C7245" t="b" cm="1">
        <f t="array" ref="C7245">OR(Orders!R7243:R17236&gt;1000,Orders!O7243:O17236="furniture")</f>
        <v>1</v>
      </c>
      <c r="D7245" t="str">
        <v>no</v>
      </c>
      <c r="E7245" t="str">
        <v>false</v>
      </c>
      <c r="G7245" t="str" cm="1">
        <f t="array" ref="G7245">IFERROR(IF(AND(Orders!R7244:R17237&gt;1000,OR(Orders!M7244:M17237="East",Orders!M7244:M17237="south")),"bonus","no bonus"),"data error")</f>
        <v>no bonus</v>
      </c>
    </row>
    <row r="7246" spans="1:7" x14ac:dyDescent="0.25">
      <c r="A7246" t="str">
        <v>high</v>
      </c>
      <c r="B7246" t="b" cm="1">
        <f t="array" ref="B7246">AND(Orders!R7244:R17237&gt;500,Orders!O7244:O17237="technology")</f>
        <v>0</v>
      </c>
      <c r="C7246" t="b" cm="1">
        <f t="array" ref="C7246">OR(Orders!R7244:R17237&gt;1000,Orders!O7244:O17237="furniture")</f>
        <v>1</v>
      </c>
      <c r="D7246" t="str">
        <v>no</v>
      </c>
      <c r="E7246" t="str">
        <v>false</v>
      </c>
      <c r="G7246" t="str" cm="1">
        <f t="array" ref="G7246">IFERROR(IF(AND(Orders!R7245:R17238&gt;1000,OR(Orders!M7245:M17238="East",Orders!M7245:M17238="south")),"bonus","no bonus"),"data error")</f>
        <v>no bonus</v>
      </c>
    </row>
    <row r="7247" spans="1:7" x14ac:dyDescent="0.25">
      <c r="A7247" t="str">
        <v>high</v>
      </c>
      <c r="B7247" t="b" cm="1">
        <f t="array" ref="B7247">AND(Orders!R7245:R17238&gt;500,Orders!O7245:O17238="technology")</f>
        <v>0</v>
      </c>
      <c r="C7247" t="b" cm="1">
        <f t="array" ref="C7247">OR(Orders!R7245:R17238&gt;1000,Orders!O7245:O17238="furniture")</f>
        <v>1</v>
      </c>
      <c r="D7247" t="str">
        <v>no</v>
      </c>
      <c r="E7247" t="str">
        <v>false</v>
      </c>
      <c r="G7247" t="str" cm="1">
        <f t="array" ref="G7247">IFERROR(IF(AND(Orders!R7246:R17239&gt;1000,OR(Orders!M7246:M17239="East",Orders!M7246:M17239="south")),"bonus","no bonus"),"data error")</f>
        <v>no bonus</v>
      </c>
    </row>
    <row r="7248" spans="1:7" x14ac:dyDescent="0.25">
      <c r="A7248" t="str">
        <v>high</v>
      </c>
      <c r="B7248" t="b" cm="1">
        <f t="array" ref="B7248">AND(Orders!R7246:R17239&gt;500,Orders!O7246:O17239="technology")</f>
        <v>0</v>
      </c>
      <c r="C7248" t="b" cm="1">
        <f t="array" ref="C7248">OR(Orders!R7246:R17239&gt;1000,Orders!O7246:O17239="furniture")</f>
        <v>1</v>
      </c>
      <c r="D7248" t="str">
        <v>no</v>
      </c>
      <c r="E7248" t="str">
        <v>false</v>
      </c>
      <c r="G7248" t="str" cm="1">
        <f t="array" ref="G7248">IFERROR(IF(AND(Orders!R7247:R17240&gt;1000,OR(Orders!M7247:M17240="East",Orders!M7247:M17240="south")),"bonus","no bonus"),"data error")</f>
        <v>no bonus</v>
      </c>
    </row>
    <row r="7249" spans="1:7" x14ac:dyDescent="0.25">
      <c r="A7249" t="str">
        <v>high</v>
      </c>
      <c r="B7249" t="b" cm="1">
        <f t="array" ref="B7249">AND(Orders!R7247:R17240&gt;500,Orders!O7247:O17240="technology")</f>
        <v>0</v>
      </c>
      <c r="C7249" t="b" cm="1">
        <f t="array" ref="C7249">OR(Orders!R7247:R17240&gt;1000,Orders!O7247:O17240="furniture")</f>
        <v>1</v>
      </c>
      <c r="D7249" t="str">
        <v>no</v>
      </c>
      <c r="E7249" t="str">
        <v>false</v>
      </c>
      <c r="G7249" t="str" cm="1">
        <f t="array" ref="G7249">IFERROR(IF(AND(Orders!R7248:R17241&gt;1000,OR(Orders!M7248:M17241="East",Orders!M7248:M17241="south")),"bonus","no bonus"),"data error")</f>
        <v>no bonus</v>
      </c>
    </row>
    <row r="7250" spans="1:7" x14ac:dyDescent="0.25">
      <c r="A7250" t="str">
        <v>high</v>
      </c>
      <c r="B7250" t="b" cm="1">
        <f t="array" ref="B7250">AND(Orders!R7248:R17241&gt;500,Orders!O7248:O17241="technology")</f>
        <v>0</v>
      </c>
      <c r="C7250" t="b" cm="1">
        <f t="array" ref="C7250">OR(Orders!R7248:R17241&gt;1000,Orders!O7248:O17241="furniture")</f>
        <v>1</v>
      </c>
      <c r="D7250" t="str">
        <v>no</v>
      </c>
      <c r="E7250" t="str">
        <v>false</v>
      </c>
      <c r="G7250" t="str" cm="1">
        <f t="array" ref="G7250">IFERROR(IF(AND(Orders!R7249:R17242&gt;1000,OR(Orders!M7249:M17242="East",Orders!M7249:M17242="south")),"bonus","no bonus"),"data error")</f>
        <v>no bonus</v>
      </c>
    </row>
    <row r="7251" spans="1:7" x14ac:dyDescent="0.25">
      <c r="A7251" t="str">
        <v>high</v>
      </c>
      <c r="B7251" t="b" cm="1">
        <f t="array" ref="B7251">AND(Orders!R7249:R17242&gt;500,Orders!O7249:O17242="technology")</f>
        <v>0</v>
      </c>
      <c r="C7251" t="b" cm="1">
        <f t="array" ref="C7251">OR(Orders!R7249:R17242&gt;1000,Orders!O7249:O17242="furniture")</f>
        <v>1</v>
      </c>
      <c r="D7251" t="str">
        <v>no</v>
      </c>
      <c r="E7251" t="str">
        <v>false</v>
      </c>
      <c r="G7251" t="str" cm="1">
        <f t="array" ref="G7251">IFERROR(IF(AND(Orders!R7250:R17243&gt;1000,OR(Orders!M7250:M17243="East",Orders!M7250:M17243="south")),"bonus","no bonus"),"data error")</f>
        <v>no bonus</v>
      </c>
    </row>
    <row r="7252" spans="1:7" x14ac:dyDescent="0.25">
      <c r="A7252" t="str">
        <v>high</v>
      </c>
      <c r="B7252" t="b" cm="1">
        <f t="array" ref="B7252">AND(Orders!R7250:R17243&gt;500,Orders!O7250:O17243="technology")</f>
        <v>0</v>
      </c>
      <c r="C7252" t="b" cm="1">
        <f t="array" ref="C7252">OR(Orders!R7250:R17243&gt;1000,Orders!O7250:O17243="furniture")</f>
        <v>1</v>
      </c>
      <c r="D7252" t="str">
        <v>no</v>
      </c>
      <c r="E7252" t="str">
        <v>false</v>
      </c>
      <c r="G7252" t="str" cm="1">
        <f t="array" ref="G7252">IFERROR(IF(AND(Orders!R7251:R17244&gt;1000,OR(Orders!M7251:M17244="East",Orders!M7251:M17244="south")),"bonus","no bonus"),"data error")</f>
        <v>no bonus</v>
      </c>
    </row>
    <row r="7253" spans="1:7" x14ac:dyDescent="0.25">
      <c r="A7253" t="str">
        <v>high</v>
      </c>
      <c r="B7253" t="b" cm="1">
        <f t="array" ref="B7253">AND(Orders!R7251:R17244&gt;500,Orders!O7251:O17244="technology")</f>
        <v>0</v>
      </c>
      <c r="C7253" t="b" cm="1">
        <f t="array" ref="C7253">OR(Orders!R7251:R17244&gt;1000,Orders!O7251:O17244="furniture")</f>
        <v>1</v>
      </c>
      <c r="D7253" t="str">
        <v>no</v>
      </c>
      <c r="E7253" t="str">
        <v>false</v>
      </c>
      <c r="G7253" t="str" cm="1">
        <f t="array" ref="G7253">IFERROR(IF(AND(Orders!R7252:R17245&gt;1000,OR(Orders!M7252:M17245="East",Orders!M7252:M17245="south")),"bonus","no bonus"),"data error")</f>
        <v>no bonus</v>
      </c>
    </row>
    <row r="7254" spans="1:7" x14ac:dyDescent="0.25">
      <c r="A7254" t="str">
        <v>high</v>
      </c>
      <c r="B7254" t="b" cm="1">
        <f t="array" ref="B7254">AND(Orders!R7252:R17245&gt;500,Orders!O7252:O17245="technology")</f>
        <v>0</v>
      </c>
      <c r="C7254" t="b" cm="1">
        <f t="array" ref="C7254">OR(Orders!R7252:R17245&gt;1000,Orders!O7252:O17245="furniture")</f>
        <v>1</v>
      </c>
      <c r="D7254" t="str">
        <v>no</v>
      </c>
      <c r="E7254" t="str">
        <v>false</v>
      </c>
      <c r="G7254" t="str" cm="1">
        <f t="array" ref="G7254">IFERROR(IF(AND(Orders!R7253:R17246&gt;1000,OR(Orders!M7253:M17246="East",Orders!M7253:M17246="south")),"bonus","no bonus"),"data error")</f>
        <v>no bonus</v>
      </c>
    </row>
    <row r="7255" spans="1:7" x14ac:dyDescent="0.25">
      <c r="A7255" t="str">
        <v>high</v>
      </c>
      <c r="B7255" t="b" cm="1">
        <f t="array" ref="B7255">AND(Orders!R7253:R17246&gt;500,Orders!O7253:O17246="technology")</f>
        <v>0</v>
      </c>
      <c r="C7255" t="b" cm="1">
        <f t="array" ref="C7255">OR(Orders!R7253:R17246&gt;1000,Orders!O7253:O17246="furniture")</f>
        <v>1</v>
      </c>
      <c r="D7255" t="str">
        <v>no</v>
      </c>
      <c r="E7255" t="str">
        <v>false</v>
      </c>
      <c r="G7255" t="str" cm="1">
        <f t="array" ref="G7255">IFERROR(IF(AND(Orders!R7254:R17247&gt;1000,OR(Orders!M7254:M17247="East",Orders!M7254:M17247="south")),"bonus","no bonus"),"data error")</f>
        <v>no bonus</v>
      </c>
    </row>
    <row r="7256" spans="1:7" x14ac:dyDescent="0.25">
      <c r="A7256" t="str">
        <v>high</v>
      </c>
      <c r="B7256" t="b" cm="1">
        <f t="array" ref="B7256">AND(Orders!R7254:R17247&gt;500,Orders!O7254:O17247="technology")</f>
        <v>0</v>
      </c>
      <c r="C7256" t="b" cm="1">
        <f t="array" ref="C7256">OR(Orders!R7254:R17247&gt;1000,Orders!O7254:O17247="furniture")</f>
        <v>1</v>
      </c>
      <c r="D7256" t="str">
        <v>no</v>
      </c>
      <c r="E7256" t="str">
        <v>false</v>
      </c>
      <c r="G7256" t="str" cm="1">
        <f t="array" ref="G7256">IFERROR(IF(AND(Orders!R7255:R17248&gt;1000,OR(Orders!M7255:M17248="East",Orders!M7255:M17248="south")),"bonus","no bonus"),"data error")</f>
        <v>no bonus</v>
      </c>
    </row>
    <row r="7257" spans="1:7" x14ac:dyDescent="0.25">
      <c r="A7257" t="str">
        <v>high</v>
      </c>
      <c r="B7257" t="b" cm="1">
        <f t="array" ref="B7257">AND(Orders!R7255:R17248&gt;500,Orders!O7255:O17248="technology")</f>
        <v>0</v>
      </c>
      <c r="C7257" t="b" cm="1">
        <f t="array" ref="C7257">OR(Orders!R7255:R17248&gt;1000,Orders!O7255:O17248="furniture")</f>
        <v>1</v>
      </c>
      <c r="D7257" t="str">
        <v>no</v>
      </c>
      <c r="E7257" t="str">
        <v>false</v>
      </c>
      <c r="G7257" t="str" cm="1">
        <f t="array" ref="G7257">IFERROR(IF(AND(Orders!R7256:R17249&gt;1000,OR(Orders!M7256:M17249="East",Orders!M7256:M17249="south")),"bonus","no bonus"),"data error")</f>
        <v>no bonus</v>
      </c>
    </row>
    <row r="7258" spans="1:7" x14ac:dyDescent="0.25">
      <c r="A7258" t="str">
        <v>high</v>
      </c>
      <c r="B7258" t="b" cm="1">
        <f t="array" ref="B7258">AND(Orders!R7256:R17249&gt;500,Orders!O7256:O17249="technology")</f>
        <v>0</v>
      </c>
      <c r="C7258" t="b" cm="1">
        <f t="array" ref="C7258">OR(Orders!R7256:R17249&gt;1000,Orders!O7256:O17249="furniture")</f>
        <v>1</v>
      </c>
      <c r="D7258" t="str">
        <v>no</v>
      </c>
      <c r="E7258" t="str">
        <v>false</v>
      </c>
      <c r="G7258" t="str" cm="1">
        <f t="array" ref="G7258">IFERROR(IF(AND(Orders!R7257:R17250&gt;1000,OR(Orders!M7257:M17250="East",Orders!M7257:M17250="south")),"bonus","no bonus"),"data error")</f>
        <v>no bonus</v>
      </c>
    </row>
    <row r="7259" spans="1:7" x14ac:dyDescent="0.25">
      <c r="A7259" t="str">
        <v>high</v>
      </c>
      <c r="B7259" t="b" cm="1">
        <f t="array" ref="B7259">AND(Orders!R7257:R17250&gt;500,Orders!O7257:O17250="technology")</f>
        <v>0</v>
      </c>
      <c r="C7259" t="b" cm="1">
        <f t="array" ref="C7259">OR(Orders!R7257:R17250&gt;1000,Orders!O7257:O17250="furniture")</f>
        <v>1</v>
      </c>
      <c r="D7259" t="str">
        <v>no</v>
      </c>
      <c r="E7259" t="str">
        <v>false</v>
      </c>
      <c r="G7259" t="str" cm="1">
        <f t="array" ref="G7259">IFERROR(IF(AND(Orders!R7258:R17251&gt;1000,OR(Orders!M7258:M17251="East",Orders!M7258:M17251="south")),"bonus","no bonus"),"data error")</f>
        <v>no bonus</v>
      </c>
    </row>
    <row r="7260" spans="1:7" x14ac:dyDescent="0.25">
      <c r="A7260" t="str">
        <v>high</v>
      </c>
      <c r="B7260" t="b" cm="1">
        <f t="array" ref="B7260">AND(Orders!R7258:R17251&gt;500,Orders!O7258:O17251="technology")</f>
        <v>0</v>
      </c>
      <c r="C7260" t="b" cm="1">
        <f t="array" ref="C7260">OR(Orders!R7258:R17251&gt;1000,Orders!O7258:O17251="furniture")</f>
        <v>1</v>
      </c>
      <c r="D7260" t="str">
        <v>no</v>
      </c>
      <c r="E7260" t="str">
        <v>false</v>
      </c>
      <c r="G7260" t="str" cm="1">
        <f t="array" ref="G7260">IFERROR(IF(AND(Orders!R7259:R17252&gt;1000,OR(Orders!M7259:M17252="East",Orders!M7259:M17252="south")),"bonus","no bonus"),"data error")</f>
        <v>no bonus</v>
      </c>
    </row>
    <row r="7261" spans="1:7" x14ac:dyDescent="0.25">
      <c r="A7261" t="str">
        <v>high</v>
      </c>
      <c r="B7261" t="b" cm="1">
        <f t="array" ref="B7261">AND(Orders!R7259:R17252&gt;500,Orders!O7259:O17252="technology")</f>
        <v>0</v>
      </c>
      <c r="C7261" t="b" cm="1">
        <f t="array" ref="C7261">OR(Orders!R7259:R17252&gt;1000,Orders!O7259:O17252="furniture")</f>
        <v>1</v>
      </c>
      <c r="D7261" t="str">
        <v>no</v>
      </c>
      <c r="E7261" t="str">
        <v>false</v>
      </c>
      <c r="G7261" t="str" cm="1">
        <f t="array" ref="G7261">IFERROR(IF(AND(Orders!R7260:R17253&gt;1000,OR(Orders!M7260:M17253="East",Orders!M7260:M17253="south")),"bonus","no bonus"),"data error")</f>
        <v>no bonus</v>
      </c>
    </row>
    <row r="7262" spans="1:7" x14ac:dyDescent="0.25">
      <c r="A7262" t="str">
        <v>high</v>
      </c>
      <c r="B7262" t="b" cm="1">
        <f t="array" ref="B7262">AND(Orders!R7260:R17253&gt;500,Orders!O7260:O17253="technology")</f>
        <v>0</v>
      </c>
      <c r="C7262" t="b" cm="1">
        <f t="array" ref="C7262">OR(Orders!R7260:R17253&gt;1000,Orders!O7260:O17253="furniture")</f>
        <v>1</v>
      </c>
      <c r="D7262" t="str">
        <v>no</v>
      </c>
      <c r="E7262" t="str">
        <v>false</v>
      </c>
      <c r="G7262" t="str" cm="1">
        <f t="array" ref="G7262">IFERROR(IF(AND(Orders!R7261:R17254&gt;1000,OR(Orders!M7261:M17254="East",Orders!M7261:M17254="south")),"bonus","no bonus"),"data error")</f>
        <v>no bonus</v>
      </c>
    </row>
    <row r="7263" spans="1:7" x14ac:dyDescent="0.25">
      <c r="A7263" t="str">
        <v>high</v>
      </c>
      <c r="B7263" t="b" cm="1">
        <f t="array" ref="B7263">AND(Orders!R7261:R17254&gt;500,Orders!O7261:O17254="technology")</f>
        <v>0</v>
      </c>
      <c r="C7263" t="b" cm="1">
        <f t="array" ref="C7263">OR(Orders!R7261:R17254&gt;1000,Orders!O7261:O17254="furniture")</f>
        <v>1</v>
      </c>
      <c r="D7263" t="str">
        <v>no</v>
      </c>
      <c r="E7263" t="str">
        <v>false</v>
      </c>
      <c r="G7263" t="str" cm="1">
        <f t="array" ref="G7263">IFERROR(IF(AND(Orders!R7262:R17255&gt;1000,OR(Orders!M7262:M17255="East",Orders!M7262:M17255="south")),"bonus","no bonus"),"data error")</f>
        <v>no bonus</v>
      </c>
    </row>
    <row r="7264" spans="1:7" x14ac:dyDescent="0.25">
      <c r="A7264" t="str">
        <v>high</v>
      </c>
      <c r="B7264" t="b" cm="1">
        <f t="array" ref="B7264">AND(Orders!R7262:R17255&gt;500,Orders!O7262:O17255="technology")</f>
        <v>0</v>
      </c>
      <c r="C7264" t="b" cm="1">
        <f t="array" ref="C7264">OR(Orders!R7262:R17255&gt;1000,Orders!O7262:O17255="furniture")</f>
        <v>1</v>
      </c>
      <c r="D7264" t="str">
        <v>no</v>
      </c>
      <c r="E7264" t="str">
        <v>false</v>
      </c>
      <c r="G7264" t="str" cm="1">
        <f t="array" ref="G7264">IFERROR(IF(AND(Orders!R7263:R17256&gt;1000,OR(Orders!M7263:M17256="East",Orders!M7263:M17256="south")),"bonus","no bonus"),"data error")</f>
        <v>no bonus</v>
      </c>
    </row>
    <row r="7265" spans="1:7" x14ac:dyDescent="0.25">
      <c r="A7265" t="str">
        <v>high</v>
      </c>
      <c r="B7265" t="b" cm="1">
        <f t="array" ref="B7265">AND(Orders!R7263:R17256&gt;500,Orders!O7263:O17256="technology")</f>
        <v>0</v>
      </c>
      <c r="C7265" t="b" cm="1">
        <f t="array" ref="C7265">OR(Orders!R7263:R17256&gt;1000,Orders!O7263:O17256="furniture")</f>
        <v>1</v>
      </c>
      <c r="D7265" t="str">
        <v>no</v>
      </c>
      <c r="E7265" t="str">
        <v>false</v>
      </c>
      <c r="G7265" t="str" cm="1">
        <f t="array" ref="G7265">IFERROR(IF(AND(Orders!R7264:R17257&gt;1000,OR(Orders!M7264:M17257="East",Orders!M7264:M17257="south")),"bonus","no bonus"),"data error")</f>
        <v>no bonus</v>
      </c>
    </row>
    <row r="7266" spans="1:7" x14ac:dyDescent="0.25">
      <c r="A7266" t="str">
        <v>high</v>
      </c>
      <c r="B7266" t="b" cm="1">
        <f t="array" ref="B7266">AND(Orders!R7264:R17257&gt;500,Orders!O7264:O17257="technology")</f>
        <v>0</v>
      </c>
      <c r="C7266" t="b" cm="1">
        <f t="array" ref="C7266">OR(Orders!R7264:R17257&gt;1000,Orders!O7264:O17257="furniture")</f>
        <v>1</v>
      </c>
      <c r="D7266" t="str">
        <v>no</v>
      </c>
      <c r="E7266" t="str">
        <v>false</v>
      </c>
      <c r="G7266" t="str" cm="1">
        <f t="array" ref="G7266">IFERROR(IF(AND(Orders!R7265:R17258&gt;1000,OR(Orders!M7265:M17258="East",Orders!M7265:M17258="south")),"bonus","no bonus"),"data error")</f>
        <v>no bonus</v>
      </c>
    </row>
    <row r="7267" spans="1:7" x14ac:dyDescent="0.25">
      <c r="A7267" t="str">
        <v>high</v>
      </c>
      <c r="B7267" t="b" cm="1">
        <f t="array" ref="B7267">AND(Orders!R7265:R17258&gt;500,Orders!O7265:O17258="technology")</f>
        <v>0</v>
      </c>
      <c r="C7267" t="b" cm="1">
        <f t="array" ref="C7267">OR(Orders!R7265:R17258&gt;1000,Orders!O7265:O17258="furniture")</f>
        <v>1</v>
      </c>
      <c r="D7267" t="str">
        <v>no</v>
      </c>
      <c r="E7267" t="str">
        <v>false</v>
      </c>
      <c r="G7267" t="str" cm="1">
        <f t="array" ref="G7267">IFERROR(IF(AND(Orders!R7266:R17259&gt;1000,OR(Orders!M7266:M17259="East",Orders!M7266:M17259="south")),"bonus","no bonus"),"data error")</f>
        <v>no bonus</v>
      </c>
    </row>
    <row r="7268" spans="1:7" x14ac:dyDescent="0.25">
      <c r="A7268" t="str">
        <v>high</v>
      </c>
      <c r="B7268" t="b" cm="1">
        <f t="array" ref="B7268">AND(Orders!R7266:R17259&gt;500,Orders!O7266:O17259="technology")</f>
        <v>0</v>
      </c>
      <c r="C7268" t="b" cm="1">
        <f t="array" ref="C7268">OR(Orders!R7266:R17259&gt;1000,Orders!O7266:O17259="furniture")</f>
        <v>1</v>
      </c>
      <c r="D7268" t="str">
        <v>no</v>
      </c>
      <c r="E7268" t="str">
        <v>false</v>
      </c>
      <c r="G7268" t="str" cm="1">
        <f t="array" ref="G7268">IFERROR(IF(AND(Orders!R7267:R17260&gt;1000,OR(Orders!M7267:M17260="East",Orders!M7267:M17260="south")),"bonus","no bonus"),"data error")</f>
        <v>no bonus</v>
      </c>
    </row>
    <row r="7269" spans="1:7" x14ac:dyDescent="0.25">
      <c r="A7269" t="str">
        <v>high</v>
      </c>
      <c r="B7269" t="b" cm="1">
        <f t="array" ref="B7269">AND(Orders!R7267:R17260&gt;500,Orders!O7267:O17260="technology")</f>
        <v>0</v>
      </c>
      <c r="C7269" t="b" cm="1">
        <f t="array" ref="C7269">OR(Orders!R7267:R17260&gt;1000,Orders!O7267:O17260="furniture")</f>
        <v>1</v>
      </c>
      <c r="D7269" t="str">
        <v>no</v>
      </c>
      <c r="E7269" t="str">
        <v>false</v>
      </c>
      <c r="G7269" t="str" cm="1">
        <f t="array" ref="G7269">IFERROR(IF(AND(Orders!R7268:R17261&gt;1000,OR(Orders!M7268:M17261="East",Orders!M7268:M17261="south")),"bonus","no bonus"),"data error")</f>
        <v>no bonus</v>
      </c>
    </row>
    <row r="7270" spans="1:7" x14ac:dyDescent="0.25">
      <c r="A7270" t="str">
        <v>high</v>
      </c>
      <c r="B7270" t="b" cm="1">
        <f t="array" ref="B7270">AND(Orders!R7268:R17261&gt;500,Orders!O7268:O17261="technology")</f>
        <v>0</v>
      </c>
      <c r="C7270" t="b" cm="1">
        <f t="array" ref="C7270">OR(Orders!R7268:R17261&gt;1000,Orders!O7268:O17261="furniture")</f>
        <v>1</v>
      </c>
      <c r="D7270" t="str">
        <v>no</v>
      </c>
      <c r="E7270" t="str">
        <v>false</v>
      </c>
      <c r="G7270" t="str" cm="1">
        <f t="array" ref="G7270">IFERROR(IF(AND(Orders!R7269:R17262&gt;1000,OR(Orders!M7269:M17262="East",Orders!M7269:M17262="south")),"bonus","no bonus"),"data error")</f>
        <v>no bonus</v>
      </c>
    </row>
    <row r="7271" spans="1:7" x14ac:dyDescent="0.25">
      <c r="A7271" t="str">
        <v>high</v>
      </c>
      <c r="B7271" t="b" cm="1">
        <f t="array" ref="B7271">AND(Orders!R7269:R17262&gt;500,Orders!O7269:O17262="technology")</f>
        <v>0</v>
      </c>
      <c r="C7271" t="b" cm="1">
        <f t="array" ref="C7271">OR(Orders!R7269:R17262&gt;1000,Orders!O7269:O17262="furniture")</f>
        <v>1</v>
      </c>
      <c r="D7271" t="str">
        <v>no</v>
      </c>
      <c r="E7271" t="str">
        <v>false</v>
      </c>
      <c r="G7271" t="str" cm="1">
        <f t="array" ref="G7271">IFERROR(IF(AND(Orders!R7270:R17263&gt;1000,OR(Orders!M7270:M17263="East",Orders!M7270:M17263="south")),"bonus","no bonus"),"data error")</f>
        <v>no bonus</v>
      </c>
    </row>
    <row r="7272" spans="1:7" x14ac:dyDescent="0.25">
      <c r="A7272" t="str">
        <v>high</v>
      </c>
      <c r="B7272" t="b" cm="1">
        <f t="array" ref="B7272">AND(Orders!R7270:R17263&gt;500,Orders!O7270:O17263="technology")</f>
        <v>0</v>
      </c>
      <c r="C7272" t="b" cm="1">
        <f t="array" ref="C7272">OR(Orders!R7270:R17263&gt;1000,Orders!O7270:O17263="furniture")</f>
        <v>1</v>
      </c>
      <c r="D7272" t="str">
        <v>no</v>
      </c>
      <c r="E7272" t="str">
        <v>false</v>
      </c>
      <c r="G7272" t="str" cm="1">
        <f t="array" ref="G7272">IFERROR(IF(AND(Orders!R7271:R17264&gt;1000,OR(Orders!M7271:M17264="East",Orders!M7271:M17264="south")),"bonus","no bonus"),"data error")</f>
        <v>no bonus</v>
      </c>
    </row>
    <row r="7273" spans="1:7" x14ac:dyDescent="0.25">
      <c r="A7273" t="str">
        <v>high</v>
      </c>
      <c r="B7273" t="b" cm="1">
        <f t="array" ref="B7273">AND(Orders!R7271:R17264&gt;500,Orders!O7271:O17264="technology")</f>
        <v>0</v>
      </c>
      <c r="C7273" t="b" cm="1">
        <f t="array" ref="C7273">OR(Orders!R7271:R17264&gt;1000,Orders!O7271:O17264="furniture")</f>
        <v>1</v>
      </c>
      <c r="D7273" t="str">
        <v>no</v>
      </c>
      <c r="E7273" t="str">
        <v>false</v>
      </c>
      <c r="G7273" t="str" cm="1">
        <f t="array" ref="G7273">IFERROR(IF(AND(Orders!R7272:R17265&gt;1000,OR(Orders!M7272:M17265="East",Orders!M7272:M17265="south")),"bonus","no bonus"),"data error")</f>
        <v>no bonus</v>
      </c>
    </row>
    <row r="7274" spans="1:7" x14ac:dyDescent="0.25">
      <c r="A7274" t="str">
        <v>high</v>
      </c>
      <c r="B7274" t="b" cm="1">
        <f t="array" ref="B7274">AND(Orders!R7272:R17265&gt;500,Orders!O7272:O17265="technology")</f>
        <v>0</v>
      </c>
      <c r="C7274" t="b" cm="1">
        <f t="array" ref="C7274">OR(Orders!R7272:R17265&gt;1000,Orders!O7272:O17265="furniture")</f>
        <v>1</v>
      </c>
      <c r="D7274" t="str">
        <v>no</v>
      </c>
      <c r="E7274" t="str">
        <v>false</v>
      </c>
      <c r="G7274" t="str" cm="1">
        <f t="array" ref="G7274">IFERROR(IF(AND(Orders!R7273:R17266&gt;1000,OR(Orders!M7273:M17266="East",Orders!M7273:M17266="south")),"bonus","no bonus"),"data error")</f>
        <v>no bonus</v>
      </c>
    </row>
    <row r="7275" spans="1:7" x14ac:dyDescent="0.25">
      <c r="A7275" t="str">
        <v>high</v>
      </c>
      <c r="B7275" t="b" cm="1">
        <f t="array" ref="B7275">AND(Orders!R7273:R17266&gt;500,Orders!O7273:O17266="technology")</f>
        <v>0</v>
      </c>
      <c r="C7275" t="b" cm="1">
        <f t="array" ref="C7275">OR(Orders!R7273:R17266&gt;1000,Orders!O7273:O17266="furniture")</f>
        <v>1</v>
      </c>
      <c r="D7275" t="str">
        <v>no</v>
      </c>
      <c r="E7275" t="str">
        <v>false</v>
      </c>
      <c r="G7275" t="str" cm="1">
        <f t="array" ref="G7275">IFERROR(IF(AND(Orders!R7274:R17267&gt;1000,OR(Orders!M7274:M17267="East",Orders!M7274:M17267="south")),"bonus","no bonus"),"data error")</f>
        <v>no bonus</v>
      </c>
    </row>
    <row r="7276" spans="1:7" x14ac:dyDescent="0.25">
      <c r="A7276" t="str">
        <v>high</v>
      </c>
      <c r="B7276" t="b" cm="1">
        <f t="array" ref="B7276">AND(Orders!R7274:R17267&gt;500,Orders!O7274:O17267="technology")</f>
        <v>0</v>
      </c>
      <c r="C7276" t="b" cm="1">
        <f t="array" ref="C7276">OR(Orders!R7274:R17267&gt;1000,Orders!O7274:O17267="furniture")</f>
        <v>1</v>
      </c>
      <c r="D7276" t="str">
        <v>no</v>
      </c>
      <c r="E7276" t="str">
        <v>false</v>
      </c>
      <c r="G7276" t="str" cm="1">
        <f t="array" ref="G7276">IFERROR(IF(AND(Orders!R7275:R17268&gt;1000,OR(Orders!M7275:M17268="East",Orders!M7275:M17268="south")),"bonus","no bonus"),"data error")</f>
        <v>no bonus</v>
      </c>
    </row>
    <row r="7277" spans="1:7" x14ac:dyDescent="0.25">
      <c r="A7277" t="str">
        <v>high</v>
      </c>
      <c r="B7277" t="b" cm="1">
        <f t="array" ref="B7277">AND(Orders!R7275:R17268&gt;500,Orders!O7275:O17268="technology")</f>
        <v>0</v>
      </c>
      <c r="C7277" t="b" cm="1">
        <f t="array" ref="C7277">OR(Orders!R7275:R17268&gt;1000,Orders!O7275:O17268="furniture")</f>
        <v>1</v>
      </c>
      <c r="D7277" t="str">
        <v>no</v>
      </c>
      <c r="E7277" t="str">
        <v>false</v>
      </c>
      <c r="G7277" t="str" cm="1">
        <f t="array" ref="G7277">IFERROR(IF(AND(Orders!R7276:R17269&gt;1000,OR(Orders!M7276:M17269="East",Orders!M7276:M17269="south")),"bonus","no bonus"),"data error")</f>
        <v>no bonus</v>
      </c>
    </row>
    <row r="7278" spans="1:7" x14ac:dyDescent="0.25">
      <c r="A7278" t="str">
        <v>high</v>
      </c>
      <c r="B7278" t="b" cm="1">
        <f t="array" ref="B7278">AND(Orders!R7276:R17269&gt;500,Orders!O7276:O17269="technology")</f>
        <v>0</v>
      </c>
      <c r="C7278" t="b" cm="1">
        <f t="array" ref="C7278">OR(Orders!R7276:R17269&gt;1000,Orders!O7276:O17269="furniture")</f>
        <v>1</v>
      </c>
      <c r="D7278" t="str">
        <v>no</v>
      </c>
      <c r="E7278" t="str">
        <v>false</v>
      </c>
      <c r="G7278" t="str" cm="1">
        <f t="array" ref="G7278">IFERROR(IF(AND(Orders!R7277:R17270&gt;1000,OR(Orders!M7277:M17270="East",Orders!M7277:M17270="south")),"bonus","no bonus"),"data error")</f>
        <v>no bonus</v>
      </c>
    </row>
    <row r="7279" spans="1:7" x14ac:dyDescent="0.25">
      <c r="A7279" t="str">
        <v>high</v>
      </c>
      <c r="B7279" t="b" cm="1">
        <f t="array" ref="B7279">AND(Orders!R7277:R17270&gt;500,Orders!O7277:O17270="technology")</f>
        <v>0</v>
      </c>
      <c r="C7279" t="b" cm="1">
        <f t="array" ref="C7279">OR(Orders!R7277:R17270&gt;1000,Orders!O7277:O17270="furniture")</f>
        <v>1</v>
      </c>
      <c r="D7279" t="str">
        <v>no</v>
      </c>
      <c r="E7279" t="str">
        <v>false</v>
      </c>
      <c r="G7279" t="str" cm="1">
        <f t="array" ref="G7279">IFERROR(IF(AND(Orders!R7278:R17271&gt;1000,OR(Orders!M7278:M17271="East",Orders!M7278:M17271="south")),"bonus","no bonus"),"data error")</f>
        <v>no bonus</v>
      </c>
    </row>
    <row r="7280" spans="1:7" x14ac:dyDescent="0.25">
      <c r="A7280" t="str">
        <v>high</v>
      </c>
      <c r="B7280" t="b" cm="1">
        <f t="array" ref="B7280">AND(Orders!R7278:R17271&gt;500,Orders!O7278:O17271="technology")</f>
        <v>0</v>
      </c>
      <c r="C7280" t="b" cm="1">
        <f t="array" ref="C7280">OR(Orders!R7278:R17271&gt;1000,Orders!O7278:O17271="furniture")</f>
        <v>1</v>
      </c>
      <c r="D7280" t="str">
        <v>no</v>
      </c>
      <c r="E7280" t="str">
        <v>false</v>
      </c>
      <c r="G7280" t="str" cm="1">
        <f t="array" ref="G7280">IFERROR(IF(AND(Orders!R7279:R17272&gt;1000,OR(Orders!M7279:M17272="East",Orders!M7279:M17272="south")),"bonus","no bonus"),"data error")</f>
        <v>no bonus</v>
      </c>
    </row>
    <row r="7281" spans="1:7" x14ac:dyDescent="0.25">
      <c r="A7281" t="str">
        <v>high</v>
      </c>
      <c r="B7281" t="b" cm="1">
        <f t="array" ref="B7281">AND(Orders!R7279:R17272&gt;500,Orders!O7279:O17272="technology")</f>
        <v>0</v>
      </c>
      <c r="C7281" t="b" cm="1">
        <f t="array" ref="C7281">OR(Orders!R7279:R17272&gt;1000,Orders!O7279:O17272="furniture")</f>
        <v>1</v>
      </c>
      <c r="D7281" t="str">
        <v>no</v>
      </c>
      <c r="E7281" t="str">
        <v>false</v>
      </c>
      <c r="G7281" t="str" cm="1">
        <f t="array" ref="G7281">IFERROR(IF(AND(Orders!R7280:R17273&gt;1000,OR(Orders!M7280:M17273="East",Orders!M7280:M17273="south")),"bonus","no bonus"),"data error")</f>
        <v>no bonus</v>
      </c>
    </row>
    <row r="7282" spans="1:7" x14ac:dyDescent="0.25">
      <c r="A7282" t="str">
        <v>high</v>
      </c>
      <c r="B7282" t="b" cm="1">
        <f t="array" ref="B7282">AND(Orders!R7280:R17273&gt;500,Orders!O7280:O17273="technology")</f>
        <v>0</v>
      </c>
      <c r="C7282" t="b" cm="1">
        <f t="array" ref="C7282">OR(Orders!R7280:R17273&gt;1000,Orders!O7280:O17273="furniture")</f>
        <v>1</v>
      </c>
      <c r="D7282" t="str">
        <v>no</v>
      </c>
      <c r="E7282" t="str">
        <v>false</v>
      </c>
      <c r="G7282" t="str" cm="1">
        <f t="array" ref="G7282">IFERROR(IF(AND(Orders!R7281:R17274&gt;1000,OR(Orders!M7281:M17274="East",Orders!M7281:M17274="south")),"bonus","no bonus"),"data error")</f>
        <v>no bonus</v>
      </c>
    </row>
    <row r="7283" spans="1:7" x14ac:dyDescent="0.25">
      <c r="A7283" t="str">
        <v>high</v>
      </c>
      <c r="B7283" t="b" cm="1">
        <f t="array" ref="B7283">AND(Orders!R7281:R17274&gt;500,Orders!O7281:O17274="technology")</f>
        <v>0</v>
      </c>
      <c r="C7283" t="b" cm="1">
        <f t="array" ref="C7283">OR(Orders!R7281:R17274&gt;1000,Orders!O7281:O17274="furniture")</f>
        <v>1</v>
      </c>
      <c r="D7283" t="str">
        <v>no</v>
      </c>
      <c r="E7283" t="str">
        <v>false</v>
      </c>
      <c r="G7283" t="str" cm="1">
        <f t="array" ref="G7283">IFERROR(IF(AND(Orders!R7282:R17275&gt;1000,OR(Orders!M7282:M17275="East",Orders!M7282:M17275="south")),"bonus","no bonus"),"data error")</f>
        <v>no bonus</v>
      </c>
    </row>
    <row r="7284" spans="1:7" x14ac:dyDescent="0.25">
      <c r="A7284" t="str">
        <v>high</v>
      </c>
      <c r="B7284" t="b" cm="1">
        <f t="array" ref="B7284">AND(Orders!R7282:R17275&gt;500,Orders!O7282:O17275="technology")</f>
        <v>0</v>
      </c>
      <c r="C7284" t="b" cm="1">
        <f t="array" ref="C7284">OR(Orders!R7282:R17275&gt;1000,Orders!O7282:O17275="furniture")</f>
        <v>1</v>
      </c>
      <c r="D7284" t="str">
        <v>no</v>
      </c>
      <c r="E7284" t="str">
        <v>false</v>
      </c>
      <c r="G7284" t="str" cm="1">
        <f t="array" ref="G7284">IFERROR(IF(AND(Orders!R7283:R17276&gt;1000,OR(Orders!M7283:M17276="East",Orders!M7283:M17276="south")),"bonus","no bonus"),"data error")</f>
        <v>no bonus</v>
      </c>
    </row>
    <row r="7285" spans="1:7" x14ac:dyDescent="0.25">
      <c r="A7285" t="str">
        <v>high</v>
      </c>
      <c r="B7285" t="b" cm="1">
        <f t="array" ref="B7285">AND(Orders!R7283:R17276&gt;500,Orders!O7283:O17276="technology")</f>
        <v>0</v>
      </c>
      <c r="C7285" t="b" cm="1">
        <f t="array" ref="C7285">OR(Orders!R7283:R17276&gt;1000,Orders!O7283:O17276="furniture")</f>
        <v>1</v>
      </c>
      <c r="D7285" t="str">
        <v>no</v>
      </c>
      <c r="E7285" t="str">
        <v>false</v>
      </c>
      <c r="G7285" t="str" cm="1">
        <f t="array" ref="G7285">IFERROR(IF(AND(Orders!R7284:R17277&gt;1000,OR(Orders!M7284:M17277="East",Orders!M7284:M17277="south")),"bonus","no bonus"),"data error")</f>
        <v>no bonus</v>
      </c>
    </row>
    <row r="7286" spans="1:7" x14ac:dyDescent="0.25">
      <c r="A7286" t="str">
        <v>high</v>
      </c>
      <c r="B7286" t="b" cm="1">
        <f t="array" ref="B7286">AND(Orders!R7284:R17277&gt;500,Orders!O7284:O17277="technology")</f>
        <v>0</v>
      </c>
      <c r="C7286" t="b" cm="1">
        <f t="array" ref="C7286">OR(Orders!R7284:R17277&gt;1000,Orders!O7284:O17277="furniture")</f>
        <v>1</v>
      </c>
      <c r="D7286" t="str">
        <v>no</v>
      </c>
      <c r="E7286" t="str">
        <v>false</v>
      </c>
      <c r="G7286" t="str" cm="1">
        <f t="array" ref="G7286">IFERROR(IF(AND(Orders!R7285:R17278&gt;1000,OR(Orders!M7285:M17278="East",Orders!M7285:M17278="south")),"bonus","no bonus"),"data error")</f>
        <v>no bonus</v>
      </c>
    </row>
    <row r="7287" spans="1:7" x14ac:dyDescent="0.25">
      <c r="A7287" t="str">
        <v>high</v>
      </c>
      <c r="B7287" t="b" cm="1">
        <f t="array" ref="B7287">AND(Orders!R7285:R17278&gt;500,Orders!O7285:O17278="technology")</f>
        <v>0</v>
      </c>
      <c r="C7287" t="b" cm="1">
        <f t="array" ref="C7287">OR(Orders!R7285:R17278&gt;1000,Orders!O7285:O17278="furniture")</f>
        <v>1</v>
      </c>
      <c r="D7287" t="str">
        <v>no</v>
      </c>
      <c r="E7287" t="str">
        <v>false</v>
      </c>
      <c r="G7287" t="str" cm="1">
        <f t="array" ref="G7287">IFERROR(IF(AND(Orders!R7286:R17279&gt;1000,OR(Orders!M7286:M17279="East",Orders!M7286:M17279="south")),"bonus","no bonus"),"data error")</f>
        <v>no bonus</v>
      </c>
    </row>
    <row r="7288" spans="1:7" x14ac:dyDescent="0.25">
      <c r="A7288" t="str">
        <v>high</v>
      </c>
      <c r="B7288" t="b" cm="1">
        <f t="array" ref="B7288">AND(Orders!R7286:R17279&gt;500,Orders!O7286:O17279="technology")</f>
        <v>0</v>
      </c>
      <c r="C7288" t="b" cm="1">
        <f t="array" ref="C7288">OR(Orders!R7286:R17279&gt;1000,Orders!O7286:O17279="furniture")</f>
        <v>1</v>
      </c>
      <c r="D7288" t="str">
        <v>no</v>
      </c>
      <c r="E7288" t="str">
        <v>false</v>
      </c>
      <c r="G7288" t="str" cm="1">
        <f t="array" ref="G7288">IFERROR(IF(AND(Orders!R7287:R17280&gt;1000,OR(Orders!M7287:M17280="East",Orders!M7287:M17280="south")),"bonus","no bonus"),"data error")</f>
        <v>no bonus</v>
      </c>
    </row>
    <row r="7289" spans="1:7" x14ac:dyDescent="0.25">
      <c r="A7289" t="str">
        <v>high</v>
      </c>
      <c r="B7289" t="b" cm="1">
        <f t="array" ref="B7289">AND(Orders!R7287:R17280&gt;500,Orders!O7287:O17280="technology")</f>
        <v>0</v>
      </c>
      <c r="C7289" t="b" cm="1">
        <f t="array" ref="C7289">OR(Orders!R7287:R17280&gt;1000,Orders!O7287:O17280="furniture")</f>
        <v>1</v>
      </c>
      <c r="D7289" t="str">
        <v>no</v>
      </c>
      <c r="E7289" t="str">
        <v>false</v>
      </c>
      <c r="G7289" t="str" cm="1">
        <f t="array" ref="G7289">IFERROR(IF(AND(Orders!R7288:R17281&gt;1000,OR(Orders!M7288:M17281="East",Orders!M7288:M17281="south")),"bonus","no bonus"),"data error")</f>
        <v>no bonus</v>
      </c>
    </row>
    <row r="7290" spans="1:7" x14ac:dyDescent="0.25">
      <c r="A7290" t="str">
        <v>high</v>
      </c>
      <c r="B7290" t="b" cm="1">
        <f t="array" ref="B7290">AND(Orders!R7288:R17281&gt;500,Orders!O7288:O17281="technology")</f>
        <v>0</v>
      </c>
      <c r="C7290" t="b" cm="1">
        <f t="array" ref="C7290">OR(Orders!R7288:R17281&gt;1000,Orders!O7288:O17281="furniture")</f>
        <v>1</v>
      </c>
      <c r="D7290" t="str">
        <v>no</v>
      </c>
      <c r="E7290" t="str">
        <v>false</v>
      </c>
      <c r="G7290" t="str" cm="1">
        <f t="array" ref="G7290">IFERROR(IF(AND(Orders!R7289:R17282&gt;1000,OR(Orders!M7289:M17282="East",Orders!M7289:M17282="south")),"bonus","no bonus"),"data error")</f>
        <v>no bonus</v>
      </c>
    </row>
    <row r="7291" spans="1:7" x14ac:dyDescent="0.25">
      <c r="A7291" t="str">
        <v>high</v>
      </c>
      <c r="B7291" t="b" cm="1">
        <f t="array" ref="B7291">AND(Orders!R7289:R17282&gt;500,Orders!O7289:O17282="technology")</f>
        <v>0</v>
      </c>
      <c r="C7291" t="b" cm="1">
        <f t="array" ref="C7291">OR(Orders!R7289:R17282&gt;1000,Orders!O7289:O17282="furniture")</f>
        <v>1</v>
      </c>
      <c r="D7291" t="str">
        <v>no</v>
      </c>
      <c r="E7291" t="str">
        <v>false</v>
      </c>
      <c r="G7291" t="str" cm="1">
        <f t="array" ref="G7291">IFERROR(IF(AND(Orders!R7290:R17283&gt;1000,OR(Orders!M7290:M17283="East",Orders!M7290:M17283="south")),"bonus","no bonus"),"data error")</f>
        <v>no bonus</v>
      </c>
    </row>
    <row r="7292" spans="1:7" x14ac:dyDescent="0.25">
      <c r="A7292" t="str">
        <v>high</v>
      </c>
      <c r="B7292" t="b" cm="1">
        <f t="array" ref="B7292">AND(Orders!R7290:R17283&gt;500,Orders!O7290:O17283="technology")</f>
        <v>0</v>
      </c>
      <c r="C7292" t="b" cm="1">
        <f t="array" ref="C7292">OR(Orders!R7290:R17283&gt;1000,Orders!O7290:O17283="furniture")</f>
        <v>1</v>
      </c>
      <c r="D7292" t="str">
        <v>no</v>
      </c>
      <c r="E7292" t="str">
        <v>false</v>
      </c>
      <c r="G7292" t="str" cm="1">
        <f t="array" ref="G7292">IFERROR(IF(AND(Orders!R7291:R17284&gt;1000,OR(Orders!M7291:M17284="East",Orders!M7291:M17284="south")),"bonus","no bonus"),"data error")</f>
        <v>no bonus</v>
      </c>
    </row>
    <row r="7293" spans="1:7" x14ac:dyDescent="0.25">
      <c r="A7293" t="str">
        <v>high</v>
      </c>
      <c r="B7293" t="b" cm="1">
        <f t="array" ref="B7293">AND(Orders!R7291:R17284&gt;500,Orders!O7291:O17284="technology")</f>
        <v>0</v>
      </c>
      <c r="C7293" t="b" cm="1">
        <f t="array" ref="C7293">OR(Orders!R7291:R17284&gt;1000,Orders!O7291:O17284="furniture")</f>
        <v>1</v>
      </c>
      <c r="D7293" t="str">
        <v>no</v>
      </c>
      <c r="E7293" t="str">
        <v>false</v>
      </c>
      <c r="G7293" t="str" cm="1">
        <f t="array" ref="G7293">IFERROR(IF(AND(Orders!R7292:R17285&gt;1000,OR(Orders!M7292:M17285="East",Orders!M7292:M17285="south")),"bonus","no bonus"),"data error")</f>
        <v>no bonus</v>
      </c>
    </row>
    <row r="7294" spans="1:7" x14ac:dyDescent="0.25">
      <c r="A7294" t="str">
        <v>high</v>
      </c>
      <c r="B7294" t="b" cm="1">
        <f t="array" ref="B7294">AND(Orders!R7292:R17285&gt;500,Orders!O7292:O17285="technology")</f>
        <v>0</v>
      </c>
      <c r="C7294" t="b" cm="1">
        <f t="array" ref="C7294">OR(Orders!R7292:R17285&gt;1000,Orders!O7292:O17285="furniture")</f>
        <v>1</v>
      </c>
      <c r="D7294" t="str">
        <v>no</v>
      </c>
      <c r="E7294" t="str">
        <v>false</v>
      </c>
      <c r="G7294" t="str" cm="1">
        <f t="array" ref="G7294">IFERROR(IF(AND(Orders!R7293:R17286&gt;1000,OR(Orders!M7293:M17286="East",Orders!M7293:M17286="south")),"bonus","no bonus"),"data error")</f>
        <v>no bonus</v>
      </c>
    </row>
    <row r="7295" spans="1:7" x14ac:dyDescent="0.25">
      <c r="A7295" t="str">
        <v>high</v>
      </c>
      <c r="B7295" t="b" cm="1">
        <f t="array" ref="B7295">AND(Orders!R7293:R17286&gt;500,Orders!O7293:O17286="technology")</f>
        <v>0</v>
      </c>
      <c r="C7295" t="b" cm="1">
        <f t="array" ref="C7295">OR(Orders!R7293:R17286&gt;1000,Orders!O7293:O17286="furniture")</f>
        <v>1</v>
      </c>
      <c r="D7295" t="str">
        <v>no</v>
      </c>
      <c r="E7295" t="str">
        <v>false</v>
      </c>
      <c r="G7295" t="str" cm="1">
        <f t="array" ref="G7295">IFERROR(IF(AND(Orders!R7294:R17287&gt;1000,OR(Orders!M7294:M17287="East",Orders!M7294:M17287="south")),"bonus","no bonus"),"data error")</f>
        <v>no bonus</v>
      </c>
    </row>
    <row r="7296" spans="1:7" x14ac:dyDescent="0.25">
      <c r="A7296" t="str">
        <v>high</v>
      </c>
      <c r="B7296" t="b" cm="1">
        <f t="array" ref="B7296">AND(Orders!R7294:R17287&gt;500,Orders!O7294:O17287="technology")</f>
        <v>0</v>
      </c>
      <c r="C7296" t="b" cm="1">
        <f t="array" ref="C7296">OR(Orders!R7294:R17287&gt;1000,Orders!O7294:O17287="furniture")</f>
        <v>1</v>
      </c>
      <c r="D7296" t="str">
        <v>no</v>
      </c>
      <c r="E7296" t="str">
        <v>false</v>
      </c>
      <c r="G7296" t="str" cm="1">
        <f t="array" ref="G7296">IFERROR(IF(AND(Orders!R7295:R17288&gt;1000,OR(Orders!M7295:M17288="East",Orders!M7295:M17288="south")),"bonus","no bonus"),"data error")</f>
        <v>no bonus</v>
      </c>
    </row>
    <row r="7297" spans="1:7" x14ac:dyDescent="0.25">
      <c r="A7297" t="str">
        <v>high</v>
      </c>
      <c r="B7297" t="b" cm="1">
        <f t="array" ref="B7297">AND(Orders!R7295:R17288&gt;500,Orders!O7295:O17288="technology")</f>
        <v>0</v>
      </c>
      <c r="C7297" t="b" cm="1">
        <f t="array" ref="C7297">OR(Orders!R7295:R17288&gt;1000,Orders!O7295:O17288="furniture")</f>
        <v>1</v>
      </c>
      <c r="D7297" t="str">
        <v>no</v>
      </c>
      <c r="E7297" t="str">
        <v>false</v>
      </c>
      <c r="G7297" t="str" cm="1">
        <f t="array" ref="G7297">IFERROR(IF(AND(Orders!R7296:R17289&gt;1000,OR(Orders!M7296:M17289="East",Orders!M7296:M17289="south")),"bonus","no bonus"),"data error")</f>
        <v>no bonus</v>
      </c>
    </row>
    <row r="7298" spans="1:7" x14ac:dyDescent="0.25">
      <c r="A7298" t="str">
        <v>high</v>
      </c>
      <c r="B7298" t="b" cm="1">
        <f t="array" ref="B7298">AND(Orders!R7296:R17289&gt;500,Orders!O7296:O17289="technology")</f>
        <v>0</v>
      </c>
      <c r="C7298" t="b" cm="1">
        <f t="array" ref="C7298">OR(Orders!R7296:R17289&gt;1000,Orders!O7296:O17289="furniture")</f>
        <v>1</v>
      </c>
      <c r="D7298" t="str">
        <v>no</v>
      </c>
      <c r="E7298" t="str">
        <v>false</v>
      </c>
      <c r="G7298" t="str" cm="1">
        <f t="array" ref="G7298">IFERROR(IF(AND(Orders!R7297:R17290&gt;1000,OR(Orders!M7297:M17290="East",Orders!M7297:M17290="south")),"bonus","no bonus"),"data error")</f>
        <v>no bonus</v>
      </c>
    </row>
    <row r="7299" spans="1:7" x14ac:dyDescent="0.25">
      <c r="A7299" t="str">
        <v>high</v>
      </c>
      <c r="B7299" t="b" cm="1">
        <f t="array" ref="B7299">AND(Orders!R7297:R17290&gt;500,Orders!O7297:O17290="technology")</f>
        <v>0</v>
      </c>
      <c r="C7299" t="b" cm="1">
        <f t="array" ref="C7299">OR(Orders!R7297:R17290&gt;1000,Orders!O7297:O17290="furniture")</f>
        <v>1</v>
      </c>
      <c r="D7299" t="str">
        <v>no</v>
      </c>
      <c r="E7299" t="str">
        <v>false</v>
      </c>
      <c r="G7299" t="str" cm="1">
        <f t="array" ref="G7299">IFERROR(IF(AND(Orders!R7298:R17291&gt;1000,OR(Orders!M7298:M17291="East",Orders!M7298:M17291="south")),"bonus","no bonus"),"data error")</f>
        <v>no bonus</v>
      </c>
    </row>
    <row r="7300" spans="1:7" x14ac:dyDescent="0.25">
      <c r="A7300" t="str">
        <v>high</v>
      </c>
      <c r="B7300" t="b" cm="1">
        <f t="array" ref="B7300">AND(Orders!R7298:R17291&gt;500,Orders!O7298:O17291="technology")</f>
        <v>0</v>
      </c>
      <c r="C7300" t="b" cm="1">
        <f t="array" ref="C7300">OR(Orders!R7298:R17291&gt;1000,Orders!O7298:O17291="furniture")</f>
        <v>1</v>
      </c>
      <c r="D7300" t="str">
        <v>no</v>
      </c>
      <c r="E7300" t="str">
        <v>false</v>
      </c>
      <c r="G7300" t="str" cm="1">
        <f t="array" ref="G7300">IFERROR(IF(AND(Orders!R7299:R17292&gt;1000,OR(Orders!M7299:M17292="East",Orders!M7299:M17292="south")),"bonus","no bonus"),"data error")</f>
        <v>no bonus</v>
      </c>
    </row>
    <row r="7301" spans="1:7" x14ac:dyDescent="0.25">
      <c r="A7301" t="str">
        <v>high</v>
      </c>
      <c r="B7301" t="b" cm="1">
        <f t="array" ref="B7301">AND(Orders!R7299:R17292&gt;500,Orders!O7299:O17292="technology")</f>
        <v>0</v>
      </c>
      <c r="C7301" t="b" cm="1">
        <f t="array" ref="C7301">OR(Orders!R7299:R17292&gt;1000,Orders!O7299:O17292="furniture")</f>
        <v>1</v>
      </c>
      <c r="D7301" t="str">
        <v>no</v>
      </c>
      <c r="E7301" t="str">
        <v>false</v>
      </c>
      <c r="G7301" t="str" cm="1">
        <f t="array" ref="G7301">IFERROR(IF(AND(Orders!R7300:R17293&gt;1000,OR(Orders!M7300:M17293="East",Orders!M7300:M17293="south")),"bonus","no bonus"),"data error")</f>
        <v>no bonus</v>
      </c>
    </row>
    <row r="7302" spans="1:7" x14ac:dyDescent="0.25">
      <c r="A7302" t="str">
        <v>high</v>
      </c>
      <c r="B7302" t="b" cm="1">
        <f t="array" ref="B7302">AND(Orders!R7300:R17293&gt;500,Orders!O7300:O17293="technology")</f>
        <v>0</v>
      </c>
      <c r="C7302" t="b" cm="1">
        <f t="array" ref="C7302">OR(Orders!R7300:R17293&gt;1000,Orders!O7300:O17293="furniture")</f>
        <v>1</v>
      </c>
      <c r="D7302" t="str">
        <v>no</v>
      </c>
      <c r="E7302" t="str">
        <v>false</v>
      </c>
      <c r="G7302" t="str" cm="1">
        <f t="array" ref="G7302">IFERROR(IF(AND(Orders!R7301:R17294&gt;1000,OR(Orders!M7301:M17294="East",Orders!M7301:M17294="south")),"bonus","no bonus"),"data error")</f>
        <v>no bonus</v>
      </c>
    </row>
    <row r="7303" spans="1:7" x14ac:dyDescent="0.25">
      <c r="A7303" t="str">
        <v>high</v>
      </c>
      <c r="B7303" t="b" cm="1">
        <f t="array" ref="B7303">AND(Orders!R7301:R17294&gt;500,Orders!O7301:O17294="technology")</f>
        <v>0</v>
      </c>
      <c r="C7303" t="b" cm="1">
        <f t="array" ref="C7303">OR(Orders!R7301:R17294&gt;1000,Orders!O7301:O17294="furniture")</f>
        <v>1</v>
      </c>
      <c r="D7303" t="str">
        <v>no</v>
      </c>
      <c r="E7303" t="str">
        <v>false</v>
      </c>
      <c r="G7303" t="str" cm="1">
        <f t="array" ref="G7303">IFERROR(IF(AND(Orders!R7302:R17295&gt;1000,OR(Orders!M7302:M17295="East",Orders!M7302:M17295="south")),"bonus","no bonus"),"data error")</f>
        <v>no bonus</v>
      </c>
    </row>
    <row r="7304" spans="1:7" x14ac:dyDescent="0.25">
      <c r="A7304" t="str">
        <v>high</v>
      </c>
      <c r="B7304" t="b" cm="1">
        <f t="array" ref="B7304">AND(Orders!R7302:R17295&gt;500,Orders!O7302:O17295="technology")</f>
        <v>0</v>
      </c>
      <c r="C7304" t="b" cm="1">
        <f t="array" ref="C7304">OR(Orders!R7302:R17295&gt;1000,Orders!O7302:O17295="furniture")</f>
        <v>1</v>
      </c>
      <c r="D7304" t="str">
        <v>no</v>
      </c>
      <c r="E7304" t="str">
        <v>false</v>
      </c>
      <c r="G7304" t="str" cm="1">
        <f t="array" ref="G7304">IFERROR(IF(AND(Orders!R7303:R17296&gt;1000,OR(Orders!M7303:M17296="East",Orders!M7303:M17296="south")),"bonus","no bonus"),"data error")</f>
        <v>no bonus</v>
      </c>
    </row>
    <row r="7305" spans="1:7" x14ac:dyDescent="0.25">
      <c r="A7305" t="str">
        <v>high</v>
      </c>
      <c r="B7305" t="b" cm="1">
        <f t="array" ref="B7305">AND(Orders!R7303:R17296&gt;500,Orders!O7303:O17296="technology")</f>
        <v>0</v>
      </c>
      <c r="C7305" t="b" cm="1">
        <f t="array" ref="C7305">OR(Orders!R7303:R17296&gt;1000,Orders!O7303:O17296="furniture")</f>
        <v>1</v>
      </c>
      <c r="D7305" t="str">
        <v>no</v>
      </c>
      <c r="E7305" t="str">
        <v>false</v>
      </c>
      <c r="G7305" t="str" cm="1">
        <f t="array" ref="G7305">IFERROR(IF(AND(Orders!R7304:R17297&gt;1000,OR(Orders!M7304:M17297="East",Orders!M7304:M17297="south")),"bonus","no bonus"),"data error")</f>
        <v>no bonus</v>
      </c>
    </row>
    <row r="7306" spans="1:7" x14ac:dyDescent="0.25">
      <c r="A7306" t="str">
        <v>high</v>
      </c>
      <c r="B7306" t="b" cm="1">
        <f t="array" ref="B7306">AND(Orders!R7304:R17297&gt;500,Orders!O7304:O17297="technology")</f>
        <v>0</v>
      </c>
      <c r="C7306" t="b" cm="1">
        <f t="array" ref="C7306">OR(Orders!R7304:R17297&gt;1000,Orders!O7304:O17297="furniture")</f>
        <v>1</v>
      </c>
      <c r="D7306" t="str">
        <v>no</v>
      </c>
      <c r="E7306" t="str">
        <v>false</v>
      </c>
      <c r="G7306" t="str" cm="1">
        <f t="array" ref="G7306">IFERROR(IF(AND(Orders!R7305:R17298&gt;1000,OR(Orders!M7305:M17298="East",Orders!M7305:M17298="south")),"bonus","no bonus"),"data error")</f>
        <v>no bonus</v>
      </c>
    </row>
    <row r="7307" spans="1:7" x14ac:dyDescent="0.25">
      <c r="A7307" t="str">
        <v>high</v>
      </c>
      <c r="B7307" t="b" cm="1">
        <f t="array" ref="B7307">AND(Orders!R7305:R17298&gt;500,Orders!O7305:O17298="technology")</f>
        <v>0</v>
      </c>
      <c r="C7307" t="b" cm="1">
        <f t="array" ref="C7307">OR(Orders!R7305:R17298&gt;1000,Orders!O7305:O17298="furniture")</f>
        <v>1</v>
      </c>
      <c r="D7307" t="str">
        <v>no</v>
      </c>
      <c r="E7307" t="str">
        <v>false</v>
      </c>
      <c r="G7307" t="str" cm="1">
        <f t="array" ref="G7307">IFERROR(IF(AND(Orders!R7306:R17299&gt;1000,OR(Orders!M7306:M17299="East",Orders!M7306:M17299="south")),"bonus","no bonus"),"data error")</f>
        <v>no bonus</v>
      </c>
    </row>
    <row r="7308" spans="1:7" x14ac:dyDescent="0.25">
      <c r="A7308" t="str">
        <v>high</v>
      </c>
      <c r="B7308" t="b" cm="1">
        <f t="array" ref="B7308">AND(Orders!R7306:R17299&gt;500,Orders!O7306:O17299="technology")</f>
        <v>0</v>
      </c>
      <c r="C7308" t="b" cm="1">
        <f t="array" ref="C7308">OR(Orders!R7306:R17299&gt;1000,Orders!O7306:O17299="furniture")</f>
        <v>1</v>
      </c>
      <c r="D7308" t="str">
        <v>no</v>
      </c>
      <c r="E7308" t="str">
        <v>false</v>
      </c>
      <c r="G7308" t="str" cm="1">
        <f t="array" ref="G7308">IFERROR(IF(AND(Orders!R7307:R17300&gt;1000,OR(Orders!M7307:M17300="East",Orders!M7307:M17300="south")),"bonus","no bonus"),"data error")</f>
        <v>no bonus</v>
      </c>
    </row>
    <row r="7309" spans="1:7" x14ac:dyDescent="0.25">
      <c r="A7309" t="str">
        <v>high</v>
      </c>
      <c r="B7309" t="b" cm="1">
        <f t="array" ref="B7309">AND(Orders!R7307:R17300&gt;500,Orders!O7307:O17300="technology")</f>
        <v>0</v>
      </c>
      <c r="C7309" t="b" cm="1">
        <f t="array" ref="C7309">OR(Orders!R7307:R17300&gt;1000,Orders!O7307:O17300="furniture")</f>
        <v>1</v>
      </c>
      <c r="D7309" t="str">
        <v>no</v>
      </c>
      <c r="E7309" t="str">
        <v>false</v>
      </c>
      <c r="G7309" t="str" cm="1">
        <f t="array" ref="G7309">IFERROR(IF(AND(Orders!R7308:R17301&gt;1000,OR(Orders!M7308:M17301="East",Orders!M7308:M17301="south")),"bonus","no bonus"),"data error")</f>
        <v>no bonus</v>
      </c>
    </row>
    <row r="7310" spans="1:7" x14ac:dyDescent="0.25">
      <c r="A7310" t="str">
        <v>high</v>
      </c>
      <c r="B7310" t="b" cm="1">
        <f t="array" ref="B7310">AND(Orders!R7308:R17301&gt;500,Orders!O7308:O17301="technology")</f>
        <v>0</v>
      </c>
      <c r="C7310" t="b" cm="1">
        <f t="array" ref="C7310">OR(Orders!R7308:R17301&gt;1000,Orders!O7308:O17301="furniture")</f>
        <v>1</v>
      </c>
      <c r="D7310" t="str">
        <v>no</v>
      </c>
      <c r="E7310" t="str">
        <v>false</v>
      </c>
      <c r="G7310" t="str" cm="1">
        <f t="array" ref="G7310">IFERROR(IF(AND(Orders!R7309:R17302&gt;1000,OR(Orders!M7309:M17302="East",Orders!M7309:M17302="south")),"bonus","no bonus"),"data error")</f>
        <v>no bonus</v>
      </c>
    </row>
    <row r="7311" spans="1:7" x14ac:dyDescent="0.25">
      <c r="A7311" t="str">
        <v>high</v>
      </c>
      <c r="B7311" t="b" cm="1">
        <f t="array" ref="B7311">AND(Orders!R7309:R17302&gt;500,Orders!O7309:O17302="technology")</f>
        <v>0</v>
      </c>
      <c r="C7311" t="b" cm="1">
        <f t="array" ref="C7311">OR(Orders!R7309:R17302&gt;1000,Orders!O7309:O17302="furniture")</f>
        <v>1</v>
      </c>
      <c r="D7311" t="str">
        <v>no</v>
      </c>
      <c r="E7311" t="str">
        <v>false</v>
      </c>
      <c r="G7311" t="str" cm="1">
        <f t="array" ref="G7311">IFERROR(IF(AND(Orders!R7310:R17303&gt;1000,OR(Orders!M7310:M17303="East",Orders!M7310:M17303="south")),"bonus","no bonus"),"data error")</f>
        <v>no bonus</v>
      </c>
    </row>
    <row r="7312" spans="1:7" x14ac:dyDescent="0.25">
      <c r="A7312" t="str">
        <v>high</v>
      </c>
      <c r="B7312" t="b" cm="1">
        <f t="array" ref="B7312">AND(Orders!R7310:R17303&gt;500,Orders!O7310:O17303="technology")</f>
        <v>0</v>
      </c>
      <c r="C7312" t="b" cm="1">
        <f t="array" ref="C7312">OR(Orders!R7310:R17303&gt;1000,Orders!O7310:O17303="furniture")</f>
        <v>1</v>
      </c>
      <c r="D7312" t="str">
        <v>no</v>
      </c>
      <c r="E7312" t="str">
        <v>false</v>
      </c>
      <c r="G7312" t="str" cm="1">
        <f t="array" ref="G7312">IFERROR(IF(AND(Orders!R7311:R17304&gt;1000,OR(Orders!M7311:M17304="East",Orders!M7311:M17304="south")),"bonus","no bonus"),"data error")</f>
        <v>no bonus</v>
      </c>
    </row>
    <row r="7313" spans="1:7" x14ac:dyDescent="0.25">
      <c r="A7313" t="str">
        <v>high</v>
      </c>
      <c r="B7313" t="b" cm="1">
        <f t="array" ref="B7313">AND(Orders!R7311:R17304&gt;500,Orders!O7311:O17304="technology")</f>
        <v>0</v>
      </c>
      <c r="C7313" t="b" cm="1">
        <f t="array" ref="C7313">OR(Orders!R7311:R17304&gt;1000,Orders!O7311:O17304="furniture")</f>
        <v>1</v>
      </c>
      <c r="D7313" t="str">
        <v>no</v>
      </c>
      <c r="E7313" t="str">
        <v>false</v>
      </c>
      <c r="G7313" t="str" cm="1">
        <f t="array" ref="G7313">IFERROR(IF(AND(Orders!R7312:R17305&gt;1000,OR(Orders!M7312:M17305="East",Orders!M7312:M17305="south")),"bonus","no bonus"),"data error")</f>
        <v>no bonus</v>
      </c>
    </row>
    <row r="7314" spans="1:7" x14ac:dyDescent="0.25">
      <c r="A7314" t="str">
        <v>high</v>
      </c>
      <c r="B7314" t="b" cm="1">
        <f t="array" ref="B7314">AND(Orders!R7312:R17305&gt;500,Orders!O7312:O17305="technology")</f>
        <v>0</v>
      </c>
      <c r="C7314" t="b" cm="1">
        <f t="array" ref="C7314">OR(Orders!R7312:R17305&gt;1000,Orders!O7312:O17305="furniture")</f>
        <v>1</v>
      </c>
      <c r="D7314" t="str">
        <v>no</v>
      </c>
      <c r="E7314" t="str">
        <v>false</v>
      </c>
      <c r="G7314" t="str" cm="1">
        <f t="array" ref="G7314">IFERROR(IF(AND(Orders!R7313:R17306&gt;1000,OR(Orders!M7313:M17306="East",Orders!M7313:M17306="south")),"bonus","no bonus"),"data error")</f>
        <v>no bonus</v>
      </c>
    </row>
    <row r="7315" spans="1:7" x14ac:dyDescent="0.25">
      <c r="A7315" t="str">
        <v>high</v>
      </c>
      <c r="B7315" t="b" cm="1">
        <f t="array" ref="B7315">AND(Orders!R7313:R17306&gt;500,Orders!O7313:O17306="technology")</f>
        <v>0</v>
      </c>
      <c r="C7315" t="b" cm="1">
        <f t="array" ref="C7315">OR(Orders!R7313:R17306&gt;1000,Orders!O7313:O17306="furniture")</f>
        <v>1</v>
      </c>
      <c r="D7315" t="str">
        <v>no</v>
      </c>
      <c r="E7315" t="str">
        <v>false</v>
      </c>
      <c r="G7315" t="str" cm="1">
        <f t="array" ref="G7315">IFERROR(IF(AND(Orders!R7314:R17307&gt;1000,OR(Orders!M7314:M17307="East",Orders!M7314:M17307="south")),"bonus","no bonus"),"data error")</f>
        <v>no bonus</v>
      </c>
    </row>
    <row r="7316" spans="1:7" x14ac:dyDescent="0.25">
      <c r="A7316" t="str">
        <v>high</v>
      </c>
      <c r="B7316" t="b" cm="1">
        <f t="array" ref="B7316">AND(Orders!R7314:R17307&gt;500,Orders!O7314:O17307="technology")</f>
        <v>0</v>
      </c>
      <c r="C7316" t="b" cm="1">
        <f t="array" ref="C7316">OR(Orders!R7314:R17307&gt;1000,Orders!O7314:O17307="furniture")</f>
        <v>1</v>
      </c>
      <c r="D7316" t="str">
        <v>no</v>
      </c>
      <c r="E7316" t="str">
        <v>false</v>
      </c>
      <c r="G7316" t="str" cm="1">
        <f t="array" ref="G7316">IFERROR(IF(AND(Orders!R7315:R17308&gt;1000,OR(Orders!M7315:M17308="East",Orders!M7315:M17308="south")),"bonus","no bonus"),"data error")</f>
        <v>no bonus</v>
      </c>
    </row>
    <row r="7317" spans="1:7" x14ac:dyDescent="0.25">
      <c r="A7317" t="str">
        <v>high</v>
      </c>
      <c r="B7317" t="b" cm="1">
        <f t="array" ref="B7317">AND(Orders!R7315:R17308&gt;500,Orders!O7315:O17308="technology")</f>
        <v>0</v>
      </c>
      <c r="C7317" t="b" cm="1">
        <f t="array" ref="C7317">OR(Orders!R7315:R17308&gt;1000,Orders!O7315:O17308="furniture")</f>
        <v>1</v>
      </c>
      <c r="D7317" t="str">
        <v>no</v>
      </c>
      <c r="E7317" t="str">
        <v>false</v>
      </c>
      <c r="G7317" t="str" cm="1">
        <f t="array" ref="G7317">IFERROR(IF(AND(Orders!R7316:R17309&gt;1000,OR(Orders!M7316:M17309="East",Orders!M7316:M17309="south")),"bonus","no bonus"),"data error")</f>
        <v>no bonus</v>
      </c>
    </row>
    <row r="7318" spans="1:7" x14ac:dyDescent="0.25">
      <c r="A7318" t="str">
        <v>high</v>
      </c>
      <c r="B7318" t="b" cm="1">
        <f t="array" ref="B7318">AND(Orders!R7316:R17309&gt;500,Orders!O7316:O17309="technology")</f>
        <v>0</v>
      </c>
      <c r="C7318" t="b" cm="1">
        <f t="array" ref="C7318">OR(Orders!R7316:R17309&gt;1000,Orders!O7316:O17309="furniture")</f>
        <v>1</v>
      </c>
      <c r="D7318" t="str">
        <v>no</v>
      </c>
      <c r="E7318" t="str">
        <v>false</v>
      </c>
      <c r="G7318" t="str" cm="1">
        <f t="array" ref="G7318">IFERROR(IF(AND(Orders!R7317:R17310&gt;1000,OR(Orders!M7317:M17310="East",Orders!M7317:M17310="south")),"bonus","no bonus"),"data error")</f>
        <v>no bonus</v>
      </c>
    </row>
    <row r="7319" spans="1:7" x14ac:dyDescent="0.25">
      <c r="A7319" t="str">
        <v>high</v>
      </c>
      <c r="B7319" t="b" cm="1">
        <f t="array" ref="B7319">AND(Orders!R7317:R17310&gt;500,Orders!O7317:O17310="technology")</f>
        <v>0</v>
      </c>
      <c r="C7319" t="b" cm="1">
        <f t="array" ref="C7319">OR(Orders!R7317:R17310&gt;1000,Orders!O7317:O17310="furniture")</f>
        <v>1</v>
      </c>
      <c r="D7319" t="str">
        <v>no</v>
      </c>
      <c r="E7319" t="str">
        <v>false</v>
      </c>
      <c r="G7319" t="str" cm="1">
        <f t="array" ref="G7319">IFERROR(IF(AND(Orders!R7318:R17311&gt;1000,OR(Orders!M7318:M17311="East",Orders!M7318:M17311="south")),"bonus","no bonus"),"data error")</f>
        <v>no bonus</v>
      </c>
    </row>
    <row r="7320" spans="1:7" x14ac:dyDescent="0.25">
      <c r="A7320" t="str">
        <v>high</v>
      </c>
      <c r="B7320" t="b" cm="1">
        <f t="array" ref="B7320">AND(Orders!R7318:R17311&gt;500,Orders!O7318:O17311="technology")</f>
        <v>0</v>
      </c>
      <c r="C7320" t="b" cm="1">
        <f t="array" ref="C7320">OR(Orders!R7318:R17311&gt;1000,Orders!O7318:O17311="furniture")</f>
        <v>1</v>
      </c>
      <c r="D7320" t="str">
        <v>no</v>
      </c>
      <c r="E7320" t="str">
        <v>false</v>
      </c>
      <c r="G7320" t="str" cm="1">
        <f t="array" ref="G7320">IFERROR(IF(AND(Orders!R7319:R17312&gt;1000,OR(Orders!M7319:M17312="East",Orders!M7319:M17312="south")),"bonus","no bonus"),"data error")</f>
        <v>no bonus</v>
      </c>
    </row>
    <row r="7321" spans="1:7" x14ac:dyDescent="0.25">
      <c r="A7321" t="str">
        <v>high</v>
      </c>
      <c r="B7321" t="b" cm="1">
        <f t="array" ref="B7321">AND(Orders!R7319:R17312&gt;500,Orders!O7319:O17312="technology")</f>
        <v>0</v>
      </c>
      <c r="C7321" t="b" cm="1">
        <f t="array" ref="C7321">OR(Orders!R7319:R17312&gt;1000,Orders!O7319:O17312="furniture")</f>
        <v>1</v>
      </c>
      <c r="D7321" t="str">
        <v>no</v>
      </c>
      <c r="E7321" t="str">
        <v>false</v>
      </c>
      <c r="G7321" t="str" cm="1">
        <f t="array" ref="G7321">IFERROR(IF(AND(Orders!R7320:R17313&gt;1000,OR(Orders!M7320:M17313="East",Orders!M7320:M17313="south")),"bonus","no bonus"),"data error")</f>
        <v>no bonus</v>
      </c>
    </row>
    <row r="7322" spans="1:7" x14ac:dyDescent="0.25">
      <c r="A7322" t="str">
        <v>high</v>
      </c>
      <c r="B7322" t="b" cm="1">
        <f t="array" ref="B7322">AND(Orders!R7320:R17313&gt;500,Orders!O7320:O17313="technology")</f>
        <v>0</v>
      </c>
      <c r="C7322" t="b" cm="1">
        <f t="array" ref="C7322">OR(Orders!R7320:R17313&gt;1000,Orders!O7320:O17313="furniture")</f>
        <v>1</v>
      </c>
      <c r="D7322" t="str">
        <v>no</v>
      </c>
      <c r="E7322" t="str">
        <v>false</v>
      </c>
      <c r="G7322" t="str" cm="1">
        <f t="array" ref="G7322">IFERROR(IF(AND(Orders!R7321:R17314&gt;1000,OR(Orders!M7321:M17314="East",Orders!M7321:M17314="south")),"bonus","no bonus"),"data error")</f>
        <v>no bonus</v>
      </c>
    </row>
    <row r="7323" spans="1:7" x14ac:dyDescent="0.25">
      <c r="A7323" t="str">
        <v>high</v>
      </c>
      <c r="B7323" t="b" cm="1">
        <f t="array" ref="B7323">AND(Orders!R7321:R17314&gt;500,Orders!O7321:O17314="technology")</f>
        <v>0</v>
      </c>
      <c r="C7323" t="b" cm="1">
        <f t="array" ref="C7323">OR(Orders!R7321:R17314&gt;1000,Orders!O7321:O17314="furniture")</f>
        <v>1</v>
      </c>
      <c r="D7323" t="str">
        <v>no</v>
      </c>
      <c r="E7323" t="str">
        <v>false</v>
      </c>
      <c r="G7323" t="str" cm="1">
        <f t="array" ref="G7323">IFERROR(IF(AND(Orders!R7322:R17315&gt;1000,OR(Orders!M7322:M17315="East",Orders!M7322:M17315="south")),"bonus","no bonus"),"data error")</f>
        <v>no bonus</v>
      </c>
    </row>
    <row r="7324" spans="1:7" x14ac:dyDescent="0.25">
      <c r="A7324" t="str">
        <v>high</v>
      </c>
      <c r="B7324" t="b" cm="1">
        <f t="array" ref="B7324">AND(Orders!R7322:R17315&gt;500,Orders!O7322:O17315="technology")</f>
        <v>0</v>
      </c>
      <c r="C7324" t="b" cm="1">
        <f t="array" ref="C7324">OR(Orders!R7322:R17315&gt;1000,Orders!O7322:O17315="furniture")</f>
        <v>1</v>
      </c>
      <c r="D7324" t="str">
        <v>no</v>
      </c>
      <c r="E7324" t="str">
        <v>false</v>
      </c>
      <c r="G7324" t="str" cm="1">
        <f t="array" ref="G7324">IFERROR(IF(AND(Orders!R7323:R17316&gt;1000,OR(Orders!M7323:M17316="East",Orders!M7323:M17316="south")),"bonus","no bonus"),"data error")</f>
        <v>no bonus</v>
      </c>
    </row>
    <row r="7325" spans="1:7" x14ac:dyDescent="0.25">
      <c r="A7325" t="str">
        <v>high</v>
      </c>
      <c r="B7325" t="b" cm="1">
        <f t="array" ref="B7325">AND(Orders!R7323:R17316&gt;500,Orders!O7323:O17316="technology")</f>
        <v>0</v>
      </c>
      <c r="C7325" t="b" cm="1">
        <f t="array" ref="C7325">OR(Orders!R7323:R17316&gt;1000,Orders!O7323:O17316="furniture")</f>
        <v>1</v>
      </c>
      <c r="D7325" t="str">
        <v>no</v>
      </c>
      <c r="E7325" t="str">
        <v>false</v>
      </c>
      <c r="G7325" t="str" cm="1">
        <f t="array" ref="G7325">IFERROR(IF(AND(Orders!R7324:R17317&gt;1000,OR(Orders!M7324:M17317="East",Orders!M7324:M17317="south")),"bonus","no bonus"),"data error")</f>
        <v>no bonus</v>
      </c>
    </row>
    <row r="7326" spans="1:7" x14ac:dyDescent="0.25">
      <c r="A7326" t="str">
        <v>high</v>
      </c>
      <c r="B7326" t="b" cm="1">
        <f t="array" ref="B7326">AND(Orders!R7324:R17317&gt;500,Orders!O7324:O17317="technology")</f>
        <v>0</v>
      </c>
      <c r="C7326" t="b" cm="1">
        <f t="array" ref="C7326">OR(Orders!R7324:R17317&gt;1000,Orders!O7324:O17317="furniture")</f>
        <v>1</v>
      </c>
      <c r="D7326" t="str">
        <v>no</v>
      </c>
      <c r="E7326" t="str">
        <v>false</v>
      </c>
      <c r="G7326" t="str" cm="1">
        <f t="array" ref="G7326">IFERROR(IF(AND(Orders!R7325:R17318&gt;1000,OR(Orders!M7325:M17318="East",Orders!M7325:M17318="south")),"bonus","no bonus"),"data error")</f>
        <v>no bonus</v>
      </c>
    </row>
    <row r="7327" spans="1:7" x14ac:dyDescent="0.25">
      <c r="A7327" t="str">
        <v>high</v>
      </c>
      <c r="B7327" t="b" cm="1">
        <f t="array" ref="B7327">AND(Orders!R7325:R17318&gt;500,Orders!O7325:O17318="technology")</f>
        <v>0</v>
      </c>
      <c r="C7327" t="b" cm="1">
        <f t="array" ref="C7327">OR(Orders!R7325:R17318&gt;1000,Orders!O7325:O17318="furniture")</f>
        <v>1</v>
      </c>
      <c r="D7327" t="str">
        <v>no</v>
      </c>
      <c r="E7327" t="str">
        <v>false</v>
      </c>
      <c r="G7327" t="str" cm="1">
        <f t="array" ref="G7327">IFERROR(IF(AND(Orders!R7326:R17319&gt;1000,OR(Orders!M7326:M17319="East",Orders!M7326:M17319="south")),"bonus","no bonus"),"data error")</f>
        <v>no bonus</v>
      </c>
    </row>
    <row r="7328" spans="1:7" x14ac:dyDescent="0.25">
      <c r="A7328" t="str">
        <v>high</v>
      </c>
      <c r="B7328" t="b" cm="1">
        <f t="array" ref="B7328">AND(Orders!R7326:R17319&gt;500,Orders!O7326:O17319="technology")</f>
        <v>0</v>
      </c>
      <c r="C7328" t="b" cm="1">
        <f t="array" ref="C7328">OR(Orders!R7326:R17319&gt;1000,Orders!O7326:O17319="furniture")</f>
        <v>1</v>
      </c>
      <c r="D7328" t="str">
        <v>no</v>
      </c>
      <c r="E7328" t="str">
        <v>false</v>
      </c>
      <c r="G7328" t="str" cm="1">
        <f t="array" ref="G7328">IFERROR(IF(AND(Orders!R7327:R17320&gt;1000,OR(Orders!M7327:M17320="East",Orders!M7327:M17320="south")),"bonus","no bonus"),"data error")</f>
        <v>no bonus</v>
      </c>
    </row>
    <row r="7329" spans="1:7" x14ac:dyDescent="0.25">
      <c r="A7329" t="str">
        <v>high</v>
      </c>
      <c r="B7329" t="b" cm="1">
        <f t="array" ref="B7329">AND(Orders!R7327:R17320&gt;500,Orders!O7327:O17320="technology")</f>
        <v>0</v>
      </c>
      <c r="C7329" t="b" cm="1">
        <f t="array" ref="C7329">OR(Orders!R7327:R17320&gt;1000,Orders!O7327:O17320="furniture")</f>
        <v>1</v>
      </c>
      <c r="D7329" t="str">
        <v>no</v>
      </c>
      <c r="E7329" t="str">
        <v>false</v>
      </c>
      <c r="G7329" t="str" cm="1">
        <f t="array" ref="G7329">IFERROR(IF(AND(Orders!R7328:R17321&gt;1000,OR(Orders!M7328:M17321="East",Orders!M7328:M17321="south")),"bonus","no bonus"),"data error")</f>
        <v>no bonus</v>
      </c>
    </row>
    <row r="7330" spans="1:7" x14ac:dyDescent="0.25">
      <c r="A7330" t="str">
        <v>high</v>
      </c>
      <c r="B7330" t="b" cm="1">
        <f t="array" ref="B7330">AND(Orders!R7328:R17321&gt;500,Orders!O7328:O17321="technology")</f>
        <v>0</v>
      </c>
      <c r="C7330" t="b" cm="1">
        <f t="array" ref="C7330">OR(Orders!R7328:R17321&gt;1000,Orders!O7328:O17321="furniture")</f>
        <v>1</v>
      </c>
      <c r="D7330" t="str">
        <v>no</v>
      </c>
      <c r="E7330" t="str">
        <v>false</v>
      </c>
      <c r="G7330" t="str" cm="1">
        <f t="array" ref="G7330">IFERROR(IF(AND(Orders!R7329:R17322&gt;1000,OR(Orders!M7329:M17322="East",Orders!M7329:M17322="south")),"bonus","no bonus"),"data error")</f>
        <v>no bonus</v>
      </c>
    </row>
    <row r="7331" spans="1:7" x14ac:dyDescent="0.25">
      <c r="A7331" t="str">
        <v>high</v>
      </c>
      <c r="B7331" t="b" cm="1">
        <f t="array" ref="B7331">AND(Orders!R7329:R17322&gt;500,Orders!O7329:O17322="technology")</f>
        <v>0</v>
      </c>
      <c r="C7331" t="b" cm="1">
        <f t="array" ref="C7331">OR(Orders!R7329:R17322&gt;1000,Orders!O7329:O17322="furniture")</f>
        <v>1</v>
      </c>
      <c r="D7331" t="str">
        <v>no</v>
      </c>
      <c r="E7331" t="str">
        <v>false</v>
      </c>
      <c r="G7331" t="str" cm="1">
        <f t="array" ref="G7331">IFERROR(IF(AND(Orders!R7330:R17323&gt;1000,OR(Orders!M7330:M17323="East",Orders!M7330:M17323="south")),"bonus","no bonus"),"data error")</f>
        <v>no bonus</v>
      </c>
    </row>
    <row r="7332" spans="1:7" x14ac:dyDescent="0.25">
      <c r="A7332" t="str">
        <v>high</v>
      </c>
      <c r="B7332" t="b" cm="1">
        <f t="array" ref="B7332">AND(Orders!R7330:R17323&gt;500,Orders!O7330:O17323="technology")</f>
        <v>0</v>
      </c>
      <c r="C7332" t="b" cm="1">
        <f t="array" ref="C7332">OR(Orders!R7330:R17323&gt;1000,Orders!O7330:O17323="furniture")</f>
        <v>1</v>
      </c>
      <c r="D7332" t="str">
        <v>no</v>
      </c>
      <c r="E7332" t="str">
        <v>false</v>
      </c>
      <c r="G7332" t="str" cm="1">
        <f t="array" ref="G7332">IFERROR(IF(AND(Orders!R7331:R17324&gt;1000,OR(Orders!M7331:M17324="East",Orders!M7331:M17324="south")),"bonus","no bonus"),"data error")</f>
        <v>no bonus</v>
      </c>
    </row>
    <row r="7333" spans="1:7" x14ac:dyDescent="0.25">
      <c r="A7333" t="str">
        <v>high</v>
      </c>
      <c r="B7333" t="b" cm="1">
        <f t="array" ref="B7333">AND(Orders!R7331:R17324&gt;500,Orders!O7331:O17324="technology")</f>
        <v>0</v>
      </c>
      <c r="C7333" t="b" cm="1">
        <f t="array" ref="C7333">OR(Orders!R7331:R17324&gt;1000,Orders!O7331:O17324="furniture")</f>
        <v>1</v>
      </c>
      <c r="D7333" t="str">
        <v>no</v>
      </c>
      <c r="E7333" t="str">
        <v>false</v>
      </c>
      <c r="G7333" t="str" cm="1">
        <f t="array" ref="G7333">IFERROR(IF(AND(Orders!R7332:R17325&gt;1000,OR(Orders!M7332:M17325="East",Orders!M7332:M17325="south")),"bonus","no bonus"),"data error")</f>
        <v>no bonus</v>
      </c>
    </row>
    <row r="7334" spans="1:7" x14ac:dyDescent="0.25">
      <c r="A7334" t="str">
        <v>high</v>
      </c>
      <c r="B7334" t="b" cm="1">
        <f t="array" ref="B7334">AND(Orders!R7332:R17325&gt;500,Orders!O7332:O17325="technology")</f>
        <v>0</v>
      </c>
      <c r="C7334" t="b" cm="1">
        <f t="array" ref="C7334">OR(Orders!R7332:R17325&gt;1000,Orders!O7332:O17325="furniture")</f>
        <v>1</v>
      </c>
      <c r="D7334" t="str">
        <v>no</v>
      </c>
      <c r="E7334" t="str">
        <v>false</v>
      </c>
      <c r="G7334" t="str" cm="1">
        <f t="array" ref="G7334">IFERROR(IF(AND(Orders!R7333:R17326&gt;1000,OR(Orders!M7333:M17326="East",Orders!M7333:M17326="south")),"bonus","no bonus"),"data error")</f>
        <v>no bonus</v>
      </c>
    </row>
    <row r="7335" spans="1:7" x14ac:dyDescent="0.25">
      <c r="A7335" t="str">
        <v>high</v>
      </c>
      <c r="B7335" t="b" cm="1">
        <f t="array" ref="B7335">AND(Orders!R7333:R17326&gt;500,Orders!O7333:O17326="technology")</f>
        <v>0</v>
      </c>
      <c r="C7335" t="b" cm="1">
        <f t="array" ref="C7335">OR(Orders!R7333:R17326&gt;1000,Orders!O7333:O17326="furniture")</f>
        <v>1</v>
      </c>
      <c r="D7335" t="str">
        <v>no</v>
      </c>
      <c r="E7335" t="str">
        <v>false</v>
      </c>
      <c r="G7335" t="str" cm="1">
        <f t="array" ref="G7335">IFERROR(IF(AND(Orders!R7334:R17327&gt;1000,OR(Orders!M7334:M17327="East",Orders!M7334:M17327="south")),"bonus","no bonus"),"data error")</f>
        <v>no bonus</v>
      </c>
    </row>
    <row r="7336" spans="1:7" x14ac:dyDescent="0.25">
      <c r="A7336" t="str">
        <v>high</v>
      </c>
      <c r="B7336" t="b" cm="1">
        <f t="array" ref="B7336">AND(Orders!R7334:R17327&gt;500,Orders!O7334:O17327="technology")</f>
        <v>0</v>
      </c>
      <c r="C7336" t="b" cm="1">
        <f t="array" ref="C7336">OR(Orders!R7334:R17327&gt;1000,Orders!O7334:O17327="furniture")</f>
        <v>1</v>
      </c>
      <c r="D7336" t="str">
        <v>no</v>
      </c>
      <c r="E7336" t="str">
        <v>false</v>
      </c>
      <c r="G7336" t="str" cm="1">
        <f t="array" ref="G7336">IFERROR(IF(AND(Orders!R7335:R17328&gt;1000,OR(Orders!M7335:M17328="East",Orders!M7335:M17328="south")),"bonus","no bonus"),"data error")</f>
        <v>no bonus</v>
      </c>
    </row>
    <row r="7337" spans="1:7" x14ac:dyDescent="0.25">
      <c r="A7337" t="str">
        <v>high</v>
      </c>
      <c r="B7337" t="b" cm="1">
        <f t="array" ref="B7337">AND(Orders!R7335:R17328&gt;500,Orders!O7335:O17328="technology")</f>
        <v>0</v>
      </c>
      <c r="C7337" t="b" cm="1">
        <f t="array" ref="C7337">OR(Orders!R7335:R17328&gt;1000,Orders!O7335:O17328="furniture")</f>
        <v>1</v>
      </c>
      <c r="D7337" t="str">
        <v>no</v>
      </c>
      <c r="E7337" t="str">
        <v>false</v>
      </c>
      <c r="G7337" t="str" cm="1">
        <f t="array" ref="G7337">IFERROR(IF(AND(Orders!R7336:R17329&gt;1000,OR(Orders!M7336:M17329="East",Orders!M7336:M17329="south")),"bonus","no bonus"),"data error")</f>
        <v>no bonus</v>
      </c>
    </row>
    <row r="7338" spans="1:7" x14ac:dyDescent="0.25">
      <c r="A7338" t="str">
        <v>high</v>
      </c>
      <c r="B7338" t="b" cm="1">
        <f t="array" ref="B7338">AND(Orders!R7336:R17329&gt;500,Orders!O7336:O17329="technology")</f>
        <v>0</v>
      </c>
      <c r="C7338" t="b" cm="1">
        <f t="array" ref="C7338">OR(Orders!R7336:R17329&gt;1000,Orders!O7336:O17329="furniture")</f>
        <v>1</v>
      </c>
      <c r="D7338" t="str">
        <v>no</v>
      </c>
      <c r="E7338" t="str">
        <v>false</v>
      </c>
      <c r="G7338" t="str" cm="1">
        <f t="array" ref="G7338">IFERROR(IF(AND(Orders!R7337:R17330&gt;1000,OR(Orders!M7337:M17330="East",Orders!M7337:M17330="south")),"bonus","no bonus"),"data error")</f>
        <v>no bonus</v>
      </c>
    </row>
    <row r="7339" spans="1:7" x14ac:dyDescent="0.25">
      <c r="A7339" t="str">
        <v>high</v>
      </c>
      <c r="B7339" t="b" cm="1">
        <f t="array" ref="B7339">AND(Orders!R7337:R17330&gt;500,Orders!O7337:O17330="technology")</f>
        <v>0</v>
      </c>
      <c r="C7339" t="b" cm="1">
        <f t="array" ref="C7339">OR(Orders!R7337:R17330&gt;1000,Orders!O7337:O17330="furniture")</f>
        <v>1</v>
      </c>
      <c r="D7339" t="str">
        <v>no</v>
      </c>
      <c r="E7339" t="str">
        <v>false</v>
      </c>
      <c r="G7339" t="str" cm="1">
        <f t="array" ref="G7339">IFERROR(IF(AND(Orders!R7338:R17331&gt;1000,OR(Orders!M7338:M17331="East",Orders!M7338:M17331="south")),"bonus","no bonus"),"data error")</f>
        <v>no bonus</v>
      </c>
    </row>
    <row r="7340" spans="1:7" x14ac:dyDescent="0.25">
      <c r="A7340" t="str">
        <v>high</v>
      </c>
      <c r="B7340" t="b" cm="1">
        <f t="array" ref="B7340">AND(Orders!R7338:R17331&gt;500,Orders!O7338:O17331="technology")</f>
        <v>0</v>
      </c>
      <c r="C7340" t="b" cm="1">
        <f t="array" ref="C7340">OR(Orders!R7338:R17331&gt;1000,Orders!O7338:O17331="furniture")</f>
        <v>1</v>
      </c>
      <c r="D7340" t="str">
        <v>no</v>
      </c>
      <c r="E7340" t="str">
        <v>false</v>
      </c>
      <c r="G7340" t="str" cm="1">
        <f t="array" ref="G7340">IFERROR(IF(AND(Orders!R7339:R17332&gt;1000,OR(Orders!M7339:M17332="East",Orders!M7339:M17332="south")),"bonus","no bonus"),"data error")</f>
        <v>no bonus</v>
      </c>
    </row>
    <row r="7341" spans="1:7" x14ac:dyDescent="0.25">
      <c r="A7341" t="str">
        <v>high</v>
      </c>
      <c r="B7341" t="b" cm="1">
        <f t="array" ref="B7341">AND(Orders!R7339:R17332&gt;500,Orders!O7339:O17332="technology")</f>
        <v>0</v>
      </c>
      <c r="C7341" t="b" cm="1">
        <f t="array" ref="C7341">OR(Orders!R7339:R17332&gt;1000,Orders!O7339:O17332="furniture")</f>
        <v>1</v>
      </c>
      <c r="D7341" t="str">
        <v>no</v>
      </c>
      <c r="E7341" t="str">
        <v>false</v>
      </c>
      <c r="G7341" t="str" cm="1">
        <f t="array" ref="G7341">IFERROR(IF(AND(Orders!R7340:R17333&gt;1000,OR(Orders!M7340:M17333="East",Orders!M7340:M17333="south")),"bonus","no bonus"),"data error")</f>
        <v>no bonus</v>
      </c>
    </row>
    <row r="7342" spans="1:7" x14ac:dyDescent="0.25">
      <c r="A7342" t="str">
        <v>high</v>
      </c>
      <c r="B7342" t="b" cm="1">
        <f t="array" ref="B7342">AND(Orders!R7340:R17333&gt;500,Orders!O7340:O17333="technology")</f>
        <v>0</v>
      </c>
      <c r="C7342" t="b" cm="1">
        <f t="array" ref="C7342">OR(Orders!R7340:R17333&gt;1000,Orders!O7340:O17333="furniture")</f>
        <v>1</v>
      </c>
      <c r="D7342" t="str">
        <v>no</v>
      </c>
      <c r="E7342" t="str">
        <v>false</v>
      </c>
      <c r="G7342" t="str" cm="1">
        <f t="array" ref="G7342">IFERROR(IF(AND(Orders!R7341:R17334&gt;1000,OR(Orders!M7341:M17334="East",Orders!M7341:M17334="south")),"bonus","no bonus"),"data error")</f>
        <v>no bonus</v>
      </c>
    </row>
    <row r="7343" spans="1:7" x14ac:dyDescent="0.25">
      <c r="A7343" t="str">
        <v>high</v>
      </c>
      <c r="B7343" t="b" cm="1">
        <f t="array" ref="B7343">AND(Orders!R7341:R17334&gt;500,Orders!O7341:O17334="technology")</f>
        <v>0</v>
      </c>
      <c r="C7343" t="b" cm="1">
        <f t="array" ref="C7343">OR(Orders!R7341:R17334&gt;1000,Orders!O7341:O17334="furniture")</f>
        <v>1</v>
      </c>
      <c r="D7343" t="str">
        <v>no</v>
      </c>
      <c r="E7343" t="str">
        <v>false</v>
      </c>
      <c r="G7343" t="str" cm="1">
        <f t="array" ref="G7343">IFERROR(IF(AND(Orders!R7342:R17335&gt;1000,OR(Orders!M7342:M17335="East",Orders!M7342:M17335="south")),"bonus","no bonus"),"data error")</f>
        <v>no bonus</v>
      </c>
    </row>
    <row r="7344" spans="1:7" x14ac:dyDescent="0.25">
      <c r="A7344" t="str">
        <v>high</v>
      </c>
      <c r="B7344" t="b" cm="1">
        <f t="array" ref="B7344">AND(Orders!R7342:R17335&gt;500,Orders!O7342:O17335="technology")</f>
        <v>0</v>
      </c>
      <c r="C7344" t="b" cm="1">
        <f t="array" ref="C7344">OR(Orders!R7342:R17335&gt;1000,Orders!O7342:O17335="furniture")</f>
        <v>1</v>
      </c>
      <c r="D7344" t="str">
        <v>no</v>
      </c>
      <c r="E7344" t="str">
        <v>false</v>
      </c>
      <c r="G7344" t="str" cm="1">
        <f t="array" ref="G7344">IFERROR(IF(AND(Orders!R7343:R17336&gt;1000,OR(Orders!M7343:M17336="East",Orders!M7343:M17336="south")),"bonus","no bonus"),"data error")</f>
        <v>no bonus</v>
      </c>
    </row>
    <row r="7345" spans="1:7" x14ac:dyDescent="0.25">
      <c r="A7345" t="str">
        <v>high</v>
      </c>
      <c r="B7345" t="b" cm="1">
        <f t="array" ref="B7345">AND(Orders!R7343:R17336&gt;500,Orders!O7343:O17336="technology")</f>
        <v>0</v>
      </c>
      <c r="C7345" t="b" cm="1">
        <f t="array" ref="C7345">OR(Orders!R7343:R17336&gt;1000,Orders!O7343:O17336="furniture")</f>
        <v>1</v>
      </c>
      <c r="D7345" t="str">
        <v>no</v>
      </c>
      <c r="E7345" t="str">
        <v>false</v>
      </c>
      <c r="G7345" t="str" cm="1">
        <f t="array" ref="G7345">IFERROR(IF(AND(Orders!R7344:R17337&gt;1000,OR(Orders!M7344:M17337="East",Orders!M7344:M17337="south")),"bonus","no bonus"),"data error")</f>
        <v>no bonus</v>
      </c>
    </row>
    <row r="7346" spans="1:7" x14ac:dyDescent="0.25">
      <c r="A7346" t="str">
        <v>high</v>
      </c>
      <c r="B7346" t="b" cm="1">
        <f t="array" ref="B7346">AND(Orders!R7344:R17337&gt;500,Orders!O7344:O17337="technology")</f>
        <v>0</v>
      </c>
      <c r="C7346" t="b" cm="1">
        <f t="array" ref="C7346">OR(Orders!R7344:R17337&gt;1000,Orders!O7344:O17337="furniture")</f>
        <v>1</v>
      </c>
      <c r="D7346" t="str">
        <v>no</v>
      </c>
      <c r="E7346" t="str">
        <v>false</v>
      </c>
      <c r="G7346" t="str" cm="1">
        <f t="array" ref="G7346">IFERROR(IF(AND(Orders!R7345:R17338&gt;1000,OR(Orders!M7345:M17338="East",Orders!M7345:M17338="south")),"bonus","no bonus"),"data error")</f>
        <v>no bonus</v>
      </c>
    </row>
    <row r="7347" spans="1:7" x14ac:dyDescent="0.25">
      <c r="A7347" t="str">
        <v>high</v>
      </c>
      <c r="B7347" t="b" cm="1">
        <f t="array" ref="B7347">AND(Orders!R7345:R17338&gt;500,Orders!O7345:O17338="technology")</f>
        <v>0</v>
      </c>
      <c r="C7347" t="b" cm="1">
        <f t="array" ref="C7347">OR(Orders!R7345:R17338&gt;1000,Orders!O7345:O17338="furniture")</f>
        <v>1</v>
      </c>
      <c r="D7347" t="str">
        <v>no</v>
      </c>
      <c r="E7347" t="str">
        <v>false</v>
      </c>
      <c r="G7347" t="str" cm="1">
        <f t="array" ref="G7347">IFERROR(IF(AND(Orders!R7346:R17339&gt;1000,OR(Orders!M7346:M17339="East",Orders!M7346:M17339="south")),"bonus","no bonus"),"data error")</f>
        <v>no bonus</v>
      </c>
    </row>
    <row r="7348" spans="1:7" x14ac:dyDescent="0.25">
      <c r="A7348" t="str">
        <v>high</v>
      </c>
      <c r="B7348" t="b" cm="1">
        <f t="array" ref="B7348">AND(Orders!R7346:R17339&gt;500,Orders!O7346:O17339="technology")</f>
        <v>0</v>
      </c>
      <c r="C7348" t="b" cm="1">
        <f t="array" ref="C7348">OR(Orders!R7346:R17339&gt;1000,Orders!O7346:O17339="furniture")</f>
        <v>1</v>
      </c>
      <c r="D7348" t="str">
        <v>no</v>
      </c>
      <c r="E7348" t="str">
        <v>false</v>
      </c>
      <c r="G7348" t="str" cm="1">
        <f t="array" ref="G7348">IFERROR(IF(AND(Orders!R7347:R17340&gt;1000,OR(Orders!M7347:M17340="East",Orders!M7347:M17340="south")),"bonus","no bonus"),"data error")</f>
        <v>no bonus</v>
      </c>
    </row>
    <row r="7349" spans="1:7" x14ac:dyDescent="0.25">
      <c r="A7349" t="str">
        <v>high</v>
      </c>
      <c r="B7349" t="b" cm="1">
        <f t="array" ref="B7349">AND(Orders!R7347:R17340&gt;500,Orders!O7347:O17340="technology")</f>
        <v>0</v>
      </c>
      <c r="C7349" t="b" cm="1">
        <f t="array" ref="C7349">OR(Orders!R7347:R17340&gt;1000,Orders!O7347:O17340="furniture")</f>
        <v>1</v>
      </c>
      <c r="D7349" t="str">
        <v>no</v>
      </c>
      <c r="E7349" t="str">
        <v>false</v>
      </c>
      <c r="G7349" t="str" cm="1">
        <f t="array" ref="G7349">IFERROR(IF(AND(Orders!R7348:R17341&gt;1000,OR(Orders!M7348:M17341="East",Orders!M7348:M17341="south")),"bonus","no bonus"),"data error")</f>
        <v>no bonus</v>
      </c>
    </row>
    <row r="7350" spans="1:7" x14ac:dyDescent="0.25">
      <c r="A7350" t="str">
        <v>high</v>
      </c>
      <c r="B7350" t="b" cm="1">
        <f t="array" ref="B7350">AND(Orders!R7348:R17341&gt;500,Orders!O7348:O17341="technology")</f>
        <v>0</v>
      </c>
      <c r="C7350" t="b" cm="1">
        <f t="array" ref="C7350">OR(Orders!R7348:R17341&gt;1000,Orders!O7348:O17341="furniture")</f>
        <v>1</v>
      </c>
      <c r="D7350" t="str">
        <v>no</v>
      </c>
      <c r="E7350" t="str">
        <v>false</v>
      </c>
      <c r="G7350" t="str" cm="1">
        <f t="array" ref="G7350">IFERROR(IF(AND(Orders!R7349:R17342&gt;1000,OR(Orders!M7349:M17342="East",Orders!M7349:M17342="south")),"bonus","no bonus"),"data error")</f>
        <v>no bonus</v>
      </c>
    </row>
    <row r="7351" spans="1:7" x14ac:dyDescent="0.25">
      <c r="A7351" t="str">
        <v>high</v>
      </c>
      <c r="B7351" t="b" cm="1">
        <f t="array" ref="B7351">AND(Orders!R7349:R17342&gt;500,Orders!O7349:O17342="technology")</f>
        <v>0</v>
      </c>
      <c r="C7351" t="b" cm="1">
        <f t="array" ref="C7351">OR(Orders!R7349:R17342&gt;1000,Orders!O7349:O17342="furniture")</f>
        <v>1</v>
      </c>
      <c r="D7351" t="str">
        <v>no</v>
      </c>
      <c r="E7351" t="str">
        <v>false</v>
      </c>
      <c r="G7351" t="str" cm="1">
        <f t="array" ref="G7351">IFERROR(IF(AND(Orders!R7350:R17343&gt;1000,OR(Orders!M7350:M17343="East",Orders!M7350:M17343="south")),"bonus","no bonus"),"data error")</f>
        <v>no bonus</v>
      </c>
    </row>
    <row r="7352" spans="1:7" x14ac:dyDescent="0.25">
      <c r="A7352" t="str">
        <v>high</v>
      </c>
      <c r="B7352" t="b" cm="1">
        <f t="array" ref="B7352">AND(Orders!R7350:R17343&gt;500,Orders!O7350:O17343="technology")</f>
        <v>0</v>
      </c>
      <c r="C7352" t="b" cm="1">
        <f t="array" ref="C7352">OR(Orders!R7350:R17343&gt;1000,Orders!O7350:O17343="furniture")</f>
        <v>1</v>
      </c>
      <c r="D7352" t="str">
        <v>no</v>
      </c>
      <c r="E7352" t="str">
        <v>false</v>
      </c>
      <c r="G7352" t="str" cm="1">
        <f t="array" ref="G7352">IFERROR(IF(AND(Orders!R7351:R17344&gt;1000,OR(Orders!M7351:M17344="East",Orders!M7351:M17344="south")),"bonus","no bonus"),"data error")</f>
        <v>no bonus</v>
      </c>
    </row>
    <row r="7353" spans="1:7" x14ac:dyDescent="0.25">
      <c r="A7353" t="str">
        <v>high</v>
      </c>
      <c r="B7353" t="b" cm="1">
        <f t="array" ref="B7353">AND(Orders!R7351:R17344&gt;500,Orders!O7351:O17344="technology")</f>
        <v>0</v>
      </c>
      <c r="C7353" t="b" cm="1">
        <f t="array" ref="C7353">OR(Orders!R7351:R17344&gt;1000,Orders!O7351:O17344="furniture")</f>
        <v>1</v>
      </c>
      <c r="D7353" t="str">
        <v>no</v>
      </c>
      <c r="E7353" t="str">
        <v>false</v>
      </c>
      <c r="G7353" t="str" cm="1">
        <f t="array" ref="G7353">IFERROR(IF(AND(Orders!R7352:R17345&gt;1000,OR(Orders!M7352:M17345="East",Orders!M7352:M17345="south")),"bonus","no bonus"),"data error")</f>
        <v>no bonus</v>
      </c>
    </row>
    <row r="7354" spans="1:7" x14ac:dyDescent="0.25">
      <c r="A7354" t="str">
        <v>high</v>
      </c>
      <c r="B7354" t="b" cm="1">
        <f t="array" ref="B7354">AND(Orders!R7352:R17345&gt;500,Orders!O7352:O17345="technology")</f>
        <v>0</v>
      </c>
      <c r="C7354" t="b" cm="1">
        <f t="array" ref="C7354">OR(Orders!R7352:R17345&gt;1000,Orders!O7352:O17345="furniture")</f>
        <v>1</v>
      </c>
      <c r="D7354" t="str">
        <v>no</v>
      </c>
      <c r="E7354" t="str">
        <v>false</v>
      </c>
      <c r="G7354" t="str" cm="1">
        <f t="array" ref="G7354">IFERROR(IF(AND(Orders!R7353:R17346&gt;1000,OR(Orders!M7353:M17346="East",Orders!M7353:M17346="south")),"bonus","no bonus"),"data error")</f>
        <v>no bonus</v>
      </c>
    </row>
    <row r="7355" spans="1:7" x14ac:dyDescent="0.25">
      <c r="A7355" t="str">
        <v>high</v>
      </c>
      <c r="B7355" t="b" cm="1">
        <f t="array" ref="B7355">AND(Orders!R7353:R17346&gt;500,Orders!O7353:O17346="technology")</f>
        <v>0</v>
      </c>
      <c r="C7355" t="b" cm="1">
        <f t="array" ref="C7355">OR(Orders!R7353:R17346&gt;1000,Orders!O7353:O17346="furniture")</f>
        <v>1</v>
      </c>
      <c r="D7355" t="str">
        <v>no</v>
      </c>
      <c r="E7355" t="str">
        <v>false</v>
      </c>
      <c r="G7355" t="str" cm="1">
        <f t="array" ref="G7355">IFERROR(IF(AND(Orders!R7354:R17347&gt;1000,OR(Orders!M7354:M17347="East",Orders!M7354:M17347="south")),"bonus","no bonus"),"data error")</f>
        <v>no bonus</v>
      </c>
    </row>
    <row r="7356" spans="1:7" x14ac:dyDescent="0.25">
      <c r="A7356" t="str">
        <v>high</v>
      </c>
      <c r="B7356" t="b" cm="1">
        <f t="array" ref="B7356">AND(Orders!R7354:R17347&gt;500,Orders!O7354:O17347="technology")</f>
        <v>0</v>
      </c>
      <c r="C7356" t="b" cm="1">
        <f t="array" ref="C7356">OR(Orders!R7354:R17347&gt;1000,Orders!O7354:O17347="furniture")</f>
        <v>1</v>
      </c>
      <c r="D7356" t="str">
        <v>no</v>
      </c>
      <c r="E7356" t="str">
        <v>false</v>
      </c>
      <c r="G7356" t="str" cm="1">
        <f t="array" ref="G7356">IFERROR(IF(AND(Orders!R7355:R17348&gt;1000,OR(Orders!M7355:M17348="East",Orders!M7355:M17348="south")),"bonus","no bonus"),"data error")</f>
        <v>no bonus</v>
      </c>
    </row>
    <row r="7357" spans="1:7" x14ac:dyDescent="0.25">
      <c r="A7357" t="str">
        <v>high</v>
      </c>
      <c r="B7357" t="b" cm="1">
        <f t="array" ref="B7357">AND(Orders!R7355:R17348&gt;500,Orders!O7355:O17348="technology")</f>
        <v>0</v>
      </c>
      <c r="C7357" t="b" cm="1">
        <f t="array" ref="C7357">OR(Orders!R7355:R17348&gt;1000,Orders!O7355:O17348="furniture")</f>
        <v>1</v>
      </c>
      <c r="D7357" t="str">
        <v>no</v>
      </c>
      <c r="E7357" t="str">
        <v>false</v>
      </c>
      <c r="G7357" t="str" cm="1">
        <f t="array" ref="G7357">IFERROR(IF(AND(Orders!R7356:R17349&gt;1000,OR(Orders!M7356:M17349="East",Orders!M7356:M17349="south")),"bonus","no bonus"),"data error")</f>
        <v>no bonus</v>
      </c>
    </row>
    <row r="7358" spans="1:7" x14ac:dyDescent="0.25">
      <c r="A7358" t="str">
        <v>high</v>
      </c>
      <c r="B7358" t="b" cm="1">
        <f t="array" ref="B7358">AND(Orders!R7356:R17349&gt;500,Orders!O7356:O17349="technology")</f>
        <v>0</v>
      </c>
      <c r="C7358" t="b" cm="1">
        <f t="array" ref="C7358">OR(Orders!R7356:R17349&gt;1000,Orders!O7356:O17349="furniture")</f>
        <v>1</v>
      </c>
      <c r="D7358" t="str">
        <v>no</v>
      </c>
      <c r="E7358" t="str">
        <v>false</v>
      </c>
      <c r="G7358" t="str" cm="1">
        <f t="array" ref="G7358">IFERROR(IF(AND(Orders!R7357:R17350&gt;1000,OR(Orders!M7357:M17350="East",Orders!M7357:M17350="south")),"bonus","no bonus"),"data error")</f>
        <v>no bonus</v>
      </c>
    </row>
    <row r="7359" spans="1:7" x14ac:dyDescent="0.25">
      <c r="A7359" t="str">
        <v>high</v>
      </c>
      <c r="B7359" t="b" cm="1">
        <f t="array" ref="B7359">AND(Orders!R7357:R17350&gt;500,Orders!O7357:O17350="technology")</f>
        <v>0</v>
      </c>
      <c r="C7359" t="b" cm="1">
        <f t="array" ref="C7359">OR(Orders!R7357:R17350&gt;1000,Orders!O7357:O17350="furniture")</f>
        <v>1</v>
      </c>
      <c r="D7359" t="str">
        <v>no</v>
      </c>
      <c r="E7359" t="str">
        <v>false</v>
      </c>
      <c r="G7359" t="str" cm="1">
        <f t="array" ref="G7359">IFERROR(IF(AND(Orders!R7358:R17351&gt;1000,OR(Orders!M7358:M17351="East",Orders!M7358:M17351="south")),"bonus","no bonus"),"data error")</f>
        <v>no bonus</v>
      </c>
    </row>
    <row r="7360" spans="1:7" x14ac:dyDescent="0.25">
      <c r="A7360" t="str">
        <v>high</v>
      </c>
      <c r="B7360" t="b" cm="1">
        <f t="array" ref="B7360">AND(Orders!R7358:R17351&gt;500,Orders!O7358:O17351="technology")</f>
        <v>0</v>
      </c>
      <c r="C7360" t="b" cm="1">
        <f t="array" ref="C7360">OR(Orders!R7358:R17351&gt;1000,Orders!O7358:O17351="furniture")</f>
        <v>1</v>
      </c>
      <c r="D7360" t="str">
        <v>no</v>
      </c>
      <c r="E7360" t="str">
        <v>false</v>
      </c>
      <c r="G7360" t="str" cm="1">
        <f t="array" ref="G7360">IFERROR(IF(AND(Orders!R7359:R17352&gt;1000,OR(Orders!M7359:M17352="East",Orders!M7359:M17352="south")),"bonus","no bonus"),"data error")</f>
        <v>no bonus</v>
      </c>
    </row>
    <row r="7361" spans="1:7" x14ac:dyDescent="0.25">
      <c r="A7361" t="str">
        <v>high</v>
      </c>
      <c r="B7361" t="b" cm="1">
        <f t="array" ref="B7361">AND(Orders!R7359:R17352&gt;500,Orders!O7359:O17352="technology")</f>
        <v>0</v>
      </c>
      <c r="C7361" t="b" cm="1">
        <f t="array" ref="C7361">OR(Orders!R7359:R17352&gt;1000,Orders!O7359:O17352="furniture")</f>
        <v>1</v>
      </c>
      <c r="D7361" t="str">
        <v>no</v>
      </c>
      <c r="E7361" t="str">
        <v>false</v>
      </c>
      <c r="G7361" t="str" cm="1">
        <f t="array" ref="G7361">IFERROR(IF(AND(Orders!R7360:R17353&gt;1000,OR(Orders!M7360:M17353="East",Orders!M7360:M17353="south")),"bonus","no bonus"),"data error")</f>
        <v>no bonus</v>
      </c>
    </row>
    <row r="7362" spans="1:7" x14ac:dyDescent="0.25">
      <c r="A7362" t="str">
        <v>high</v>
      </c>
      <c r="B7362" t="b" cm="1">
        <f t="array" ref="B7362">AND(Orders!R7360:R17353&gt;500,Orders!O7360:O17353="technology")</f>
        <v>0</v>
      </c>
      <c r="C7362" t="b" cm="1">
        <f t="array" ref="C7362">OR(Orders!R7360:R17353&gt;1000,Orders!O7360:O17353="furniture")</f>
        <v>1</v>
      </c>
      <c r="D7362" t="str">
        <v>no</v>
      </c>
      <c r="E7362" t="str">
        <v>false</v>
      </c>
      <c r="G7362" t="str" cm="1">
        <f t="array" ref="G7362">IFERROR(IF(AND(Orders!R7361:R17354&gt;1000,OR(Orders!M7361:M17354="East",Orders!M7361:M17354="south")),"bonus","no bonus"),"data error")</f>
        <v>no bonus</v>
      </c>
    </row>
    <row r="7363" spans="1:7" x14ac:dyDescent="0.25">
      <c r="A7363" t="str">
        <v>high</v>
      </c>
      <c r="B7363" t="b" cm="1">
        <f t="array" ref="B7363">AND(Orders!R7361:R17354&gt;500,Orders!O7361:O17354="technology")</f>
        <v>0</v>
      </c>
      <c r="C7363" t="b" cm="1">
        <f t="array" ref="C7363">OR(Orders!R7361:R17354&gt;1000,Orders!O7361:O17354="furniture")</f>
        <v>1</v>
      </c>
      <c r="D7363" t="str">
        <v>no</v>
      </c>
      <c r="E7363" t="str">
        <v>false</v>
      </c>
      <c r="G7363" t="str" cm="1">
        <f t="array" ref="G7363">IFERROR(IF(AND(Orders!R7362:R17355&gt;1000,OR(Orders!M7362:M17355="East",Orders!M7362:M17355="south")),"bonus","no bonus"),"data error")</f>
        <v>no bonus</v>
      </c>
    </row>
    <row r="7364" spans="1:7" x14ac:dyDescent="0.25">
      <c r="A7364" t="str">
        <v>high</v>
      </c>
      <c r="B7364" t="b" cm="1">
        <f t="array" ref="B7364">AND(Orders!R7362:R17355&gt;500,Orders!O7362:O17355="technology")</f>
        <v>0</v>
      </c>
      <c r="C7364" t="b" cm="1">
        <f t="array" ref="C7364">OR(Orders!R7362:R17355&gt;1000,Orders!O7362:O17355="furniture")</f>
        <v>1</v>
      </c>
      <c r="D7364" t="str">
        <v>no</v>
      </c>
      <c r="E7364" t="str">
        <v>false</v>
      </c>
      <c r="G7364" t="str" cm="1">
        <f t="array" ref="G7364">IFERROR(IF(AND(Orders!R7363:R17356&gt;1000,OR(Orders!M7363:M17356="East",Orders!M7363:M17356="south")),"bonus","no bonus"),"data error")</f>
        <v>no bonus</v>
      </c>
    </row>
    <row r="7365" spans="1:7" x14ac:dyDescent="0.25">
      <c r="A7365" t="str">
        <v>high</v>
      </c>
      <c r="B7365" t="b" cm="1">
        <f t="array" ref="B7365">AND(Orders!R7363:R17356&gt;500,Orders!O7363:O17356="technology")</f>
        <v>0</v>
      </c>
      <c r="C7365" t="b" cm="1">
        <f t="array" ref="C7365">OR(Orders!R7363:R17356&gt;1000,Orders!O7363:O17356="furniture")</f>
        <v>1</v>
      </c>
      <c r="D7365" t="str">
        <v>no</v>
      </c>
      <c r="E7365" t="str">
        <v>false</v>
      </c>
      <c r="G7365" t="str" cm="1">
        <f t="array" ref="G7365">IFERROR(IF(AND(Orders!R7364:R17357&gt;1000,OR(Orders!M7364:M17357="East",Orders!M7364:M17357="south")),"bonus","no bonus"),"data error")</f>
        <v>no bonus</v>
      </c>
    </row>
    <row r="7366" spans="1:7" x14ac:dyDescent="0.25">
      <c r="A7366" t="str">
        <v>high</v>
      </c>
      <c r="B7366" t="b" cm="1">
        <f t="array" ref="B7366">AND(Orders!R7364:R17357&gt;500,Orders!O7364:O17357="technology")</f>
        <v>0</v>
      </c>
      <c r="C7366" t="b" cm="1">
        <f t="array" ref="C7366">OR(Orders!R7364:R17357&gt;1000,Orders!O7364:O17357="furniture")</f>
        <v>1</v>
      </c>
      <c r="D7366" t="str">
        <v>no</v>
      </c>
      <c r="E7366" t="str">
        <v>false</v>
      </c>
      <c r="G7366" t="str" cm="1">
        <f t="array" ref="G7366">IFERROR(IF(AND(Orders!R7365:R17358&gt;1000,OR(Orders!M7365:M17358="East",Orders!M7365:M17358="south")),"bonus","no bonus"),"data error")</f>
        <v>no bonus</v>
      </c>
    </row>
    <row r="7367" spans="1:7" x14ac:dyDescent="0.25">
      <c r="A7367" t="str">
        <v>high</v>
      </c>
      <c r="B7367" t="b" cm="1">
        <f t="array" ref="B7367">AND(Orders!R7365:R17358&gt;500,Orders!O7365:O17358="technology")</f>
        <v>0</v>
      </c>
      <c r="C7367" t="b" cm="1">
        <f t="array" ref="C7367">OR(Orders!R7365:R17358&gt;1000,Orders!O7365:O17358="furniture")</f>
        <v>1</v>
      </c>
      <c r="D7367" t="str">
        <v>no</v>
      </c>
      <c r="E7367" t="str">
        <v>false</v>
      </c>
      <c r="G7367" t="str" cm="1">
        <f t="array" ref="G7367">IFERROR(IF(AND(Orders!R7366:R17359&gt;1000,OR(Orders!M7366:M17359="East",Orders!M7366:M17359="south")),"bonus","no bonus"),"data error")</f>
        <v>no bonus</v>
      </c>
    </row>
    <row r="7368" spans="1:7" x14ac:dyDescent="0.25">
      <c r="A7368" t="str">
        <v>high</v>
      </c>
      <c r="B7368" t="b" cm="1">
        <f t="array" ref="B7368">AND(Orders!R7366:R17359&gt;500,Orders!O7366:O17359="technology")</f>
        <v>0</v>
      </c>
      <c r="C7368" t="b" cm="1">
        <f t="array" ref="C7368">OR(Orders!R7366:R17359&gt;1000,Orders!O7366:O17359="furniture")</f>
        <v>1</v>
      </c>
      <c r="D7368" t="str">
        <v>no</v>
      </c>
      <c r="E7368" t="str">
        <v>false</v>
      </c>
      <c r="G7368" t="str" cm="1">
        <f t="array" ref="G7368">IFERROR(IF(AND(Orders!R7367:R17360&gt;1000,OR(Orders!M7367:M17360="East",Orders!M7367:M17360="south")),"bonus","no bonus"),"data error")</f>
        <v>no bonus</v>
      </c>
    </row>
    <row r="7369" spans="1:7" x14ac:dyDescent="0.25">
      <c r="A7369" t="str">
        <v>high</v>
      </c>
      <c r="B7369" t="b" cm="1">
        <f t="array" ref="B7369">AND(Orders!R7367:R17360&gt;500,Orders!O7367:O17360="technology")</f>
        <v>0</v>
      </c>
      <c r="C7369" t="b" cm="1">
        <f t="array" ref="C7369">OR(Orders!R7367:R17360&gt;1000,Orders!O7367:O17360="furniture")</f>
        <v>1</v>
      </c>
      <c r="D7369" t="str">
        <v>no</v>
      </c>
      <c r="E7369" t="str">
        <v>false</v>
      </c>
      <c r="G7369" t="str" cm="1">
        <f t="array" ref="G7369">IFERROR(IF(AND(Orders!R7368:R17361&gt;1000,OR(Orders!M7368:M17361="East",Orders!M7368:M17361="south")),"bonus","no bonus"),"data error")</f>
        <v>no bonus</v>
      </c>
    </row>
    <row r="7370" spans="1:7" x14ac:dyDescent="0.25">
      <c r="A7370" t="str">
        <v>high</v>
      </c>
      <c r="B7370" t="b" cm="1">
        <f t="array" ref="B7370">AND(Orders!R7368:R17361&gt;500,Orders!O7368:O17361="technology")</f>
        <v>0</v>
      </c>
      <c r="C7370" t="b" cm="1">
        <f t="array" ref="C7370">OR(Orders!R7368:R17361&gt;1000,Orders!O7368:O17361="furniture")</f>
        <v>1</v>
      </c>
      <c r="D7370" t="str">
        <v>no</v>
      </c>
      <c r="E7370" t="str">
        <v>false</v>
      </c>
      <c r="G7370" t="str" cm="1">
        <f t="array" ref="G7370">IFERROR(IF(AND(Orders!R7369:R17362&gt;1000,OR(Orders!M7369:M17362="East",Orders!M7369:M17362="south")),"bonus","no bonus"),"data error")</f>
        <v>no bonus</v>
      </c>
    </row>
    <row r="7371" spans="1:7" x14ac:dyDescent="0.25">
      <c r="A7371" t="str">
        <v>high</v>
      </c>
      <c r="B7371" t="b" cm="1">
        <f t="array" ref="B7371">AND(Orders!R7369:R17362&gt;500,Orders!O7369:O17362="technology")</f>
        <v>0</v>
      </c>
      <c r="C7371" t="b" cm="1">
        <f t="array" ref="C7371">OR(Orders!R7369:R17362&gt;1000,Orders!O7369:O17362="furniture")</f>
        <v>1</v>
      </c>
      <c r="D7371" t="str">
        <v>no</v>
      </c>
      <c r="E7371" t="str">
        <v>false</v>
      </c>
      <c r="G7371" t="str" cm="1">
        <f t="array" ref="G7371">IFERROR(IF(AND(Orders!R7370:R17363&gt;1000,OR(Orders!M7370:M17363="East",Orders!M7370:M17363="south")),"bonus","no bonus"),"data error")</f>
        <v>no bonus</v>
      </c>
    </row>
    <row r="7372" spans="1:7" x14ac:dyDescent="0.25">
      <c r="A7372" t="str">
        <v>high</v>
      </c>
      <c r="B7372" t="b" cm="1">
        <f t="array" ref="B7372">AND(Orders!R7370:R17363&gt;500,Orders!O7370:O17363="technology")</f>
        <v>0</v>
      </c>
      <c r="C7372" t="b" cm="1">
        <f t="array" ref="C7372">OR(Orders!R7370:R17363&gt;1000,Orders!O7370:O17363="furniture")</f>
        <v>1</v>
      </c>
      <c r="D7372" t="str">
        <v>no</v>
      </c>
      <c r="E7372" t="str">
        <v>false</v>
      </c>
      <c r="G7372" t="str" cm="1">
        <f t="array" ref="G7372">IFERROR(IF(AND(Orders!R7371:R17364&gt;1000,OR(Orders!M7371:M17364="East",Orders!M7371:M17364="south")),"bonus","no bonus"),"data error")</f>
        <v>no bonus</v>
      </c>
    </row>
    <row r="7373" spans="1:7" x14ac:dyDescent="0.25">
      <c r="A7373" t="str">
        <v>high</v>
      </c>
      <c r="B7373" t="b" cm="1">
        <f t="array" ref="B7373">AND(Orders!R7371:R17364&gt;500,Orders!O7371:O17364="technology")</f>
        <v>0</v>
      </c>
      <c r="C7373" t="b" cm="1">
        <f t="array" ref="C7373">OR(Orders!R7371:R17364&gt;1000,Orders!O7371:O17364="furniture")</f>
        <v>1</v>
      </c>
      <c r="D7373" t="str">
        <v>no</v>
      </c>
      <c r="E7373" t="str">
        <v>false</v>
      </c>
      <c r="G7373" t="str" cm="1">
        <f t="array" ref="G7373">IFERROR(IF(AND(Orders!R7372:R17365&gt;1000,OR(Orders!M7372:M17365="East",Orders!M7372:M17365="south")),"bonus","no bonus"),"data error")</f>
        <v>no bonus</v>
      </c>
    </row>
    <row r="7374" spans="1:7" x14ac:dyDescent="0.25">
      <c r="A7374" t="str">
        <v>high</v>
      </c>
      <c r="B7374" t="b" cm="1">
        <f t="array" ref="B7374">AND(Orders!R7372:R17365&gt;500,Orders!O7372:O17365="technology")</f>
        <v>0</v>
      </c>
      <c r="C7374" t="b" cm="1">
        <f t="array" ref="C7374">OR(Orders!R7372:R17365&gt;1000,Orders!O7372:O17365="furniture")</f>
        <v>1</v>
      </c>
      <c r="D7374" t="str">
        <v>no</v>
      </c>
      <c r="E7374" t="str">
        <v>false</v>
      </c>
      <c r="G7374" t="str" cm="1">
        <f t="array" ref="G7374">IFERROR(IF(AND(Orders!R7373:R17366&gt;1000,OR(Orders!M7373:M17366="East",Orders!M7373:M17366="south")),"bonus","no bonus"),"data error")</f>
        <v>no bonus</v>
      </c>
    </row>
    <row r="7375" spans="1:7" x14ac:dyDescent="0.25">
      <c r="A7375" t="str">
        <v>high</v>
      </c>
      <c r="B7375" t="b" cm="1">
        <f t="array" ref="B7375">AND(Orders!R7373:R17366&gt;500,Orders!O7373:O17366="technology")</f>
        <v>0</v>
      </c>
      <c r="C7375" t="b" cm="1">
        <f t="array" ref="C7375">OR(Orders!R7373:R17366&gt;1000,Orders!O7373:O17366="furniture")</f>
        <v>1</v>
      </c>
      <c r="D7375" t="str">
        <v>no</v>
      </c>
      <c r="E7375" t="str">
        <v>false</v>
      </c>
      <c r="G7375" t="str" cm="1">
        <f t="array" ref="G7375">IFERROR(IF(AND(Orders!R7374:R17367&gt;1000,OR(Orders!M7374:M17367="East",Orders!M7374:M17367="south")),"bonus","no bonus"),"data error")</f>
        <v>no bonus</v>
      </c>
    </row>
    <row r="7376" spans="1:7" x14ac:dyDescent="0.25">
      <c r="A7376" t="str">
        <v>high</v>
      </c>
      <c r="B7376" t="b" cm="1">
        <f t="array" ref="B7376">AND(Orders!R7374:R17367&gt;500,Orders!O7374:O17367="technology")</f>
        <v>0</v>
      </c>
      <c r="C7376" t="b" cm="1">
        <f t="array" ref="C7376">OR(Orders!R7374:R17367&gt;1000,Orders!O7374:O17367="furniture")</f>
        <v>1</v>
      </c>
      <c r="D7376" t="str">
        <v>no</v>
      </c>
      <c r="E7376" t="str">
        <v>false</v>
      </c>
      <c r="G7376" t="str" cm="1">
        <f t="array" ref="G7376">IFERROR(IF(AND(Orders!R7375:R17368&gt;1000,OR(Orders!M7375:M17368="East",Orders!M7375:M17368="south")),"bonus","no bonus"),"data error")</f>
        <v>no bonus</v>
      </c>
    </row>
    <row r="7377" spans="1:7" x14ac:dyDescent="0.25">
      <c r="A7377" t="str">
        <v>high</v>
      </c>
      <c r="B7377" t="b" cm="1">
        <f t="array" ref="B7377">AND(Orders!R7375:R17368&gt;500,Orders!O7375:O17368="technology")</f>
        <v>0</v>
      </c>
      <c r="C7377" t="b" cm="1">
        <f t="array" ref="C7377">OR(Orders!R7375:R17368&gt;1000,Orders!O7375:O17368="furniture")</f>
        <v>1</v>
      </c>
      <c r="D7377" t="str">
        <v>no</v>
      </c>
      <c r="E7377" t="str">
        <v>false</v>
      </c>
      <c r="G7377" t="str" cm="1">
        <f t="array" ref="G7377">IFERROR(IF(AND(Orders!R7376:R17369&gt;1000,OR(Orders!M7376:M17369="East",Orders!M7376:M17369="south")),"bonus","no bonus"),"data error")</f>
        <v>no bonus</v>
      </c>
    </row>
    <row r="7378" spans="1:7" x14ac:dyDescent="0.25">
      <c r="A7378" t="str">
        <v>high</v>
      </c>
      <c r="B7378" t="b" cm="1">
        <f t="array" ref="B7378">AND(Orders!R7376:R17369&gt;500,Orders!O7376:O17369="technology")</f>
        <v>0</v>
      </c>
      <c r="C7378" t="b" cm="1">
        <f t="array" ref="C7378">OR(Orders!R7376:R17369&gt;1000,Orders!O7376:O17369="furniture")</f>
        <v>1</v>
      </c>
      <c r="D7378" t="str">
        <v>no</v>
      </c>
      <c r="E7378" t="str">
        <v>false</v>
      </c>
      <c r="G7378" t="str" cm="1">
        <f t="array" ref="G7378">IFERROR(IF(AND(Orders!R7377:R17370&gt;1000,OR(Orders!M7377:M17370="East",Orders!M7377:M17370="south")),"bonus","no bonus"),"data error")</f>
        <v>no bonus</v>
      </c>
    </row>
    <row r="7379" spans="1:7" x14ac:dyDescent="0.25">
      <c r="A7379" t="str">
        <v>high</v>
      </c>
      <c r="B7379" t="b" cm="1">
        <f t="array" ref="B7379">AND(Orders!R7377:R17370&gt;500,Orders!O7377:O17370="technology")</f>
        <v>0</v>
      </c>
      <c r="C7379" t="b" cm="1">
        <f t="array" ref="C7379">OR(Orders!R7377:R17370&gt;1000,Orders!O7377:O17370="furniture")</f>
        <v>1</v>
      </c>
      <c r="D7379" t="str">
        <v>no</v>
      </c>
      <c r="E7379" t="str">
        <v>false</v>
      </c>
      <c r="G7379" t="str" cm="1">
        <f t="array" ref="G7379">IFERROR(IF(AND(Orders!R7378:R17371&gt;1000,OR(Orders!M7378:M17371="East",Orders!M7378:M17371="south")),"bonus","no bonus"),"data error")</f>
        <v>no bonus</v>
      </c>
    </row>
    <row r="7380" spans="1:7" x14ac:dyDescent="0.25">
      <c r="A7380" t="str">
        <v>high</v>
      </c>
      <c r="B7380" t="b" cm="1">
        <f t="array" ref="B7380">AND(Orders!R7378:R17371&gt;500,Orders!O7378:O17371="technology")</f>
        <v>0</v>
      </c>
      <c r="C7380" t="b" cm="1">
        <f t="array" ref="C7380">OR(Orders!R7378:R17371&gt;1000,Orders!O7378:O17371="furniture")</f>
        <v>1</v>
      </c>
      <c r="D7380" t="str">
        <v>no</v>
      </c>
      <c r="E7380" t="str">
        <v>false</v>
      </c>
      <c r="G7380" t="str" cm="1">
        <f t="array" ref="G7380">IFERROR(IF(AND(Orders!R7379:R17372&gt;1000,OR(Orders!M7379:M17372="East",Orders!M7379:M17372="south")),"bonus","no bonus"),"data error")</f>
        <v>no bonus</v>
      </c>
    </row>
    <row r="7381" spans="1:7" x14ac:dyDescent="0.25">
      <c r="A7381" t="str">
        <v>high</v>
      </c>
      <c r="B7381" t="b" cm="1">
        <f t="array" ref="B7381">AND(Orders!R7379:R17372&gt;500,Orders!O7379:O17372="technology")</f>
        <v>0</v>
      </c>
      <c r="C7381" t="b" cm="1">
        <f t="array" ref="C7381">OR(Orders!R7379:R17372&gt;1000,Orders!O7379:O17372="furniture")</f>
        <v>1</v>
      </c>
      <c r="D7381" t="str">
        <v>no</v>
      </c>
      <c r="E7381" t="str">
        <v>false</v>
      </c>
      <c r="G7381" t="str" cm="1">
        <f t="array" ref="G7381">IFERROR(IF(AND(Orders!R7380:R17373&gt;1000,OR(Orders!M7380:M17373="East",Orders!M7380:M17373="south")),"bonus","no bonus"),"data error")</f>
        <v>no bonus</v>
      </c>
    </row>
    <row r="7382" spans="1:7" x14ac:dyDescent="0.25">
      <c r="A7382" t="str">
        <v>high</v>
      </c>
      <c r="B7382" t="b" cm="1">
        <f t="array" ref="B7382">AND(Orders!R7380:R17373&gt;500,Orders!O7380:O17373="technology")</f>
        <v>0</v>
      </c>
      <c r="C7382" t="b" cm="1">
        <f t="array" ref="C7382">OR(Orders!R7380:R17373&gt;1000,Orders!O7380:O17373="furniture")</f>
        <v>1</v>
      </c>
      <c r="D7382" t="str">
        <v>no</v>
      </c>
      <c r="E7382" t="str">
        <v>false</v>
      </c>
      <c r="G7382" t="str" cm="1">
        <f t="array" ref="G7382">IFERROR(IF(AND(Orders!R7381:R17374&gt;1000,OR(Orders!M7381:M17374="East",Orders!M7381:M17374="south")),"bonus","no bonus"),"data error")</f>
        <v>no bonus</v>
      </c>
    </row>
    <row r="7383" spans="1:7" x14ac:dyDescent="0.25">
      <c r="A7383" t="str">
        <v>high</v>
      </c>
      <c r="B7383" t="b" cm="1">
        <f t="array" ref="B7383">AND(Orders!R7381:R17374&gt;500,Orders!O7381:O17374="technology")</f>
        <v>0</v>
      </c>
      <c r="C7383" t="b" cm="1">
        <f t="array" ref="C7383">OR(Orders!R7381:R17374&gt;1000,Orders!O7381:O17374="furniture")</f>
        <v>1</v>
      </c>
      <c r="D7383" t="str">
        <v>no</v>
      </c>
      <c r="E7383" t="str">
        <v>false</v>
      </c>
      <c r="G7383" t="str" cm="1">
        <f t="array" ref="G7383">IFERROR(IF(AND(Orders!R7382:R17375&gt;1000,OR(Orders!M7382:M17375="East",Orders!M7382:M17375="south")),"bonus","no bonus"),"data error")</f>
        <v>no bonus</v>
      </c>
    </row>
    <row r="7384" spans="1:7" x14ac:dyDescent="0.25">
      <c r="A7384" t="str">
        <v>high</v>
      </c>
      <c r="B7384" t="b" cm="1">
        <f t="array" ref="B7384">AND(Orders!R7382:R17375&gt;500,Orders!O7382:O17375="technology")</f>
        <v>0</v>
      </c>
      <c r="C7384" t="b" cm="1">
        <f t="array" ref="C7384">OR(Orders!R7382:R17375&gt;1000,Orders!O7382:O17375="furniture")</f>
        <v>1</v>
      </c>
      <c r="D7384" t="str">
        <v>no</v>
      </c>
      <c r="E7384" t="str">
        <v>false</v>
      </c>
      <c r="G7384" t="str" cm="1">
        <f t="array" ref="G7384">IFERROR(IF(AND(Orders!R7383:R17376&gt;1000,OR(Orders!M7383:M17376="East",Orders!M7383:M17376="south")),"bonus","no bonus"),"data error")</f>
        <v>no bonus</v>
      </c>
    </row>
    <row r="7385" spans="1:7" x14ac:dyDescent="0.25">
      <c r="A7385" t="str">
        <v>high</v>
      </c>
      <c r="B7385" t="b" cm="1">
        <f t="array" ref="B7385">AND(Orders!R7383:R17376&gt;500,Orders!O7383:O17376="technology")</f>
        <v>0</v>
      </c>
      <c r="C7385" t="b" cm="1">
        <f t="array" ref="C7385">OR(Orders!R7383:R17376&gt;1000,Orders!O7383:O17376="furniture")</f>
        <v>1</v>
      </c>
      <c r="D7385" t="str">
        <v>no</v>
      </c>
      <c r="E7385" t="str">
        <v>false</v>
      </c>
      <c r="G7385" t="str" cm="1">
        <f t="array" ref="G7385">IFERROR(IF(AND(Orders!R7384:R17377&gt;1000,OR(Orders!M7384:M17377="East",Orders!M7384:M17377="south")),"bonus","no bonus"),"data error")</f>
        <v>no bonus</v>
      </c>
    </row>
    <row r="7386" spans="1:7" x14ac:dyDescent="0.25">
      <c r="A7386" t="str">
        <v>high</v>
      </c>
      <c r="B7386" t="b" cm="1">
        <f t="array" ref="B7386">AND(Orders!R7384:R17377&gt;500,Orders!O7384:O17377="technology")</f>
        <v>0</v>
      </c>
      <c r="C7386" t="b" cm="1">
        <f t="array" ref="C7386">OR(Orders!R7384:R17377&gt;1000,Orders!O7384:O17377="furniture")</f>
        <v>1</v>
      </c>
      <c r="D7386" t="str">
        <v>no</v>
      </c>
      <c r="E7386" t="str">
        <v>false</v>
      </c>
      <c r="G7386" t="str" cm="1">
        <f t="array" ref="G7386">IFERROR(IF(AND(Orders!R7385:R17378&gt;1000,OR(Orders!M7385:M17378="East",Orders!M7385:M17378="south")),"bonus","no bonus"),"data error")</f>
        <v>no bonus</v>
      </c>
    </row>
    <row r="7387" spans="1:7" x14ac:dyDescent="0.25">
      <c r="A7387" t="str">
        <v>high</v>
      </c>
      <c r="B7387" t="b" cm="1">
        <f t="array" ref="B7387">AND(Orders!R7385:R17378&gt;500,Orders!O7385:O17378="technology")</f>
        <v>0</v>
      </c>
      <c r="C7387" t="b" cm="1">
        <f t="array" ref="C7387">OR(Orders!R7385:R17378&gt;1000,Orders!O7385:O17378="furniture")</f>
        <v>1</v>
      </c>
      <c r="D7387" t="str">
        <v>no</v>
      </c>
      <c r="E7387" t="str">
        <v>false</v>
      </c>
      <c r="G7387" t="str" cm="1">
        <f t="array" ref="G7387">IFERROR(IF(AND(Orders!R7386:R17379&gt;1000,OR(Orders!M7386:M17379="East",Orders!M7386:M17379="south")),"bonus","no bonus"),"data error")</f>
        <v>no bonus</v>
      </c>
    </row>
    <row r="7388" spans="1:7" x14ac:dyDescent="0.25">
      <c r="A7388" t="str">
        <v>high</v>
      </c>
      <c r="B7388" t="b" cm="1">
        <f t="array" ref="B7388">AND(Orders!R7386:R17379&gt;500,Orders!O7386:O17379="technology")</f>
        <v>0</v>
      </c>
      <c r="C7388" t="b" cm="1">
        <f t="array" ref="C7388">OR(Orders!R7386:R17379&gt;1000,Orders!O7386:O17379="furniture")</f>
        <v>1</v>
      </c>
      <c r="D7388" t="str">
        <v>no</v>
      </c>
      <c r="E7388" t="str">
        <v>false</v>
      </c>
      <c r="G7388" t="str" cm="1">
        <f t="array" ref="G7388">IFERROR(IF(AND(Orders!R7387:R17380&gt;1000,OR(Orders!M7387:M17380="East",Orders!M7387:M17380="south")),"bonus","no bonus"),"data error")</f>
        <v>no bonus</v>
      </c>
    </row>
    <row r="7389" spans="1:7" x14ac:dyDescent="0.25">
      <c r="A7389" t="str">
        <v>high</v>
      </c>
      <c r="B7389" t="b" cm="1">
        <f t="array" ref="B7389">AND(Orders!R7387:R17380&gt;500,Orders!O7387:O17380="technology")</f>
        <v>0</v>
      </c>
      <c r="C7389" t="b" cm="1">
        <f t="array" ref="C7389">OR(Orders!R7387:R17380&gt;1000,Orders!O7387:O17380="furniture")</f>
        <v>1</v>
      </c>
      <c r="D7389" t="str">
        <v>no</v>
      </c>
      <c r="E7389" t="str">
        <v>false</v>
      </c>
      <c r="G7389" t="str" cm="1">
        <f t="array" ref="G7389">IFERROR(IF(AND(Orders!R7388:R17381&gt;1000,OR(Orders!M7388:M17381="East",Orders!M7388:M17381="south")),"bonus","no bonus"),"data error")</f>
        <v>no bonus</v>
      </c>
    </row>
    <row r="7390" spans="1:7" x14ac:dyDescent="0.25">
      <c r="A7390" t="str">
        <v>high</v>
      </c>
      <c r="B7390" t="b" cm="1">
        <f t="array" ref="B7390">AND(Orders!R7388:R17381&gt;500,Orders!O7388:O17381="technology")</f>
        <v>0</v>
      </c>
      <c r="C7390" t="b" cm="1">
        <f t="array" ref="C7390">OR(Orders!R7388:R17381&gt;1000,Orders!O7388:O17381="furniture")</f>
        <v>1</v>
      </c>
      <c r="D7390" t="str">
        <v>no</v>
      </c>
      <c r="E7390" t="str">
        <v>false</v>
      </c>
      <c r="G7390" t="str" cm="1">
        <f t="array" ref="G7390">IFERROR(IF(AND(Orders!R7389:R17382&gt;1000,OR(Orders!M7389:M17382="East",Orders!M7389:M17382="south")),"bonus","no bonus"),"data error")</f>
        <v>no bonus</v>
      </c>
    </row>
    <row r="7391" spans="1:7" x14ac:dyDescent="0.25">
      <c r="A7391" t="str">
        <v>high</v>
      </c>
      <c r="B7391" t="b" cm="1">
        <f t="array" ref="B7391">AND(Orders!R7389:R17382&gt;500,Orders!O7389:O17382="technology")</f>
        <v>0</v>
      </c>
      <c r="C7391" t="b" cm="1">
        <f t="array" ref="C7391">OR(Orders!R7389:R17382&gt;1000,Orders!O7389:O17382="furniture")</f>
        <v>1</v>
      </c>
      <c r="D7391" t="str">
        <v>no</v>
      </c>
      <c r="E7391" t="str">
        <v>false</v>
      </c>
      <c r="G7391" t="str" cm="1">
        <f t="array" ref="G7391">IFERROR(IF(AND(Orders!R7390:R17383&gt;1000,OR(Orders!M7390:M17383="East",Orders!M7390:M17383="south")),"bonus","no bonus"),"data error")</f>
        <v>no bonus</v>
      </c>
    </row>
    <row r="7392" spans="1:7" x14ac:dyDescent="0.25">
      <c r="A7392" t="str">
        <v>high</v>
      </c>
      <c r="B7392" t="b" cm="1">
        <f t="array" ref="B7392">AND(Orders!R7390:R17383&gt;500,Orders!O7390:O17383="technology")</f>
        <v>0</v>
      </c>
      <c r="C7392" t="b" cm="1">
        <f t="array" ref="C7392">OR(Orders!R7390:R17383&gt;1000,Orders!O7390:O17383="furniture")</f>
        <v>1</v>
      </c>
      <c r="D7392" t="str">
        <v>no</v>
      </c>
      <c r="E7392" t="str">
        <v>false</v>
      </c>
      <c r="G7392" t="str" cm="1">
        <f t="array" ref="G7392">IFERROR(IF(AND(Orders!R7391:R17384&gt;1000,OR(Orders!M7391:M17384="East",Orders!M7391:M17384="south")),"bonus","no bonus"),"data error")</f>
        <v>no bonus</v>
      </c>
    </row>
    <row r="7393" spans="1:7" x14ac:dyDescent="0.25">
      <c r="A7393" t="str">
        <v>high</v>
      </c>
      <c r="B7393" t="b" cm="1">
        <f t="array" ref="B7393">AND(Orders!R7391:R17384&gt;500,Orders!O7391:O17384="technology")</f>
        <v>0</v>
      </c>
      <c r="C7393" t="b" cm="1">
        <f t="array" ref="C7393">OR(Orders!R7391:R17384&gt;1000,Orders!O7391:O17384="furniture")</f>
        <v>1</v>
      </c>
      <c r="D7393" t="str">
        <v>no</v>
      </c>
      <c r="E7393" t="str">
        <v>false</v>
      </c>
      <c r="G7393" t="str" cm="1">
        <f t="array" ref="G7393">IFERROR(IF(AND(Orders!R7392:R17385&gt;1000,OR(Orders!M7392:M17385="East",Orders!M7392:M17385="south")),"bonus","no bonus"),"data error")</f>
        <v>no bonus</v>
      </c>
    </row>
    <row r="7394" spans="1:7" x14ac:dyDescent="0.25">
      <c r="A7394" t="str">
        <v>high</v>
      </c>
      <c r="B7394" t="b" cm="1">
        <f t="array" ref="B7394">AND(Orders!R7392:R17385&gt;500,Orders!O7392:O17385="technology")</f>
        <v>0</v>
      </c>
      <c r="C7394" t="b" cm="1">
        <f t="array" ref="C7394">OR(Orders!R7392:R17385&gt;1000,Orders!O7392:O17385="furniture")</f>
        <v>1</v>
      </c>
      <c r="D7394" t="str">
        <v>no</v>
      </c>
      <c r="E7394" t="str">
        <v>false</v>
      </c>
      <c r="G7394" t="str" cm="1">
        <f t="array" ref="G7394">IFERROR(IF(AND(Orders!R7393:R17386&gt;1000,OR(Orders!M7393:M17386="East",Orders!M7393:M17386="south")),"bonus","no bonus"),"data error")</f>
        <v>no bonus</v>
      </c>
    </row>
    <row r="7395" spans="1:7" x14ac:dyDescent="0.25">
      <c r="A7395" t="str">
        <v>high</v>
      </c>
      <c r="B7395" t="b" cm="1">
        <f t="array" ref="B7395">AND(Orders!R7393:R17386&gt;500,Orders!O7393:O17386="technology")</f>
        <v>0</v>
      </c>
      <c r="C7395" t="b" cm="1">
        <f t="array" ref="C7395">OR(Orders!R7393:R17386&gt;1000,Orders!O7393:O17386="furniture")</f>
        <v>1</v>
      </c>
      <c r="D7395" t="str">
        <v>no</v>
      </c>
      <c r="E7395" t="str">
        <v>false</v>
      </c>
      <c r="G7395" t="str" cm="1">
        <f t="array" ref="G7395">IFERROR(IF(AND(Orders!R7394:R17387&gt;1000,OR(Orders!M7394:M17387="East",Orders!M7394:M17387="south")),"bonus","no bonus"),"data error")</f>
        <v>no bonus</v>
      </c>
    </row>
    <row r="7396" spans="1:7" x14ac:dyDescent="0.25">
      <c r="A7396" t="str">
        <v>high</v>
      </c>
      <c r="B7396" t="b" cm="1">
        <f t="array" ref="B7396">AND(Orders!R7394:R17387&gt;500,Orders!O7394:O17387="technology")</f>
        <v>0</v>
      </c>
      <c r="C7396" t="b" cm="1">
        <f t="array" ref="C7396">OR(Orders!R7394:R17387&gt;1000,Orders!O7394:O17387="furniture")</f>
        <v>1</v>
      </c>
      <c r="D7396" t="str">
        <v>no</v>
      </c>
      <c r="E7396" t="str">
        <v>false</v>
      </c>
      <c r="G7396" t="str" cm="1">
        <f t="array" ref="G7396">IFERROR(IF(AND(Orders!R7395:R17388&gt;1000,OR(Orders!M7395:M17388="East",Orders!M7395:M17388="south")),"bonus","no bonus"),"data error")</f>
        <v>no bonus</v>
      </c>
    </row>
    <row r="7397" spans="1:7" x14ac:dyDescent="0.25">
      <c r="A7397" t="str">
        <v>high</v>
      </c>
      <c r="B7397" t="b" cm="1">
        <f t="array" ref="B7397">AND(Orders!R7395:R17388&gt;500,Orders!O7395:O17388="technology")</f>
        <v>0</v>
      </c>
      <c r="C7397" t="b" cm="1">
        <f t="array" ref="C7397">OR(Orders!R7395:R17388&gt;1000,Orders!O7395:O17388="furniture")</f>
        <v>1</v>
      </c>
      <c r="D7397" t="str">
        <v>no</v>
      </c>
      <c r="E7397" t="str">
        <v>false</v>
      </c>
      <c r="G7397" t="str" cm="1">
        <f t="array" ref="G7397">IFERROR(IF(AND(Orders!R7396:R17389&gt;1000,OR(Orders!M7396:M17389="East",Orders!M7396:M17389="south")),"bonus","no bonus"),"data error")</f>
        <v>no bonus</v>
      </c>
    </row>
    <row r="7398" spans="1:7" x14ac:dyDescent="0.25">
      <c r="A7398" t="str">
        <v>high</v>
      </c>
      <c r="B7398" t="b" cm="1">
        <f t="array" ref="B7398">AND(Orders!R7396:R17389&gt;500,Orders!O7396:O17389="technology")</f>
        <v>0</v>
      </c>
      <c r="C7398" t="b" cm="1">
        <f t="array" ref="C7398">OR(Orders!R7396:R17389&gt;1000,Orders!O7396:O17389="furniture")</f>
        <v>1</v>
      </c>
      <c r="D7398" t="str">
        <v>no</v>
      </c>
      <c r="E7398" t="str">
        <v>false</v>
      </c>
      <c r="G7398" t="str" cm="1">
        <f t="array" ref="G7398">IFERROR(IF(AND(Orders!R7397:R17390&gt;1000,OR(Orders!M7397:M17390="East",Orders!M7397:M17390="south")),"bonus","no bonus"),"data error")</f>
        <v>no bonus</v>
      </c>
    </row>
    <row r="7399" spans="1:7" x14ac:dyDescent="0.25">
      <c r="A7399" t="str">
        <v>high</v>
      </c>
      <c r="B7399" t="b" cm="1">
        <f t="array" ref="B7399">AND(Orders!R7397:R17390&gt;500,Orders!O7397:O17390="technology")</f>
        <v>0</v>
      </c>
      <c r="C7399" t="b" cm="1">
        <f t="array" ref="C7399">OR(Orders!R7397:R17390&gt;1000,Orders!O7397:O17390="furniture")</f>
        <v>1</v>
      </c>
      <c r="D7399" t="str">
        <v>no</v>
      </c>
      <c r="E7399" t="str">
        <v>false</v>
      </c>
      <c r="G7399" t="str" cm="1">
        <f t="array" ref="G7399">IFERROR(IF(AND(Orders!R7398:R17391&gt;1000,OR(Orders!M7398:M17391="East",Orders!M7398:M17391="south")),"bonus","no bonus"),"data error")</f>
        <v>no bonus</v>
      </c>
    </row>
    <row r="7400" spans="1:7" x14ac:dyDescent="0.25">
      <c r="A7400" t="str">
        <v>high</v>
      </c>
      <c r="B7400" t="b" cm="1">
        <f t="array" ref="B7400">AND(Orders!R7398:R17391&gt;500,Orders!O7398:O17391="technology")</f>
        <v>0</v>
      </c>
      <c r="C7400" t="b" cm="1">
        <f t="array" ref="C7400">OR(Orders!R7398:R17391&gt;1000,Orders!O7398:O17391="furniture")</f>
        <v>1</v>
      </c>
      <c r="D7400" t="str">
        <v>no</v>
      </c>
      <c r="E7400" t="str">
        <v>false</v>
      </c>
      <c r="G7400" t="str" cm="1">
        <f t="array" ref="G7400">IFERROR(IF(AND(Orders!R7399:R17392&gt;1000,OR(Orders!M7399:M17392="East",Orders!M7399:M17392="south")),"bonus","no bonus"),"data error")</f>
        <v>no bonus</v>
      </c>
    </row>
    <row r="7401" spans="1:7" x14ac:dyDescent="0.25">
      <c r="A7401" t="str">
        <v>high</v>
      </c>
      <c r="B7401" t="b" cm="1">
        <f t="array" ref="B7401">AND(Orders!R7399:R17392&gt;500,Orders!O7399:O17392="technology")</f>
        <v>0</v>
      </c>
      <c r="C7401" t="b" cm="1">
        <f t="array" ref="C7401">OR(Orders!R7399:R17392&gt;1000,Orders!O7399:O17392="furniture")</f>
        <v>1</v>
      </c>
      <c r="D7401" t="str">
        <v>no</v>
      </c>
      <c r="E7401" t="str">
        <v>false</v>
      </c>
      <c r="G7401" t="str" cm="1">
        <f t="array" ref="G7401">IFERROR(IF(AND(Orders!R7400:R17393&gt;1000,OR(Orders!M7400:M17393="East",Orders!M7400:M17393="south")),"bonus","no bonus"),"data error")</f>
        <v>no bonus</v>
      </c>
    </row>
    <row r="7402" spans="1:7" x14ac:dyDescent="0.25">
      <c r="A7402" t="str">
        <v>high</v>
      </c>
      <c r="B7402" t="b" cm="1">
        <f t="array" ref="B7402">AND(Orders!R7400:R17393&gt;500,Orders!O7400:O17393="technology")</f>
        <v>0</v>
      </c>
      <c r="C7402" t="b" cm="1">
        <f t="array" ref="C7402">OR(Orders!R7400:R17393&gt;1000,Orders!O7400:O17393="furniture")</f>
        <v>1</v>
      </c>
      <c r="D7402" t="str">
        <v>no</v>
      </c>
      <c r="E7402" t="str">
        <v>false</v>
      </c>
      <c r="G7402" t="str" cm="1">
        <f t="array" ref="G7402">IFERROR(IF(AND(Orders!R7401:R17394&gt;1000,OR(Orders!M7401:M17394="East",Orders!M7401:M17394="south")),"bonus","no bonus"),"data error")</f>
        <v>no bonus</v>
      </c>
    </row>
    <row r="7403" spans="1:7" x14ac:dyDescent="0.25">
      <c r="A7403" t="str">
        <v>high</v>
      </c>
      <c r="B7403" t="b" cm="1">
        <f t="array" ref="B7403">AND(Orders!R7401:R17394&gt;500,Orders!O7401:O17394="technology")</f>
        <v>0</v>
      </c>
      <c r="C7403" t="b" cm="1">
        <f t="array" ref="C7403">OR(Orders!R7401:R17394&gt;1000,Orders!O7401:O17394="furniture")</f>
        <v>1</v>
      </c>
      <c r="D7403" t="str">
        <v>no</v>
      </c>
      <c r="E7403" t="str">
        <v>false</v>
      </c>
      <c r="G7403" t="str" cm="1">
        <f t="array" ref="G7403">IFERROR(IF(AND(Orders!R7402:R17395&gt;1000,OR(Orders!M7402:M17395="East",Orders!M7402:M17395="south")),"bonus","no bonus"),"data error")</f>
        <v>no bonus</v>
      </c>
    </row>
    <row r="7404" spans="1:7" x14ac:dyDescent="0.25">
      <c r="A7404" t="str">
        <v>high</v>
      </c>
      <c r="B7404" t="b" cm="1">
        <f t="array" ref="B7404">AND(Orders!R7402:R17395&gt;500,Orders!O7402:O17395="technology")</f>
        <v>0</v>
      </c>
      <c r="C7404" t="b" cm="1">
        <f t="array" ref="C7404">OR(Orders!R7402:R17395&gt;1000,Orders!O7402:O17395="furniture")</f>
        <v>1</v>
      </c>
      <c r="D7404" t="str">
        <v>no</v>
      </c>
      <c r="E7404" t="str">
        <v>false</v>
      </c>
      <c r="G7404" t="str" cm="1">
        <f t="array" ref="G7404">IFERROR(IF(AND(Orders!R7403:R17396&gt;1000,OR(Orders!M7403:M17396="East",Orders!M7403:M17396="south")),"bonus","no bonus"),"data error")</f>
        <v>no bonus</v>
      </c>
    </row>
    <row r="7405" spans="1:7" x14ac:dyDescent="0.25">
      <c r="A7405" t="str">
        <v>high</v>
      </c>
      <c r="B7405" t="b" cm="1">
        <f t="array" ref="B7405">AND(Orders!R7403:R17396&gt;500,Orders!O7403:O17396="technology")</f>
        <v>0</v>
      </c>
      <c r="C7405" t="b" cm="1">
        <f t="array" ref="C7405">OR(Orders!R7403:R17396&gt;1000,Orders!O7403:O17396="furniture")</f>
        <v>1</v>
      </c>
      <c r="D7405" t="str">
        <v>no</v>
      </c>
      <c r="E7405" t="str">
        <v>false</v>
      </c>
      <c r="G7405" t="str" cm="1">
        <f t="array" ref="G7405">IFERROR(IF(AND(Orders!R7404:R17397&gt;1000,OR(Orders!M7404:M17397="East",Orders!M7404:M17397="south")),"bonus","no bonus"),"data error")</f>
        <v>no bonus</v>
      </c>
    </row>
    <row r="7406" spans="1:7" x14ac:dyDescent="0.25">
      <c r="A7406" t="str">
        <v>high</v>
      </c>
      <c r="B7406" t="b" cm="1">
        <f t="array" ref="B7406">AND(Orders!R7404:R17397&gt;500,Orders!O7404:O17397="technology")</f>
        <v>0</v>
      </c>
      <c r="C7406" t="b" cm="1">
        <f t="array" ref="C7406">OR(Orders!R7404:R17397&gt;1000,Orders!O7404:O17397="furniture")</f>
        <v>1</v>
      </c>
      <c r="D7406" t="str">
        <v>no</v>
      </c>
      <c r="E7406" t="str">
        <v>false</v>
      </c>
      <c r="G7406" t="str" cm="1">
        <f t="array" ref="G7406">IFERROR(IF(AND(Orders!R7405:R17398&gt;1000,OR(Orders!M7405:M17398="East",Orders!M7405:M17398="south")),"bonus","no bonus"),"data error")</f>
        <v>no bonus</v>
      </c>
    </row>
    <row r="7407" spans="1:7" x14ac:dyDescent="0.25">
      <c r="A7407" t="str">
        <v>high</v>
      </c>
      <c r="B7407" t="b" cm="1">
        <f t="array" ref="B7407">AND(Orders!R7405:R17398&gt;500,Orders!O7405:O17398="technology")</f>
        <v>0</v>
      </c>
      <c r="C7407" t="b" cm="1">
        <f t="array" ref="C7407">OR(Orders!R7405:R17398&gt;1000,Orders!O7405:O17398="furniture")</f>
        <v>1</v>
      </c>
      <c r="D7407" t="str">
        <v>no</v>
      </c>
      <c r="E7407" t="str">
        <v>false</v>
      </c>
      <c r="G7407" t="str" cm="1">
        <f t="array" ref="G7407">IFERROR(IF(AND(Orders!R7406:R17399&gt;1000,OR(Orders!M7406:M17399="East",Orders!M7406:M17399="south")),"bonus","no bonus"),"data error")</f>
        <v>no bonus</v>
      </c>
    </row>
    <row r="7408" spans="1:7" x14ac:dyDescent="0.25">
      <c r="A7408" t="str">
        <v>high</v>
      </c>
      <c r="B7408" t="b" cm="1">
        <f t="array" ref="B7408">AND(Orders!R7406:R17399&gt;500,Orders!O7406:O17399="technology")</f>
        <v>0</v>
      </c>
      <c r="C7408" t="b" cm="1">
        <f t="array" ref="C7408">OR(Orders!R7406:R17399&gt;1000,Orders!O7406:O17399="furniture")</f>
        <v>1</v>
      </c>
      <c r="D7408" t="str">
        <v>no</v>
      </c>
      <c r="E7408" t="str">
        <v>false</v>
      </c>
      <c r="G7408" t="str" cm="1">
        <f t="array" ref="G7408">IFERROR(IF(AND(Orders!R7407:R17400&gt;1000,OR(Orders!M7407:M17400="East",Orders!M7407:M17400="south")),"bonus","no bonus"),"data error")</f>
        <v>no bonus</v>
      </c>
    </row>
    <row r="7409" spans="1:7" x14ac:dyDescent="0.25">
      <c r="A7409" t="str">
        <v>high</v>
      </c>
      <c r="B7409" t="b" cm="1">
        <f t="array" ref="B7409">AND(Orders!R7407:R17400&gt;500,Orders!O7407:O17400="technology")</f>
        <v>0</v>
      </c>
      <c r="C7409" t="b" cm="1">
        <f t="array" ref="C7409">OR(Orders!R7407:R17400&gt;1000,Orders!O7407:O17400="furniture")</f>
        <v>1</v>
      </c>
      <c r="D7409" t="str">
        <v>no</v>
      </c>
      <c r="E7409" t="str">
        <v>false</v>
      </c>
      <c r="G7409" t="str" cm="1">
        <f t="array" ref="G7409">IFERROR(IF(AND(Orders!R7408:R17401&gt;1000,OR(Orders!M7408:M17401="East",Orders!M7408:M17401="south")),"bonus","no bonus"),"data error")</f>
        <v>no bonus</v>
      </c>
    </row>
    <row r="7410" spans="1:7" x14ac:dyDescent="0.25">
      <c r="A7410" t="str">
        <v>high</v>
      </c>
      <c r="B7410" t="b" cm="1">
        <f t="array" ref="B7410">AND(Orders!R7408:R17401&gt;500,Orders!O7408:O17401="technology")</f>
        <v>0</v>
      </c>
      <c r="C7410" t="b" cm="1">
        <f t="array" ref="C7410">OR(Orders!R7408:R17401&gt;1000,Orders!O7408:O17401="furniture")</f>
        <v>1</v>
      </c>
      <c r="D7410" t="str">
        <v>no</v>
      </c>
      <c r="E7410" t="str">
        <v>false</v>
      </c>
      <c r="G7410" t="str" cm="1">
        <f t="array" ref="G7410">IFERROR(IF(AND(Orders!R7409:R17402&gt;1000,OR(Orders!M7409:M17402="East",Orders!M7409:M17402="south")),"bonus","no bonus"),"data error")</f>
        <v>no bonus</v>
      </c>
    </row>
    <row r="7411" spans="1:7" x14ac:dyDescent="0.25">
      <c r="A7411" t="str">
        <v>high</v>
      </c>
      <c r="B7411" t="b" cm="1">
        <f t="array" ref="B7411">AND(Orders!R7409:R17402&gt;500,Orders!O7409:O17402="technology")</f>
        <v>0</v>
      </c>
      <c r="C7411" t="b" cm="1">
        <f t="array" ref="C7411">OR(Orders!R7409:R17402&gt;1000,Orders!O7409:O17402="furniture")</f>
        <v>1</v>
      </c>
      <c r="D7411" t="str">
        <v>no</v>
      </c>
      <c r="E7411" t="str">
        <v>false</v>
      </c>
      <c r="G7411" t="str" cm="1">
        <f t="array" ref="G7411">IFERROR(IF(AND(Orders!R7410:R17403&gt;1000,OR(Orders!M7410:M17403="East",Orders!M7410:M17403="south")),"bonus","no bonus"),"data error")</f>
        <v>no bonus</v>
      </c>
    </row>
    <row r="7412" spans="1:7" x14ac:dyDescent="0.25">
      <c r="A7412" t="str">
        <v>high</v>
      </c>
      <c r="B7412" t="b" cm="1">
        <f t="array" ref="B7412">AND(Orders!R7410:R17403&gt;500,Orders!O7410:O17403="technology")</f>
        <v>0</v>
      </c>
      <c r="C7412" t="b" cm="1">
        <f t="array" ref="C7412">OR(Orders!R7410:R17403&gt;1000,Orders!O7410:O17403="furniture")</f>
        <v>1</v>
      </c>
      <c r="D7412" t="str">
        <v>no</v>
      </c>
      <c r="E7412" t="str">
        <v>false</v>
      </c>
      <c r="G7412" t="str" cm="1">
        <f t="array" ref="G7412">IFERROR(IF(AND(Orders!R7411:R17404&gt;1000,OR(Orders!M7411:M17404="East",Orders!M7411:M17404="south")),"bonus","no bonus"),"data error")</f>
        <v>no bonus</v>
      </c>
    </row>
    <row r="7413" spans="1:7" x14ac:dyDescent="0.25">
      <c r="A7413" t="str">
        <v>high</v>
      </c>
      <c r="B7413" t="b" cm="1">
        <f t="array" ref="B7413">AND(Orders!R7411:R17404&gt;500,Orders!O7411:O17404="technology")</f>
        <v>0</v>
      </c>
      <c r="C7413" t="b" cm="1">
        <f t="array" ref="C7413">OR(Orders!R7411:R17404&gt;1000,Orders!O7411:O17404="furniture")</f>
        <v>1</v>
      </c>
      <c r="D7413" t="str">
        <v>no</v>
      </c>
      <c r="E7413" t="str">
        <v>false</v>
      </c>
      <c r="G7413" t="str" cm="1">
        <f t="array" ref="G7413">IFERROR(IF(AND(Orders!R7412:R17405&gt;1000,OR(Orders!M7412:M17405="East",Orders!M7412:M17405="south")),"bonus","no bonus"),"data error")</f>
        <v>no bonus</v>
      </c>
    </row>
    <row r="7414" spans="1:7" x14ac:dyDescent="0.25">
      <c r="A7414" t="str">
        <v>high</v>
      </c>
      <c r="B7414" t="b" cm="1">
        <f t="array" ref="B7414">AND(Orders!R7412:R17405&gt;500,Orders!O7412:O17405="technology")</f>
        <v>0</v>
      </c>
      <c r="C7414" t="b" cm="1">
        <f t="array" ref="C7414">OR(Orders!R7412:R17405&gt;1000,Orders!O7412:O17405="furniture")</f>
        <v>1</v>
      </c>
      <c r="D7414" t="str">
        <v>no</v>
      </c>
      <c r="E7414" t="str">
        <v>false</v>
      </c>
      <c r="G7414" t="str" cm="1">
        <f t="array" ref="G7414">IFERROR(IF(AND(Orders!R7413:R17406&gt;1000,OR(Orders!M7413:M17406="East",Orders!M7413:M17406="south")),"bonus","no bonus"),"data error")</f>
        <v>no bonus</v>
      </c>
    </row>
    <row r="7415" spans="1:7" x14ac:dyDescent="0.25">
      <c r="A7415" t="str">
        <v>high</v>
      </c>
      <c r="B7415" t="b" cm="1">
        <f t="array" ref="B7415">AND(Orders!R7413:R17406&gt;500,Orders!O7413:O17406="technology")</f>
        <v>0</v>
      </c>
      <c r="C7415" t="b" cm="1">
        <f t="array" ref="C7415">OR(Orders!R7413:R17406&gt;1000,Orders!O7413:O17406="furniture")</f>
        <v>1</v>
      </c>
      <c r="D7415" t="str">
        <v>no</v>
      </c>
      <c r="E7415" t="str">
        <v>false</v>
      </c>
      <c r="G7415" t="str" cm="1">
        <f t="array" ref="G7415">IFERROR(IF(AND(Orders!R7414:R17407&gt;1000,OR(Orders!M7414:M17407="East",Orders!M7414:M17407="south")),"bonus","no bonus"),"data error")</f>
        <v>no bonus</v>
      </c>
    </row>
    <row r="7416" spans="1:7" x14ac:dyDescent="0.25">
      <c r="A7416" t="str">
        <v>high</v>
      </c>
      <c r="B7416" t="b" cm="1">
        <f t="array" ref="B7416">AND(Orders!R7414:R17407&gt;500,Orders!O7414:O17407="technology")</f>
        <v>0</v>
      </c>
      <c r="C7416" t="b" cm="1">
        <f t="array" ref="C7416">OR(Orders!R7414:R17407&gt;1000,Orders!O7414:O17407="furniture")</f>
        <v>1</v>
      </c>
      <c r="D7416" t="str">
        <v>no</v>
      </c>
      <c r="E7416" t="str">
        <v>false</v>
      </c>
      <c r="G7416" t="str" cm="1">
        <f t="array" ref="G7416">IFERROR(IF(AND(Orders!R7415:R17408&gt;1000,OR(Orders!M7415:M17408="East",Orders!M7415:M17408="south")),"bonus","no bonus"),"data error")</f>
        <v>no bonus</v>
      </c>
    </row>
    <row r="7417" spans="1:7" x14ac:dyDescent="0.25">
      <c r="A7417" t="str">
        <v>high</v>
      </c>
      <c r="B7417" t="b" cm="1">
        <f t="array" ref="B7417">AND(Orders!R7415:R17408&gt;500,Orders!O7415:O17408="technology")</f>
        <v>0</v>
      </c>
      <c r="C7417" t="b" cm="1">
        <f t="array" ref="C7417">OR(Orders!R7415:R17408&gt;1000,Orders!O7415:O17408="furniture")</f>
        <v>1</v>
      </c>
      <c r="D7417" t="str">
        <v>no</v>
      </c>
      <c r="E7417" t="str">
        <v>false</v>
      </c>
      <c r="G7417" t="str" cm="1">
        <f t="array" ref="G7417">IFERROR(IF(AND(Orders!R7416:R17409&gt;1000,OR(Orders!M7416:M17409="East",Orders!M7416:M17409="south")),"bonus","no bonus"),"data error")</f>
        <v>no bonus</v>
      </c>
    </row>
    <row r="7418" spans="1:7" x14ac:dyDescent="0.25">
      <c r="A7418" t="str">
        <v>high</v>
      </c>
      <c r="B7418" t="b" cm="1">
        <f t="array" ref="B7418">AND(Orders!R7416:R17409&gt;500,Orders!O7416:O17409="technology")</f>
        <v>0</v>
      </c>
      <c r="C7418" t="b" cm="1">
        <f t="array" ref="C7418">OR(Orders!R7416:R17409&gt;1000,Orders!O7416:O17409="furniture")</f>
        <v>1</v>
      </c>
      <c r="D7418" t="str">
        <v>no</v>
      </c>
      <c r="E7418" t="str">
        <v>false</v>
      </c>
      <c r="G7418" t="str" cm="1">
        <f t="array" ref="G7418">IFERROR(IF(AND(Orders!R7417:R17410&gt;1000,OR(Orders!M7417:M17410="East",Orders!M7417:M17410="south")),"bonus","no bonus"),"data error")</f>
        <v>no bonus</v>
      </c>
    </row>
    <row r="7419" spans="1:7" x14ac:dyDescent="0.25">
      <c r="A7419" t="str">
        <v>high</v>
      </c>
      <c r="B7419" t="b" cm="1">
        <f t="array" ref="B7419">AND(Orders!R7417:R17410&gt;500,Orders!O7417:O17410="technology")</f>
        <v>0</v>
      </c>
      <c r="C7419" t="b" cm="1">
        <f t="array" ref="C7419">OR(Orders!R7417:R17410&gt;1000,Orders!O7417:O17410="furniture")</f>
        <v>1</v>
      </c>
      <c r="D7419" t="str">
        <v>no</v>
      </c>
      <c r="E7419" t="str">
        <v>false</v>
      </c>
      <c r="G7419" t="str" cm="1">
        <f t="array" ref="G7419">IFERROR(IF(AND(Orders!R7418:R17411&gt;1000,OR(Orders!M7418:M17411="East",Orders!M7418:M17411="south")),"bonus","no bonus"),"data error")</f>
        <v>no bonus</v>
      </c>
    </row>
    <row r="7420" spans="1:7" x14ac:dyDescent="0.25">
      <c r="A7420" t="str">
        <v>high</v>
      </c>
      <c r="B7420" t="b" cm="1">
        <f t="array" ref="B7420">AND(Orders!R7418:R17411&gt;500,Orders!O7418:O17411="technology")</f>
        <v>0</v>
      </c>
      <c r="C7420" t="b" cm="1">
        <f t="array" ref="C7420">OR(Orders!R7418:R17411&gt;1000,Orders!O7418:O17411="furniture")</f>
        <v>1</v>
      </c>
      <c r="D7420" t="str">
        <v>no</v>
      </c>
      <c r="E7420" t="str">
        <v>false</v>
      </c>
      <c r="G7420" t="str" cm="1">
        <f t="array" ref="G7420">IFERROR(IF(AND(Orders!R7419:R17412&gt;1000,OR(Orders!M7419:M17412="East",Orders!M7419:M17412="south")),"bonus","no bonus"),"data error")</f>
        <v>no bonus</v>
      </c>
    </row>
    <row r="7421" spans="1:7" x14ac:dyDescent="0.25">
      <c r="A7421" t="str">
        <v>high</v>
      </c>
      <c r="B7421" t="b" cm="1">
        <f t="array" ref="B7421">AND(Orders!R7419:R17412&gt;500,Orders!O7419:O17412="technology")</f>
        <v>0</v>
      </c>
      <c r="C7421" t="b" cm="1">
        <f t="array" ref="C7421">OR(Orders!R7419:R17412&gt;1000,Orders!O7419:O17412="furniture")</f>
        <v>1</v>
      </c>
      <c r="D7421" t="str">
        <v>no</v>
      </c>
      <c r="E7421" t="str">
        <v>false</v>
      </c>
      <c r="G7421" t="str" cm="1">
        <f t="array" ref="G7421">IFERROR(IF(AND(Orders!R7420:R17413&gt;1000,OR(Orders!M7420:M17413="East",Orders!M7420:M17413="south")),"bonus","no bonus"),"data error")</f>
        <v>no bonus</v>
      </c>
    </row>
    <row r="7422" spans="1:7" x14ac:dyDescent="0.25">
      <c r="A7422" t="str">
        <v>high</v>
      </c>
      <c r="B7422" t="b" cm="1">
        <f t="array" ref="B7422">AND(Orders!R7420:R17413&gt;500,Orders!O7420:O17413="technology")</f>
        <v>0</v>
      </c>
      <c r="C7422" t="b" cm="1">
        <f t="array" ref="C7422">OR(Orders!R7420:R17413&gt;1000,Orders!O7420:O17413="furniture")</f>
        <v>1</v>
      </c>
      <c r="D7422" t="str">
        <v>no</v>
      </c>
      <c r="E7422" t="str">
        <v>false</v>
      </c>
      <c r="G7422" t="str" cm="1">
        <f t="array" ref="G7422">IFERROR(IF(AND(Orders!R7421:R17414&gt;1000,OR(Orders!M7421:M17414="East",Orders!M7421:M17414="south")),"bonus","no bonus"),"data error")</f>
        <v>no bonus</v>
      </c>
    </row>
    <row r="7423" spans="1:7" x14ac:dyDescent="0.25">
      <c r="A7423" t="str">
        <v>high</v>
      </c>
      <c r="B7423" t="b" cm="1">
        <f t="array" ref="B7423">AND(Orders!R7421:R17414&gt;500,Orders!O7421:O17414="technology")</f>
        <v>0</v>
      </c>
      <c r="C7423" t="b" cm="1">
        <f t="array" ref="C7423">OR(Orders!R7421:R17414&gt;1000,Orders!O7421:O17414="furniture")</f>
        <v>1</v>
      </c>
      <c r="D7423" t="str">
        <v>no</v>
      </c>
      <c r="E7423" t="str">
        <v>false</v>
      </c>
      <c r="G7423" t="str" cm="1">
        <f t="array" ref="G7423">IFERROR(IF(AND(Orders!R7422:R17415&gt;1000,OR(Orders!M7422:M17415="East",Orders!M7422:M17415="south")),"bonus","no bonus"),"data error")</f>
        <v>no bonus</v>
      </c>
    </row>
    <row r="7424" spans="1:7" x14ac:dyDescent="0.25">
      <c r="A7424" t="str">
        <v>high</v>
      </c>
      <c r="B7424" t="b" cm="1">
        <f t="array" ref="B7424">AND(Orders!R7422:R17415&gt;500,Orders!O7422:O17415="technology")</f>
        <v>0</v>
      </c>
      <c r="C7424" t="b" cm="1">
        <f t="array" ref="C7424">OR(Orders!R7422:R17415&gt;1000,Orders!O7422:O17415="furniture")</f>
        <v>1</v>
      </c>
      <c r="D7424" t="str">
        <v>no</v>
      </c>
      <c r="E7424" t="str">
        <v>false</v>
      </c>
      <c r="G7424" t="str" cm="1">
        <f t="array" ref="G7424">IFERROR(IF(AND(Orders!R7423:R17416&gt;1000,OR(Orders!M7423:M17416="East",Orders!M7423:M17416="south")),"bonus","no bonus"),"data error")</f>
        <v>no bonus</v>
      </c>
    </row>
    <row r="7425" spans="1:7" x14ac:dyDescent="0.25">
      <c r="A7425" t="str">
        <v>high</v>
      </c>
      <c r="B7425" t="b" cm="1">
        <f t="array" ref="B7425">AND(Orders!R7423:R17416&gt;500,Orders!O7423:O17416="technology")</f>
        <v>0</v>
      </c>
      <c r="C7425" t="b" cm="1">
        <f t="array" ref="C7425">OR(Orders!R7423:R17416&gt;1000,Orders!O7423:O17416="furniture")</f>
        <v>1</v>
      </c>
      <c r="D7425" t="str">
        <v>no</v>
      </c>
      <c r="E7425" t="str">
        <v>false</v>
      </c>
      <c r="G7425" t="str" cm="1">
        <f t="array" ref="G7425">IFERROR(IF(AND(Orders!R7424:R17417&gt;1000,OR(Orders!M7424:M17417="East",Orders!M7424:M17417="south")),"bonus","no bonus"),"data error")</f>
        <v>no bonus</v>
      </c>
    </row>
    <row r="7426" spans="1:7" x14ac:dyDescent="0.25">
      <c r="A7426" t="str">
        <v>high</v>
      </c>
      <c r="B7426" t="b" cm="1">
        <f t="array" ref="B7426">AND(Orders!R7424:R17417&gt;500,Orders!O7424:O17417="technology")</f>
        <v>0</v>
      </c>
      <c r="C7426" t="b" cm="1">
        <f t="array" ref="C7426">OR(Orders!R7424:R17417&gt;1000,Orders!O7424:O17417="furniture")</f>
        <v>1</v>
      </c>
      <c r="D7426" t="str">
        <v>no</v>
      </c>
      <c r="E7426" t="str">
        <v>false</v>
      </c>
      <c r="G7426" t="str" cm="1">
        <f t="array" ref="G7426">IFERROR(IF(AND(Orders!R7425:R17418&gt;1000,OR(Orders!M7425:M17418="East",Orders!M7425:M17418="south")),"bonus","no bonus"),"data error")</f>
        <v>no bonus</v>
      </c>
    </row>
    <row r="7427" spans="1:7" x14ac:dyDescent="0.25">
      <c r="A7427" t="str">
        <v>high</v>
      </c>
      <c r="B7427" t="b" cm="1">
        <f t="array" ref="B7427">AND(Orders!R7425:R17418&gt;500,Orders!O7425:O17418="technology")</f>
        <v>0</v>
      </c>
      <c r="C7427" t="b" cm="1">
        <f t="array" ref="C7427">OR(Orders!R7425:R17418&gt;1000,Orders!O7425:O17418="furniture")</f>
        <v>1</v>
      </c>
      <c r="D7427" t="str">
        <v>no</v>
      </c>
      <c r="E7427" t="str">
        <v>false</v>
      </c>
      <c r="G7427" t="str" cm="1">
        <f t="array" ref="G7427">IFERROR(IF(AND(Orders!R7426:R17419&gt;1000,OR(Orders!M7426:M17419="East",Orders!M7426:M17419="south")),"bonus","no bonus"),"data error")</f>
        <v>no bonus</v>
      </c>
    </row>
    <row r="7428" spans="1:7" x14ac:dyDescent="0.25">
      <c r="A7428" t="str">
        <v>high</v>
      </c>
      <c r="B7428" t="b" cm="1">
        <f t="array" ref="B7428">AND(Orders!R7426:R17419&gt;500,Orders!O7426:O17419="technology")</f>
        <v>0</v>
      </c>
      <c r="C7428" t="b" cm="1">
        <f t="array" ref="C7428">OR(Orders!R7426:R17419&gt;1000,Orders!O7426:O17419="furniture")</f>
        <v>1</v>
      </c>
      <c r="D7428" t="str">
        <v>no</v>
      </c>
      <c r="E7428" t="str">
        <v>false</v>
      </c>
      <c r="G7428" t="str" cm="1">
        <f t="array" ref="G7428">IFERROR(IF(AND(Orders!R7427:R17420&gt;1000,OR(Orders!M7427:M17420="East",Orders!M7427:M17420="south")),"bonus","no bonus"),"data error")</f>
        <v>no bonus</v>
      </c>
    </row>
    <row r="7429" spans="1:7" x14ac:dyDescent="0.25">
      <c r="A7429" t="str">
        <v>high</v>
      </c>
      <c r="B7429" t="b" cm="1">
        <f t="array" ref="B7429">AND(Orders!R7427:R17420&gt;500,Orders!O7427:O17420="technology")</f>
        <v>0</v>
      </c>
      <c r="C7429" t="b" cm="1">
        <f t="array" ref="C7429">OR(Orders!R7427:R17420&gt;1000,Orders!O7427:O17420="furniture")</f>
        <v>1</v>
      </c>
      <c r="D7429" t="str">
        <v>no</v>
      </c>
      <c r="E7429" t="str">
        <v>false</v>
      </c>
      <c r="G7429" t="str" cm="1">
        <f t="array" ref="G7429">IFERROR(IF(AND(Orders!R7428:R17421&gt;1000,OR(Orders!M7428:M17421="East",Orders!M7428:M17421="south")),"bonus","no bonus"),"data error")</f>
        <v>no bonus</v>
      </c>
    </row>
    <row r="7430" spans="1:7" x14ac:dyDescent="0.25">
      <c r="A7430" t="str">
        <v>high</v>
      </c>
      <c r="B7430" t="b" cm="1">
        <f t="array" ref="B7430">AND(Orders!R7428:R17421&gt;500,Orders!O7428:O17421="technology")</f>
        <v>0</v>
      </c>
      <c r="C7430" t="b" cm="1">
        <f t="array" ref="C7430">OR(Orders!R7428:R17421&gt;1000,Orders!O7428:O17421="furniture")</f>
        <v>1</v>
      </c>
      <c r="D7430" t="str">
        <v>no</v>
      </c>
      <c r="E7430" t="str">
        <v>false</v>
      </c>
      <c r="G7430" t="str" cm="1">
        <f t="array" ref="G7430">IFERROR(IF(AND(Orders!R7429:R17422&gt;1000,OR(Orders!M7429:M17422="East",Orders!M7429:M17422="south")),"bonus","no bonus"),"data error")</f>
        <v>no bonus</v>
      </c>
    </row>
    <row r="7431" spans="1:7" x14ac:dyDescent="0.25">
      <c r="A7431" t="str">
        <v>high</v>
      </c>
      <c r="B7431" t="b" cm="1">
        <f t="array" ref="B7431">AND(Orders!R7429:R17422&gt;500,Orders!O7429:O17422="technology")</f>
        <v>0</v>
      </c>
      <c r="C7431" t="b" cm="1">
        <f t="array" ref="C7431">OR(Orders!R7429:R17422&gt;1000,Orders!O7429:O17422="furniture")</f>
        <v>1</v>
      </c>
      <c r="D7431" t="str">
        <v>no</v>
      </c>
      <c r="E7431" t="str">
        <v>false</v>
      </c>
      <c r="G7431" t="str" cm="1">
        <f t="array" ref="G7431">IFERROR(IF(AND(Orders!R7430:R17423&gt;1000,OR(Orders!M7430:M17423="East",Orders!M7430:M17423="south")),"bonus","no bonus"),"data error")</f>
        <v>no bonus</v>
      </c>
    </row>
    <row r="7432" spans="1:7" x14ac:dyDescent="0.25">
      <c r="A7432" t="str">
        <v>high</v>
      </c>
      <c r="B7432" t="b" cm="1">
        <f t="array" ref="B7432">AND(Orders!R7430:R17423&gt;500,Orders!O7430:O17423="technology")</f>
        <v>0</v>
      </c>
      <c r="C7432" t="b" cm="1">
        <f t="array" ref="C7432">OR(Orders!R7430:R17423&gt;1000,Orders!O7430:O17423="furniture")</f>
        <v>1</v>
      </c>
      <c r="D7432" t="str">
        <v>no</v>
      </c>
      <c r="E7432" t="str">
        <v>false</v>
      </c>
      <c r="G7432" t="str" cm="1">
        <f t="array" ref="G7432">IFERROR(IF(AND(Orders!R7431:R17424&gt;1000,OR(Orders!M7431:M17424="East",Orders!M7431:M17424="south")),"bonus","no bonus"),"data error")</f>
        <v>no bonus</v>
      </c>
    </row>
    <row r="7433" spans="1:7" x14ac:dyDescent="0.25">
      <c r="A7433" t="str">
        <v>high</v>
      </c>
      <c r="B7433" t="b" cm="1">
        <f t="array" ref="B7433">AND(Orders!R7431:R17424&gt;500,Orders!O7431:O17424="technology")</f>
        <v>0</v>
      </c>
      <c r="C7433" t="b" cm="1">
        <f t="array" ref="C7433">OR(Orders!R7431:R17424&gt;1000,Orders!O7431:O17424="furniture")</f>
        <v>1</v>
      </c>
      <c r="D7433" t="str">
        <v>no</v>
      </c>
      <c r="E7433" t="str">
        <v>false</v>
      </c>
      <c r="G7433" t="str" cm="1">
        <f t="array" ref="G7433">IFERROR(IF(AND(Orders!R7432:R17425&gt;1000,OR(Orders!M7432:M17425="East",Orders!M7432:M17425="south")),"bonus","no bonus"),"data error")</f>
        <v>no bonus</v>
      </c>
    </row>
    <row r="7434" spans="1:7" x14ac:dyDescent="0.25">
      <c r="A7434" t="str">
        <v>high</v>
      </c>
      <c r="B7434" t="b" cm="1">
        <f t="array" ref="B7434">AND(Orders!R7432:R17425&gt;500,Orders!O7432:O17425="technology")</f>
        <v>0</v>
      </c>
      <c r="C7434" t="b" cm="1">
        <f t="array" ref="C7434">OR(Orders!R7432:R17425&gt;1000,Orders!O7432:O17425="furniture")</f>
        <v>1</v>
      </c>
      <c r="D7434" t="str">
        <v>no</v>
      </c>
      <c r="E7434" t="str">
        <v>false</v>
      </c>
      <c r="G7434" t="str" cm="1">
        <f t="array" ref="G7434">IFERROR(IF(AND(Orders!R7433:R17426&gt;1000,OR(Orders!M7433:M17426="East",Orders!M7433:M17426="south")),"bonus","no bonus"),"data error")</f>
        <v>no bonus</v>
      </c>
    </row>
    <row r="7435" spans="1:7" x14ac:dyDescent="0.25">
      <c r="A7435" t="str">
        <v>high</v>
      </c>
      <c r="B7435" t="b" cm="1">
        <f t="array" ref="B7435">AND(Orders!R7433:R17426&gt;500,Orders!O7433:O17426="technology")</f>
        <v>0</v>
      </c>
      <c r="C7435" t="b" cm="1">
        <f t="array" ref="C7435">OR(Orders!R7433:R17426&gt;1000,Orders!O7433:O17426="furniture")</f>
        <v>1</v>
      </c>
      <c r="D7435" t="str">
        <v>no</v>
      </c>
      <c r="E7435" t="str">
        <v>false</v>
      </c>
      <c r="G7435" t="str" cm="1">
        <f t="array" ref="G7435">IFERROR(IF(AND(Orders!R7434:R17427&gt;1000,OR(Orders!M7434:M17427="East",Orders!M7434:M17427="south")),"bonus","no bonus"),"data error")</f>
        <v>no bonus</v>
      </c>
    </row>
    <row r="7436" spans="1:7" x14ac:dyDescent="0.25">
      <c r="A7436" t="str">
        <v>high</v>
      </c>
      <c r="B7436" t="b" cm="1">
        <f t="array" ref="B7436">AND(Orders!R7434:R17427&gt;500,Orders!O7434:O17427="technology")</f>
        <v>0</v>
      </c>
      <c r="C7436" t="b" cm="1">
        <f t="array" ref="C7436">OR(Orders!R7434:R17427&gt;1000,Orders!O7434:O17427="furniture")</f>
        <v>1</v>
      </c>
      <c r="D7436" t="str">
        <v>no</v>
      </c>
      <c r="E7436" t="str">
        <v>false</v>
      </c>
      <c r="G7436" t="str" cm="1">
        <f t="array" ref="G7436">IFERROR(IF(AND(Orders!R7435:R17428&gt;1000,OR(Orders!M7435:M17428="East",Orders!M7435:M17428="south")),"bonus","no bonus"),"data error")</f>
        <v>no bonus</v>
      </c>
    </row>
    <row r="7437" spans="1:7" x14ac:dyDescent="0.25">
      <c r="A7437" t="str">
        <v>high</v>
      </c>
      <c r="B7437" t="b" cm="1">
        <f t="array" ref="B7437">AND(Orders!R7435:R17428&gt;500,Orders!O7435:O17428="technology")</f>
        <v>0</v>
      </c>
      <c r="C7437" t="b" cm="1">
        <f t="array" ref="C7437">OR(Orders!R7435:R17428&gt;1000,Orders!O7435:O17428="furniture")</f>
        <v>1</v>
      </c>
      <c r="D7437" t="str">
        <v>no</v>
      </c>
      <c r="E7437" t="str">
        <v>false</v>
      </c>
      <c r="G7437" t="str" cm="1">
        <f t="array" ref="G7437">IFERROR(IF(AND(Orders!R7436:R17429&gt;1000,OR(Orders!M7436:M17429="East",Orders!M7436:M17429="south")),"bonus","no bonus"),"data error")</f>
        <v>no bonus</v>
      </c>
    </row>
    <row r="7438" spans="1:7" x14ac:dyDescent="0.25">
      <c r="A7438" t="str">
        <v>high</v>
      </c>
      <c r="B7438" t="b" cm="1">
        <f t="array" ref="B7438">AND(Orders!R7436:R17429&gt;500,Orders!O7436:O17429="technology")</f>
        <v>0</v>
      </c>
      <c r="C7438" t="b" cm="1">
        <f t="array" ref="C7438">OR(Orders!R7436:R17429&gt;1000,Orders!O7436:O17429="furniture")</f>
        <v>1</v>
      </c>
      <c r="D7438" t="str">
        <v>no</v>
      </c>
      <c r="E7438" t="str">
        <v>false</v>
      </c>
      <c r="G7438" t="str" cm="1">
        <f t="array" ref="G7438">IFERROR(IF(AND(Orders!R7437:R17430&gt;1000,OR(Orders!M7437:M17430="East",Orders!M7437:M17430="south")),"bonus","no bonus"),"data error")</f>
        <v>no bonus</v>
      </c>
    </row>
    <row r="7439" spans="1:7" x14ac:dyDescent="0.25">
      <c r="A7439" t="str">
        <v>high</v>
      </c>
      <c r="B7439" t="b" cm="1">
        <f t="array" ref="B7439">AND(Orders!R7437:R17430&gt;500,Orders!O7437:O17430="technology")</f>
        <v>0</v>
      </c>
      <c r="C7439" t="b" cm="1">
        <f t="array" ref="C7439">OR(Orders!R7437:R17430&gt;1000,Orders!O7437:O17430="furniture")</f>
        <v>1</v>
      </c>
      <c r="D7439" t="str">
        <v>no</v>
      </c>
      <c r="E7439" t="str">
        <v>false</v>
      </c>
      <c r="G7439" t="str" cm="1">
        <f t="array" ref="G7439">IFERROR(IF(AND(Orders!R7438:R17431&gt;1000,OR(Orders!M7438:M17431="East",Orders!M7438:M17431="south")),"bonus","no bonus"),"data error")</f>
        <v>no bonus</v>
      </c>
    </row>
    <row r="7440" spans="1:7" x14ac:dyDescent="0.25">
      <c r="A7440" t="str">
        <v>high</v>
      </c>
      <c r="B7440" t="b" cm="1">
        <f t="array" ref="B7440">AND(Orders!R7438:R17431&gt;500,Orders!O7438:O17431="technology")</f>
        <v>0</v>
      </c>
      <c r="C7440" t="b" cm="1">
        <f t="array" ref="C7440">OR(Orders!R7438:R17431&gt;1000,Orders!O7438:O17431="furniture")</f>
        <v>1</v>
      </c>
      <c r="D7440" t="str">
        <v>no</v>
      </c>
      <c r="E7440" t="str">
        <v>false</v>
      </c>
      <c r="G7440" t="str" cm="1">
        <f t="array" ref="G7440">IFERROR(IF(AND(Orders!R7439:R17432&gt;1000,OR(Orders!M7439:M17432="East",Orders!M7439:M17432="south")),"bonus","no bonus"),"data error")</f>
        <v>no bonus</v>
      </c>
    </row>
    <row r="7441" spans="1:7" x14ac:dyDescent="0.25">
      <c r="A7441" t="str">
        <v>high</v>
      </c>
      <c r="B7441" t="b" cm="1">
        <f t="array" ref="B7441">AND(Orders!R7439:R17432&gt;500,Orders!O7439:O17432="technology")</f>
        <v>0</v>
      </c>
      <c r="C7441" t="b" cm="1">
        <f t="array" ref="C7441">OR(Orders!R7439:R17432&gt;1000,Orders!O7439:O17432="furniture")</f>
        <v>1</v>
      </c>
      <c r="D7441" t="str">
        <v>no</v>
      </c>
      <c r="E7441" t="str">
        <v>false</v>
      </c>
      <c r="G7441" t="str" cm="1">
        <f t="array" ref="G7441">IFERROR(IF(AND(Orders!R7440:R17433&gt;1000,OR(Orders!M7440:M17433="East",Orders!M7440:M17433="south")),"bonus","no bonus"),"data error")</f>
        <v>no bonus</v>
      </c>
    </row>
    <row r="7442" spans="1:7" x14ac:dyDescent="0.25">
      <c r="A7442" t="str">
        <v>high</v>
      </c>
      <c r="B7442" t="b" cm="1">
        <f t="array" ref="B7442">AND(Orders!R7440:R17433&gt;500,Orders!O7440:O17433="technology")</f>
        <v>0</v>
      </c>
      <c r="C7442" t="b" cm="1">
        <f t="array" ref="C7442">OR(Orders!R7440:R17433&gt;1000,Orders!O7440:O17433="furniture")</f>
        <v>1</v>
      </c>
      <c r="D7442" t="str">
        <v>no</v>
      </c>
      <c r="E7442" t="str">
        <v>false</v>
      </c>
      <c r="G7442" t="str" cm="1">
        <f t="array" ref="G7442">IFERROR(IF(AND(Orders!R7441:R17434&gt;1000,OR(Orders!M7441:M17434="East",Orders!M7441:M17434="south")),"bonus","no bonus"),"data error")</f>
        <v>no bonus</v>
      </c>
    </row>
    <row r="7443" spans="1:7" x14ac:dyDescent="0.25">
      <c r="A7443" t="str">
        <v>high</v>
      </c>
      <c r="B7443" t="b" cm="1">
        <f t="array" ref="B7443">AND(Orders!R7441:R17434&gt;500,Orders!O7441:O17434="technology")</f>
        <v>0</v>
      </c>
      <c r="C7443" t="b" cm="1">
        <f t="array" ref="C7443">OR(Orders!R7441:R17434&gt;1000,Orders!O7441:O17434="furniture")</f>
        <v>1</v>
      </c>
      <c r="D7443" t="str">
        <v>no</v>
      </c>
      <c r="E7443" t="str">
        <v>false</v>
      </c>
      <c r="G7443" t="str" cm="1">
        <f t="array" ref="G7443">IFERROR(IF(AND(Orders!R7442:R17435&gt;1000,OR(Orders!M7442:M17435="East",Orders!M7442:M17435="south")),"bonus","no bonus"),"data error")</f>
        <v>no bonus</v>
      </c>
    </row>
    <row r="7444" spans="1:7" x14ac:dyDescent="0.25">
      <c r="A7444" t="str">
        <v>high</v>
      </c>
      <c r="B7444" t="b" cm="1">
        <f t="array" ref="B7444">AND(Orders!R7442:R17435&gt;500,Orders!O7442:O17435="technology")</f>
        <v>0</v>
      </c>
      <c r="C7444" t="b" cm="1">
        <f t="array" ref="C7444">OR(Orders!R7442:R17435&gt;1000,Orders!O7442:O17435="furniture")</f>
        <v>1</v>
      </c>
      <c r="D7444" t="str">
        <v>no</v>
      </c>
      <c r="E7444" t="str">
        <v>false</v>
      </c>
      <c r="G7444" t="str" cm="1">
        <f t="array" ref="G7444">IFERROR(IF(AND(Orders!R7443:R17436&gt;1000,OR(Orders!M7443:M17436="East",Orders!M7443:M17436="south")),"bonus","no bonus"),"data error")</f>
        <v>no bonus</v>
      </c>
    </row>
    <row r="7445" spans="1:7" x14ac:dyDescent="0.25">
      <c r="A7445" t="str">
        <v>high</v>
      </c>
      <c r="B7445" t="b" cm="1">
        <f t="array" ref="B7445">AND(Orders!R7443:R17436&gt;500,Orders!O7443:O17436="technology")</f>
        <v>0</v>
      </c>
      <c r="C7445" t="b" cm="1">
        <f t="array" ref="C7445">OR(Orders!R7443:R17436&gt;1000,Orders!O7443:O17436="furniture")</f>
        <v>1</v>
      </c>
      <c r="D7445" t="str">
        <v>no</v>
      </c>
      <c r="E7445" t="str">
        <v>false</v>
      </c>
      <c r="G7445" t="str" cm="1">
        <f t="array" ref="G7445">IFERROR(IF(AND(Orders!R7444:R17437&gt;1000,OR(Orders!M7444:M17437="East",Orders!M7444:M17437="south")),"bonus","no bonus"),"data error")</f>
        <v>no bonus</v>
      </c>
    </row>
    <row r="7446" spans="1:7" x14ac:dyDescent="0.25">
      <c r="A7446" t="str">
        <v>high</v>
      </c>
      <c r="B7446" t="b" cm="1">
        <f t="array" ref="B7446">AND(Orders!R7444:R17437&gt;500,Orders!O7444:O17437="technology")</f>
        <v>0</v>
      </c>
      <c r="C7446" t="b" cm="1">
        <f t="array" ref="C7446">OR(Orders!R7444:R17437&gt;1000,Orders!O7444:O17437="furniture")</f>
        <v>1</v>
      </c>
      <c r="D7446" t="str">
        <v>no</v>
      </c>
      <c r="E7446" t="str">
        <v>false</v>
      </c>
      <c r="G7446" t="str" cm="1">
        <f t="array" ref="G7446">IFERROR(IF(AND(Orders!R7445:R17438&gt;1000,OR(Orders!M7445:M17438="East",Orders!M7445:M17438="south")),"bonus","no bonus"),"data error")</f>
        <v>no bonus</v>
      </c>
    </row>
    <row r="7447" spans="1:7" x14ac:dyDescent="0.25">
      <c r="A7447" t="str">
        <v>high</v>
      </c>
      <c r="B7447" t="b" cm="1">
        <f t="array" ref="B7447">AND(Orders!R7445:R17438&gt;500,Orders!O7445:O17438="technology")</f>
        <v>0</v>
      </c>
      <c r="C7447" t="b" cm="1">
        <f t="array" ref="C7447">OR(Orders!R7445:R17438&gt;1000,Orders!O7445:O17438="furniture")</f>
        <v>1</v>
      </c>
      <c r="D7447" t="str">
        <v>no</v>
      </c>
      <c r="E7447" t="str">
        <v>false</v>
      </c>
      <c r="G7447" t="str" cm="1">
        <f t="array" ref="G7447">IFERROR(IF(AND(Orders!R7446:R17439&gt;1000,OR(Orders!M7446:M17439="East",Orders!M7446:M17439="south")),"bonus","no bonus"),"data error")</f>
        <v>no bonus</v>
      </c>
    </row>
    <row r="7448" spans="1:7" x14ac:dyDescent="0.25">
      <c r="A7448" t="str">
        <v>high</v>
      </c>
      <c r="B7448" t="b" cm="1">
        <f t="array" ref="B7448">AND(Orders!R7446:R17439&gt;500,Orders!O7446:O17439="technology")</f>
        <v>0</v>
      </c>
      <c r="C7448" t="b" cm="1">
        <f t="array" ref="C7448">OR(Orders!R7446:R17439&gt;1000,Orders!O7446:O17439="furniture")</f>
        <v>1</v>
      </c>
      <c r="D7448" t="str">
        <v>no</v>
      </c>
      <c r="E7448" t="str">
        <v>false</v>
      </c>
      <c r="G7448" t="str" cm="1">
        <f t="array" ref="G7448">IFERROR(IF(AND(Orders!R7447:R17440&gt;1000,OR(Orders!M7447:M17440="East",Orders!M7447:M17440="south")),"bonus","no bonus"),"data error")</f>
        <v>no bonus</v>
      </c>
    </row>
    <row r="7449" spans="1:7" x14ac:dyDescent="0.25">
      <c r="A7449" t="str">
        <v>high</v>
      </c>
      <c r="B7449" t="b" cm="1">
        <f t="array" ref="B7449">AND(Orders!R7447:R17440&gt;500,Orders!O7447:O17440="technology")</f>
        <v>0</v>
      </c>
      <c r="C7449" t="b" cm="1">
        <f t="array" ref="C7449">OR(Orders!R7447:R17440&gt;1000,Orders!O7447:O17440="furniture")</f>
        <v>1</v>
      </c>
      <c r="D7449" t="str">
        <v>no</v>
      </c>
      <c r="E7449" t="str">
        <v>false</v>
      </c>
      <c r="G7449" t="str" cm="1">
        <f t="array" ref="G7449">IFERROR(IF(AND(Orders!R7448:R17441&gt;1000,OR(Orders!M7448:M17441="East",Orders!M7448:M17441="south")),"bonus","no bonus"),"data error")</f>
        <v>no bonus</v>
      </c>
    </row>
    <row r="7450" spans="1:7" x14ac:dyDescent="0.25">
      <c r="A7450" t="str">
        <v>high</v>
      </c>
      <c r="B7450" t="b" cm="1">
        <f t="array" ref="B7450">AND(Orders!R7448:R17441&gt;500,Orders!O7448:O17441="technology")</f>
        <v>0</v>
      </c>
      <c r="C7450" t="b" cm="1">
        <f t="array" ref="C7450">OR(Orders!R7448:R17441&gt;1000,Orders!O7448:O17441="furniture")</f>
        <v>1</v>
      </c>
      <c r="D7450" t="str">
        <v>no</v>
      </c>
      <c r="E7450" t="str">
        <v>false</v>
      </c>
      <c r="G7450" t="str" cm="1">
        <f t="array" ref="G7450">IFERROR(IF(AND(Orders!R7449:R17442&gt;1000,OR(Orders!M7449:M17442="East",Orders!M7449:M17442="south")),"bonus","no bonus"),"data error")</f>
        <v>no bonus</v>
      </c>
    </row>
    <row r="7451" spans="1:7" x14ac:dyDescent="0.25">
      <c r="A7451" t="str">
        <v>high</v>
      </c>
      <c r="B7451" t="b" cm="1">
        <f t="array" ref="B7451">AND(Orders!R7449:R17442&gt;500,Orders!O7449:O17442="technology")</f>
        <v>0</v>
      </c>
      <c r="C7451" t="b" cm="1">
        <f t="array" ref="C7451">OR(Orders!R7449:R17442&gt;1000,Orders!O7449:O17442="furniture")</f>
        <v>1</v>
      </c>
      <c r="D7451" t="str">
        <v>no</v>
      </c>
      <c r="E7451" t="str">
        <v>false</v>
      </c>
      <c r="G7451" t="str" cm="1">
        <f t="array" ref="G7451">IFERROR(IF(AND(Orders!R7450:R17443&gt;1000,OR(Orders!M7450:M17443="East",Orders!M7450:M17443="south")),"bonus","no bonus"),"data error")</f>
        <v>no bonus</v>
      </c>
    </row>
    <row r="7452" spans="1:7" x14ac:dyDescent="0.25">
      <c r="A7452" t="str">
        <v>high</v>
      </c>
      <c r="B7452" t="b" cm="1">
        <f t="array" ref="B7452">AND(Orders!R7450:R17443&gt;500,Orders!O7450:O17443="technology")</f>
        <v>0</v>
      </c>
      <c r="C7452" t="b" cm="1">
        <f t="array" ref="C7452">OR(Orders!R7450:R17443&gt;1000,Orders!O7450:O17443="furniture")</f>
        <v>1</v>
      </c>
      <c r="D7452" t="str">
        <v>no</v>
      </c>
      <c r="E7452" t="str">
        <v>false</v>
      </c>
      <c r="G7452" t="str" cm="1">
        <f t="array" ref="G7452">IFERROR(IF(AND(Orders!R7451:R17444&gt;1000,OR(Orders!M7451:M17444="East",Orders!M7451:M17444="south")),"bonus","no bonus"),"data error")</f>
        <v>no bonus</v>
      </c>
    </row>
    <row r="7453" spans="1:7" x14ac:dyDescent="0.25">
      <c r="A7453" t="str">
        <v>high</v>
      </c>
      <c r="B7453" t="b" cm="1">
        <f t="array" ref="B7453">AND(Orders!R7451:R17444&gt;500,Orders!O7451:O17444="technology")</f>
        <v>0</v>
      </c>
      <c r="C7453" t="b" cm="1">
        <f t="array" ref="C7453">OR(Orders!R7451:R17444&gt;1000,Orders!O7451:O17444="furniture")</f>
        <v>1</v>
      </c>
      <c r="D7453" t="str">
        <v>no</v>
      </c>
      <c r="E7453" t="str">
        <v>false</v>
      </c>
      <c r="G7453" t="str" cm="1">
        <f t="array" ref="G7453">IFERROR(IF(AND(Orders!R7452:R17445&gt;1000,OR(Orders!M7452:M17445="East",Orders!M7452:M17445="south")),"bonus","no bonus"),"data error")</f>
        <v>no bonus</v>
      </c>
    </row>
    <row r="7454" spans="1:7" x14ac:dyDescent="0.25">
      <c r="A7454" t="str">
        <v>high</v>
      </c>
      <c r="B7454" t="b" cm="1">
        <f t="array" ref="B7454">AND(Orders!R7452:R17445&gt;500,Orders!O7452:O17445="technology")</f>
        <v>0</v>
      </c>
      <c r="C7454" t="b" cm="1">
        <f t="array" ref="C7454">OR(Orders!R7452:R17445&gt;1000,Orders!O7452:O17445="furniture")</f>
        <v>1</v>
      </c>
      <c r="D7454" t="str">
        <v>no</v>
      </c>
      <c r="E7454" t="str">
        <v>false</v>
      </c>
      <c r="G7454" t="str" cm="1">
        <f t="array" ref="G7454">IFERROR(IF(AND(Orders!R7453:R17446&gt;1000,OR(Orders!M7453:M17446="East",Orders!M7453:M17446="south")),"bonus","no bonus"),"data error")</f>
        <v>no bonus</v>
      </c>
    </row>
    <row r="7455" spans="1:7" x14ac:dyDescent="0.25">
      <c r="A7455" t="str">
        <v>high</v>
      </c>
      <c r="B7455" t="b" cm="1">
        <f t="array" ref="B7455">AND(Orders!R7453:R17446&gt;500,Orders!O7453:O17446="technology")</f>
        <v>0</v>
      </c>
      <c r="C7455" t="b" cm="1">
        <f t="array" ref="C7455">OR(Orders!R7453:R17446&gt;1000,Orders!O7453:O17446="furniture")</f>
        <v>1</v>
      </c>
      <c r="D7455" t="str">
        <v>no</v>
      </c>
      <c r="E7455" t="str">
        <v>false</v>
      </c>
      <c r="G7455" t="str" cm="1">
        <f t="array" ref="G7455">IFERROR(IF(AND(Orders!R7454:R17447&gt;1000,OR(Orders!M7454:M17447="East",Orders!M7454:M17447="south")),"bonus","no bonus"),"data error")</f>
        <v>no bonus</v>
      </c>
    </row>
    <row r="7456" spans="1:7" x14ac:dyDescent="0.25">
      <c r="A7456" t="str">
        <v>high</v>
      </c>
      <c r="B7456" t="b" cm="1">
        <f t="array" ref="B7456">AND(Orders!R7454:R17447&gt;500,Orders!O7454:O17447="technology")</f>
        <v>0</v>
      </c>
      <c r="C7456" t="b" cm="1">
        <f t="array" ref="C7456">OR(Orders!R7454:R17447&gt;1000,Orders!O7454:O17447="furniture")</f>
        <v>1</v>
      </c>
      <c r="D7456" t="str">
        <v>no</v>
      </c>
      <c r="E7456" t="str">
        <v>false</v>
      </c>
      <c r="G7456" t="str" cm="1">
        <f t="array" ref="G7456">IFERROR(IF(AND(Orders!R7455:R17448&gt;1000,OR(Orders!M7455:M17448="East",Orders!M7455:M17448="south")),"bonus","no bonus"),"data error")</f>
        <v>no bonus</v>
      </c>
    </row>
    <row r="7457" spans="1:7" x14ac:dyDescent="0.25">
      <c r="A7457" t="str">
        <v>high</v>
      </c>
      <c r="B7457" t="b" cm="1">
        <f t="array" ref="B7457">AND(Orders!R7455:R17448&gt;500,Orders!O7455:O17448="technology")</f>
        <v>0</v>
      </c>
      <c r="C7457" t="b" cm="1">
        <f t="array" ref="C7457">OR(Orders!R7455:R17448&gt;1000,Orders!O7455:O17448="furniture")</f>
        <v>1</v>
      </c>
      <c r="D7457" t="str">
        <v>no</v>
      </c>
      <c r="E7457" t="str">
        <v>false</v>
      </c>
      <c r="G7457" t="str" cm="1">
        <f t="array" ref="G7457">IFERROR(IF(AND(Orders!R7456:R17449&gt;1000,OR(Orders!M7456:M17449="East",Orders!M7456:M17449="south")),"bonus","no bonus"),"data error")</f>
        <v>no bonus</v>
      </c>
    </row>
    <row r="7458" spans="1:7" x14ac:dyDescent="0.25">
      <c r="A7458" t="str">
        <v>high</v>
      </c>
      <c r="B7458" t="b" cm="1">
        <f t="array" ref="B7458">AND(Orders!R7456:R17449&gt;500,Orders!O7456:O17449="technology")</f>
        <v>0</v>
      </c>
      <c r="C7458" t="b" cm="1">
        <f t="array" ref="C7458">OR(Orders!R7456:R17449&gt;1000,Orders!O7456:O17449="furniture")</f>
        <v>1</v>
      </c>
      <c r="D7458" t="str">
        <v>no</v>
      </c>
      <c r="E7458" t="str">
        <v>false</v>
      </c>
      <c r="G7458" t="str" cm="1">
        <f t="array" ref="G7458">IFERROR(IF(AND(Orders!R7457:R17450&gt;1000,OR(Orders!M7457:M17450="East",Orders!M7457:M17450="south")),"bonus","no bonus"),"data error")</f>
        <v>no bonus</v>
      </c>
    </row>
    <row r="7459" spans="1:7" x14ac:dyDescent="0.25">
      <c r="A7459" t="str">
        <v>high</v>
      </c>
      <c r="B7459" t="b" cm="1">
        <f t="array" ref="B7459">AND(Orders!R7457:R17450&gt;500,Orders!O7457:O17450="technology")</f>
        <v>0</v>
      </c>
      <c r="C7459" t="b" cm="1">
        <f t="array" ref="C7459">OR(Orders!R7457:R17450&gt;1000,Orders!O7457:O17450="furniture")</f>
        <v>1</v>
      </c>
      <c r="D7459" t="str">
        <v>no</v>
      </c>
      <c r="E7459" t="str">
        <v>false</v>
      </c>
      <c r="G7459" t="str" cm="1">
        <f t="array" ref="G7459">IFERROR(IF(AND(Orders!R7458:R17451&gt;1000,OR(Orders!M7458:M17451="East",Orders!M7458:M17451="south")),"bonus","no bonus"),"data error")</f>
        <v>no bonus</v>
      </c>
    </row>
    <row r="7460" spans="1:7" x14ac:dyDescent="0.25">
      <c r="A7460" t="str">
        <v>high</v>
      </c>
      <c r="B7460" t="b" cm="1">
        <f t="array" ref="B7460">AND(Orders!R7458:R17451&gt;500,Orders!O7458:O17451="technology")</f>
        <v>0</v>
      </c>
      <c r="C7460" t="b" cm="1">
        <f t="array" ref="C7460">OR(Orders!R7458:R17451&gt;1000,Orders!O7458:O17451="furniture")</f>
        <v>1</v>
      </c>
      <c r="D7460" t="str">
        <v>no</v>
      </c>
      <c r="E7460" t="str">
        <v>false</v>
      </c>
      <c r="G7460" t="str" cm="1">
        <f t="array" ref="G7460">IFERROR(IF(AND(Orders!R7459:R17452&gt;1000,OR(Orders!M7459:M17452="East",Orders!M7459:M17452="south")),"bonus","no bonus"),"data error")</f>
        <v>no bonus</v>
      </c>
    </row>
    <row r="7461" spans="1:7" x14ac:dyDescent="0.25">
      <c r="A7461" t="str">
        <v>high</v>
      </c>
      <c r="B7461" t="b" cm="1">
        <f t="array" ref="B7461">AND(Orders!R7459:R17452&gt;500,Orders!O7459:O17452="technology")</f>
        <v>0</v>
      </c>
      <c r="C7461" t="b" cm="1">
        <f t="array" ref="C7461">OR(Orders!R7459:R17452&gt;1000,Orders!O7459:O17452="furniture")</f>
        <v>1</v>
      </c>
      <c r="D7461" t="str">
        <v>no</v>
      </c>
      <c r="E7461" t="str">
        <v>false</v>
      </c>
      <c r="G7461" t="str" cm="1">
        <f t="array" ref="G7461">IFERROR(IF(AND(Orders!R7460:R17453&gt;1000,OR(Orders!M7460:M17453="East",Orders!M7460:M17453="south")),"bonus","no bonus"),"data error")</f>
        <v>no bonus</v>
      </c>
    </row>
    <row r="7462" spans="1:7" x14ac:dyDescent="0.25">
      <c r="A7462" t="str">
        <v>high</v>
      </c>
      <c r="B7462" t="b" cm="1">
        <f t="array" ref="B7462">AND(Orders!R7460:R17453&gt;500,Orders!O7460:O17453="technology")</f>
        <v>0</v>
      </c>
      <c r="C7462" t="b" cm="1">
        <f t="array" ref="C7462">OR(Orders!R7460:R17453&gt;1000,Orders!O7460:O17453="furniture")</f>
        <v>1</v>
      </c>
      <c r="D7462" t="str">
        <v>no</v>
      </c>
      <c r="E7462" t="str">
        <v>false</v>
      </c>
      <c r="G7462" t="str" cm="1">
        <f t="array" ref="G7462">IFERROR(IF(AND(Orders!R7461:R17454&gt;1000,OR(Orders!M7461:M17454="East",Orders!M7461:M17454="south")),"bonus","no bonus"),"data error")</f>
        <v>no bonus</v>
      </c>
    </row>
    <row r="7463" spans="1:7" x14ac:dyDescent="0.25">
      <c r="A7463" t="str">
        <v>high</v>
      </c>
      <c r="B7463" t="b" cm="1">
        <f t="array" ref="B7463">AND(Orders!R7461:R17454&gt;500,Orders!O7461:O17454="technology")</f>
        <v>0</v>
      </c>
      <c r="C7463" t="b" cm="1">
        <f t="array" ref="C7463">OR(Orders!R7461:R17454&gt;1000,Orders!O7461:O17454="furniture")</f>
        <v>1</v>
      </c>
      <c r="D7463" t="str">
        <v>no</v>
      </c>
      <c r="E7463" t="str">
        <v>false</v>
      </c>
      <c r="G7463" t="str" cm="1">
        <f t="array" ref="G7463">IFERROR(IF(AND(Orders!R7462:R17455&gt;1000,OR(Orders!M7462:M17455="East",Orders!M7462:M17455="south")),"bonus","no bonus"),"data error")</f>
        <v>no bonus</v>
      </c>
    </row>
    <row r="7464" spans="1:7" x14ac:dyDescent="0.25">
      <c r="A7464" t="str">
        <v>high</v>
      </c>
      <c r="B7464" t="b" cm="1">
        <f t="array" ref="B7464">AND(Orders!R7462:R17455&gt;500,Orders!O7462:O17455="technology")</f>
        <v>0</v>
      </c>
      <c r="C7464" t="b" cm="1">
        <f t="array" ref="C7464">OR(Orders!R7462:R17455&gt;1000,Orders!O7462:O17455="furniture")</f>
        <v>1</v>
      </c>
      <c r="D7464" t="str">
        <v>no</v>
      </c>
      <c r="E7464" t="str">
        <v>false</v>
      </c>
      <c r="G7464" t="str" cm="1">
        <f t="array" ref="G7464">IFERROR(IF(AND(Orders!R7463:R17456&gt;1000,OR(Orders!M7463:M17456="East",Orders!M7463:M17456="south")),"bonus","no bonus"),"data error")</f>
        <v>no bonus</v>
      </c>
    </row>
    <row r="7465" spans="1:7" x14ac:dyDescent="0.25">
      <c r="A7465" t="str">
        <v>high</v>
      </c>
      <c r="B7465" t="b" cm="1">
        <f t="array" ref="B7465">AND(Orders!R7463:R17456&gt;500,Orders!O7463:O17456="technology")</f>
        <v>0</v>
      </c>
      <c r="C7465" t="b" cm="1">
        <f t="array" ref="C7465">OR(Orders!R7463:R17456&gt;1000,Orders!O7463:O17456="furniture")</f>
        <v>1</v>
      </c>
      <c r="D7465" t="str">
        <v>no</v>
      </c>
      <c r="E7465" t="str">
        <v>false</v>
      </c>
      <c r="G7465" t="str" cm="1">
        <f t="array" ref="G7465">IFERROR(IF(AND(Orders!R7464:R17457&gt;1000,OR(Orders!M7464:M17457="East",Orders!M7464:M17457="south")),"bonus","no bonus"),"data error")</f>
        <v>no bonus</v>
      </c>
    </row>
    <row r="7466" spans="1:7" x14ac:dyDescent="0.25">
      <c r="A7466" t="str">
        <v>high</v>
      </c>
      <c r="B7466" t="b" cm="1">
        <f t="array" ref="B7466">AND(Orders!R7464:R17457&gt;500,Orders!O7464:O17457="technology")</f>
        <v>0</v>
      </c>
      <c r="C7466" t="b" cm="1">
        <f t="array" ref="C7466">OR(Orders!R7464:R17457&gt;1000,Orders!O7464:O17457="furniture")</f>
        <v>1</v>
      </c>
      <c r="D7466" t="str">
        <v>no</v>
      </c>
      <c r="E7466" t="str">
        <v>false</v>
      </c>
      <c r="G7466" t="str" cm="1">
        <f t="array" ref="G7466">IFERROR(IF(AND(Orders!R7465:R17458&gt;1000,OR(Orders!M7465:M17458="East",Orders!M7465:M17458="south")),"bonus","no bonus"),"data error")</f>
        <v>no bonus</v>
      </c>
    </row>
    <row r="7467" spans="1:7" x14ac:dyDescent="0.25">
      <c r="A7467" t="str">
        <v>high</v>
      </c>
      <c r="B7467" t="b" cm="1">
        <f t="array" ref="B7467">AND(Orders!R7465:R17458&gt;500,Orders!O7465:O17458="technology")</f>
        <v>0</v>
      </c>
      <c r="C7467" t="b" cm="1">
        <f t="array" ref="C7467">OR(Orders!R7465:R17458&gt;1000,Orders!O7465:O17458="furniture")</f>
        <v>1</v>
      </c>
      <c r="D7467" t="str">
        <v>no</v>
      </c>
      <c r="E7467" t="str">
        <v>false</v>
      </c>
      <c r="G7467" t="str" cm="1">
        <f t="array" ref="G7467">IFERROR(IF(AND(Orders!R7466:R17459&gt;1000,OR(Orders!M7466:M17459="East",Orders!M7466:M17459="south")),"bonus","no bonus"),"data error")</f>
        <v>no bonus</v>
      </c>
    </row>
    <row r="7468" spans="1:7" x14ac:dyDescent="0.25">
      <c r="A7468" t="str">
        <v>high</v>
      </c>
      <c r="B7468" t="b" cm="1">
        <f t="array" ref="B7468">AND(Orders!R7466:R17459&gt;500,Orders!O7466:O17459="technology")</f>
        <v>0</v>
      </c>
      <c r="C7468" t="b" cm="1">
        <f t="array" ref="C7468">OR(Orders!R7466:R17459&gt;1000,Orders!O7466:O17459="furniture")</f>
        <v>1</v>
      </c>
      <c r="D7468" t="str">
        <v>no</v>
      </c>
      <c r="E7468" t="str">
        <v>false</v>
      </c>
      <c r="G7468" t="str" cm="1">
        <f t="array" ref="G7468">IFERROR(IF(AND(Orders!R7467:R17460&gt;1000,OR(Orders!M7467:M17460="East",Orders!M7467:M17460="south")),"bonus","no bonus"),"data error")</f>
        <v>no bonus</v>
      </c>
    </row>
    <row r="7469" spans="1:7" x14ac:dyDescent="0.25">
      <c r="A7469" t="str">
        <v>high</v>
      </c>
      <c r="B7469" t="b" cm="1">
        <f t="array" ref="B7469">AND(Orders!R7467:R17460&gt;500,Orders!O7467:O17460="technology")</f>
        <v>0</v>
      </c>
      <c r="C7469" t="b" cm="1">
        <f t="array" ref="C7469">OR(Orders!R7467:R17460&gt;1000,Orders!O7467:O17460="furniture")</f>
        <v>1</v>
      </c>
      <c r="D7469" t="str">
        <v>no</v>
      </c>
      <c r="E7469" t="str">
        <v>false</v>
      </c>
      <c r="G7469" t="str" cm="1">
        <f t="array" ref="G7469">IFERROR(IF(AND(Orders!R7468:R17461&gt;1000,OR(Orders!M7468:M17461="East",Orders!M7468:M17461="south")),"bonus","no bonus"),"data error")</f>
        <v>no bonus</v>
      </c>
    </row>
    <row r="7470" spans="1:7" x14ac:dyDescent="0.25">
      <c r="A7470" t="str">
        <v>high</v>
      </c>
      <c r="B7470" t="b" cm="1">
        <f t="array" ref="B7470">AND(Orders!R7468:R17461&gt;500,Orders!O7468:O17461="technology")</f>
        <v>0</v>
      </c>
      <c r="C7470" t="b" cm="1">
        <f t="array" ref="C7470">OR(Orders!R7468:R17461&gt;1000,Orders!O7468:O17461="furniture")</f>
        <v>1</v>
      </c>
      <c r="D7470" t="str">
        <v>no</v>
      </c>
      <c r="E7470" t="str">
        <v>false</v>
      </c>
      <c r="G7470" t="str" cm="1">
        <f t="array" ref="G7470">IFERROR(IF(AND(Orders!R7469:R17462&gt;1000,OR(Orders!M7469:M17462="East",Orders!M7469:M17462="south")),"bonus","no bonus"),"data error")</f>
        <v>no bonus</v>
      </c>
    </row>
    <row r="7471" spans="1:7" x14ac:dyDescent="0.25">
      <c r="A7471" t="str">
        <v>high</v>
      </c>
      <c r="B7471" t="b" cm="1">
        <f t="array" ref="B7471">AND(Orders!R7469:R17462&gt;500,Orders!O7469:O17462="technology")</f>
        <v>0</v>
      </c>
      <c r="C7471" t="b" cm="1">
        <f t="array" ref="C7471">OR(Orders!R7469:R17462&gt;1000,Orders!O7469:O17462="furniture")</f>
        <v>1</v>
      </c>
      <c r="D7471" t="str">
        <v>no</v>
      </c>
      <c r="E7471" t="str">
        <v>false</v>
      </c>
      <c r="G7471" t="str" cm="1">
        <f t="array" ref="G7471">IFERROR(IF(AND(Orders!R7470:R17463&gt;1000,OR(Orders!M7470:M17463="East",Orders!M7470:M17463="south")),"bonus","no bonus"),"data error")</f>
        <v>no bonus</v>
      </c>
    </row>
    <row r="7472" spans="1:7" x14ac:dyDescent="0.25">
      <c r="A7472" t="str">
        <v>high</v>
      </c>
      <c r="B7472" t="b" cm="1">
        <f t="array" ref="B7472">AND(Orders!R7470:R17463&gt;500,Orders!O7470:O17463="technology")</f>
        <v>0</v>
      </c>
      <c r="C7472" t="b" cm="1">
        <f t="array" ref="C7472">OR(Orders!R7470:R17463&gt;1000,Orders!O7470:O17463="furniture")</f>
        <v>1</v>
      </c>
      <c r="D7472" t="str">
        <v>no</v>
      </c>
      <c r="E7472" t="str">
        <v>false</v>
      </c>
      <c r="G7472" t="str" cm="1">
        <f t="array" ref="G7472">IFERROR(IF(AND(Orders!R7471:R17464&gt;1000,OR(Orders!M7471:M17464="East",Orders!M7471:M17464="south")),"bonus","no bonus"),"data error")</f>
        <v>no bonus</v>
      </c>
    </row>
    <row r="7473" spans="1:7" x14ac:dyDescent="0.25">
      <c r="A7473" t="str">
        <v>high</v>
      </c>
      <c r="B7473" t="b" cm="1">
        <f t="array" ref="B7473">AND(Orders!R7471:R17464&gt;500,Orders!O7471:O17464="technology")</f>
        <v>0</v>
      </c>
      <c r="C7473" t="b" cm="1">
        <f t="array" ref="C7473">OR(Orders!R7471:R17464&gt;1000,Orders!O7471:O17464="furniture")</f>
        <v>1</v>
      </c>
      <c r="D7473" t="str">
        <v>no</v>
      </c>
      <c r="E7473" t="str">
        <v>false</v>
      </c>
      <c r="G7473" t="str" cm="1">
        <f t="array" ref="G7473">IFERROR(IF(AND(Orders!R7472:R17465&gt;1000,OR(Orders!M7472:M17465="East",Orders!M7472:M17465="south")),"bonus","no bonus"),"data error")</f>
        <v>no bonus</v>
      </c>
    </row>
    <row r="7474" spans="1:7" x14ac:dyDescent="0.25">
      <c r="A7474" t="str">
        <v>high</v>
      </c>
      <c r="B7474" t="b" cm="1">
        <f t="array" ref="B7474">AND(Orders!R7472:R17465&gt;500,Orders!O7472:O17465="technology")</f>
        <v>0</v>
      </c>
      <c r="C7474" t="b" cm="1">
        <f t="array" ref="C7474">OR(Orders!R7472:R17465&gt;1000,Orders!O7472:O17465="furniture")</f>
        <v>1</v>
      </c>
      <c r="D7474" t="str">
        <v>no</v>
      </c>
      <c r="E7474" t="str">
        <v>false</v>
      </c>
      <c r="G7474" t="str" cm="1">
        <f t="array" ref="G7474">IFERROR(IF(AND(Orders!R7473:R17466&gt;1000,OR(Orders!M7473:M17466="East",Orders!M7473:M17466="south")),"bonus","no bonus"),"data error")</f>
        <v>no bonus</v>
      </c>
    </row>
    <row r="7475" spans="1:7" x14ac:dyDescent="0.25">
      <c r="A7475" t="str">
        <v>high</v>
      </c>
      <c r="B7475" t="b" cm="1">
        <f t="array" ref="B7475">AND(Orders!R7473:R17466&gt;500,Orders!O7473:O17466="technology")</f>
        <v>0</v>
      </c>
      <c r="C7475" t="b" cm="1">
        <f t="array" ref="C7475">OR(Orders!R7473:R17466&gt;1000,Orders!O7473:O17466="furniture")</f>
        <v>1</v>
      </c>
      <c r="D7475" t="str">
        <v>no</v>
      </c>
      <c r="E7475" t="str">
        <v>false</v>
      </c>
      <c r="G7475" t="str" cm="1">
        <f t="array" ref="G7475">IFERROR(IF(AND(Orders!R7474:R17467&gt;1000,OR(Orders!M7474:M17467="East",Orders!M7474:M17467="south")),"bonus","no bonus"),"data error")</f>
        <v>no bonus</v>
      </c>
    </row>
    <row r="7476" spans="1:7" x14ac:dyDescent="0.25">
      <c r="A7476" t="str">
        <v>high</v>
      </c>
      <c r="B7476" t="b" cm="1">
        <f t="array" ref="B7476">AND(Orders!R7474:R17467&gt;500,Orders!O7474:O17467="technology")</f>
        <v>0</v>
      </c>
      <c r="C7476" t="b" cm="1">
        <f t="array" ref="C7476">OR(Orders!R7474:R17467&gt;1000,Orders!O7474:O17467="furniture")</f>
        <v>1</v>
      </c>
      <c r="D7476" t="str">
        <v>no</v>
      </c>
      <c r="E7476" t="str">
        <v>false</v>
      </c>
      <c r="G7476" t="str" cm="1">
        <f t="array" ref="G7476">IFERROR(IF(AND(Orders!R7475:R17468&gt;1000,OR(Orders!M7475:M17468="East",Orders!M7475:M17468="south")),"bonus","no bonus"),"data error")</f>
        <v>no bonus</v>
      </c>
    </row>
    <row r="7477" spans="1:7" x14ac:dyDescent="0.25">
      <c r="A7477" t="str">
        <v>high</v>
      </c>
      <c r="B7477" t="b" cm="1">
        <f t="array" ref="B7477">AND(Orders!R7475:R17468&gt;500,Orders!O7475:O17468="technology")</f>
        <v>0</v>
      </c>
      <c r="C7477" t="b" cm="1">
        <f t="array" ref="C7477">OR(Orders!R7475:R17468&gt;1000,Orders!O7475:O17468="furniture")</f>
        <v>1</v>
      </c>
      <c r="D7477" t="str">
        <v>no</v>
      </c>
      <c r="E7477" t="str">
        <v>false</v>
      </c>
      <c r="G7477" t="str" cm="1">
        <f t="array" ref="G7477">IFERROR(IF(AND(Orders!R7476:R17469&gt;1000,OR(Orders!M7476:M17469="East",Orders!M7476:M17469="south")),"bonus","no bonus"),"data error")</f>
        <v>no bonus</v>
      </c>
    </row>
    <row r="7478" spans="1:7" x14ac:dyDescent="0.25">
      <c r="A7478" t="str">
        <v>high</v>
      </c>
      <c r="B7478" t="b" cm="1">
        <f t="array" ref="B7478">AND(Orders!R7476:R17469&gt;500,Orders!O7476:O17469="technology")</f>
        <v>0</v>
      </c>
      <c r="C7478" t="b" cm="1">
        <f t="array" ref="C7478">OR(Orders!R7476:R17469&gt;1000,Orders!O7476:O17469="furniture")</f>
        <v>1</v>
      </c>
      <c r="D7478" t="str">
        <v>no</v>
      </c>
      <c r="E7478" t="str">
        <v>false</v>
      </c>
      <c r="G7478" t="str" cm="1">
        <f t="array" ref="G7478">IFERROR(IF(AND(Orders!R7477:R17470&gt;1000,OR(Orders!M7477:M17470="East",Orders!M7477:M17470="south")),"bonus","no bonus"),"data error")</f>
        <v>no bonus</v>
      </c>
    </row>
    <row r="7479" spans="1:7" x14ac:dyDescent="0.25">
      <c r="A7479" t="str">
        <v>high</v>
      </c>
      <c r="B7479" t="b" cm="1">
        <f t="array" ref="B7479">AND(Orders!R7477:R17470&gt;500,Orders!O7477:O17470="technology")</f>
        <v>0</v>
      </c>
      <c r="C7479" t="b" cm="1">
        <f t="array" ref="C7479">OR(Orders!R7477:R17470&gt;1000,Orders!O7477:O17470="furniture")</f>
        <v>1</v>
      </c>
      <c r="D7479" t="str">
        <v>no</v>
      </c>
      <c r="E7479" t="str">
        <v>false</v>
      </c>
      <c r="G7479" t="str" cm="1">
        <f t="array" ref="G7479">IFERROR(IF(AND(Orders!R7478:R17471&gt;1000,OR(Orders!M7478:M17471="East",Orders!M7478:M17471="south")),"bonus","no bonus"),"data error")</f>
        <v>no bonus</v>
      </c>
    </row>
    <row r="7480" spans="1:7" x14ac:dyDescent="0.25">
      <c r="A7480" t="str">
        <v>high</v>
      </c>
      <c r="B7480" t="b" cm="1">
        <f t="array" ref="B7480">AND(Orders!R7478:R17471&gt;500,Orders!O7478:O17471="technology")</f>
        <v>0</v>
      </c>
      <c r="C7480" t="b" cm="1">
        <f t="array" ref="C7480">OR(Orders!R7478:R17471&gt;1000,Orders!O7478:O17471="furniture")</f>
        <v>1</v>
      </c>
      <c r="D7480" t="str">
        <v>no</v>
      </c>
      <c r="E7480" t="str">
        <v>false</v>
      </c>
      <c r="G7480" t="str" cm="1">
        <f t="array" ref="G7480">IFERROR(IF(AND(Orders!R7479:R17472&gt;1000,OR(Orders!M7479:M17472="East",Orders!M7479:M17472="south")),"bonus","no bonus"),"data error")</f>
        <v>no bonus</v>
      </c>
    </row>
    <row r="7481" spans="1:7" x14ac:dyDescent="0.25">
      <c r="A7481" t="str">
        <v>high</v>
      </c>
      <c r="B7481" t="b" cm="1">
        <f t="array" ref="B7481">AND(Orders!R7479:R17472&gt;500,Orders!O7479:O17472="technology")</f>
        <v>0</v>
      </c>
      <c r="C7481" t="b" cm="1">
        <f t="array" ref="C7481">OR(Orders!R7479:R17472&gt;1000,Orders!O7479:O17472="furniture")</f>
        <v>1</v>
      </c>
      <c r="D7481" t="str">
        <v>no</v>
      </c>
      <c r="E7481" t="str">
        <v>false</v>
      </c>
      <c r="G7481" t="str" cm="1">
        <f t="array" ref="G7481">IFERROR(IF(AND(Orders!R7480:R17473&gt;1000,OR(Orders!M7480:M17473="East",Orders!M7480:M17473="south")),"bonus","no bonus"),"data error")</f>
        <v>no bonus</v>
      </c>
    </row>
    <row r="7482" spans="1:7" x14ac:dyDescent="0.25">
      <c r="A7482" t="str">
        <v>high</v>
      </c>
      <c r="B7482" t="b" cm="1">
        <f t="array" ref="B7482">AND(Orders!R7480:R17473&gt;500,Orders!O7480:O17473="technology")</f>
        <v>0</v>
      </c>
      <c r="C7482" t="b" cm="1">
        <f t="array" ref="C7482">OR(Orders!R7480:R17473&gt;1000,Orders!O7480:O17473="furniture")</f>
        <v>1</v>
      </c>
      <c r="D7482" t="str">
        <v>no</v>
      </c>
      <c r="E7482" t="str">
        <v>false</v>
      </c>
      <c r="G7482" t="str" cm="1">
        <f t="array" ref="G7482">IFERROR(IF(AND(Orders!R7481:R17474&gt;1000,OR(Orders!M7481:M17474="East",Orders!M7481:M17474="south")),"bonus","no bonus"),"data error")</f>
        <v>no bonus</v>
      </c>
    </row>
    <row r="7483" spans="1:7" x14ac:dyDescent="0.25">
      <c r="A7483" t="str">
        <v>high</v>
      </c>
      <c r="B7483" t="b" cm="1">
        <f t="array" ref="B7483">AND(Orders!R7481:R17474&gt;500,Orders!O7481:O17474="technology")</f>
        <v>0</v>
      </c>
      <c r="C7483" t="b" cm="1">
        <f t="array" ref="C7483">OR(Orders!R7481:R17474&gt;1000,Orders!O7481:O17474="furniture")</f>
        <v>1</v>
      </c>
      <c r="D7483" t="str">
        <v>no</v>
      </c>
      <c r="E7483" t="str">
        <v>false</v>
      </c>
      <c r="G7483" t="str" cm="1">
        <f t="array" ref="G7483">IFERROR(IF(AND(Orders!R7482:R17475&gt;1000,OR(Orders!M7482:M17475="East",Orders!M7482:M17475="south")),"bonus","no bonus"),"data error")</f>
        <v>no bonus</v>
      </c>
    </row>
    <row r="7484" spans="1:7" x14ac:dyDescent="0.25">
      <c r="A7484" t="str">
        <v>high</v>
      </c>
      <c r="B7484" t="b" cm="1">
        <f t="array" ref="B7484">AND(Orders!R7482:R17475&gt;500,Orders!O7482:O17475="technology")</f>
        <v>0</v>
      </c>
      <c r="C7484" t="b" cm="1">
        <f t="array" ref="C7484">OR(Orders!R7482:R17475&gt;1000,Orders!O7482:O17475="furniture")</f>
        <v>1</v>
      </c>
      <c r="D7484" t="str">
        <v>no</v>
      </c>
      <c r="E7484" t="str">
        <v>false</v>
      </c>
      <c r="G7484" t="str" cm="1">
        <f t="array" ref="G7484">IFERROR(IF(AND(Orders!R7483:R17476&gt;1000,OR(Orders!M7483:M17476="East",Orders!M7483:M17476="south")),"bonus","no bonus"),"data error")</f>
        <v>no bonus</v>
      </c>
    </row>
    <row r="7485" spans="1:7" x14ac:dyDescent="0.25">
      <c r="A7485" t="str">
        <v>high</v>
      </c>
      <c r="B7485" t="b" cm="1">
        <f t="array" ref="B7485">AND(Orders!R7483:R17476&gt;500,Orders!O7483:O17476="technology")</f>
        <v>0</v>
      </c>
      <c r="C7485" t="b" cm="1">
        <f t="array" ref="C7485">OR(Orders!R7483:R17476&gt;1000,Orders!O7483:O17476="furniture")</f>
        <v>1</v>
      </c>
      <c r="D7485" t="str">
        <v>no</v>
      </c>
      <c r="E7485" t="str">
        <v>false</v>
      </c>
      <c r="G7485" t="str" cm="1">
        <f t="array" ref="G7485">IFERROR(IF(AND(Orders!R7484:R17477&gt;1000,OR(Orders!M7484:M17477="East",Orders!M7484:M17477="south")),"bonus","no bonus"),"data error")</f>
        <v>no bonus</v>
      </c>
    </row>
    <row r="7486" spans="1:7" x14ac:dyDescent="0.25">
      <c r="A7486" t="str">
        <v>high</v>
      </c>
      <c r="B7486" t="b" cm="1">
        <f t="array" ref="B7486">AND(Orders!R7484:R17477&gt;500,Orders!O7484:O17477="technology")</f>
        <v>0</v>
      </c>
      <c r="C7486" t="b" cm="1">
        <f t="array" ref="C7486">OR(Orders!R7484:R17477&gt;1000,Orders!O7484:O17477="furniture")</f>
        <v>1</v>
      </c>
      <c r="D7486" t="str">
        <v>no</v>
      </c>
      <c r="E7486" t="str">
        <v>false</v>
      </c>
      <c r="G7486" t="str" cm="1">
        <f t="array" ref="G7486">IFERROR(IF(AND(Orders!R7485:R17478&gt;1000,OR(Orders!M7485:M17478="East",Orders!M7485:M17478="south")),"bonus","no bonus"),"data error")</f>
        <v>no bonus</v>
      </c>
    </row>
    <row r="7487" spans="1:7" x14ac:dyDescent="0.25">
      <c r="A7487" t="str">
        <v>high</v>
      </c>
      <c r="B7487" t="b" cm="1">
        <f t="array" ref="B7487">AND(Orders!R7485:R17478&gt;500,Orders!O7485:O17478="technology")</f>
        <v>0</v>
      </c>
      <c r="C7487" t="b" cm="1">
        <f t="array" ref="C7487">OR(Orders!R7485:R17478&gt;1000,Orders!O7485:O17478="furniture")</f>
        <v>1</v>
      </c>
      <c r="D7487" t="str">
        <v>no</v>
      </c>
      <c r="E7487" t="str">
        <v>false</v>
      </c>
      <c r="G7487" t="str" cm="1">
        <f t="array" ref="G7487">IFERROR(IF(AND(Orders!R7486:R17479&gt;1000,OR(Orders!M7486:M17479="East",Orders!M7486:M17479="south")),"bonus","no bonus"),"data error")</f>
        <v>no bonus</v>
      </c>
    </row>
    <row r="7488" spans="1:7" x14ac:dyDescent="0.25">
      <c r="A7488" t="str">
        <v>high</v>
      </c>
      <c r="B7488" t="b" cm="1">
        <f t="array" ref="B7488">AND(Orders!R7486:R17479&gt;500,Orders!O7486:O17479="technology")</f>
        <v>0</v>
      </c>
      <c r="C7488" t="b" cm="1">
        <f t="array" ref="C7488">OR(Orders!R7486:R17479&gt;1000,Orders!O7486:O17479="furniture")</f>
        <v>1</v>
      </c>
      <c r="D7488" t="str">
        <v>no</v>
      </c>
      <c r="E7488" t="str">
        <v>false</v>
      </c>
      <c r="G7488" t="str" cm="1">
        <f t="array" ref="G7488">IFERROR(IF(AND(Orders!R7487:R17480&gt;1000,OR(Orders!M7487:M17480="East",Orders!M7487:M17480="south")),"bonus","no bonus"),"data error")</f>
        <v>no bonus</v>
      </c>
    </row>
    <row r="7489" spans="1:7" x14ac:dyDescent="0.25">
      <c r="A7489" t="str">
        <v>high</v>
      </c>
      <c r="B7489" t="b" cm="1">
        <f t="array" ref="B7489">AND(Orders!R7487:R17480&gt;500,Orders!O7487:O17480="technology")</f>
        <v>0</v>
      </c>
      <c r="C7489" t="b" cm="1">
        <f t="array" ref="C7489">OR(Orders!R7487:R17480&gt;1000,Orders!O7487:O17480="furniture")</f>
        <v>1</v>
      </c>
      <c r="D7489" t="str">
        <v>no</v>
      </c>
      <c r="E7489" t="str">
        <v>false</v>
      </c>
      <c r="G7489" t="str" cm="1">
        <f t="array" ref="G7489">IFERROR(IF(AND(Orders!R7488:R17481&gt;1000,OR(Orders!M7488:M17481="East",Orders!M7488:M17481="south")),"bonus","no bonus"),"data error")</f>
        <v>no bonus</v>
      </c>
    </row>
    <row r="7490" spans="1:7" x14ac:dyDescent="0.25">
      <c r="A7490" t="str">
        <v>high</v>
      </c>
      <c r="B7490" t="b" cm="1">
        <f t="array" ref="B7490">AND(Orders!R7488:R17481&gt;500,Orders!O7488:O17481="technology")</f>
        <v>0</v>
      </c>
      <c r="C7490" t="b" cm="1">
        <f t="array" ref="C7490">OR(Orders!R7488:R17481&gt;1000,Orders!O7488:O17481="furniture")</f>
        <v>1</v>
      </c>
      <c r="D7490" t="str">
        <v>no</v>
      </c>
      <c r="E7490" t="str">
        <v>false</v>
      </c>
      <c r="G7490" t="str" cm="1">
        <f t="array" ref="G7490">IFERROR(IF(AND(Orders!R7489:R17482&gt;1000,OR(Orders!M7489:M17482="East",Orders!M7489:M17482="south")),"bonus","no bonus"),"data error")</f>
        <v>no bonus</v>
      </c>
    </row>
    <row r="7491" spans="1:7" x14ac:dyDescent="0.25">
      <c r="A7491" t="str">
        <v>high</v>
      </c>
      <c r="B7491" t="b" cm="1">
        <f t="array" ref="B7491">AND(Orders!R7489:R17482&gt;500,Orders!O7489:O17482="technology")</f>
        <v>0</v>
      </c>
      <c r="C7491" t="b" cm="1">
        <f t="array" ref="C7491">OR(Orders!R7489:R17482&gt;1000,Orders!O7489:O17482="furniture")</f>
        <v>1</v>
      </c>
      <c r="D7491" t="str">
        <v>no</v>
      </c>
      <c r="E7491" t="str">
        <v>false</v>
      </c>
      <c r="G7491" t="str" cm="1">
        <f t="array" ref="G7491">IFERROR(IF(AND(Orders!R7490:R17483&gt;1000,OR(Orders!M7490:M17483="East",Orders!M7490:M17483="south")),"bonus","no bonus"),"data error")</f>
        <v>no bonus</v>
      </c>
    </row>
    <row r="7492" spans="1:7" x14ac:dyDescent="0.25">
      <c r="A7492" t="str">
        <v>high</v>
      </c>
      <c r="B7492" t="b" cm="1">
        <f t="array" ref="B7492">AND(Orders!R7490:R17483&gt;500,Orders!O7490:O17483="technology")</f>
        <v>0</v>
      </c>
      <c r="C7492" t="b" cm="1">
        <f t="array" ref="C7492">OR(Orders!R7490:R17483&gt;1000,Orders!O7490:O17483="furniture")</f>
        <v>1</v>
      </c>
      <c r="D7492" t="str">
        <v>no</v>
      </c>
      <c r="E7492" t="str">
        <v>false</v>
      </c>
      <c r="G7492" t="str" cm="1">
        <f t="array" ref="G7492">IFERROR(IF(AND(Orders!R7491:R17484&gt;1000,OR(Orders!M7491:M17484="East",Orders!M7491:M17484="south")),"bonus","no bonus"),"data error")</f>
        <v>no bonus</v>
      </c>
    </row>
    <row r="7493" spans="1:7" x14ac:dyDescent="0.25">
      <c r="A7493" t="str">
        <v>high</v>
      </c>
      <c r="B7493" t="b" cm="1">
        <f t="array" ref="B7493">AND(Orders!R7491:R17484&gt;500,Orders!O7491:O17484="technology")</f>
        <v>0</v>
      </c>
      <c r="C7493" t="b" cm="1">
        <f t="array" ref="C7493">OR(Orders!R7491:R17484&gt;1000,Orders!O7491:O17484="furniture")</f>
        <v>1</v>
      </c>
      <c r="D7493" t="str">
        <v>no</v>
      </c>
      <c r="E7493" t="str">
        <v>false</v>
      </c>
      <c r="G7493" t="str" cm="1">
        <f t="array" ref="G7493">IFERROR(IF(AND(Orders!R7492:R17485&gt;1000,OR(Orders!M7492:M17485="East",Orders!M7492:M17485="south")),"bonus","no bonus"),"data error")</f>
        <v>no bonus</v>
      </c>
    </row>
    <row r="7494" spans="1:7" x14ac:dyDescent="0.25">
      <c r="A7494" t="str">
        <v>high</v>
      </c>
      <c r="B7494" t="b" cm="1">
        <f t="array" ref="B7494">AND(Orders!R7492:R17485&gt;500,Orders!O7492:O17485="technology")</f>
        <v>0</v>
      </c>
      <c r="C7494" t="b" cm="1">
        <f t="array" ref="C7494">OR(Orders!R7492:R17485&gt;1000,Orders!O7492:O17485="furniture")</f>
        <v>1</v>
      </c>
      <c r="D7494" t="str">
        <v>no</v>
      </c>
      <c r="E7494" t="str">
        <v>false</v>
      </c>
      <c r="G7494" t="str" cm="1">
        <f t="array" ref="G7494">IFERROR(IF(AND(Orders!R7493:R17486&gt;1000,OR(Orders!M7493:M17486="East",Orders!M7493:M17486="south")),"bonus","no bonus"),"data error")</f>
        <v>no bonus</v>
      </c>
    </row>
    <row r="7495" spans="1:7" x14ac:dyDescent="0.25">
      <c r="A7495" t="str">
        <v>high</v>
      </c>
      <c r="B7495" t="b" cm="1">
        <f t="array" ref="B7495">AND(Orders!R7493:R17486&gt;500,Orders!O7493:O17486="technology")</f>
        <v>0</v>
      </c>
      <c r="C7495" t="b" cm="1">
        <f t="array" ref="C7495">OR(Orders!R7493:R17486&gt;1000,Orders!O7493:O17486="furniture")</f>
        <v>1</v>
      </c>
      <c r="D7495" t="str">
        <v>no</v>
      </c>
      <c r="E7495" t="str">
        <v>false</v>
      </c>
      <c r="G7495" t="str" cm="1">
        <f t="array" ref="G7495">IFERROR(IF(AND(Orders!R7494:R17487&gt;1000,OR(Orders!M7494:M17487="East",Orders!M7494:M17487="south")),"bonus","no bonus"),"data error")</f>
        <v>no bonus</v>
      </c>
    </row>
    <row r="7496" spans="1:7" x14ac:dyDescent="0.25">
      <c r="A7496" t="str">
        <v>high</v>
      </c>
      <c r="B7496" t="b" cm="1">
        <f t="array" ref="B7496">AND(Orders!R7494:R17487&gt;500,Orders!O7494:O17487="technology")</f>
        <v>0</v>
      </c>
      <c r="C7496" t="b" cm="1">
        <f t="array" ref="C7496">OR(Orders!R7494:R17487&gt;1000,Orders!O7494:O17487="furniture")</f>
        <v>1</v>
      </c>
      <c r="D7496" t="str">
        <v>no</v>
      </c>
      <c r="E7496" t="str">
        <v>false</v>
      </c>
      <c r="G7496" t="str" cm="1">
        <f t="array" ref="G7496">IFERROR(IF(AND(Orders!R7495:R17488&gt;1000,OR(Orders!M7495:M17488="East",Orders!M7495:M17488="south")),"bonus","no bonus"),"data error")</f>
        <v>no bonus</v>
      </c>
    </row>
    <row r="7497" spans="1:7" x14ac:dyDescent="0.25">
      <c r="A7497" t="str">
        <v>high</v>
      </c>
      <c r="B7497" t="b" cm="1">
        <f t="array" ref="B7497">AND(Orders!R7495:R17488&gt;500,Orders!O7495:O17488="technology")</f>
        <v>0</v>
      </c>
      <c r="C7497" t="b" cm="1">
        <f t="array" ref="C7497">OR(Orders!R7495:R17488&gt;1000,Orders!O7495:O17488="furniture")</f>
        <v>1</v>
      </c>
      <c r="D7497" t="str">
        <v>no</v>
      </c>
      <c r="E7497" t="str">
        <v>false</v>
      </c>
      <c r="G7497" t="str" cm="1">
        <f t="array" ref="G7497">IFERROR(IF(AND(Orders!R7496:R17489&gt;1000,OR(Orders!M7496:M17489="East",Orders!M7496:M17489="south")),"bonus","no bonus"),"data error")</f>
        <v>no bonus</v>
      </c>
    </row>
    <row r="7498" spans="1:7" x14ac:dyDescent="0.25">
      <c r="A7498" t="str">
        <v>high</v>
      </c>
      <c r="B7498" t="b" cm="1">
        <f t="array" ref="B7498">AND(Orders!R7496:R17489&gt;500,Orders!O7496:O17489="technology")</f>
        <v>0</v>
      </c>
      <c r="C7498" t="b" cm="1">
        <f t="array" ref="C7498">OR(Orders!R7496:R17489&gt;1000,Orders!O7496:O17489="furniture")</f>
        <v>1</v>
      </c>
      <c r="D7498" t="str">
        <v>no</v>
      </c>
      <c r="E7498" t="str">
        <v>false</v>
      </c>
      <c r="G7498" t="str" cm="1">
        <f t="array" ref="G7498">IFERROR(IF(AND(Orders!R7497:R17490&gt;1000,OR(Orders!M7497:M17490="East",Orders!M7497:M17490="south")),"bonus","no bonus"),"data error")</f>
        <v>no bonus</v>
      </c>
    </row>
    <row r="7499" spans="1:7" x14ac:dyDescent="0.25">
      <c r="A7499" t="str">
        <v>high</v>
      </c>
      <c r="B7499" t="b" cm="1">
        <f t="array" ref="B7499">AND(Orders!R7497:R17490&gt;500,Orders!O7497:O17490="technology")</f>
        <v>0</v>
      </c>
      <c r="C7499" t="b" cm="1">
        <f t="array" ref="C7499">OR(Orders!R7497:R17490&gt;1000,Orders!O7497:O17490="furniture")</f>
        <v>1</v>
      </c>
      <c r="D7499" t="str">
        <v>no</v>
      </c>
      <c r="E7499" t="str">
        <v>false</v>
      </c>
      <c r="G7499" t="str" cm="1">
        <f t="array" ref="G7499">IFERROR(IF(AND(Orders!R7498:R17491&gt;1000,OR(Orders!M7498:M17491="East",Orders!M7498:M17491="south")),"bonus","no bonus"),"data error")</f>
        <v>no bonus</v>
      </c>
    </row>
    <row r="7500" spans="1:7" x14ac:dyDescent="0.25">
      <c r="A7500" t="str">
        <v>high</v>
      </c>
      <c r="B7500" t="b" cm="1">
        <f t="array" ref="B7500">AND(Orders!R7498:R17491&gt;500,Orders!O7498:O17491="technology")</f>
        <v>0</v>
      </c>
      <c r="C7500" t="b" cm="1">
        <f t="array" ref="C7500">OR(Orders!R7498:R17491&gt;1000,Orders!O7498:O17491="furniture")</f>
        <v>1</v>
      </c>
      <c r="D7500" t="str">
        <v>no</v>
      </c>
      <c r="E7500" t="str">
        <v>false</v>
      </c>
      <c r="G7500" t="str" cm="1">
        <f t="array" ref="G7500">IFERROR(IF(AND(Orders!R7499:R17492&gt;1000,OR(Orders!M7499:M17492="East",Orders!M7499:M17492="south")),"bonus","no bonus"),"data error")</f>
        <v>no bonus</v>
      </c>
    </row>
    <row r="7501" spans="1:7" x14ac:dyDescent="0.25">
      <c r="A7501" t="str">
        <v>high</v>
      </c>
      <c r="B7501" t="b" cm="1">
        <f t="array" ref="B7501">AND(Orders!R7499:R17492&gt;500,Orders!O7499:O17492="technology")</f>
        <v>0</v>
      </c>
      <c r="C7501" t="b" cm="1">
        <f t="array" ref="C7501">OR(Orders!R7499:R17492&gt;1000,Orders!O7499:O17492="furniture")</f>
        <v>1</v>
      </c>
      <c r="D7501" t="str">
        <v>no</v>
      </c>
      <c r="E7501" t="str">
        <v>false</v>
      </c>
      <c r="G7501" t="str" cm="1">
        <f t="array" ref="G7501">IFERROR(IF(AND(Orders!R7500:R17493&gt;1000,OR(Orders!M7500:M17493="East",Orders!M7500:M17493="south")),"bonus","no bonus"),"data error")</f>
        <v>no bonus</v>
      </c>
    </row>
    <row r="7502" spans="1:7" x14ac:dyDescent="0.25">
      <c r="A7502" t="str">
        <v>high</v>
      </c>
      <c r="B7502" t="b" cm="1">
        <f t="array" ref="B7502">AND(Orders!R7500:R17493&gt;500,Orders!O7500:O17493="technology")</f>
        <v>0</v>
      </c>
      <c r="C7502" t="b" cm="1">
        <f t="array" ref="C7502">OR(Orders!R7500:R17493&gt;1000,Orders!O7500:O17493="furniture")</f>
        <v>1</v>
      </c>
      <c r="D7502" t="str">
        <v>no</v>
      </c>
      <c r="E7502" t="str">
        <v>false</v>
      </c>
      <c r="G7502" t="str" cm="1">
        <f t="array" ref="G7502">IFERROR(IF(AND(Orders!R7501:R17494&gt;1000,OR(Orders!M7501:M17494="East",Orders!M7501:M17494="south")),"bonus","no bonus"),"data error")</f>
        <v>no bonus</v>
      </c>
    </row>
    <row r="7503" spans="1:7" x14ac:dyDescent="0.25">
      <c r="A7503" t="str">
        <v>high</v>
      </c>
      <c r="B7503" t="b" cm="1">
        <f t="array" ref="B7503">AND(Orders!R7501:R17494&gt;500,Orders!O7501:O17494="technology")</f>
        <v>0</v>
      </c>
      <c r="C7503" t="b" cm="1">
        <f t="array" ref="C7503">OR(Orders!R7501:R17494&gt;1000,Orders!O7501:O17494="furniture")</f>
        <v>1</v>
      </c>
      <c r="D7503" t="str">
        <v>no</v>
      </c>
      <c r="E7503" t="str">
        <v>false</v>
      </c>
      <c r="G7503" t="str" cm="1">
        <f t="array" ref="G7503">IFERROR(IF(AND(Orders!R7502:R17495&gt;1000,OR(Orders!M7502:M17495="East",Orders!M7502:M17495="south")),"bonus","no bonus"),"data error")</f>
        <v>no bonus</v>
      </c>
    </row>
    <row r="7504" spans="1:7" x14ac:dyDescent="0.25">
      <c r="A7504" t="str">
        <v>high</v>
      </c>
      <c r="B7504" t="b" cm="1">
        <f t="array" ref="B7504">AND(Orders!R7502:R17495&gt;500,Orders!O7502:O17495="technology")</f>
        <v>0</v>
      </c>
      <c r="C7504" t="b" cm="1">
        <f t="array" ref="C7504">OR(Orders!R7502:R17495&gt;1000,Orders!O7502:O17495="furniture")</f>
        <v>1</v>
      </c>
      <c r="D7504" t="str">
        <v>no</v>
      </c>
      <c r="E7504" t="str">
        <v>false</v>
      </c>
      <c r="G7504" t="str" cm="1">
        <f t="array" ref="G7504">IFERROR(IF(AND(Orders!R7503:R17496&gt;1000,OR(Orders!M7503:M17496="East",Orders!M7503:M17496="south")),"bonus","no bonus"),"data error")</f>
        <v>no bonus</v>
      </c>
    </row>
    <row r="7505" spans="1:7" x14ac:dyDescent="0.25">
      <c r="A7505" t="str">
        <v>high</v>
      </c>
      <c r="B7505" t="b" cm="1">
        <f t="array" ref="B7505">AND(Orders!R7503:R17496&gt;500,Orders!O7503:O17496="technology")</f>
        <v>0</v>
      </c>
      <c r="C7505" t="b" cm="1">
        <f t="array" ref="C7505">OR(Orders!R7503:R17496&gt;1000,Orders!O7503:O17496="furniture")</f>
        <v>1</v>
      </c>
      <c r="D7505" t="str">
        <v>no</v>
      </c>
      <c r="E7505" t="str">
        <v>false</v>
      </c>
      <c r="G7505" t="str" cm="1">
        <f t="array" ref="G7505">IFERROR(IF(AND(Orders!R7504:R17497&gt;1000,OR(Orders!M7504:M17497="East",Orders!M7504:M17497="south")),"bonus","no bonus"),"data error")</f>
        <v>no bonus</v>
      </c>
    </row>
    <row r="7506" spans="1:7" x14ac:dyDescent="0.25">
      <c r="A7506" t="str">
        <v>high</v>
      </c>
      <c r="B7506" t="b" cm="1">
        <f t="array" ref="B7506">AND(Orders!R7504:R17497&gt;500,Orders!O7504:O17497="technology")</f>
        <v>0</v>
      </c>
      <c r="C7506" t="b" cm="1">
        <f t="array" ref="C7506">OR(Orders!R7504:R17497&gt;1000,Orders!O7504:O17497="furniture")</f>
        <v>1</v>
      </c>
      <c r="D7506" t="str">
        <v>no</v>
      </c>
      <c r="E7506" t="str">
        <v>false</v>
      </c>
      <c r="G7506" t="str" cm="1">
        <f t="array" ref="G7506">IFERROR(IF(AND(Orders!R7505:R17498&gt;1000,OR(Orders!M7505:M17498="East",Orders!M7505:M17498="south")),"bonus","no bonus"),"data error")</f>
        <v>no bonus</v>
      </c>
    </row>
    <row r="7507" spans="1:7" x14ac:dyDescent="0.25">
      <c r="A7507" t="str">
        <v>high</v>
      </c>
      <c r="B7507" t="b" cm="1">
        <f t="array" ref="B7507">AND(Orders!R7505:R17498&gt;500,Orders!O7505:O17498="technology")</f>
        <v>0</v>
      </c>
      <c r="C7507" t="b" cm="1">
        <f t="array" ref="C7507">OR(Orders!R7505:R17498&gt;1000,Orders!O7505:O17498="furniture")</f>
        <v>1</v>
      </c>
      <c r="D7507" t="str">
        <v>no</v>
      </c>
      <c r="E7507" t="str">
        <v>false</v>
      </c>
      <c r="G7507" t="str" cm="1">
        <f t="array" ref="G7507">IFERROR(IF(AND(Orders!R7506:R17499&gt;1000,OR(Orders!M7506:M17499="East",Orders!M7506:M17499="south")),"bonus","no bonus"),"data error")</f>
        <v>no bonus</v>
      </c>
    </row>
    <row r="7508" spans="1:7" x14ac:dyDescent="0.25">
      <c r="A7508" t="str">
        <v>high</v>
      </c>
      <c r="B7508" t="b" cm="1">
        <f t="array" ref="B7508">AND(Orders!R7506:R17499&gt;500,Orders!O7506:O17499="technology")</f>
        <v>0</v>
      </c>
      <c r="C7508" t="b" cm="1">
        <f t="array" ref="C7508">OR(Orders!R7506:R17499&gt;1000,Orders!O7506:O17499="furniture")</f>
        <v>1</v>
      </c>
      <c r="D7508" t="str">
        <v>no</v>
      </c>
      <c r="E7508" t="str">
        <v>false</v>
      </c>
      <c r="G7508" t="str" cm="1">
        <f t="array" ref="G7508">IFERROR(IF(AND(Orders!R7507:R17500&gt;1000,OR(Orders!M7507:M17500="East",Orders!M7507:M17500="south")),"bonus","no bonus"),"data error")</f>
        <v>no bonus</v>
      </c>
    </row>
    <row r="7509" spans="1:7" x14ac:dyDescent="0.25">
      <c r="A7509" t="str">
        <v>high</v>
      </c>
      <c r="B7509" t="b" cm="1">
        <f t="array" ref="B7509">AND(Orders!R7507:R17500&gt;500,Orders!O7507:O17500="technology")</f>
        <v>0</v>
      </c>
      <c r="C7509" t="b" cm="1">
        <f t="array" ref="C7509">OR(Orders!R7507:R17500&gt;1000,Orders!O7507:O17500="furniture")</f>
        <v>1</v>
      </c>
      <c r="D7509" t="str">
        <v>no</v>
      </c>
      <c r="E7509" t="str">
        <v>false</v>
      </c>
      <c r="G7509" t="str" cm="1">
        <f t="array" ref="G7509">IFERROR(IF(AND(Orders!R7508:R17501&gt;1000,OR(Orders!M7508:M17501="East",Orders!M7508:M17501="south")),"bonus","no bonus"),"data error")</f>
        <v>no bonus</v>
      </c>
    </row>
    <row r="7510" spans="1:7" x14ac:dyDescent="0.25">
      <c r="A7510" t="str">
        <v>high</v>
      </c>
      <c r="B7510" t="b" cm="1">
        <f t="array" ref="B7510">AND(Orders!R7508:R17501&gt;500,Orders!O7508:O17501="technology")</f>
        <v>0</v>
      </c>
      <c r="C7510" t="b" cm="1">
        <f t="array" ref="C7510">OR(Orders!R7508:R17501&gt;1000,Orders!O7508:O17501="furniture")</f>
        <v>1</v>
      </c>
      <c r="D7510" t="str">
        <v>no</v>
      </c>
      <c r="E7510" t="str">
        <v>false</v>
      </c>
      <c r="G7510" t="str" cm="1">
        <f t="array" ref="G7510">IFERROR(IF(AND(Orders!R7509:R17502&gt;1000,OR(Orders!M7509:M17502="East",Orders!M7509:M17502="south")),"bonus","no bonus"),"data error")</f>
        <v>no bonus</v>
      </c>
    </row>
    <row r="7511" spans="1:7" x14ac:dyDescent="0.25">
      <c r="A7511" t="str">
        <v>high</v>
      </c>
      <c r="B7511" t="b" cm="1">
        <f t="array" ref="B7511">AND(Orders!R7509:R17502&gt;500,Orders!O7509:O17502="technology")</f>
        <v>0</v>
      </c>
      <c r="C7511" t="b" cm="1">
        <f t="array" ref="C7511">OR(Orders!R7509:R17502&gt;1000,Orders!O7509:O17502="furniture")</f>
        <v>1</v>
      </c>
      <c r="D7511" t="str">
        <v>no</v>
      </c>
      <c r="E7511" t="str">
        <v>false</v>
      </c>
      <c r="G7511" t="str" cm="1">
        <f t="array" ref="G7511">IFERROR(IF(AND(Orders!R7510:R17503&gt;1000,OR(Orders!M7510:M17503="East",Orders!M7510:M17503="south")),"bonus","no bonus"),"data error")</f>
        <v>no bonus</v>
      </c>
    </row>
    <row r="7512" spans="1:7" x14ac:dyDescent="0.25">
      <c r="A7512" t="str">
        <v>high</v>
      </c>
      <c r="B7512" t="b" cm="1">
        <f t="array" ref="B7512">AND(Orders!R7510:R17503&gt;500,Orders!O7510:O17503="technology")</f>
        <v>0</v>
      </c>
      <c r="C7512" t="b" cm="1">
        <f t="array" ref="C7512">OR(Orders!R7510:R17503&gt;1000,Orders!O7510:O17503="furniture")</f>
        <v>1</v>
      </c>
      <c r="D7512" t="str">
        <v>no</v>
      </c>
      <c r="E7512" t="str">
        <v>false</v>
      </c>
      <c r="G7512" t="str" cm="1">
        <f t="array" ref="G7512">IFERROR(IF(AND(Orders!R7511:R17504&gt;1000,OR(Orders!M7511:M17504="East",Orders!M7511:M17504="south")),"bonus","no bonus"),"data error")</f>
        <v>no bonus</v>
      </c>
    </row>
    <row r="7513" spans="1:7" x14ac:dyDescent="0.25">
      <c r="A7513" t="str">
        <v>high</v>
      </c>
      <c r="B7513" t="b" cm="1">
        <f t="array" ref="B7513">AND(Orders!R7511:R17504&gt;500,Orders!O7511:O17504="technology")</f>
        <v>0</v>
      </c>
      <c r="C7513" t="b" cm="1">
        <f t="array" ref="C7513">OR(Orders!R7511:R17504&gt;1000,Orders!O7511:O17504="furniture")</f>
        <v>1</v>
      </c>
      <c r="D7513" t="str">
        <v>no</v>
      </c>
      <c r="E7513" t="str">
        <v>false</v>
      </c>
      <c r="G7513" t="str" cm="1">
        <f t="array" ref="G7513">IFERROR(IF(AND(Orders!R7512:R17505&gt;1000,OR(Orders!M7512:M17505="East",Orders!M7512:M17505="south")),"bonus","no bonus"),"data error")</f>
        <v>no bonus</v>
      </c>
    </row>
    <row r="7514" spans="1:7" x14ac:dyDescent="0.25">
      <c r="A7514" t="str">
        <v>high</v>
      </c>
      <c r="B7514" t="b" cm="1">
        <f t="array" ref="B7514">AND(Orders!R7512:R17505&gt;500,Orders!O7512:O17505="technology")</f>
        <v>0</v>
      </c>
      <c r="C7514" t="b" cm="1">
        <f t="array" ref="C7514">OR(Orders!R7512:R17505&gt;1000,Orders!O7512:O17505="furniture")</f>
        <v>1</v>
      </c>
      <c r="D7514" t="str">
        <v>no</v>
      </c>
      <c r="E7514" t="str">
        <v>false</v>
      </c>
      <c r="G7514" t="str" cm="1">
        <f t="array" ref="G7514">IFERROR(IF(AND(Orders!R7513:R17506&gt;1000,OR(Orders!M7513:M17506="East",Orders!M7513:M17506="south")),"bonus","no bonus"),"data error")</f>
        <v>no bonus</v>
      </c>
    </row>
    <row r="7515" spans="1:7" x14ac:dyDescent="0.25">
      <c r="A7515" t="str">
        <v>high</v>
      </c>
      <c r="B7515" t="b" cm="1">
        <f t="array" ref="B7515">AND(Orders!R7513:R17506&gt;500,Orders!O7513:O17506="technology")</f>
        <v>0</v>
      </c>
      <c r="C7515" t="b" cm="1">
        <f t="array" ref="C7515">OR(Orders!R7513:R17506&gt;1000,Orders!O7513:O17506="furniture")</f>
        <v>1</v>
      </c>
      <c r="D7515" t="str">
        <v>no</v>
      </c>
      <c r="E7515" t="str">
        <v>false</v>
      </c>
      <c r="G7515" t="str" cm="1">
        <f t="array" ref="G7515">IFERROR(IF(AND(Orders!R7514:R17507&gt;1000,OR(Orders!M7514:M17507="East",Orders!M7514:M17507="south")),"bonus","no bonus"),"data error")</f>
        <v>no bonus</v>
      </c>
    </row>
    <row r="7516" spans="1:7" x14ac:dyDescent="0.25">
      <c r="A7516" t="str">
        <v>high</v>
      </c>
      <c r="B7516" t="b" cm="1">
        <f t="array" ref="B7516">AND(Orders!R7514:R17507&gt;500,Orders!O7514:O17507="technology")</f>
        <v>0</v>
      </c>
      <c r="C7516" t="b" cm="1">
        <f t="array" ref="C7516">OR(Orders!R7514:R17507&gt;1000,Orders!O7514:O17507="furniture")</f>
        <v>1</v>
      </c>
      <c r="D7516" t="str">
        <v>no</v>
      </c>
      <c r="E7516" t="str">
        <v>false</v>
      </c>
      <c r="G7516" t="str" cm="1">
        <f t="array" ref="G7516">IFERROR(IF(AND(Orders!R7515:R17508&gt;1000,OR(Orders!M7515:M17508="East",Orders!M7515:M17508="south")),"bonus","no bonus"),"data error")</f>
        <v>no bonus</v>
      </c>
    </row>
    <row r="7517" spans="1:7" x14ac:dyDescent="0.25">
      <c r="A7517" t="str">
        <v>high</v>
      </c>
      <c r="B7517" t="b" cm="1">
        <f t="array" ref="B7517">AND(Orders!R7515:R17508&gt;500,Orders!O7515:O17508="technology")</f>
        <v>0</v>
      </c>
      <c r="C7517" t="b" cm="1">
        <f t="array" ref="C7517">OR(Orders!R7515:R17508&gt;1000,Orders!O7515:O17508="furniture")</f>
        <v>1</v>
      </c>
      <c r="D7517" t="str">
        <v>no</v>
      </c>
      <c r="E7517" t="str">
        <v>false</v>
      </c>
      <c r="G7517" t="str" cm="1">
        <f t="array" ref="G7517">IFERROR(IF(AND(Orders!R7516:R17509&gt;1000,OR(Orders!M7516:M17509="East",Orders!M7516:M17509="south")),"bonus","no bonus"),"data error")</f>
        <v>no bonus</v>
      </c>
    </row>
    <row r="7518" spans="1:7" x14ac:dyDescent="0.25">
      <c r="A7518" t="str">
        <v>high</v>
      </c>
      <c r="B7518" t="b" cm="1">
        <f t="array" ref="B7518">AND(Orders!R7516:R17509&gt;500,Orders!O7516:O17509="technology")</f>
        <v>0</v>
      </c>
      <c r="C7518" t="b" cm="1">
        <f t="array" ref="C7518">OR(Orders!R7516:R17509&gt;1000,Orders!O7516:O17509="furniture")</f>
        <v>1</v>
      </c>
      <c r="D7518" t="str">
        <v>no</v>
      </c>
      <c r="E7518" t="str">
        <v>false</v>
      </c>
      <c r="G7518" t="str" cm="1">
        <f t="array" ref="G7518">IFERROR(IF(AND(Orders!R7517:R17510&gt;1000,OR(Orders!M7517:M17510="East",Orders!M7517:M17510="south")),"bonus","no bonus"),"data error")</f>
        <v>no bonus</v>
      </c>
    </row>
    <row r="7519" spans="1:7" x14ac:dyDescent="0.25">
      <c r="A7519" t="str">
        <v>high</v>
      </c>
      <c r="B7519" t="b" cm="1">
        <f t="array" ref="B7519">AND(Orders!R7517:R17510&gt;500,Orders!O7517:O17510="technology")</f>
        <v>0</v>
      </c>
      <c r="C7519" t="b" cm="1">
        <f t="array" ref="C7519">OR(Orders!R7517:R17510&gt;1000,Orders!O7517:O17510="furniture")</f>
        <v>1</v>
      </c>
      <c r="D7519" t="str">
        <v>no</v>
      </c>
      <c r="E7519" t="str">
        <v>false</v>
      </c>
      <c r="G7519" t="str" cm="1">
        <f t="array" ref="G7519">IFERROR(IF(AND(Orders!R7518:R17511&gt;1000,OR(Orders!M7518:M17511="East",Orders!M7518:M17511="south")),"bonus","no bonus"),"data error")</f>
        <v>no bonus</v>
      </c>
    </row>
    <row r="7520" spans="1:7" x14ac:dyDescent="0.25">
      <c r="A7520" t="str">
        <v>high</v>
      </c>
      <c r="B7520" t="b" cm="1">
        <f t="array" ref="B7520">AND(Orders!R7518:R17511&gt;500,Orders!O7518:O17511="technology")</f>
        <v>0</v>
      </c>
      <c r="C7520" t="b" cm="1">
        <f t="array" ref="C7520">OR(Orders!R7518:R17511&gt;1000,Orders!O7518:O17511="furniture")</f>
        <v>1</v>
      </c>
      <c r="D7520" t="str">
        <v>no</v>
      </c>
      <c r="E7520" t="str">
        <v>false</v>
      </c>
      <c r="G7520" t="str" cm="1">
        <f t="array" ref="G7520">IFERROR(IF(AND(Orders!R7519:R17512&gt;1000,OR(Orders!M7519:M17512="East",Orders!M7519:M17512="south")),"bonus","no bonus"),"data error")</f>
        <v>no bonus</v>
      </c>
    </row>
    <row r="7521" spans="1:7" x14ac:dyDescent="0.25">
      <c r="A7521" t="str">
        <v>high</v>
      </c>
      <c r="B7521" t="b" cm="1">
        <f t="array" ref="B7521">AND(Orders!R7519:R17512&gt;500,Orders!O7519:O17512="technology")</f>
        <v>0</v>
      </c>
      <c r="C7521" t="b" cm="1">
        <f t="array" ref="C7521">OR(Orders!R7519:R17512&gt;1000,Orders!O7519:O17512="furniture")</f>
        <v>1</v>
      </c>
      <c r="D7521" t="str">
        <v>no</v>
      </c>
      <c r="E7521" t="str">
        <v>false</v>
      </c>
      <c r="G7521" t="str" cm="1">
        <f t="array" ref="G7521">IFERROR(IF(AND(Orders!R7520:R17513&gt;1000,OR(Orders!M7520:M17513="East",Orders!M7520:M17513="south")),"bonus","no bonus"),"data error")</f>
        <v>no bonus</v>
      </c>
    </row>
    <row r="7522" spans="1:7" x14ac:dyDescent="0.25">
      <c r="A7522" t="str">
        <v>high</v>
      </c>
      <c r="B7522" t="b" cm="1">
        <f t="array" ref="B7522">AND(Orders!R7520:R17513&gt;500,Orders!O7520:O17513="technology")</f>
        <v>0</v>
      </c>
      <c r="C7522" t="b" cm="1">
        <f t="array" ref="C7522">OR(Orders!R7520:R17513&gt;1000,Orders!O7520:O17513="furniture")</f>
        <v>1</v>
      </c>
      <c r="D7522" t="str">
        <v>no</v>
      </c>
      <c r="E7522" t="str">
        <v>false</v>
      </c>
      <c r="G7522" t="str" cm="1">
        <f t="array" ref="G7522">IFERROR(IF(AND(Orders!R7521:R17514&gt;1000,OR(Orders!M7521:M17514="East",Orders!M7521:M17514="south")),"bonus","no bonus"),"data error")</f>
        <v>no bonus</v>
      </c>
    </row>
    <row r="7523" spans="1:7" x14ac:dyDescent="0.25">
      <c r="A7523" t="str">
        <v>high</v>
      </c>
      <c r="B7523" t="b" cm="1">
        <f t="array" ref="B7523">AND(Orders!R7521:R17514&gt;500,Orders!O7521:O17514="technology")</f>
        <v>0</v>
      </c>
      <c r="C7523" t="b" cm="1">
        <f t="array" ref="C7523">OR(Orders!R7521:R17514&gt;1000,Orders!O7521:O17514="furniture")</f>
        <v>1</v>
      </c>
      <c r="D7523" t="str">
        <v>no</v>
      </c>
      <c r="E7523" t="str">
        <v>false</v>
      </c>
      <c r="G7523" t="str" cm="1">
        <f t="array" ref="G7523">IFERROR(IF(AND(Orders!R7522:R17515&gt;1000,OR(Orders!M7522:M17515="East",Orders!M7522:M17515="south")),"bonus","no bonus"),"data error")</f>
        <v>no bonus</v>
      </c>
    </row>
    <row r="7524" spans="1:7" x14ac:dyDescent="0.25">
      <c r="A7524" t="str">
        <v>high</v>
      </c>
      <c r="B7524" t="b" cm="1">
        <f t="array" ref="B7524">AND(Orders!R7522:R17515&gt;500,Orders!O7522:O17515="technology")</f>
        <v>0</v>
      </c>
      <c r="C7524" t="b" cm="1">
        <f t="array" ref="C7524">OR(Orders!R7522:R17515&gt;1000,Orders!O7522:O17515="furniture")</f>
        <v>1</v>
      </c>
      <c r="D7524" t="str">
        <v>no</v>
      </c>
      <c r="E7524" t="str">
        <v>false</v>
      </c>
      <c r="G7524" t="str" cm="1">
        <f t="array" ref="G7524">IFERROR(IF(AND(Orders!R7523:R17516&gt;1000,OR(Orders!M7523:M17516="East",Orders!M7523:M17516="south")),"bonus","no bonus"),"data error")</f>
        <v>no bonus</v>
      </c>
    </row>
    <row r="7525" spans="1:7" x14ac:dyDescent="0.25">
      <c r="A7525" t="str">
        <v>high</v>
      </c>
      <c r="B7525" t="b" cm="1">
        <f t="array" ref="B7525">AND(Orders!R7523:R17516&gt;500,Orders!O7523:O17516="technology")</f>
        <v>0</v>
      </c>
      <c r="C7525" t="b" cm="1">
        <f t="array" ref="C7525">OR(Orders!R7523:R17516&gt;1000,Orders!O7523:O17516="furniture")</f>
        <v>1</v>
      </c>
      <c r="D7525" t="str">
        <v>no</v>
      </c>
      <c r="E7525" t="str">
        <v>false</v>
      </c>
      <c r="G7525" t="str" cm="1">
        <f t="array" ref="G7525">IFERROR(IF(AND(Orders!R7524:R17517&gt;1000,OR(Orders!M7524:M17517="East",Orders!M7524:M17517="south")),"bonus","no bonus"),"data error")</f>
        <v>no bonus</v>
      </c>
    </row>
    <row r="7526" spans="1:7" x14ac:dyDescent="0.25">
      <c r="A7526" t="str">
        <v>high</v>
      </c>
      <c r="B7526" t="b" cm="1">
        <f t="array" ref="B7526">AND(Orders!R7524:R17517&gt;500,Orders!O7524:O17517="technology")</f>
        <v>0</v>
      </c>
      <c r="C7526" t="b" cm="1">
        <f t="array" ref="C7526">OR(Orders!R7524:R17517&gt;1000,Orders!O7524:O17517="furniture")</f>
        <v>1</v>
      </c>
      <c r="D7526" t="str">
        <v>no</v>
      </c>
      <c r="E7526" t="str">
        <v>false</v>
      </c>
      <c r="G7526" t="str" cm="1">
        <f t="array" ref="G7526">IFERROR(IF(AND(Orders!R7525:R17518&gt;1000,OR(Orders!M7525:M17518="East",Orders!M7525:M17518="south")),"bonus","no bonus"),"data error")</f>
        <v>no bonus</v>
      </c>
    </row>
    <row r="7527" spans="1:7" x14ac:dyDescent="0.25">
      <c r="A7527" t="str">
        <v>high</v>
      </c>
      <c r="B7527" t="b" cm="1">
        <f t="array" ref="B7527">AND(Orders!R7525:R17518&gt;500,Orders!O7525:O17518="technology")</f>
        <v>0</v>
      </c>
      <c r="C7527" t="b" cm="1">
        <f t="array" ref="C7527">OR(Orders!R7525:R17518&gt;1000,Orders!O7525:O17518="furniture")</f>
        <v>1</v>
      </c>
      <c r="D7527" t="str">
        <v>no</v>
      </c>
      <c r="E7527" t="str">
        <v>false</v>
      </c>
      <c r="G7527" t="str" cm="1">
        <f t="array" ref="G7527">IFERROR(IF(AND(Orders!R7526:R17519&gt;1000,OR(Orders!M7526:M17519="East",Orders!M7526:M17519="south")),"bonus","no bonus"),"data error")</f>
        <v>no bonus</v>
      </c>
    </row>
    <row r="7528" spans="1:7" x14ac:dyDescent="0.25">
      <c r="A7528" t="str">
        <v>high</v>
      </c>
      <c r="B7528" t="b" cm="1">
        <f t="array" ref="B7528">AND(Orders!R7526:R17519&gt;500,Orders!O7526:O17519="technology")</f>
        <v>0</v>
      </c>
      <c r="C7528" t="b" cm="1">
        <f t="array" ref="C7528">OR(Orders!R7526:R17519&gt;1000,Orders!O7526:O17519="furniture")</f>
        <v>1</v>
      </c>
      <c r="D7528" t="str">
        <v>no</v>
      </c>
      <c r="E7528" t="str">
        <v>false</v>
      </c>
      <c r="G7528" t="str" cm="1">
        <f t="array" ref="G7528">IFERROR(IF(AND(Orders!R7527:R17520&gt;1000,OR(Orders!M7527:M17520="East",Orders!M7527:M17520="south")),"bonus","no bonus"),"data error")</f>
        <v>no bonus</v>
      </c>
    </row>
    <row r="7529" spans="1:7" x14ac:dyDescent="0.25">
      <c r="A7529" t="str">
        <v>high</v>
      </c>
      <c r="B7529" t="b" cm="1">
        <f t="array" ref="B7529">AND(Orders!R7527:R17520&gt;500,Orders!O7527:O17520="technology")</f>
        <v>0</v>
      </c>
      <c r="C7529" t="b" cm="1">
        <f t="array" ref="C7529">OR(Orders!R7527:R17520&gt;1000,Orders!O7527:O17520="furniture")</f>
        <v>1</v>
      </c>
      <c r="D7529" t="str">
        <v>no</v>
      </c>
      <c r="E7529" t="str">
        <v>false</v>
      </c>
      <c r="G7529" t="str" cm="1">
        <f t="array" ref="G7529">IFERROR(IF(AND(Orders!R7528:R17521&gt;1000,OR(Orders!M7528:M17521="East",Orders!M7528:M17521="south")),"bonus","no bonus"),"data error")</f>
        <v>no bonus</v>
      </c>
    </row>
    <row r="7530" spans="1:7" x14ac:dyDescent="0.25">
      <c r="A7530" t="str">
        <v>high</v>
      </c>
      <c r="B7530" t="b" cm="1">
        <f t="array" ref="B7530">AND(Orders!R7528:R17521&gt;500,Orders!O7528:O17521="technology")</f>
        <v>0</v>
      </c>
      <c r="C7530" t="b" cm="1">
        <f t="array" ref="C7530">OR(Orders!R7528:R17521&gt;1000,Orders!O7528:O17521="furniture")</f>
        <v>1</v>
      </c>
      <c r="D7530" t="str">
        <v>no</v>
      </c>
      <c r="E7530" t="str">
        <v>false</v>
      </c>
      <c r="G7530" t="str" cm="1">
        <f t="array" ref="G7530">IFERROR(IF(AND(Orders!R7529:R17522&gt;1000,OR(Orders!M7529:M17522="East",Orders!M7529:M17522="south")),"bonus","no bonus"),"data error")</f>
        <v>no bonus</v>
      </c>
    </row>
    <row r="7531" spans="1:7" x14ac:dyDescent="0.25">
      <c r="A7531" t="str">
        <v>high</v>
      </c>
      <c r="B7531" t="b" cm="1">
        <f t="array" ref="B7531">AND(Orders!R7529:R17522&gt;500,Orders!O7529:O17522="technology")</f>
        <v>0</v>
      </c>
      <c r="C7531" t="b" cm="1">
        <f t="array" ref="C7531">OR(Orders!R7529:R17522&gt;1000,Orders!O7529:O17522="furniture")</f>
        <v>1</v>
      </c>
      <c r="D7531" t="str">
        <v>no</v>
      </c>
      <c r="E7531" t="str">
        <v>false</v>
      </c>
      <c r="G7531" t="str" cm="1">
        <f t="array" ref="G7531">IFERROR(IF(AND(Orders!R7530:R17523&gt;1000,OR(Orders!M7530:M17523="East",Orders!M7530:M17523="south")),"bonus","no bonus"),"data error")</f>
        <v>no bonus</v>
      </c>
    </row>
    <row r="7532" spans="1:7" x14ac:dyDescent="0.25">
      <c r="A7532" t="str">
        <v>high</v>
      </c>
      <c r="B7532" t="b" cm="1">
        <f t="array" ref="B7532">AND(Orders!R7530:R17523&gt;500,Orders!O7530:O17523="technology")</f>
        <v>0</v>
      </c>
      <c r="C7532" t="b" cm="1">
        <f t="array" ref="C7532">OR(Orders!R7530:R17523&gt;1000,Orders!O7530:O17523="furniture")</f>
        <v>1</v>
      </c>
      <c r="D7532" t="str">
        <v>no</v>
      </c>
      <c r="E7532" t="str">
        <v>false</v>
      </c>
      <c r="G7532" t="str" cm="1">
        <f t="array" ref="G7532">IFERROR(IF(AND(Orders!R7531:R17524&gt;1000,OR(Orders!M7531:M17524="East",Orders!M7531:M17524="south")),"bonus","no bonus"),"data error")</f>
        <v>no bonus</v>
      </c>
    </row>
    <row r="7533" spans="1:7" x14ac:dyDescent="0.25">
      <c r="A7533" t="str">
        <v>high</v>
      </c>
      <c r="B7533" t="b" cm="1">
        <f t="array" ref="B7533">AND(Orders!R7531:R17524&gt;500,Orders!O7531:O17524="technology")</f>
        <v>0</v>
      </c>
      <c r="C7533" t="b" cm="1">
        <f t="array" ref="C7533">OR(Orders!R7531:R17524&gt;1000,Orders!O7531:O17524="furniture")</f>
        <v>1</v>
      </c>
      <c r="D7533" t="str">
        <v>no</v>
      </c>
      <c r="E7533" t="str">
        <v>false</v>
      </c>
      <c r="G7533" t="str" cm="1">
        <f t="array" ref="G7533">IFERROR(IF(AND(Orders!R7532:R17525&gt;1000,OR(Orders!M7532:M17525="East",Orders!M7532:M17525="south")),"bonus","no bonus"),"data error")</f>
        <v>no bonus</v>
      </c>
    </row>
    <row r="7534" spans="1:7" x14ac:dyDescent="0.25">
      <c r="A7534" t="str">
        <v>high</v>
      </c>
      <c r="B7534" t="b" cm="1">
        <f t="array" ref="B7534">AND(Orders!R7532:R17525&gt;500,Orders!O7532:O17525="technology")</f>
        <v>0</v>
      </c>
      <c r="C7534" t="b" cm="1">
        <f t="array" ref="C7534">OR(Orders!R7532:R17525&gt;1000,Orders!O7532:O17525="furniture")</f>
        <v>1</v>
      </c>
      <c r="D7534" t="str">
        <v>no</v>
      </c>
      <c r="E7534" t="str">
        <v>false</v>
      </c>
      <c r="G7534" t="str" cm="1">
        <f t="array" ref="G7534">IFERROR(IF(AND(Orders!R7533:R17526&gt;1000,OR(Orders!M7533:M17526="East",Orders!M7533:M17526="south")),"bonus","no bonus"),"data error")</f>
        <v>no bonus</v>
      </c>
    </row>
    <row r="7535" spans="1:7" x14ac:dyDescent="0.25">
      <c r="A7535" t="str">
        <v>high</v>
      </c>
      <c r="B7535" t="b" cm="1">
        <f t="array" ref="B7535">AND(Orders!R7533:R17526&gt;500,Orders!O7533:O17526="technology")</f>
        <v>0</v>
      </c>
      <c r="C7535" t="b" cm="1">
        <f t="array" ref="C7535">OR(Orders!R7533:R17526&gt;1000,Orders!O7533:O17526="furniture")</f>
        <v>1</v>
      </c>
      <c r="D7535" t="str">
        <v>no</v>
      </c>
      <c r="E7535" t="str">
        <v>false</v>
      </c>
      <c r="G7535" t="str" cm="1">
        <f t="array" ref="G7535">IFERROR(IF(AND(Orders!R7534:R17527&gt;1000,OR(Orders!M7534:M17527="East",Orders!M7534:M17527="south")),"bonus","no bonus"),"data error")</f>
        <v>no bonus</v>
      </c>
    </row>
    <row r="7536" spans="1:7" x14ac:dyDescent="0.25">
      <c r="A7536" t="str">
        <v>high</v>
      </c>
      <c r="B7536" t="b" cm="1">
        <f t="array" ref="B7536">AND(Orders!R7534:R17527&gt;500,Orders!O7534:O17527="technology")</f>
        <v>0</v>
      </c>
      <c r="C7536" t="b" cm="1">
        <f t="array" ref="C7536">OR(Orders!R7534:R17527&gt;1000,Orders!O7534:O17527="furniture")</f>
        <v>1</v>
      </c>
      <c r="D7536" t="str">
        <v>no</v>
      </c>
      <c r="E7536" t="str">
        <v>false</v>
      </c>
      <c r="G7536" t="str" cm="1">
        <f t="array" ref="G7536">IFERROR(IF(AND(Orders!R7535:R17528&gt;1000,OR(Orders!M7535:M17528="East",Orders!M7535:M17528="south")),"bonus","no bonus"),"data error")</f>
        <v>no bonus</v>
      </c>
    </row>
    <row r="7537" spans="1:7" x14ac:dyDescent="0.25">
      <c r="A7537" t="str">
        <v>high</v>
      </c>
      <c r="B7537" t="b" cm="1">
        <f t="array" ref="B7537">AND(Orders!R7535:R17528&gt;500,Orders!O7535:O17528="technology")</f>
        <v>0</v>
      </c>
      <c r="C7537" t="b" cm="1">
        <f t="array" ref="C7537">OR(Orders!R7535:R17528&gt;1000,Orders!O7535:O17528="furniture")</f>
        <v>1</v>
      </c>
      <c r="D7537" t="str">
        <v>no</v>
      </c>
      <c r="E7537" t="str">
        <v>false</v>
      </c>
      <c r="G7537" t="str" cm="1">
        <f t="array" ref="G7537">IFERROR(IF(AND(Orders!R7536:R17529&gt;1000,OR(Orders!M7536:M17529="East",Orders!M7536:M17529="south")),"bonus","no bonus"),"data error")</f>
        <v>no bonus</v>
      </c>
    </row>
    <row r="7538" spans="1:7" x14ac:dyDescent="0.25">
      <c r="A7538" t="str">
        <v>high</v>
      </c>
      <c r="B7538" t="b" cm="1">
        <f t="array" ref="B7538">AND(Orders!R7536:R17529&gt;500,Orders!O7536:O17529="technology")</f>
        <v>0</v>
      </c>
      <c r="C7538" t="b" cm="1">
        <f t="array" ref="C7538">OR(Orders!R7536:R17529&gt;1000,Orders!O7536:O17529="furniture")</f>
        <v>1</v>
      </c>
      <c r="D7538" t="str">
        <v>no</v>
      </c>
      <c r="E7538" t="str">
        <v>false</v>
      </c>
      <c r="G7538" t="str" cm="1">
        <f t="array" ref="G7538">IFERROR(IF(AND(Orders!R7537:R17530&gt;1000,OR(Orders!M7537:M17530="East",Orders!M7537:M17530="south")),"bonus","no bonus"),"data error")</f>
        <v>no bonus</v>
      </c>
    </row>
    <row r="7539" spans="1:7" x14ac:dyDescent="0.25">
      <c r="A7539" t="str">
        <v>high</v>
      </c>
      <c r="B7539" t="b" cm="1">
        <f t="array" ref="B7539">AND(Orders!R7537:R17530&gt;500,Orders!O7537:O17530="technology")</f>
        <v>0</v>
      </c>
      <c r="C7539" t="b" cm="1">
        <f t="array" ref="C7539">OR(Orders!R7537:R17530&gt;1000,Orders!O7537:O17530="furniture")</f>
        <v>1</v>
      </c>
      <c r="D7539" t="str">
        <v>no</v>
      </c>
      <c r="E7539" t="str">
        <v>false</v>
      </c>
      <c r="G7539" t="str" cm="1">
        <f t="array" ref="G7539">IFERROR(IF(AND(Orders!R7538:R17531&gt;1000,OR(Orders!M7538:M17531="East",Orders!M7538:M17531="south")),"bonus","no bonus"),"data error")</f>
        <v>no bonus</v>
      </c>
    </row>
    <row r="7540" spans="1:7" x14ac:dyDescent="0.25">
      <c r="A7540" t="str">
        <v>high</v>
      </c>
      <c r="B7540" t="b" cm="1">
        <f t="array" ref="B7540">AND(Orders!R7538:R17531&gt;500,Orders!O7538:O17531="technology")</f>
        <v>0</v>
      </c>
      <c r="C7540" t="b" cm="1">
        <f t="array" ref="C7540">OR(Orders!R7538:R17531&gt;1000,Orders!O7538:O17531="furniture")</f>
        <v>1</v>
      </c>
      <c r="D7540" t="str">
        <v>no</v>
      </c>
      <c r="E7540" t="str">
        <v>false</v>
      </c>
      <c r="G7540" t="str" cm="1">
        <f t="array" ref="G7540">IFERROR(IF(AND(Orders!R7539:R17532&gt;1000,OR(Orders!M7539:M17532="East",Orders!M7539:M17532="south")),"bonus","no bonus"),"data error")</f>
        <v>no bonus</v>
      </c>
    </row>
    <row r="7541" spans="1:7" x14ac:dyDescent="0.25">
      <c r="A7541" t="str">
        <v>high</v>
      </c>
      <c r="B7541" t="b" cm="1">
        <f t="array" ref="B7541">AND(Orders!R7539:R17532&gt;500,Orders!O7539:O17532="technology")</f>
        <v>0</v>
      </c>
      <c r="C7541" t="b" cm="1">
        <f t="array" ref="C7541">OR(Orders!R7539:R17532&gt;1000,Orders!O7539:O17532="furniture")</f>
        <v>1</v>
      </c>
      <c r="D7541" t="str">
        <v>no</v>
      </c>
      <c r="E7541" t="str">
        <v>false</v>
      </c>
      <c r="G7541" t="str" cm="1">
        <f t="array" ref="G7541">IFERROR(IF(AND(Orders!R7540:R17533&gt;1000,OR(Orders!M7540:M17533="East",Orders!M7540:M17533="south")),"bonus","no bonus"),"data error")</f>
        <v>no bonus</v>
      </c>
    </row>
    <row r="7542" spans="1:7" x14ac:dyDescent="0.25">
      <c r="A7542" t="str">
        <v>high</v>
      </c>
      <c r="B7542" t="b" cm="1">
        <f t="array" ref="B7542">AND(Orders!R7540:R17533&gt;500,Orders!O7540:O17533="technology")</f>
        <v>0</v>
      </c>
      <c r="C7542" t="b" cm="1">
        <f t="array" ref="C7542">OR(Orders!R7540:R17533&gt;1000,Orders!O7540:O17533="furniture")</f>
        <v>1</v>
      </c>
      <c r="D7542" t="str">
        <v>no</v>
      </c>
      <c r="E7542" t="str">
        <v>false</v>
      </c>
      <c r="G7542" t="str" cm="1">
        <f t="array" ref="G7542">IFERROR(IF(AND(Orders!R7541:R17534&gt;1000,OR(Orders!M7541:M17534="East",Orders!M7541:M17534="south")),"bonus","no bonus"),"data error")</f>
        <v>no bonus</v>
      </c>
    </row>
    <row r="7543" spans="1:7" x14ac:dyDescent="0.25">
      <c r="A7543" t="str">
        <v>high</v>
      </c>
      <c r="B7543" t="b" cm="1">
        <f t="array" ref="B7543">AND(Orders!R7541:R17534&gt;500,Orders!O7541:O17534="technology")</f>
        <v>0</v>
      </c>
      <c r="C7543" t="b" cm="1">
        <f t="array" ref="C7543">OR(Orders!R7541:R17534&gt;1000,Orders!O7541:O17534="furniture")</f>
        <v>1</v>
      </c>
      <c r="D7543" t="str">
        <v>no</v>
      </c>
      <c r="E7543" t="str">
        <v>false</v>
      </c>
      <c r="G7543" t="str" cm="1">
        <f t="array" ref="G7543">IFERROR(IF(AND(Orders!R7542:R17535&gt;1000,OR(Orders!M7542:M17535="East",Orders!M7542:M17535="south")),"bonus","no bonus"),"data error")</f>
        <v>no bonus</v>
      </c>
    </row>
    <row r="7544" spans="1:7" x14ac:dyDescent="0.25">
      <c r="A7544" t="str">
        <v>high</v>
      </c>
      <c r="B7544" t="b" cm="1">
        <f t="array" ref="B7544">AND(Orders!R7542:R17535&gt;500,Orders!O7542:O17535="technology")</f>
        <v>0</v>
      </c>
      <c r="C7544" t="b" cm="1">
        <f t="array" ref="C7544">OR(Orders!R7542:R17535&gt;1000,Orders!O7542:O17535="furniture")</f>
        <v>1</v>
      </c>
      <c r="D7544" t="str">
        <v>no</v>
      </c>
      <c r="E7544" t="str">
        <v>false</v>
      </c>
      <c r="G7544" t="str" cm="1">
        <f t="array" ref="G7544">IFERROR(IF(AND(Orders!R7543:R17536&gt;1000,OR(Orders!M7543:M17536="East",Orders!M7543:M17536="south")),"bonus","no bonus"),"data error")</f>
        <v>no bonus</v>
      </c>
    </row>
    <row r="7545" spans="1:7" x14ac:dyDescent="0.25">
      <c r="A7545" t="str">
        <v>high</v>
      </c>
      <c r="B7545" t="b" cm="1">
        <f t="array" ref="B7545">AND(Orders!R7543:R17536&gt;500,Orders!O7543:O17536="technology")</f>
        <v>0</v>
      </c>
      <c r="C7545" t="b" cm="1">
        <f t="array" ref="C7545">OR(Orders!R7543:R17536&gt;1000,Orders!O7543:O17536="furniture")</f>
        <v>1</v>
      </c>
      <c r="D7545" t="str">
        <v>no</v>
      </c>
      <c r="E7545" t="str">
        <v>false</v>
      </c>
      <c r="G7545" t="str" cm="1">
        <f t="array" ref="G7545">IFERROR(IF(AND(Orders!R7544:R17537&gt;1000,OR(Orders!M7544:M17537="East",Orders!M7544:M17537="south")),"bonus","no bonus"),"data error")</f>
        <v>no bonus</v>
      </c>
    </row>
    <row r="7546" spans="1:7" x14ac:dyDescent="0.25">
      <c r="A7546" t="str">
        <v>high</v>
      </c>
      <c r="B7546" t="b" cm="1">
        <f t="array" ref="B7546">AND(Orders!R7544:R17537&gt;500,Orders!O7544:O17537="technology")</f>
        <v>0</v>
      </c>
      <c r="C7546" t="b" cm="1">
        <f t="array" ref="C7546">OR(Orders!R7544:R17537&gt;1000,Orders!O7544:O17537="furniture")</f>
        <v>1</v>
      </c>
      <c r="D7546" t="str">
        <v>no</v>
      </c>
      <c r="E7546" t="str">
        <v>false</v>
      </c>
      <c r="G7546" t="str" cm="1">
        <f t="array" ref="G7546">IFERROR(IF(AND(Orders!R7545:R17538&gt;1000,OR(Orders!M7545:M17538="East",Orders!M7545:M17538="south")),"bonus","no bonus"),"data error")</f>
        <v>no bonus</v>
      </c>
    </row>
    <row r="7547" spans="1:7" x14ac:dyDescent="0.25">
      <c r="A7547" t="str">
        <v>high</v>
      </c>
      <c r="B7547" t="b" cm="1">
        <f t="array" ref="B7547">AND(Orders!R7545:R17538&gt;500,Orders!O7545:O17538="technology")</f>
        <v>0</v>
      </c>
      <c r="C7547" t="b" cm="1">
        <f t="array" ref="C7547">OR(Orders!R7545:R17538&gt;1000,Orders!O7545:O17538="furniture")</f>
        <v>1</v>
      </c>
      <c r="D7547" t="str">
        <v>no</v>
      </c>
      <c r="E7547" t="str">
        <v>false</v>
      </c>
      <c r="G7547" t="str" cm="1">
        <f t="array" ref="G7547">IFERROR(IF(AND(Orders!R7546:R17539&gt;1000,OR(Orders!M7546:M17539="East",Orders!M7546:M17539="south")),"bonus","no bonus"),"data error")</f>
        <v>no bonus</v>
      </c>
    </row>
    <row r="7548" spans="1:7" x14ac:dyDescent="0.25">
      <c r="A7548" t="str">
        <v>high</v>
      </c>
      <c r="B7548" t="b" cm="1">
        <f t="array" ref="B7548">AND(Orders!R7546:R17539&gt;500,Orders!O7546:O17539="technology")</f>
        <v>0</v>
      </c>
      <c r="C7548" t="b" cm="1">
        <f t="array" ref="C7548">OR(Orders!R7546:R17539&gt;1000,Orders!O7546:O17539="furniture")</f>
        <v>1</v>
      </c>
      <c r="D7548" t="str">
        <v>no</v>
      </c>
      <c r="E7548" t="str">
        <v>false</v>
      </c>
      <c r="G7548" t="str" cm="1">
        <f t="array" ref="G7548">IFERROR(IF(AND(Orders!R7547:R17540&gt;1000,OR(Orders!M7547:M17540="East",Orders!M7547:M17540="south")),"bonus","no bonus"),"data error")</f>
        <v>no bonus</v>
      </c>
    </row>
    <row r="7549" spans="1:7" x14ac:dyDescent="0.25">
      <c r="A7549" t="str">
        <v>high</v>
      </c>
      <c r="B7549" t="b" cm="1">
        <f t="array" ref="B7549">AND(Orders!R7547:R17540&gt;500,Orders!O7547:O17540="technology")</f>
        <v>0</v>
      </c>
      <c r="C7549" t="b" cm="1">
        <f t="array" ref="C7549">OR(Orders!R7547:R17540&gt;1000,Orders!O7547:O17540="furniture")</f>
        <v>1</v>
      </c>
      <c r="D7549" t="str">
        <v>no</v>
      </c>
      <c r="E7549" t="str">
        <v>false</v>
      </c>
      <c r="G7549" t="str" cm="1">
        <f t="array" ref="G7549">IFERROR(IF(AND(Orders!R7548:R17541&gt;1000,OR(Orders!M7548:M17541="East",Orders!M7548:M17541="south")),"bonus","no bonus"),"data error")</f>
        <v>no bonus</v>
      </c>
    </row>
    <row r="7550" spans="1:7" x14ac:dyDescent="0.25">
      <c r="A7550" t="str">
        <v>high</v>
      </c>
      <c r="B7550" t="b" cm="1">
        <f t="array" ref="B7550">AND(Orders!R7548:R17541&gt;500,Orders!O7548:O17541="technology")</f>
        <v>0</v>
      </c>
      <c r="C7550" t="b" cm="1">
        <f t="array" ref="C7550">OR(Orders!R7548:R17541&gt;1000,Orders!O7548:O17541="furniture")</f>
        <v>1</v>
      </c>
      <c r="D7550" t="str">
        <v>no</v>
      </c>
      <c r="E7550" t="str">
        <v>false</v>
      </c>
      <c r="G7550" t="str" cm="1">
        <f t="array" ref="G7550">IFERROR(IF(AND(Orders!R7549:R17542&gt;1000,OR(Orders!M7549:M17542="East",Orders!M7549:M17542="south")),"bonus","no bonus"),"data error")</f>
        <v>no bonus</v>
      </c>
    </row>
    <row r="7551" spans="1:7" x14ac:dyDescent="0.25">
      <c r="A7551" t="str">
        <v>high</v>
      </c>
      <c r="B7551" t="b" cm="1">
        <f t="array" ref="B7551">AND(Orders!R7549:R17542&gt;500,Orders!O7549:O17542="technology")</f>
        <v>0</v>
      </c>
      <c r="C7551" t="b" cm="1">
        <f t="array" ref="C7551">OR(Orders!R7549:R17542&gt;1000,Orders!O7549:O17542="furniture")</f>
        <v>1</v>
      </c>
      <c r="D7551" t="str">
        <v>no</v>
      </c>
      <c r="E7551" t="str">
        <v>false</v>
      </c>
      <c r="G7551" t="str" cm="1">
        <f t="array" ref="G7551">IFERROR(IF(AND(Orders!R7550:R17543&gt;1000,OR(Orders!M7550:M17543="East",Orders!M7550:M17543="south")),"bonus","no bonus"),"data error")</f>
        <v>no bonus</v>
      </c>
    </row>
    <row r="7552" spans="1:7" x14ac:dyDescent="0.25">
      <c r="A7552" t="str">
        <v>high</v>
      </c>
      <c r="B7552" t="b" cm="1">
        <f t="array" ref="B7552">AND(Orders!R7550:R17543&gt;500,Orders!O7550:O17543="technology")</f>
        <v>0</v>
      </c>
      <c r="C7552" t="b" cm="1">
        <f t="array" ref="C7552">OR(Orders!R7550:R17543&gt;1000,Orders!O7550:O17543="furniture")</f>
        <v>1</v>
      </c>
      <c r="D7552" t="str">
        <v>no</v>
      </c>
      <c r="E7552" t="str">
        <v>false</v>
      </c>
      <c r="G7552" t="str" cm="1">
        <f t="array" ref="G7552">IFERROR(IF(AND(Orders!R7551:R17544&gt;1000,OR(Orders!M7551:M17544="East",Orders!M7551:M17544="south")),"bonus","no bonus"),"data error")</f>
        <v>no bonus</v>
      </c>
    </row>
    <row r="7553" spans="1:7" x14ac:dyDescent="0.25">
      <c r="A7553" t="str">
        <v>high</v>
      </c>
      <c r="B7553" t="b" cm="1">
        <f t="array" ref="B7553">AND(Orders!R7551:R17544&gt;500,Orders!O7551:O17544="technology")</f>
        <v>0</v>
      </c>
      <c r="C7553" t="b" cm="1">
        <f t="array" ref="C7553">OR(Orders!R7551:R17544&gt;1000,Orders!O7551:O17544="furniture")</f>
        <v>1</v>
      </c>
      <c r="D7553" t="str">
        <v>no</v>
      </c>
      <c r="E7553" t="str">
        <v>false</v>
      </c>
      <c r="G7553" t="str" cm="1">
        <f t="array" ref="G7553">IFERROR(IF(AND(Orders!R7552:R17545&gt;1000,OR(Orders!M7552:M17545="East",Orders!M7552:M17545="south")),"bonus","no bonus"),"data error")</f>
        <v>no bonus</v>
      </c>
    </row>
    <row r="7554" spans="1:7" x14ac:dyDescent="0.25">
      <c r="A7554" t="str">
        <v>high</v>
      </c>
      <c r="B7554" t="b" cm="1">
        <f t="array" ref="B7554">AND(Orders!R7552:R17545&gt;500,Orders!O7552:O17545="technology")</f>
        <v>0</v>
      </c>
      <c r="C7554" t="b" cm="1">
        <f t="array" ref="C7554">OR(Orders!R7552:R17545&gt;1000,Orders!O7552:O17545="furniture")</f>
        <v>1</v>
      </c>
      <c r="D7554" t="str">
        <v>no</v>
      </c>
      <c r="E7554" t="str">
        <v>false</v>
      </c>
      <c r="G7554" t="str" cm="1">
        <f t="array" ref="G7554">IFERROR(IF(AND(Orders!R7553:R17546&gt;1000,OR(Orders!M7553:M17546="East",Orders!M7553:M17546="south")),"bonus","no bonus"),"data error")</f>
        <v>no bonus</v>
      </c>
    </row>
    <row r="7555" spans="1:7" x14ac:dyDescent="0.25">
      <c r="A7555" t="str">
        <v>high</v>
      </c>
      <c r="B7555" t="b" cm="1">
        <f t="array" ref="B7555">AND(Orders!R7553:R17546&gt;500,Orders!O7553:O17546="technology")</f>
        <v>0</v>
      </c>
      <c r="C7555" t="b" cm="1">
        <f t="array" ref="C7555">OR(Orders!R7553:R17546&gt;1000,Orders!O7553:O17546="furniture")</f>
        <v>1</v>
      </c>
      <c r="D7555" t="str">
        <v>no</v>
      </c>
      <c r="E7555" t="str">
        <v>false</v>
      </c>
      <c r="G7555" t="str" cm="1">
        <f t="array" ref="G7555">IFERROR(IF(AND(Orders!R7554:R17547&gt;1000,OR(Orders!M7554:M17547="East",Orders!M7554:M17547="south")),"bonus","no bonus"),"data error")</f>
        <v>no bonus</v>
      </c>
    </row>
    <row r="7556" spans="1:7" x14ac:dyDescent="0.25">
      <c r="A7556" t="str">
        <v>high</v>
      </c>
      <c r="B7556" t="b" cm="1">
        <f t="array" ref="B7556">AND(Orders!R7554:R17547&gt;500,Orders!O7554:O17547="technology")</f>
        <v>0</v>
      </c>
      <c r="C7556" t="b" cm="1">
        <f t="array" ref="C7556">OR(Orders!R7554:R17547&gt;1000,Orders!O7554:O17547="furniture")</f>
        <v>1</v>
      </c>
      <c r="D7556" t="str">
        <v>no</v>
      </c>
      <c r="E7556" t="str">
        <v>false</v>
      </c>
      <c r="G7556" t="str" cm="1">
        <f t="array" ref="G7556">IFERROR(IF(AND(Orders!R7555:R17548&gt;1000,OR(Orders!M7555:M17548="East",Orders!M7555:M17548="south")),"bonus","no bonus"),"data error")</f>
        <v>no bonus</v>
      </c>
    </row>
    <row r="7557" spans="1:7" x14ac:dyDescent="0.25">
      <c r="A7557" t="str">
        <v>high</v>
      </c>
      <c r="B7557" t="b" cm="1">
        <f t="array" ref="B7557">AND(Orders!R7555:R17548&gt;500,Orders!O7555:O17548="technology")</f>
        <v>0</v>
      </c>
      <c r="C7557" t="b" cm="1">
        <f t="array" ref="C7557">OR(Orders!R7555:R17548&gt;1000,Orders!O7555:O17548="furniture")</f>
        <v>1</v>
      </c>
      <c r="D7557" t="str">
        <v>no</v>
      </c>
      <c r="E7557" t="str">
        <v>false</v>
      </c>
      <c r="G7557" t="str" cm="1">
        <f t="array" ref="G7557">IFERROR(IF(AND(Orders!R7556:R17549&gt;1000,OR(Orders!M7556:M17549="East",Orders!M7556:M17549="south")),"bonus","no bonus"),"data error")</f>
        <v>no bonus</v>
      </c>
    </row>
    <row r="7558" spans="1:7" x14ac:dyDescent="0.25">
      <c r="A7558" t="str">
        <v>high</v>
      </c>
      <c r="B7558" t="b" cm="1">
        <f t="array" ref="B7558">AND(Orders!R7556:R17549&gt;500,Orders!O7556:O17549="technology")</f>
        <v>0</v>
      </c>
      <c r="C7558" t="b" cm="1">
        <f t="array" ref="C7558">OR(Orders!R7556:R17549&gt;1000,Orders!O7556:O17549="furniture")</f>
        <v>1</v>
      </c>
      <c r="D7558" t="str">
        <v>no</v>
      </c>
      <c r="E7558" t="str">
        <v>false</v>
      </c>
      <c r="G7558" t="str" cm="1">
        <f t="array" ref="G7558">IFERROR(IF(AND(Orders!R7557:R17550&gt;1000,OR(Orders!M7557:M17550="East",Orders!M7557:M17550="south")),"bonus","no bonus"),"data error")</f>
        <v>no bonus</v>
      </c>
    </row>
    <row r="7559" spans="1:7" x14ac:dyDescent="0.25">
      <c r="A7559" t="str">
        <v>high</v>
      </c>
      <c r="B7559" t="b" cm="1">
        <f t="array" ref="B7559">AND(Orders!R7557:R17550&gt;500,Orders!O7557:O17550="technology")</f>
        <v>0</v>
      </c>
      <c r="C7559" t="b" cm="1">
        <f t="array" ref="C7559">OR(Orders!R7557:R17550&gt;1000,Orders!O7557:O17550="furniture")</f>
        <v>1</v>
      </c>
      <c r="D7559" t="str">
        <v>no</v>
      </c>
      <c r="E7559" t="str">
        <v>false</v>
      </c>
      <c r="G7559" t="str" cm="1">
        <f t="array" ref="G7559">IFERROR(IF(AND(Orders!R7558:R17551&gt;1000,OR(Orders!M7558:M17551="East",Orders!M7558:M17551="south")),"bonus","no bonus"),"data error")</f>
        <v>no bonus</v>
      </c>
    </row>
    <row r="7560" spans="1:7" x14ac:dyDescent="0.25">
      <c r="A7560" t="str">
        <v>high</v>
      </c>
      <c r="B7560" t="b" cm="1">
        <f t="array" ref="B7560">AND(Orders!R7558:R17551&gt;500,Orders!O7558:O17551="technology")</f>
        <v>0</v>
      </c>
      <c r="C7560" t="b" cm="1">
        <f t="array" ref="C7560">OR(Orders!R7558:R17551&gt;1000,Orders!O7558:O17551="furniture")</f>
        <v>1</v>
      </c>
      <c r="D7560" t="str">
        <v>no</v>
      </c>
      <c r="E7560" t="str">
        <v>false</v>
      </c>
      <c r="G7560" t="str" cm="1">
        <f t="array" ref="G7560">IFERROR(IF(AND(Orders!R7559:R17552&gt;1000,OR(Orders!M7559:M17552="East",Orders!M7559:M17552="south")),"bonus","no bonus"),"data error")</f>
        <v>no bonus</v>
      </c>
    </row>
    <row r="7561" spans="1:7" x14ac:dyDescent="0.25">
      <c r="A7561" t="str">
        <v>high</v>
      </c>
      <c r="B7561" t="b" cm="1">
        <f t="array" ref="B7561">AND(Orders!R7559:R17552&gt;500,Orders!O7559:O17552="technology")</f>
        <v>0</v>
      </c>
      <c r="C7561" t="b" cm="1">
        <f t="array" ref="C7561">OR(Orders!R7559:R17552&gt;1000,Orders!O7559:O17552="furniture")</f>
        <v>1</v>
      </c>
      <c r="D7561" t="str">
        <v>no</v>
      </c>
      <c r="E7561" t="str">
        <v>false</v>
      </c>
      <c r="G7561" t="str" cm="1">
        <f t="array" ref="G7561">IFERROR(IF(AND(Orders!R7560:R17553&gt;1000,OR(Orders!M7560:M17553="East",Orders!M7560:M17553="south")),"bonus","no bonus"),"data error")</f>
        <v>no bonus</v>
      </c>
    </row>
    <row r="7562" spans="1:7" x14ac:dyDescent="0.25">
      <c r="A7562" t="str">
        <v>high</v>
      </c>
      <c r="B7562" t="b" cm="1">
        <f t="array" ref="B7562">AND(Orders!R7560:R17553&gt;500,Orders!O7560:O17553="technology")</f>
        <v>0</v>
      </c>
      <c r="C7562" t="b" cm="1">
        <f t="array" ref="C7562">OR(Orders!R7560:R17553&gt;1000,Orders!O7560:O17553="furniture")</f>
        <v>1</v>
      </c>
      <c r="D7562" t="str">
        <v>no</v>
      </c>
      <c r="E7562" t="str">
        <v>false</v>
      </c>
      <c r="G7562" t="str" cm="1">
        <f t="array" ref="G7562">IFERROR(IF(AND(Orders!R7561:R17554&gt;1000,OR(Orders!M7561:M17554="East",Orders!M7561:M17554="south")),"bonus","no bonus"),"data error")</f>
        <v>no bonus</v>
      </c>
    </row>
    <row r="7563" spans="1:7" x14ac:dyDescent="0.25">
      <c r="A7563" t="str">
        <v>high</v>
      </c>
      <c r="B7563" t="b" cm="1">
        <f t="array" ref="B7563">AND(Orders!R7561:R17554&gt;500,Orders!O7561:O17554="technology")</f>
        <v>0</v>
      </c>
      <c r="C7563" t="b" cm="1">
        <f t="array" ref="C7563">OR(Orders!R7561:R17554&gt;1000,Orders!O7561:O17554="furniture")</f>
        <v>1</v>
      </c>
      <c r="D7563" t="str">
        <v>no</v>
      </c>
      <c r="E7563" t="str">
        <v>false</v>
      </c>
      <c r="G7563" t="str" cm="1">
        <f t="array" ref="G7563">IFERROR(IF(AND(Orders!R7562:R17555&gt;1000,OR(Orders!M7562:M17555="East",Orders!M7562:M17555="south")),"bonus","no bonus"),"data error")</f>
        <v>no bonus</v>
      </c>
    </row>
    <row r="7564" spans="1:7" x14ac:dyDescent="0.25">
      <c r="A7564" t="str">
        <v>high</v>
      </c>
      <c r="B7564" t="b" cm="1">
        <f t="array" ref="B7564">AND(Orders!R7562:R17555&gt;500,Orders!O7562:O17555="technology")</f>
        <v>0</v>
      </c>
      <c r="C7564" t="b" cm="1">
        <f t="array" ref="C7564">OR(Orders!R7562:R17555&gt;1000,Orders!O7562:O17555="furniture")</f>
        <v>1</v>
      </c>
      <c r="D7564" t="str">
        <v>no</v>
      </c>
      <c r="E7564" t="str">
        <v>false</v>
      </c>
      <c r="G7564" t="str" cm="1">
        <f t="array" ref="G7564">IFERROR(IF(AND(Orders!R7563:R17556&gt;1000,OR(Orders!M7563:M17556="East",Orders!M7563:M17556="south")),"bonus","no bonus"),"data error")</f>
        <v>no bonus</v>
      </c>
    </row>
    <row r="7565" spans="1:7" x14ac:dyDescent="0.25">
      <c r="A7565" t="str">
        <v>high</v>
      </c>
      <c r="B7565" t="b" cm="1">
        <f t="array" ref="B7565">AND(Orders!R7563:R17556&gt;500,Orders!O7563:O17556="technology")</f>
        <v>0</v>
      </c>
      <c r="C7565" t="b" cm="1">
        <f t="array" ref="C7565">OR(Orders!R7563:R17556&gt;1000,Orders!O7563:O17556="furniture")</f>
        <v>1</v>
      </c>
      <c r="D7565" t="str">
        <v>no</v>
      </c>
      <c r="E7565" t="str">
        <v>false</v>
      </c>
      <c r="G7565" t="str" cm="1">
        <f t="array" ref="G7565">IFERROR(IF(AND(Orders!R7564:R17557&gt;1000,OR(Orders!M7564:M17557="East",Orders!M7564:M17557="south")),"bonus","no bonus"),"data error")</f>
        <v>no bonus</v>
      </c>
    </row>
    <row r="7566" spans="1:7" x14ac:dyDescent="0.25">
      <c r="A7566" t="str">
        <v>high</v>
      </c>
      <c r="B7566" t="b" cm="1">
        <f t="array" ref="B7566">AND(Orders!R7564:R17557&gt;500,Orders!O7564:O17557="technology")</f>
        <v>0</v>
      </c>
      <c r="C7566" t="b" cm="1">
        <f t="array" ref="C7566">OR(Orders!R7564:R17557&gt;1000,Orders!O7564:O17557="furniture")</f>
        <v>1</v>
      </c>
      <c r="D7566" t="str">
        <v>no</v>
      </c>
      <c r="E7566" t="str">
        <v>false</v>
      </c>
      <c r="G7566" t="str" cm="1">
        <f t="array" ref="G7566">IFERROR(IF(AND(Orders!R7565:R17558&gt;1000,OR(Orders!M7565:M17558="East",Orders!M7565:M17558="south")),"bonus","no bonus"),"data error")</f>
        <v>no bonus</v>
      </c>
    </row>
    <row r="7567" spans="1:7" x14ac:dyDescent="0.25">
      <c r="A7567" t="str">
        <v>high</v>
      </c>
      <c r="B7567" t="b" cm="1">
        <f t="array" ref="B7567">AND(Orders!R7565:R17558&gt;500,Orders!O7565:O17558="technology")</f>
        <v>0</v>
      </c>
      <c r="C7567" t="b" cm="1">
        <f t="array" ref="C7567">OR(Orders!R7565:R17558&gt;1000,Orders!O7565:O17558="furniture")</f>
        <v>1</v>
      </c>
      <c r="D7567" t="str">
        <v>no</v>
      </c>
      <c r="E7567" t="str">
        <v>false</v>
      </c>
      <c r="G7567" t="str" cm="1">
        <f t="array" ref="G7567">IFERROR(IF(AND(Orders!R7566:R17559&gt;1000,OR(Orders!M7566:M17559="East",Orders!M7566:M17559="south")),"bonus","no bonus"),"data error")</f>
        <v>no bonus</v>
      </c>
    </row>
    <row r="7568" spans="1:7" x14ac:dyDescent="0.25">
      <c r="A7568" t="str">
        <v>high</v>
      </c>
      <c r="B7568" t="b" cm="1">
        <f t="array" ref="B7568">AND(Orders!R7566:R17559&gt;500,Orders!O7566:O17559="technology")</f>
        <v>0</v>
      </c>
      <c r="C7568" t="b" cm="1">
        <f t="array" ref="C7568">OR(Orders!R7566:R17559&gt;1000,Orders!O7566:O17559="furniture")</f>
        <v>1</v>
      </c>
      <c r="D7568" t="str">
        <v>no</v>
      </c>
      <c r="E7568" t="str">
        <v>false</v>
      </c>
      <c r="G7568" t="str" cm="1">
        <f t="array" ref="G7568">IFERROR(IF(AND(Orders!R7567:R17560&gt;1000,OR(Orders!M7567:M17560="East",Orders!M7567:M17560="south")),"bonus","no bonus"),"data error")</f>
        <v>no bonus</v>
      </c>
    </row>
    <row r="7569" spans="1:7" x14ac:dyDescent="0.25">
      <c r="A7569" t="str">
        <v>high</v>
      </c>
      <c r="B7569" t="b" cm="1">
        <f t="array" ref="B7569">AND(Orders!R7567:R17560&gt;500,Orders!O7567:O17560="technology")</f>
        <v>0</v>
      </c>
      <c r="C7569" t="b" cm="1">
        <f t="array" ref="C7569">OR(Orders!R7567:R17560&gt;1000,Orders!O7567:O17560="furniture")</f>
        <v>1</v>
      </c>
      <c r="D7569" t="str">
        <v>no</v>
      </c>
      <c r="E7569" t="str">
        <v>false</v>
      </c>
      <c r="G7569" t="str" cm="1">
        <f t="array" ref="G7569">IFERROR(IF(AND(Orders!R7568:R17561&gt;1000,OR(Orders!M7568:M17561="East",Orders!M7568:M17561="south")),"bonus","no bonus"),"data error")</f>
        <v>no bonus</v>
      </c>
    </row>
    <row r="7570" spans="1:7" x14ac:dyDescent="0.25">
      <c r="A7570" t="str">
        <v>high</v>
      </c>
      <c r="B7570" t="b" cm="1">
        <f t="array" ref="B7570">AND(Orders!R7568:R17561&gt;500,Orders!O7568:O17561="technology")</f>
        <v>0</v>
      </c>
      <c r="C7570" t="b" cm="1">
        <f t="array" ref="C7570">OR(Orders!R7568:R17561&gt;1000,Orders!O7568:O17561="furniture")</f>
        <v>1</v>
      </c>
      <c r="D7570" t="str">
        <v>no</v>
      </c>
      <c r="E7570" t="str">
        <v>false</v>
      </c>
      <c r="G7570" t="str" cm="1">
        <f t="array" ref="G7570">IFERROR(IF(AND(Orders!R7569:R17562&gt;1000,OR(Orders!M7569:M17562="East",Orders!M7569:M17562="south")),"bonus","no bonus"),"data error")</f>
        <v>no bonus</v>
      </c>
    </row>
    <row r="7571" spans="1:7" x14ac:dyDescent="0.25">
      <c r="A7571" t="str">
        <v>high</v>
      </c>
      <c r="B7571" t="b" cm="1">
        <f t="array" ref="B7571">AND(Orders!R7569:R17562&gt;500,Orders!O7569:O17562="technology")</f>
        <v>0</v>
      </c>
      <c r="C7571" t="b" cm="1">
        <f t="array" ref="C7571">OR(Orders!R7569:R17562&gt;1000,Orders!O7569:O17562="furniture")</f>
        <v>1</v>
      </c>
      <c r="D7571" t="str">
        <v>no</v>
      </c>
      <c r="E7571" t="str">
        <v>false</v>
      </c>
      <c r="G7571" t="str" cm="1">
        <f t="array" ref="G7571">IFERROR(IF(AND(Orders!R7570:R17563&gt;1000,OR(Orders!M7570:M17563="East",Orders!M7570:M17563="south")),"bonus","no bonus"),"data error")</f>
        <v>no bonus</v>
      </c>
    </row>
    <row r="7572" spans="1:7" x14ac:dyDescent="0.25">
      <c r="A7572" t="str">
        <v>high</v>
      </c>
      <c r="B7572" t="b" cm="1">
        <f t="array" ref="B7572">AND(Orders!R7570:R17563&gt;500,Orders!O7570:O17563="technology")</f>
        <v>0</v>
      </c>
      <c r="C7572" t="b" cm="1">
        <f t="array" ref="C7572">OR(Orders!R7570:R17563&gt;1000,Orders!O7570:O17563="furniture")</f>
        <v>1</v>
      </c>
      <c r="D7572" t="str">
        <v>no</v>
      </c>
      <c r="E7572" t="str">
        <v>false</v>
      </c>
      <c r="G7572" t="str" cm="1">
        <f t="array" ref="G7572">IFERROR(IF(AND(Orders!R7571:R17564&gt;1000,OR(Orders!M7571:M17564="East",Orders!M7571:M17564="south")),"bonus","no bonus"),"data error")</f>
        <v>no bonus</v>
      </c>
    </row>
    <row r="7573" spans="1:7" x14ac:dyDescent="0.25">
      <c r="A7573" t="str">
        <v>high</v>
      </c>
      <c r="B7573" t="b" cm="1">
        <f t="array" ref="B7573">AND(Orders!R7571:R17564&gt;500,Orders!O7571:O17564="technology")</f>
        <v>0</v>
      </c>
      <c r="C7573" t="b" cm="1">
        <f t="array" ref="C7573">OR(Orders!R7571:R17564&gt;1000,Orders!O7571:O17564="furniture")</f>
        <v>1</v>
      </c>
      <c r="D7573" t="str">
        <v>no</v>
      </c>
      <c r="E7573" t="str">
        <v>false</v>
      </c>
      <c r="G7573" t="str" cm="1">
        <f t="array" ref="G7573">IFERROR(IF(AND(Orders!R7572:R17565&gt;1000,OR(Orders!M7572:M17565="East",Orders!M7572:M17565="south")),"bonus","no bonus"),"data error")</f>
        <v>no bonus</v>
      </c>
    </row>
    <row r="7574" spans="1:7" x14ac:dyDescent="0.25">
      <c r="A7574" t="str">
        <v>high</v>
      </c>
      <c r="B7574" t="b" cm="1">
        <f t="array" ref="B7574">AND(Orders!R7572:R17565&gt;500,Orders!O7572:O17565="technology")</f>
        <v>0</v>
      </c>
      <c r="C7574" t="b" cm="1">
        <f t="array" ref="C7574">OR(Orders!R7572:R17565&gt;1000,Orders!O7572:O17565="furniture")</f>
        <v>1</v>
      </c>
      <c r="D7574" t="str">
        <v>no</v>
      </c>
      <c r="E7574" t="str">
        <v>false</v>
      </c>
      <c r="G7574" t="str" cm="1">
        <f t="array" ref="G7574">IFERROR(IF(AND(Orders!R7573:R17566&gt;1000,OR(Orders!M7573:M17566="East",Orders!M7573:M17566="south")),"bonus","no bonus"),"data error")</f>
        <v>no bonus</v>
      </c>
    </row>
    <row r="7575" spans="1:7" x14ac:dyDescent="0.25">
      <c r="A7575" t="str">
        <v>high</v>
      </c>
      <c r="B7575" t="b" cm="1">
        <f t="array" ref="B7575">AND(Orders!R7573:R17566&gt;500,Orders!O7573:O17566="technology")</f>
        <v>0</v>
      </c>
      <c r="C7575" t="b" cm="1">
        <f t="array" ref="C7575">OR(Orders!R7573:R17566&gt;1000,Orders!O7573:O17566="furniture")</f>
        <v>1</v>
      </c>
      <c r="D7575" t="str">
        <v>no</v>
      </c>
      <c r="E7575" t="str">
        <v>false</v>
      </c>
      <c r="G7575" t="str" cm="1">
        <f t="array" ref="G7575">IFERROR(IF(AND(Orders!R7574:R17567&gt;1000,OR(Orders!M7574:M17567="East",Orders!M7574:M17567="south")),"bonus","no bonus"),"data error")</f>
        <v>no bonus</v>
      </c>
    </row>
    <row r="7576" spans="1:7" x14ac:dyDescent="0.25">
      <c r="A7576" t="str">
        <v>high</v>
      </c>
      <c r="B7576" t="b" cm="1">
        <f t="array" ref="B7576">AND(Orders!R7574:R17567&gt;500,Orders!O7574:O17567="technology")</f>
        <v>0</v>
      </c>
      <c r="C7576" t="b" cm="1">
        <f t="array" ref="C7576">OR(Orders!R7574:R17567&gt;1000,Orders!O7574:O17567="furniture")</f>
        <v>1</v>
      </c>
      <c r="D7576" t="str">
        <v>no</v>
      </c>
      <c r="E7576" t="str">
        <v>false</v>
      </c>
      <c r="G7576" t="str" cm="1">
        <f t="array" ref="G7576">IFERROR(IF(AND(Orders!R7575:R17568&gt;1000,OR(Orders!M7575:M17568="East",Orders!M7575:M17568="south")),"bonus","no bonus"),"data error")</f>
        <v>no bonus</v>
      </c>
    </row>
    <row r="7577" spans="1:7" x14ac:dyDescent="0.25">
      <c r="A7577" t="str">
        <v>high</v>
      </c>
      <c r="B7577" t="b" cm="1">
        <f t="array" ref="B7577">AND(Orders!R7575:R17568&gt;500,Orders!O7575:O17568="technology")</f>
        <v>0</v>
      </c>
      <c r="C7577" t="b" cm="1">
        <f t="array" ref="C7577">OR(Orders!R7575:R17568&gt;1000,Orders!O7575:O17568="furniture")</f>
        <v>1</v>
      </c>
      <c r="D7577" t="str">
        <v>no</v>
      </c>
      <c r="E7577" t="str">
        <v>false</v>
      </c>
      <c r="G7577" t="str" cm="1">
        <f t="array" ref="G7577">IFERROR(IF(AND(Orders!R7576:R17569&gt;1000,OR(Orders!M7576:M17569="East",Orders!M7576:M17569="south")),"bonus","no bonus"),"data error")</f>
        <v>no bonus</v>
      </c>
    </row>
    <row r="7578" spans="1:7" x14ac:dyDescent="0.25">
      <c r="A7578" t="str">
        <v>high</v>
      </c>
      <c r="B7578" t="b" cm="1">
        <f t="array" ref="B7578">AND(Orders!R7576:R17569&gt;500,Orders!O7576:O17569="technology")</f>
        <v>0</v>
      </c>
      <c r="C7578" t="b" cm="1">
        <f t="array" ref="C7578">OR(Orders!R7576:R17569&gt;1000,Orders!O7576:O17569="furniture")</f>
        <v>1</v>
      </c>
      <c r="D7578" t="str">
        <v>no</v>
      </c>
      <c r="E7578" t="str">
        <v>false</v>
      </c>
      <c r="G7578" t="str" cm="1">
        <f t="array" ref="G7578">IFERROR(IF(AND(Orders!R7577:R17570&gt;1000,OR(Orders!M7577:M17570="East",Orders!M7577:M17570="south")),"bonus","no bonus"),"data error")</f>
        <v>no bonus</v>
      </c>
    </row>
    <row r="7579" spans="1:7" x14ac:dyDescent="0.25">
      <c r="A7579" t="str">
        <v>high</v>
      </c>
      <c r="B7579" t="b" cm="1">
        <f t="array" ref="B7579">AND(Orders!R7577:R17570&gt;500,Orders!O7577:O17570="technology")</f>
        <v>0</v>
      </c>
      <c r="C7579" t="b" cm="1">
        <f t="array" ref="C7579">OR(Orders!R7577:R17570&gt;1000,Orders!O7577:O17570="furniture")</f>
        <v>1</v>
      </c>
      <c r="D7579" t="str">
        <v>no</v>
      </c>
      <c r="E7579" t="str">
        <v>false</v>
      </c>
      <c r="G7579" t="str" cm="1">
        <f t="array" ref="G7579">IFERROR(IF(AND(Orders!R7578:R17571&gt;1000,OR(Orders!M7578:M17571="East",Orders!M7578:M17571="south")),"bonus","no bonus"),"data error")</f>
        <v>no bonus</v>
      </c>
    </row>
    <row r="7580" spans="1:7" x14ac:dyDescent="0.25">
      <c r="A7580" t="str">
        <v>high</v>
      </c>
      <c r="B7580" t="b" cm="1">
        <f t="array" ref="B7580">AND(Orders!R7578:R17571&gt;500,Orders!O7578:O17571="technology")</f>
        <v>0</v>
      </c>
      <c r="C7580" t="b" cm="1">
        <f t="array" ref="C7580">OR(Orders!R7578:R17571&gt;1000,Orders!O7578:O17571="furniture")</f>
        <v>1</v>
      </c>
      <c r="D7580" t="str">
        <v>no</v>
      </c>
      <c r="E7580" t="str">
        <v>false</v>
      </c>
      <c r="G7580" t="str" cm="1">
        <f t="array" ref="G7580">IFERROR(IF(AND(Orders!R7579:R17572&gt;1000,OR(Orders!M7579:M17572="East",Orders!M7579:M17572="south")),"bonus","no bonus"),"data error")</f>
        <v>no bonus</v>
      </c>
    </row>
    <row r="7581" spans="1:7" x14ac:dyDescent="0.25">
      <c r="A7581" t="str">
        <v>high</v>
      </c>
      <c r="B7581" t="b" cm="1">
        <f t="array" ref="B7581">AND(Orders!R7579:R17572&gt;500,Orders!O7579:O17572="technology")</f>
        <v>0</v>
      </c>
      <c r="C7581" t="b" cm="1">
        <f t="array" ref="C7581">OR(Orders!R7579:R17572&gt;1000,Orders!O7579:O17572="furniture")</f>
        <v>1</v>
      </c>
      <c r="D7581" t="str">
        <v>no</v>
      </c>
      <c r="E7581" t="str">
        <v>false</v>
      </c>
      <c r="G7581" t="str" cm="1">
        <f t="array" ref="G7581">IFERROR(IF(AND(Orders!R7580:R17573&gt;1000,OR(Orders!M7580:M17573="East",Orders!M7580:M17573="south")),"bonus","no bonus"),"data error")</f>
        <v>no bonus</v>
      </c>
    </row>
    <row r="7582" spans="1:7" x14ac:dyDescent="0.25">
      <c r="A7582" t="str">
        <v>high</v>
      </c>
      <c r="B7582" t="b" cm="1">
        <f t="array" ref="B7582">AND(Orders!R7580:R17573&gt;500,Orders!O7580:O17573="technology")</f>
        <v>0</v>
      </c>
      <c r="C7582" t="b" cm="1">
        <f t="array" ref="C7582">OR(Orders!R7580:R17573&gt;1000,Orders!O7580:O17573="furniture")</f>
        <v>1</v>
      </c>
      <c r="D7582" t="str">
        <v>no</v>
      </c>
      <c r="E7582" t="str">
        <v>false</v>
      </c>
      <c r="G7582" t="str" cm="1">
        <f t="array" ref="G7582">IFERROR(IF(AND(Orders!R7581:R17574&gt;1000,OR(Orders!M7581:M17574="East",Orders!M7581:M17574="south")),"bonus","no bonus"),"data error")</f>
        <v>no bonus</v>
      </c>
    </row>
    <row r="7583" spans="1:7" x14ac:dyDescent="0.25">
      <c r="A7583" t="str">
        <v>high</v>
      </c>
      <c r="B7583" t="b" cm="1">
        <f t="array" ref="B7583">AND(Orders!R7581:R17574&gt;500,Orders!O7581:O17574="technology")</f>
        <v>0</v>
      </c>
      <c r="C7583" t="b" cm="1">
        <f t="array" ref="C7583">OR(Orders!R7581:R17574&gt;1000,Orders!O7581:O17574="furniture")</f>
        <v>1</v>
      </c>
      <c r="D7583" t="str">
        <v>no</v>
      </c>
      <c r="E7583" t="str">
        <v>false</v>
      </c>
      <c r="G7583" t="str" cm="1">
        <f t="array" ref="G7583">IFERROR(IF(AND(Orders!R7582:R17575&gt;1000,OR(Orders!M7582:M17575="East",Orders!M7582:M17575="south")),"bonus","no bonus"),"data error")</f>
        <v>no bonus</v>
      </c>
    </row>
    <row r="7584" spans="1:7" x14ac:dyDescent="0.25">
      <c r="A7584" t="str">
        <v>high</v>
      </c>
      <c r="B7584" t="b" cm="1">
        <f t="array" ref="B7584">AND(Orders!R7582:R17575&gt;500,Orders!O7582:O17575="technology")</f>
        <v>0</v>
      </c>
      <c r="C7584" t="b" cm="1">
        <f t="array" ref="C7584">OR(Orders!R7582:R17575&gt;1000,Orders!O7582:O17575="furniture")</f>
        <v>1</v>
      </c>
      <c r="D7584" t="str">
        <v>no</v>
      </c>
      <c r="E7584" t="str">
        <v>false</v>
      </c>
      <c r="G7584" t="str" cm="1">
        <f t="array" ref="G7584">IFERROR(IF(AND(Orders!R7583:R17576&gt;1000,OR(Orders!M7583:M17576="East",Orders!M7583:M17576="south")),"bonus","no bonus"),"data error")</f>
        <v>no bonus</v>
      </c>
    </row>
    <row r="7585" spans="1:7" x14ac:dyDescent="0.25">
      <c r="A7585" t="str">
        <v>high</v>
      </c>
      <c r="B7585" t="b" cm="1">
        <f t="array" ref="B7585">AND(Orders!R7583:R17576&gt;500,Orders!O7583:O17576="technology")</f>
        <v>0</v>
      </c>
      <c r="C7585" t="b" cm="1">
        <f t="array" ref="C7585">OR(Orders!R7583:R17576&gt;1000,Orders!O7583:O17576="furniture")</f>
        <v>1</v>
      </c>
      <c r="D7585" t="str">
        <v>no</v>
      </c>
      <c r="E7585" t="str">
        <v>false</v>
      </c>
      <c r="G7585" t="str" cm="1">
        <f t="array" ref="G7585">IFERROR(IF(AND(Orders!R7584:R17577&gt;1000,OR(Orders!M7584:M17577="East",Orders!M7584:M17577="south")),"bonus","no bonus"),"data error")</f>
        <v>no bonus</v>
      </c>
    </row>
    <row r="7586" spans="1:7" x14ac:dyDescent="0.25">
      <c r="A7586" t="str">
        <v>high</v>
      </c>
      <c r="B7586" t="b" cm="1">
        <f t="array" ref="B7586">AND(Orders!R7584:R17577&gt;500,Orders!O7584:O17577="technology")</f>
        <v>0</v>
      </c>
      <c r="C7586" t="b" cm="1">
        <f t="array" ref="C7586">OR(Orders!R7584:R17577&gt;1000,Orders!O7584:O17577="furniture")</f>
        <v>1</v>
      </c>
      <c r="D7586" t="str">
        <v>no</v>
      </c>
      <c r="E7586" t="str">
        <v>false</v>
      </c>
      <c r="G7586" t="str" cm="1">
        <f t="array" ref="G7586">IFERROR(IF(AND(Orders!R7585:R17578&gt;1000,OR(Orders!M7585:M17578="East",Orders!M7585:M17578="south")),"bonus","no bonus"),"data error")</f>
        <v>no bonus</v>
      </c>
    </row>
    <row r="7587" spans="1:7" x14ac:dyDescent="0.25">
      <c r="A7587" t="str">
        <v>high</v>
      </c>
      <c r="B7587" t="b" cm="1">
        <f t="array" ref="B7587">AND(Orders!R7585:R17578&gt;500,Orders!O7585:O17578="technology")</f>
        <v>0</v>
      </c>
      <c r="C7587" t="b" cm="1">
        <f t="array" ref="C7587">OR(Orders!R7585:R17578&gt;1000,Orders!O7585:O17578="furniture")</f>
        <v>1</v>
      </c>
      <c r="D7587" t="str">
        <v>no</v>
      </c>
      <c r="E7587" t="str">
        <v>false</v>
      </c>
      <c r="G7587" t="str" cm="1">
        <f t="array" ref="G7587">IFERROR(IF(AND(Orders!R7586:R17579&gt;1000,OR(Orders!M7586:M17579="East",Orders!M7586:M17579="south")),"bonus","no bonus"),"data error")</f>
        <v>no bonus</v>
      </c>
    </row>
    <row r="7588" spans="1:7" x14ac:dyDescent="0.25">
      <c r="A7588" t="str">
        <v>high</v>
      </c>
      <c r="B7588" t="b" cm="1">
        <f t="array" ref="B7588">AND(Orders!R7586:R17579&gt;500,Orders!O7586:O17579="technology")</f>
        <v>0</v>
      </c>
      <c r="C7588" t="b" cm="1">
        <f t="array" ref="C7588">OR(Orders!R7586:R17579&gt;1000,Orders!O7586:O17579="furniture")</f>
        <v>1</v>
      </c>
      <c r="D7588" t="str">
        <v>no</v>
      </c>
      <c r="E7588" t="str">
        <v>false</v>
      </c>
      <c r="G7588" t="str" cm="1">
        <f t="array" ref="G7588">IFERROR(IF(AND(Orders!R7587:R17580&gt;1000,OR(Orders!M7587:M17580="East",Orders!M7587:M17580="south")),"bonus","no bonus"),"data error")</f>
        <v>no bonus</v>
      </c>
    </row>
    <row r="7589" spans="1:7" x14ac:dyDescent="0.25">
      <c r="A7589" t="str">
        <v>high</v>
      </c>
      <c r="B7589" t="b" cm="1">
        <f t="array" ref="B7589">AND(Orders!R7587:R17580&gt;500,Orders!O7587:O17580="technology")</f>
        <v>0</v>
      </c>
      <c r="C7589" t="b" cm="1">
        <f t="array" ref="C7589">OR(Orders!R7587:R17580&gt;1000,Orders!O7587:O17580="furniture")</f>
        <v>1</v>
      </c>
      <c r="D7589" t="str">
        <v>no</v>
      </c>
      <c r="E7589" t="str">
        <v>false</v>
      </c>
      <c r="G7589" t="str" cm="1">
        <f t="array" ref="G7589">IFERROR(IF(AND(Orders!R7588:R17581&gt;1000,OR(Orders!M7588:M17581="East",Orders!M7588:M17581="south")),"bonus","no bonus"),"data error")</f>
        <v>no bonus</v>
      </c>
    </row>
    <row r="7590" spans="1:7" x14ac:dyDescent="0.25">
      <c r="A7590" t="str">
        <v>high</v>
      </c>
      <c r="B7590" t="b" cm="1">
        <f t="array" ref="B7590">AND(Orders!R7588:R17581&gt;500,Orders!O7588:O17581="technology")</f>
        <v>0</v>
      </c>
      <c r="C7590" t="b" cm="1">
        <f t="array" ref="C7590">OR(Orders!R7588:R17581&gt;1000,Orders!O7588:O17581="furniture")</f>
        <v>1</v>
      </c>
      <c r="D7590" t="str">
        <v>no</v>
      </c>
      <c r="E7590" t="str">
        <v>false</v>
      </c>
      <c r="G7590" t="str" cm="1">
        <f t="array" ref="G7590">IFERROR(IF(AND(Orders!R7589:R17582&gt;1000,OR(Orders!M7589:M17582="East",Orders!M7589:M17582="south")),"bonus","no bonus"),"data error")</f>
        <v>no bonus</v>
      </c>
    </row>
    <row r="7591" spans="1:7" x14ac:dyDescent="0.25">
      <c r="A7591" t="str">
        <v>high</v>
      </c>
      <c r="B7591" t="b" cm="1">
        <f t="array" ref="B7591">AND(Orders!R7589:R17582&gt;500,Orders!O7589:O17582="technology")</f>
        <v>0</v>
      </c>
      <c r="C7591" t="b" cm="1">
        <f t="array" ref="C7591">OR(Orders!R7589:R17582&gt;1000,Orders!O7589:O17582="furniture")</f>
        <v>1</v>
      </c>
      <c r="D7591" t="str">
        <v>no</v>
      </c>
      <c r="E7591" t="str">
        <v>false</v>
      </c>
      <c r="G7591" t="str" cm="1">
        <f t="array" ref="G7591">IFERROR(IF(AND(Orders!R7590:R17583&gt;1000,OR(Orders!M7590:M17583="East",Orders!M7590:M17583="south")),"bonus","no bonus"),"data error")</f>
        <v>no bonus</v>
      </c>
    </row>
    <row r="7592" spans="1:7" x14ac:dyDescent="0.25">
      <c r="A7592" t="str">
        <v>high</v>
      </c>
      <c r="B7592" t="b" cm="1">
        <f t="array" ref="B7592">AND(Orders!R7590:R17583&gt;500,Orders!O7590:O17583="technology")</f>
        <v>0</v>
      </c>
      <c r="C7592" t="b" cm="1">
        <f t="array" ref="C7592">OR(Orders!R7590:R17583&gt;1000,Orders!O7590:O17583="furniture")</f>
        <v>1</v>
      </c>
      <c r="D7592" t="str">
        <v>no</v>
      </c>
      <c r="E7592" t="str">
        <v>false</v>
      </c>
      <c r="G7592" t="str" cm="1">
        <f t="array" ref="G7592">IFERROR(IF(AND(Orders!R7591:R17584&gt;1000,OR(Orders!M7591:M17584="East",Orders!M7591:M17584="south")),"bonus","no bonus"),"data error")</f>
        <v>no bonus</v>
      </c>
    </row>
    <row r="7593" spans="1:7" x14ac:dyDescent="0.25">
      <c r="A7593" t="str">
        <v>high</v>
      </c>
      <c r="B7593" t="b" cm="1">
        <f t="array" ref="B7593">AND(Orders!R7591:R17584&gt;500,Orders!O7591:O17584="technology")</f>
        <v>0</v>
      </c>
      <c r="C7593" t="b" cm="1">
        <f t="array" ref="C7593">OR(Orders!R7591:R17584&gt;1000,Orders!O7591:O17584="furniture")</f>
        <v>1</v>
      </c>
      <c r="D7593" t="str">
        <v>no</v>
      </c>
      <c r="E7593" t="str">
        <v>false</v>
      </c>
      <c r="G7593" t="str" cm="1">
        <f t="array" ref="G7593">IFERROR(IF(AND(Orders!R7592:R17585&gt;1000,OR(Orders!M7592:M17585="East",Orders!M7592:M17585="south")),"bonus","no bonus"),"data error")</f>
        <v>no bonus</v>
      </c>
    </row>
    <row r="7594" spans="1:7" x14ac:dyDescent="0.25">
      <c r="A7594" t="str">
        <v>high</v>
      </c>
      <c r="B7594" t="b" cm="1">
        <f t="array" ref="B7594">AND(Orders!R7592:R17585&gt;500,Orders!O7592:O17585="technology")</f>
        <v>0</v>
      </c>
      <c r="C7594" t="b" cm="1">
        <f t="array" ref="C7594">OR(Orders!R7592:R17585&gt;1000,Orders!O7592:O17585="furniture")</f>
        <v>1</v>
      </c>
      <c r="D7594" t="str">
        <v>no</v>
      </c>
      <c r="E7594" t="str">
        <v>false</v>
      </c>
      <c r="G7594" t="str" cm="1">
        <f t="array" ref="G7594">IFERROR(IF(AND(Orders!R7593:R17586&gt;1000,OR(Orders!M7593:M17586="East",Orders!M7593:M17586="south")),"bonus","no bonus"),"data error")</f>
        <v>no bonus</v>
      </c>
    </row>
    <row r="7595" spans="1:7" x14ac:dyDescent="0.25">
      <c r="A7595" t="str">
        <v>high</v>
      </c>
      <c r="B7595" t="b" cm="1">
        <f t="array" ref="B7595">AND(Orders!R7593:R17586&gt;500,Orders!O7593:O17586="technology")</f>
        <v>0</v>
      </c>
      <c r="C7595" t="b" cm="1">
        <f t="array" ref="C7595">OR(Orders!R7593:R17586&gt;1000,Orders!O7593:O17586="furniture")</f>
        <v>1</v>
      </c>
      <c r="D7595" t="str">
        <v>no</v>
      </c>
      <c r="E7595" t="str">
        <v>false</v>
      </c>
      <c r="G7595" t="str" cm="1">
        <f t="array" ref="G7595">IFERROR(IF(AND(Orders!R7594:R17587&gt;1000,OR(Orders!M7594:M17587="East",Orders!M7594:M17587="south")),"bonus","no bonus"),"data error")</f>
        <v>no bonus</v>
      </c>
    </row>
    <row r="7596" spans="1:7" x14ac:dyDescent="0.25">
      <c r="A7596" t="str">
        <v>high</v>
      </c>
      <c r="B7596" t="b" cm="1">
        <f t="array" ref="B7596">AND(Orders!R7594:R17587&gt;500,Orders!O7594:O17587="technology")</f>
        <v>0</v>
      </c>
      <c r="C7596" t="b" cm="1">
        <f t="array" ref="C7596">OR(Orders!R7594:R17587&gt;1000,Orders!O7594:O17587="furniture")</f>
        <v>1</v>
      </c>
      <c r="D7596" t="str">
        <v>no</v>
      </c>
      <c r="E7596" t="str">
        <v>false</v>
      </c>
      <c r="G7596" t="str" cm="1">
        <f t="array" ref="G7596">IFERROR(IF(AND(Orders!R7595:R17588&gt;1000,OR(Orders!M7595:M17588="East",Orders!M7595:M17588="south")),"bonus","no bonus"),"data error")</f>
        <v>no bonus</v>
      </c>
    </row>
    <row r="7597" spans="1:7" x14ac:dyDescent="0.25">
      <c r="A7597" t="str">
        <v>high</v>
      </c>
      <c r="B7597" t="b" cm="1">
        <f t="array" ref="B7597">AND(Orders!R7595:R17588&gt;500,Orders!O7595:O17588="technology")</f>
        <v>0</v>
      </c>
      <c r="C7597" t="b" cm="1">
        <f t="array" ref="C7597">OR(Orders!R7595:R17588&gt;1000,Orders!O7595:O17588="furniture")</f>
        <v>1</v>
      </c>
      <c r="D7597" t="str">
        <v>no</v>
      </c>
      <c r="E7597" t="str">
        <v>false</v>
      </c>
      <c r="G7597" t="str" cm="1">
        <f t="array" ref="G7597">IFERROR(IF(AND(Orders!R7596:R17589&gt;1000,OR(Orders!M7596:M17589="East",Orders!M7596:M17589="south")),"bonus","no bonus"),"data error")</f>
        <v>no bonus</v>
      </c>
    </row>
    <row r="7598" spans="1:7" x14ac:dyDescent="0.25">
      <c r="A7598" t="str">
        <v>high</v>
      </c>
      <c r="B7598" t="b" cm="1">
        <f t="array" ref="B7598">AND(Orders!R7596:R17589&gt;500,Orders!O7596:O17589="technology")</f>
        <v>0</v>
      </c>
      <c r="C7598" t="b" cm="1">
        <f t="array" ref="C7598">OR(Orders!R7596:R17589&gt;1000,Orders!O7596:O17589="furniture")</f>
        <v>1</v>
      </c>
      <c r="D7598" t="str">
        <v>no</v>
      </c>
      <c r="E7598" t="str">
        <v>false</v>
      </c>
      <c r="G7598" t="str" cm="1">
        <f t="array" ref="G7598">IFERROR(IF(AND(Orders!R7597:R17590&gt;1000,OR(Orders!M7597:M17590="East",Orders!M7597:M17590="south")),"bonus","no bonus"),"data error")</f>
        <v>no bonus</v>
      </c>
    </row>
    <row r="7599" spans="1:7" x14ac:dyDescent="0.25">
      <c r="A7599" t="str">
        <v>high</v>
      </c>
      <c r="B7599" t="b" cm="1">
        <f t="array" ref="B7599">AND(Orders!R7597:R17590&gt;500,Orders!O7597:O17590="technology")</f>
        <v>0</v>
      </c>
      <c r="C7599" t="b" cm="1">
        <f t="array" ref="C7599">OR(Orders!R7597:R17590&gt;1000,Orders!O7597:O17590="furniture")</f>
        <v>1</v>
      </c>
      <c r="D7599" t="str">
        <v>no</v>
      </c>
      <c r="E7599" t="str">
        <v>false</v>
      </c>
      <c r="G7599" t="str" cm="1">
        <f t="array" ref="G7599">IFERROR(IF(AND(Orders!R7598:R17591&gt;1000,OR(Orders!M7598:M17591="East",Orders!M7598:M17591="south")),"bonus","no bonus"),"data error")</f>
        <v>no bonus</v>
      </c>
    </row>
    <row r="7600" spans="1:7" x14ac:dyDescent="0.25">
      <c r="A7600" t="str">
        <v>high</v>
      </c>
      <c r="B7600" t="b" cm="1">
        <f t="array" ref="B7600">AND(Orders!R7598:R17591&gt;500,Orders!O7598:O17591="technology")</f>
        <v>0</v>
      </c>
      <c r="C7600" t="b" cm="1">
        <f t="array" ref="C7600">OR(Orders!R7598:R17591&gt;1000,Orders!O7598:O17591="furniture")</f>
        <v>1</v>
      </c>
      <c r="D7600" t="str">
        <v>no</v>
      </c>
      <c r="E7600" t="str">
        <v>false</v>
      </c>
      <c r="G7600" t="str" cm="1">
        <f t="array" ref="G7600">IFERROR(IF(AND(Orders!R7599:R17592&gt;1000,OR(Orders!M7599:M17592="East",Orders!M7599:M17592="south")),"bonus","no bonus"),"data error")</f>
        <v>no bonus</v>
      </c>
    </row>
    <row r="7601" spans="1:7" x14ac:dyDescent="0.25">
      <c r="A7601" t="str">
        <v>high</v>
      </c>
      <c r="B7601" t="b" cm="1">
        <f t="array" ref="B7601">AND(Orders!R7599:R17592&gt;500,Orders!O7599:O17592="technology")</f>
        <v>0</v>
      </c>
      <c r="C7601" t="b" cm="1">
        <f t="array" ref="C7601">OR(Orders!R7599:R17592&gt;1000,Orders!O7599:O17592="furniture")</f>
        <v>1</v>
      </c>
      <c r="D7601" t="str">
        <v>no</v>
      </c>
      <c r="E7601" t="str">
        <v>false</v>
      </c>
      <c r="G7601" t="str" cm="1">
        <f t="array" ref="G7601">IFERROR(IF(AND(Orders!R7600:R17593&gt;1000,OR(Orders!M7600:M17593="East",Orders!M7600:M17593="south")),"bonus","no bonus"),"data error")</f>
        <v>no bonus</v>
      </c>
    </row>
    <row r="7602" spans="1:7" x14ac:dyDescent="0.25">
      <c r="A7602" t="str">
        <v>high</v>
      </c>
      <c r="B7602" t="b" cm="1">
        <f t="array" ref="B7602">AND(Orders!R7600:R17593&gt;500,Orders!O7600:O17593="technology")</f>
        <v>0</v>
      </c>
      <c r="C7602" t="b" cm="1">
        <f t="array" ref="C7602">OR(Orders!R7600:R17593&gt;1000,Orders!O7600:O17593="furniture")</f>
        <v>1</v>
      </c>
      <c r="D7602" t="str">
        <v>no</v>
      </c>
      <c r="E7602" t="str">
        <v>false</v>
      </c>
      <c r="G7602" t="str" cm="1">
        <f t="array" ref="G7602">IFERROR(IF(AND(Orders!R7601:R17594&gt;1000,OR(Orders!M7601:M17594="East",Orders!M7601:M17594="south")),"bonus","no bonus"),"data error")</f>
        <v>no bonus</v>
      </c>
    </row>
    <row r="7603" spans="1:7" x14ac:dyDescent="0.25">
      <c r="A7603" t="str">
        <v>high</v>
      </c>
      <c r="B7603" t="b" cm="1">
        <f t="array" ref="B7603">AND(Orders!R7601:R17594&gt;500,Orders!O7601:O17594="technology")</f>
        <v>0</v>
      </c>
      <c r="C7603" t="b" cm="1">
        <f t="array" ref="C7603">OR(Orders!R7601:R17594&gt;1000,Orders!O7601:O17594="furniture")</f>
        <v>1</v>
      </c>
      <c r="D7603" t="str">
        <v>no</v>
      </c>
      <c r="E7603" t="str">
        <v>false</v>
      </c>
      <c r="G7603" t="str" cm="1">
        <f t="array" ref="G7603">IFERROR(IF(AND(Orders!R7602:R17595&gt;1000,OR(Orders!M7602:M17595="East",Orders!M7602:M17595="south")),"bonus","no bonus"),"data error")</f>
        <v>no bonus</v>
      </c>
    </row>
    <row r="7604" spans="1:7" x14ac:dyDescent="0.25">
      <c r="A7604" t="str">
        <v>high</v>
      </c>
      <c r="B7604" t="b" cm="1">
        <f t="array" ref="B7604">AND(Orders!R7602:R17595&gt;500,Orders!O7602:O17595="technology")</f>
        <v>0</v>
      </c>
      <c r="C7604" t="b" cm="1">
        <f t="array" ref="C7604">OR(Orders!R7602:R17595&gt;1000,Orders!O7602:O17595="furniture")</f>
        <v>1</v>
      </c>
      <c r="D7604" t="str">
        <v>no</v>
      </c>
      <c r="E7604" t="str">
        <v>false</v>
      </c>
      <c r="G7604" t="str" cm="1">
        <f t="array" ref="G7604">IFERROR(IF(AND(Orders!R7603:R17596&gt;1000,OR(Orders!M7603:M17596="East",Orders!M7603:M17596="south")),"bonus","no bonus"),"data error")</f>
        <v>no bonus</v>
      </c>
    </row>
    <row r="7605" spans="1:7" x14ac:dyDescent="0.25">
      <c r="A7605" t="str">
        <v>high</v>
      </c>
      <c r="B7605" t="b" cm="1">
        <f t="array" ref="B7605">AND(Orders!R7603:R17596&gt;500,Orders!O7603:O17596="technology")</f>
        <v>0</v>
      </c>
      <c r="C7605" t="b" cm="1">
        <f t="array" ref="C7605">OR(Orders!R7603:R17596&gt;1000,Orders!O7603:O17596="furniture")</f>
        <v>1</v>
      </c>
      <c r="D7605" t="str">
        <v>no</v>
      </c>
      <c r="E7605" t="str">
        <v>false</v>
      </c>
      <c r="G7605" t="str" cm="1">
        <f t="array" ref="G7605">IFERROR(IF(AND(Orders!R7604:R17597&gt;1000,OR(Orders!M7604:M17597="East",Orders!M7604:M17597="south")),"bonus","no bonus"),"data error")</f>
        <v>no bonus</v>
      </c>
    </row>
    <row r="7606" spans="1:7" x14ac:dyDescent="0.25">
      <c r="A7606" t="str">
        <v>high</v>
      </c>
      <c r="B7606" t="b" cm="1">
        <f t="array" ref="B7606">AND(Orders!R7604:R17597&gt;500,Orders!O7604:O17597="technology")</f>
        <v>0</v>
      </c>
      <c r="C7606" t="b" cm="1">
        <f t="array" ref="C7606">OR(Orders!R7604:R17597&gt;1000,Orders!O7604:O17597="furniture")</f>
        <v>1</v>
      </c>
      <c r="D7606" t="str">
        <v>no</v>
      </c>
      <c r="E7606" t="str">
        <v>false</v>
      </c>
      <c r="G7606" t="str" cm="1">
        <f t="array" ref="G7606">IFERROR(IF(AND(Orders!R7605:R17598&gt;1000,OR(Orders!M7605:M17598="East",Orders!M7605:M17598="south")),"bonus","no bonus"),"data error")</f>
        <v>no bonus</v>
      </c>
    </row>
    <row r="7607" spans="1:7" x14ac:dyDescent="0.25">
      <c r="A7607" t="str">
        <v>high</v>
      </c>
      <c r="B7607" t="b" cm="1">
        <f t="array" ref="B7607">AND(Orders!R7605:R17598&gt;500,Orders!O7605:O17598="technology")</f>
        <v>0</v>
      </c>
      <c r="C7607" t="b" cm="1">
        <f t="array" ref="C7607">OR(Orders!R7605:R17598&gt;1000,Orders!O7605:O17598="furniture")</f>
        <v>1</v>
      </c>
      <c r="D7607" t="str">
        <v>no</v>
      </c>
      <c r="E7607" t="str">
        <v>false</v>
      </c>
      <c r="G7607" t="str" cm="1">
        <f t="array" ref="G7607">IFERROR(IF(AND(Orders!R7606:R17599&gt;1000,OR(Orders!M7606:M17599="East",Orders!M7606:M17599="south")),"bonus","no bonus"),"data error")</f>
        <v>no bonus</v>
      </c>
    </row>
    <row r="7608" spans="1:7" x14ac:dyDescent="0.25">
      <c r="A7608" t="str">
        <v>high</v>
      </c>
      <c r="B7608" t="b" cm="1">
        <f t="array" ref="B7608">AND(Orders!R7606:R17599&gt;500,Orders!O7606:O17599="technology")</f>
        <v>0</v>
      </c>
      <c r="C7608" t="b" cm="1">
        <f t="array" ref="C7608">OR(Orders!R7606:R17599&gt;1000,Orders!O7606:O17599="furniture")</f>
        <v>1</v>
      </c>
      <c r="D7608" t="str">
        <v>no</v>
      </c>
      <c r="E7608" t="str">
        <v>false</v>
      </c>
      <c r="G7608" t="str" cm="1">
        <f t="array" ref="G7608">IFERROR(IF(AND(Orders!R7607:R17600&gt;1000,OR(Orders!M7607:M17600="East",Orders!M7607:M17600="south")),"bonus","no bonus"),"data error")</f>
        <v>no bonus</v>
      </c>
    </row>
    <row r="7609" spans="1:7" x14ac:dyDescent="0.25">
      <c r="A7609" t="str">
        <v>high</v>
      </c>
      <c r="B7609" t="b" cm="1">
        <f t="array" ref="B7609">AND(Orders!R7607:R17600&gt;500,Orders!O7607:O17600="technology")</f>
        <v>0</v>
      </c>
      <c r="C7609" t="b" cm="1">
        <f t="array" ref="C7609">OR(Orders!R7607:R17600&gt;1000,Orders!O7607:O17600="furniture")</f>
        <v>1</v>
      </c>
      <c r="D7609" t="str">
        <v>no</v>
      </c>
      <c r="E7609" t="str">
        <v>false</v>
      </c>
      <c r="G7609" t="str" cm="1">
        <f t="array" ref="G7609">IFERROR(IF(AND(Orders!R7608:R17601&gt;1000,OR(Orders!M7608:M17601="East",Orders!M7608:M17601="south")),"bonus","no bonus"),"data error")</f>
        <v>no bonus</v>
      </c>
    </row>
    <row r="7610" spans="1:7" x14ac:dyDescent="0.25">
      <c r="A7610" t="str">
        <v>high</v>
      </c>
      <c r="B7610" t="b" cm="1">
        <f t="array" ref="B7610">AND(Orders!R7608:R17601&gt;500,Orders!O7608:O17601="technology")</f>
        <v>0</v>
      </c>
      <c r="C7610" t="b" cm="1">
        <f t="array" ref="C7610">OR(Orders!R7608:R17601&gt;1000,Orders!O7608:O17601="furniture")</f>
        <v>1</v>
      </c>
      <c r="D7610" t="str">
        <v>no</v>
      </c>
      <c r="E7610" t="str">
        <v>false</v>
      </c>
      <c r="G7610" t="str" cm="1">
        <f t="array" ref="G7610">IFERROR(IF(AND(Orders!R7609:R17602&gt;1000,OR(Orders!M7609:M17602="East",Orders!M7609:M17602="south")),"bonus","no bonus"),"data error")</f>
        <v>no bonus</v>
      </c>
    </row>
    <row r="7611" spans="1:7" x14ac:dyDescent="0.25">
      <c r="A7611" t="str">
        <v>high</v>
      </c>
      <c r="B7611" t="b" cm="1">
        <f t="array" ref="B7611">AND(Orders!R7609:R17602&gt;500,Orders!O7609:O17602="technology")</f>
        <v>0</v>
      </c>
      <c r="C7611" t="b" cm="1">
        <f t="array" ref="C7611">OR(Orders!R7609:R17602&gt;1000,Orders!O7609:O17602="furniture")</f>
        <v>1</v>
      </c>
      <c r="D7611" t="str">
        <v>no</v>
      </c>
      <c r="E7611" t="str">
        <v>false</v>
      </c>
      <c r="G7611" t="str" cm="1">
        <f t="array" ref="G7611">IFERROR(IF(AND(Orders!R7610:R17603&gt;1000,OR(Orders!M7610:M17603="East",Orders!M7610:M17603="south")),"bonus","no bonus"),"data error")</f>
        <v>no bonus</v>
      </c>
    </row>
    <row r="7612" spans="1:7" x14ac:dyDescent="0.25">
      <c r="A7612" t="str">
        <v>high</v>
      </c>
      <c r="B7612" t="b" cm="1">
        <f t="array" ref="B7612">AND(Orders!R7610:R17603&gt;500,Orders!O7610:O17603="technology")</f>
        <v>0</v>
      </c>
      <c r="C7612" t="b" cm="1">
        <f t="array" ref="C7612">OR(Orders!R7610:R17603&gt;1000,Orders!O7610:O17603="furniture")</f>
        <v>1</v>
      </c>
      <c r="D7612" t="str">
        <v>no</v>
      </c>
      <c r="E7612" t="str">
        <v>false</v>
      </c>
      <c r="G7612" t="str" cm="1">
        <f t="array" ref="G7612">IFERROR(IF(AND(Orders!R7611:R17604&gt;1000,OR(Orders!M7611:M17604="East",Orders!M7611:M17604="south")),"bonus","no bonus"),"data error")</f>
        <v>no bonus</v>
      </c>
    </row>
    <row r="7613" spans="1:7" x14ac:dyDescent="0.25">
      <c r="A7613" t="str">
        <v>high</v>
      </c>
      <c r="B7613" t="b" cm="1">
        <f t="array" ref="B7613">AND(Orders!R7611:R17604&gt;500,Orders!O7611:O17604="technology")</f>
        <v>0</v>
      </c>
      <c r="C7613" t="b" cm="1">
        <f t="array" ref="C7613">OR(Orders!R7611:R17604&gt;1000,Orders!O7611:O17604="furniture")</f>
        <v>1</v>
      </c>
      <c r="D7613" t="str">
        <v>no</v>
      </c>
      <c r="E7613" t="str">
        <v>false</v>
      </c>
      <c r="G7613" t="str" cm="1">
        <f t="array" ref="G7613">IFERROR(IF(AND(Orders!R7612:R17605&gt;1000,OR(Orders!M7612:M17605="East",Orders!M7612:M17605="south")),"bonus","no bonus"),"data error")</f>
        <v>no bonus</v>
      </c>
    </row>
    <row r="7614" spans="1:7" x14ac:dyDescent="0.25">
      <c r="A7614" t="str">
        <v>high</v>
      </c>
      <c r="B7614" t="b" cm="1">
        <f t="array" ref="B7614">AND(Orders!R7612:R17605&gt;500,Orders!O7612:O17605="technology")</f>
        <v>0</v>
      </c>
      <c r="C7614" t="b" cm="1">
        <f t="array" ref="C7614">OR(Orders!R7612:R17605&gt;1000,Orders!O7612:O17605="furniture")</f>
        <v>1</v>
      </c>
      <c r="D7614" t="str">
        <v>no</v>
      </c>
      <c r="E7614" t="str">
        <v>false</v>
      </c>
      <c r="G7614" t="str" cm="1">
        <f t="array" ref="G7614">IFERROR(IF(AND(Orders!R7613:R17606&gt;1000,OR(Orders!M7613:M17606="East",Orders!M7613:M17606="south")),"bonus","no bonus"),"data error")</f>
        <v>no bonus</v>
      </c>
    </row>
    <row r="7615" spans="1:7" x14ac:dyDescent="0.25">
      <c r="A7615" t="str">
        <v>high</v>
      </c>
      <c r="B7615" t="b" cm="1">
        <f t="array" ref="B7615">AND(Orders!R7613:R17606&gt;500,Orders!O7613:O17606="technology")</f>
        <v>0</v>
      </c>
      <c r="C7615" t="b" cm="1">
        <f t="array" ref="C7615">OR(Orders!R7613:R17606&gt;1000,Orders!O7613:O17606="furniture")</f>
        <v>1</v>
      </c>
      <c r="D7615" t="str">
        <v>no</v>
      </c>
      <c r="E7615" t="str">
        <v>false</v>
      </c>
      <c r="G7615" t="str" cm="1">
        <f t="array" ref="G7615">IFERROR(IF(AND(Orders!R7614:R17607&gt;1000,OR(Orders!M7614:M17607="East",Orders!M7614:M17607="south")),"bonus","no bonus"),"data error")</f>
        <v>no bonus</v>
      </c>
    </row>
    <row r="7616" spans="1:7" x14ac:dyDescent="0.25">
      <c r="A7616" t="str">
        <v>high</v>
      </c>
      <c r="B7616" t="b" cm="1">
        <f t="array" ref="B7616">AND(Orders!R7614:R17607&gt;500,Orders!O7614:O17607="technology")</f>
        <v>0</v>
      </c>
      <c r="C7616" t="b" cm="1">
        <f t="array" ref="C7616">OR(Orders!R7614:R17607&gt;1000,Orders!O7614:O17607="furniture")</f>
        <v>1</v>
      </c>
      <c r="D7616" t="str">
        <v>no</v>
      </c>
      <c r="E7616" t="str">
        <v>false</v>
      </c>
      <c r="G7616" t="str" cm="1">
        <f t="array" ref="G7616">IFERROR(IF(AND(Orders!R7615:R17608&gt;1000,OR(Orders!M7615:M17608="East",Orders!M7615:M17608="south")),"bonus","no bonus"),"data error")</f>
        <v>no bonus</v>
      </c>
    </row>
    <row r="7617" spans="1:7" x14ac:dyDescent="0.25">
      <c r="A7617" t="str">
        <v>high</v>
      </c>
      <c r="B7617" t="b" cm="1">
        <f t="array" ref="B7617">AND(Orders!R7615:R17608&gt;500,Orders!O7615:O17608="technology")</f>
        <v>0</v>
      </c>
      <c r="C7617" t="b" cm="1">
        <f t="array" ref="C7617">OR(Orders!R7615:R17608&gt;1000,Orders!O7615:O17608="furniture")</f>
        <v>1</v>
      </c>
      <c r="D7617" t="str">
        <v>no</v>
      </c>
      <c r="E7617" t="str">
        <v>false</v>
      </c>
      <c r="G7617" t="str" cm="1">
        <f t="array" ref="G7617">IFERROR(IF(AND(Orders!R7616:R17609&gt;1000,OR(Orders!M7616:M17609="East",Orders!M7616:M17609="south")),"bonus","no bonus"),"data error")</f>
        <v>no bonus</v>
      </c>
    </row>
    <row r="7618" spans="1:7" x14ac:dyDescent="0.25">
      <c r="A7618" t="str">
        <v>high</v>
      </c>
      <c r="B7618" t="b" cm="1">
        <f t="array" ref="B7618">AND(Orders!R7616:R17609&gt;500,Orders!O7616:O17609="technology")</f>
        <v>0</v>
      </c>
      <c r="C7618" t="b" cm="1">
        <f t="array" ref="C7618">OR(Orders!R7616:R17609&gt;1000,Orders!O7616:O17609="furniture")</f>
        <v>1</v>
      </c>
      <c r="D7618" t="str">
        <v>no</v>
      </c>
      <c r="E7618" t="str">
        <v>false</v>
      </c>
      <c r="G7618" t="str" cm="1">
        <f t="array" ref="G7618">IFERROR(IF(AND(Orders!R7617:R17610&gt;1000,OR(Orders!M7617:M17610="East",Orders!M7617:M17610="south")),"bonus","no bonus"),"data error")</f>
        <v>no bonus</v>
      </c>
    </row>
    <row r="7619" spans="1:7" x14ac:dyDescent="0.25">
      <c r="A7619" t="str">
        <v>high</v>
      </c>
      <c r="B7619" t="b" cm="1">
        <f t="array" ref="B7619">AND(Orders!R7617:R17610&gt;500,Orders!O7617:O17610="technology")</f>
        <v>0</v>
      </c>
      <c r="C7619" t="b" cm="1">
        <f t="array" ref="C7619">OR(Orders!R7617:R17610&gt;1000,Orders!O7617:O17610="furniture")</f>
        <v>1</v>
      </c>
      <c r="D7619" t="str">
        <v>no</v>
      </c>
      <c r="E7619" t="str">
        <v>false</v>
      </c>
      <c r="G7619" t="str" cm="1">
        <f t="array" ref="G7619">IFERROR(IF(AND(Orders!R7618:R17611&gt;1000,OR(Orders!M7618:M17611="East",Orders!M7618:M17611="south")),"bonus","no bonus"),"data error")</f>
        <v>no bonus</v>
      </c>
    </row>
    <row r="7620" spans="1:7" x14ac:dyDescent="0.25">
      <c r="A7620" t="str">
        <v>high</v>
      </c>
      <c r="B7620" t="b" cm="1">
        <f t="array" ref="B7620">AND(Orders!R7618:R17611&gt;500,Orders!O7618:O17611="technology")</f>
        <v>0</v>
      </c>
      <c r="C7620" t="b" cm="1">
        <f t="array" ref="C7620">OR(Orders!R7618:R17611&gt;1000,Orders!O7618:O17611="furniture")</f>
        <v>1</v>
      </c>
      <c r="D7620" t="str">
        <v>no</v>
      </c>
      <c r="E7620" t="str">
        <v>false</v>
      </c>
      <c r="G7620" t="str" cm="1">
        <f t="array" ref="G7620">IFERROR(IF(AND(Orders!R7619:R17612&gt;1000,OR(Orders!M7619:M17612="East",Orders!M7619:M17612="south")),"bonus","no bonus"),"data error")</f>
        <v>no bonus</v>
      </c>
    </row>
    <row r="7621" spans="1:7" x14ac:dyDescent="0.25">
      <c r="A7621" t="str">
        <v>high</v>
      </c>
      <c r="B7621" t="b" cm="1">
        <f t="array" ref="B7621">AND(Orders!R7619:R17612&gt;500,Orders!O7619:O17612="technology")</f>
        <v>0</v>
      </c>
      <c r="C7621" t="b" cm="1">
        <f t="array" ref="C7621">OR(Orders!R7619:R17612&gt;1000,Orders!O7619:O17612="furniture")</f>
        <v>1</v>
      </c>
      <c r="D7621" t="str">
        <v>no</v>
      </c>
      <c r="E7621" t="str">
        <v>false</v>
      </c>
      <c r="G7621" t="str" cm="1">
        <f t="array" ref="G7621">IFERROR(IF(AND(Orders!R7620:R17613&gt;1000,OR(Orders!M7620:M17613="East",Orders!M7620:M17613="south")),"bonus","no bonus"),"data error")</f>
        <v>no bonus</v>
      </c>
    </row>
    <row r="7622" spans="1:7" x14ac:dyDescent="0.25">
      <c r="A7622" t="str">
        <v>high</v>
      </c>
      <c r="B7622" t="b" cm="1">
        <f t="array" ref="B7622">AND(Orders!R7620:R17613&gt;500,Orders!O7620:O17613="technology")</f>
        <v>0</v>
      </c>
      <c r="C7622" t="b" cm="1">
        <f t="array" ref="C7622">OR(Orders!R7620:R17613&gt;1000,Orders!O7620:O17613="furniture")</f>
        <v>1</v>
      </c>
      <c r="D7622" t="str">
        <v>no</v>
      </c>
      <c r="E7622" t="str">
        <v>false</v>
      </c>
      <c r="G7622" t="str" cm="1">
        <f t="array" ref="G7622">IFERROR(IF(AND(Orders!R7621:R17614&gt;1000,OR(Orders!M7621:M17614="East",Orders!M7621:M17614="south")),"bonus","no bonus"),"data error")</f>
        <v>no bonus</v>
      </c>
    </row>
    <row r="7623" spans="1:7" x14ac:dyDescent="0.25">
      <c r="A7623" t="str">
        <v>high</v>
      </c>
      <c r="B7623" t="b" cm="1">
        <f t="array" ref="B7623">AND(Orders!R7621:R17614&gt;500,Orders!O7621:O17614="technology")</f>
        <v>0</v>
      </c>
      <c r="C7623" t="b" cm="1">
        <f t="array" ref="C7623">OR(Orders!R7621:R17614&gt;1000,Orders!O7621:O17614="furniture")</f>
        <v>1</v>
      </c>
      <c r="D7623" t="str">
        <v>no</v>
      </c>
      <c r="E7623" t="str">
        <v>false</v>
      </c>
      <c r="G7623" t="str" cm="1">
        <f t="array" ref="G7623">IFERROR(IF(AND(Orders!R7622:R17615&gt;1000,OR(Orders!M7622:M17615="East",Orders!M7622:M17615="south")),"bonus","no bonus"),"data error")</f>
        <v>no bonus</v>
      </c>
    </row>
    <row r="7624" spans="1:7" x14ac:dyDescent="0.25">
      <c r="A7624" t="str">
        <v>high</v>
      </c>
      <c r="B7624" t="b" cm="1">
        <f t="array" ref="B7624">AND(Orders!R7622:R17615&gt;500,Orders!O7622:O17615="technology")</f>
        <v>0</v>
      </c>
      <c r="C7624" t="b" cm="1">
        <f t="array" ref="C7624">OR(Orders!R7622:R17615&gt;1000,Orders!O7622:O17615="furniture")</f>
        <v>1</v>
      </c>
      <c r="D7624" t="str">
        <v>no</v>
      </c>
      <c r="E7624" t="str">
        <v>false</v>
      </c>
      <c r="G7624" t="str" cm="1">
        <f t="array" ref="G7624">IFERROR(IF(AND(Orders!R7623:R17616&gt;1000,OR(Orders!M7623:M17616="East",Orders!M7623:M17616="south")),"bonus","no bonus"),"data error")</f>
        <v>no bonus</v>
      </c>
    </row>
    <row r="7625" spans="1:7" x14ac:dyDescent="0.25">
      <c r="A7625" t="str">
        <v>high</v>
      </c>
      <c r="B7625" t="b" cm="1">
        <f t="array" ref="B7625">AND(Orders!R7623:R17616&gt;500,Orders!O7623:O17616="technology")</f>
        <v>0</v>
      </c>
      <c r="C7625" t="b" cm="1">
        <f t="array" ref="C7625">OR(Orders!R7623:R17616&gt;1000,Orders!O7623:O17616="furniture")</f>
        <v>1</v>
      </c>
      <c r="D7625" t="str">
        <v>no</v>
      </c>
      <c r="E7625" t="str">
        <v>false</v>
      </c>
      <c r="G7625" t="str" cm="1">
        <f t="array" ref="G7625">IFERROR(IF(AND(Orders!R7624:R17617&gt;1000,OR(Orders!M7624:M17617="East",Orders!M7624:M17617="south")),"bonus","no bonus"),"data error")</f>
        <v>no bonus</v>
      </c>
    </row>
    <row r="7626" spans="1:7" x14ac:dyDescent="0.25">
      <c r="A7626" t="str">
        <v>high</v>
      </c>
      <c r="B7626" t="b" cm="1">
        <f t="array" ref="B7626">AND(Orders!R7624:R17617&gt;500,Orders!O7624:O17617="technology")</f>
        <v>0</v>
      </c>
      <c r="C7626" t="b" cm="1">
        <f t="array" ref="C7626">OR(Orders!R7624:R17617&gt;1000,Orders!O7624:O17617="furniture")</f>
        <v>1</v>
      </c>
      <c r="D7626" t="str">
        <v>no</v>
      </c>
      <c r="E7626" t="str">
        <v>false</v>
      </c>
      <c r="G7626" t="str" cm="1">
        <f t="array" ref="G7626">IFERROR(IF(AND(Orders!R7625:R17618&gt;1000,OR(Orders!M7625:M17618="East",Orders!M7625:M17618="south")),"bonus","no bonus"),"data error")</f>
        <v>no bonus</v>
      </c>
    </row>
    <row r="7627" spans="1:7" x14ac:dyDescent="0.25">
      <c r="A7627" t="str">
        <v>high</v>
      </c>
      <c r="B7627" t="b" cm="1">
        <f t="array" ref="B7627">AND(Orders!R7625:R17618&gt;500,Orders!O7625:O17618="technology")</f>
        <v>0</v>
      </c>
      <c r="C7627" t="b" cm="1">
        <f t="array" ref="C7627">OR(Orders!R7625:R17618&gt;1000,Orders!O7625:O17618="furniture")</f>
        <v>1</v>
      </c>
      <c r="D7627" t="str">
        <v>no</v>
      </c>
      <c r="E7627" t="str">
        <v>false</v>
      </c>
      <c r="G7627" t="str" cm="1">
        <f t="array" ref="G7627">IFERROR(IF(AND(Orders!R7626:R17619&gt;1000,OR(Orders!M7626:M17619="East",Orders!M7626:M17619="south")),"bonus","no bonus"),"data error")</f>
        <v>no bonus</v>
      </c>
    </row>
    <row r="7628" spans="1:7" x14ac:dyDescent="0.25">
      <c r="A7628" t="str">
        <v>high</v>
      </c>
      <c r="B7628" t="b" cm="1">
        <f t="array" ref="B7628">AND(Orders!R7626:R17619&gt;500,Orders!O7626:O17619="technology")</f>
        <v>0</v>
      </c>
      <c r="C7628" t="b" cm="1">
        <f t="array" ref="C7628">OR(Orders!R7626:R17619&gt;1000,Orders!O7626:O17619="furniture")</f>
        <v>1</v>
      </c>
      <c r="D7628" t="str">
        <v>no</v>
      </c>
      <c r="E7628" t="str">
        <v>false</v>
      </c>
      <c r="G7628" t="str" cm="1">
        <f t="array" ref="G7628">IFERROR(IF(AND(Orders!R7627:R17620&gt;1000,OR(Orders!M7627:M17620="East",Orders!M7627:M17620="south")),"bonus","no bonus"),"data error")</f>
        <v>no bonus</v>
      </c>
    </row>
    <row r="7629" spans="1:7" x14ac:dyDescent="0.25">
      <c r="A7629" t="str">
        <v>high</v>
      </c>
      <c r="B7629" t="b" cm="1">
        <f t="array" ref="B7629">AND(Orders!R7627:R17620&gt;500,Orders!O7627:O17620="technology")</f>
        <v>0</v>
      </c>
      <c r="C7629" t="b" cm="1">
        <f t="array" ref="C7629">OR(Orders!R7627:R17620&gt;1000,Orders!O7627:O17620="furniture")</f>
        <v>1</v>
      </c>
      <c r="D7629" t="str">
        <v>no</v>
      </c>
      <c r="E7629" t="str">
        <v>false</v>
      </c>
      <c r="G7629" t="str" cm="1">
        <f t="array" ref="G7629">IFERROR(IF(AND(Orders!R7628:R17621&gt;1000,OR(Orders!M7628:M17621="East",Orders!M7628:M17621="south")),"bonus","no bonus"),"data error")</f>
        <v>no bonus</v>
      </c>
    </row>
    <row r="7630" spans="1:7" x14ac:dyDescent="0.25">
      <c r="A7630" t="str">
        <v>high</v>
      </c>
      <c r="B7630" t="b" cm="1">
        <f t="array" ref="B7630">AND(Orders!R7628:R17621&gt;500,Orders!O7628:O17621="technology")</f>
        <v>0</v>
      </c>
      <c r="C7630" t="b" cm="1">
        <f t="array" ref="C7630">OR(Orders!R7628:R17621&gt;1000,Orders!O7628:O17621="furniture")</f>
        <v>1</v>
      </c>
      <c r="D7630" t="str">
        <v>no</v>
      </c>
      <c r="E7630" t="str">
        <v>false</v>
      </c>
      <c r="G7630" t="str" cm="1">
        <f t="array" ref="G7630">IFERROR(IF(AND(Orders!R7629:R17622&gt;1000,OR(Orders!M7629:M17622="East",Orders!M7629:M17622="south")),"bonus","no bonus"),"data error")</f>
        <v>no bonus</v>
      </c>
    </row>
    <row r="7631" spans="1:7" x14ac:dyDescent="0.25">
      <c r="A7631" t="str">
        <v>high</v>
      </c>
      <c r="B7631" t="b" cm="1">
        <f t="array" ref="B7631">AND(Orders!R7629:R17622&gt;500,Orders!O7629:O17622="technology")</f>
        <v>0</v>
      </c>
      <c r="C7631" t="b" cm="1">
        <f t="array" ref="C7631">OR(Orders!R7629:R17622&gt;1000,Orders!O7629:O17622="furniture")</f>
        <v>1</v>
      </c>
      <c r="D7631" t="str">
        <v>no</v>
      </c>
      <c r="E7631" t="str">
        <v>false</v>
      </c>
      <c r="G7631" t="str" cm="1">
        <f t="array" ref="G7631">IFERROR(IF(AND(Orders!R7630:R17623&gt;1000,OR(Orders!M7630:M17623="East",Orders!M7630:M17623="south")),"bonus","no bonus"),"data error")</f>
        <v>no bonus</v>
      </c>
    </row>
    <row r="7632" spans="1:7" x14ac:dyDescent="0.25">
      <c r="A7632" t="str">
        <v>high</v>
      </c>
      <c r="B7632" t="b" cm="1">
        <f t="array" ref="B7632">AND(Orders!R7630:R17623&gt;500,Orders!O7630:O17623="technology")</f>
        <v>0</v>
      </c>
      <c r="C7632" t="b" cm="1">
        <f t="array" ref="C7632">OR(Orders!R7630:R17623&gt;1000,Orders!O7630:O17623="furniture")</f>
        <v>1</v>
      </c>
      <c r="D7632" t="str">
        <v>no</v>
      </c>
      <c r="E7632" t="str">
        <v>false</v>
      </c>
      <c r="G7632" t="str" cm="1">
        <f t="array" ref="G7632">IFERROR(IF(AND(Orders!R7631:R17624&gt;1000,OR(Orders!M7631:M17624="East",Orders!M7631:M17624="south")),"bonus","no bonus"),"data error")</f>
        <v>no bonus</v>
      </c>
    </row>
    <row r="7633" spans="1:7" x14ac:dyDescent="0.25">
      <c r="A7633" t="str">
        <v>high</v>
      </c>
      <c r="B7633" t="b" cm="1">
        <f t="array" ref="B7633">AND(Orders!R7631:R17624&gt;500,Orders!O7631:O17624="technology")</f>
        <v>0</v>
      </c>
      <c r="C7633" t="b" cm="1">
        <f t="array" ref="C7633">OR(Orders!R7631:R17624&gt;1000,Orders!O7631:O17624="furniture")</f>
        <v>1</v>
      </c>
      <c r="D7633" t="str">
        <v>no</v>
      </c>
      <c r="E7633" t="str">
        <v>false</v>
      </c>
      <c r="G7633" t="str" cm="1">
        <f t="array" ref="G7633">IFERROR(IF(AND(Orders!R7632:R17625&gt;1000,OR(Orders!M7632:M17625="East",Orders!M7632:M17625="south")),"bonus","no bonus"),"data error")</f>
        <v>no bonus</v>
      </c>
    </row>
    <row r="7634" spans="1:7" x14ac:dyDescent="0.25">
      <c r="A7634" t="str">
        <v>high</v>
      </c>
      <c r="B7634" t="b" cm="1">
        <f t="array" ref="B7634">AND(Orders!R7632:R17625&gt;500,Orders!O7632:O17625="technology")</f>
        <v>0</v>
      </c>
      <c r="C7634" t="b" cm="1">
        <f t="array" ref="C7634">OR(Orders!R7632:R17625&gt;1000,Orders!O7632:O17625="furniture")</f>
        <v>1</v>
      </c>
      <c r="D7634" t="str">
        <v>no</v>
      </c>
      <c r="E7634" t="str">
        <v>false</v>
      </c>
      <c r="G7634" t="str" cm="1">
        <f t="array" ref="G7634">IFERROR(IF(AND(Orders!R7633:R17626&gt;1000,OR(Orders!M7633:M17626="East",Orders!M7633:M17626="south")),"bonus","no bonus"),"data error")</f>
        <v>no bonus</v>
      </c>
    </row>
    <row r="7635" spans="1:7" x14ac:dyDescent="0.25">
      <c r="A7635" t="str">
        <v>high</v>
      </c>
      <c r="B7635" t="b" cm="1">
        <f t="array" ref="B7635">AND(Orders!R7633:R17626&gt;500,Orders!O7633:O17626="technology")</f>
        <v>0</v>
      </c>
      <c r="C7635" t="b" cm="1">
        <f t="array" ref="C7635">OR(Orders!R7633:R17626&gt;1000,Orders!O7633:O17626="furniture")</f>
        <v>1</v>
      </c>
      <c r="D7635" t="str">
        <v>no</v>
      </c>
      <c r="E7635" t="str">
        <v>false</v>
      </c>
      <c r="G7635" t="str" cm="1">
        <f t="array" ref="G7635">IFERROR(IF(AND(Orders!R7634:R17627&gt;1000,OR(Orders!M7634:M17627="East",Orders!M7634:M17627="south")),"bonus","no bonus"),"data error")</f>
        <v>no bonus</v>
      </c>
    </row>
    <row r="7636" spans="1:7" x14ac:dyDescent="0.25">
      <c r="A7636" t="str">
        <v>high</v>
      </c>
      <c r="B7636" t="b" cm="1">
        <f t="array" ref="B7636">AND(Orders!R7634:R17627&gt;500,Orders!O7634:O17627="technology")</f>
        <v>0</v>
      </c>
      <c r="C7636" t="b" cm="1">
        <f t="array" ref="C7636">OR(Orders!R7634:R17627&gt;1000,Orders!O7634:O17627="furniture")</f>
        <v>1</v>
      </c>
      <c r="D7636" t="str">
        <v>no</v>
      </c>
      <c r="E7636" t="str">
        <v>false</v>
      </c>
      <c r="G7636" t="str" cm="1">
        <f t="array" ref="G7636">IFERROR(IF(AND(Orders!R7635:R17628&gt;1000,OR(Orders!M7635:M17628="East",Orders!M7635:M17628="south")),"bonus","no bonus"),"data error")</f>
        <v>no bonus</v>
      </c>
    </row>
    <row r="7637" spans="1:7" x14ac:dyDescent="0.25">
      <c r="A7637" t="str">
        <v>high</v>
      </c>
      <c r="B7637" t="b" cm="1">
        <f t="array" ref="B7637">AND(Orders!R7635:R17628&gt;500,Orders!O7635:O17628="technology")</f>
        <v>0</v>
      </c>
      <c r="C7637" t="b" cm="1">
        <f t="array" ref="C7637">OR(Orders!R7635:R17628&gt;1000,Orders!O7635:O17628="furniture")</f>
        <v>1</v>
      </c>
      <c r="D7637" t="str">
        <v>no</v>
      </c>
      <c r="E7637" t="str">
        <v>false</v>
      </c>
      <c r="G7637" t="str" cm="1">
        <f t="array" ref="G7637">IFERROR(IF(AND(Orders!R7636:R17629&gt;1000,OR(Orders!M7636:M17629="East",Orders!M7636:M17629="south")),"bonus","no bonus"),"data error")</f>
        <v>no bonus</v>
      </c>
    </row>
    <row r="7638" spans="1:7" x14ac:dyDescent="0.25">
      <c r="A7638" t="str">
        <v>high</v>
      </c>
      <c r="B7638" t="b" cm="1">
        <f t="array" ref="B7638">AND(Orders!R7636:R17629&gt;500,Orders!O7636:O17629="technology")</f>
        <v>0</v>
      </c>
      <c r="C7638" t="b" cm="1">
        <f t="array" ref="C7638">OR(Orders!R7636:R17629&gt;1000,Orders!O7636:O17629="furniture")</f>
        <v>1</v>
      </c>
      <c r="D7638" t="str">
        <v>no</v>
      </c>
      <c r="E7638" t="str">
        <v>false</v>
      </c>
      <c r="G7638" t="str" cm="1">
        <f t="array" ref="G7638">IFERROR(IF(AND(Orders!R7637:R17630&gt;1000,OR(Orders!M7637:M17630="East",Orders!M7637:M17630="south")),"bonus","no bonus"),"data error")</f>
        <v>no bonus</v>
      </c>
    </row>
    <row r="7639" spans="1:7" x14ac:dyDescent="0.25">
      <c r="A7639" t="str">
        <v>high</v>
      </c>
      <c r="B7639" t="b" cm="1">
        <f t="array" ref="B7639">AND(Orders!R7637:R17630&gt;500,Orders!O7637:O17630="technology")</f>
        <v>0</v>
      </c>
      <c r="C7639" t="b" cm="1">
        <f t="array" ref="C7639">OR(Orders!R7637:R17630&gt;1000,Orders!O7637:O17630="furniture")</f>
        <v>1</v>
      </c>
      <c r="D7639" t="str">
        <v>no</v>
      </c>
      <c r="E7639" t="str">
        <v>false</v>
      </c>
      <c r="G7639" t="str" cm="1">
        <f t="array" ref="G7639">IFERROR(IF(AND(Orders!R7638:R17631&gt;1000,OR(Orders!M7638:M17631="East",Orders!M7638:M17631="south")),"bonus","no bonus"),"data error")</f>
        <v>no bonus</v>
      </c>
    </row>
    <row r="7640" spans="1:7" x14ac:dyDescent="0.25">
      <c r="A7640" t="str">
        <v>high</v>
      </c>
      <c r="B7640" t="b" cm="1">
        <f t="array" ref="B7640">AND(Orders!R7638:R17631&gt;500,Orders!O7638:O17631="technology")</f>
        <v>0</v>
      </c>
      <c r="C7640" t="b" cm="1">
        <f t="array" ref="C7640">OR(Orders!R7638:R17631&gt;1000,Orders!O7638:O17631="furniture")</f>
        <v>1</v>
      </c>
      <c r="D7640" t="str">
        <v>no</v>
      </c>
      <c r="E7640" t="str">
        <v>false</v>
      </c>
      <c r="G7640" t="str" cm="1">
        <f t="array" ref="G7640">IFERROR(IF(AND(Orders!R7639:R17632&gt;1000,OR(Orders!M7639:M17632="East",Orders!M7639:M17632="south")),"bonus","no bonus"),"data error")</f>
        <v>no bonus</v>
      </c>
    </row>
    <row r="7641" spans="1:7" x14ac:dyDescent="0.25">
      <c r="A7641" t="str">
        <v>high</v>
      </c>
      <c r="B7641" t="b" cm="1">
        <f t="array" ref="B7641">AND(Orders!R7639:R17632&gt;500,Orders!O7639:O17632="technology")</f>
        <v>0</v>
      </c>
      <c r="C7641" t="b" cm="1">
        <f t="array" ref="C7641">OR(Orders!R7639:R17632&gt;1000,Orders!O7639:O17632="furniture")</f>
        <v>1</v>
      </c>
      <c r="D7641" t="str">
        <v>no</v>
      </c>
      <c r="E7641" t="str">
        <v>false</v>
      </c>
      <c r="G7641" t="str" cm="1">
        <f t="array" ref="G7641">IFERROR(IF(AND(Orders!R7640:R17633&gt;1000,OR(Orders!M7640:M17633="East",Orders!M7640:M17633="south")),"bonus","no bonus"),"data error")</f>
        <v>no bonus</v>
      </c>
    </row>
    <row r="7642" spans="1:7" x14ac:dyDescent="0.25">
      <c r="A7642" t="str">
        <v>high</v>
      </c>
      <c r="B7642" t="b" cm="1">
        <f t="array" ref="B7642">AND(Orders!R7640:R17633&gt;500,Orders!O7640:O17633="technology")</f>
        <v>0</v>
      </c>
      <c r="C7642" t="b" cm="1">
        <f t="array" ref="C7642">OR(Orders!R7640:R17633&gt;1000,Orders!O7640:O17633="furniture")</f>
        <v>1</v>
      </c>
      <c r="D7642" t="str">
        <v>no</v>
      </c>
      <c r="E7642" t="str">
        <v>false</v>
      </c>
      <c r="G7642" t="str" cm="1">
        <f t="array" ref="G7642">IFERROR(IF(AND(Orders!R7641:R17634&gt;1000,OR(Orders!M7641:M17634="East",Orders!M7641:M17634="south")),"bonus","no bonus"),"data error")</f>
        <v>no bonus</v>
      </c>
    </row>
    <row r="7643" spans="1:7" x14ac:dyDescent="0.25">
      <c r="A7643" t="str">
        <v>high</v>
      </c>
      <c r="B7643" t="b" cm="1">
        <f t="array" ref="B7643">AND(Orders!R7641:R17634&gt;500,Orders!O7641:O17634="technology")</f>
        <v>0</v>
      </c>
      <c r="C7643" t="b" cm="1">
        <f t="array" ref="C7643">OR(Orders!R7641:R17634&gt;1000,Orders!O7641:O17634="furniture")</f>
        <v>1</v>
      </c>
      <c r="D7643" t="str">
        <v>no</v>
      </c>
      <c r="E7643" t="str">
        <v>false</v>
      </c>
      <c r="G7643" t="str" cm="1">
        <f t="array" ref="G7643">IFERROR(IF(AND(Orders!R7642:R17635&gt;1000,OR(Orders!M7642:M17635="East",Orders!M7642:M17635="south")),"bonus","no bonus"),"data error")</f>
        <v>no bonus</v>
      </c>
    </row>
    <row r="7644" spans="1:7" x14ac:dyDescent="0.25">
      <c r="A7644" t="str">
        <v>high</v>
      </c>
      <c r="B7644" t="b" cm="1">
        <f t="array" ref="B7644">AND(Orders!R7642:R17635&gt;500,Orders!O7642:O17635="technology")</f>
        <v>0</v>
      </c>
      <c r="C7644" t="b" cm="1">
        <f t="array" ref="C7644">OR(Orders!R7642:R17635&gt;1000,Orders!O7642:O17635="furniture")</f>
        <v>1</v>
      </c>
      <c r="D7644" t="str">
        <v>no</v>
      </c>
      <c r="E7644" t="str">
        <v>false</v>
      </c>
      <c r="G7644" t="str" cm="1">
        <f t="array" ref="G7644">IFERROR(IF(AND(Orders!R7643:R17636&gt;1000,OR(Orders!M7643:M17636="East",Orders!M7643:M17636="south")),"bonus","no bonus"),"data error")</f>
        <v>no bonus</v>
      </c>
    </row>
    <row r="7645" spans="1:7" x14ac:dyDescent="0.25">
      <c r="A7645" t="str">
        <v>high</v>
      </c>
      <c r="B7645" t="b" cm="1">
        <f t="array" ref="B7645">AND(Orders!R7643:R17636&gt;500,Orders!O7643:O17636="technology")</f>
        <v>0</v>
      </c>
      <c r="C7645" t="b" cm="1">
        <f t="array" ref="C7645">OR(Orders!R7643:R17636&gt;1000,Orders!O7643:O17636="furniture")</f>
        <v>1</v>
      </c>
      <c r="D7645" t="str">
        <v>no</v>
      </c>
      <c r="E7645" t="str">
        <v>false</v>
      </c>
      <c r="G7645" t="str" cm="1">
        <f t="array" ref="G7645">IFERROR(IF(AND(Orders!R7644:R17637&gt;1000,OR(Orders!M7644:M17637="East",Orders!M7644:M17637="south")),"bonus","no bonus"),"data error")</f>
        <v>no bonus</v>
      </c>
    </row>
    <row r="7646" spans="1:7" x14ac:dyDescent="0.25">
      <c r="A7646" t="str">
        <v>high</v>
      </c>
      <c r="B7646" t="b" cm="1">
        <f t="array" ref="B7646">AND(Orders!R7644:R17637&gt;500,Orders!O7644:O17637="technology")</f>
        <v>0</v>
      </c>
      <c r="C7646" t="b" cm="1">
        <f t="array" ref="C7646">OR(Orders!R7644:R17637&gt;1000,Orders!O7644:O17637="furniture")</f>
        <v>1</v>
      </c>
      <c r="D7646" t="str">
        <v>no</v>
      </c>
      <c r="E7646" t="str">
        <v>false</v>
      </c>
      <c r="G7646" t="str" cm="1">
        <f t="array" ref="G7646">IFERROR(IF(AND(Orders!R7645:R17638&gt;1000,OR(Orders!M7645:M17638="East",Orders!M7645:M17638="south")),"bonus","no bonus"),"data error")</f>
        <v>no bonus</v>
      </c>
    </row>
    <row r="7647" spans="1:7" x14ac:dyDescent="0.25">
      <c r="A7647" t="str">
        <v>high</v>
      </c>
      <c r="B7647" t="b" cm="1">
        <f t="array" ref="B7647">AND(Orders!R7645:R17638&gt;500,Orders!O7645:O17638="technology")</f>
        <v>0</v>
      </c>
      <c r="C7647" t="b" cm="1">
        <f t="array" ref="C7647">OR(Orders!R7645:R17638&gt;1000,Orders!O7645:O17638="furniture")</f>
        <v>1</v>
      </c>
      <c r="D7647" t="str">
        <v>no</v>
      </c>
      <c r="E7647" t="str">
        <v>false</v>
      </c>
      <c r="G7647" t="str" cm="1">
        <f t="array" ref="G7647">IFERROR(IF(AND(Orders!R7646:R17639&gt;1000,OR(Orders!M7646:M17639="East",Orders!M7646:M17639="south")),"bonus","no bonus"),"data error")</f>
        <v>no bonus</v>
      </c>
    </row>
    <row r="7648" spans="1:7" x14ac:dyDescent="0.25">
      <c r="A7648" t="str">
        <v>high</v>
      </c>
      <c r="B7648" t="b" cm="1">
        <f t="array" ref="B7648">AND(Orders!R7646:R17639&gt;500,Orders!O7646:O17639="technology")</f>
        <v>0</v>
      </c>
      <c r="C7648" t="b" cm="1">
        <f t="array" ref="C7648">OR(Orders!R7646:R17639&gt;1000,Orders!O7646:O17639="furniture")</f>
        <v>1</v>
      </c>
      <c r="D7648" t="str">
        <v>no</v>
      </c>
      <c r="E7648" t="str">
        <v>false</v>
      </c>
      <c r="G7648" t="str" cm="1">
        <f t="array" ref="G7648">IFERROR(IF(AND(Orders!R7647:R17640&gt;1000,OR(Orders!M7647:M17640="East",Orders!M7647:M17640="south")),"bonus","no bonus"),"data error")</f>
        <v>no bonus</v>
      </c>
    </row>
    <row r="7649" spans="1:7" x14ac:dyDescent="0.25">
      <c r="A7649" t="str">
        <v>high</v>
      </c>
      <c r="B7649" t="b" cm="1">
        <f t="array" ref="B7649">AND(Orders!R7647:R17640&gt;500,Orders!O7647:O17640="technology")</f>
        <v>0</v>
      </c>
      <c r="C7649" t="b" cm="1">
        <f t="array" ref="C7649">OR(Orders!R7647:R17640&gt;1000,Orders!O7647:O17640="furniture")</f>
        <v>1</v>
      </c>
      <c r="D7649" t="str">
        <v>no</v>
      </c>
      <c r="E7649" t="str">
        <v>false</v>
      </c>
      <c r="G7649" t="str" cm="1">
        <f t="array" ref="G7649">IFERROR(IF(AND(Orders!R7648:R17641&gt;1000,OR(Orders!M7648:M17641="East",Orders!M7648:M17641="south")),"bonus","no bonus"),"data error")</f>
        <v>no bonus</v>
      </c>
    </row>
    <row r="7650" spans="1:7" x14ac:dyDescent="0.25">
      <c r="A7650" t="str">
        <v>high</v>
      </c>
      <c r="B7650" t="b" cm="1">
        <f t="array" ref="B7650">AND(Orders!R7648:R17641&gt;500,Orders!O7648:O17641="technology")</f>
        <v>0</v>
      </c>
      <c r="C7650" t="b" cm="1">
        <f t="array" ref="C7650">OR(Orders!R7648:R17641&gt;1000,Orders!O7648:O17641="furniture")</f>
        <v>1</v>
      </c>
      <c r="D7650" t="str">
        <v>no</v>
      </c>
      <c r="E7650" t="str">
        <v>false</v>
      </c>
      <c r="G7650" t="str" cm="1">
        <f t="array" ref="G7650">IFERROR(IF(AND(Orders!R7649:R17642&gt;1000,OR(Orders!M7649:M17642="East",Orders!M7649:M17642="south")),"bonus","no bonus"),"data error")</f>
        <v>no bonus</v>
      </c>
    </row>
    <row r="7651" spans="1:7" x14ac:dyDescent="0.25">
      <c r="A7651" t="str">
        <v>high</v>
      </c>
      <c r="B7651" t="b" cm="1">
        <f t="array" ref="B7651">AND(Orders!R7649:R17642&gt;500,Orders!O7649:O17642="technology")</f>
        <v>0</v>
      </c>
      <c r="C7651" t="b" cm="1">
        <f t="array" ref="C7651">OR(Orders!R7649:R17642&gt;1000,Orders!O7649:O17642="furniture")</f>
        <v>1</v>
      </c>
      <c r="D7651" t="str">
        <v>no</v>
      </c>
      <c r="E7651" t="str">
        <v>false</v>
      </c>
      <c r="G7651" t="str" cm="1">
        <f t="array" ref="G7651">IFERROR(IF(AND(Orders!R7650:R17643&gt;1000,OR(Orders!M7650:M17643="East",Orders!M7650:M17643="south")),"bonus","no bonus"),"data error")</f>
        <v>no bonus</v>
      </c>
    </row>
    <row r="7652" spans="1:7" x14ac:dyDescent="0.25">
      <c r="A7652" t="str">
        <v>high</v>
      </c>
      <c r="B7652" t="b" cm="1">
        <f t="array" ref="B7652">AND(Orders!R7650:R17643&gt;500,Orders!O7650:O17643="technology")</f>
        <v>0</v>
      </c>
      <c r="C7652" t="b" cm="1">
        <f t="array" ref="C7652">OR(Orders!R7650:R17643&gt;1000,Orders!O7650:O17643="furniture")</f>
        <v>1</v>
      </c>
      <c r="D7652" t="str">
        <v>no</v>
      </c>
      <c r="E7652" t="str">
        <v>false</v>
      </c>
      <c r="G7652" t="str" cm="1">
        <f t="array" ref="G7652">IFERROR(IF(AND(Orders!R7651:R17644&gt;1000,OR(Orders!M7651:M17644="East",Orders!M7651:M17644="south")),"bonus","no bonus"),"data error")</f>
        <v>no bonus</v>
      </c>
    </row>
    <row r="7653" spans="1:7" x14ac:dyDescent="0.25">
      <c r="A7653" t="str">
        <v>high</v>
      </c>
      <c r="B7653" t="b" cm="1">
        <f t="array" ref="B7653">AND(Orders!R7651:R17644&gt;500,Orders!O7651:O17644="technology")</f>
        <v>0</v>
      </c>
      <c r="C7653" t="b" cm="1">
        <f t="array" ref="C7653">OR(Orders!R7651:R17644&gt;1000,Orders!O7651:O17644="furniture")</f>
        <v>1</v>
      </c>
      <c r="D7653" t="str">
        <v>no</v>
      </c>
      <c r="E7653" t="str">
        <v>false</v>
      </c>
      <c r="G7653" t="str" cm="1">
        <f t="array" ref="G7653">IFERROR(IF(AND(Orders!R7652:R17645&gt;1000,OR(Orders!M7652:M17645="East",Orders!M7652:M17645="south")),"bonus","no bonus"),"data error")</f>
        <v>no bonus</v>
      </c>
    </row>
    <row r="7654" spans="1:7" x14ac:dyDescent="0.25">
      <c r="A7654" t="str">
        <v>high</v>
      </c>
      <c r="B7654" t="b" cm="1">
        <f t="array" ref="B7654">AND(Orders!R7652:R17645&gt;500,Orders!O7652:O17645="technology")</f>
        <v>0</v>
      </c>
      <c r="C7654" t="b" cm="1">
        <f t="array" ref="C7654">OR(Orders!R7652:R17645&gt;1000,Orders!O7652:O17645="furniture")</f>
        <v>1</v>
      </c>
      <c r="D7654" t="str">
        <v>no</v>
      </c>
      <c r="E7654" t="str">
        <v>false</v>
      </c>
      <c r="G7654" t="str" cm="1">
        <f t="array" ref="G7654">IFERROR(IF(AND(Orders!R7653:R17646&gt;1000,OR(Orders!M7653:M17646="East",Orders!M7653:M17646="south")),"bonus","no bonus"),"data error")</f>
        <v>no bonus</v>
      </c>
    </row>
    <row r="7655" spans="1:7" x14ac:dyDescent="0.25">
      <c r="A7655" t="str">
        <v>high</v>
      </c>
      <c r="B7655" t="b" cm="1">
        <f t="array" ref="B7655">AND(Orders!R7653:R17646&gt;500,Orders!O7653:O17646="technology")</f>
        <v>0</v>
      </c>
      <c r="C7655" t="b" cm="1">
        <f t="array" ref="C7655">OR(Orders!R7653:R17646&gt;1000,Orders!O7653:O17646="furniture")</f>
        <v>1</v>
      </c>
      <c r="D7655" t="str">
        <v>no</v>
      </c>
      <c r="E7655" t="str">
        <v>false</v>
      </c>
      <c r="G7655" t="str" cm="1">
        <f t="array" ref="G7655">IFERROR(IF(AND(Orders!R7654:R17647&gt;1000,OR(Orders!M7654:M17647="East",Orders!M7654:M17647="south")),"bonus","no bonus"),"data error")</f>
        <v>no bonus</v>
      </c>
    </row>
    <row r="7656" spans="1:7" x14ac:dyDescent="0.25">
      <c r="A7656" t="str">
        <v>high</v>
      </c>
      <c r="B7656" t="b" cm="1">
        <f t="array" ref="B7656">AND(Orders!R7654:R17647&gt;500,Orders!O7654:O17647="technology")</f>
        <v>0</v>
      </c>
      <c r="C7656" t="b" cm="1">
        <f t="array" ref="C7656">OR(Orders!R7654:R17647&gt;1000,Orders!O7654:O17647="furniture")</f>
        <v>1</v>
      </c>
      <c r="D7656" t="str">
        <v>no</v>
      </c>
      <c r="E7656" t="str">
        <v>false</v>
      </c>
      <c r="G7656" t="str" cm="1">
        <f t="array" ref="G7656">IFERROR(IF(AND(Orders!R7655:R17648&gt;1000,OR(Orders!M7655:M17648="East",Orders!M7655:M17648="south")),"bonus","no bonus"),"data error")</f>
        <v>no bonus</v>
      </c>
    </row>
    <row r="7657" spans="1:7" x14ac:dyDescent="0.25">
      <c r="A7657" t="str">
        <v>high</v>
      </c>
      <c r="B7657" t="b" cm="1">
        <f t="array" ref="B7657">AND(Orders!R7655:R17648&gt;500,Orders!O7655:O17648="technology")</f>
        <v>0</v>
      </c>
      <c r="C7657" t="b" cm="1">
        <f t="array" ref="C7657">OR(Orders!R7655:R17648&gt;1000,Orders!O7655:O17648="furniture")</f>
        <v>1</v>
      </c>
      <c r="D7657" t="str">
        <v>no</v>
      </c>
      <c r="E7657" t="str">
        <v>false</v>
      </c>
      <c r="G7657" t="str" cm="1">
        <f t="array" ref="G7657">IFERROR(IF(AND(Orders!R7656:R17649&gt;1000,OR(Orders!M7656:M17649="East",Orders!M7656:M17649="south")),"bonus","no bonus"),"data error")</f>
        <v>no bonus</v>
      </c>
    </row>
    <row r="7658" spans="1:7" x14ac:dyDescent="0.25">
      <c r="A7658" t="str">
        <v>high</v>
      </c>
      <c r="B7658" t="b" cm="1">
        <f t="array" ref="B7658">AND(Orders!R7656:R17649&gt;500,Orders!O7656:O17649="technology")</f>
        <v>0</v>
      </c>
      <c r="C7658" t="b" cm="1">
        <f t="array" ref="C7658">OR(Orders!R7656:R17649&gt;1000,Orders!O7656:O17649="furniture")</f>
        <v>1</v>
      </c>
      <c r="D7658" t="str">
        <v>no</v>
      </c>
      <c r="E7658" t="str">
        <v>false</v>
      </c>
      <c r="G7658" t="str" cm="1">
        <f t="array" ref="G7658">IFERROR(IF(AND(Orders!R7657:R17650&gt;1000,OR(Orders!M7657:M17650="East",Orders!M7657:M17650="south")),"bonus","no bonus"),"data error")</f>
        <v>no bonus</v>
      </c>
    </row>
    <row r="7659" spans="1:7" x14ac:dyDescent="0.25">
      <c r="A7659" t="str">
        <v>high</v>
      </c>
      <c r="B7659" t="b" cm="1">
        <f t="array" ref="B7659">AND(Orders!R7657:R17650&gt;500,Orders!O7657:O17650="technology")</f>
        <v>0</v>
      </c>
      <c r="C7659" t="b" cm="1">
        <f t="array" ref="C7659">OR(Orders!R7657:R17650&gt;1000,Orders!O7657:O17650="furniture")</f>
        <v>1</v>
      </c>
      <c r="D7659" t="str">
        <v>no</v>
      </c>
      <c r="E7659" t="str">
        <v>false</v>
      </c>
      <c r="G7659" t="str" cm="1">
        <f t="array" ref="G7659">IFERROR(IF(AND(Orders!R7658:R17651&gt;1000,OR(Orders!M7658:M17651="East",Orders!M7658:M17651="south")),"bonus","no bonus"),"data error")</f>
        <v>no bonus</v>
      </c>
    </row>
    <row r="7660" spans="1:7" x14ac:dyDescent="0.25">
      <c r="A7660" t="str">
        <v>high</v>
      </c>
      <c r="B7660" t="b" cm="1">
        <f t="array" ref="B7660">AND(Orders!R7658:R17651&gt;500,Orders!O7658:O17651="technology")</f>
        <v>0</v>
      </c>
      <c r="C7660" t="b" cm="1">
        <f t="array" ref="C7660">OR(Orders!R7658:R17651&gt;1000,Orders!O7658:O17651="furniture")</f>
        <v>1</v>
      </c>
      <c r="D7660" t="str">
        <v>no</v>
      </c>
      <c r="E7660" t="str">
        <v>false</v>
      </c>
      <c r="G7660" t="str" cm="1">
        <f t="array" ref="G7660">IFERROR(IF(AND(Orders!R7659:R17652&gt;1000,OR(Orders!M7659:M17652="East",Orders!M7659:M17652="south")),"bonus","no bonus"),"data error")</f>
        <v>no bonus</v>
      </c>
    </row>
    <row r="7661" spans="1:7" x14ac:dyDescent="0.25">
      <c r="A7661" t="str">
        <v>high</v>
      </c>
      <c r="B7661" t="b" cm="1">
        <f t="array" ref="B7661">AND(Orders!R7659:R17652&gt;500,Orders!O7659:O17652="technology")</f>
        <v>0</v>
      </c>
      <c r="C7661" t="b" cm="1">
        <f t="array" ref="C7661">OR(Orders!R7659:R17652&gt;1000,Orders!O7659:O17652="furniture")</f>
        <v>1</v>
      </c>
      <c r="D7661" t="str">
        <v>no</v>
      </c>
      <c r="E7661" t="str">
        <v>false</v>
      </c>
      <c r="G7661" t="str" cm="1">
        <f t="array" ref="G7661">IFERROR(IF(AND(Orders!R7660:R17653&gt;1000,OR(Orders!M7660:M17653="East",Orders!M7660:M17653="south")),"bonus","no bonus"),"data error")</f>
        <v>no bonus</v>
      </c>
    </row>
    <row r="7662" spans="1:7" x14ac:dyDescent="0.25">
      <c r="A7662" t="str">
        <v>high</v>
      </c>
      <c r="B7662" t="b" cm="1">
        <f t="array" ref="B7662">AND(Orders!R7660:R17653&gt;500,Orders!O7660:O17653="technology")</f>
        <v>0</v>
      </c>
      <c r="C7662" t="b" cm="1">
        <f t="array" ref="C7662">OR(Orders!R7660:R17653&gt;1000,Orders!O7660:O17653="furniture")</f>
        <v>1</v>
      </c>
      <c r="D7662" t="str">
        <v>no</v>
      </c>
      <c r="E7662" t="str">
        <v>false</v>
      </c>
      <c r="G7662" t="str" cm="1">
        <f t="array" ref="G7662">IFERROR(IF(AND(Orders!R7661:R17654&gt;1000,OR(Orders!M7661:M17654="East",Orders!M7661:M17654="south")),"bonus","no bonus"),"data error")</f>
        <v>no bonus</v>
      </c>
    </row>
    <row r="7663" spans="1:7" x14ac:dyDescent="0.25">
      <c r="A7663" t="str">
        <v>high</v>
      </c>
      <c r="B7663" t="b" cm="1">
        <f t="array" ref="B7663">AND(Orders!R7661:R17654&gt;500,Orders!O7661:O17654="technology")</f>
        <v>0</v>
      </c>
      <c r="C7663" t="b" cm="1">
        <f t="array" ref="C7663">OR(Orders!R7661:R17654&gt;1000,Orders!O7661:O17654="furniture")</f>
        <v>1</v>
      </c>
      <c r="D7663" t="str">
        <v>no</v>
      </c>
      <c r="E7663" t="str">
        <v>false</v>
      </c>
      <c r="G7663" t="str" cm="1">
        <f t="array" ref="G7663">IFERROR(IF(AND(Orders!R7662:R17655&gt;1000,OR(Orders!M7662:M17655="East",Orders!M7662:M17655="south")),"bonus","no bonus"),"data error")</f>
        <v>no bonus</v>
      </c>
    </row>
    <row r="7664" spans="1:7" x14ac:dyDescent="0.25">
      <c r="A7664" t="str">
        <v>high</v>
      </c>
      <c r="B7664" t="b" cm="1">
        <f t="array" ref="B7664">AND(Orders!R7662:R17655&gt;500,Orders!O7662:O17655="technology")</f>
        <v>0</v>
      </c>
      <c r="C7664" t="b" cm="1">
        <f t="array" ref="C7664">OR(Orders!R7662:R17655&gt;1000,Orders!O7662:O17655="furniture")</f>
        <v>1</v>
      </c>
      <c r="D7664" t="str">
        <v>no</v>
      </c>
      <c r="E7664" t="str">
        <v>false</v>
      </c>
      <c r="G7664" t="str" cm="1">
        <f t="array" ref="G7664">IFERROR(IF(AND(Orders!R7663:R17656&gt;1000,OR(Orders!M7663:M17656="East",Orders!M7663:M17656="south")),"bonus","no bonus"),"data error")</f>
        <v>no bonus</v>
      </c>
    </row>
    <row r="7665" spans="1:7" x14ac:dyDescent="0.25">
      <c r="A7665" t="str">
        <v>high</v>
      </c>
      <c r="B7665" t="b" cm="1">
        <f t="array" ref="B7665">AND(Orders!R7663:R17656&gt;500,Orders!O7663:O17656="technology")</f>
        <v>0</v>
      </c>
      <c r="C7665" t="b" cm="1">
        <f t="array" ref="C7665">OR(Orders!R7663:R17656&gt;1000,Orders!O7663:O17656="furniture")</f>
        <v>1</v>
      </c>
      <c r="D7665" t="str">
        <v>no</v>
      </c>
      <c r="E7665" t="str">
        <v>false</v>
      </c>
      <c r="G7665" t="str" cm="1">
        <f t="array" ref="G7665">IFERROR(IF(AND(Orders!R7664:R17657&gt;1000,OR(Orders!M7664:M17657="East",Orders!M7664:M17657="south")),"bonus","no bonus"),"data error")</f>
        <v>no bonus</v>
      </c>
    </row>
    <row r="7666" spans="1:7" x14ac:dyDescent="0.25">
      <c r="A7666" t="str">
        <v>high</v>
      </c>
      <c r="B7666" t="b" cm="1">
        <f t="array" ref="B7666">AND(Orders!R7664:R17657&gt;500,Orders!O7664:O17657="technology")</f>
        <v>0</v>
      </c>
      <c r="C7666" t="b" cm="1">
        <f t="array" ref="C7666">OR(Orders!R7664:R17657&gt;1000,Orders!O7664:O17657="furniture")</f>
        <v>1</v>
      </c>
      <c r="D7666" t="str">
        <v>no</v>
      </c>
      <c r="E7666" t="str">
        <v>false</v>
      </c>
      <c r="G7666" t="str" cm="1">
        <f t="array" ref="G7666">IFERROR(IF(AND(Orders!R7665:R17658&gt;1000,OR(Orders!M7665:M17658="East",Orders!M7665:M17658="south")),"bonus","no bonus"),"data error")</f>
        <v>no bonus</v>
      </c>
    </row>
    <row r="7667" spans="1:7" x14ac:dyDescent="0.25">
      <c r="A7667" t="str">
        <v>high</v>
      </c>
      <c r="B7667" t="b" cm="1">
        <f t="array" ref="B7667">AND(Orders!R7665:R17658&gt;500,Orders!O7665:O17658="technology")</f>
        <v>0</v>
      </c>
      <c r="C7667" t="b" cm="1">
        <f t="array" ref="C7667">OR(Orders!R7665:R17658&gt;1000,Orders!O7665:O17658="furniture")</f>
        <v>1</v>
      </c>
      <c r="D7667" t="str">
        <v>no</v>
      </c>
      <c r="E7667" t="str">
        <v>false</v>
      </c>
      <c r="G7667" t="str" cm="1">
        <f t="array" ref="G7667">IFERROR(IF(AND(Orders!R7666:R17659&gt;1000,OR(Orders!M7666:M17659="East",Orders!M7666:M17659="south")),"bonus","no bonus"),"data error")</f>
        <v>no bonus</v>
      </c>
    </row>
    <row r="7668" spans="1:7" x14ac:dyDescent="0.25">
      <c r="A7668" t="str">
        <v>high</v>
      </c>
      <c r="B7668" t="b" cm="1">
        <f t="array" ref="B7668">AND(Orders!R7666:R17659&gt;500,Orders!O7666:O17659="technology")</f>
        <v>0</v>
      </c>
      <c r="C7668" t="b" cm="1">
        <f t="array" ref="C7668">OR(Orders!R7666:R17659&gt;1000,Orders!O7666:O17659="furniture")</f>
        <v>1</v>
      </c>
      <c r="D7668" t="str">
        <v>no</v>
      </c>
      <c r="E7668" t="str">
        <v>false</v>
      </c>
      <c r="G7668" t="str" cm="1">
        <f t="array" ref="G7668">IFERROR(IF(AND(Orders!R7667:R17660&gt;1000,OR(Orders!M7667:M17660="East",Orders!M7667:M17660="south")),"bonus","no bonus"),"data error")</f>
        <v>no bonus</v>
      </c>
    </row>
    <row r="7669" spans="1:7" x14ac:dyDescent="0.25">
      <c r="A7669" t="str">
        <v>high</v>
      </c>
      <c r="B7669" t="b" cm="1">
        <f t="array" ref="B7669">AND(Orders!R7667:R17660&gt;500,Orders!O7667:O17660="technology")</f>
        <v>0</v>
      </c>
      <c r="C7669" t="b" cm="1">
        <f t="array" ref="C7669">OR(Orders!R7667:R17660&gt;1000,Orders!O7667:O17660="furniture")</f>
        <v>1</v>
      </c>
      <c r="D7669" t="str">
        <v>no</v>
      </c>
      <c r="E7669" t="str">
        <v>false</v>
      </c>
      <c r="G7669" t="str" cm="1">
        <f t="array" ref="G7669">IFERROR(IF(AND(Orders!R7668:R17661&gt;1000,OR(Orders!M7668:M17661="East",Orders!M7668:M17661="south")),"bonus","no bonus"),"data error")</f>
        <v>no bonus</v>
      </c>
    </row>
    <row r="7670" spans="1:7" x14ac:dyDescent="0.25">
      <c r="A7670" t="str">
        <v>high</v>
      </c>
      <c r="B7670" t="b" cm="1">
        <f t="array" ref="B7670">AND(Orders!R7668:R17661&gt;500,Orders!O7668:O17661="technology")</f>
        <v>0</v>
      </c>
      <c r="C7670" t="b" cm="1">
        <f t="array" ref="C7670">OR(Orders!R7668:R17661&gt;1000,Orders!O7668:O17661="furniture")</f>
        <v>1</v>
      </c>
      <c r="D7670" t="str">
        <v>no</v>
      </c>
      <c r="E7670" t="str">
        <v>false</v>
      </c>
      <c r="G7670" t="str" cm="1">
        <f t="array" ref="G7670">IFERROR(IF(AND(Orders!R7669:R17662&gt;1000,OR(Orders!M7669:M17662="East",Orders!M7669:M17662="south")),"bonus","no bonus"),"data error")</f>
        <v>no bonus</v>
      </c>
    </row>
    <row r="7671" spans="1:7" x14ac:dyDescent="0.25">
      <c r="A7671" t="str">
        <v>high</v>
      </c>
      <c r="B7671" t="b" cm="1">
        <f t="array" ref="B7671">AND(Orders!R7669:R17662&gt;500,Orders!O7669:O17662="technology")</f>
        <v>0</v>
      </c>
      <c r="C7671" t="b" cm="1">
        <f t="array" ref="C7671">OR(Orders!R7669:R17662&gt;1000,Orders!O7669:O17662="furniture")</f>
        <v>1</v>
      </c>
      <c r="D7671" t="str">
        <v>no</v>
      </c>
      <c r="E7671" t="str">
        <v>false</v>
      </c>
      <c r="G7671" t="str" cm="1">
        <f t="array" ref="G7671">IFERROR(IF(AND(Orders!R7670:R17663&gt;1000,OR(Orders!M7670:M17663="East",Orders!M7670:M17663="south")),"bonus","no bonus"),"data error")</f>
        <v>no bonus</v>
      </c>
    </row>
    <row r="7672" spans="1:7" x14ac:dyDescent="0.25">
      <c r="A7672" t="str">
        <v>high</v>
      </c>
      <c r="B7672" t="b" cm="1">
        <f t="array" ref="B7672">AND(Orders!R7670:R17663&gt;500,Orders!O7670:O17663="technology")</f>
        <v>0</v>
      </c>
      <c r="C7672" t="b" cm="1">
        <f t="array" ref="C7672">OR(Orders!R7670:R17663&gt;1000,Orders!O7670:O17663="furniture")</f>
        <v>1</v>
      </c>
      <c r="D7672" t="str">
        <v>no</v>
      </c>
      <c r="E7672" t="str">
        <v>false</v>
      </c>
      <c r="G7672" t="str" cm="1">
        <f t="array" ref="G7672">IFERROR(IF(AND(Orders!R7671:R17664&gt;1000,OR(Orders!M7671:M17664="East",Orders!M7671:M17664="south")),"bonus","no bonus"),"data error")</f>
        <v>no bonus</v>
      </c>
    </row>
    <row r="7673" spans="1:7" x14ac:dyDescent="0.25">
      <c r="A7673" t="str">
        <v>high</v>
      </c>
      <c r="B7673" t="b" cm="1">
        <f t="array" ref="B7673">AND(Orders!R7671:R17664&gt;500,Orders!O7671:O17664="technology")</f>
        <v>0</v>
      </c>
      <c r="C7673" t="b" cm="1">
        <f t="array" ref="C7673">OR(Orders!R7671:R17664&gt;1000,Orders!O7671:O17664="furniture")</f>
        <v>1</v>
      </c>
      <c r="D7673" t="str">
        <v>no</v>
      </c>
      <c r="E7673" t="str">
        <v>false</v>
      </c>
      <c r="G7673" t="str" cm="1">
        <f t="array" ref="G7673">IFERROR(IF(AND(Orders!R7672:R17665&gt;1000,OR(Orders!M7672:M17665="East",Orders!M7672:M17665="south")),"bonus","no bonus"),"data error")</f>
        <v>no bonus</v>
      </c>
    </row>
    <row r="7674" spans="1:7" x14ac:dyDescent="0.25">
      <c r="A7674" t="str">
        <v>high</v>
      </c>
      <c r="B7674" t="b" cm="1">
        <f t="array" ref="B7674">AND(Orders!R7672:R17665&gt;500,Orders!O7672:O17665="technology")</f>
        <v>0</v>
      </c>
      <c r="C7674" t="b" cm="1">
        <f t="array" ref="C7674">OR(Orders!R7672:R17665&gt;1000,Orders!O7672:O17665="furniture")</f>
        <v>1</v>
      </c>
      <c r="D7674" t="str">
        <v>no</v>
      </c>
      <c r="E7674" t="str">
        <v>false</v>
      </c>
      <c r="G7674" t="str" cm="1">
        <f t="array" ref="G7674">IFERROR(IF(AND(Orders!R7673:R17666&gt;1000,OR(Orders!M7673:M17666="East",Orders!M7673:M17666="south")),"bonus","no bonus"),"data error")</f>
        <v>no bonus</v>
      </c>
    </row>
    <row r="7675" spans="1:7" x14ac:dyDescent="0.25">
      <c r="A7675" t="str">
        <v>high</v>
      </c>
      <c r="B7675" t="b" cm="1">
        <f t="array" ref="B7675">AND(Orders!R7673:R17666&gt;500,Orders!O7673:O17666="technology")</f>
        <v>0</v>
      </c>
      <c r="C7675" t="b" cm="1">
        <f t="array" ref="C7675">OR(Orders!R7673:R17666&gt;1000,Orders!O7673:O17666="furniture")</f>
        <v>1</v>
      </c>
      <c r="D7675" t="str">
        <v>no</v>
      </c>
      <c r="E7675" t="str">
        <v>false</v>
      </c>
      <c r="G7675" t="str" cm="1">
        <f t="array" ref="G7675">IFERROR(IF(AND(Orders!R7674:R17667&gt;1000,OR(Orders!M7674:M17667="East",Orders!M7674:M17667="south")),"bonus","no bonus"),"data error")</f>
        <v>no bonus</v>
      </c>
    </row>
    <row r="7676" spans="1:7" x14ac:dyDescent="0.25">
      <c r="A7676" t="str">
        <v>high</v>
      </c>
      <c r="B7676" t="b" cm="1">
        <f t="array" ref="B7676">AND(Orders!R7674:R17667&gt;500,Orders!O7674:O17667="technology")</f>
        <v>0</v>
      </c>
      <c r="C7676" t="b" cm="1">
        <f t="array" ref="C7676">OR(Orders!R7674:R17667&gt;1000,Orders!O7674:O17667="furniture")</f>
        <v>1</v>
      </c>
      <c r="D7676" t="str">
        <v>no</v>
      </c>
      <c r="E7676" t="str">
        <v>false</v>
      </c>
      <c r="G7676" t="str" cm="1">
        <f t="array" ref="G7676">IFERROR(IF(AND(Orders!R7675:R17668&gt;1000,OR(Orders!M7675:M17668="East",Orders!M7675:M17668="south")),"bonus","no bonus"),"data error")</f>
        <v>no bonus</v>
      </c>
    </row>
    <row r="7677" spans="1:7" x14ac:dyDescent="0.25">
      <c r="A7677" t="str">
        <v>high</v>
      </c>
      <c r="B7677" t="b" cm="1">
        <f t="array" ref="B7677">AND(Orders!R7675:R17668&gt;500,Orders!O7675:O17668="technology")</f>
        <v>0</v>
      </c>
      <c r="C7677" t="b" cm="1">
        <f t="array" ref="C7677">OR(Orders!R7675:R17668&gt;1000,Orders!O7675:O17668="furniture")</f>
        <v>1</v>
      </c>
      <c r="D7677" t="str">
        <v>no</v>
      </c>
      <c r="E7677" t="str">
        <v>false</v>
      </c>
      <c r="G7677" t="str" cm="1">
        <f t="array" ref="G7677">IFERROR(IF(AND(Orders!R7676:R17669&gt;1000,OR(Orders!M7676:M17669="East",Orders!M7676:M17669="south")),"bonus","no bonus"),"data error")</f>
        <v>no bonus</v>
      </c>
    </row>
    <row r="7678" spans="1:7" x14ac:dyDescent="0.25">
      <c r="A7678" t="str">
        <v>high</v>
      </c>
      <c r="B7678" t="b" cm="1">
        <f t="array" ref="B7678">AND(Orders!R7676:R17669&gt;500,Orders!O7676:O17669="technology")</f>
        <v>0</v>
      </c>
      <c r="C7678" t="b" cm="1">
        <f t="array" ref="C7678">OR(Orders!R7676:R17669&gt;1000,Orders!O7676:O17669="furniture")</f>
        <v>1</v>
      </c>
      <c r="D7678" t="str">
        <v>no</v>
      </c>
      <c r="E7678" t="str">
        <v>false</v>
      </c>
      <c r="G7678" t="str" cm="1">
        <f t="array" ref="G7678">IFERROR(IF(AND(Orders!R7677:R17670&gt;1000,OR(Orders!M7677:M17670="East",Orders!M7677:M17670="south")),"bonus","no bonus"),"data error")</f>
        <v>no bonus</v>
      </c>
    </row>
    <row r="7679" spans="1:7" x14ac:dyDescent="0.25">
      <c r="A7679" t="str">
        <v>high</v>
      </c>
      <c r="B7679" t="b" cm="1">
        <f t="array" ref="B7679">AND(Orders!R7677:R17670&gt;500,Orders!O7677:O17670="technology")</f>
        <v>0</v>
      </c>
      <c r="C7679" t="b" cm="1">
        <f t="array" ref="C7679">OR(Orders!R7677:R17670&gt;1000,Orders!O7677:O17670="furniture")</f>
        <v>1</v>
      </c>
      <c r="D7679" t="str">
        <v>no</v>
      </c>
      <c r="E7679" t="str">
        <v>false</v>
      </c>
      <c r="G7679" t="str" cm="1">
        <f t="array" ref="G7679">IFERROR(IF(AND(Orders!R7678:R17671&gt;1000,OR(Orders!M7678:M17671="East",Orders!M7678:M17671="south")),"bonus","no bonus"),"data error")</f>
        <v>no bonus</v>
      </c>
    </row>
    <row r="7680" spans="1:7" x14ac:dyDescent="0.25">
      <c r="A7680" t="str">
        <v>high</v>
      </c>
      <c r="B7680" t="b" cm="1">
        <f t="array" ref="B7680">AND(Orders!R7678:R17671&gt;500,Orders!O7678:O17671="technology")</f>
        <v>0</v>
      </c>
      <c r="C7680" t="b" cm="1">
        <f t="array" ref="C7680">OR(Orders!R7678:R17671&gt;1000,Orders!O7678:O17671="furniture")</f>
        <v>1</v>
      </c>
      <c r="D7680" t="str">
        <v>no</v>
      </c>
      <c r="E7680" t="str">
        <v>false</v>
      </c>
      <c r="G7680" t="str" cm="1">
        <f t="array" ref="G7680">IFERROR(IF(AND(Orders!R7679:R17672&gt;1000,OR(Orders!M7679:M17672="East",Orders!M7679:M17672="south")),"bonus","no bonus"),"data error")</f>
        <v>no bonus</v>
      </c>
    </row>
    <row r="7681" spans="1:7" x14ac:dyDescent="0.25">
      <c r="A7681" t="str">
        <v>high</v>
      </c>
      <c r="B7681" t="b" cm="1">
        <f t="array" ref="B7681">AND(Orders!R7679:R17672&gt;500,Orders!O7679:O17672="technology")</f>
        <v>0</v>
      </c>
      <c r="C7681" t="b" cm="1">
        <f t="array" ref="C7681">OR(Orders!R7679:R17672&gt;1000,Orders!O7679:O17672="furniture")</f>
        <v>1</v>
      </c>
      <c r="D7681" t="str">
        <v>no</v>
      </c>
      <c r="E7681" t="str">
        <v>false</v>
      </c>
      <c r="G7681" t="str" cm="1">
        <f t="array" ref="G7681">IFERROR(IF(AND(Orders!R7680:R17673&gt;1000,OR(Orders!M7680:M17673="East",Orders!M7680:M17673="south")),"bonus","no bonus"),"data error")</f>
        <v>no bonus</v>
      </c>
    </row>
    <row r="7682" spans="1:7" x14ac:dyDescent="0.25">
      <c r="A7682" t="str">
        <v>high</v>
      </c>
      <c r="B7682" t="b" cm="1">
        <f t="array" ref="B7682">AND(Orders!R7680:R17673&gt;500,Orders!O7680:O17673="technology")</f>
        <v>0</v>
      </c>
      <c r="C7682" t="b" cm="1">
        <f t="array" ref="C7682">OR(Orders!R7680:R17673&gt;1000,Orders!O7680:O17673="furniture")</f>
        <v>1</v>
      </c>
      <c r="D7682" t="str">
        <v>no</v>
      </c>
      <c r="E7682" t="str">
        <v>false</v>
      </c>
      <c r="G7682" t="str" cm="1">
        <f t="array" ref="G7682">IFERROR(IF(AND(Orders!R7681:R17674&gt;1000,OR(Orders!M7681:M17674="East",Orders!M7681:M17674="south")),"bonus","no bonus"),"data error")</f>
        <v>no bonus</v>
      </c>
    </row>
    <row r="7683" spans="1:7" x14ac:dyDescent="0.25">
      <c r="A7683" t="str">
        <v>high</v>
      </c>
      <c r="B7683" t="b" cm="1">
        <f t="array" ref="B7683">AND(Orders!R7681:R17674&gt;500,Orders!O7681:O17674="technology")</f>
        <v>0</v>
      </c>
      <c r="C7683" t="b" cm="1">
        <f t="array" ref="C7683">OR(Orders!R7681:R17674&gt;1000,Orders!O7681:O17674="furniture")</f>
        <v>1</v>
      </c>
      <c r="D7683" t="str">
        <v>no</v>
      </c>
      <c r="E7683" t="str">
        <v>false</v>
      </c>
      <c r="G7683" t="str" cm="1">
        <f t="array" ref="G7683">IFERROR(IF(AND(Orders!R7682:R17675&gt;1000,OR(Orders!M7682:M17675="East",Orders!M7682:M17675="south")),"bonus","no bonus"),"data error")</f>
        <v>no bonus</v>
      </c>
    </row>
    <row r="7684" spans="1:7" x14ac:dyDescent="0.25">
      <c r="A7684" t="str">
        <v>high</v>
      </c>
      <c r="B7684" t="b" cm="1">
        <f t="array" ref="B7684">AND(Orders!R7682:R17675&gt;500,Orders!O7682:O17675="technology")</f>
        <v>0</v>
      </c>
      <c r="C7684" t="b" cm="1">
        <f t="array" ref="C7684">OR(Orders!R7682:R17675&gt;1000,Orders!O7682:O17675="furniture")</f>
        <v>1</v>
      </c>
      <c r="D7684" t="str">
        <v>no</v>
      </c>
      <c r="E7684" t="str">
        <v>false</v>
      </c>
      <c r="G7684" t="str" cm="1">
        <f t="array" ref="G7684">IFERROR(IF(AND(Orders!R7683:R17676&gt;1000,OR(Orders!M7683:M17676="East",Orders!M7683:M17676="south")),"bonus","no bonus"),"data error")</f>
        <v>no bonus</v>
      </c>
    </row>
    <row r="7685" spans="1:7" x14ac:dyDescent="0.25">
      <c r="A7685" t="str">
        <v>high</v>
      </c>
      <c r="B7685" t="b" cm="1">
        <f t="array" ref="B7685">AND(Orders!R7683:R17676&gt;500,Orders!O7683:O17676="technology")</f>
        <v>0</v>
      </c>
      <c r="C7685" t="b" cm="1">
        <f t="array" ref="C7685">OR(Orders!R7683:R17676&gt;1000,Orders!O7683:O17676="furniture")</f>
        <v>1</v>
      </c>
      <c r="D7685" t="str">
        <v>no</v>
      </c>
      <c r="E7685" t="str">
        <v>false</v>
      </c>
      <c r="G7685" t="str" cm="1">
        <f t="array" ref="G7685">IFERROR(IF(AND(Orders!R7684:R17677&gt;1000,OR(Orders!M7684:M17677="East",Orders!M7684:M17677="south")),"bonus","no bonus"),"data error")</f>
        <v>no bonus</v>
      </c>
    </row>
    <row r="7686" spans="1:7" x14ac:dyDescent="0.25">
      <c r="A7686" t="str">
        <v>high</v>
      </c>
      <c r="B7686" t="b" cm="1">
        <f t="array" ref="B7686">AND(Orders!R7684:R17677&gt;500,Orders!O7684:O17677="technology")</f>
        <v>0</v>
      </c>
      <c r="C7686" t="b" cm="1">
        <f t="array" ref="C7686">OR(Orders!R7684:R17677&gt;1000,Orders!O7684:O17677="furniture")</f>
        <v>1</v>
      </c>
      <c r="D7686" t="str">
        <v>no</v>
      </c>
      <c r="E7686" t="str">
        <v>false</v>
      </c>
      <c r="G7686" t="str" cm="1">
        <f t="array" ref="G7686">IFERROR(IF(AND(Orders!R7685:R17678&gt;1000,OR(Orders!M7685:M17678="East",Orders!M7685:M17678="south")),"bonus","no bonus"),"data error")</f>
        <v>no bonus</v>
      </c>
    </row>
    <row r="7687" spans="1:7" x14ac:dyDescent="0.25">
      <c r="A7687" t="str">
        <v>high</v>
      </c>
      <c r="B7687" t="b" cm="1">
        <f t="array" ref="B7687">AND(Orders!R7685:R17678&gt;500,Orders!O7685:O17678="technology")</f>
        <v>0</v>
      </c>
      <c r="C7687" t="b" cm="1">
        <f t="array" ref="C7687">OR(Orders!R7685:R17678&gt;1000,Orders!O7685:O17678="furniture")</f>
        <v>1</v>
      </c>
      <c r="D7687" t="str">
        <v>no</v>
      </c>
      <c r="E7687" t="str">
        <v>false</v>
      </c>
      <c r="G7687" t="str" cm="1">
        <f t="array" ref="G7687">IFERROR(IF(AND(Orders!R7686:R17679&gt;1000,OR(Orders!M7686:M17679="East",Orders!M7686:M17679="south")),"bonus","no bonus"),"data error")</f>
        <v>no bonus</v>
      </c>
    </row>
    <row r="7688" spans="1:7" x14ac:dyDescent="0.25">
      <c r="A7688" t="str">
        <v>high</v>
      </c>
      <c r="B7688" t="b" cm="1">
        <f t="array" ref="B7688">AND(Orders!R7686:R17679&gt;500,Orders!O7686:O17679="technology")</f>
        <v>0</v>
      </c>
      <c r="C7688" t="b" cm="1">
        <f t="array" ref="C7688">OR(Orders!R7686:R17679&gt;1000,Orders!O7686:O17679="furniture")</f>
        <v>1</v>
      </c>
      <c r="D7688" t="str">
        <v>no</v>
      </c>
      <c r="E7688" t="str">
        <v>false</v>
      </c>
      <c r="G7688" t="str" cm="1">
        <f t="array" ref="G7688">IFERROR(IF(AND(Orders!R7687:R17680&gt;1000,OR(Orders!M7687:M17680="East",Orders!M7687:M17680="south")),"bonus","no bonus"),"data error")</f>
        <v>no bonus</v>
      </c>
    </row>
    <row r="7689" spans="1:7" x14ac:dyDescent="0.25">
      <c r="A7689" t="str">
        <v>high</v>
      </c>
      <c r="B7689" t="b" cm="1">
        <f t="array" ref="B7689">AND(Orders!R7687:R17680&gt;500,Orders!O7687:O17680="technology")</f>
        <v>0</v>
      </c>
      <c r="C7689" t="b" cm="1">
        <f t="array" ref="C7689">OR(Orders!R7687:R17680&gt;1000,Orders!O7687:O17680="furniture")</f>
        <v>1</v>
      </c>
      <c r="D7689" t="str">
        <v>no</v>
      </c>
      <c r="E7689" t="str">
        <v>false</v>
      </c>
      <c r="G7689" t="str" cm="1">
        <f t="array" ref="G7689">IFERROR(IF(AND(Orders!R7688:R17681&gt;1000,OR(Orders!M7688:M17681="East",Orders!M7688:M17681="south")),"bonus","no bonus"),"data error")</f>
        <v>no bonus</v>
      </c>
    </row>
    <row r="7690" spans="1:7" x14ac:dyDescent="0.25">
      <c r="A7690" t="str">
        <v>high</v>
      </c>
      <c r="B7690" t="b" cm="1">
        <f t="array" ref="B7690">AND(Orders!R7688:R17681&gt;500,Orders!O7688:O17681="technology")</f>
        <v>0</v>
      </c>
      <c r="C7690" t="b" cm="1">
        <f t="array" ref="C7690">OR(Orders!R7688:R17681&gt;1000,Orders!O7688:O17681="furniture")</f>
        <v>1</v>
      </c>
      <c r="D7690" t="str">
        <v>no</v>
      </c>
      <c r="E7690" t="str">
        <v>false</v>
      </c>
      <c r="G7690" t="str" cm="1">
        <f t="array" ref="G7690">IFERROR(IF(AND(Orders!R7689:R17682&gt;1000,OR(Orders!M7689:M17682="East",Orders!M7689:M17682="south")),"bonus","no bonus"),"data error")</f>
        <v>no bonus</v>
      </c>
    </row>
    <row r="7691" spans="1:7" x14ac:dyDescent="0.25">
      <c r="A7691" t="str">
        <v>high</v>
      </c>
      <c r="B7691" t="b" cm="1">
        <f t="array" ref="B7691">AND(Orders!R7689:R17682&gt;500,Orders!O7689:O17682="technology")</f>
        <v>0</v>
      </c>
      <c r="C7691" t="b" cm="1">
        <f t="array" ref="C7691">OR(Orders!R7689:R17682&gt;1000,Orders!O7689:O17682="furniture")</f>
        <v>1</v>
      </c>
      <c r="D7691" t="str">
        <v>no</v>
      </c>
      <c r="E7691" t="str">
        <v>false</v>
      </c>
      <c r="G7691" t="str" cm="1">
        <f t="array" ref="G7691">IFERROR(IF(AND(Orders!R7690:R17683&gt;1000,OR(Orders!M7690:M17683="East",Orders!M7690:M17683="south")),"bonus","no bonus"),"data error")</f>
        <v>no bonus</v>
      </c>
    </row>
    <row r="7692" spans="1:7" x14ac:dyDescent="0.25">
      <c r="A7692" t="str">
        <v>high</v>
      </c>
      <c r="B7692" t="b" cm="1">
        <f t="array" ref="B7692">AND(Orders!R7690:R17683&gt;500,Orders!O7690:O17683="technology")</f>
        <v>0</v>
      </c>
      <c r="C7692" t="b" cm="1">
        <f t="array" ref="C7692">OR(Orders!R7690:R17683&gt;1000,Orders!O7690:O17683="furniture")</f>
        <v>1</v>
      </c>
      <c r="D7692" t="str">
        <v>no</v>
      </c>
      <c r="E7692" t="str">
        <v>false</v>
      </c>
      <c r="G7692" t="str" cm="1">
        <f t="array" ref="G7692">IFERROR(IF(AND(Orders!R7691:R17684&gt;1000,OR(Orders!M7691:M17684="East",Orders!M7691:M17684="south")),"bonus","no bonus"),"data error")</f>
        <v>no bonus</v>
      </c>
    </row>
    <row r="7693" spans="1:7" x14ac:dyDescent="0.25">
      <c r="A7693" t="str">
        <v>high</v>
      </c>
      <c r="B7693" t="b" cm="1">
        <f t="array" ref="B7693">AND(Orders!R7691:R17684&gt;500,Orders!O7691:O17684="technology")</f>
        <v>0</v>
      </c>
      <c r="C7693" t="b" cm="1">
        <f t="array" ref="C7693">OR(Orders!R7691:R17684&gt;1000,Orders!O7691:O17684="furniture")</f>
        <v>1</v>
      </c>
      <c r="D7693" t="str">
        <v>no</v>
      </c>
      <c r="E7693" t="str">
        <v>false</v>
      </c>
      <c r="G7693" t="str" cm="1">
        <f t="array" ref="G7693">IFERROR(IF(AND(Orders!R7692:R17685&gt;1000,OR(Orders!M7692:M17685="East",Orders!M7692:M17685="south")),"bonus","no bonus"),"data error")</f>
        <v>no bonus</v>
      </c>
    </row>
    <row r="7694" spans="1:7" x14ac:dyDescent="0.25">
      <c r="A7694" t="str">
        <v>high</v>
      </c>
      <c r="B7694" t="b" cm="1">
        <f t="array" ref="B7694">AND(Orders!R7692:R17685&gt;500,Orders!O7692:O17685="technology")</f>
        <v>0</v>
      </c>
      <c r="C7694" t="b" cm="1">
        <f t="array" ref="C7694">OR(Orders!R7692:R17685&gt;1000,Orders!O7692:O17685="furniture")</f>
        <v>1</v>
      </c>
      <c r="D7694" t="str">
        <v>no</v>
      </c>
      <c r="E7694" t="str">
        <v>false</v>
      </c>
      <c r="G7694" t="str" cm="1">
        <f t="array" ref="G7694">IFERROR(IF(AND(Orders!R7693:R17686&gt;1000,OR(Orders!M7693:M17686="East",Orders!M7693:M17686="south")),"bonus","no bonus"),"data error")</f>
        <v>no bonus</v>
      </c>
    </row>
    <row r="7695" spans="1:7" x14ac:dyDescent="0.25">
      <c r="A7695" t="str">
        <v>high</v>
      </c>
      <c r="B7695" t="b" cm="1">
        <f t="array" ref="B7695">AND(Orders!R7693:R17686&gt;500,Orders!O7693:O17686="technology")</f>
        <v>0</v>
      </c>
      <c r="C7695" t="b" cm="1">
        <f t="array" ref="C7695">OR(Orders!R7693:R17686&gt;1000,Orders!O7693:O17686="furniture")</f>
        <v>1</v>
      </c>
      <c r="D7695" t="str">
        <v>no</v>
      </c>
      <c r="E7695" t="str">
        <v>false</v>
      </c>
      <c r="G7695" t="str" cm="1">
        <f t="array" ref="G7695">IFERROR(IF(AND(Orders!R7694:R17687&gt;1000,OR(Orders!M7694:M17687="East",Orders!M7694:M17687="south")),"bonus","no bonus"),"data error")</f>
        <v>no bonus</v>
      </c>
    </row>
    <row r="7696" spans="1:7" x14ac:dyDescent="0.25">
      <c r="A7696" t="str">
        <v>high</v>
      </c>
      <c r="B7696" t="b" cm="1">
        <f t="array" ref="B7696">AND(Orders!R7694:R17687&gt;500,Orders!O7694:O17687="technology")</f>
        <v>0</v>
      </c>
      <c r="C7696" t="b" cm="1">
        <f t="array" ref="C7696">OR(Orders!R7694:R17687&gt;1000,Orders!O7694:O17687="furniture")</f>
        <v>1</v>
      </c>
      <c r="D7696" t="str">
        <v>no</v>
      </c>
      <c r="E7696" t="str">
        <v>false</v>
      </c>
      <c r="G7696" t="str" cm="1">
        <f t="array" ref="G7696">IFERROR(IF(AND(Orders!R7695:R17688&gt;1000,OR(Orders!M7695:M17688="East",Orders!M7695:M17688="south")),"bonus","no bonus"),"data error")</f>
        <v>no bonus</v>
      </c>
    </row>
    <row r="7697" spans="1:7" x14ac:dyDescent="0.25">
      <c r="A7697" t="str">
        <v>high</v>
      </c>
      <c r="B7697" t="b" cm="1">
        <f t="array" ref="B7697">AND(Orders!R7695:R17688&gt;500,Orders!O7695:O17688="technology")</f>
        <v>0</v>
      </c>
      <c r="C7697" t="b" cm="1">
        <f t="array" ref="C7697">OR(Orders!R7695:R17688&gt;1000,Orders!O7695:O17688="furniture")</f>
        <v>1</v>
      </c>
      <c r="D7697" t="str">
        <v>no</v>
      </c>
      <c r="E7697" t="str">
        <v>false</v>
      </c>
      <c r="G7697" t="str" cm="1">
        <f t="array" ref="G7697">IFERROR(IF(AND(Orders!R7696:R17689&gt;1000,OR(Orders!M7696:M17689="East",Orders!M7696:M17689="south")),"bonus","no bonus"),"data error")</f>
        <v>no bonus</v>
      </c>
    </row>
    <row r="7698" spans="1:7" x14ac:dyDescent="0.25">
      <c r="A7698" t="str">
        <v>high</v>
      </c>
      <c r="B7698" t="b" cm="1">
        <f t="array" ref="B7698">AND(Orders!R7696:R17689&gt;500,Orders!O7696:O17689="technology")</f>
        <v>0</v>
      </c>
      <c r="C7698" t="b" cm="1">
        <f t="array" ref="C7698">OR(Orders!R7696:R17689&gt;1000,Orders!O7696:O17689="furniture")</f>
        <v>1</v>
      </c>
      <c r="D7698" t="str">
        <v>no</v>
      </c>
      <c r="E7698" t="str">
        <v>false</v>
      </c>
      <c r="G7698" t="str" cm="1">
        <f t="array" ref="G7698">IFERROR(IF(AND(Orders!R7697:R17690&gt;1000,OR(Orders!M7697:M17690="East",Orders!M7697:M17690="south")),"bonus","no bonus"),"data error")</f>
        <v>no bonus</v>
      </c>
    </row>
    <row r="7699" spans="1:7" x14ac:dyDescent="0.25">
      <c r="A7699" t="str">
        <v>high</v>
      </c>
      <c r="B7699" t="b" cm="1">
        <f t="array" ref="B7699">AND(Orders!R7697:R17690&gt;500,Orders!O7697:O17690="technology")</f>
        <v>0</v>
      </c>
      <c r="C7699" t="b" cm="1">
        <f t="array" ref="C7699">OR(Orders!R7697:R17690&gt;1000,Orders!O7697:O17690="furniture")</f>
        <v>1</v>
      </c>
      <c r="D7699" t="str">
        <v>no</v>
      </c>
      <c r="E7699" t="str">
        <v>false</v>
      </c>
      <c r="G7699" t="str" cm="1">
        <f t="array" ref="G7699">IFERROR(IF(AND(Orders!R7698:R17691&gt;1000,OR(Orders!M7698:M17691="East",Orders!M7698:M17691="south")),"bonus","no bonus"),"data error")</f>
        <v>no bonus</v>
      </c>
    </row>
    <row r="7700" spans="1:7" x14ac:dyDescent="0.25">
      <c r="A7700" t="str">
        <v>high</v>
      </c>
      <c r="B7700" t="b" cm="1">
        <f t="array" ref="B7700">AND(Orders!R7698:R17691&gt;500,Orders!O7698:O17691="technology")</f>
        <v>0</v>
      </c>
      <c r="C7700" t="b" cm="1">
        <f t="array" ref="C7700">OR(Orders!R7698:R17691&gt;1000,Orders!O7698:O17691="furniture")</f>
        <v>1</v>
      </c>
      <c r="D7700" t="str">
        <v>no</v>
      </c>
      <c r="E7700" t="str">
        <v>false</v>
      </c>
      <c r="G7700" t="str" cm="1">
        <f t="array" ref="G7700">IFERROR(IF(AND(Orders!R7699:R17692&gt;1000,OR(Orders!M7699:M17692="East",Orders!M7699:M17692="south")),"bonus","no bonus"),"data error")</f>
        <v>no bonus</v>
      </c>
    </row>
    <row r="7701" spans="1:7" x14ac:dyDescent="0.25">
      <c r="A7701" t="str">
        <v>high</v>
      </c>
      <c r="B7701" t="b" cm="1">
        <f t="array" ref="B7701">AND(Orders!R7699:R17692&gt;500,Orders!O7699:O17692="technology")</f>
        <v>0</v>
      </c>
      <c r="C7701" t="b" cm="1">
        <f t="array" ref="C7701">OR(Orders!R7699:R17692&gt;1000,Orders!O7699:O17692="furniture")</f>
        <v>1</v>
      </c>
      <c r="D7701" t="str">
        <v>no</v>
      </c>
      <c r="E7701" t="str">
        <v>false</v>
      </c>
      <c r="G7701" t="str" cm="1">
        <f t="array" ref="G7701">IFERROR(IF(AND(Orders!R7700:R17693&gt;1000,OR(Orders!M7700:M17693="East",Orders!M7700:M17693="south")),"bonus","no bonus"),"data error")</f>
        <v>no bonus</v>
      </c>
    </row>
    <row r="7702" spans="1:7" x14ac:dyDescent="0.25">
      <c r="A7702" t="str">
        <v>high</v>
      </c>
      <c r="B7702" t="b" cm="1">
        <f t="array" ref="B7702">AND(Orders!R7700:R17693&gt;500,Orders!O7700:O17693="technology")</f>
        <v>0</v>
      </c>
      <c r="C7702" t="b" cm="1">
        <f t="array" ref="C7702">OR(Orders!R7700:R17693&gt;1000,Orders!O7700:O17693="furniture")</f>
        <v>1</v>
      </c>
      <c r="D7702" t="str">
        <v>no</v>
      </c>
      <c r="E7702" t="str">
        <v>false</v>
      </c>
      <c r="G7702" t="str" cm="1">
        <f t="array" ref="G7702">IFERROR(IF(AND(Orders!R7701:R17694&gt;1000,OR(Orders!M7701:M17694="East",Orders!M7701:M17694="south")),"bonus","no bonus"),"data error")</f>
        <v>no bonus</v>
      </c>
    </row>
    <row r="7703" spans="1:7" x14ac:dyDescent="0.25">
      <c r="A7703" t="str">
        <v>high</v>
      </c>
      <c r="B7703" t="b" cm="1">
        <f t="array" ref="B7703">AND(Orders!R7701:R17694&gt;500,Orders!O7701:O17694="technology")</f>
        <v>0</v>
      </c>
      <c r="C7703" t="b" cm="1">
        <f t="array" ref="C7703">OR(Orders!R7701:R17694&gt;1000,Orders!O7701:O17694="furniture")</f>
        <v>1</v>
      </c>
      <c r="D7703" t="str">
        <v>no</v>
      </c>
      <c r="E7703" t="str">
        <v>false</v>
      </c>
      <c r="G7703" t="str" cm="1">
        <f t="array" ref="G7703">IFERROR(IF(AND(Orders!R7702:R17695&gt;1000,OR(Orders!M7702:M17695="East",Orders!M7702:M17695="south")),"bonus","no bonus"),"data error")</f>
        <v>no bonus</v>
      </c>
    </row>
    <row r="7704" spans="1:7" x14ac:dyDescent="0.25">
      <c r="A7704" t="str">
        <v>high</v>
      </c>
      <c r="B7704" t="b" cm="1">
        <f t="array" ref="B7704">AND(Orders!R7702:R17695&gt;500,Orders!O7702:O17695="technology")</f>
        <v>0</v>
      </c>
      <c r="C7704" t="b" cm="1">
        <f t="array" ref="C7704">OR(Orders!R7702:R17695&gt;1000,Orders!O7702:O17695="furniture")</f>
        <v>1</v>
      </c>
      <c r="D7704" t="str">
        <v>no</v>
      </c>
      <c r="E7704" t="str">
        <v>false</v>
      </c>
      <c r="G7704" t="str" cm="1">
        <f t="array" ref="G7704">IFERROR(IF(AND(Orders!R7703:R17696&gt;1000,OR(Orders!M7703:M17696="East",Orders!M7703:M17696="south")),"bonus","no bonus"),"data error")</f>
        <v>no bonus</v>
      </c>
    </row>
    <row r="7705" spans="1:7" x14ac:dyDescent="0.25">
      <c r="A7705" t="str">
        <v>high</v>
      </c>
      <c r="B7705" t="b" cm="1">
        <f t="array" ref="B7705">AND(Orders!R7703:R17696&gt;500,Orders!O7703:O17696="technology")</f>
        <v>0</v>
      </c>
      <c r="C7705" t="b" cm="1">
        <f t="array" ref="C7705">OR(Orders!R7703:R17696&gt;1000,Orders!O7703:O17696="furniture")</f>
        <v>1</v>
      </c>
      <c r="D7705" t="str">
        <v>no</v>
      </c>
      <c r="E7705" t="str">
        <v>false</v>
      </c>
      <c r="G7705" t="str" cm="1">
        <f t="array" ref="G7705">IFERROR(IF(AND(Orders!R7704:R17697&gt;1000,OR(Orders!M7704:M17697="East",Orders!M7704:M17697="south")),"bonus","no bonus"),"data error")</f>
        <v>no bonus</v>
      </c>
    </row>
    <row r="7706" spans="1:7" x14ac:dyDescent="0.25">
      <c r="A7706" t="str">
        <v>high</v>
      </c>
      <c r="B7706" t="b" cm="1">
        <f t="array" ref="B7706">AND(Orders!R7704:R17697&gt;500,Orders!O7704:O17697="technology")</f>
        <v>0</v>
      </c>
      <c r="C7706" t="b" cm="1">
        <f t="array" ref="C7706">OR(Orders!R7704:R17697&gt;1000,Orders!O7704:O17697="furniture")</f>
        <v>1</v>
      </c>
      <c r="D7706" t="str">
        <v>no</v>
      </c>
      <c r="E7706" t="str">
        <v>false</v>
      </c>
      <c r="G7706" t="str" cm="1">
        <f t="array" ref="G7706">IFERROR(IF(AND(Orders!R7705:R17698&gt;1000,OR(Orders!M7705:M17698="East",Orders!M7705:M17698="south")),"bonus","no bonus"),"data error")</f>
        <v>no bonus</v>
      </c>
    </row>
    <row r="7707" spans="1:7" x14ac:dyDescent="0.25">
      <c r="A7707" t="str">
        <v>high</v>
      </c>
      <c r="B7707" t="b" cm="1">
        <f t="array" ref="B7707">AND(Orders!R7705:R17698&gt;500,Orders!O7705:O17698="technology")</f>
        <v>0</v>
      </c>
      <c r="C7707" t="b" cm="1">
        <f t="array" ref="C7707">OR(Orders!R7705:R17698&gt;1000,Orders!O7705:O17698="furniture")</f>
        <v>1</v>
      </c>
      <c r="D7707" t="str">
        <v>no</v>
      </c>
      <c r="E7707" t="str">
        <v>false</v>
      </c>
      <c r="G7707" t="str" cm="1">
        <f t="array" ref="G7707">IFERROR(IF(AND(Orders!R7706:R17699&gt;1000,OR(Orders!M7706:M17699="East",Orders!M7706:M17699="south")),"bonus","no bonus"),"data error")</f>
        <v>no bonus</v>
      </c>
    </row>
    <row r="7708" spans="1:7" x14ac:dyDescent="0.25">
      <c r="A7708" t="str">
        <v>high</v>
      </c>
      <c r="B7708" t="b" cm="1">
        <f t="array" ref="B7708">AND(Orders!R7706:R17699&gt;500,Orders!O7706:O17699="technology")</f>
        <v>0</v>
      </c>
      <c r="C7708" t="b" cm="1">
        <f t="array" ref="C7708">OR(Orders!R7706:R17699&gt;1000,Orders!O7706:O17699="furniture")</f>
        <v>1</v>
      </c>
      <c r="D7708" t="str">
        <v>no</v>
      </c>
      <c r="E7708" t="str">
        <v>false</v>
      </c>
      <c r="G7708" t="str" cm="1">
        <f t="array" ref="G7708">IFERROR(IF(AND(Orders!R7707:R17700&gt;1000,OR(Orders!M7707:M17700="East",Orders!M7707:M17700="south")),"bonus","no bonus"),"data error")</f>
        <v>no bonus</v>
      </c>
    </row>
    <row r="7709" spans="1:7" x14ac:dyDescent="0.25">
      <c r="A7709" t="str">
        <v>high</v>
      </c>
      <c r="B7709" t="b" cm="1">
        <f t="array" ref="B7709">AND(Orders!R7707:R17700&gt;500,Orders!O7707:O17700="technology")</f>
        <v>0</v>
      </c>
      <c r="C7709" t="b" cm="1">
        <f t="array" ref="C7709">OR(Orders!R7707:R17700&gt;1000,Orders!O7707:O17700="furniture")</f>
        <v>1</v>
      </c>
      <c r="D7709" t="str">
        <v>no</v>
      </c>
      <c r="E7709" t="str">
        <v>false</v>
      </c>
      <c r="G7709" t="str" cm="1">
        <f t="array" ref="G7709">IFERROR(IF(AND(Orders!R7708:R17701&gt;1000,OR(Orders!M7708:M17701="East",Orders!M7708:M17701="south")),"bonus","no bonus"),"data error")</f>
        <v>no bonus</v>
      </c>
    </row>
    <row r="7710" spans="1:7" x14ac:dyDescent="0.25">
      <c r="A7710" t="str">
        <v>high</v>
      </c>
      <c r="B7710" t="b" cm="1">
        <f t="array" ref="B7710">AND(Orders!R7708:R17701&gt;500,Orders!O7708:O17701="technology")</f>
        <v>0</v>
      </c>
      <c r="C7710" t="b" cm="1">
        <f t="array" ref="C7710">OR(Orders!R7708:R17701&gt;1000,Orders!O7708:O17701="furniture")</f>
        <v>1</v>
      </c>
      <c r="D7710" t="str">
        <v>no</v>
      </c>
      <c r="E7710" t="str">
        <v>false</v>
      </c>
      <c r="G7710" t="str" cm="1">
        <f t="array" ref="G7710">IFERROR(IF(AND(Orders!R7709:R17702&gt;1000,OR(Orders!M7709:M17702="East",Orders!M7709:M17702="south")),"bonus","no bonus"),"data error")</f>
        <v>no bonus</v>
      </c>
    </row>
    <row r="7711" spans="1:7" x14ac:dyDescent="0.25">
      <c r="A7711" t="str">
        <v>high</v>
      </c>
      <c r="B7711" t="b" cm="1">
        <f t="array" ref="B7711">AND(Orders!R7709:R17702&gt;500,Orders!O7709:O17702="technology")</f>
        <v>0</v>
      </c>
      <c r="C7711" t="b" cm="1">
        <f t="array" ref="C7711">OR(Orders!R7709:R17702&gt;1000,Orders!O7709:O17702="furniture")</f>
        <v>1</v>
      </c>
      <c r="D7711" t="str">
        <v>no</v>
      </c>
      <c r="E7711" t="str">
        <v>false</v>
      </c>
      <c r="G7711" t="str" cm="1">
        <f t="array" ref="G7711">IFERROR(IF(AND(Orders!R7710:R17703&gt;1000,OR(Orders!M7710:M17703="East",Orders!M7710:M17703="south")),"bonus","no bonus"),"data error")</f>
        <v>no bonus</v>
      </c>
    </row>
    <row r="7712" spans="1:7" x14ac:dyDescent="0.25">
      <c r="A7712" t="str">
        <v>high</v>
      </c>
      <c r="B7712" t="b" cm="1">
        <f t="array" ref="B7712">AND(Orders!R7710:R17703&gt;500,Orders!O7710:O17703="technology")</f>
        <v>0</v>
      </c>
      <c r="C7712" t="b" cm="1">
        <f t="array" ref="C7712">OR(Orders!R7710:R17703&gt;1000,Orders!O7710:O17703="furniture")</f>
        <v>1</v>
      </c>
      <c r="D7712" t="str">
        <v>no</v>
      </c>
      <c r="E7712" t="str">
        <v>false</v>
      </c>
      <c r="G7712" t="str" cm="1">
        <f t="array" ref="G7712">IFERROR(IF(AND(Orders!R7711:R17704&gt;1000,OR(Orders!M7711:M17704="East",Orders!M7711:M17704="south")),"bonus","no bonus"),"data error")</f>
        <v>no bonus</v>
      </c>
    </row>
    <row r="7713" spans="1:7" x14ac:dyDescent="0.25">
      <c r="A7713" t="str">
        <v>high</v>
      </c>
      <c r="B7713" t="b" cm="1">
        <f t="array" ref="B7713">AND(Orders!R7711:R17704&gt;500,Orders!O7711:O17704="technology")</f>
        <v>0</v>
      </c>
      <c r="C7713" t="b" cm="1">
        <f t="array" ref="C7713">OR(Orders!R7711:R17704&gt;1000,Orders!O7711:O17704="furniture")</f>
        <v>1</v>
      </c>
      <c r="D7713" t="str">
        <v>no</v>
      </c>
      <c r="E7713" t="str">
        <v>false</v>
      </c>
      <c r="G7713" t="str" cm="1">
        <f t="array" ref="G7713">IFERROR(IF(AND(Orders!R7712:R17705&gt;1000,OR(Orders!M7712:M17705="East",Orders!M7712:M17705="south")),"bonus","no bonus"),"data error")</f>
        <v>no bonus</v>
      </c>
    </row>
    <row r="7714" spans="1:7" x14ac:dyDescent="0.25">
      <c r="A7714" t="str">
        <v>high</v>
      </c>
      <c r="B7714" t="b" cm="1">
        <f t="array" ref="B7714">AND(Orders!R7712:R17705&gt;500,Orders!O7712:O17705="technology")</f>
        <v>0</v>
      </c>
      <c r="C7714" t="b" cm="1">
        <f t="array" ref="C7714">OR(Orders!R7712:R17705&gt;1000,Orders!O7712:O17705="furniture")</f>
        <v>1</v>
      </c>
      <c r="D7714" t="str">
        <v>no</v>
      </c>
      <c r="E7714" t="str">
        <v>false</v>
      </c>
      <c r="G7714" t="str" cm="1">
        <f t="array" ref="G7714">IFERROR(IF(AND(Orders!R7713:R17706&gt;1000,OR(Orders!M7713:M17706="East",Orders!M7713:M17706="south")),"bonus","no bonus"),"data error")</f>
        <v>no bonus</v>
      </c>
    </row>
    <row r="7715" spans="1:7" x14ac:dyDescent="0.25">
      <c r="A7715" t="str">
        <v>high</v>
      </c>
      <c r="B7715" t="b" cm="1">
        <f t="array" ref="B7715">AND(Orders!R7713:R17706&gt;500,Orders!O7713:O17706="technology")</f>
        <v>0</v>
      </c>
      <c r="C7715" t="b" cm="1">
        <f t="array" ref="C7715">OR(Orders!R7713:R17706&gt;1000,Orders!O7713:O17706="furniture")</f>
        <v>1</v>
      </c>
      <c r="D7715" t="str">
        <v>no</v>
      </c>
      <c r="E7715" t="str">
        <v>false</v>
      </c>
      <c r="G7715" t="str" cm="1">
        <f t="array" ref="G7715">IFERROR(IF(AND(Orders!R7714:R17707&gt;1000,OR(Orders!M7714:M17707="East",Orders!M7714:M17707="south")),"bonus","no bonus"),"data error")</f>
        <v>no bonus</v>
      </c>
    </row>
    <row r="7716" spans="1:7" x14ac:dyDescent="0.25">
      <c r="A7716" t="str">
        <v>high</v>
      </c>
      <c r="B7716" t="b" cm="1">
        <f t="array" ref="B7716">AND(Orders!R7714:R17707&gt;500,Orders!O7714:O17707="technology")</f>
        <v>0</v>
      </c>
      <c r="C7716" t="b" cm="1">
        <f t="array" ref="C7716">OR(Orders!R7714:R17707&gt;1000,Orders!O7714:O17707="furniture")</f>
        <v>1</v>
      </c>
      <c r="D7716" t="str">
        <v>no</v>
      </c>
      <c r="E7716" t="str">
        <v>false</v>
      </c>
      <c r="G7716" t="str" cm="1">
        <f t="array" ref="G7716">IFERROR(IF(AND(Orders!R7715:R17708&gt;1000,OR(Orders!M7715:M17708="East",Orders!M7715:M17708="south")),"bonus","no bonus"),"data error")</f>
        <v>no bonus</v>
      </c>
    </row>
    <row r="7717" spans="1:7" x14ac:dyDescent="0.25">
      <c r="A7717" t="str">
        <v>high</v>
      </c>
      <c r="B7717" t="b" cm="1">
        <f t="array" ref="B7717">AND(Orders!R7715:R17708&gt;500,Orders!O7715:O17708="technology")</f>
        <v>0</v>
      </c>
      <c r="C7717" t="b" cm="1">
        <f t="array" ref="C7717">OR(Orders!R7715:R17708&gt;1000,Orders!O7715:O17708="furniture")</f>
        <v>1</v>
      </c>
      <c r="D7717" t="str">
        <v>no</v>
      </c>
      <c r="E7717" t="str">
        <v>false</v>
      </c>
      <c r="G7717" t="str" cm="1">
        <f t="array" ref="G7717">IFERROR(IF(AND(Orders!R7716:R17709&gt;1000,OR(Orders!M7716:M17709="East",Orders!M7716:M17709="south")),"bonus","no bonus"),"data error")</f>
        <v>no bonus</v>
      </c>
    </row>
    <row r="7718" spans="1:7" x14ac:dyDescent="0.25">
      <c r="A7718" t="str">
        <v>high</v>
      </c>
      <c r="B7718" t="b" cm="1">
        <f t="array" ref="B7718">AND(Orders!R7716:R17709&gt;500,Orders!O7716:O17709="technology")</f>
        <v>0</v>
      </c>
      <c r="C7718" t="b" cm="1">
        <f t="array" ref="C7718">OR(Orders!R7716:R17709&gt;1000,Orders!O7716:O17709="furniture")</f>
        <v>1</v>
      </c>
      <c r="D7718" t="str">
        <v>no</v>
      </c>
      <c r="E7718" t="str">
        <v>false</v>
      </c>
      <c r="G7718" t="str" cm="1">
        <f t="array" ref="G7718">IFERROR(IF(AND(Orders!R7717:R17710&gt;1000,OR(Orders!M7717:M17710="East",Orders!M7717:M17710="south")),"bonus","no bonus"),"data error")</f>
        <v>no bonus</v>
      </c>
    </row>
    <row r="7719" spans="1:7" x14ac:dyDescent="0.25">
      <c r="A7719" t="str">
        <v>high</v>
      </c>
      <c r="B7719" t="b" cm="1">
        <f t="array" ref="B7719">AND(Orders!R7717:R17710&gt;500,Orders!O7717:O17710="technology")</f>
        <v>0</v>
      </c>
      <c r="C7719" t="b" cm="1">
        <f t="array" ref="C7719">OR(Orders!R7717:R17710&gt;1000,Orders!O7717:O17710="furniture")</f>
        <v>1</v>
      </c>
      <c r="D7719" t="str">
        <v>no</v>
      </c>
      <c r="E7719" t="str">
        <v>false</v>
      </c>
      <c r="G7719" t="str" cm="1">
        <f t="array" ref="G7719">IFERROR(IF(AND(Orders!R7718:R17711&gt;1000,OR(Orders!M7718:M17711="East",Orders!M7718:M17711="south")),"bonus","no bonus"),"data error")</f>
        <v>no bonus</v>
      </c>
    </row>
    <row r="7720" spans="1:7" x14ac:dyDescent="0.25">
      <c r="A7720" t="str">
        <v>high</v>
      </c>
      <c r="B7720" t="b" cm="1">
        <f t="array" ref="B7720">AND(Orders!R7718:R17711&gt;500,Orders!O7718:O17711="technology")</f>
        <v>0</v>
      </c>
      <c r="C7720" t="b" cm="1">
        <f t="array" ref="C7720">OR(Orders!R7718:R17711&gt;1000,Orders!O7718:O17711="furniture")</f>
        <v>1</v>
      </c>
      <c r="D7720" t="str">
        <v>no</v>
      </c>
      <c r="E7720" t="str">
        <v>false</v>
      </c>
      <c r="G7720" t="str" cm="1">
        <f t="array" ref="G7720">IFERROR(IF(AND(Orders!R7719:R17712&gt;1000,OR(Orders!M7719:M17712="East",Orders!M7719:M17712="south")),"bonus","no bonus"),"data error")</f>
        <v>no bonus</v>
      </c>
    </row>
    <row r="7721" spans="1:7" x14ac:dyDescent="0.25">
      <c r="A7721" t="str">
        <v>high</v>
      </c>
      <c r="B7721" t="b" cm="1">
        <f t="array" ref="B7721">AND(Orders!R7719:R17712&gt;500,Orders!O7719:O17712="technology")</f>
        <v>0</v>
      </c>
      <c r="C7721" t="b" cm="1">
        <f t="array" ref="C7721">OR(Orders!R7719:R17712&gt;1000,Orders!O7719:O17712="furniture")</f>
        <v>1</v>
      </c>
      <c r="D7721" t="str">
        <v>no</v>
      </c>
      <c r="E7721" t="str">
        <v>false</v>
      </c>
      <c r="G7721" t="str" cm="1">
        <f t="array" ref="G7721">IFERROR(IF(AND(Orders!R7720:R17713&gt;1000,OR(Orders!M7720:M17713="East",Orders!M7720:M17713="south")),"bonus","no bonus"),"data error")</f>
        <v>no bonus</v>
      </c>
    </row>
    <row r="7722" spans="1:7" x14ac:dyDescent="0.25">
      <c r="A7722" t="str">
        <v>high</v>
      </c>
      <c r="B7722" t="b" cm="1">
        <f t="array" ref="B7722">AND(Orders!R7720:R17713&gt;500,Orders!O7720:O17713="technology")</f>
        <v>0</v>
      </c>
      <c r="C7722" t="b" cm="1">
        <f t="array" ref="C7722">OR(Orders!R7720:R17713&gt;1000,Orders!O7720:O17713="furniture")</f>
        <v>1</v>
      </c>
      <c r="D7722" t="str">
        <v>no</v>
      </c>
      <c r="E7722" t="str">
        <v>false</v>
      </c>
      <c r="G7722" t="str" cm="1">
        <f t="array" ref="G7722">IFERROR(IF(AND(Orders!R7721:R17714&gt;1000,OR(Orders!M7721:M17714="East",Orders!M7721:M17714="south")),"bonus","no bonus"),"data error")</f>
        <v>no bonus</v>
      </c>
    </row>
    <row r="7723" spans="1:7" x14ac:dyDescent="0.25">
      <c r="A7723" t="str">
        <v>high</v>
      </c>
      <c r="B7723" t="b" cm="1">
        <f t="array" ref="B7723">AND(Orders!R7721:R17714&gt;500,Orders!O7721:O17714="technology")</f>
        <v>0</v>
      </c>
      <c r="C7723" t="b" cm="1">
        <f t="array" ref="C7723">OR(Orders!R7721:R17714&gt;1000,Orders!O7721:O17714="furniture")</f>
        <v>1</v>
      </c>
      <c r="D7723" t="str">
        <v>no</v>
      </c>
      <c r="E7723" t="str">
        <v>false</v>
      </c>
      <c r="G7723" t="str" cm="1">
        <f t="array" ref="G7723">IFERROR(IF(AND(Orders!R7722:R17715&gt;1000,OR(Orders!M7722:M17715="East",Orders!M7722:M17715="south")),"bonus","no bonus"),"data error")</f>
        <v>no bonus</v>
      </c>
    </row>
    <row r="7724" spans="1:7" x14ac:dyDescent="0.25">
      <c r="A7724" t="str">
        <v>high</v>
      </c>
      <c r="B7724" t="b" cm="1">
        <f t="array" ref="B7724">AND(Orders!R7722:R17715&gt;500,Orders!O7722:O17715="technology")</f>
        <v>0</v>
      </c>
      <c r="C7724" t="b" cm="1">
        <f t="array" ref="C7724">OR(Orders!R7722:R17715&gt;1000,Orders!O7722:O17715="furniture")</f>
        <v>1</v>
      </c>
      <c r="D7724" t="str">
        <v>no</v>
      </c>
      <c r="E7724" t="str">
        <v>false</v>
      </c>
      <c r="G7724" t="str" cm="1">
        <f t="array" ref="G7724">IFERROR(IF(AND(Orders!R7723:R17716&gt;1000,OR(Orders!M7723:M17716="East",Orders!M7723:M17716="south")),"bonus","no bonus"),"data error")</f>
        <v>no bonus</v>
      </c>
    </row>
    <row r="7725" spans="1:7" x14ac:dyDescent="0.25">
      <c r="A7725" t="str">
        <v>high</v>
      </c>
      <c r="B7725" t="b" cm="1">
        <f t="array" ref="B7725">AND(Orders!R7723:R17716&gt;500,Orders!O7723:O17716="technology")</f>
        <v>0</v>
      </c>
      <c r="C7725" t="b" cm="1">
        <f t="array" ref="C7725">OR(Orders!R7723:R17716&gt;1000,Orders!O7723:O17716="furniture")</f>
        <v>1</v>
      </c>
      <c r="D7725" t="str">
        <v>no</v>
      </c>
      <c r="E7725" t="str">
        <v>false</v>
      </c>
      <c r="G7725" t="str" cm="1">
        <f t="array" ref="G7725">IFERROR(IF(AND(Orders!R7724:R17717&gt;1000,OR(Orders!M7724:M17717="East",Orders!M7724:M17717="south")),"bonus","no bonus"),"data error")</f>
        <v>no bonus</v>
      </c>
    </row>
    <row r="7726" spans="1:7" x14ac:dyDescent="0.25">
      <c r="A7726" t="str">
        <v>high</v>
      </c>
      <c r="B7726" t="b" cm="1">
        <f t="array" ref="B7726">AND(Orders!R7724:R17717&gt;500,Orders!O7724:O17717="technology")</f>
        <v>0</v>
      </c>
      <c r="C7726" t="b" cm="1">
        <f t="array" ref="C7726">OR(Orders!R7724:R17717&gt;1000,Orders!O7724:O17717="furniture")</f>
        <v>1</v>
      </c>
      <c r="D7726" t="str">
        <v>no</v>
      </c>
      <c r="E7726" t="str">
        <v>false</v>
      </c>
      <c r="G7726" t="str" cm="1">
        <f t="array" ref="G7726">IFERROR(IF(AND(Orders!R7725:R17718&gt;1000,OR(Orders!M7725:M17718="East",Orders!M7725:M17718="south")),"bonus","no bonus"),"data error")</f>
        <v>no bonus</v>
      </c>
    </row>
    <row r="7727" spans="1:7" x14ac:dyDescent="0.25">
      <c r="A7727" t="str">
        <v>high</v>
      </c>
      <c r="B7727" t="b" cm="1">
        <f t="array" ref="B7727">AND(Orders!R7725:R17718&gt;500,Orders!O7725:O17718="technology")</f>
        <v>0</v>
      </c>
      <c r="C7727" t="b" cm="1">
        <f t="array" ref="C7727">OR(Orders!R7725:R17718&gt;1000,Orders!O7725:O17718="furniture")</f>
        <v>1</v>
      </c>
      <c r="D7727" t="str">
        <v>no</v>
      </c>
      <c r="E7727" t="str">
        <v>false</v>
      </c>
      <c r="G7727" t="str" cm="1">
        <f t="array" ref="G7727">IFERROR(IF(AND(Orders!R7726:R17719&gt;1000,OR(Orders!M7726:M17719="East",Orders!M7726:M17719="south")),"bonus","no bonus"),"data error")</f>
        <v>no bonus</v>
      </c>
    </row>
    <row r="7728" spans="1:7" x14ac:dyDescent="0.25">
      <c r="A7728" t="str">
        <v>high</v>
      </c>
      <c r="B7728" t="b" cm="1">
        <f t="array" ref="B7728">AND(Orders!R7726:R17719&gt;500,Orders!O7726:O17719="technology")</f>
        <v>0</v>
      </c>
      <c r="C7728" t="b" cm="1">
        <f t="array" ref="C7728">OR(Orders!R7726:R17719&gt;1000,Orders!O7726:O17719="furniture")</f>
        <v>1</v>
      </c>
      <c r="D7728" t="str">
        <v>no</v>
      </c>
      <c r="E7728" t="str">
        <v>false</v>
      </c>
      <c r="G7728" t="str" cm="1">
        <f t="array" ref="G7728">IFERROR(IF(AND(Orders!R7727:R17720&gt;1000,OR(Orders!M7727:M17720="East",Orders!M7727:M17720="south")),"bonus","no bonus"),"data error")</f>
        <v>no bonus</v>
      </c>
    </row>
    <row r="7729" spans="1:7" x14ac:dyDescent="0.25">
      <c r="A7729" t="str">
        <v>high</v>
      </c>
      <c r="B7729" t="b" cm="1">
        <f t="array" ref="B7729">AND(Orders!R7727:R17720&gt;500,Orders!O7727:O17720="technology")</f>
        <v>0</v>
      </c>
      <c r="C7729" t="b" cm="1">
        <f t="array" ref="C7729">OR(Orders!R7727:R17720&gt;1000,Orders!O7727:O17720="furniture")</f>
        <v>1</v>
      </c>
      <c r="D7729" t="str">
        <v>no</v>
      </c>
      <c r="E7729" t="str">
        <v>false</v>
      </c>
      <c r="G7729" t="str" cm="1">
        <f t="array" ref="G7729">IFERROR(IF(AND(Orders!R7728:R17721&gt;1000,OR(Orders!M7728:M17721="East",Orders!M7728:M17721="south")),"bonus","no bonus"),"data error")</f>
        <v>no bonus</v>
      </c>
    </row>
    <row r="7730" spans="1:7" x14ac:dyDescent="0.25">
      <c r="A7730" t="str">
        <v>high</v>
      </c>
      <c r="B7730" t="b" cm="1">
        <f t="array" ref="B7730">AND(Orders!R7728:R17721&gt;500,Orders!O7728:O17721="technology")</f>
        <v>0</v>
      </c>
      <c r="C7730" t="b" cm="1">
        <f t="array" ref="C7730">OR(Orders!R7728:R17721&gt;1000,Orders!O7728:O17721="furniture")</f>
        <v>1</v>
      </c>
      <c r="D7730" t="str">
        <v>no</v>
      </c>
      <c r="E7730" t="str">
        <v>false</v>
      </c>
      <c r="G7730" t="str" cm="1">
        <f t="array" ref="G7730">IFERROR(IF(AND(Orders!R7729:R17722&gt;1000,OR(Orders!M7729:M17722="East",Orders!M7729:M17722="south")),"bonus","no bonus"),"data error")</f>
        <v>no bonus</v>
      </c>
    </row>
    <row r="7731" spans="1:7" x14ac:dyDescent="0.25">
      <c r="A7731" t="str">
        <v>high</v>
      </c>
      <c r="B7731" t="b" cm="1">
        <f t="array" ref="B7731">AND(Orders!R7729:R17722&gt;500,Orders!O7729:O17722="technology")</f>
        <v>0</v>
      </c>
      <c r="C7731" t="b" cm="1">
        <f t="array" ref="C7731">OR(Orders!R7729:R17722&gt;1000,Orders!O7729:O17722="furniture")</f>
        <v>1</v>
      </c>
      <c r="D7731" t="str">
        <v>no</v>
      </c>
      <c r="E7731" t="str">
        <v>false</v>
      </c>
      <c r="G7731" t="str" cm="1">
        <f t="array" ref="G7731">IFERROR(IF(AND(Orders!R7730:R17723&gt;1000,OR(Orders!M7730:M17723="East",Orders!M7730:M17723="south")),"bonus","no bonus"),"data error")</f>
        <v>no bonus</v>
      </c>
    </row>
    <row r="7732" spans="1:7" x14ac:dyDescent="0.25">
      <c r="A7732" t="str">
        <v>high</v>
      </c>
      <c r="B7732" t="b" cm="1">
        <f t="array" ref="B7732">AND(Orders!R7730:R17723&gt;500,Orders!O7730:O17723="technology")</f>
        <v>0</v>
      </c>
      <c r="C7732" t="b" cm="1">
        <f t="array" ref="C7732">OR(Orders!R7730:R17723&gt;1000,Orders!O7730:O17723="furniture")</f>
        <v>1</v>
      </c>
      <c r="D7732" t="str">
        <v>no</v>
      </c>
      <c r="E7732" t="str">
        <v>false</v>
      </c>
      <c r="G7732" t="str" cm="1">
        <f t="array" ref="G7732">IFERROR(IF(AND(Orders!R7731:R17724&gt;1000,OR(Orders!M7731:M17724="East",Orders!M7731:M17724="south")),"bonus","no bonus"),"data error")</f>
        <v>no bonus</v>
      </c>
    </row>
    <row r="7733" spans="1:7" x14ac:dyDescent="0.25">
      <c r="A7733" t="str">
        <v>high</v>
      </c>
      <c r="B7733" t="b" cm="1">
        <f t="array" ref="B7733">AND(Orders!R7731:R17724&gt;500,Orders!O7731:O17724="technology")</f>
        <v>0</v>
      </c>
      <c r="C7733" t="b" cm="1">
        <f t="array" ref="C7733">OR(Orders!R7731:R17724&gt;1000,Orders!O7731:O17724="furniture")</f>
        <v>1</v>
      </c>
      <c r="D7733" t="str">
        <v>no</v>
      </c>
      <c r="E7733" t="str">
        <v>false</v>
      </c>
      <c r="G7733" t="str" cm="1">
        <f t="array" ref="G7733">IFERROR(IF(AND(Orders!R7732:R17725&gt;1000,OR(Orders!M7732:M17725="East",Orders!M7732:M17725="south")),"bonus","no bonus"),"data error")</f>
        <v>no bonus</v>
      </c>
    </row>
    <row r="7734" spans="1:7" x14ac:dyDescent="0.25">
      <c r="A7734" t="str">
        <v>high</v>
      </c>
      <c r="B7734" t="b" cm="1">
        <f t="array" ref="B7734">AND(Orders!R7732:R17725&gt;500,Orders!O7732:O17725="technology")</f>
        <v>0</v>
      </c>
      <c r="C7734" t="b" cm="1">
        <f t="array" ref="C7734">OR(Orders!R7732:R17725&gt;1000,Orders!O7732:O17725="furniture")</f>
        <v>1</v>
      </c>
      <c r="D7734" t="str">
        <v>no</v>
      </c>
      <c r="E7734" t="str">
        <v>false</v>
      </c>
      <c r="G7734" t="str" cm="1">
        <f t="array" ref="G7734">IFERROR(IF(AND(Orders!R7733:R17726&gt;1000,OR(Orders!M7733:M17726="East",Orders!M7733:M17726="south")),"bonus","no bonus"),"data error")</f>
        <v>no bonus</v>
      </c>
    </row>
    <row r="7735" spans="1:7" x14ac:dyDescent="0.25">
      <c r="A7735" t="str">
        <v>high</v>
      </c>
      <c r="B7735" t="b" cm="1">
        <f t="array" ref="B7735">AND(Orders!R7733:R17726&gt;500,Orders!O7733:O17726="technology")</f>
        <v>0</v>
      </c>
      <c r="C7735" t="b" cm="1">
        <f t="array" ref="C7735">OR(Orders!R7733:R17726&gt;1000,Orders!O7733:O17726="furniture")</f>
        <v>1</v>
      </c>
      <c r="D7735" t="str">
        <v>no</v>
      </c>
      <c r="E7735" t="str">
        <v>false</v>
      </c>
      <c r="G7735" t="str" cm="1">
        <f t="array" ref="G7735">IFERROR(IF(AND(Orders!R7734:R17727&gt;1000,OR(Orders!M7734:M17727="East",Orders!M7734:M17727="south")),"bonus","no bonus"),"data error")</f>
        <v>no bonus</v>
      </c>
    </row>
    <row r="7736" spans="1:7" x14ac:dyDescent="0.25">
      <c r="A7736" t="str">
        <v>high</v>
      </c>
      <c r="B7736" t="b" cm="1">
        <f t="array" ref="B7736">AND(Orders!R7734:R17727&gt;500,Orders!O7734:O17727="technology")</f>
        <v>0</v>
      </c>
      <c r="C7736" t="b" cm="1">
        <f t="array" ref="C7736">OR(Orders!R7734:R17727&gt;1000,Orders!O7734:O17727="furniture")</f>
        <v>1</v>
      </c>
      <c r="D7736" t="str">
        <v>no</v>
      </c>
      <c r="E7736" t="str">
        <v>false</v>
      </c>
      <c r="G7736" t="str" cm="1">
        <f t="array" ref="G7736">IFERROR(IF(AND(Orders!R7735:R17728&gt;1000,OR(Orders!M7735:M17728="East",Orders!M7735:M17728="south")),"bonus","no bonus"),"data error")</f>
        <v>no bonus</v>
      </c>
    </row>
    <row r="7737" spans="1:7" x14ac:dyDescent="0.25">
      <c r="A7737" t="str">
        <v>high</v>
      </c>
      <c r="B7737" t="b" cm="1">
        <f t="array" ref="B7737">AND(Orders!R7735:R17728&gt;500,Orders!O7735:O17728="technology")</f>
        <v>0</v>
      </c>
      <c r="C7737" t="b" cm="1">
        <f t="array" ref="C7737">OR(Orders!R7735:R17728&gt;1000,Orders!O7735:O17728="furniture")</f>
        <v>1</v>
      </c>
      <c r="D7737" t="str">
        <v>no</v>
      </c>
      <c r="E7737" t="str">
        <v>false</v>
      </c>
      <c r="G7737" t="str" cm="1">
        <f t="array" ref="G7737">IFERROR(IF(AND(Orders!R7736:R17729&gt;1000,OR(Orders!M7736:M17729="East",Orders!M7736:M17729="south")),"bonus","no bonus"),"data error")</f>
        <v>no bonus</v>
      </c>
    </row>
    <row r="7738" spans="1:7" x14ac:dyDescent="0.25">
      <c r="A7738" t="str">
        <v>high</v>
      </c>
      <c r="B7738" t="b" cm="1">
        <f t="array" ref="B7738">AND(Orders!R7736:R17729&gt;500,Orders!O7736:O17729="technology")</f>
        <v>0</v>
      </c>
      <c r="C7738" t="b" cm="1">
        <f t="array" ref="C7738">OR(Orders!R7736:R17729&gt;1000,Orders!O7736:O17729="furniture")</f>
        <v>1</v>
      </c>
      <c r="D7738" t="str">
        <v>no</v>
      </c>
      <c r="E7738" t="str">
        <v>false</v>
      </c>
      <c r="G7738" t="str" cm="1">
        <f t="array" ref="G7738">IFERROR(IF(AND(Orders!R7737:R17730&gt;1000,OR(Orders!M7737:M17730="East",Orders!M7737:M17730="south")),"bonus","no bonus"),"data error")</f>
        <v>no bonus</v>
      </c>
    </row>
    <row r="7739" spans="1:7" x14ac:dyDescent="0.25">
      <c r="A7739" t="str">
        <v>high</v>
      </c>
      <c r="B7739" t="b" cm="1">
        <f t="array" ref="B7739">AND(Orders!R7737:R17730&gt;500,Orders!O7737:O17730="technology")</f>
        <v>0</v>
      </c>
      <c r="C7739" t="b" cm="1">
        <f t="array" ref="C7739">OR(Orders!R7737:R17730&gt;1000,Orders!O7737:O17730="furniture")</f>
        <v>1</v>
      </c>
      <c r="D7739" t="str">
        <v>no</v>
      </c>
      <c r="E7739" t="str">
        <v>false</v>
      </c>
      <c r="G7739" t="str" cm="1">
        <f t="array" ref="G7739">IFERROR(IF(AND(Orders!R7738:R17731&gt;1000,OR(Orders!M7738:M17731="East",Orders!M7738:M17731="south")),"bonus","no bonus"),"data error")</f>
        <v>no bonus</v>
      </c>
    </row>
    <row r="7740" spans="1:7" x14ac:dyDescent="0.25">
      <c r="A7740" t="str">
        <v>high</v>
      </c>
      <c r="B7740" t="b" cm="1">
        <f t="array" ref="B7740">AND(Orders!R7738:R17731&gt;500,Orders!O7738:O17731="technology")</f>
        <v>0</v>
      </c>
      <c r="C7740" t="b" cm="1">
        <f t="array" ref="C7740">OR(Orders!R7738:R17731&gt;1000,Orders!O7738:O17731="furniture")</f>
        <v>1</v>
      </c>
      <c r="D7740" t="str">
        <v>no</v>
      </c>
      <c r="E7740" t="str">
        <v>false</v>
      </c>
      <c r="G7740" t="str" cm="1">
        <f t="array" ref="G7740">IFERROR(IF(AND(Orders!R7739:R17732&gt;1000,OR(Orders!M7739:M17732="East",Orders!M7739:M17732="south")),"bonus","no bonus"),"data error")</f>
        <v>no bonus</v>
      </c>
    </row>
    <row r="7741" spans="1:7" x14ac:dyDescent="0.25">
      <c r="A7741" t="str">
        <v>high</v>
      </c>
      <c r="B7741" t="b" cm="1">
        <f t="array" ref="B7741">AND(Orders!R7739:R17732&gt;500,Orders!O7739:O17732="technology")</f>
        <v>0</v>
      </c>
      <c r="C7741" t="b" cm="1">
        <f t="array" ref="C7741">OR(Orders!R7739:R17732&gt;1000,Orders!O7739:O17732="furniture")</f>
        <v>1</v>
      </c>
      <c r="D7741" t="str">
        <v>no</v>
      </c>
      <c r="E7741" t="str">
        <v>false</v>
      </c>
      <c r="G7741" t="str" cm="1">
        <f t="array" ref="G7741">IFERROR(IF(AND(Orders!R7740:R17733&gt;1000,OR(Orders!M7740:M17733="East",Orders!M7740:M17733="south")),"bonus","no bonus"),"data error")</f>
        <v>no bonus</v>
      </c>
    </row>
    <row r="7742" spans="1:7" x14ac:dyDescent="0.25">
      <c r="A7742" t="str">
        <v>high</v>
      </c>
      <c r="B7742" t="b" cm="1">
        <f t="array" ref="B7742">AND(Orders!R7740:R17733&gt;500,Orders!O7740:O17733="technology")</f>
        <v>0</v>
      </c>
      <c r="C7742" t="b" cm="1">
        <f t="array" ref="C7742">OR(Orders!R7740:R17733&gt;1000,Orders!O7740:O17733="furniture")</f>
        <v>1</v>
      </c>
      <c r="D7742" t="str">
        <v>no</v>
      </c>
      <c r="E7742" t="str">
        <v>false</v>
      </c>
      <c r="G7742" t="str" cm="1">
        <f t="array" ref="G7742">IFERROR(IF(AND(Orders!R7741:R17734&gt;1000,OR(Orders!M7741:M17734="East",Orders!M7741:M17734="south")),"bonus","no bonus"),"data error")</f>
        <v>no bonus</v>
      </c>
    </row>
    <row r="7743" spans="1:7" x14ac:dyDescent="0.25">
      <c r="A7743" t="str">
        <v>high</v>
      </c>
      <c r="B7743" t="b" cm="1">
        <f t="array" ref="B7743">AND(Orders!R7741:R17734&gt;500,Orders!O7741:O17734="technology")</f>
        <v>0</v>
      </c>
      <c r="C7743" t="b" cm="1">
        <f t="array" ref="C7743">OR(Orders!R7741:R17734&gt;1000,Orders!O7741:O17734="furniture")</f>
        <v>1</v>
      </c>
      <c r="D7743" t="str">
        <v>no</v>
      </c>
      <c r="E7743" t="str">
        <v>false</v>
      </c>
      <c r="G7743" t="str" cm="1">
        <f t="array" ref="G7743">IFERROR(IF(AND(Orders!R7742:R17735&gt;1000,OR(Orders!M7742:M17735="East",Orders!M7742:M17735="south")),"bonus","no bonus"),"data error")</f>
        <v>no bonus</v>
      </c>
    </row>
    <row r="7744" spans="1:7" x14ac:dyDescent="0.25">
      <c r="A7744" t="str">
        <v>high</v>
      </c>
      <c r="B7744" t="b" cm="1">
        <f t="array" ref="B7744">AND(Orders!R7742:R17735&gt;500,Orders!O7742:O17735="technology")</f>
        <v>0</v>
      </c>
      <c r="C7744" t="b" cm="1">
        <f t="array" ref="C7744">OR(Orders!R7742:R17735&gt;1000,Orders!O7742:O17735="furniture")</f>
        <v>1</v>
      </c>
      <c r="D7744" t="str">
        <v>no</v>
      </c>
      <c r="E7744" t="str">
        <v>false</v>
      </c>
      <c r="G7744" t="str" cm="1">
        <f t="array" ref="G7744">IFERROR(IF(AND(Orders!R7743:R17736&gt;1000,OR(Orders!M7743:M17736="East",Orders!M7743:M17736="south")),"bonus","no bonus"),"data error")</f>
        <v>no bonus</v>
      </c>
    </row>
    <row r="7745" spans="1:7" x14ac:dyDescent="0.25">
      <c r="A7745" t="str">
        <v>high</v>
      </c>
      <c r="B7745" t="b" cm="1">
        <f t="array" ref="B7745">AND(Orders!R7743:R17736&gt;500,Orders!O7743:O17736="technology")</f>
        <v>0</v>
      </c>
      <c r="C7745" t="b" cm="1">
        <f t="array" ref="C7745">OR(Orders!R7743:R17736&gt;1000,Orders!O7743:O17736="furniture")</f>
        <v>1</v>
      </c>
      <c r="D7745" t="str">
        <v>no</v>
      </c>
      <c r="E7745" t="str">
        <v>false</v>
      </c>
      <c r="G7745" t="str" cm="1">
        <f t="array" ref="G7745">IFERROR(IF(AND(Orders!R7744:R17737&gt;1000,OR(Orders!M7744:M17737="East",Orders!M7744:M17737="south")),"bonus","no bonus"),"data error")</f>
        <v>no bonus</v>
      </c>
    </row>
    <row r="7746" spans="1:7" x14ac:dyDescent="0.25">
      <c r="A7746" t="str">
        <v>high</v>
      </c>
      <c r="B7746" t="b" cm="1">
        <f t="array" ref="B7746">AND(Orders!R7744:R17737&gt;500,Orders!O7744:O17737="technology")</f>
        <v>0</v>
      </c>
      <c r="C7746" t="b" cm="1">
        <f t="array" ref="C7746">OR(Orders!R7744:R17737&gt;1000,Orders!O7744:O17737="furniture")</f>
        <v>1</v>
      </c>
      <c r="D7746" t="str">
        <v>no</v>
      </c>
      <c r="E7746" t="str">
        <v>false</v>
      </c>
      <c r="G7746" t="str" cm="1">
        <f t="array" ref="G7746">IFERROR(IF(AND(Orders!R7745:R17738&gt;1000,OR(Orders!M7745:M17738="East",Orders!M7745:M17738="south")),"bonus","no bonus"),"data error")</f>
        <v>no bonus</v>
      </c>
    </row>
    <row r="7747" spans="1:7" x14ac:dyDescent="0.25">
      <c r="A7747" t="str">
        <v>high</v>
      </c>
      <c r="B7747" t="b" cm="1">
        <f t="array" ref="B7747">AND(Orders!R7745:R17738&gt;500,Orders!O7745:O17738="technology")</f>
        <v>0</v>
      </c>
      <c r="C7747" t="b" cm="1">
        <f t="array" ref="C7747">OR(Orders!R7745:R17738&gt;1000,Orders!O7745:O17738="furniture")</f>
        <v>1</v>
      </c>
      <c r="D7747" t="str">
        <v>no</v>
      </c>
      <c r="E7747" t="str">
        <v>false</v>
      </c>
      <c r="G7747" t="str" cm="1">
        <f t="array" ref="G7747">IFERROR(IF(AND(Orders!R7746:R17739&gt;1000,OR(Orders!M7746:M17739="East",Orders!M7746:M17739="south")),"bonus","no bonus"),"data error")</f>
        <v>no bonus</v>
      </c>
    </row>
    <row r="7748" spans="1:7" x14ac:dyDescent="0.25">
      <c r="A7748" t="str">
        <v>high</v>
      </c>
      <c r="B7748" t="b" cm="1">
        <f t="array" ref="B7748">AND(Orders!R7746:R17739&gt;500,Orders!O7746:O17739="technology")</f>
        <v>0</v>
      </c>
      <c r="C7748" t="b" cm="1">
        <f t="array" ref="C7748">OR(Orders!R7746:R17739&gt;1000,Orders!O7746:O17739="furniture")</f>
        <v>1</v>
      </c>
      <c r="D7748" t="str">
        <v>no</v>
      </c>
      <c r="E7748" t="str">
        <v>false</v>
      </c>
      <c r="G7748" t="str" cm="1">
        <f t="array" ref="G7748">IFERROR(IF(AND(Orders!R7747:R17740&gt;1000,OR(Orders!M7747:M17740="East",Orders!M7747:M17740="south")),"bonus","no bonus"),"data error")</f>
        <v>no bonus</v>
      </c>
    </row>
    <row r="7749" spans="1:7" x14ac:dyDescent="0.25">
      <c r="A7749" t="str">
        <v>high</v>
      </c>
      <c r="B7749" t="b" cm="1">
        <f t="array" ref="B7749">AND(Orders!R7747:R17740&gt;500,Orders!O7747:O17740="technology")</f>
        <v>0</v>
      </c>
      <c r="C7749" t="b" cm="1">
        <f t="array" ref="C7749">OR(Orders!R7747:R17740&gt;1000,Orders!O7747:O17740="furniture")</f>
        <v>1</v>
      </c>
      <c r="D7749" t="str">
        <v>no</v>
      </c>
      <c r="E7749" t="str">
        <v>false</v>
      </c>
      <c r="G7749" t="str" cm="1">
        <f t="array" ref="G7749">IFERROR(IF(AND(Orders!R7748:R17741&gt;1000,OR(Orders!M7748:M17741="East",Orders!M7748:M17741="south")),"bonus","no bonus"),"data error")</f>
        <v>no bonus</v>
      </c>
    </row>
    <row r="7750" spans="1:7" x14ac:dyDescent="0.25">
      <c r="A7750" t="str">
        <v>high</v>
      </c>
      <c r="B7750" t="b" cm="1">
        <f t="array" ref="B7750">AND(Orders!R7748:R17741&gt;500,Orders!O7748:O17741="technology")</f>
        <v>0</v>
      </c>
      <c r="C7750" t="b" cm="1">
        <f t="array" ref="C7750">OR(Orders!R7748:R17741&gt;1000,Orders!O7748:O17741="furniture")</f>
        <v>1</v>
      </c>
      <c r="D7750" t="str">
        <v>no</v>
      </c>
      <c r="E7750" t="str">
        <v>false</v>
      </c>
      <c r="G7750" t="str" cm="1">
        <f t="array" ref="G7750">IFERROR(IF(AND(Orders!R7749:R17742&gt;1000,OR(Orders!M7749:M17742="East",Orders!M7749:M17742="south")),"bonus","no bonus"),"data error")</f>
        <v>no bonus</v>
      </c>
    </row>
    <row r="7751" spans="1:7" x14ac:dyDescent="0.25">
      <c r="A7751" t="str">
        <v>high</v>
      </c>
      <c r="B7751" t="b" cm="1">
        <f t="array" ref="B7751">AND(Orders!R7749:R17742&gt;500,Orders!O7749:O17742="technology")</f>
        <v>0</v>
      </c>
      <c r="C7751" t="b" cm="1">
        <f t="array" ref="C7751">OR(Orders!R7749:R17742&gt;1000,Orders!O7749:O17742="furniture")</f>
        <v>1</v>
      </c>
      <c r="D7751" t="str">
        <v>no</v>
      </c>
      <c r="E7751" t="str">
        <v>false</v>
      </c>
      <c r="G7751" t="str" cm="1">
        <f t="array" ref="G7751">IFERROR(IF(AND(Orders!R7750:R17743&gt;1000,OR(Orders!M7750:M17743="East",Orders!M7750:M17743="south")),"bonus","no bonus"),"data error")</f>
        <v>no bonus</v>
      </c>
    </row>
    <row r="7752" spans="1:7" x14ac:dyDescent="0.25">
      <c r="A7752" t="str">
        <v>high</v>
      </c>
      <c r="B7752" t="b" cm="1">
        <f t="array" ref="B7752">AND(Orders!R7750:R17743&gt;500,Orders!O7750:O17743="technology")</f>
        <v>0</v>
      </c>
      <c r="C7752" t="b" cm="1">
        <f t="array" ref="C7752">OR(Orders!R7750:R17743&gt;1000,Orders!O7750:O17743="furniture")</f>
        <v>1</v>
      </c>
      <c r="D7752" t="str">
        <v>no</v>
      </c>
      <c r="E7752" t="str">
        <v>false</v>
      </c>
      <c r="G7752" t="str" cm="1">
        <f t="array" ref="G7752">IFERROR(IF(AND(Orders!R7751:R17744&gt;1000,OR(Orders!M7751:M17744="East",Orders!M7751:M17744="south")),"bonus","no bonus"),"data error")</f>
        <v>no bonus</v>
      </c>
    </row>
    <row r="7753" spans="1:7" x14ac:dyDescent="0.25">
      <c r="A7753" t="str">
        <v>high</v>
      </c>
      <c r="B7753" t="b" cm="1">
        <f t="array" ref="B7753">AND(Orders!R7751:R17744&gt;500,Orders!O7751:O17744="technology")</f>
        <v>0</v>
      </c>
      <c r="C7753" t="b" cm="1">
        <f t="array" ref="C7753">OR(Orders!R7751:R17744&gt;1000,Orders!O7751:O17744="furniture")</f>
        <v>1</v>
      </c>
      <c r="D7753" t="str">
        <v>no</v>
      </c>
      <c r="E7753" t="str">
        <v>false</v>
      </c>
      <c r="G7753" t="str" cm="1">
        <f t="array" ref="G7753">IFERROR(IF(AND(Orders!R7752:R17745&gt;1000,OR(Orders!M7752:M17745="East",Orders!M7752:M17745="south")),"bonus","no bonus"),"data error")</f>
        <v>no bonus</v>
      </c>
    </row>
    <row r="7754" spans="1:7" x14ac:dyDescent="0.25">
      <c r="A7754" t="str">
        <v>high</v>
      </c>
      <c r="B7754" t="b" cm="1">
        <f t="array" ref="B7754">AND(Orders!R7752:R17745&gt;500,Orders!O7752:O17745="technology")</f>
        <v>0</v>
      </c>
      <c r="C7754" t="b" cm="1">
        <f t="array" ref="C7754">OR(Orders!R7752:R17745&gt;1000,Orders!O7752:O17745="furniture")</f>
        <v>1</v>
      </c>
      <c r="D7754" t="str">
        <v>no</v>
      </c>
      <c r="E7754" t="str">
        <v>false</v>
      </c>
      <c r="G7754" t="str" cm="1">
        <f t="array" ref="G7754">IFERROR(IF(AND(Orders!R7753:R17746&gt;1000,OR(Orders!M7753:M17746="East",Orders!M7753:M17746="south")),"bonus","no bonus"),"data error")</f>
        <v>no bonus</v>
      </c>
    </row>
    <row r="7755" spans="1:7" x14ac:dyDescent="0.25">
      <c r="A7755" t="str">
        <v>high</v>
      </c>
      <c r="B7755" t="b" cm="1">
        <f t="array" ref="B7755">AND(Orders!R7753:R17746&gt;500,Orders!O7753:O17746="technology")</f>
        <v>0</v>
      </c>
      <c r="C7755" t="b" cm="1">
        <f t="array" ref="C7755">OR(Orders!R7753:R17746&gt;1000,Orders!O7753:O17746="furniture")</f>
        <v>1</v>
      </c>
      <c r="D7755" t="str">
        <v>no</v>
      </c>
      <c r="E7755" t="str">
        <v>false</v>
      </c>
      <c r="G7755" t="str" cm="1">
        <f t="array" ref="G7755">IFERROR(IF(AND(Orders!R7754:R17747&gt;1000,OR(Orders!M7754:M17747="East",Orders!M7754:M17747="south")),"bonus","no bonus"),"data error")</f>
        <v>no bonus</v>
      </c>
    </row>
    <row r="7756" spans="1:7" x14ac:dyDescent="0.25">
      <c r="A7756" t="str">
        <v>high</v>
      </c>
      <c r="B7756" t="b" cm="1">
        <f t="array" ref="B7756">AND(Orders!R7754:R17747&gt;500,Orders!O7754:O17747="technology")</f>
        <v>0</v>
      </c>
      <c r="C7756" t="b" cm="1">
        <f t="array" ref="C7756">OR(Orders!R7754:R17747&gt;1000,Orders!O7754:O17747="furniture")</f>
        <v>1</v>
      </c>
      <c r="D7756" t="str">
        <v>no</v>
      </c>
      <c r="E7756" t="str">
        <v>false</v>
      </c>
      <c r="G7756" t="str" cm="1">
        <f t="array" ref="G7756">IFERROR(IF(AND(Orders!R7755:R17748&gt;1000,OR(Orders!M7755:M17748="East",Orders!M7755:M17748="south")),"bonus","no bonus"),"data error")</f>
        <v>no bonus</v>
      </c>
    </row>
    <row r="7757" spans="1:7" x14ac:dyDescent="0.25">
      <c r="A7757" t="str">
        <v>high</v>
      </c>
      <c r="B7757" t="b" cm="1">
        <f t="array" ref="B7757">AND(Orders!R7755:R17748&gt;500,Orders!O7755:O17748="technology")</f>
        <v>0</v>
      </c>
      <c r="C7757" t="b" cm="1">
        <f t="array" ref="C7757">OR(Orders!R7755:R17748&gt;1000,Orders!O7755:O17748="furniture")</f>
        <v>1</v>
      </c>
      <c r="D7757" t="str">
        <v>no</v>
      </c>
      <c r="E7757" t="str">
        <v>false</v>
      </c>
      <c r="G7757" t="str" cm="1">
        <f t="array" ref="G7757">IFERROR(IF(AND(Orders!R7756:R17749&gt;1000,OR(Orders!M7756:M17749="East",Orders!M7756:M17749="south")),"bonus","no bonus"),"data error")</f>
        <v>no bonus</v>
      </c>
    </row>
    <row r="7758" spans="1:7" x14ac:dyDescent="0.25">
      <c r="A7758" t="str">
        <v>high</v>
      </c>
      <c r="B7758" t="b" cm="1">
        <f t="array" ref="B7758">AND(Orders!R7756:R17749&gt;500,Orders!O7756:O17749="technology")</f>
        <v>0</v>
      </c>
      <c r="C7758" t="b" cm="1">
        <f t="array" ref="C7758">OR(Orders!R7756:R17749&gt;1000,Orders!O7756:O17749="furniture")</f>
        <v>1</v>
      </c>
      <c r="D7758" t="str">
        <v>no</v>
      </c>
      <c r="E7758" t="str">
        <v>false</v>
      </c>
      <c r="G7758" t="str" cm="1">
        <f t="array" ref="G7758">IFERROR(IF(AND(Orders!R7757:R17750&gt;1000,OR(Orders!M7757:M17750="East",Orders!M7757:M17750="south")),"bonus","no bonus"),"data error")</f>
        <v>no bonus</v>
      </c>
    </row>
    <row r="7759" spans="1:7" x14ac:dyDescent="0.25">
      <c r="A7759" t="str">
        <v>high</v>
      </c>
      <c r="B7759" t="b" cm="1">
        <f t="array" ref="B7759">AND(Orders!R7757:R17750&gt;500,Orders!O7757:O17750="technology")</f>
        <v>0</v>
      </c>
      <c r="C7759" t="b" cm="1">
        <f t="array" ref="C7759">OR(Orders!R7757:R17750&gt;1000,Orders!O7757:O17750="furniture")</f>
        <v>1</v>
      </c>
      <c r="D7759" t="str">
        <v>no</v>
      </c>
      <c r="E7759" t="str">
        <v>false</v>
      </c>
      <c r="G7759" t="str" cm="1">
        <f t="array" ref="G7759">IFERROR(IF(AND(Orders!R7758:R17751&gt;1000,OR(Orders!M7758:M17751="East",Orders!M7758:M17751="south")),"bonus","no bonus"),"data error")</f>
        <v>no bonus</v>
      </c>
    </row>
    <row r="7760" spans="1:7" x14ac:dyDescent="0.25">
      <c r="A7760" t="str">
        <v>high</v>
      </c>
      <c r="B7760" t="b" cm="1">
        <f t="array" ref="B7760">AND(Orders!R7758:R17751&gt;500,Orders!O7758:O17751="technology")</f>
        <v>0</v>
      </c>
      <c r="C7760" t="b" cm="1">
        <f t="array" ref="C7760">OR(Orders!R7758:R17751&gt;1000,Orders!O7758:O17751="furniture")</f>
        <v>1</v>
      </c>
      <c r="D7760" t="str">
        <v>no</v>
      </c>
      <c r="E7760" t="str">
        <v>false</v>
      </c>
      <c r="G7760" t="str" cm="1">
        <f t="array" ref="G7760">IFERROR(IF(AND(Orders!R7759:R17752&gt;1000,OR(Orders!M7759:M17752="East",Orders!M7759:M17752="south")),"bonus","no bonus"),"data error")</f>
        <v>no bonus</v>
      </c>
    </row>
    <row r="7761" spans="1:7" x14ac:dyDescent="0.25">
      <c r="A7761" t="str">
        <v>high</v>
      </c>
      <c r="B7761" t="b" cm="1">
        <f t="array" ref="B7761">AND(Orders!R7759:R17752&gt;500,Orders!O7759:O17752="technology")</f>
        <v>0</v>
      </c>
      <c r="C7761" t="b" cm="1">
        <f t="array" ref="C7761">OR(Orders!R7759:R17752&gt;1000,Orders!O7759:O17752="furniture")</f>
        <v>1</v>
      </c>
      <c r="D7761" t="str">
        <v>no</v>
      </c>
      <c r="E7761" t="str">
        <v>false</v>
      </c>
      <c r="G7761" t="str" cm="1">
        <f t="array" ref="G7761">IFERROR(IF(AND(Orders!R7760:R17753&gt;1000,OR(Orders!M7760:M17753="East",Orders!M7760:M17753="south")),"bonus","no bonus"),"data error")</f>
        <v>no bonus</v>
      </c>
    </row>
    <row r="7762" spans="1:7" x14ac:dyDescent="0.25">
      <c r="A7762" t="str">
        <v>high</v>
      </c>
      <c r="B7762" t="b" cm="1">
        <f t="array" ref="B7762">AND(Orders!R7760:R17753&gt;500,Orders!O7760:O17753="technology")</f>
        <v>0</v>
      </c>
      <c r="C7762" t="b" cm="1">
        <f t="array" ref="C7762">OR(Orders!R7760:R17753&gt;1000,Orders!O7760:O17753="furniture")</f>
        <v>1</v>
      </c>
      <c r="D7762" t="str">
        <v>no</v>
      </c>
      <c r="E7762" t="str">
        <v>false</v>
      </c>
      <c r="G7762" t="str" cm="1">
        <f t="array" ref="G7762">IFERROR(IF(AND(Orders!R7761:R17754&gt;1000,OR(Orders!M7761:M17754="East",Orders!M7761:M17754="south")),"bonus","no bonus"),"data error")</f>
        <v>no bonus</v>
      </c>
    </row>
    <row r="7763" spans="1:7" x14ac:dyDescent="0.25">
      <c r="A7763" t="str">
        <v>high</v>
      </c>
      <c r="B7763" t="b" cm="1">
        <f t="array" ref="B7763">AND(Orders!R7761:R17754&gt;500,Orders!O7761:O17754="technology")</f>
        <v>0</v>
      </c>
      <c r="C7763" t="b" cm="1">
        <f t="array" ref="C7763">OR(Orders!R7761:R17754&gt;1000,Orders!O7761:O17754="furniture")</f>
        <v>1</v>
      </c>
      <c r="D7763" t="str">
        <v>no</v>
      </c>
      <c r="E7763" t="str">
        <v>false</v>
      </c>
      <c r="G7763" t="str" cm="1">
        <f t="array" ref="G7763">IFERROR(IF(AND(Orders!R7762:R17755&gt;1000,OR(Orders!M7762:M17755="East",Orders!M7762:M17755="south")),"bonus","no bonus"),"data error")</f>
        <v>no bonus</v>
      </c>
    </row>
    <row r="7764" spans="1:7" x14ac:dyDescent="0.25">
      <c r="A7764" t="str">
        <v>high</v>
      </c>
      <c r="B7764" t="b" cm="1">
        <f t="array" ref="B7764">AND(Orders!R7762:R17755&gt;500,Orders!O7762:O17755="technology")</f>
        <v>0</v>
      </c>
      <c r="C7764" t="b" cm="1">
        <f t="array" ref="C7764">OR(Orders!R7762:R17755&gt;1000,Orders!O7762:O17755="furniture")</f>
        <v>1</v>
      </c>
      <c r="D7764" t="str">
        <v>no</v>
      </c>
      <c r="E7764" t="str">
        <v>false</v>
      </c>
      <c r="G7764" t="str" cm="1">
        <f t="array" ref="G7764">IFERROR(IF(AND(Orders!R7763:R17756&gt;1000,OR(Orders!M7763:M17756="East",Orders!M7763:M17756="south")),"bonus","no bonus"),"data error")</f>
        <v>no bonus</v>
      </c>
    </row>
    <row r="7765" spans="1:7" x14ac:dyDescent="0.25">
      <c r="A7765" t="str">
        <v>high</v>
      </c>
      <c r="B7765" t="b" cm="1">
        <f t="array" ref="B7765">AND(Orders!R7763:R17756&gt;500,Orders!O7763:O17756="technology")</f>
        <v>0</v>
      </c>
      <c r="C7765" t="b" cm="1">
        <f t="array" ref="C7765">OR(Orders!R7763:R17756&gt;1000,Orders!O7763:O17756="furniture")</f>
        <v>1</v>
      </c>
      <c r="D7765" t="str">
        <v>no</v>
      </c>
      <c r="E7765" t="str">
        <v>false</v>
      </c>
      <c r="G7765" t="str" cm="1">
        <f t="array" ref="G7765">IFERROR(IF(AND(Orders!R7764:R17757&gt;1000,OR(Orders!M7764:M17757="East",Orders!M7764:M17757="south")),"bonus","no bonus"),"data error")</f>
        <v>no bonus</v>
      </c>
    </row>
    <row r="7766" spans="1:7" x14ac:dyDescent="0.25">
      <c r="A7766" t="str">
        <v>high</v>
      </c>
      <c r="B7766" t="b" cm="1">
        <f t="array" ref="B7766">AND(Orders!R7764:R17757&gt;500,Orders!O7764:O17757="technology")</f>
        <v>0</v>
      </c>
      <c r="C7766" t="b" cm="1">
        <f t="array" ref="C7766">OR(Orders!R7764:R17757&gt;1000,Orders!O7764:O17757="furniture")</f>
        <v>1</v>
      </c>
      <c r="D7766" t="str">
        <v>no</v>
      </c>
      <c r="E7766" t="str">
        <v>false</v>
      </c>
      <c r="G7766" t="str" cm="1">
        <f t="array" ref="G7766">IFERROR(IF(AND(Orders!R7765:R17758&gt;1000,OR(Orders!M7765:M17758="East",Orders!M7765:M17758="south")),"bonus","no bonus"),"data error")</f>
        <v>no bonus</v>
      </c>
    </row>
    <row r="7767" spans="1:7" x14ac:dyDescent="0.25">
      <c r="A7767" t="str">
        <v>high</v>
      </c>
      <c r="B7767" t="b" cm="1">
        <f t="array" ref="B7767">AND(Orders!R7765:R17758&gt;500,Orders!O7765:O17758="technology")</f>
        <v>0</v>
      </c>
      <c r="C7767" t="b" cm="1">
        <f t="array" ref="C7767">OR(Orders!R7765:R17758&gt;1000,Orders!O7765:O17758="furniture")</f>
        <v>1</v>
      </c>
      <c r="D7767" t="str">
        <v>no</v>
      </c>
      <c r="E7767" t="str">
        <v>false</v>
      </c>
      <c r="G7767" t="str" cm="1">
        <f t="array" ref="G7767">IFERROR(IF(AND(Orders!R7766:R17759&gt;1000,OR(Orders!M7766:M17759="East",Orders!M7766:M17759="south")),"bonus","no bonus"),"data error")</f>
        <v>no bonus</v>
      </c>
    </row>
    <row r="7768" spans="1:7" x14ac:dyDescent="0.25">
      <c r="A7768" t="str">
        <v>high</v>
      </c>
      <c r="B7768" t="b" cm="1">
        <f t="array" ref="B7768">AND(Orders!R7766:R17759&gt;500,Orders!O7766:O17759="technology")</f>
        <v>0</v>
      </c>
      <c r="C7768" t="b" cm="1">
        <f t="array" ref="C7768">OR(Orders!R7766:R17759&gt;1000,Orders!O7766:O17759="furniture")</f>
        <v>1</v>
      </c>
      <c r="D7768" t="str">
        <v>no</v>
      </c>
      <c r="E7768" t="str">
        <v>false</v>
      </c>
      <c r="G7768" t="str" cm="1">
        <f t="array" ref="G7768">IFERROR(IF(AND(Orders!R7767:R17760&gt;1000,OR(Orders!M7767:M17760="East",Orders!M7767:M17760="south")),"bonus","no bonus"),"data error")</f>
        <v>no bonus</v>
      </c>
    </row>
    <row r="7769" spans="1:7" x14ac:dyDescent="0.25">
      <c r="A7769" t="str">
        <v>high</v>
      </c>
      <c r="B7769" t="b" cm="1">
        <f t="array" ref="B7769">AND(Orders!R7767:R17760&gt;500,Orders!O7767:O17760="technology")</f>
        <v>0</v>
      </c>
      <c r="C7769" t="b" cm="1">
        <f t="array" ref="C7769">OR(Orders!R7767:R17760&gt;1000,Orders!O7767:O17760="furniture")</f>
        <v>1</v>
      </c>
      <c r="D7769" t="str">
        <v>no</v>
      </c>
      <c r="E7769" t="str">
        <v>false</v>
      </c>
      <c r="G7769" t="str" cm="1">
        <f t="array" ref="G7769">IFERROR(IF(AND(Orders!R7768:R17761&gt;1000,OR(Orders!M7768:M17761="East",Orders!M7768:M17761="south")),"bonus","no bonus"),"data error")</f>
        <v>no bonus</v>
      </c>
    </row>
    <row r="7770" spans="1:7" x14ac:dyDescent="0.25">
      <c r="A7770" t="str">
        <v>high</v>
      </c>
      <c r="B7770" t="b" cm="1">
        <f t="array" ref="B7770">AND(Orders!R7768:R17761&gt;500,Orders!O7768:O17761="technology")</f>
        <v>0</v>
      </c>
      <c r="C7770" t="b" cm="1">
        <f t="array" ref="C7770">OR(Orders!R7768:R17761&gt;1000,Orders!O7768:O17761="furniture")</f>
        <v>1</v>
      </c>
      <c r="D7770" t="str">
        <v>no</v>
      </c>
      <c r="E7770" t="str">
        <v>false</v>
      </c>
      <c r="G7770" t="str" cm="1">
        <f t="array" ref="G7770">IFERROR(IF(AND(Orders!R7769:R17762&gt;1000,OR(Orders!M7769:M17762="East",Orders!M7769:M17762="south")),"bonus","no bonus"),"data error")</f>
        <v>no bonus</v>
      </c>
    </row>
    <row r="7771" spans="1:7" x14ac:dyDescent="0.25">
      <c r="A7771" t="str">
        <v>high</v>
      </c>
      <c r="B7771" t="b" cm="1">
        <f t="array" ref="B7771">AND(Orders!R7769:R17762&gt;500,Orders!O7769:O17762="technology")</f>
        <v>0</v>
      </c>
      <c r="C7771" t="b" cm="1">
        <f t="array" ref="C7771">OR(Orders!R7769:R17762&gt;1000,Orders!O7769:O17762="furniture")</f>
        <v>1</v>
      </c>
      <c r="D7771" t="str">
        <v>no</v>
      </c>
      <c r="E7771" t="str">
        <v>false</v>
      </c>
      <c r="G7771" t="str" cm="1">
        <f t="array" ref="G7771">IFERROR(IF(AND(Orders!R7770:R17763&gt;1000,OR(Orders!M7770:M17763="East",Orders!M7770:M17763="south")),"bonus","no bonus"),"data error")</f>
        <v>no bonus</v>
      </c>
    </row>
    <row r="7772" spans="1:7" x14ac:dyDescent="0.25">
      <c r="A7772" t="str">
        <v>high</v>
      </c>
      <c r="B7772" t="b" cm="1">
        <f t="array" ref="B7772">AND(Orders!R7770:R17763&gt;500,Orders!O7770:O17763="technology")</f>
        <v>0</v>
      </c>
      <c r="C7772" t="b" cm="1">
        <f t="array" ref="C7772">OR(Orders!R7770:R17763&gt;1000,Orders!O7770:O17763="furniture")</f>
        <v>1</v>
      </c>
      <c r="D7772" t="str">
        <v>no</v>
      </c>
      <c r="E7772" t="str">
        <v>false</v>
      </c>
      <c r="G7772" t="str" cm="1">
        <f t="array" ref="G7772">IFERROR(IF(AND(Orders!R7771:R17764&gt;1000,OR(Orders!M7771:M17764="East",Orders!M7771:M17764="south")),"bonus","no bonus"),"data error")</f>
        <v>no bonus</v>
      </c>
    </row>
    <row r="7773" spans="1:7" x14ac:dyDescent="0.25">
      <c r="A7773" t="str">
        <v>high</v>
      </c>
      <c r="B7773" t="b" cm="1">
        <f t="array" ref="B7773">AND(Orders!R7771:R17764&gt;500,Orders!O7771:O17764="technology")</f>
        <v>0</v>
      </c>
      <c r="C7773" t="b" cm="1">
        <f t="array" ref="C7773">OR(Orders!R7771:R17764&gt;1000,Orders!O7771:O17764="furniture")</f>
        <v>1</v>
      </c>
      <c r="D7773" t="str">
        <v>no</v>
      </c>
      <c r="E7773" t="str">
        <v>false</v>
      </c>
      <c r="G7773" t="str" cm="1">
        <f t="array" ref="G7773">IFERROR(IF(AND(Orders!R7772:R17765&gt;1000,OR(Orders!M7772:M17765="East",Orders!M7772:M17765="south")),"bonus","no bonus"),"data error")</f>
        <v>no bonus</v>
      </c>
    </row>
    <row r="7774" spans="1:7" x14ac:dyDescent="0.25">
      <c r="A7774" t="str">
        <v>high</v>
      </c>
      <c r="B7774" t="b" cm="1">
        <f t="array" ref="B7774">AND(Orders!R7772:R17765&gt;500,Orders!O7772:O17765="technology")</f>
        <v>0</v>
      </c>
      <c r="C7774" t="b" cm="1">
        <f t="array" ref="C7774">OR(Orders!R7772:R17765&gt;1000,Orders!O7772:O17765="furniture")</f>
        <v>1</v>
      </c>
      <c r="D7774" t="str">
        <v>no</v>
      </c>
      <c r="E7774" t="str">
        <v>false</v>
      </c>
      <c r="G7774" t="str" cm="1">
        <f t="array" ref="G7774">IFERROR(IF(AND(Orders!R7773:R17766&gt;1000,OR(Orders!M7773:M17766="East",Orders!M7773:M17766="south")),"bonus","no bonus"),"data error")</f>
        <v>no bonus</v>
      </c>
    </row>
    <row r="7775" spans="1:7" x14ac:dyDescent="0.25">
      <c r="A7775" t="str">
        <v>high</v>
      </c>
      <c r="B7775" t="b" cm="1">
        <f t="array" ref="B7775">AND(Orders!R7773:R17766&gt;500,Orders!O7773:O17766="technology")</f>
        <v>0</v>
      </c>
      <c r="C7775" t="b" cm="1">
        <f t="array" ref="C7775">OR(Orders!R7773:R17766&gt;1000,Orders!O7773:O17766="furniture")</f>
        <v>1</v>
      </c>
      <c r="D7775" t="str">
        <v>no</v>
      </c>
      <c r="E7775" t="str">
        <v>false</v>
      </c>
      <c r="G7775" t="str" cm="1">
        <f t="array" ref="G7775">IFERROR(IF(AND(Orders!R7774:R17767&gt;1000,OR(Orders!M7774:M17767="East",Orders!M7774:M17767="south")),"bonus","no bonus"),"data error")</f>
        <v>no bonus</v>
      </c>
    </row>
    <row r="7776" spans="1:7" x14ac:dyDescent="0.25">
      <c r="A7776" t="str">
        <v>high</v>
      </c>
      <c r="B7776" t="b" cm="1">
        <f t="array" ref="B7776">AND(Orders!R7774:R17767&gt;500,Orders!O7774:O17767="technology")</f>
        <v>0</v>
      </c>
      <c r="C7776" t="b" cm="1">
        <f t="array" ref="C7776">OR(Orders!R7774:R17767&gt;1000,Orders!O7774:O17767="furniture")</f>
        <v>1</v>
      </c>
      <c r="D7776" t="str">
        <v>no</v>
      </c>
      <c r="E7776" t="str">
        <v>false</v>
      </c>
      <c r="G7776" t="str" cm="1">
        <f t="array" ref="G7776">IFERROR(IF(AND(Orders!R7775:R17768&gt;1000,OR(Orders!M7775:M17768="East",Orders!M7775:M17768="south")),"bonus","no bonus"),"data error")</f>
        <v>no bonus</v>
      </c>
    </row>
    <row r="7777" spans="1:7" x14ac:dyDescent="0.25">
      <c r="A7777" t="str">
        <v>high</v>
      </c>
      <c r="B7777" t="b" cm="1">
        <f t="array" ref="B7777">AND(Orders!R7775:R17768&gt;500,Orders!O7775:O17768="technology")</f>
        <v>0</v>
      </c>
      <c r="C7777" t="b" cm="1">
        <f t="array" ref="C7777">OR(Orders!R7775:R17768&gt;1000,Orders!O7775:O17768="furniture")</f>
        <v>1</v>
      </c>
      <c r="D7777" t="str">
        <v>no</v>
      </c>
      <c r="E7777" t="str">
        <v>false</v>
      </c>
      <c r="G7777" t="str" cm="1">
        <f t="array" ref="G7777">IFERROR(IF(AND(Orders!R7776:R17769&gt;1000,OR(Orders!M7776:M17769="East",Orders!M7776:M17769="south")),"bonus","no bonus"),"data error")</f>
        <v>no bonus</v>
      </c>
    </row>
    <row r="7778" spans="1:7" x14ac:dyDescent="0.25">
      <c r="A7778" t="str">
        <v>high</v>
      </c>
      <c r="B7778" t="b" cm="1">
        <f t="array" ref="B7778">AND(Orders!R7776:R17769&gt;500,Orders!O7776:O17769="technology")</f>
        <v>0</v>
      </c>
      <c r="C7778" t="b" cm="1">
        <f t="array" ref="C7778">OR(Orders!R7776:R17769&gt;1000,Orders!O7776:O17769="furniture")</f>
        <v>1</v>
      </c>
      <c r="D7778" t="str">
        <v>no</v>
      </c>
      <c r="E7778" t="str">
        <v>false</v>
      </c>
      <c r="G7778" t="str" cm="1">
        <f t="array" ref="G7778">IFERROR(IF(AND(Orders!R7777:R17770&gt;1000,OR(Orders!M7777:M17770="East",Orders!M7777:M17770="south")),"bonus","no bonus"),"data error")</f>
        <v>no bonus</v>
      </c>
    </row>
    <row r="7779" spans="1:7" x14ac:dyDescent="0.25">
      <c r="A7779" t="str">
        <v>high</v>
      </c>
      <c r="B7779" t="b" cm="1">
        <f t="array" ref="B7779">AND(Orders!R7777:R17770&gt;500,Orders!O7777:O17770="technology")</f>
        <v>0</v>
      </c>
      <c r="C7779" t="b" cm="1">
        <f t="array" ref="C7779">OR(Orders!R7777:R17770&gt;1000,Orders!O7777:O17770="furniture")</f>
        <v>1</v>
      </c>
      <c r="D7779" t="str">
        <v>no</v>
      </c>
      <c r="E7779" t="str">
        <v>false</v>
      </c>
      <c r="G7779" t="str" cm="1">
        <f t="array" ref="G7779">IFERROR(IF(AND(Orders!R7778:R17771&gt;1000,OR(Orders!M7778:M17771="East",Orders!M7778:M17771="south")),"bonus","no bonus"),"data error")</f>
        <v>no bonus</v>
      </c>
    </row>
    <row r="7780" spans="1:7" x14ac:dyDescent="0.25">
      <c r="A7780" t="str">
        <v>high</v>
      </c>
      <c r="B7780" t="b" cm="1">
        <f t="array" ref="B7780">AND(Orders!R7778:R17771&gt;500,Orders!O7778:O17771="technology")</f>
        <v>0</v>
      </c>
      <c r="C7780" t="b" cm="1">
        <f t="array" ref="C7780">OR(Orders!R7778:R17771&gt;1000,Orders!O7778:O17771="furniture")</f>
        <v>1</v>
      </c>
      <c r="D7780" t="str">
        <v>no</v>
      </c>
      <c r="E7780" t="str">
        <v>false</v>
      </c>
      <c r="G7780" t="str" cm="1">
        <f t="array" ref="G7780">IFERROR(IF(AND(Orders!R7779:R17772&gt;1000,OR(Orders!M7779:M17772="East",Orders!M7779:M17772="south")),"bonus","no bonus"),"data error")</f>
        <v>no bonus</v>
      </c>
    </row>
    <row r="7781" spans="1:7" x14ac:dyDescent="0.25">
      <c r="A7781" t="str">
        <v>high</v>
      </c>
      <c r="B7781" t="b" cm="1">
        <f t="array" ref="B7781">AND(Orders!R7779:R17772&gt;500,Orders!O7779:O17772="technology")</f>
        <v>0</v>
      </c>
      <c r="C7781" t="b" cm="1">
        <f t="array" ref="C7781">OR(Orders!R7779:R17772&gt;1000,Orders!O7779:O17772="furniture")</f>
        <v>1</v>
      </c>
      <c r="D7781" t="str">
        <v>no</v>
      </c>
      <c r="E7781" t="str">
        <v>false</v>
      </c>
      <c r="G7781" t="str" cm="1">
        <f t="array" ref="G7781">IFERROR(IF(AND(Orders!R7780:R17773&gt;1000,OR(Orders!M7780:M17773="East",Orders!M7780:M17773="south")),"bonus","no bonus"),"data error")</f>
        <v>no bonus</v>
      </c>
    </row>
    <row r="7782" spans="1:7" x14ac:dyDescent="0.25">
      <c r="A7782" t="str">
        <v>high</v>
      </c>
      <c r="B7782" t="b" cm="1">
        <f t="array" ref="B7782">AND(Orders!R7780:R17773&gt;500,Orders!O7780:O17773="technology")</f>
        <v>0</v>
      </c>
      <c r="C7782" t="b" cm="1">
        <f t="array" ref="C7782">OR(Orders!R7780:R17773&gt;1000,Orders!O7780:O17773="furniture")</f>
        <v>1</v>
      </c>
      <c r="D7782" t="str">
        <v>no</v>
      </c>
      <c r="E7782" t="str">
        <v>false</v>
      </c>
      <c r="G7782" t="str" cm="1">
        <f t="array" ref="G7782">IFERROR(IF(AND(Orders!R7781:R17774&gt;1000,OR(Orders!M7781:M17774="East",Orders!M7781:M17774="south")),"bonus","no bonus"),"data error")</f>
        <v>no bonus</v>
      </c>
    </row>
    <row r="7783" spans="1:7" x14ac:dyDescent="0.25">
      <c r="A7783" t="str">
        <v>high</v>
      </c>
      <c r="B7783" t="b" cm="1">
        <f t="array" ref="B7783">AND(Orders!R7781:R17774&gt;500,Orders!O7781:O17774="technology")</f>
        <v>0</v>
      </c>
      <c r="C7783" t="b" cm="1">
        <f t="array" ref="C7783">OR(Orders!R7781:R17774&gt;1000,Orders!O7781:O17774="furniture")</f>
        <v>1</v>
      </c>
      <c r="D7783" t="str">
        <v>no</v>
      </c>
      <c r="E7783" t="str">
        <v>false</v>
      </c>
      <c r="G7783" t="str" cm="1">
        <f t="array" ref="G7783">IFERROR(IF(AND(Orders!R7782:R17775&gt;1000,OR(Orders!M7782:M17775="East",Orders!M7782:M17775="south")),"bonus","no bonus"),"data error")</f>
        <v>no bonus</v>
      </c>
    </row>
    <row r="7784" spans="1:7" x14ac:dyDescent="0.25">
      <c r="A7784" t="str">
        <v>high</v>
      </c>
      <c r="B7784" t="b" cm="1">
        <f t="array" ref="B7784">AND(Orders!R7782:R17775&gt;500,Orders!O7782:O17775="technology")</f>
        <v>0</v>
      </c>
      <c r="C7784" t="b" cm="1">
        <f t="array" ref="C7784">OR(Orders!R7782:R17775&gt;1000,Orders!O7782:O17775="furniture")</f>
        <v>1</v>
      </c>
      <c r="D7784" t="str">
        <v>no</v>
      </c>
      <c r="E7784" t="str">
        <v>false</v>
      </c>
      <c r="G7784" t="str" cm="1">
        <f t="array" ref="G7784">IFERROR(IF(AND(Orders!R7783:R17776&gt;1000,OR(Orders!M7783:M17776="East",Orders!M7783:M17776="south")),"bonus","no bonus"),"data error")</f>
        <v>no bonus</v>
      </c>
    </row>
    <row r="7785" spans="1:7" x14ac:dyDescent="0.25">
      <c r="A7785" t="str">
        <v>high</v>
      </c>
      <c r="B7785" t="b" cm="1">
        <f t="array" ref="B7785">AND(Orders!R7783:R17776&gt;500,Orders!O7783:O17776="technology")</f>
        <v>0</v>
      </c>
      <c r="C7785" t="b" cm="1">
        <f t="array" ref="C7785">OR(Orders!R7783:R17776&gt;1000,Orders!O7783:O17776="furniture")</f>
        <v>1</v>
      </c>
      <c r="D7785" t="str">
        <v>no</v>
      </c>
      <c r="E7785" t="str">
        <v>false</v>
      </c>
      <c r="G7785" t="str" cm="1">
        <f t="array" ref="G7785">IFERROR(IF(AND(Orders!R7784:R17777&gt;1000,OR(Orders!M7784:M17777="East",Orders!M7784:M17777="south")),"bonus","no bonus"),"data error")</f>
        <v>no bonus</v>
      </c>
    </row>
    <row r="7786" spans="1:7" x14ac:dyDescent="0.25">
      <c r="A7786" t="str">
        <v>high</v>
      </c>
      <c r="B7786" t="b" cm="1">
        <f t="array" ref="B7786">AND(Orders!R7784:R17777&gt;500,Orders!O7784:O17777="technology")</f>
        <v>0</v>
      </c>
      <c r="C7786" t="b" cm="1">
        <f t="array" ref="C7786">OR(Orders!R7784:R17777&gt;1000,Orders!O7784:O17777="furniture")</f>
        <v>1</v>
      </c>
      <c r="D7786" t="str">
        <v>no</v>
      </c>
      <c r="E7786" t="str">
        <v>false</v>
      </c>
      <c r="G7786" t="str" cm="1">
        <f t="array" ref="G7786">IFERROR(IF(AND(Orders!R7785:R17778&gt;1000,OR(Orders!M7785:M17778="East",Orders!M7785:M17778="south")),"bonus","no bonus"),"data error")</f>
        <v>no bonus</v>
      </c>
    </row>
    <row r="7787" spans="1:7" x14ac:dyDescent="0.25">
      <c r="A7787" t="str">
        <v>high</v>
      </c>
      <c r="B7787" t="b" cm="1">
        <f t="array" ref="B7787">AND(Orders!R7785:R17778&gt;500,Orders!O7785:O17778="technology")</f>
        <v>0</v>
      </c>
      <c r="C7787" t="b" cm="1">
        <f t="array" ref="C7787">OR(Orders!R7785:R17778&gt;1000,Orders!O7785:O17778="furniture")</f>
        <v>1</v>
      </c>
      <c r="D7787" t="str">
        <v>no</v>
      </c>
      <c r="E7787" t="str">
        <v>false</v>
      </c>
      <c r="G7787" t="str" cm="1">
        <f t="array" ref="G7787">IFERROR(IF(AND(Orders!R7786:R17779&gt;1000,OR(Orders!M7786:M17779="East",Orders!M7786:M17779="south")),"bonus","no bonus"),"data error")</f>
        <v>no bonus</v>
      </c>
    </row>
    <row r="7788" spans="1:7" x14ac:dyDescent="0.25">
      <c r="A7788" t="str">
        <v>high</v>
      </c>
      <c r="B7788" t="b" cm="1">
        <f t="array" ref="B7788">AND(Orders!R7786:R17779&gt;500,Orders!O7786:O17779="technology")</f>
        <v>0</v>
      </c>
      <c r="C7788" t="b" cm="1">
        <f t="array" ref="C7788">OR(Orders!R7786:R17779&gt;1000,Orders!O7786:O17779="furniture")</f>
        <v>1</v>
      </c>
      <c r="D7788" t="str">
        <v>no</v>
      </c>
      <c r="E7788" t="str">
        <v>false</v>
      </c>
      <c r="G7788" t="str" cm="1">
        <f t="array" ref="G7788">IFERROR(IF(AND(Orders!R7787:R17780&gt;1000,OR(Orders!M7787:M17780="East",Orders!M7787:M17780="south")),"bonus","no bonus"),"data error")</f>
        <v>no bonus</v>
      </c>
    </row>
    <row r="7789" spans="1:7" x14ac:dyDescent="0.25">
      <c r="A7789" t="str">
        <v>high</v>
      </c>
      <c r="B7789" t="b" cm="1">
        <f t="array" ref="B7789">AND(Orders!R7787:R17780&gt;500,Orders!O7787:O17780="technology")</f>
        <v>0</v>
      </c>
      <c r="C7789" t="b" cm="1">
        <f t="array" ref="C7789">OR(Orders!R7787:R17780&gt;1000,Orders!O7787:O17780="furniture")</f>
        <v>1</v>
      </c>
      <c r="D7789" t="str">
        <v>no</v>
      </c>
      <c r="E7789" t="str">
        <v>false</v>
      </c>
      <c r="G7789" t="str" cm="1">
        <f t="array" ref="G7789">IFERROR(IF(AND(Orders!R7788:R17781&gt;1000,OR(Orders!M7788:M17781="East",Orders!M7788:M17781="south")),"bonus","no bonus"),"data error")</f>
        <v>no bonus</v>
      </c>
    </row>
    <row r="7790" spans="1:7" x14ac:dyDescent="0.25">
      <c r="A7790" t="str">
        <v>high</v>
      </c>
      <c r="B7790" t="b" cm="1">
        <f t="array" ref="B7790">AND(Orders!R7788:R17781&gt;500,Orders!O7788:O17781="technology")</f>
        <v>0</v>
      </c>
      <c r="C7790" t="b" cm="1">
        <f t="array" ref="C7790">OR(Orders!R7788:R17781&gt;1000,Orders!O7788:O17781="furniture")</f>
        <v>1</v>
      </c>
      <c r="D7790" t="str">
        <v>no</v>
      </c>
      <c r="E7790" t="str">
        <v>false</v>
      </c>
      <c r="G7790" t="str" cm="1">
        <f t="array" ref="G7790">IFERROR(IF(AND(Orders!R7789:R17782&gt;1000,OR(Orders!M7789:M17782="East",Orders!M7789:M17782="south")),"bonus","no bonus"),"data error")</f>
        <v>no bonus</v>
      </c>
    </row>
    <row r="7791" spans="1:7" x14ac:dyDescent="0.25">
      <c r="A7791" t="str">
        <v>high</v>
      </c>
      <c r="B7791" t="b" cm="1">
        <f t="array" ref="B7791">AND(Orders!R7789:R17782&gt;500,Orders!O7789:O17782="technology")</f>
        <v>0</v>
      </c>
      <c r="C7791" t="b" cm="1">
        <f t="array" ref="C7791">OR(Orders!R7789:R17782&gt;1000,Orders!O7789:O17782="furniture")</f>
        <v>1</v>
      </c>
      <c r="D7791" t="str">
        <v>no</v>
      </c>
      <c r="E7791" t="str">
        <v>false</v>
      </c>
      <c r="G7791" t="str" cm="1">
        <f t="array" ref="G7791">IFERROR(IF(AND(Orders!R7790:R17783&gt;1000,OR(Orders!M7790:M17783="East",Orders!M7790:M17783="south")),"bonus","no bonus"),"data error")</f>
        <v>no bonus</v>
      </c>
    </row>
    <row r="7792" spans="1:7" x14ac:dyDescent="0.25">
      <c r="A7792" t="str">
        <v>high</v>
      </c>
      <c r="B7792" t="b" cm="1">
        <f t="array" ref="B7792">AND(Orders!R7790:R17783&gt;500,Orders!O7790:O17783="technology")</f>
        <v>0</v>
      </c>
      <c r="C7792" t="b" cm="1">
        <f t="array" ref="C7792">OR(Orders!R7790:R17783&gt;1000,Orders!O7790:O17783="furniture")</f>
        <v>1</v>
      </c>
      <c r="D7792" t="str">
        <v>no</v>
      </c>
      <c r="E7792" t="str">
        <v>false</v>
      </c>
      <c r="G7792" t="str" cm="1">
        <f t="array" ref="G7792">IFERROR(IF(AND(Orders!R7791:R17784&gt;1000,OR(Orders!M7791:M17784="East",Orders!M7791:M17784="south")),"bonus","no bonus"),"data error")</f>
        <v>no bonus</v>
      </c>
    </row>
    <row r="7793" spans="1:7" x14ac:dyDescent="0.25">
      <c r="A7793" t="str">
        <v>high</v>
      </c>
      <c r="B7793" t="b" cm="1">
        <f t="array" ref="B7793">AND(Orders!R7791:R17784&gt;500,Orders!O7791:O17784="technology")</f>
        <v>0</v>
      </c>
      <c r="C7793" t="b" cm="1">
        <f t="array" ref="C7793">OR(Orders!R7791:R17784&gt;1000,Orders!O7791:O17784="furniture")</f>
        <v>1</v>
      </c>
      <c r="D7793" t="str">
        <v>no</v>
      </c>
      <c r="E7793" t="str">
        <v>false</v>
      </c>
      <c r="G7793" t="str" cm="1">
        <f t="array" ref="G7793">IFERROR(IF(AND(Orders!R7792:R17785&gt;1000,OR(Orders!M7792:M17785="East",Orders!M7792:M17785="south")),"bonus","no bonus"),"data error")</f>
        <v>no bonus</v>
      </c>
    </row>
    <row r="7794" spans="1:7" x14ac:dyDescent="0.25">
      <c r="A7794" t="str">
        <v>high</v>
      </c>
      <c r="B7794" t="b" cm="1">
        <f t="array" ref="B7794">AND(Orders!R7792:R17785&gt;500,Orders!O7792:O17785="technology")</f>
        <v>0</v>
      </c>
      <c r="C7794" t="b" cm="1">
        <f t="array" ref="C7794">OR(Orders!R7792:R17785&gt;1000,Orders!O7792:O17785="furniture")</f>
        <v>1</v>
      </c>
      <c r="D7794" t="str">
        <v>no</v>
      </c>
      <c r="E7794" t="str">
        <v>false</v>
      </c>
      <c r="G7794" t="str" cm="1">
        <f t="array" ref="G7794">IFERROR(IF(AND(Orders!R7793:R17786&gt;1000,OR(Orders!M7793:M17786="East",Orders!M7793:M17786="south")),"bonus","no bonus"),"data error")</f>
        <v>no bonus</v>
      </c>
    </row>
    <row r="7795" spans="1:7" x14ac:dyDescent="0.25">
      <c r="A7795" t="str">
        <v>high</v>
      </c>
      <c r="B7795" t="b" cm="1">
        <f t="array" ref="B7795">AND(Orders!R7793:R17786&gt;500,Orders!O7793:O17786="technology")</f>
        <v>0</v>
      </c>
      <c r="C7795" t="b" cm="1">
        <f t="array" ref="C7795">OR(Orders!R7793:R17786&gt;1000,Orders!O7793:O17786="furniture")</f>
        <v>1</v>
      </c>
      <c r="D7795" t="str">
        <v>no</v>
      </c>
      <c r="E7795" t="str">
        <v>false</v>
      </c>
      <c r="G7795" t="str" cm="1">
        <f t="array" ref="G7795">IFERROR(IF(AND(Orders!R7794:R17787&gt;1000,OR(Orders!M7794:M17787="East",Orders!M7794:M17787="south")),"bonus","no bonus"),"data error")</f>
        <v>no bonus</v>
      </c>
    </row>
    <row r="7796" spans="1:7" x14ac:dyDescent="0.25">
      <c r="A7796" t="str">
        <v>high</v>
      </c>
      <c r="B7796" t="b" cm="1">
        <f t="array" ref="B7796">AND(Orders!R7794:R17787&gt;500,Orders!O7794:O17787="technology")</f>
        <v>0</v>
      </c>
      <c r="C7796" t="b" cm="1">
        <f t="array" ref="C7796">OR(Orders!R7794:R17787&gt;1000,Orders!O7794:O17787="furniture")</f>
        <v>1</v>
      </c>
      <c r="D7796" t="str">
        <v>no</v>
      </c>
      <c r="E7796" t="str">
        <v>false</v>
      </c>
      <c r="G7796" t="str" cm="1">
        <f t="array" ref="G7796">IFERROR(IF(AND(Orders!R7795:R17788&gt;1000,OR(Orders!M7795:M17788="East",Orders!M7795:M17788="south")),"bonus","no bonus"),"data error")</f>
        <v>no bonus</v>
      </c>
    </row>
    <row r="7797" spans="1:7" x14ac:dyDescent="0.25">
      <c r="A7797" t="str">
        <v>high</v>
      </c>
      <c r="B7797" t="b" cm="1">
        <f t="array" ref="B7797">AND(Orders!R7795:R17788&gt;500,Orders!O7795:O17788="technology")</f>
        <v>0</v>
      </c>
      <c r="C7797" t="b" cm="1">
        <f t="array" ref="C7797">OR(Orders!R7795:R17788&gt;1000,Orders!O7795:O17788="furniture")</f>
        <v>1</v>
      </c>
      <c r="D7797" t="str">
        <v>no</v>
      </c>
      <c r="E7797" t="str">
        <v>false</v>
      </c>
      <c r="G7797" t="str" cm="1">
        <f t="array" ref="G7797">IFERROR(IF(AND(Orders!R7796:R17789&gt;1000,OR(Orders!M7796:M17789="East",Orders!M7796:M17789="south")),"bonus","no bonus"),"data error")</f>
        <v>no bonus</v>
      </c>
    </row>
    <row r="7798" spans="1:7" x14ac:dyDescent="0.25">
      <c r="A7798" t="str">
        <v>high</v>
      </c>
      <c r="B7798" t="b" cm="1">
        <f t="array" ref="B7798">AND(Orders!R7796:R17789&gt;500,Orders!O7796:O17789="technology")</f>
        <v>0</v>
      </c>
      <c r="C7798" t="b" cm="1">
        <f t="array" ref="C7798">OR(Orders!R7796:R17789&gt;1000,Orders!O7796:O17789="furniture")</f>
        <v>1</v>
      </c>
      <c r="D7798" t="str">
        <v>no</v>
      </c>
      <c r="E7798" t="str">
        <v>false</v>
      </c>
      <c r="G7798" t="str" cm="1">
        <f t="array" ref="G7798">IFERROR(IF(AND(Orders!R7797:R17790&gt;1000,OR(Orders!M7797:M17790="East",Orders!M7797:M17790="south")),"bonus","no bonus"),"data error")</f>
        <v>no bonus</v>
      </c>
    </row>
    <row r="7799" spans="1:7" x14ac:dyDescent="0.25">
      <c r="A7799" t="str">
        <v>high</v>
      </c>
      <c r="B7799" t="b" cm="1">
        <f t="array" ref="B7799">AND(Orders!R7797:R17790&gt;500,Orders!O7797:O17790="technology")</f>
        <v>0</v>
      </c>
      <c r="C7799" t="b" cm="1">
        <f t="array" ref="C7799">OR(Orders!R7797:R17790&gt;1000,Orders!O7797:O17790="furniture")</f>
        <v>1</v>
      </c>
      <c r="D7799" t="str">
        <v>no</v>
      </c>
      <c r="E7799" t="str">
        <v>false</v>
      </c>
      <c r="G7799" t="str" cm="1">
        <f t="array" ref="G7799">IFERROR(IF(AND(Orders!R7798:R17791&gt;1000,OR(Orders!M7798:M17791="East",Orders!M7798:M17791="south")),"bonus","no bonus"),"data error")</f>
        <v>no bonus</v>
      </c>
    </row>
    <row r="7800" spans="1:7" x14ac:dyDescent="0.25">
      <c r="A7800" t="str">
        <v>high</v>
      </c>
      <c r="B7800" t="b" cm="1">
        <f t="array" ref="B7800">AND(Orders!R7798:R17791&gt;500,Orders!O7798:O17791="technology")</f>
        <v>0</v>
      </c>
      <c r="C7800" t="b" cm="1">
        <f t="array" ref="C7800">OR(Orders!R7798:R17791&gt;1000,Orders!O7798:O17791="furniture")</f>
        <v>1</v>
      </c>
      <c r="D7800" t="str">
        <v>no</v>
      </c>
      <c r="E7800" t="str">
        <v>false</v>
      </c>
      <c r="G7800" t="str" cm="1">
        <f t="array" ref="G7800">IFERROR(IF(AND(Orders!R7799:R17792&gt;1000,OR(Orders!M7799:M17792="East",Orders!M7799:M17792="south")),"bonus","no bonus"),"data error")</f>
        <v>no bonus</v>
      </c>
    </row>
    <row r="7801" spans="1:7" x14ac:dyDescent="0.25">
      <c r="A7801" t="str">
        <v>high</v>
      </c>
      <c r="B7801" t="b" cm="1">
        <f t="array" ref="B7801">AND(Orders!R7799:R17792&gt;500,Orders!O7799:O17792="technology")</f>
        <v>0</v>
      </c>
      <c r="C7801" t="b" cm="1">
        <f t="array" ref="C7801">OR(Orders!R7799:R17792&gt;1000,Orders!O7799:O17792="furniture")</f>
        <v>1</v>
      </c>
      <c r="D7801" t="str">
        <v>no</v>
      </c>
      <c r="E7801" t="str">
        <v>false</v>
      </c>
      <c r="G7801" t="str" cm="1">
        <f t="array" ref="G7801">IFERROR(IF(AND(Orders!R7800:R17793&gt;1000,OR(Orders!M7800:M17793="East",Orders!M7800:M17793="south")),"bonus","no bonus"),"data error")</f>
        <v>no bonus</v>
      </c>
    </row>
    <row r="7802" spans="1:7" x14ac:dyDescent="0.25">
      <c r="A7802" t="str">
        <v>high</v>
      </c>
      <c r="B7802" t="b" cm="1">
        <f t="array" ref="B7802">AND(Orders!R7800:R17793&gt;500,Orders!O7800:O17793="technology")</f>
        <v>0</v>
      </c>
      <c r="C7802" t="b" cm="1">
        <f t="array" ref="C7802">OR(Orders!R7800:R17793&gt;1000,Orders!O7800:O17793="furniture")</f>
        <v>1</v>
      </c>
      <c r="D7802" t="str">
        <v>no</v>
      </c>
      <c r="E7802" t="str">
        <v>false</v>
      </c>
      <c r="G7802" t="str" cm="1">
        <f t="array" ref="G7802">IFERROR(IF(AND(Orders!R7801:R17794&gt;1000,OR(Orders!M7801:M17794="East",Orders!M7801:M17794="south")),"bonus","no bonus"),"data error")</f>
        <v>no bonus</v>
      </c>
    </row>
    <row r="7803" spans="1:7" x14ac:dyDescent="0.25">
      <c r="A7803" t="str">
        <v>high</v>
      </c>
      <c r="B7803" t="b" cm="1">
        <f t="array" ref="B7803">AND(Orders!R7801:R17794&gt;500,Orders!O7801:O17794="technology")</f>
        <v>0</v>
      </c>
      <c r="C7803" t="b" cm="1">
        <f t="array" ref="C7803">OR(Orders!R7801:R17794&gt;1000,Orders!O7801:O17794="furniture")</f>
        <v>1</v>
      </c>
      <c r="D7803" t="str">
        <v>no</v>
      </c>
      <c r="E7803" t="str">
        <v>false</v>
      </c>
      <c r="G7803" t="str" cm="1">
        <f t="array" ref="G7803">IFERROR(IF(AND(Orders!R7802:R17795&gt;1000,OR(Orders!M7802:M17795="East",Orders!M7802:M17795="south")),"bonus","no bonus"),"data error")</f>
        <v>no bonus</v>
      </c>
    </row>
    <row r="7804" spans="1:7" x14ac:dyDescent="0.25">
      <c r="A7804" t="str">
        <v>high</v>
      </c>
      <c r="B7804" t="b" cm="1">
        <f t="array" ref="B7804">AND(Orders!R7802:R17795&gt;500,Orders!O7802:O17795="technology")</f>
        <v>0</v>
      </c>
      <c r="C7804" t="b" cm="1">
        <f t="array" ref="C7804">OR(Orders!R7802:R17795&gt;1000,Orders!O7802:O17795="furniture")</f>
        <v>1</v>
      </c>
      <c r="D7804" t="str">
        <v>no</v>
      </c>
      <c r="E7804" t="str">
        <v>false</v>
      </c>
      <c r="G7804" t="str" cm="1">
        <f t="array" ref="G7804">IFERROR(IF(AND(Orders!R7803:R17796&gt;1000,OR(Orders!M7803:M17796="East",Orders!M7803:M17796="south")),"bonus","no bonus"),"data error")</f>
        <v>no bonus</v>
      </c>
    </row>
    <row r="7805" spans="1:7" x14ac:dyDescent="0.25">
      <c r="A7805" t="str">
        <v>high</v>
      </c>
      <c r="B7805" t="b" cm="1">
        <f t="array" ref="B7805">AND(Orders!R7803:R17796&gt;500,Orders!O7803:O17796="technology")</f>
        <v>0</v>
      </c>
      <c r="C7805" t="b" cm="1">
        <f t="array" ref="C7805">OR(Orders!R7803:R17796&gt;1000,Orders!O7803:O17796="furniture")</f>
        <v>1</v>
      </c>
      <c r="D7805" t="str">
        <v>no</v>
      </c>
      <c r="E7805" t="str">
        <v>false</v>
      </c>
      <c r="G7805" t="str" cm="1">
        <f t="array" ref="G7805">IFERROR(IF(AND(Orders!R7804:R17797&gt;1000,OR(Orders!M7804:M17797="East",Orders!M7804:M17797="south")),"bonus","no bonus"),"data error")</f>
        <v>no bonus</v>
      </c>
    </row>
    <row r="7806" spans="1:7" x14ac:dyDescent="0.25">
      <c r="A7806" t="str">
        <v>high</v>
      </c>
      <c r="B7806" t="b" cm="1">
        <f t="array" ref="B7806">AND(Orders!R7804:R17797&gt;500,Orders!O7804:O17797="technology")</f>
        <v>0</v>
      </c>
      <c r="C7806" t="b" cm="1">
        <f t="array" ref="C7806">OR(Orders!R7804:R17797&gt;1000,Orders!O7804:O17797="furniture")</f>
        <v>1</v>
      </c>
      <c r="D7806" t="str">
        <v>no</v>
      </c>
      <c r="E7806" t="str">
        <v>false</v>
      </c>
      <c r="G7806" t="str" cm="1">
        <f t="array" ref="G7806">IFERROR(IF(AND(Orders!R7805:R17798&gt;1000,OR(Orders!M7805:M17798="East",Orders!M7805:M17798="south")),"bonus","no bonus"),"data error")</f>
        <v>no bonus</v>
      </c>
    </row>
    <row r="7807" spans="1:7" x14ac:dyDescent="0.25">
      <c r="A7807" t="str">
        <v>high</v>
      </c>
      <c r="B7807" t="b" cm="1">
        <f t="array" ref="B7807">AND(Orders!R7805:R17798&gt;500,Orders!O7805:O17798="technology")</f>
        <v>0</v>
      </c>
      <c r="C7807" t="b" cm="1">
        <f t="array" ref="C7807">OR(Orders!R7805:R17798&gt;1000,Orders!O7805:O17798="furniture")</f>
        <v>1</v>
      </c>
      <c r="D7807" t="str">
        <v>no</v>
      </c>
      <c r="E7807" t="str">
        <v>false</v>
      </c>
      <c r="G7807" t="str" cm="1">
        <f t="array" ref="G7807">IFERROR(IF(AND(Orders!R7806:R17799&gt;1000,OR(Orders!M7806:M17799="East",Orders!M7806:M17799="south")),"bonus","no bonus"),"data error")</f>
        <v>no bonus</v>
      </c>
    </row>
    <row r="7808" spans="1:7" x14ac:dyDescent="0.25">
      <c r="A7808" t="str">
        <v>high</v>
      </c>
      <c r="B7808" t="b" cm="1">
        <f t="array" ref="B7808">AND(Orders!R7806:R17799&gt;500,Orders!O7806:O17799="technology")</f>
        <v>0</v>
      </c>
      <c r="C7808" t="b" cm="1">
        <f t="array" ref="C7808">OR(Orders!R7806:R17799&gt;1000,Orders!O7806:O17799="furniture")</f>
        <v>1</v>
      </c>
      <c r="D7808" t="str">
        <v>no</v>
      </c>
      <c r="E7808" t="str">
        <v>false</v>
      </c>
      <c r="G7808" t="str" cm="1">
        <f t="array" ref="G7808">IFERROR(IF(AND(Orders!R7807:R17800&gt;1000,OR(Orders!M7807:M17800="East",Orders!M7807:M17800="south")),"bonus","no bonus"),"data error")</f>
        <v>no bonus</v>
      </c>
    </row>
    <row r="7809" spans="1:7" x14ac:dyDescent="0.25">
      <c r="A7809" t="str">
        <v>high</v>
      </c>
      <c r="B7809" t="b" cm="1">
        <f t="array" ref="B7809">AND(Orders!R7807:R17800&gt;500,Orders!O7807:O17800="technology")</f>
        <v>0</v>
      </c>
      <c r="C7809" t="b" cm="1">
        <f t="array" ref="C7809">OR(Orders!R7807:R17800&gt;1000,Orders!O7807:O17800="furniture")</f>
        <v>1</v>
      </c>
      <c r="D7809" t="str">
        <v>no</v>
      </c>
      <c r="E7809" t="str">
        <v>false</v>
      </c>
      <c r="G7809" t="str" cm="1">
        <f t="array" ref="G7809">IFERROR(IF(AND(Orders!R7808:R17801&gt;1000,OR(Orders!M7808:M17801="East",Orders!M7808:M17801="south")),"bonus","no bonus"),"data error")</f>
        <v>no bonus</v>
      </c>
    </row>
    <row r="7810" spans="1:7" x14ac:dyDescent="0.25">
      <c r="A7810" t="str">
        <v>high</v>
      </c>
      <c r="B7810" t="b" cm="1">
        <f t="array" ref="B7810">AND(Orders!R7808:R17801&gt;500,Orders!O7808:O17801="technology")</f>
        <v>0</v>
      </c>
      <c r="C7810" t="b" cm="1">
        <f t="array" ref="C7810">OR(Orders!R7808:R17801&gt;1000,Orders!O7808:O17801="furniture")</f>
        <v>1</v>
      </c>
      <c r="D7810" t="str">
        <v>no</v>
      </c>
      <c r="E7810" t="str">
        <v>false</v>
      </c>
      <c r="G7810" t="str" cm="1">
        <f t="array" ref="G7810">IFERROR(IF(AND(Orders!R7809:R17802&gt;1000,OR(Orders!M7809:M17802="East",Orders!M7809:M17802="south")),"bonus","no bonus"),"data error")</f>
        <v>no bonus</v>
      </c>
    </row>
    <row r="7811" spans="1:7" x14ac:dyDescent="0.25">
      <c r="A7811" t="str">
        <v>high</v>
      </c>
      <c r="B7811" t="b" cm="1">
        <f t="array" ref="B7811">AND(Orders!R7809:R17802&gt;500,Orders!O7809:O17802="technology")</f>
        <v>0</v>
      </c>
      <c r="C7811" t="b" cm="1">
        <f t="array" ref="C7811">OR(Orders!R7809:R17802&gt;1000,Orders!O7809:O17802="furniture")</f>
        <v>1</v>
      </c>
      <c r="D7811" t="str">
        <v>no</v>
      </c>
      <c r="E7811" t="str">
        <v>false</v>
      </c>
      <c r="G7811" t="str" cm="1">
        <f t="array" ref="G7811">IFERROR(IF(AND(Orders!R7810:R17803&gt;1000,OR(Orders!M7810:M17803="East",Orders!M7810:M17803="south")),"bonus","no bonus"),"data error")</f>
        <v>no bonus</v>
      </c>
    </row>
    <row r="7812" spans="1:7" x14ac:dyDescent="0.25">
      <c r="A7812" t="str">
        <v>high</v>
      </c>
      <c r="B7812" t="b" cm="1">
        <f t="array" ref="B7812">AND(Orders!R7810:R17803&gt;500,Orders!O7810:O17803="technology")</f>
        <v>0</v>
      </c>
      <c r="C7812" t="b" cm="1">
        <f t="array" ref="C7812">OR(Orders!R7810:R17803&gt;1000,Orders!O7810:O17803="furniture")</f>
        <v>1</v>
      </c>
      <c r="D7812" t="str">
        <v>no</v>
      </c>
      <c r="E7812" t="str">
        <v>false</v>
      </c>
      <c r="G7812" t="str" cm="1">
        <f t="array" ref="G7812">IFERROR(IF(AND(Orders!R7811:R17804&gt;1000,OR(Orders!M7811:M17804="East",Orders!M7811:M17804="south")),"bonus","no bonus"),"data error")</f>
        <v>no bonus</v>
      </c>
    </row>
    <row r="7813" spans="1:7" x14ac:dyDescent="0.25">
      <c r="A7813" t="str">
        <v>high</v>
      </c>
      <c r="B7813" t="b" cm="1">
        <f t="array" ref="B7813">AND(Orders!R7811:R17804&gt;500,Orders!O7811:O17804="technology")</f>
        <v>0</v>
      </c>
      <c r="C7813" t="b" cm="1">
        <f t="array" ref="C7813">OR(Orders!R7811:R17804&gt;1000,Orders!O7811:O17804="furniture")</f>
        <v>1</v>
      </c>
      <c r="D7813" t="str">
        <v>no</v>
      </c>
      <c r="E7813" t="str">
        <v>false</v>
      </c>
      <c r="G7813" t="str" cm="1">
        <f t="array" ref="G7813">IFERROR(IF(AND(Orders!R7812:R17805&gt;1000,OR(Orders!M7812:M17805="East",Orders!M7812:M17805="south")),"bonus","no bonus"),"data error")</f>
        <v>no bonus</v>
      </c>
    </row>
    <row r="7814" spans="1:7" x14ac:dyDescent="0.25">
      <c r="A7814" t="str">
        <v>high</v>
      </c>
      <c r="B7814" t="b" cm="1">
        <f t="array" ref="B7814">AND(Orders!R7812:R17805&gt;500,Orders!O7812:O17805="technology")</f>
        <v>0</v>
      </c>
      <c r="C7814" t="b" cm="1">
        <f t="array" ref="C7814">OR(Orders!R7812:R17805&gt;1000,Orders!O7812:O17805="furniture")</f>
        <v>1</v>
      </c>
      <c r="D7814" t="str">
        <v>no</v>
      </c>
      <c r="E7814" t="str">
        <v>false</v>
      </c>
      <c r="G7814" t="str" cm="1">
        <f t="array" ref="G7814">IFERROR(IF(AND(Orders!R7813:R17806&gt;1000,OR(Orders!M7813:M17806="East",Orders!M7813:M17806="south")),"bonus","no bonus"),"data error")</f>
        <v>no bonus</v>
      </c>
    </row>
    <row r="7815" spans="1:7" x14ac:dyDescent="0.25">
      <c r="A7815" t="str">
        <v>high</v>
      </c>
      <c r="B7815" t="b" cm="1">
        <f t="array" ref="B7815">AND(Orders!R7813:R17806&gt;500,Orders!O7813:O17806="technology")</f>
        <v>0</v>
      </c>
      <c r="C7815" t="b" cm="1">
        <f t="array" ref="C7815">OR(Orders!R7813:R17806&gt;1000,Orders!O7813:O17806="furniture")</f>
        <v>1</v>
      </c>
      <c r="D7815" t="str">
        <v>no</v>
      </c>
      <c r="E7815" t="str">
        <v>false</v>
      </c>
      <c r="G7815" t="str" cm="1">
        <f t="array" ref="G7815">IFERROR(IF(AND(Orders!R7814:R17807&gt;1000,OR(Orders!M7814:M17807="East",Orders!M7814:M17807="south")),"bonus","no bonus"),"data error")</f>
        <v>no bonus</v>
      </c>
    </row>
    <row r="7816" spans="1:7" x14ac:dyDescent="0.25">
      <c r="A7816" t="str">
        <v>high</v>
      </c>
      <c r="B7816" t="b" cm="1">
        <f t="array" ref="B7816">AND(Orders!R7814:R17807&gt;500,Orders!O7814:O17807="technology")</f>
        <v>0</v>
      </c>
      <c r="C7816" t="b" cm="1">
        <f t="array" ref="C7816">OR(Orders!R7814:R17807&gt;1000,Orders!O7814:O17807="furniture")</f>
        <v>1</v>
      </c>
      <c r="D7816" t="str">
        <v>no</v>
      </c>
      <c r="E7816" t="str">
        <v>false</v>
      </c>
      <c r="G7816" t="str" cm="1">
        <f t="array" ref="G7816">IFERROR(IF(AND(Orders!R7815:R17808&gt;1000,OR(Orders!M7815:M17808="East",Orders!M7815:M17808="south")),"bonus","no bonus"),"data error")</f>
        <v>no bonus</v>
      </c>
    </row>
    <row r="7817" spans="1:7" x14ac:dyDescent="0.25">
      <c r="A7817" t="str">
        <v>high</v>
      </c>
      <c r="B7817" t="b" cm="1">
        <f t="array" ref="B7817">AND(Orders!R7815:R17808&gt;500,Orders!O7815:O17808="technology")</f>
        <v>0</v>
      </c>
      <c r="C7817" t="b" cm="1">
        <f t="array" ref="C7817">OR(Orders!R7815:R17808&gt;1000,Orders!O7815:O17808="furniture")</f>
        <v>1</v>
      </c>
      <c r="D7817" t="str">
        <v>no</v>
      </c>
      <c r="E7817" t="str">
        <v>false</v>
      </c>
      <c r="G7817" t="str" cm="1">
        <f t="array" ref="G7817">IFERROR(IF(AND(Orders!R7816:R17809&gt;1000,OR(Orders!M7816:M17809="East",Orders!M7816:M17809="south")),"bonus","no bonus"),"data error")</f>
        <v>no bonus</v>
      </c>
    </row>
    <row r="7818" spans="1:7" x14ac:dyDescent="0.25">
      <c r="A7818" t="str">
        <v>high</v>
      </c>
      <c r="B7818" t="b" cm="1">
        <f t="array" ref="B7818">AND(Orders!R7816:R17809&gt;500,Orders!O7816:O17809="technology")</f>
        <v>0</v>
      </c>
      <c r="C7818" t="b" cm="1">
        <f t="array" ref="C7818">OR(Orders!R7816:R17809&gt;1000,Orders!O7816:O17809="furniture")</f>
        <v>1</v>
      </c>
      <c r="D7818" t="str">
        <v>no</v>
      </c>
      <c r="E7818" t="str">
        <v>false</v>
      </c>
      <c r="G7818" t="str" cm="1">
        <f t="array" ref="G7818">IFERROR(IF(AND(Orders!R7817:R17810&gt;1000,OR(Orders!M7817:M17810="East",Orders!M7817:M17810="south")),"bonus","no bonus"),"data error")</f>
        <v>no bonus</v>
      </c>
    </row>
    <row r="7819" spans="1:7" x14ac:dyDescent="0.25">
      <c r="A7819" t="str">
        <v>high</v>
      </c>
      <c r="B7819" t="b" cm="1">
        <f t="array" ref="B7819">AND(Orders!R7817:R17810&gt;500,Orders!O7817:O17810="technology")</f>
        <v>0</v>
      </c>
      <c r="C7819" t="b" cm="1">
        <f t="array" ref="C7819">OR(Orders!R7817:R17810&gt;1000,Orders!O7817:O17810="furniture")</f>
        <v>1</v>
      </c>
      <c r="D7819" t="str">
        <v>no</v>
      </c>
      <c r="E7819" t="str">
        <v>false</v>
      </c>
      <c r="G7819" t="str" cm="1">
        <f t="array" ref="G7819">IFERROR(IF(AND(Orders!R7818:R17811&gt;1000,OR(Orders!M7818:M17811="East",Orders!M7818:M17811="south")),"bonus","no bonus"),"data error")</f>
        <v>no bonus</v>
      </c>
    </row>
    <row r="7820" spans="1:7" x14ac:dyDescent="0.25">
      <c r="A7820" t="str">
        <v>high</v>
      </c>
      <c r="B7820" t="b" cm="1">
        <f t="array" ref="B7820">AND(Orders!R7818:R17811&gt;500,Orders!O7818:O17811="technology")</f>
        <v>0</v>
      </c>
      <c r="C7820" t="b" cm="1">
        <f t="array" ref="C7820">OR(Orders!R7818:R17811&gt;1000,Orders!O7818:O17811="furniture")</f>
        <v>1</v>
      </c>
      <c r="D7820" t="str">
        <v>no</v>
      </c>
      <c r="E7820" t="str">
        <v>false</v>
      </c>
      <c r="G7820" t="str" cm="1">
        <f t="array" ref="G7820">IFERROR(IF(AND(Orders!R7819:R17812&gt;1000,OR(Orders!M7819:M17812="East",Orders!M7819:M17812="south")),"bonus","no bonus"),"data error")</f>
        <v>no bonus</v>
      </c>
    </row>
    <row r="7821" spans="1:7" x14ac:dyDescent="0.25">
      <c r="A7821" t="str">
        <v>high</v>
      </c>
      <c r="B7821" t="b" cm="1">
        <f t="array" ref="B7821">AND(Orders!R7819:R17812&gt;500,Orders!O7819:O17812="technology")</f>
        <v>0</v>
      </c>
      <c r="C7821" t="b" cm="1">
        <f t="array" ref="C7821">OR(Orders!R7819:R17812&gt;1000,Orders!O7819:O17812="furniture")</f>
        <v>1</v>
      </c>
      <c r="D7821" t="str">
        <v>no</v>
      </c>
      <c r="E7821" t="str">
        <v>false</v>
      </c>
      <c r="G7821" t="str" cm="1">
        <f t="array" ref="G7821">IFERROR(IF(AND(Orders!R7820:R17813&gt;1000,OR(Orders!M7820:M17813="East",Orders!M7820:M17813="south")),"bonus","no bonus"),"data error")</f>
        <v>no bonus</v>
      </c>
    </row>
    <row r="7822" spans="1:7" x14ac:dyDescent="0.25">
      <c r="A7822" t="str">
        <v>high</v>
      </c>
      <c r="B7822" t="b" cm="1">
        <f t="array" ref="B7822">AND(Orders!R7820:R17813&gt;500,Orders!O7820:O17813="technology")</f>
        <v>0</v>
      </c>
      <c r="C7822" t="b" cm="1">
        <f t="array" ref="C7822">OR(Orders!R7820:R17813&gt;1000,Orders!O7820:O17813="furniture")</f>
        <v>1</v>
      </c>
      <c r="D7822" t="str">
        <v>no</v>
      </c>
      <c r="E7822" t="str">
        <v>false</v>
      </c>
      <c r="G7822" t="str" cm="1">
        <f t="array" ref="G7822">IFERROR(IF(AND(Orders!R7821:R17814&gt;1000,OR(Orders!M7821:M17814="East",Orders!M7821:M17814="south")),"bonus","no bonus"),"data error")</f>
        <v>no bonus</v>
      </c>
    </row>
    <row r="7823" spans="1:7" x14ac:dyDescent="0.25">
      <c r="A7823" t="str">
        <v>high</v>
      </c>
      <c r="B7823" t="b" cm="1">
        <f t="array" ref="B7823">AND(Orders!R7821:R17814&gt;500,Orders!O7821:O17814="technology")</f>
        <v>0</v>
      </c>
      <c r="C7823" t="b" cm="1">
        <f t="array" ref="C7823">OR(Orders!R7821:R17814&gt;1000,Orders!O7821:O17814="furniture")</f>
        <v>1</v>
      </c>
      <c r="D7823" t="str">
        <v>no</v>
      </c>
      <c r="E7823" t="str">
        <v>false</v>
      </c>
      <c r="G7823" t="str" cm="1">
        <f t="array" ref="G7823">IFERROR(IF(AND(Orders!R7822:R17815&gt;1000,OR(Orders!M7822:M17815="East",Orders!M7822:M17815="south")),"bonus","no bonus"),"data error")</f>
        <v>no bonus</v>
      </c>
    </row>
    <row r="7824" spans="1:7" x14ac:dyDescent="0.25">
      <c r="A7824" t="str">
        <v>high</v>
      </c>
      <c r="B7824" t="b" cm="1">
        <f t="array" ref="B7824">AND(Orders!R7822:R17815&gt;500,Orders!O7822:O17815="technology")</f>
        <v>0</v>
      </c>
      <c r="C7824" t="b" cm="1">
        <f t="array" ref="C7824">OR(Orders!R7822:R17815&gt;1000,Orders!O7822:O17815="furniture")</f>
        <v>1</v>
      </c>
      <c r="D7824" t="str">
        <v>no</v>
      </c>
      <c r="E7824" t="str">
        <v>false</v>
      </c>
      <c r="G7824" t="str" cm="1">
        <f t="array" ref="G7824">IFERROR(IF(AND(Orders!R7823:R17816&gt;1000,OR(Orders!M7823:M17816="East",Orders!M7823:M17816="south")),"bonus","no bonus"),"data error")</f>
        <v>no bonus</v>
      </c>
    </row>
    <row r="7825" spans="1:7" x14ac:dyDescent="0.25">
      <c r="A7825" t="str">
        <v>high</v>
      </c>
      <c r="B7825" t="b" cm="1">
        <f t="array" ref="B7825">AND(Orders!R7823:R17816&gt;500,Orders!O7823:O17816="technology")</f>
        <v>0</v>
      </c>
      <c r="C7825" t="b" cm="1">
        <f t="array" ref="C7825">OR(Orders!R7823:R17816&gt;1000,Orders!O7823:O17816="furniture")</f>
        <v>1</v>
      </c>
      <c r="D7825" t="str">
        <v>no</v>
      </c>
      <c r="E7825" t="str">
        <v>false</v>
      </c>
      <c r="G7825" t="str" cm="1">
        <f t="array" ref="G7825">IFERROR(IF(AND(Orders!R7824:R17817&gt;1000,OR(Orders!M7824:M17817="East",Orders!M7824:M17817="south")),"bonus","no bonus"),"data error")</f>
        <v>no bonus</v>
      </c>
    </row>
    <row r="7826" spans="1:7" x14ac:dyDescent="0.25">
      <c r="A7826" t="str">
        <v>high</v>
      </c>
      <c r="B7826" t="b" cm="1">
        <f t="array" ref="B7826">AND(Orders!R7824:R17817&gt;500,Orders!O7824:O17817="technology")</f>
        <v>0</v>
      </c>
      <c r="C7826" t="b" cm="1">
        <f t="array" ref="C7826">OR(Orders!R7824:R17817&gt;1000,Orders!O7824:O17817="furniture")</f>
        <v>1</v>
      </c>
      <c r="D7826" t="str">
        <v>no</v>
      </c>
      <c r="E7826" t="str">
        <v>false</v>
      </c>
      <c r="G7826" t="str" cm="1">
        <f t="array" ref="G7826">IFERROR(IF(AND(Orders!R7825:R17818&gt;1000,OR(Orders!M7825:M17818="East",Orders!M7825:M17818="south")),"bonus","no bonus"),"data error")</f>
        <v>no bonus</v>
      </c>
    </row>
    <row r="7827" spans="1:7" x14ac:dyDescent="0.25">
      <c r="A7827" t="str">
        <v>high</v>
      </c>
      <c r="B7827" t="b" cm="1">
        <f t="array" ref="B7827">AND(Orders!R7825:R17818&gt;500,Orders!O7825:O17818="technology")</f>
        <v>0</v>
      </c>
      <c r="C7827" t="b" cm="1">
        <f t="array" ref="C7827">OR(Orders!R7825:R17818&gt;1000,Orders!O7825:O17818="furniture")</f>
        <v>1</v>
      </c>
      <c r="D7827" t="str">
        <v>no</v>
      </c>
      <c r="E7827" t="str">
        <v>false</v>
      </c>
      <c r="G7827" t="str" cm="1">
        <f t="array" ref="G7827">IFERROR(IF(AND(Orders!R7826:R17819&gt;1000,OR(Orders!M7826:M17819="East",Orders!M7826:M17819="south")),"bonus","no bonus"),"data error")</f>
        <v>no bonus</v>
      </c>
    </row>
    <row r="7828" spans="1:7" x14ac:dyDescent="0.25">
      <c r="A7828" t="str">
        <v>high</v>
      </c>
      <c r="B7828" t="b" cm="1">
        <f t="array" ref="B7828">AND(Orders!R7826:R17819&gt;500,Orders!O7826:O17819="technology")</f>
        <v>0</v>
      </c>
      <c r="C7828" t="b" cm="1">
        <f t="array" ref="C7828">OR(Orders!R7826:R17819&gt;1000,Orders!O7826:O17819="furniture")</f>
        <v>1</v>
      </c>
      <c r="D7828" t="str">
        <v>no</v>
      </c>
      <c r="E7828" t="str">
        <v>false</v>
      </c>
      <c r="G7828" t="str" cm="1">
        <f t="array" ref="G7828">IFERROR(IF(AND(Orders!R7827:R17820&gt;1000,OR(Orders!M7827:M17820="East",Orders!M7827:M17820="south")),"bonus","no bonus"),"data error")</f>
        <v>no bonus</v>
      </c>
    </row>
    <row r="7829" spans="1:7" x14ac:dyDescent="0.25">
      <c r="A7829" t="str">
        <v>high</v>
      </c>
      <c r="B7829" t="b" cm="1">
        <f t="array" ref="B7829">AND(Orders!R7827:R17820&gt;500,Orders!O7827:O17820="technology")</f>
        <v>0</v>
      </c>
      <c r="C7829" t="b" cm="1">
        <f t="array" ref="C7829">OR(Orders!R7827:R17820&gt;1000,Orders!O7827:O17820="furniture")</f>
        <v>1</v>
      </c>
      <c r="D7829" t="str">
        <v>no</v>
      </c>
      <c r="E7829" t="str">
        <v>false</v>
      </c>
      <c r="G7829" t="str" cm="1">
        <f t="array" ref="G7829">IFERROR(IF(AND(Orders!R7828:R17821&gt;1000,OR(Orders!M7828:M17821="East",Orders!M7828:M17821="south")),"bonus","no bonus"),"data error")</f>
        <v>no bonus</v>
      </c>
    </row>
    <row r="7830" spans="1:7" x14ac:dyDescent="0.25">
      <c r="A7830" t="str">
        <v>high</v>
      </c>
      <c r="B7830" t="b" cm="1">
        <f t="array" ref="B7830">AND(Orders!R7828:R17821&gt;500,Orders!O7828:O17821="technology")</f>
        <v>0</v>
      </c>
      <c r="C7830" t="b" cm="1">
        <f t="array" ref="C7830">OR(Orders!R7828:R17821&gt;1000,Orders!O7828:O17821="furniture")</f>
        <v>1</v>
      </c>
      <c r="D7830" t="str">
        <v>no</v>
      </c>
      <c r="E7830" t="str">
        <v>false</v>
      </c>
      <c r="G7830" t="str" cm="1">
        <f t="array" ref="G7830">IFERROR(IF(AND(Orders!R7829:R17822&gt;1000,OR(Orders!M7829:M17822="East",Orders!M7829:M17822="south")),"bonus","no bonus"),"data error")</f>
        <v>no bonus</v>
      </c>
    </row>
    <row r="7831" spans="1:7" x14ac:dyDescent="0.25">
      <c r="A7831" t="str">
        <v>high</v>
      </c>
      <c r="B7831" t="b" cm="1">
        <f t="array" ref="B7831">AND(Orders!R7829:R17822&gt;500,Orders!O7829:O17822="technology")</f>
        <v>0</v>
      </c>
      <c r="C7831" t="b" cm="1">
        <f t="array" ref="C7831">OR(Orders!R7829:R17822&gt;1000,Orders!O7829:O17822="furniture")</f>
        <v>1</v>
      </c>
      <c r="D7831" t="str">
        <v>no</v>
      </c>
      <c r="E7831" t="str">
        <v>false</v>
      </c>
      <c r="G7831" t="str" cm="1">
        <f t="array" ref="G7831">IFERROR(IF(AND(Orders!R7830:R17823&gt;1000,OR(Orders!M7830:M17823="East",Orders!M7830:M17823="south")),"bonus","no bonus"),"data error")</f>
        <v>no bonus</v>
      </c>
    </row>
    <row r="7832" spans="1:7" x14ac:dyDescent="0.25">
      <c r="A7832" t="str">
        <v>high</v>
      </c>
      <c r="B7832" t="b" cm="1">
        <f t="array" ref="B7832">AND(Orders!R7830:R17823&gt;500,Orders!O7830:O17823="technology")</f>
        <v>0</v>
      </c>
      <c r="C7832" t="b" cm="1">
        <f t="array" ref="C7832">OR(Orders!R7830:R17823&gt;1000,Orders!O7830:O17823="furniture")</f>
        <v>1</v>
      </c>
      <c r="D7832" t="str">
        <v>no</v>
      </c>
      <c r="E7832" t="str">
        <v>false</v>
      </c>
      <c r="G7832" t="str" cm="1">
        <f t="array" ref="G7832">IFERROR(IF(AND(Orders!R7831:R17824&gt;1000,OR(Orders!M7831:M17824="East",Orders!M7831:M17824="south")),"bonus","no bonus"),"data error")</f>
        <v>no bonus</v>
      </c>
    </row>
    <row r="7833" spans="1:7" x14ac:dyDescent="0.25">
      <c r="A7833" t="str">
        <v>high</v>
      </c>
      <c r="B7833" t="b" cm="1">
        <f t="array" ref="B7833">AND(Orders!R7831:R17824&gt;500,Orders!O7831:O17824="technology")</f>
        <v>0</v>
      </c>
      <c r="C7833" t="b" cm="1">
        <f t="array" ref="C7833">OR(Orders!R7831:R17824&gt;1000,Orders!O7831:O17824="furniture")</f>
        <v>1</v>
      </c>
      <c r="D7833" t="str">
        <v>no</v>
      </c>
      <c r="E7833" t="str">
        <v>false</v>
      </c>
      <c r="G7833" t="str" cm="1">
        <f t="array" ref="G7833">IFERROR(IF(AND(Orders!R7832:R17825&gt;1000,OR(Orders!M7832:M17825="East",Orders!M7832:M17825="south")),"bonus","no bonus"),"data error")</f>
        <v>no bonus</v>
      </c>
    </row>
    <row r="7834" spans="1:7" x14ac:dyDescent="0.25">
      <c r="A7834" t="str">
        <v>high</v>
      </c>
      <c r="B7834" t="b" cm="1">
        <f t="array" ref="B7834">AND(Orders!R7832:R17825&gt;500,Orders!O7832:O17825="technology")</f>
        <v>0</v>
      </c>
      <c r="C7834" t="b" cm="1">
        <f t="array" ref="C7834">OR(Orders!R7832:R17825&gt;1000,Orders!O7832:O17825="furniture")</f>
        <v>1</v>
      </c>
      <c r="D7834" t="str">
        <v>no</v>
      </c>
      <c r="E7834" t="str">
        <v>false</v>
      </c>
      <c r="G7834" t="str" cm="1">
        <f t="array" ref="G7834">IFERROR(IF(AND(Orders!R7833:R17826&gt;1000,OR(Orders!M7833:M17826="East",Orders!M7833:M17826="south")),"bonus","no bonus"),"data error")</f>
        <v>no bonus</v>
      </c>
    </row>
    <row r="7835" spans="1:7" x14ac:dyDescent="0.25">
      <c r="A7835" t="str">
        <v>high</v>
      </c>
      <c r="B7835" t="b" cm="1">
        <f t="array" ref="B7835">AND(Orders!R7833:R17826&gt;500,Orders!O7833:O17826="technology")</f>
        <v>0</v>
      </c>
      <c r="C7835" t="b" cm="1">
        <f t="array" ref="C7835">OR(Orders!R7833:R17826&gt;1000,Orders!O7833:O17826="furniture")</f>
        <v>1</v>
      </c>
      <c r="D7835" t="str">
        <v>no</v>
      </c>
      <c r="E7835" t="str">
        <v>false</v>
      </c>
      <c r="G7835" t="str" cm="1">
        <f t="array" ref="G7835">IFERROR(IF(AND(Orders!R7834:R17827&gt;1000,OR(Orders!M7834:M17827="East",Orders!M7834:M17827="south")),"bonus","no bonus"),"data error")</f>
        <v>no bonus</v>
      </c>
    </row>
    <row r="7836" spans="1:7" x14ac:dyDescent="0.25">
      <c r="A7836" t="str">
        <v>high</v>
      </c>
      <c r="B7836" t="b" cm="1">
        <f t="array" ref="B7836">AND(Orders!R7834:R17827&gt;500,Orders!O7834:O17827="technology")</f>
        <v>0</v>
      </c>
      <c r="C7836" t="b" cm="1">
        <f t="array" ref="C7836">OR(Orders!R7834:R17827&gt;1000,Orders!O7834:O17827="furniture")</f>
        <v>1</v>
      </c>
      <c r="D7836" t="str">
        <v>no</v>
      </c>
      <c r="E7836" t="str">
        <v>false</v>
      </c>
      <c r="G7836" t="str" cm="1">
        <f t="array" ref="G7836">IFERROR(IF(AND(Orders!R7835:R17828&gt;1000,OR(Orders!M7835:M17828="East",Orders!M7835:M17828="south")),"bonus","no bonus"),"data error")</f>
        <v>no bonus</v>
      </c>
    </row>
    <row r="7837" spans="1:7" x14ac:dyDescent="0.25">
      <c r="A7837" t="str">
        <v>high</v>
      </c>
      <c r="B7837" t="b" cm="1">
        <f t="array" ref="B7837">AND(Orders!R7835:R17828&gt;500,Orders!O7835:O17828="technology")</f>
        <v>0</v>
      </c>
      <c r="C7837" t="b" cm="1">
        <f t="array" ref="C7837">OR(Orders!R7835:R17828&gt;1000,Orders!O7835:O17828="furniture")</f>
        <v>1</v>
      </c>
      <c r="D7837" t="str">
        <v>no</v>
      </c>
      <c r="E7837" t="str">
        <v>false</v>
      </c>
      <c r="G7837" t="str" cm="1">
        <f t="array" ref="G7837">IFERROR(IF(AND(Orders!R7836:R17829&gt;1000,OR(Orders!M7836:M17829="East",Orders!M7836:M17829="south")),"bonus","no bonus"),"data error")</f>
        <v>no bonus</v>
      </c>
    </row>
    <row r="7838" spans="1:7" x14ac:dyDescent="0.25">
      <c r="A7838" t="str">
        <v>high</v>
      </c>
      <c r="B7838" t="b" cm="1">
        <f t="array" ref="B7838">AND(Orders!R7836:R17829&gt;500,Orders!O7836:O17829="technology")</f>
        <v>0</v>
      </c>
      <c r="C7838" t="b" cm="1">
        <f t="array" ref="C7838">OR(Orders!R7836:R17829&gt;1000,Orders!O7836:O17829="furniture")</f>
        <v>1</v>
      </c>
      <c r="D7838" t="str">
        <v>no</v>
      </c>
      <c r="E7838" t="str">
        <v>false</v>
      </c>
      <c r="G7838" t="str" cm="1">
        <f t="array" ref="G7838">IFERROR(IF(AND(Orders!R7837:R17830&gt;1000,OR(Orders!M7837:M17830="East",Orders!M7837:M17830="south")),"bonus","no bonus"),"data error")</f>
        <v>no bonus</v>
      </c>
    </row>
    <row r="7839" spans="1:7" x14ac:dyDescent="0.25">
      <c r="A7839" t="str">
        <v>high</v>
      </c>
      <c r="B7839" t="b" cm="1">
        <f t="array" ref="B7839">AND(Orders!R7837:R17830&gt;500,Orders!O7837:O17830="technology")</f>
        <v>0</v>
      </c>
      <c r="C7839" t="b" cm="1">
        <f t="array" ref="C7839">OR(Orders!R7837:R17830&gt;1000,Orders!O7837:O17830="furniture")</f>
        <v>1</v>
      </c>
      <c r="D7839" t="str">
        <v>no</v>
      </c>
      <c r="E7839" t="str">
        <v>false</v>
      </c>
      <c r="G7839" t="str" cm="1">
        <f t="array" ref="G7839">IFERROR(IF(AND(Orders!R7838:R17831&gt;1000,OR(Orders!M7838:M17831="East",Orders!M7838:M17831="south")),"bonus","no bonus"),"data error")</f>
        <v>no bonus</v>
      </c>
    </row>
    <row r="7840" spans="1:7" x14ac:dyDescent="0.25">
      <c r="A7840" t="str">
        <v>high</v>
      </c>
      <c r="B7840" t="b" cm="1">
        <f t="array" ref="B7840">AND(Orders!R7838:R17831&gt;500,Orders!O7838:O17831="technology")</f>
        <v>0</v>
      </c>
      <c r="C7840" t="b" cm="1">
        <f t="array" ref="C7840">OR(Orders!R7838:R17831&gt;1000,Orders!O7838:O17831="furniture")</f>
        <v>1</v>
      </c>
      <c r="D7840" t="str">
        <v>no</v>
      </c>
      <c r="E7840" t="str">
        <v>false</v>
      </c>
      <c r="G7840" t="str" cm="1">
        <f t="array" ref="G7840">IFERROR(IF(AND(Orders!R7839:R17832&gt;1000,OR(Orders!M7839:M17832="East",Orders!M7839:M17832="south")),"bonus","no bonus"),"data error")</f>
        <v>no bonus</v>
      </c>
    </row>
    <row r="7841" spans="1:7" x14ac:dyDescent="0.25">
      <c r="A7841" t="str">
        <v>high</v>
      </c>
      <c r="B7841" t="b" cm="1">
        <f t="array" ref="B7841">AND(Orders!R7839:R17832&gt;500,Orders!O7839:O17832="technology")</f>
        <v>0</v>
      </c>
      <c r="C7841" t="b" cm="1">
        <f t="array" ref="C7841">OR(Orders!R7839:R17832&gt;1000,Orders!O7839:O17832="furniture")</f>
        <v>1</v>
      </c>
      <c r="D7841" t="str">
        <v>no</v>
      </c>
      <c r="E7841" t="str">
        <v>false</v>
      </c>
      <c r="G7841" t="str" cm="1">
        <f t="array" ref="G7841">IFERROR(IF(AND(Orders!R7840:R17833&gt;1000,OR(Orders!M7840:M17833="East",Orders!M7840:M17833="south")),"bonus","no bonus"),"data error")</f>
        <v>no bonus</v>
      </c>
    </row>
    <row r="7842" spans="1:7" x14ac:dyDescent="0.25">
      <c r="A7842" t="str">
        <v>high</v>
      </c>
      <c r="B7842" t="b" cm="1">
        <f t="array" ref="B7842">AND(Orders!R7840:R17833&gt;500,Orders!O7840:O17833="technology")</f>
        <v>0</v>
      </c>
      <c r="C7842" t="b" cm="1">
        <f t="array" ref="C7842">OR(Orders!R7840:R17833&gt;1000,Orders!O7840:O17833="furniture")</f>
        <v>1</v>
      </c>
      <c r="D7842" t="str">
        <v>no</v>
      </c>
      <c r="E7842" t="str">
        <v>false</v>
      </c>
      <c r="G7842" t="str" cm="1">
        <f t="array" ref="G7842">IFERROR(IF(AND(Orders!R7841:R17834&gt;1000,OR(Orders!M7841:M17834="East",Orders!M7841:M17834="south")),"bonus","no bonus"),"data error")</f>
        <v>no bonus</v>
      </c>
    </row>
    <row r="7843" spans="1:7" x14ac:dyDescent="0.25">
      <c r="A7843" t="str">
        <v>high</v>
      </c>
      <c r="B7843" t="b" cm="1">
        <f t="array" ref="B7843">AND(Orders!R7841:R17834&gt;500,Orders!O7841:O17834="technology")</f>
        <v>0</v>
      </c>
      <c r="C7843" t="b" cm="1">
        <f t="array" ref="C7843">OR(Orders!R7841:R17834&gt;1000,Orders!O7841:O17834="furniture")</f>
        <v>1</v>
      </c>
      <c r="D7843" t="str">
        <v>no</v>
      </c>
      <c r="E7843" t="str">
        <v>false</v>
      </c>
      <c r="G7843" t="str" cm="1">
        <f t="array" ref="G7843">IFERROR(IF(AND(Orders!R7842:R17835&gt;1000,OR(Orders!M7842:M17835="East",Orders!M7842:M17835="south")),"bonus","no bonus"),"data error")</f>
        <v>no bonus</v>
      </c>
    </row>
    <row r="7844" spans="1:7" x14ac:dyDescent="0.25">
      <c r="A7844" t="str">
        <v>high</v>
      </c>
      <c r="B7844" t="b" cm="1">
        <f t="array" ref="B7844">AND(Orders!R7842:R17835&gt;500,Orders!O7842:O17835="technology")</f>
        <v>0</v>
      </c>
      <c r="C7844" t="b" cm="1">
        <f t="array" ref="C7844">OR(Orders!R7842:R17835&gt;1000,Orders!O7842:O17835="furniture")</f>
        <v>1</v>
      </c>
      <c r="D7844" t="str">
        <v>no</v>
      </c>
      <c r="E7844" t="str">
        <v>false</v>
      </c>
      <c r="G7844" t="str" cm="1">
        <f t="array" ref="G7844">IFERROR(IF(AND(Orders!R7843:R17836&gt;1000,OR(Orders!M7843:M17836="East",Orders!M7843:M17836="south")),"bonus","no bonus"),"data error")</f>
        <v>no bonus</v>
      </c>
    </row>
    <row r="7845" spans="1:7" x14ac:dyDescent="0.25">
      <c r="A7845" t="str">
        <v>high</v>
      </c>
      <c r="B7845" t="b" cm="1">
        <f t="array" ref="B7845">AND(Orders!R7843:R17836&gt;500,Orders!O7843:O17836="technology")</f>
        <v>0</v>
      </c>
      <c r="C7845" t="b" cm="1">
        <f t="array" ref="C7845">OR(Orders!R7843:R17836&gt;1000,Orders!O7843:O17836="furniture")</f>
        <v>1</v>
      </c>
      <c r="D7845" t="str">
        <v>no</v>
      </c>
      <c r="E7845" t="str">
        <v>false</v>
      </c>
      <c r="G7845" t="str" cm="1">
        <f t="array" ref="G7845">IFERROR(IF(AND(Orders!R7844:R17837&gt;1000,OR(Orders!M7844:M17837="East",Orders!M7844:M17837="south")),"bonus","no bonus"),"data error")</f>
        <v>no bonus</v>
      </c>
    </row>
    <row r="7846" spans="1:7" x14ac:dyDescent="0.25">
      <c r="A7846" t="str">
        <v>high</v>
      </c>
      <c r="B7846" t="b" cm="1">
        <f t="array" ref="B7846">AND(Orders!R7844:R17837&gt;500,Orders!O7844:O17837="technology")</f>
        <v>0</v>
      </c>
      <c r="C7846" t="b" cm="1">
        <f t="array" ref="C7846">OR(Orders!R7844:R17837&gt;1000,Orders!O7844:O17837="furniture")</f>
        <v>1</v>
      </c>
      <c r="D7846" t="str">
        <v>no</v>
      </c>
      <c r="E7846" t="str">
        <v>false</v>
      </c>
      <c r="G7846" t="str" cm="1">
        <f t="array" ref="G7846">IFERROR(IF(AND(Orders!R7845:R17838&gt;1000,OR(Orders!M7845:M17838="East",Orders!M7845:M17838="south")),"bonus","no bonus"),"data error")</f>
        <v>no bonus</v>
      </c>
    </row>
    <row r="7847" spans="1:7" x14ac:dyDescent="0.25">
      <c r="A7847" t="str">
        <v>high</v>
      </c>
      <c r="B7847" t="b" cm="1">
        <f t="array" ref="B7847">AND(Orders!R7845:R17838&gt;500,Orders!O7845:O17838="technology")</f>
        <v>0</v>
      </c>
      <c r="C7847" t="b" cm="1">
        <f t="array" ref="C7847">OR(Orders!R7845:R17838&gt;1000,Orders!O7845:O17838="furniture")</f>
        <v>1</v>
      </c>
      <c r="D7847" t="str">
        <v>no</v>
      </c>
      <c r="E7847" t="str">
        <v>false</v>
      </c>
      <c r="G7847" t="str" cm="1">
        <f t="array" ref="G7847">IFERROR(IF(AND(Orders!R7846:R17839&gt;1000,OR(Orders!M7846:M17839="East",Orders!M7846:M17839="south")),"bonus","no bonus"),"data error")</f>
        <v>no bonus</v>
      </c>
    </row>
    <row r="7848" spans="1:7" x14ac:dyDescent="0.25">
      <c r="A7848" t="str">
        <v>high</v>
      </c>
      <c r="B7848" t="b" cm="1">
        <f t="array" ref="B7848">AND(Orders!R7846:R17839&gt;500,Orders!O7846:O17839="technology")</f>
        <v>0</v>
      </c>
      <c r="C7848" t="b" cm="1">
        <f t="array" ref="C7848">OR(Orders!R7846:R17839&gt;1000,Orders!O7846:O17839="furniture")</f>
        <v>1</v>
      </c>
      <c r="D7848" t="str">
        <v>no</v>
      </c>
      <c r="E7848" t="str">
        <v>false</v>
      </c>
      <c r="G7848" t="str" cm="1">
        <f t="array" ref="G7848">IFERROR(IF(AND(Orders!R7847:R17840&gt;1000,OR(Orders!M7847:M17840="East",Orders!M7847:M17840="south")),"bonus","no bonus"),"data error")</f>
        <v>no bonus</v>
      </c>
    </row>
    <row r="7849" spans="1:7" x14ac:dyDescent="0.25">
      <c r="A7849" t="str">
        <v>high</v>
      </c>
      <c r="B7849" t="b" cm="1">
        <f t="array" ref="B7849">AND(Orders!R7847:R17840&gt;500,Orders!O7847:O17840="technology")</f>
        <v>0</v>
      </c>
      <c r="C7849" t="b" cm="1">
        <f t="array" ref="C7849">OR(Orders!R7847:R17840&gt;1000,Orders!O7847:O17840="furniture")</f>
        <v>1</v>
      </c>
      <c r="D7849" t="str">
        <v>no</v>
      </c>
      <c r="E7849" t="str">
        <v>false</v>
      </c>
      <c r="G7849" t="str" cm="1">
        <f t="array" ref="G7849">IFERROR(IF(AND(Orders!R7848:R17841&gt;1000,OR(Orders!M7848:M17841="East",Orders!M7848:M17841="south")),"bonus","no bonus"),"data error")</f>
        <v>no bonus</v>
      </c>
    </row>
    <row r="7850" spans="1:7" x14ac:dyDescent="0.25">
      <c r="A7850" t="str">
        <v>high</v>
      </c>
      <c r="B7850" t="b" cm="1">
        <f t="array" ref="B7850">AND(Orders!R7848:R17841&gt;500,Orders!O7848:O17841="technology")</f>
        <v>0</v>
      </c>
      <c r="C7850" t="b" cm="1">
        <f t="array" ref="C7850">OR(Orders!R7848:R17841&gt;1000,Orders!O7848:O17841="furniture")</f>
        <v>1</v>
      </c>
      <c r="D7850" t="str">
        <v>no</v>
      </c>
      <c r="E7850" t="str">
        <v>false</v>
      </c>
      <c r="G7850" t="str" cm="1">
        <f t="array" ref="G7850">IFERROR(IF(AND(Orders!R7849:R17842&gt;1000,OR(Orders!M7849:M17842="East",Orders!M7849:M17842="south")),"bonus","no bonus"),"data error")</f>
        <v>no bonus</v>
      </c>
    </row>
    <row r="7851" spans="1:7" x14ac:dyDescent="0.25">
      <c r="A7851" t="str">
        <v>high</v>
      </c>
      <c r="B7851" t="b" cm="1">
        <f t="array" ref="B7851">AND(Orders!R7849:R17842&gt;500,Orders!O7849:O17842="technology")</f>
        <v>0</v>
      </c>
      <c r="C7851" t="b" cm="1">
        <f t="array" ref="C7851">OR(Orders!R7849:R17842&gt;1000,Orders!O7849:O17842="furniture")</f>
        <v>1</v>
      </c>
      <c r="D7851" t="str">
        <v>no</v>
      </c>
      <c r="E7851" t="str">
        <v>false</v>
      </c>
      <c r="G7851" t="str" cm="1">
        <f t="array" ref="G7851">IFERROR(IF(AND(Orders!R7850:R17843&gt;1000,OR(Orders!M7850:M17843="East",Orders!M7850:M17843="south")),"bonus","no bonus"),"data error")</f>
        <v>no bonus</v>
      </c>
    </row>
    <row r="7852" spans="1:7" x14ac:dyDescent="0.25">
      <c r="A7852" t="str">
        <v>high</v>
      </c>
      <c r="B7852" t="b" cm="1">
        <f t="array" ref="B7852">AND(Orders!R7850:R17843&gt;500,Orders!O7850:O17843="technology")</f>
        <v>0</v>
      </c>
      <c r="C7852" t="b" cm="1">
        <f t="array" ref="C7852">OR(Orders!R7850:R17843&gt;1000,Orders!O7850:O17843="furniture")</f>
        <v>1</v>
      </c>
      <c r="D7852" t="str">
        <v>no</v>
      </c>
      <c r="E7852" t="str">
        <v>false</v>
      </c>
      <c r="G7852" t="str" cm="1">
        <f t="array" ref="G7852">IFERROR(IF(AND(Orders!R7851:R17844&gt;1000,OR(Orders!M7851:M17844="East",Orders!M7851:M17844="south")),"bonus","no bonus"),"data error")</f>
        <v>no bonus</v>
      </c>
    </row>
    <row r="7853" spans="1:7" x14ac:dyDescent="0.25">
      <c r="A7853" t="str">
        <v>high</v>
      </c>
      <c r="B7853" t="b" cm="1">
        <f t="array" ref="B7853">AND(Orders!R7851:R17844&gt;500,Orders!O7851:O17844="technology")</f>
        <v>0</v>
      </c>
      <c r="C7853" t="b" cm="1">
        <f t="array" ref="C7853">OR(Orders!R7851:R17844&gt;1000,Orders!O7851:O17844="furniture")</f>
        <v>1</v>
      </c>
      <c r="D7853" t="str">
        <v>no</v>
      </c>
      <c r="E7853" t="str">
        <v>false</v>
      </c>
      <c r="G7853" t="str" cm="1">
        <f t="array" ref="G7853">IFERROR(IF(AND(Orders!R7852:R17845&gt;1000,OR(Orders!M7852:M17845="East",Orders!M7852:M17845="south")),"bonus","no bonus"),"data error")</f>
        <v>no bonus</v>
      </c>
    </row>
    <row r="7854" spans="1:7" x14ac:dyDescent="0.25">
      <c r="A7854" t="str">
        <v>high</v>
      </c>
      <c r="B7854" t="b" cm="1">
        <f t="array" ref="B7854">AND(Orders!R7852:R17845&gt;500,Orders!O7852:O17845="technology")</f>
        <v>0</v>
      </c>
      <c r="C7854" t="b" cm="1">
        <f t="array" ref="C7854">OR(Orders!R7852:R17845&gt;1000,Orders!O7852:O17845="furniture")</f>
        <v>1</v>
      </c>
      <c r="D7854" t="str">
        <v>no</v>
      </c>
      <c r="E7854" t="str">
        <v>false</v>
      </c>
      <c r="G7854" t="str" cm="1">
        <f t="array" ref="G7854">IFERROR(IF(AND(Orders!R7853:R17846&gt;1000,OR(Orders!M7853:M17846="East",Orders!M7853:M17846="south")),"bonus","no bonus"),"data error")</f>
        <v>no bonus</v>
      </c>
    </row>
    <row r="7855" spans="1:7" x14ac:dyDescent="0.25">
      <c r="A7855" t="str">
        <v>high</v>
      </c>
      <c r="B7855" t="b" cm="1">
        <f t="array" ref="B7855">AND(Orders!R7853:R17846&gt;500,Orders!O7853:O17846="technology")</f>
        <v>0</v>
      </c>
      <c r="C7855" t="b" cm="1">
        <f t="array" ref="C7855">OR(Orders!R7853:R17846&gt;1000,Orders!O7853:O17846="furniture")</f>
        <v>1</v>
      </c>
      <c r="D7855" t="str">
        <v>no</v>
      </c>
      <c r="E7855" t="str">
        <v>false</v>
      </c>
      <c r="G7855" t="str" cm="1">
        <f t="array" ref="G7855">IFERROR(IF(AND(Orders!R7854:R17847&gt;1000,OR(Orders!M7854:M17847="East",Orders!M7854:M17847="south")),"bonus","no bonus"),"data error")</f>
        <v>no bonus</v>
      </c>
    </row>
    <row r="7856" spans="1:7" x14ac:dyDescent="0.25">
      <c r="A7856" t="str">
        <v>high</v>
      </c>
      <c r="B7856" t="b" cm="1">
        <f t="array" ref="B7856">AND(Orders!R7854:R17847&gt;500,Orders!O7854:O17847="technology")</f>
        <v>0</v>
      </c>
      <c r="C7856" t="b" cm="1">
        <f t="array" ref="C7856">OR(Orders!R7854:R17847&gt;1000,Orders!O7854:O17847="furniture")</f>
        <v>1</v>
      </c>
      <c r="D7856" t="str">
        <v>no</v>
      </c>
      <c r="E7856" t="str">
        <v>false</v>
      </c>
      <c r="G7856" t="str" cm="1">
        <f t="array" ref="G7856">IFERROR(IF(AND(Orders!R7855:R17848&gt;1000,OR(Orders!M7855:M17848="East",Orders!M7855:M17848="south")),"bonus","no bonus"),"data error")</f>
        <v>no bonus</v>
      </c>
    </row>
    <row r="7857" spans="1:7" x14ac:dyDescent="0.25">
      <c r="A7857" t="str">
        <v>high</v>
      </c>
      <c r="B7857" t="b" cm="1">
        <f t="array" ref="B7857">AND(Orders!R7855:R17848&gt;500,Orders!O7855:O17848="technology")</f>
        <v>0</v>
      </c>
      <c r="C7857" t="b" cm="1">
        <f t="array" ref="C7857">OR(Orders!R7855:R17848&gt;1000,Orders!O7855:O17848="furniture")</f>
        <v>1</v>
      </c>
      <c r="D7857" t="str">
        <v>no</v>
      </c>
      <c r="E7857" t="str">
        <v>false</v>
      </c>
      <c r="G7857" t="str" cm="1">
        <f t="array" ref="G7857">IFERROR(IF(AND(Orders!R7856:R17849&gt;1000,OR(Orders!M7856:M17849="East",Orders!M7856:M17849="south")),"bonus","no bonus"),"data error")</f>
        <v>no bonus</v>
      </c>
    </row>
    <row r="7858" spans="1:7" x14ac:dyDescent="0.25">
      <c r="A7858" t="str">
        <v>high</v>
      </c>
      <c r="B7858" t="b" cm="1">
        <f t="array" ref="B7858">AND(Orders!R7856:R17849&gt;500,Orders!O7856:O17849="technology")</f>
        <v>0</v>
      </c>
      <c r="C7858" t="b" cm="1">
        <f t="array" ref="C7858">OR(Orders!R7856:R17849&gt;1000,Orders!O7856:O17849="furniture")</f>
        <v>1</v>
      </c>
      <c r="D7858" t="str">
        <v>no</v>
      </c>
      <c r="E7858" t="str">
        <v>false</v>
      </c>
      <c r="G7858" t="str" cm="1">
        <f t="array" ref="G7858">IFERROR(IF(AND(Orders!R7857:R17850&gt;1000,OR(Orders!M7857:M17850="East",Orders!M7857:M17850="south")),"bonus","no bonus"),"data error")</f>
        <v>no bonus</v>
      </c>
    </row>
    <row r="7859" spans="1:7" x14ac:dyDescent="0.25">
      <c r="A7859" t="str">
        <v>high</v>
      </c>
      <c r="B7859" t="b" cm="1">
        <f t="array" ref="B7859">AND(Orders!R7857:R17850&gt;500,Orders!O7857:O17850="technology")</f>
        <v>0</v>
      </c>
      <c r="C7859" t="b" cm="1">
        <f t="array" ref="C7859">OR(Orders!R7857:R17850&gt;1000,Orders!O7857:O17850="furniture")</f>
        <v>1</v>
      </c>
      <c r="D7859" t="str">
        <v>no</v>
      </c>
      <c r="E7859" t="str">
        <v>false</v>
      </c>
      <c r="G7859" t="str" cm="1">
        <f t="array" ref="G7859">IFERROR(IF(AND(Orders!R7858:R17851&gt;1000,OR(Orders!M7858:M17851="East",Orders!M7858:M17851="south")),"bonus","no bonus"),"data error")</f>
        <v>no bonus</v>
      </c>
    </row>
    <row r="7860" spans="1:7" x14ac:dyDescent="0.25">
      <c r="A7860" t="str">
        <v>high</v>
      </c>
      <c r="B7860" t="b" cm="1">
        <f t="array" ref="B7860">AND(Orders!R7858:R17851&gt;500,Orders!O7858:O17851="technology")</f>
        <v>0</v>
      </c>
      <c r="C7860" t="b" cm="1">
        <f t="array" ref="C7860">OR(Orders!R7858:R17851&gt;1000,Orders!O7858:O17851="furniture")</f>
        <v>1</v>
      </c>
      <c r="D7860" t="str">
        <v>no</v>
      </c>
      <c r="E7860" t="str">
        <v>false</v>
      </c>
      <c r="G7860" t="str" cm="1">
        <f t="array" ref="G7860">IFERROR(IF(AND(Orders!R7859:R17852&gt;1000,OR(Orders!M7859:M17852="East",Orders!M7859:M17852="south")),"bonus","no bonus"),"data error")</f>
        <v>no bonus</v>
      </c>
    </row>
    <row r="7861" spans="1:7" x14ac:dyDescent="0.25">
      <c r="A7861" t="str">
        <v>high</v>
      </c>
      <c r="B7861" t="b" cm="1">
        <f t="array" ref="B7861">AND(Orders!R7859:R17852&gt;500,Orders!O7859:O17852="technology")</f>
        <v>0</v>
      </c>
      <c r="C7861" t="b" cm="1">
        <f t="array" ref="C7861">OR(Orders!R7859:R17852&gt;1000,Orders!O7859:O17852="furniture")</f>
        <v>1</v>
      </c>
      <c r="D7861" t="str">
        <v>no</v>
      </c>
      <c r="E7861" t="str">
        <v>false</v>
      </c>
      <c r="G7861" t="str" cm="1">
        <f t="array" ref="G7861">IFERROR(IF(AND(Orders!R7860:R17853&gt;1000,OR(Orders!M7860:M17853="East",Orders!M7860:M17853="south")),"bonus","no bonus"),"data error")</f>
        <v>no bonus</v>
      </c>
    </row>
    <row r="7862" spans="1:7" x14ac:dyDescent="0.25">
      <c r="A7862" t="str">
        <v>high</v>
      </c>
      <c r="B7862" t="b" cm="1">
        <f t="array" ref="B7862">AND(Orders!R7860:R17853&gt;500,Orders!O7860:O17853="technology")</f>
        <v>0</v>
      </c>
      <c r="C7862" t="b" cm="1">
        <f t="array" ref="C7862">OR(Orders!R7860:R17853&gt;1000,Orders!O7860:O17853="furniture")</f>
        <v>1</v>
      </c>
      <c r="D7862" t="str">
        <v>no</v>
      </c>
      <c r="E7862" t="str">
        <v>false</v>
      </c>
      <c r="G7862" t="str" cm="1">
        <f t="array" ref="G7862">IFERROR(IF(AND(Orders!R7861:R17854&gt;1000,OR(Orders!M7861:M17854="East",Orders!M7861:M17854="south")),"bonus","no bonus"),"data error")</f>
        <v>no bonus</v>
      </c>
    </row>
    <row r="7863" spans="1:7" x14ac:dyDescent="0.25">
      <c r="A7863" t="str">
        <v>high</v>
      </c>
      <c r="B7863" t="b" cm="1">
        <f t="array" ref="B7863">AND(Orders!R7861:R17854&gt;500,Orders!O7861:O17854="technology")</f>
        <v>0</v>
      </c>
      <c r="C7863" t="b" cm="1">
        <f t="array" ref="C7863">OR(Orders!R7861:R17854&gt;1000,Orders!O7861:O17854="furniture")</f>
        <v>1</v>
      </c>
      <c r="D7863" t="str">
        <v>no</v>
      </c>
      <c r="E7863" t="str">
        <v>false</v>
      </c>
      <c r="G7863" t="str" cm="1">
        <f t="array" ref="G7863">IFERROR(IF(AND(Orders!R7862:R17855&gt;1000,OR(Orders!M7862:M17855="East",Orders!M7862:M17855="south")),"bonus","no bonus"),"data error")</f>
        <v>no bonus</v>
      </c>
    </row>
    <row r="7864" spans="1:7" x14ac:dyDescent="0.25">
      <c r="A7864" t="str">
        <v>high</v>
      </c>
      <c r="B7864" t="b" cm="1">
        <f t="array" ref="B7864">AND(Orders!R7862:R17855&gt;500,Orders!O7862:O17855="technology")</f>
        <v>0</v>
      </c>
      <c r="C7864" t="b" cm="1">
        <f t="array" ref="C7864">OR(Orders!R7862:R17855&gt;1000,Orders!O7862:O17855="furniture")</f>
        <v>1</v>
      </c>
      <c r="D7864" t="str">
        <v>no</v>
      </c>
      <c r="E7864" t="str">
        <v>false</v>
      </c>
      <c r="G7864" t="str" cm="1">
        <f t="array" ref="G7864">IFERROR(IF(AND(Orders!R7863:R17856&gt;1000,OR(Orders!M7863:M17856="East",Orders!M7863:M17856="south")),"bonus","no bonus"),"data error")</f>
        <v>no bonus</v>
      </c>
    </row>
    <row r="7865" spans="1:7" x14ac:dyDescent="0.25">
      <c r="A7865" t="str">
        <v>high</v>
      </c>
      <c r="B7865" t="b" cm="1">
        <f t="array" ref="B7865">AND(Orders!R7863:R17856&gt;500,Orders!O7863:O17856="technology")</f>
        <v>0</v>
      </c>
      <c r="C7865" t="b" cm="1">
        <f t="array" ref="C7865">OR(Orders!R7863:R17856&gt;1000,Orders!O7863:O17856="furniture")</f>
        <v>1</v>
      </c>
      <c r="D7865" t="str">
        <v>no</v>
      </c>
      <c r="E7865" t="str">
        <v>false</v>
      </c>
      <c r="G7865" t="str" cm="1">
        <f t="array" ref="G7865">IFERROR(IF(AND(Orders!R7864:R17857&gt;1000,OR(Orders!M7864:M17857="East",Orders!M7864:M17857="south")),"bonus","no bonus"),"data error")</f>
        <v>no bonus</v>
      </c>
    </row>
    <row r="7866" spans="1:7" x14ac:dyDescent="0.25">
      <c r="A7866" t="str">
        <v>high</v>
      </c>
      <c r="B7866" t="b" cm="1">
        <f t="array" ref="B7866">AND(Orders!R7864:R17857&gt;500,Orders!O7864:O17857="technology")</f>
        <v>0</v>
      </c>
      <c r="C7866" t="b" cm="1">
        <f t="array" ref="C7866">OR(Orders!R7864:R17857&gt;1000,Orders!O7864:O17857="furniture")</f>
        <v>1</v>
      </c>
      <c r="D7866" t="str">
        <v>no</v>
      </c>
      <c r="E7866" t="str">
        <v>false</v>
      </c>
      <c r="G7866" t="str" cm="1">
        <f t="array" ref="G7866">IFERROR(IF(AND(Orders!R7865:R17858&gt;1000,OR(Orders!M7865:M17858="East",Orders!M7865:M17858="south")),"bonus","no bonus"),"data error")</f>
        <v>no bonus</v>
      </c>
    </row>
    <row r="7867" spans="1:7" x14ac:dyDescent="0.25">
      <c r="A7867" t="str">
        <v>high</v>
      </c>
      <c r="B7867" t="b" cm="1">
        <f t="array" ref="B7867">AND(Orders!R7865:R17858&gt;500,Orders!O7865:O17858="technology")</f>
        <v>0</v>
      </c>
      <c r="C7867" t="b" cm="1">
        <f t="array" ref="C7867">OR(Orders!R7865:R17858&gt;1000,Orders!O7865:O17858="furniture")</f>
        <v>1</v>
      </c>
      <c r="D7867" t="str">
        <v>no</v>
      </c>
      <c r="E7867" t="str">
        <v>false</v>
      </c>
      <c r="G7867" t="str" cm="1">
        <f t="array" ref="G7867">IFERROR(IF(AND(Orders!R7866:R17859&gt;1000,OR(Orders!M7866:M17859="East",Orders!M7866:M17859="south")),"bonus","no bonus"),"data error")</f>
        <v>no bonus</v>
      </c>
    </row>
    <row r="7868" spans="1:7" x14ac:dyDescent="0.25">
      <c r="A7868" t="str">
        <v>high</v>
      </c>
      <c r="B7868" t="b" cm="1">
        <f t="array" ref="B7868">AND(Orders!R7866:R17859&gt;500,Orders!O7866:O17859="technology")</f>
        <v>0</v>
      </c>
      <c r="C7868" t="b" cm="1">
        <f t="array" ref="C7868">OR(Orders!R7866:R17859&gt;1000,Orders!O7866:O17859="furniture")</f>
        <v>1</v>
      </c>
      <c r="D7868" t="str">
        <v>no</v>
      </c>
      <c r="E7868" t="str">
        <v>false</v>
      </c>
      <c r="G7868" t="str" cm="1">
        <f t="array" ref="G7868">IFERROR(IF(AND(Orders!R7867:R17860&gt;1000,OR(Orders!M7867:M17860="East",Orders!M7867:M17860="south")),"bonus","no bonus"),"data error")</f>
        <v>no bonus</v>
      </c>
    </row>
    <row r="7869" spans="1:7" x14ac:dyDescent="0.25">
      <c r="A7869" t="str">
        <v>high</v>
      </c>
      <c r="B7869" t="b" cm="1">
        <f t="array" ref="B7869">AND(Orders!R7867:R17860&gt;500,Orders!O7867:O17860="technology")</f>
        <v>0</v>
      </c>
      <c r="C7869" t="b" cm="1">
        <f t="array" ref="C7869">OR(Orders!R7867:R17860&gt;1000,Orders!O7867:O17860="furniture")</f>
        <v>1</v>
      </c>
      <c r="D7869" t="str">
        <v>no</v>
      </c>
      <c r="E7869" t="str">
        <v>false</v>
      </c>
      <c r="G7869" t="str" cm="1">
        <f t="array" ref="G7869">IFERROR(IF(AND(Orders!R7868:R17861&gt;1000,OR(Orders!M7868:M17861="East",Orders!M7868:M17861="south")),"bonus","no bonus"),"data error")</f>
        <v>no bonus</v>
      </c>
    </row>
    <row r="7870" spans="1:7" x14ac:dyDescent="0.25">
      <c r="A7870" t="str">
        <v>high</v>
      </c>
      <c r="B7870" t="b" cm="1">
        <f t="array" ref="B7870">AND(Orders!R7868:R17861&gt;500,Orders!O7868:O17861="technology")</f>
        <v>0</v>
      </c>
      <c r="C7870" t="b" cm="1">
        <f t="array" ref="C7870">OR(Orders!R7868:R17861&gt;1000,Orders!O7868:O17861="furniture")</f>
        <v>1</v>
      </c>
      <c r="D7870" t="str">
        <v>no</v>
      </c>
      <c r="E7870" t="str">
        <v>false</v>
      </c>
      <c r="G7870" t="str" cm="1">
        <f t="array" ref="G7870">IFERROR(IF(AND(Orders!R7869:R17862&gt;1000,OR(Orders!M7869:M17862="East",Orders!M7869:M17862="south")),"bonus","no bonus"),"data error")</f>
        <v>no bonus</v>
      </c>
    </row>
    <row r="7871" spans="1:7" x14ac:dyDescent="0.25">
      <c r="A7871" t="str">
        <v>high</v>
      </c>
      <c r="B7871" t="b" cm="1">
        <f t="array" ref="B7871">AND(Orders!R7869:R17862&gt;500,Orders!O7869:O17862="technology")</f>
        <v>0</v>
      </c>
      <c r="C7871" t="b" cm="1">
        <f t="array" ref="C7871">OR(Orders!R7869:R17862&gt;1000,Orders!O7869:O17862="furniture")</f>
        <v>1</v>
      </c>
      <c r="D7871" t="str">
        <v>no</v>
      </c>
      <c r="E7871" t="str">
        <v>false</v>
      </c>
      <c r="G7871" t="str" cm="1">
        <f t="array" ref="G7871">IFERROR(IF(AND(Orders!R7870:R17863&gt;1000,OR(Orders!M7870:M17863="East",Orders!M7870:M17863="south")),"bonus","no bonus"),"data error")</f>
        <v>no bonus</v>
      </c>
    </row>
    <row r="7872" spans="1:7" x14ac:dyDescent="0.25">
      <c r="A7872" t="str">
        <v>high</v>
      </c>
      <c r="B7872" t="b" cm="1">
        <f t="array" ref="B7872">AND(Orders!R7870:R17863&gt;500,Orders!O7870:O17863="technology")</f>
        <v>0</v>
      </c>
      <c r="C7872" t="b" cm="1">
        <f t="array" ref="C7872">OR(Orders!R7870:R17863&gt;1000,Orders!O7870:O17863="furniture")</f>
        <v>1</v>
      </c>
      <c r="D7872" t="str">
        <v>no</v>
      </c>
      <c r="E7872" t="str">
        <v>false</v>
      </c>
      <c r="G7872" t="str" cm="1">
        <f t="array" ref="G7872">IFERROR(IF(AND(Orders!R7871:R17864&gt;1000,OR(Orders!M7871:M17864="East",Orders!M7871:M17864="south")),"bonus","no bonus"),"data error")</f>
        <v>no bonus</v>
      </c>
    </row>
    <row r="7873" spans="1:7" x14ac:dyDescent="0.25">
      <c r="A7873" t="str">
        <v>high</v>
      </c>
      <c r="B7873" t="b" cm="1">
        <f t="array" ref="B7873">AND(Orders!R7871:R17864&gt;500,Orders!O7871:O17864="technology")</f>
        <v>0</v>
      </c>
      <c r="C7873" t="b" cm="1">
        <f t="array" ref="C7873">OR(Orders!R7871:R17864&gt;1000,Orders!O7871:O17864="furniture")</f>
        <v>1</v>
      </c>
      <c r="D7873" t="str">
        <v>no</v>
      </c>
      <c r="E7873" t="str">
        <v>false</v>
      </c>
      <c r="G7873" t="str" cm="1">
        <f t="array" ref="G7873">IFERROR(IF(AND(Orders!R7872:R17865&gt;1000,OR(Orders!M7872:M17865="East",Orders!M7872:M17865="south")),"bonus","no bonus"),"data error")</f>
        <v>no bonus</v>
      </c>
    </row>
    <row r="7874" spans="1:7" x14ac:dyDescent="0.25">
      <c r="A7874" t="str">
        <v>high</v>
      </c>
      <c r="B7874" t="b" cm="1">
        <f t="array" ref="B7874">AND(Orders!R7872:R17865&gt;500,Orders!O7872:O17865="technology")</f>
        <v>0</v>
      </c>
      <c r="C7874" t="b" cm="1">
        <f t="array" ref="C7874">OR(Orders!R7872:R17865&gt;1000,Orders!O7872:O17865="furniture")</f>
        <v>1</v>
      </c>
      <c r="D7874" t="str">
        <v>no</v>
      </c>
      <c r="E7874" t="str">
        <v>false</v>
      </c>
      <c r="G7874" t="str" cm="1">
        <f t="array" ref="G7874">IFERROR(IF(AND(Orders!R7873:R17866&gt;1000,OR(Orders!M7873:M17866="East",Orders!M7873:M17866="south")),"bonus","no bonus"),"data error")</f>
        <v>no bonus</v>
      </c>
    </row>
    <row r="7875" spans="1:7" x14ac:dyDescent="0.25">
      <c r="A7875" t="str">
        <v>high</v>
      </c>
      <c r="B7875" t="b" cm="1">
        <f t="array" ref="B7875">AND(Orders!R7873:R17866&gt;500,Orders!O7873:O17866="technology")</f>
        <v>0</v>
      </c>
      <c r="C7875" t="b" cm="1">
        <f t="array" ref="C7875">OR(Orders!R7873:R17866&gt;1000,Orders!O7873:O17866="furniture")</f>
        <v>1</v>
      </c>
      <c r="D7875" t="str">
        <v>no</v>
      </c>
      <c r="E7875" t="str">
        <v>false</v>
      </c>
      <c r="G7875" t="str" cm="1">
        <f t="array" ref="G7875">IFERROR(IF(AND(Orders!R7874:R17867&gt;1000,OR(Orders!M7874:M17867="East",Orders!M7874:M17867="south")),"bonus","no bonus"),"data error")</f>
        <v>no bonus</v>
      </c>
    </row>
    <row r="7876" spans="1:7" x14ac:dyDescent="0.25">
      <c r="A7876" t="str">
        <v>high</v>
      </c>
      <c r="B7876" t="b" cm="1">
        <f t="array" ref="B7876">AND(Orders!R7874:R17867&gt;500,Orders!O7874:O17867="technology")</f>
        <v>0</v>
      </c>
      <c r="C7876" t="b" cm="1">
        <f t="array" ref="C7876">OR(Orders!R7874:R17867&gt;1000,Orders!O7874:O17867="furniture")</f>
        <v>1</v>
      </c>
      <c r="D7876" t="str">
        <v>no</v>
      </c>
      <c r="E7876" t="str">
        <v>false</v>
      </c>
      <c r="G7876" t="str" cm="1">
        <f t="array" ref="G7876">IFERROR(IF(AND(Orders!R7875:R17868&gt;1000,OR(Orders!M7875:M17868="East",Orders!M7875:M17868="south")),"bonus","no bonus"),"data error")</f>
        <v>no bonus</v>
      </c>
    </row>
    <row r="7877" spans="1:7" x14ac:dyDescent="0.25">
      <c r="A7877" t="str">
        <v>high</v>
      </c>
      <c r="B7877" t="b" cm="1">
        <f t="array" ref="B7877">AND(Orders!R7875:R17868&gt;500,Orders!O7875:O17868="technology")</f>
        <v>0</v>
      </c>
      <c r="C7877" t="b" cm="1">
        <f t="array" ref="C7877">OR(Orders!R7875:R17868&gt;1000,Orders!O7875:O17868="furniture")</f>
        <v>1</v>
      </c>
      <c r="D7877" t="str">
        <v>no</v>
      </c>
      <c r="E7877" t="str">
        <v>false</v>
      </c>
      <c r="G7877" t="str" cm="1">
        <f t="array" ref="G7877">IFERROR(IF(AND(Orders!R7876:R17869&gt;1000,OR(Orders!M7876:M17869="East",Orders!M7876:M17869="south")),"bonus","no bonus"),"data error")</f>
        <v>no bonus</v>
      </c>
    </row>
    <row r="7878" spans="1:7" x14ac:dyDescent="0.25">
      <c r="A7878" t="str">
        <v>high</v>
      </c>
      <c r="B7878" t="b" cm="1">
        <f t="array" ref="B7878">AND(Orders!R7876:R17869&gt;500,Orders!O7876:O17869="technology")</f>
        <v>0</v>
      </c>
      <c r="C7878" t="b" cm="1">
        <f t="array" ref="C7878">OR(Orders!R7876:R17869&gt;1000,Orders!O7876:O17869="furniture")</f>
        <v>1</v>
      </c>
      <c r="D7878" t="str">
        <v>no</v>
      </c>
      <c r="E7878" t="str">
        <v>false</v>
      </c>
      <c r="G7878" t="str" cm="1">
        <f t="array" ref="G7878">IFERROR(IF(AND(Orders!R7877:R17870&gt;1000,OR(Orders!M7877:M17870="East",Orders!M7877:M17870="south")),"bonus","no bonus"),"data error")</f>
        <v>no bonus</v>
      </c>
    </row>
    <row r="7879" spans="1:7" x14ac:dyDescent="0.25">
      <c r="A7879" t="str">
        <v>high</v>
      </c>
      <c r="B7879" t="b" cm="1">
        <f t="array" ref="B7879">AND(Orders!R7877:R17870&gt;500,Orders!O7877:O17870="technology")</f>
        <v>0</v>
      </c>
      <c r="C7879" t="b" cm="1">
        <f t="array" ref="C7879">OR(Orders!R7877:R17870&gt;1000,Orders!O7877:O17870="furniture")</f>
        <v>1</v>
      </c>
      <c r="D7879" t="str">
        <v>no</v>
      </c>
      <c r="E7879" t="str">
        <v>false</v>
      </c>
      <c r="G7879" t="str" cm="1">
        <f t="array" ref="G7879">IFERROR(IF(AND(Orders!R7878:R17871&gt;1000,OR(Orders!M7878:M17871="East",Orders!M7878:M17871="south")),"bonus","no bonus"),"data error")</f>
        <v>no bonus</v>
      </c>
    </row>
    <row r="7880" spans="1:7" x14ac:dyDescent="0.25">
      <c r="A7880" t="str">
        <v>high</v>
      </c>
      <c r="B7880" t="b" cm="1">
        <f t="array" ref="B7880">AND(Orders!R7878:R17871&gt;500,Orders!O7878:O17871="technology")</f>
        <v>0</v>
      </c>
      <c r="C7880" t="b" cm="1">
        <f t="array" ref="C7880">OR(Orders!R7878:R17871&gt;1000,Orders!O7878:O17871="furniture")</f>
        <v>1</v>
      </c>
      <c r="D7880" t="str">
        <v>no</v>
      </c>
      <c r="E7880" t="str">
        <v>false</v>
      </c>
      <c r="G7880" t="str" cm="1">
        <f t="array" ref="G7880">IFERROR(IF(AND(Orders!R7879:R17872&gt;1000,OR(Orders!M7879:M17872="East",Orders!M7879:M17872="south")),"bonus","no bonus"),"data error")</f>
        <v>no bonus</v>
      </c>
    </row>
    <row r="7881" spans="1:7" x14ac:dyDescent="0.25">
      <c r="A7881" t="str">
        <v>high</v>
      </c>
      <c r="B7881" t="b" cm="1">
        <f t="array" ref="B7881">AND(Orders!R7879:R17872&gt;500,Orders!O7879:O17872="technology")</f>
        <v>0</v>
      </c>
      <c r="C7881" t="b" cm="1">
        <f t="array" ref="C7881">OR(Orders!R7879:R17872&gt;1000,Orders!O7879:O17872="furniture")</f>
        <v>1</v>
      </c>
      <c r="D7881" t="str">
        <v>no</v>
      </c>
      <c r="E7881" t="str">
        <v>false</v>
      </c>
      <c r="G7881" t="str" cm="1">
        <f t="array" ref="G7881">IFERROR(IF(AND(Orders!R7880:R17873&gt;1000,OR(Orders!M7880:M17873="East",Orders!M7880:M17873="south")),"bonus","no bonus"),"data error")</f>
        <v>no bonus</v>
      </c>
    </row>
    <row r="7882" spans="1:7" x14ac:dyDescent="0.25">
      <c r="A7882" t="str">
        <v>high</v>
      </c>
      <c r="B7882" t="b" cm="1">
        <f t="array" ref="B7882">AND(Orders!R7880:R17873&gt;500,Orders!O7880:O17873="technology")</f>
        <v>0</v>
      </c>
      <c r="C7882" t="b" cm="1">
        <f t="array" ref="C7882">OR(Orders!R7880:R17873&gt;1000,Orders!O7880:O17873="furniture")</f>
        <v>1</v>
      </c>
      <c r="D7882" t="str">
        <v>no</v>
      </c>
      <c r="E7882" t="str">
        <v>false</v>
      </c>
      <c r="G7882" t="str" cm="1">
        <f t="array" ref="G7882">IFERROR(IF(AND(Orders!R7881:R17874&gt;1000,OR(Orders!M7881:M17874="East",Orders!M7881:M17874="south")),"bonus","no bonus"),"data error")</f>
        <v>no bonus</v>
      </c>
    </row>
    <row r="7883" spans="1:7" x14ac:dyDescent="0.25">
      <c r="A7883" t="str">
        <v>high</v>
      </c>
      <c r="B7883" t="b" cm="1">
        <f t="array" ref="B7883">AND(Orders!R7881:R17874&gt;500,Orders!O7881:O17874="technology")</f>
        <v>0</v>
      </c>
      <c r="C7883" t="b" cm="1">
        <f t="array" ref="C7883">OR(Orders!R7881:R17874&gt;1000,Orders!O7881:O17874="furniture")</f>
        <v>1</v>
      </c>
      <c r="D7883" t="str">
        <v>no</v>
      </c>
      <c r="E7883" t="str">
        <v>false</v>
      </c>
      <c r="G7883" t="str" cm="1">
        <f t="array" ref="G7883">IFERROR(IF(AND(Orders!R7882:R17875&gt;1000,OR(Orders!M7882:M17875="East",Orders!M7882:M17875="south")),"bonus","no bonus"),"data error")</f>
        <v>no bonus</v>
      </c>
    </row>
    <row r="7884" spans="1:7" x14ac:dyDescent="0.25">
      <c r="A7884" t="str">
        <v>high</v>
      </c>
      <c r="B7884" t="b" cm="1">
        <f t="array" ref="B7884">AND(Orders!R7882:R17875&gt;500,Orders!O7882:O17875="technology")</f>
        <v>0</v>
      </c>
      <c r="C7884" t="b" cm="1">
        <f t="array" ref="C7884">OR(Orders!R7882:R17875&gt;1000,Orders!O7882:O17875="furniture")</f>
        <v>1</v>
      </c>
      <c r="D7884" t="str">
        <v>no</v>
      </c>
      <c r="E7884" t="str">
        <v>false</v>
      </c>
      <c r="G7884" t="str" cm="1">
        <f t="array" ref="G7884">IFERROR(IF(AND(Orders!R7883:R17876&gt;1000,OR(Orders!M7883:M17876="East",Orders!M7883:M17876="south")),"bonus","no bonus"),"data error")</f>
        <v>no bonus</v>
      </c>
    </row>
    <row r="7885" spans="1:7" x14ac:dyDescent="0.25">
      <c r="A7885" t="str">
        <v>high</v>
      </c>
      <c r="B7885" t="b" cm="1">
        <f t="array" ref="B7885">AND(Orders!R7883:R17876&gt;500,Orders!O7883:O17876="technology")</f>
        <v>0</v>
      </c>
      <c r="C7885" t="b" cm="1">
        <f t="array" ref="C7885">OR(Orders!R7883:R17876&gt;1000,Orders!O7883:O17876="furniture")</f>
        <v>1</v>
      </c>
      <c r="D7885" t="str">
        <v>no</v>
      </c>
      <c r="E7885" t="str">
        <v>false</v>
      </c>
      <c r="G7885" t="str" cm="1">
        <f t="array" ref="G7885">IFERROR(IF(AND(Orders!R7884:R17877&gt;1000,OR(Orders!M7884:M17877="East",Orders!M7884:M17877="south")),"bonus","no bonus"),"data error")</f>
        <v>no bonus</v>
      </c>
    </row>
    <row r="7886" spans="1:7" x14ac:dyDescent="0.25">
      <c r="A7886" t="str">
        <v>high</v>
      </c>
      <c r="B7886" t="b" cm="1">
        <f t="array" ref="B7886">AND(Orders!R7884:R17877&gt;500,Orders!O7884:O17877="technology")</f>
        <v>0</v>
      </c>
      <c r="C7886" t="b" cm="1">
        <f t="array" ref="C7886">OR(Orders!R7884:R17877&gt;1000,Orders!O7884:O17877="furniture")</f>
        <v>1</v>
      </c>
      <c r="D7886" t="str">
        <v>no</v>
      </c>
      <c r="E7886" t="str">
        <v>false</v>
      </c>
      <c r="G7886" t="str" cm="1">
        <f t="array" ref="G7886">IFERROR(IF(AND(Orders!R7885:R17878&gt;1000,OR(Orders!M7885:M17878="East",Orders!M7885:M17878="south")),"bonus","no bonus"),"data error")</f>
        <v>no bonus</v>
      </c>
    </row>
    <row r="7887" spans="1:7" x14ac:dyDescent="0.25">
      <c r="A7887" t="str">
        <v>high</v>
      </c>
      <c r="B7887" t="b" cm="1">
        <f t="array" ref="B7887">AND(Orders!R7885:R17878&gt;500,Orders!O7885:O17878="technology")</f>
        <v>0</v>
      </c>
      <c r="C7887" t="b" cm="1">
        <f t="array" ref="C7887">OR(Orders!R7885:R17878&gt;1000,Orders!O7885:O17878="furniture")</f>
        <v>1</v>
      </c>
      <c r="D7887" t="str">
        <v>no</v>
      </c>
      <c r="E7887" t="str">
        <v>false</v>
      </c>
      <c r="G7887" t="str" cm="1">
        <f t="array" ref="G7887">IFERROR(IF(AND(Orders!R7886:R17879&gt;1000,OR(Orders!M7886:M17879="East",Orders!M7886:M17879="south")),"bonus","no bonus"),"data error")</f>
        <v>no bonus</v>
      </c>
    </row>
    <row r="7888" spans="1:7" x14ac:dyDescent="0.25">
      <c r="A7888" t="str">
        <v>high</v>
      </c>
      <c r="B7888" t="b" cm="1">
        <f t="array" ref="B7888">AND(Orders!R7886:R17879&gt;500,Orders!O7886:O17879="technology")</f>
        <v>0</v>
      </c>
      <c r="C7888" t="b" cm="1">
        <f t="array" ref="C7888">OR(Orders!R7886:R17879&gt;1000,Orders!O7886:O17879="furniture")</f>
        <v>1</v>
      </c>
      <c r="D7888" t="str">
        <v>no</v>
      </c>
      <c r="E7888" t="str">
        <v>false</v>
      </c>
      <c r="G7888" t="str" cm="1">
        <f t="array" ref="G7888">IFERROR(IF(AND(Orders!R7887:R17880&gt;1000,OR(Orders!M7887:M17880="East",Orders!M7887:M17880="south")),"bonus","no bonus"),"data error")</f>
        <v>no bonus</v>
      </c>
    </row>
    <row r="7889" spans="1:7" x14ac:dyDescent="0.25">
      <c r="A7889" t="str">
        <v>high</v>
      </c>
      <c r="B7889" t="b" cm="1">
        <f t="array" ref="B7889">AND(Orders!R7887:R17880&gt;500,Orders!O7887:O17880="technology")</f>
        <v>0</v>
      </c>
      <c r="C7889" t="b" cm="1">
        <f t="array" ref="C7889">OR(Orders!R7887:R17880&gt;1000,Orders!O7887:O17880="furniture")</f>
        <v>1</v>
      </c>
      <c r="D7889" t="str">
        <v>no</v>
      </c>
      <c r="E7889" t="str">
        <v>false</v>
      </c>
      <c r="G7889" t="str" cm="1">
        <f t="array" ref="G7889">IFERROR(IF(AND(Orders!R7888:R17881&gt;1000,OR(Orders!M7888:M17881="East",Orders!M7888:M17881="south")),"bonus","no bonus"),"data error")</f>
        <v>no bonus</v>
      </c>
    </row>
    <row r="7890" spans="1:7" x14ac:dyDescent="0.25">
      <c r="A7890" t="str">
        <v>high</v>
      </c>
      <c r="B7890" t="b" cm="1">
        <f t="array" ref="B7890">AND(Orders!R7888:R17881&gt;500,Orders!O7888:O17881="technology")</f>
        <v>0</v>
      </c>
      <c r="C7890" t="b" cm="1">
        <f t="array" ref="C7890">OR(Orders!R7888:R17881&gt;1000,Orders!O7888:O17881="furniture")</f>
        <v>1</v>
      </c>
      <c r="D7890" t="str">
        <v>no</v>
      </c>
      <c r="E7890" t="str">
        <v>false</v>
      </c>
      <c r="G7890" t="str" cm="1">
        <f t="array" ref="G7890">IFERROR(IF(AND(Orders!R7889:R17882&gt;1000,OR(Orders!M7889:M17882="East",Orders!M7889:M17882="south")),"bonus","no bonus"),"data error")</f>
        <v>no bonus</v>
      </c>
    </row>
    <row r="7891" spans="1:7" x14ac:dyDescent="0.25">
      <c r="A7891" t="str">
        <v>high</v>
      </c>
      <c r="B7891" t="b" cm="1">
        <f t="array" ref="B7891">AND(Orders!R7889:R17882&gt;500,Orders!O7889:O17882="technology")</f>
        <v>0</v>
      </c>
      <c r="C7891" t="b" cm="1">
        <f t="array" ref="C7891">OR(Orders!R7889:R17882&gt;1000,Orders!O7889:O17882="furniture")</f>
        <v>1</v>
      </c>
      <c r="D7891" t="str">
        <v>no</v>
      </c>
      <c r="E7891" t="str">
        <v>false</v>
      </c>
      <c r="G7891" t="str" cm="1">
        <f t="array" ref="G7891">IFERROR(IF(AND(Orders!R7890:R17883&gt;1000,OR(Orders!M7890:M17883="East",Orders!M7890:M17883="south")),"bonus","no bonus"),"data error")</f>
        <v>no bonus</v>
      </c>
    </row>
    <row r="7892" spans="1:7" x14ac:dyDescent="0.25">
      <c r="A7892" t="str">
        <v>high</v>
      </c>
      <c r="B7892" t="b" cm="1">
        <f t="array" ref="B7892">AND(Orders!R7890:R17883&gt;500,Orders!O7890:O17883="technology")</f>
        <v>0</v>
      </c>
      <c r="C7892" t="b" cm="1">
        <f t="array" ref="C7892">OR(Orders!R7890:R17883&gt;1000,Orders!O7890:O17883="furniture")</f>
        <v>1</v>
      </c>
      <c r="D7892" t="str">
        <v>no</v>
      </c>
      <c r="E7892" t="str">
        <v>false</v>
      </c>
      <c r="G7892" t="str" cm="1">
        <f t="array" ref="G7892">IFERROR(IF(AND(Orders!R7891:R17884&gt;1000,OR(Orders!M7891:M17884="East",Orders!M7891:M17884="south")),"bonus","no bonus"),"data error")</f>
        <v>no bonus</v>
      </c>
    </row>
    <row r="7893" spans="1:7" x14ac:dyDescent="0.25">
      <c r="A7893" t="str">
        <v>high</v>
      </c>
      <c r="B7893" t="b" cm="1">
        <f t="array" ref="B7893">AND(Orders!R7891:R17884&gt;500,Orders!O7891:O17884="technology")</f>
        <v>0</v>
      </c>
      <c r="C7893" t="b" cm="1">
        <f t="array" ref="C7893">OR(Orders!R7891:R17884&gt;1000,Orders!O7891:O17884="furniture")</f>
        <v>1</v>
      </c>
      <c r="D7893" t="str">
        <v>no</v>
      </c>
      <c r="E7893" t="str">
        <v>false</v>
      </c>
      <c r="G7893" t="str" cm="1">
        <f t="array" ref="G7893">IFERROR(IF(AND(Orders!R7892:R17885&gt;1000,OR(Orders!M7892:M17885="East",Orders!M7892:M17885="south")),"bonus","no bonus"),"data error")</f>
        <v>no bonus</v>
      </c>
    </row>
    <row r="7894" spans="1:7" x14ac:dyDescent="0.25">
      <c r="A7894" t="str">
        <v>high</v>
      </c>
      <c r="B7894" t="b" cm="1">
        <f t="array" ref="B7894">AND(Orders!R7892:R17885&gt;500,Orders!O7892:O17885="technology")</f>
        <v>0</v>
      </c>
      <c r="C7894" t="b" cm="1">
        <f t="array" ref="C7894">OR(Orders!R7892:R17885&gt;1000,Orders!O7892:O17885="furniture")</f>
        <v>1</v>
      </c>
      <c r="D7894" t="str">
        <v>no</v>
      </c>
      <c r="E7894" t="str">
        <v>false</v>
      </c>
      <c r="G7894" t="str" cm="1">
        <f t="array" ref="G7894">IFERROR(IF(AND(Orders!R7893:R17886&gt;1000,OR(Orders!M7893:M17886="East",Orders!M7893:M17886="south")),"bonus","no bonus"),"data error")</f>
        <v>no bonus</v>
      </c>
    </row>
    <row r="7895" spans="1:7" x14ac:dyDescent="0.25">
      <c r="A7895" t="str">
        <v>high</v>
      </c>
      <c r="B7895" t="b" cm="1">
        <f t="array" ref="B7895">AND(Orders!R7893:R17886&gt;500,Orders!O7893:O17886="technology")</f>
        <v>0</v>
      </c>
      <c r="C7895" t="b" cm="1">
        <f t="array" ref="C7895">OR(Orders!R7893:R17886&gt;1000,Orders!O7893:O17886="furniture")</f>
        <v>1</v>
      </c>
      <c r="D7895" t="str">
        <v>no</v>
      </c>
      <c r="E7895" t="str">
        <v>false</v>
      </c>
      <c r="G7895" t="str" cm="1">
        <f t="array" ref="G7895">IFERROR(IF(AND(Orders!R7894:R17887&gt;1000,OR(Orders!M7894:M17887="East",Orders!M7894:M17887="south")),"bonus","no bonus"),"data error")</f>
        <v>no bonus</v>
      </c>
    </row>
    <row r="7896" spans="1:7" x14ac:dyDescent="0.25">
      <c r="A7896" t="str">
        <v>high</v>
      </c>
      <c r="B7896" t="b" cm="1">
        <f t="array" ref="B7896">AND(Orders!R7894:R17887&gt;500,Orders!O7894:O17887="technology")</f>
        <v>0</v>
      </c>
      <c r="C7896" t="b" cm="1">
        <f t="array" ref="C7896">OR(Orders!R7894:R17887&gt;1000,Orders!O7894:O17887="furniture")</f>
        <v>1</v>
      </c>
      <c r="D7896" t="str">
        <v>no</v>
      </c>
      <c r="E7896" t="str">
        <v>false</v>
      </c>
      <c r="G7896" t="str" cm="1">
        <f t="array" ref="G7896">IFERROR(IF(AND(Orders!R7895:R17888&gt;1000,OR(Orders!M7895:M17888="East",Orders!M7895:M17888="south")),"bonus","no bonus"),"data error")</f>
        <v>no bonus</v>
      </c>
    </row>
    <row r="7897" spans="1:7" x14ac:dyDescent="0.25">
      <c r="A7897" t="str">
        <v>high</v>
      </c>
      <c r="B7897" t="b" cm="1">
        <f t="array" ref="B7897">AND(Orders!R7895:R17888&gt;500,Orders!O7895:O17888="technology")</f>
        <v>0</v>
      </c>
      <c r="C7897" t="b" cm="1">
        <f t="array" ref="C7897">OR(Orders!R7895:R17888&gt;1000,Orders!O7895:O17888="furniture")</f>
        <v>1</v>
      </c>
      <c r="D7897" t="str">
        <v>no</v>
      </c>
      <c r="E7897" t="str">
        <v>false</v>
      </c>
      <c r="G7897" t="str" cm="1">
        <f t="array" ref="G7897">IFERROR(IF(AND(Orders!R7896:R17889&gt;1000,OR(Orders!M7896:M17889="East",Orders!M7896:M17889="south")),"bonus","no bonus"),"data error")</f>
        <v>no bonus</v>
      </c>
    </row>
    <row r="7898" spans="1:7" x14ac:dyDescent="0.25">
      <c r="A7898" t="str">
        <v>high</v>
      </c>
      <c r="B7898" t="b" cm="1">
        <f t="array" ref="B7898">AND(Orders!R7896:R17889&gt;500,Orders!O7896:O17889="technology")</f>
        <v>0</v>
      </c>
      <c r="C7898" t="b" cm="1">
        <f t="array" ref="C7898">OR(Orders!R7896:R17889&gt;1000,Orders!O7896:O17889="furniture")</f>
        <v>1</v>
      </c>
      <c r="D7898" t="str">
        <v>no</v>
      </c>
      <c r="E7898" t="str">
        <v>false</v>
      </c>
      <c r="G7898" t="str" cm="1">
        <f t="array" ref="G7898">IFERROR(IF(AND(Orders!R7897:R17890&gt;1000,OR(Orders!M7897:M17890="East",Orders!M7897:M17890="south")),"bonus","no bonus"),"data error")</f>
        <v>no bonus</v>
      </c>
    </row>
    <row r="7899" spans="1:7" x14ac:dyDescent="0.25">
      <c r="A7899" t="str">
        <v>high</v>
      </c>
      <c r="B7899" t="b" cm="1">
        <f t="array" ref="B7899">AND(Orders!R7897:R17890&gt;500,Orders!O7897:O17890="technology")</f>
        <v>0</v>
      </c>
      <c r="C7899" t="b" cm="1">
        <f t="array" ref="C7899">OR(Orders!R7897:R17890&gt;1000,Orders!O7897:O17890="furniture")</f>
        <v>1</v>
      </c>
      <c r="D7899" t="str">
        <v>no</v>
      </c>
      <c r="E7899" t="str">
        <v>false</v>
      </c>
      <c r="G7899" t="str" cm="1">
        <f t="array" ref="G7899">IFERROR(IF(AND(Orders!R7898:R17891&gt;1000,OR(Orders!M7898:M17891="East",Orders!M7898:M17891="south")),"bonus","no bonus"),"data error")</f>
        <v>no bonus</v>
      </c>
    </row>
    <row r="7900" spans="1:7" x14ac:dyDescent="0.25">
      <c r="A7900" t="str">
        <v>high</v>
      </c>
      <c r="B7900" t="b" cm="1">
        <f t="array" ref="B7900">AND(Orders!R7898:R17891&gt;500,Orders!O7898:O17891="technology")</f>
        <v>0</v>
      </c>
      <c r="C7900" t="b" cm="1">
        <f t="array" ref="C7900">OR(Orders!R7898:R17891&gt;1000,Orders!O7898:O17891="furniture")</f>
        <v>1</v>
      </c>
      <c r="D7900" t="str">
        <v>no</v>
      </c>
      <c r="E7900" t="str">
        <v>false</v>
      </c>
      <c r="G7900" t="str" cm="1">
        <f t="array" ref="G7900">IFERROR(IF(AND(Orders!R7899:R17892&gt;1000,OR(Orders!M7899:M17892="East",Orders!M7899:M17892="south")),"bonus","no bonus"),"data error")</f>
        <v>no bonus</v>
      </c>
    </row>
    <row r="7901" spans="1:7" x14ac:dyDescent="0.25">
      <c r="A7901" t="str">
        <v>high</v>
      </c>
      <c r="B7901" t="b" cm="1">
        <f t="array" ref="B7901">AND(Orders!R7899:R17892&gt;500,Orders!O7899:O17892="technology")</f>
        <v>0</v>
      </c>
      <c r="C7901" t="b" cm="1">
        <f t="array" ref="C7901">OR(Orders!R7899:R17892&gt;1000,Orders!O7899:O17892="furniture")</f>
        <v>1</v>
      </c>
      <c r="D7901" t="str">
        <v>no</v>
      </c>
      <c r="E7901" t="str">
        <v>false</v>
      </c>
      <c r="G7901" t="str" cm="1">
        <f t="array" ref="G7901">IFERROR(IF(AND(Orders!R7900:R17893&gt;1000,OR(Orders!M7900:M17893="East",Orders!M7900:M17893="south")),"bonus","no bonus"),"data error")</f>
        <v>no bonus</v>
      </c>
    </row>
    <row r="7902" spans="1:7" x14ac:dyDescent="0.25">
      <c r="A7902" t="str">
        <v>high</v>
      </c>
      <c r="B7902" t="b" cm="1">
        <f t="array" ref="B7902">AND(Orders!R7900:R17893&gt;500,Orders!O7900:O17893="technology")</f>
        <v>0</v>
      </c>
      <c r="C7902" t="b" cm="1">
        <f t="array" ref="C7902">OR(Orders!R7900:R17893&gt;1000,Orders!O7900:O17893="furniture")</f>
        <v>1</v>
      </c>
      <c r="D7902" t="str">
        <v>no</v>
      </c>
      <c r="E7902" t="str">
        <v>false</v>
      </c>
      <c r="G7902" t="str" cm="1">
        <f t="array" ref="G7902">IFERROR(IF(AND(Orders!R7901:R17894&gt;1000,OR(Orders!M7901:M17894="East",Orders!M7901:M17894="south")),"bonus","no bonus"),"data error")</f>
        <v>no bonus</v>
      </c>
    </row>
    <row r="7903" spans="1:7" x14ac:dyDescent="0.25">
      <c r="A7903" t="str">
        <v>high</v>
      </c>
      <c r="B7903" t="b" cm="1">
        <f t="array" ref="B7903">AND(Orders!R7901:R17894&gt;500,Orders!O7901:O17894="technology")</f>
        <v>0</v>
      </c>
      <c r="C7903" t="b" cm="1">
        <f t="array" ref="C7903">OR(Orders!R7901:R17894&gt;1000,Orders!O7901:O17894="furniture")</f>
        <v>1</v>
      </c>
      <c r="D7903" t="str">
        <v>no</v>
      </c>
      <c r="E7903" t="str">
        <v>false</v>
      </c>
      <c r="G7903" t="str" cm="1">
        <f t="array" ref="G7903">IFERROR(IF(AND(Orders!R7902:R17895&gt;1000,OR(Orders!M7902:M17895="East",Orders!M7902:M17895="south")),"bonus","no bonus"),"data error")</f>
        <v>no bonus</v>
      </c>
    </row>
    <row r="7904" spans="1:7" x14ac:dyDescent="0.25">
      <c r="A7904" t="str">
        <v>high</v>
      </c>
      <c r="B7904" t="b" cm="1">
        <f t="array" ref="B7904">AND(Orders!R7902:R17895&gt;500,Orders!O7902:O17895="technology")</f>
        <v>0</v>
      </c>
      <c r="C7904" t="b" cm="1">
        <f t="array" ref="C7904">OR(Orders!R7902:R17895&gt;1000,Orders!O7902:O17895="furniture")</f>
        <v>1</v>
      </c>
      <c r="D7904" t="str">
        <v>no</v>
      </c>
      <c r="E7904" t="str">
        <v>false</v>
      </c>
      <c r="G7904" t="str" cm="1">
        <f t="array" ref="G7904">IFERROR(IF(AND(Orders!R7903:R17896&gt;1000,OR(Orders!M7903:M17896="East",Orders!M7903:M17896="south")),"bonus","no bonus"),"data error")</f>
        <v>no bonus</v>
      </c>
    </row>
    <row r="7905" spans="1:7" x14ac:dyDescent="0.25">
      <c r="A7905" t="str">
        <v>high</v>
      </c>
      <c r="B7905" t="b" cm="1">
        <f t="array" ref="B7905">AND(Orders!R7903:R17896&gt;500,Orders!O7903:O17896="technology")</f>
        <v>0</v>
      </c>
      <c r="C7905" t="b" cm="1">
        <f t="array" ref="C7905">OR(Orders!R7903:R17896&gt;1000,Orders!O7903:O17896="furniture")</f>
        <v>1</v>
      </c>
      <c r="D7905" t="str">
        <v>no</v>
      </c>
      <c r="E7905" t="str">
        <v>false</v>
      </c>
      <c r="G7905" t="str" cm="1">
        <f t="array" ref="G7905">IFERROR(IF(AND(Orders!R7904:R17897&gt;1000,OR(Orders!M7904:M17897="East",Orders!M7904:M17897="south")),"bonus","no bonus"),"data error")</f>
        <v>no bonus</v>
      </c>
    </row>
    <row r="7906" spans="1:7" x14ac:dyDescent="0.25">
      <c r="A7906" t="str">
        <v>high</v>
      </c>
      <c r="B7906" t="b" cm="1">
        <f t="array" ref="B7906">AND(Orders!R7904:R17897&gt;500,Orders!O7904:O17897="technology")</f>
        <v>0</v>
      </c>
      <c r="C7906" t="b" cm="1">
        <f t="array" ref="C7906">OR(Orders!R7904:R17897&gt;1000,Orders!O7904:O17897="furniture")</f>
        <v>1</v>
      </c>
      <c r="D7906" t="str">
        <v>no</v>
      </c>
      <c r="E7906" t="str">
        <v>false</v>
      </c>
      <c r="G7906" t="str" cm="1">
        <f t="array" ref="G7906">IFERROR(IF(AND(Orders!R7905:R17898&gt;1000,OR(Orders!M7905:M17898="East",Orders!M7905:M17898="south")),"bonus","no bonus"),"data error")</f>
        <v>no bonus</v>
      </c>
    </row>
    <row r="7907" spans="1:7" x14ac:dyDescent="0.25">
      <c r="A7907" t="str">
        <v>high</v>
      </c>
      <c r="B7907" t="b" cm="1">
        <f t="array" ref="B7907">AND(Orders!R7905:R17898&gt;500,Orders!O7905:O17898="technology")</f>
        <v>0</v>
      </c>
      <c r="C7907" t="b" cm="1">
        <f t="array" ref="C7907">OR(Orders!R7905:R17898&gt;1000,Orders!O7905:O17898="furniture")</f>
        <v>1</v>
      </c>
      <c r="D7907" t="str">
        <v>no</v>
      </c>
      <c r="E7907" t="str">
        <v>false</v>
      </c>
      <c r="G7907" t="str" cm="1">
        <f t="array" ref="G7907">IFERROR(IF(AND(Orders!R7906:R17899&gt;1000,OR(Orders!M7906:M17899="East",Orders!M7906:M17899="south")),"bonus","no bonus"),"data error")</f>
        <v>no bonus</v>
      </c>
    </row>
    <row r="7908" spans="1:7" x14ac:dyDescent="0.25">
      <c r="A7908" t="str">
        <v>high</v>
      </c>
      <c r="B7908" t="b" cm="1">
        <f t="array" ref="B7908">AND(Orders!R7906:R17899&gt;500,Orders!O7906:O17899="technology")</f>
        <v>0</v>
      </c>
      <c r="C7908" t="b" cm="1">
        <f t="array" ref="C7908">OR(Orders!R7906:R17899&gt;1000,Orders!O7906:O17899="furniture")</f>
        <v>1</v>
      </c>
      <c r="D7908" t="str">
        <v>no</v>
      </c>
      <c r="E7908" t="str">
        <v>false</v>
      </c>
      <c r="G7908" t="str" cm="1">
        <f t="array" ref="G7908">IFERROR(IF(AND(Orders!R7907:R17900&gt;1000,OR(Orders!M7907:M17900="East",Orders!M7907:M17900="south")),"bonus","no bonus"),"data error")</f>
        <v>no bonus</v>
      </c>
    </row>
    <row r="7909" spans="1:7" x14ac:dyDescent="0.25">
      <c r="A7909" t="str">
        <v>high</v>
      </c>
      <c r="B7909" t="b" cm="1">
        <f t="array" ref="B7909">AND(Orders!R7907:R17900&gt;500,Orders!O7907:O17900="technology")</f>
        <v>0</v>
      </c>
      <c r="C7909" t="b" cm="1">
        <f t="array" ref="C7909">OR(Orders!R7907:R17900&gt;1000,Orders!O7907:O17900="furniture")</f>
        <v>1</v>
      </c>
      <c r="D7909" t="str">
        <v>no</v>
      </c>
      <c r="E7909" t="str">
        <v>false</v>
      </c>
      <c r="G7909" t="str" cm="1">
        <f t="array" ref="G7909">IFERROR(IF(AND(Orders!R7908:R17901&gt;1000,OR(Orders!M7908:M17901="East",Orders!M7908:M17901="south")),"bonus","no bonus"),"data error")</f>
        <v>no bonus</v>
      </c>
    </row>
    <row r="7910" spans="1:7" x14ac:dyDescent="0.25">
      <c r="A7910" t="str">
        <v>high</v>
      </c>
      <c r="B7910" t="b" cm="1">
        <f t="array" ref="B7910">AND(Orders!R7908:R17901&gt;500,Orders!O7908:O17901="technology")</f>
        <v>0</v>
      </c>
      <c r="C7910" t="b" cm="1">
        <f t="array" ref="C7910">OR(Orders!R7908:R17901&gt;1000,Orders!O7908:O17901="furniture")</f>
        <v>1</v>
      </c>
      <c r="D7910" t="str">
        <v>no</v>
      </c>
      <c r="E7910" t="str">
        <v>false</v>
      </c>
      <c r="G7910" t="str" cm="1">
        <f t="array" ref="G7910">IFERROR(IF(AND(Orders!R7909:R17902&gt;1000,OR(Orders!M7909:M17902="East",Orders!M7909:M17902="south")),"bonus","no bonus"),"data error")</f>
        <v>no bonus</v>
      </c>
    </row>
    <row r="7911" spans="1:7" x14ac:dyDescent="0.25">
      <c r="A7911" t="str">
        <v>high</v>
      </c>
      <c r="B7911" t="b" cm="1">
        <f t="array" ref="B7911">AND(Orders!R7909:R17902&gt;500,Orders!O7909:O17902="technology")</f>
        <v>0</v>
      </c>
      <c r="C7911" t="b" cm="1">
        <f t="array" ref="C7911">OR(Orders!R7909:R17902&gt;1000,Orders!O7909:O17902="furniture")</f>
        <v>1</v>
      </c>
      <c r="D7911" t="str">
        <v>no</v>
      </c>
      <c r="E7911" t="str">
        <v>false</v>
      </c>
      <c r="G7911" t="str" cm="1">
        <f t="array" ref="G7911">IFERROR(IF(AND(Orders!R7910:R17903&gt;1000,OR(Orders!M7910:M17903="East",Orders!M7910:M17903="south")),"bonus","no bonus"),"data error")</f>
        <v>no bonus</v>
      </c>
    </row>
    <row r="7912" spans="1:7" x14ac:dyDescent="0.25">
      <c r="A7912" t="str">
        <v>high</v>
      </c>
      <c r="B7912" t="b" cm="1">
        <f t="array" ref="B7912">AND(Orders!R7910:R17903&gt;500,Orders!O7910:O17903="technology")</f>
        <v>0</v>
      </c>
      <c r="C7912" t="b" cm="1">
        <f t="array" ref="C7912">OR(Orders!R7910:R17903&gt;1000,Orders!O7910:O17903="furniture")</f>
        <v>1</v>
      </c>
      <c r="D7912" t="str">
        <v>no</v>
      </c>
      <c r="E7912" t="str">
        <v>false</v>
      </c>
      <c r="G7912" t="str" cm="1">
        <f t="array" ref="G7912">IFERROR(IF(AND(Orders!R7911:R17904&gt;1000,OR(Orders!M7911:M17904="East",Orders!M7911:M17904="south")),"bonus","no bonus"),"data error")</f>
        <v>no bonus</v>
      </c>
    </row>
    <row r="7913" spans="1:7" x14ac:dyDescent="0.25">
      <c r="A7913" t="str">
        <v>high</v>
      </c>
      <c r="B7913" t="b" cm="1">
        <f t="array" ref="B7913">AND(Orders!R7911:R17904&gt;500,Orders!O7911:O17904="technology")</f>
        <v>0</v>
      </c>
      <c r="C7913" t="b" cm="1">
        <f t="array" ref="C7913">OR(Orders!R7911:R17904&gt;1000,Orders!O7911:O17904="furniture")</f>
        <v>1</v>
      </c>
      <c r="D7913" t="str">
        <v>no</v>
      </c>
      <c r="E7913" t="str">
        <v>false</v>
      </c>
      <c r="G7913" t="str" cm="1">
        <f t="array" ref="G7913">IFERROR(IF(AND(Orders!R7912:R17905&gt;1000,OR(Orders!M7912:M17905="East",Orders!M7912:M17905="south")),"bonus","no bonus"),"data error")</f>
        <v>no bonus</v>
      </c>
    </row>
    <row r="7914" spans="1:7" x14ac:dyDescent="0.25">
      <c r="A7914" t="str">
        <v>high</v>
      </c>
      <c r="B7914" t="b" cm="1">
        <f t="array" ref="B7914">AND(Orders!R7912:R17905&gt;500,Orders!O7912:O17905="technology")</f>
        <v>0</v>
      </c>
      <c r="C7914" t="b" cm="1">
        <f t="array" ref="C7914">OR(Orders!R7912:R17905&gt;1000,Orders!O7912:O17905="furniture")</f>
        <v>1</v>
      </c>
      <c r="D7914" t="str">
        <v>no</v>
      </c>
      <c r="E7914" t="str">
        <v>false</v>
      </c>
      <c r="G7914" t="str" cm="1">
        <f t="array" ref="G7914">IFERROR(IF(AND(Orders!R7913:R17906&gt;1000,OR(Orders!M7913:M17906="East",Orders!M7913:M17906="south")),"bonus","no bonus"),"data error")</f>
        <v>no bonus</v>
      </c>
    </row>
    <row r="7915" spans="1:7" x14ac:dyDescent="0.25">
      <c r="A7915" t="str">
        <v>high</v>
      </c>
      <c r="B7915" t="b" cm="1">
        <f t="array" ref="B7915">AND(Orders!R7913:R17906&gt;500,Orders!O7913:O17906="technology")</f>
        <v>0</v>
      </c>
      <c r="C7915" t="b" cm="1">
        <f t="array" ref="C7915">OR(Orders!R7913:R17906&gt;1000,Orders!O7913:O17906="furniture")</f>
        <v>1</v>
      </c>
      <c r="D7915" t="str">
        <v>no</v>
      </c>
      <c r="E7915" t="str">
        <v>false</v>
      </c>
      <c r="G7915" t="str" cm="1">
        <f t="array" ref="G7915">IFERROR(IF(AND(Orders!R7914:R17907&gt;1000,OR(Orders!M7914:M17907="East",Orders!M7914:M17907="south")),"bonus","no bonus"),"data error")</f>
        <v>no bonus</v>
      </c>
    </row>
    <row r="7916" spans="1:7" x14ac:dyDescent="0.25">
      <c r="A7916" t="str">
        <v>high</v>
      </c>
      <c r="B7916" t="b" cm="1">
        <f t="array" ref="B7916">AND(Orders!R7914:R17907&gt;500,Orders!O7914:O17907="technology")</f>
        <v>0</v>
      </c>
      <c r="C7916" t="b" cm="1">
        <f t="array" ref="C7916">OR(Orders!R7914:R17907&gt;1000,Orders!O7914:O17907="furniture")</f>
        <v>1</v>
      </c>
      <c r="D7916" t="str">
        <v>no</v>
      </c>
      <c r="E7916" t="str">
        <v>false</v>
      </c>
      <c r="G7916" t="str" cm="1">
        <f t="array" ref="G7916">IFERROR(IF(AND(Orders!R7915:R17908&gt;1000,OR(Orders!M7915:M17908="East",Orders!M7915:M17908="south")),"bonus","no bonus"),"data error")</f>
        <v>no bonus</v>
      </c>
    </row>
    <row r="7917" spans="1:7" x14ac:dyDescent="0.25">
      <c r="A7917" t="str">
        <v>high</v>
      </c>
      <c r="B7917" t="b" cm="1">
        <f t="array" ref="B7917">AND(Orders!R7915:R17908&gt;500,Orders!O7915:O17908="technology")</f>
        <v>0</v>
      </c>
      <c r="C7917" t="b" cm="1">
        <f t="array" ref="C7917">OR(Orders!R7915:R17908&gt;1000,Orders!O7915:O17908="furniture")</f>
        <v>1</v>
      </c>
      <c r="D7917" t="str">
        <v>no</v>
      </c>
      <c r="E7917" t="str">
        <v>false</v>
      </c>
      <c r="G7917" t="str" cm="1">
        <f t="array" ref="G7917">IFERROR(IF(AND(Orders!R7916:R17909&gt;1000,OR(Orders!M7916:M17909="East",Orders!M7916:M17909="south")),"bonus","no bonus"),"data error")</f>
        <v>no bonus</v>
      </c>
    </row>
    <row r="7918" spans="1:7" x14ac:dyDescent="0.25">
      <c r="A7918" t="str">
        <v>high</v>
      </c>
      <c r="B7918" t="b" cm="1">
        <f t="array" ref="B7918">AND(Orders!R7916:R17909&gt;500,Orders!O7916:O17909="technology")</f>
        <v>0</v>
      </c>
      <c r="C7918" t="b" cm="1">
        <f t="array" ref="C7918">OR(Orders!R7916:R17909&gt;1000,Orders!O7916:O17909="furniture")</f>
        <v>1</v>
      </c>
      <c r="D7918" t="str">
        <v>no</v>
      </c>
      <c r="E7918" t="str">
        <v>false</v>
      </c>
      <c r="G7918" t="str" cm="1">
        <f t="array" ref="G7918">IFERROR(IF(AND(Orders!R7917:R17910&gt;1000,OR(Orders!M7917:M17910="East",Orders!M7917:M17910="south")),"bonus","no bonus"),"data error")</f>
        <v>no bonus</v>
      </c>
    </row>
    <row r="7919" spans="1:7" x14ac:dyDescent="0.25">
      <c r="A7919" t="str">
        <v>high</v>
      </c>
      <c r="B7919" t="b" cm="1">
        <f t="array" ref="B7919">AND(Orders!R7917:R17910&gt;500,Orders!O7917:O17910="technology")</f>
        <v>0</v>
      </c>
      <c r="C7919" t="b" cm="1">
        <f t="array" ref="C7919">OR(Orders!R7917:R17910&gt;1000,Orders!O7917:O17910="furniture")</f>
        <v>1</v>
      </c>
      <c r="D7919" t="str">
        <v>no</v>
      </c>
      <c r="E7919" t="str">
        <v>false</v>
      </c>
      <c r="G7919" t="str" cm="1">
        <f t="array" ref="G7919">IFERROR(IF(AND(Orders!R7918:R17911&gt;1000,OR(Orders!M7918:M17911="East",Orders!M7918:M17911="south")),"bonus","no bonus"),"data error")</f>
        <v>no bonus</v>
      </c>
    </row>
    <row r="7920" spans="1:7" x14ac:dyDescent="0.25">
      <c r="A7920" t="str">
        <v>high</v>
      </c>
      <c r="B7920" t="b" cm="1">
        <f t="array" ref="B7920">AND(Orders!R7918:R17911&gt;500,Orders!O7918:O17911="technology")</f>
        <v>0</v>
      </c>
      <c r="C7920" t="b" cm="1">
        <f t="array" ref="C7920">OR(Orders!R7918:R17911&gt;1000,Orders!O7918:O17911="furniture")</f>
        <v>1</v>
      </c>
      <c r="D7920" t="str">
        <v>no</v>
      </c>
      <c r="E7920" t="str">
        <v>false</v>
      </c>
      <c r="G7920" t="str" cm="1">
        <f t="array" ref="G7920">IFERROR(IF(AND(Orders!R7919:R17912&gt;1000,OR(Orders!M7919:M17912="East",Orders!M7919:M17912="south")),"bonus","no bonus"),"data error")</f>
        <v>no bonus</v>
      </c>
    </row>
    <row r="7921" spans="1:7" x14ac:dyDescent="0.25">
      <c r="A7921" t="str">
        <v>high</v>
      </c>
      <c r="B7921" t="b" cm="1">
        <f t="array" ref="B7921">AND(Orders!R7919:R17912&gt;500,Orders!O7919:O17912="technology")</f>
        <v>0</v>
      </c>
      <c r="C7921" t="b" cm="1">
        <f t="array" ref="C7921">OR(Orders!R7919:R17912&gt;1000,Orders!O7919:O17912="furniture")</f>
        <v>1</v>
      </c>
      <c r="D7921" t="str">
        <v>no</v>
      </c>
      <c r="E7921" t="str">
        <v>false</v>
      </c>
      <c r="G7921" t="str" cm="1">
        <f t="array" ref="G7921">IFERROR(IF(AND(Orders!R7920:R17913&gt;1000,OR(Orders!M7920:M17913="East",Orders!M7920:M17913="south")),"bonus","no bonus"),"data error")</f>
        <v>no bonus</v>
      </c>
    </row>
    <row r="7922" spans="1:7" x14ac:dyDescent="0.25">
      <c r="A7922" t="str">
        <v>high</v>
      </c>
      <c r="B7922" t="b" cm="1">
        <f t="array" ref="B7922">AND(Orders!R7920:R17913&gt;500,Orders!O7920:O17913="technology")</f>
        <v>0</v>
      </c>
      <c r="C7922" t="b" cm="1">
        <f t="array" ref="C7922">OR(Orders!R7920:R17913&gt;1000,Orders!O7920:O17913="furniture")</f>
        <v>1</v>
      </c>
      <c r="D7922" t="str">
        <v>no</v>
      </c>
      <c r="E7922" t="str">
        <v>false</v>
      </c>
      <c r="G7922" t="str" cm="1">
        <f t="array" ref="G7922">IFERROR(IF(AND(Orders!R7921:R17914&gt;1000,OR(Orders!M7921:M17914="East",Orders!M7921:M17914="south")),"bonus","no bonus"),"data error")</f>
        <v>no bonus</v>
      </c>
    </row>
    <row r="7923" spans="1:7" x14ac:dyDescent="0.25">
      <c r="A7923" t="str">
        <v>high</v>
      </c>
      <c r="B7923" t="b" cm="1">
        <f t="array" ref="B7923">AND(Orders!R7921:R17914&gt;500,Orders!O7921:O17914="technology")</f>
        <v>0</v>
      </c>
      <c r="C7923" t="b" cm="1">
        <f t="array" ref="C7923">OR(Orders!R7921:R17914&gt;1000,Orders!O7921:O17914="furniture")</f>
        <v>1</v>
      </c>
      <c r="D7923" t="str">
        <v>no</v>
      </c>
      <c r="E7923" t="str">
        <v>false</v>
      </c>
      <c r="G7923" t="str" cm="1">
        <f t="array" ref="G7923">IFERROR(IF(AND(Orders!R7922:R17915&gt;1000,OR(Orders!M7922:M17915="East",Orders!M7922:M17915="south")),"bonus","no bonus"),"data error")</f>
        <v>no bonus</v>
      </c>
    </row>
    <row r="7924" spans="1:7" x14ac:dyDescent="0.25">
      <c r="A7924" t="str">
        <v>high</v>
      </c>
      <c r="B7924" t="b" cm="1">
        <f t="array" ref="B7924">AND(Orders!R7922:R17915&gt;500,Orders!O7922:O17915="technology")</f>
        <v>0</v>
      </c>
      <c r="C7924" t="b" cm="1">
        <f t="array" ref="C7924">OR(Orders!R7922:R17915&gt;1000,Orders!O7922:O17915="furniture")</f>
        <v>1</v>
      </c>
      <c r="D7924" t="str">
        <v>no</v>
      </c>
      <c r="E7924" t="str">
        <v>false</v>
      </c>
      <c r="G7924" t="str" cm="1">
        <f t="array" ref="G7924">IFERROR(IF(AND(Orders!R7923:R17916&gt;1000,OR(Orders!M7923:M17916="East",Orders!M7923:M17916="south")),"bonus","no bonus"),"data error")</f>
        <v>no bonus</v>
      </c>
    </row>
    <row r="7925" spans="1:7" x14ac:dyDescent="0.25">
      <c r="A7925" t="str">
        <v>high</v>
      </c>
      <c r="B7925" t="b" cm="1">
        <f t="array" ref="B7925">AND(Orders!R7923:R17916&gt;500,Orders!O7923:O17916="technology")</f>
        <v>0</v>
      </c>
      <c r="C7925" t="b" cm="1">
        <f t="array" ref="C7925">OR(Orders!R7923:R17916&gt;1000,Orders!O7923:O17916="furniture")</f>
        <v>1</v>
      </c>
      <c r="D7925" t="str">
        <v>no</v>
      </c>
      <c r="E7925" t="str">
        <v>false</v>
      </c>
      <c r="G7925" t="str" cm="1">
        <f t="array" ref="G7925">IFERROR(IF(AND(Orders!R7924:R17917&gt;1000,OR(Orders!M7924:M17917="East",Orders!M7924:M17917="south")),"bonus","no bonus"),"data error")</f>
        <v>no bonus</v>
      </c>
    </row>
    <row r="7926" spans="1:7" x14ac:dyDescent="0.25">
      <c r="A7926" t="str">
        <v>high</v>
      </c>
      <c r="B7926" t="b" cm="1">
        <f t="array" ref="B7926">AND(Orders!R7924:R17917&gt;500,Orders!O7924:O17917="technology")</f>
        <v>0</v>
      </c>
      <c r="C7926" t="b" cm="1">
        <f t="array" ref="C7926">OR(Orders!R7924:R17917&gt;1000,Orders!O7924:O17917="furniture")</f>
        <v>1</v>
      </c>
      <c r="D7926" t="str">
        <v>no</v>
      </c>
      <c r="E7926" t="str">
        <v>false</v>
      </c>
      <c r="G7926" t="str" cm="1">
        <f t="array" ref="G7926">IFERROR(IF(AND(Orders!R7925:R17918&gt;1000,OR(Orders!M7925:M17918="East",Orders!M7925:M17918="south")),"bonus","no bonus"),"data error")</f>
        <v>no bonus</v>
      </c>
    </row>
    <row r="7927" spans="1:7" x14ac:dyDescent="0.25">
      <c r="A7927" t="str">
        <v>high</v>
      </c>
      <c r="B7927" t="b" cm="1">
        <f t="array" ref="B7927">AND(Orders!R7925:R17918&gt;500,Orders!O7925:O17918="technology")</f>
        <v>0</v>
      </c>
      <c r="C7927" t="b" cm="1">
        <f t="array" ref="C7927">OR(Orders!R7925:R17918&gt;1000,Orders!O7925:O17918="furniture")</f>
        <v>1</v>
      </c>
      <c r="D7927" t="str">
        <v>no</v>
      </c>
      <c r="E7927" t="str">
        <v>false</v>
      </c>
      <c r="G7927" t="str" cm="1">
        <f t="array" ref="G7927">IFERROR(IF(AND(Orders!R7926:R17919&gt;1000,OR(Orders!M7926:M17919="East",Orders!M7926:M17919="south")),"bonus","no bonus"),"data error")</f>
        <v>no bonus</v>
      </c>
    </row>
    <row r="7928" spans="1:7" x14ac:dyDescent="0.25">
      <c r="A7928" t="str">
        <v>high</v>
      </c>
      <c r="B7928" t="b" cm="1">
        <f t="array" ref="B7928">AND(Orders!R7926:R17919&gt;500,Orders!O7926:O17919="technology")</f>
        <v>0</v>
      </c>
      <c r="C7928" t="b" cm="1">
        <f t="array" ref="C7928">OR(Orders!R7926:R17919&gt;1000,Orders!O7926:O17919="furniture")</f>
        <v>1</v>
      </c>
      <c r="D7928" t="str">
        <v>no</v>
      </c>
      <c r="E7928" t="str">
        <v>false</v>
      </c>
      <c r="G7928" t="str" cm="1">
        <f t="array" ref="G7928">IFERROR(IF(AND(Orders!R7927:R17920&gt;1000,OR(Orders!M7927:M17920="East",Orders!M7927:M17920="south")),"bonus","no bonus"),"data error")</f>
        <v>no bonus</v>
      </c>
    </row>
    <row r="7929" spans="1:7" x14ac:dyDescent="0.25">
      <c r="A7929" t="str">
        <v>high</v>
      </c>
      <c r="B7929" t="b" cm="1">
        <f t="array" ref="B7929">AND(Orders!R7927:R17920&gt;500,Orders!O7927:O17920="technology")</f>
        <v>0</v>
      </c>
      <c r="C7929" t="b" cm="1">
        <f t="array" ref="C7929">OR(Orders!R7927:R17920&gt;1000,Orders!O7927:O17920="furniture")</f>
        <v>1</v>
      </c>
      <c r="D7929" t="str">
        <v>no</v>
      </c>
      <c r="E7929" t="str">
        <v>false</v>
      </c>
      <c r="G7929" t="str" cm="1">
        <f t="array" ref="G7929">IFERROR(IF(AND(Orders!R7928:R17921&gt;1000,OR(Orders!M7928:M17921="East",Orders!M7928:M17921="south")),"bonus","no bonus"),"data error")</f>
        <v>no bonus</v>
      </c>
    </row>
    <row r="7930" spans="1:7" x14ac:dyDescent="0.25">
      <c r="A7930" t="str">
        <v>high</v>
      </c>
      <c r="B7930" t="b" cm="1">
        <f t="array" ref="B7930">AND(Orders!R7928:R17921&gt;500,Orders!O7928:O17921="technology")</f>
        <v>0</v>
      </c>
      <c r="C7930" t="b" cm="1">
        <f t="array" ref="C7930">OR(Orders!R7928:R17921&gt;1000,Orders!O7928:O17921="furniture")</f>
        <v>1</v>
      </c>
      <c r="D7930" t="str">
        <v>no</v>
      </c>
      <c r="E7930" t="str">
        <v>false</v>
      </c>
      <c r="G7930" t="str" cm="1">
        <f t="array" ref="G7930">IFERROR(IF(AND(Orders!R7929:R17922&gt;1000,OR(Orders!M7929:M17922="East",Orders!M7929:M17922="south")),"bonus","no bonus"),"data error")</f>
        <v>no bonus</v>
      </c>
    </row>
    <row r="7931" spans="1:7" x14ac:dyDescent="0.25">
      <c r="A7931" t="str">
        <v>high</v>
      </c>
      <c r="B7931" t="b" cm="1">
        <f t="array" ref="B7931">AND(Orders!R7929:R17922&gt;500,Orders!O7929:O17922="technology")</f>
        <v>0</v>
      </c>
      <c r="C7931" t="b" cm="1">
        <f t="array" ref="C7931">OR(Orders!R7929:R17922&gt;1000,Orders!O7929:O17922="furniture")</f>
        <v>1</v>
      </c>
      <c r="D7931" t="str">
        <v>no</v>
      </c>
      <c r="E7931" t="str">
        <v>false</v>
      </c>
      <c r="G7931" t="str" cm="1">
        <f t="array" ref="G7931">IFERROR(IF(AND(Orders!R7930:R17923&gt;1000,OR(Orders!M7930:M17923="East",Orders!M7930:M17923="south")),"bonus","no bonus"),"data error")</f>
        <v>no bonus</v>
      </c>
    </row>
    <row r="7932" spans="1:7" x14ac:dyDescent="0.25">
      <c r="A7932" t="str">
        <v>high</v>
      </c>
      <c r="B7932" t="b" cm="1">
        <f t="array" ref="B7932">AND(Orders!R7930:R17923&gt;500,Orders!O7930:O17923="technology")</f>
        <v>0</v>
      </c>
      <c r="C7932" t="b" cm="1">
        <f t="array" ref="C7932">OR(Orders!R7930:R17923&gt;1000,Orders!O7930:O17923="furniture")</f>
        <v>1</v>
      </c>
      <c r="D7932" t="str">
        <v>no</v>
      </c>
      <c r="E7932" t="str">
        <v>false</v>
      </c>
      <c r="G7932" t="str" cm="1">
        <f t="array" ref="G7932">IFERROR(IF(AND(Orders!R7931:R17924&gt;1000,OR(Orders!M7931:M17924="East",Orders!M7931:M17924="south")),"bonus","no bonus"),"data error")</f>
        <v>no bonus</v>
      </c>
    </row>
    <row r="7933" spans="1:7" x14ac:dyDescent="0.25">
      <c r="A7933" t="str">
        <v>high</v>
      </c>
      <c r="B7933" t="b" cm="1">
        <f t="array" ref="B7933">AND(Orders!R7931:R17924&gt;500,Orders!O7931:O17924="technology")</f>
        <v>0</v>
      </c>
      <c r="C7933" t="b" cm="1">
        <f t="array" ref="C7933">OR(Orders!R7931:R17924&gt;1000,Orders!O7931:O17924="furniture")</f>
        <v>1</v>
      </c>
      <c r="D7933" t="str">
        <v>no</v>
      </c>
      <c r="E7933" t="str">
        <v>false</v>
      </c>
      <c r="G7933" t="str" cm="1">
        <f t="array" ref="G7933">IFERROR(IF(AND(Orders!R7932:R17925&gt;1000,OR(Orders!M7932:M17925="East",Orders!M7932:M17925="south")),"bonus","no bonus"),"data error")</f>
        <v>no bonus</v>
      </c>
    </row>
    <row r="7934" spans="1:7" x14ac:dyDescent="0.25">
      <c r="A7934" t="str">
        <v>high</v>
      </c>
      <c r="B7934" t="b" cm="1">
        <f t="array" ref="B7934">AND(Orders!R7932:R17925&gt;500,Orders!O7932:O17925="technology")</f>
        <v>0</v>
      </c>
      <c r="C7934" t="b" cm="1">
        <f t="array" ref="C7934">OR(Orders!R7932:R17925&gt;1000,Orders!O7932:O17925="furniture")</f>
        <v>1</v>
      </c>
      <c r="D7934" t="str">
        <v>no</v>
      </c>
      <c r="E7934" t="str">
        <v>false</v>
      </c>
      <c r="G7934" t="str" cm="1">
        <f t="array" ref="G7934">IFERROR(IF(AND(Orders!R7933:R17926&gt;1000,OR(Orders!M7933:M17926="East",Orders!M7933:M17926="south")),"bonus","no bonus"),"data error")</f>
        <v>no bonus</v>
      </c>
    </row>
    <row r="7935" spans="1:7" x14ac:dyDescent="0.25">
      <c r="A7935" t="str">
        <v>high</v>
      </c>
      <c r="B7935" t="b" cm="1">
        <f t="array" ref="B7935">AND(Orders!R7933:R17926&gt;500,Orders!O7933:O17926="technology")</f>
        <v>0</v>
      </c>
      <c r="C7935" t="b" cm="1">
        <f t="array" ref="C7935">OR(Orders!R7933:R17926&gt;1000,Orders!O7933:O17926="furniture")</f>
        <v>1</v>
      </c>
      <c r="D7935" t="str">
        <v>no</v>
      </c>
      <c r="E7935" t="str">
        <v>false</v>
      </c>
      <c r="G7935" t="str" cm="1">
        <f t="array" ref="G7935">IFERROR(IF(AND(Orders!R7934:R17927&gt;1000,OR(Orders!M7934:M17927="East",Orders!M7934:M17927="south")),"bonus","no bonus"),"data error")</f>
        <v>no bonus</v>
      </c>
    </row>
    <row r="7936" spans="1:7" x14ac:dyDescent="0.25">
      <c r="A7936" t="str">
        <v>high</v>
      </c>
      <c r="B7936" t="b" cm="1">
        <f t="array" ref="B7936">AND(Orders!R7934:R17927&gt;500,Orders!O7934:O17927="technology")</f>
        <v>0</v>
      </c>
      <c r="C7936" t="b" cm="1">
        <f t="array" ref="C7936">OR(Orders!R7934:R17927&gt;1000,Orders!O7934:O17927="furniture")</f>
        <v>1</v>
      </c>
      <c r="D7936" t="str">
        <v>no</v>
      </c>
      <c r="E7936" t="str">
        <v>false</v>
      </c>
      <c r="G7936" t="str" cm="1">
        <f t="array" ref="G7936">IFERROR(IF(AND(Orders!R7935:R17928&gt;1000,OR(Orders!M7935:M17928="East",Orders!M7935:M17928="south")),"bonus","no bonus"),"data error")</f>
        <v>no bonus</v>
      </c>
    </row>
    <row r="7937" spans="1:7" x14ac:dyDescent="0.25">
      <c r="A7937" t="str">
        <v>high</v>
      </c>
      <c r="B7937" t="b" cm="1">
        <f t="array" ref="B7937">AND(Orders!R7935:R17928&gt;500,Orders!O7935:O17928="technology")</f>
        <v>0</v>
      </c>
      <c r="C7937" t="b" cm="1">
        <f t="array" ref="C7937">OR(Orders!R7935:R17928&gt;1000,Orders!O7935:O17928="furniture")</f>
        <v>1</v>
      </c>
      <c r="D7937" t="str">
        <v>no</v>
      </c>
      <c r="E7937" t="str">
        <v>false</v>
      </c>
      <c r="G7937" t="str" cm="1">
        <f t="array" ref="G7937">IFERROR(IF(AND(Orders!R7936:R17929&gt;1000,OR(Orders!M7936:M17929="East",Orders!M7936:M17929="south")),"bonus","no bonus"),"data error")</f>
        <v>no bonus</v>
      </c>
    </row>
    <row r="7938" spans="1:7" x14ac:dyDescent="0.25">
      <c r="A7938" t="str">
        <v>high</v>
      </c>
      <c r="B7938" t="b" cm="1">
        <f t="array" ref="B7938">AND(Orders!R7936:R17929&gt;500,Orders!O7936:O17929="technology")</f>
        <v>0</v>
      </c>
      <c r="C7938" t="b" cm="1">
        <f t="array" ref="C7938">OR(Orders!R7936:R17929&gt;1000,Orders!O7936:O17929="furniture")</f>
        <v>1</v>
      </c>
      <c r="D7938" t="str">
        <v>no</v>
      </c>
      <c r="E7938" t="str">
        <v>false</v>
      </c>
      <c r="G7938" t="str" cm="1">
        <f t="array" ref="G7938">IFERROR(IF(AND(Orders!R7937:R17930&gt;1000,OR(Orders!M7937:M17930="East",Orders!M7937:M17930="south")),"bonus","no bonus"),"data error")</f>
        <v>no bonus</v>
      </c>
    </row>
    <row r="7939" spans="1:7" x14ac:dyDescent="0.25">
      <c r="A7939" t="str">
        <v>high</v>
      </c>
      <c r="B7939" t="b" cm="1">
        <f t="array" ref="B7939">AND(Orders!R7937:R17930&gt;500,Orders!O7937:O17930="technology")</f>
        <v>0</v>
      </c>
      <c r="C7939" t="b" cm="1">
        <f t="array" ref="C7939">OR(Orders!R7937:R17930&gt;1000,Orders!O7937:O17930="furniture")</f>
        <v>1</v>
      </c>
      <c r="D7939" t="str">
        <v>no</v>
      </c>
      <c r="E7939" t="str">
        <v>false</v>
      </c>
      <c r="G7939" t="str" cm="1">
        <f t="array" ref="G7939">IFERROR(IF(AND(Orders!R7938:R17931&gt;1000,OR(Orders!M7938:M17931="East",Orders!M7938:M17931="south")),"bonus","no bonus"),"data error")</f>
        <v>no bonus</v>
      </c>
    </row>
    <row r="7940" spans="1:7" x14ac:dyDescent="0.25">
      <c r="A7940" t="str">
        <v>high</v>
      </c>
      <c r="B7940" t="b" cm="1">
        <f t="array" ref="B7940">AND(Orders!R7938:R17931&gt;500,Orders!O7938:O17931="technology")</f>
        <v>0</v>
      </c>
      <c r="C7940" t="b" cm="1">
        <f t="array" ref="C7940">OR(Orders!R7938:R17931&gt;1000,Orders!O7938:O17931="furniture")</f>
        <v>1</v>
      </c>
      <c r="D7940" t="str">
        <v>no</v>
      </c>
      <c r="E7940" t="str">
        <v>false</v>
      </c>
      <c r="G7940" t="str" cm="1">
        <f t="array" ref="G7940">IFERROR(IF(AND(Orders!R7939:R17932&gt;1000,OR(Orders!M7939:M17932="East",Orders!M7939:M17932="south")),"bonus","no bonus"),"data error")</f>
        <v>no bonus</v>
      </c>
    </row>
    <row r="7941" spans="1:7" x14ac:dyDescent="0.25">
      <c r="A7941" t="str">
        <v>high</v>
      </c>
      <c r="B7941" t="b" cm="1">
        <f t="array" ref="B7941">AND(Orders!R7939:R17932&gt;500,Orders!O7939:O17932="technology")</f>
        <v>0</v>
      </c>
      <c r="C7941" t="b" cm="1">
        <f t="array" ref="C7941">OR(Orders!R7939:R17932&gt;1000,Orders!O7939:O17932="furniture")</f>
        <v>1</v>
      </c>
      <c r="D7941" t="str">
        <v>no</v>
      </c>
      <c r="E7941" t="str">
        <v>false</v>
      </c>
      <c r="G7941" t="str" cm="1">
        <f t="array" ref="G7941">IFERROR(IF(AND(Orders!R7940:R17933&gt;1000,OR(Orders!M7940:M17933="East",Orders!M7940:M17933="south")),"bonus","no bonus"),"data error")</f>
        <v>no bonus</v>
      </c>
    </row>
    <row r="7942" spans="1:7" x14ac:dyDescent="0.25">
      <c r="A7942" t="str">
        <v>high</v>
      </c>
      <c r="B7942" t="b" cm="1">
        <f t="array" ref="B7942">AND(Orders!R7940:R17933&gt;500,Orders!O7940:O17933="technology")</f>
        <v>0</v>
      </c>
      <c r="C7942" t="b" cm="1">
        <f t="array" ref="C7942">OR(Orders!R7940:R17933&gt;1000,Orders!O7940:O17933="furniture")</f>
        <v>1</v>
      </c>
      <c r="D7942" t="str">
        <v>no</v>
      </c>
      <c r="E7942" t="str">
        <v>false</v>
      </c>
      <c r="G7942" t="str" cm="1">
        <f t="array" ref="G7942">IFERROR(IF(AND(Orders!R7941:R17934&gt;1000,OR(Orders!M7941:M17934="East",Orders!M7941:M17934="south")),"bonus","no bonus"),"data error")</f>
        <v>no bonus</v>
      </c>
    </row>
    <row r="7943" spans="1:7" x14ac:dyDescent="0.25">
      <c r="A7943" t="str">
        <v>high</v>
      </c>
      <c r="B7943" t="b" cm="1">
        <f t="array" ref="B7943">AND(Orders!R7941:R17934&gt;500,Orders!O7941:O17934="technology")</f>
        <v>0</v>
      </c>
      <c r="C7943" t="b" cm="1">
        <f t="array" ref="C7943">OR(Orders!R7941:R17934&gt;1000,Orders!O7941:O17934="furniture")</f>
        <v>1</v>
      </c>
      <c r="D7943" t="str">
        <v>no</v>
      </c>
      <c r="E7943" t="str">
        <v>false</v>
      </c>
      <c r="G7943" t="str" cm="1">
        <f t="array" ref="G7943">IFERROR(IF(AND(Orders!R7942:R17935&gt;1000,OR(Orders!M7942:M17935="East",Orders!M7942:M17935="south")),"bonus","no bonus"),"data error")</f>
        <v>no bonus</v>
      </c>
    </row>
    <row r="7944" spans="1:7" x14ac:dyDescent="0.25">
      <c r="A7944" t="str">
        <v>high</v>
      </c>
      <c r="B7944" t="b" cm="1">
        <f t="array" ref="B7944">AND(Orders!R7942:R17935&gt;500,Orders!O7942:O17935="technology")</f>
        <v>0</v>
      </c>
      <c r="C7944" t="b" cm="1">
        <f t="array" ref="C7944">OR(Orders!R7942:R17935&gt;1000,Orders!O7942:O17935="furniture")</f>
        <v>1</v>
      </c>
      <c r="D7944" t="str">
        <v>no</v>
      </c>
      <c r="E7944" t="str">
        <v>false</v>
      </c>
      <c r="G7944" t="str" cm="1">
        <f t="array" ref="G7944">IFERROR(IF(AND(Orders!R7943:R17936&gt;1000,OR(Orders!M7943:M17936="East",Orders!M7943:M17936="south")),"bonus","no bonus"),"data error")</f>
        <v>no bonus</v>
      </c>
    </row>
    <row r="7945" spans="1:7" x14ac:dyDescent="0.25">
      <c r="A7945" t="str">
        <v>high</v>
      </c>
      <c r="B7945" t="b" cm="1">
        <f t="array" ref="B7945">AND(Orders!R7943:R17936&gt;500,Orders!O7943:O17936="technology")</f>
        <v>0</v>
      </c>
      <c r="C7945" t="b" cm="1">
        <f t="array" ref="C7945">OR(Orders!R7943:R17936&gt;1000,Orders!O7943:O17936="furniture")</f>
        <v>1</v>
      </c>
      <c r="D7945" t="str">
        <v>no</v>
      </c>
      <c r="E7945" t="str">
        <v>false</v>
      </c>
      <c r="G7945" t="str" cm="1">
        <f t="array" ref="G7945">IFERROR(IF(AND(Orders!R7944:R17937&gt;1000,OR(Orders!M7944:M17937="East",Orders!M7944:M17937="south")),"bonus","no bonus"),"data error")</f>
        <v>no bonus</v>
      </c>
    </row>
    <row r="7946" spans="1:7" x14ac:dyDescent="0.25">
      <c r="A7946" t="str">
        <v>high</v>
      </c>
      <c r="B7946" t="b" cm="1">
        <f t="array" ref="B7946">AND(Orders!R7944:R17937&gt;500,Orders!O7944:O17937="technology")</f>
        <v>0</v>
      </c>
      <c r="C7946" t="b" cm="1">
        <f t="array" ref="C7946">OR(Orders!R7944:R17937&gt;1000,Orders!O7944:O17937="furniture")</f>
        <v>1</v>
      </c>
      <c r="D7946" t="str">
        <v>no</v>
      </c>
      <c r="E7946" t="str">
        <v>false</v>
      </c>
      <c r="G7946" t="str" cm="1">
        <f t="array" ref="G7946">IFERROR(IF(AND(Orders!R7945:R17938&gt;1000,OR(Orders!M7945:M17938="East",Orders!M7945:M17938="south")),"bonus","no bonus"),"data error")</f>
        <v>no bonus</v>
      </c>
    </row>
    <row r="7947" spans="1:7" x14ac:dyDescent="0.25">
      <c r="A7947" t="str">
        <v>high</v>
      </c>
      <c r="B7947" t="b" cm="1">
        <f t="array" ref="B7947">AND(Orders!R7945:R17938&gt;500,Orders!O7945:O17938="technology")</f>
        <v>0</v>
      </c>
      <c r="C7947" t="b" cm="1">
        <f t="array" ref="C7947">OR(Orders!R7945:R17938&gt;1000,Orders!O7945:O17938="furniture")</f>
        <v>1</v>
      </c>
      <c r="D7947" t="str">
        <v>no</v>
      </c>
      <c r="E7947" t="str">
        <v>false</v>
      </c>
      <c r="G7947" t="str" cm="1">
        <f t="array" ref="G7947">IFERROR(IF(AND(Orders!R7946:R17939&gt;1000,OR(Orders!M7946:M17939="East",Orders!M7946:M17939="south")),"bonus","no bonus"),"data error")</f>
        <v>no bonus</v>
      </c>
    </row>
    <row r="7948" spans="1:7" x14ac:dyDescent="0.25">
      <c r="A7948" t="str">
        <v>high</v>
      </c>
      <c r="B7948" t="b" cm="1">
        <f t="array" ref="B7948">AND(Orders!R7946:R17939&gt;500,Orders!O7946:O17939="technology")</f>
        <v>0</v>
      </c>
      <c r="C7948" t="b" cm="1">
        <f t="array" ref="C7948">OR(Orders!R7946:R17939&gt;1000,Orders!O7946:O17939="furniture")</f>
        <v>1</v>
      </c>
      <c r="D7948" t="str">
        <v>no</v>
      </c>
      <c r="E7948" t="str">
        <v>false</v>
      </c>
      <c r="G7948" t="str" cm="1">
        <f t="array" ref="G7948">IFERROR(IF(AND(Orders!R7947:R17940&gt;1000,OR(Orders!M7947:M17940="East",Orders!M7947:M17940="south")),"bonus","no bonus"),"data error")</f>
        <v>no bonus</v>
      </c>
    </row>
    <row r="7949" spans="1:7" x14ac:dyDescent="0.25">
      <c r="A7949" t="str">
        <v>high</v>
      </c>
      <c r="B7949" t="b" cm="1">
        <f t="array" ref="B7949">AND(Orders!R7947:R17940&gt;500,Orders!O7947:O17940="technology")</f>
        <v>0</v>
      </c>
      <c r="C7949" t="b" cm="1">
        <f t="array" ref="C7949">OR(Orders!R7947:R17940&gt;1000,Orders!O7947:O17940="furniture")</f>
        <v>1</v>
      </c>
      <c r="D7949" t="str">
        <v>no</v>
      </c>
      <c r="E7949" t="str">
        <v>false</v>
      </c>
      <c r="G7949" t="str" cm="1">
        <f t="array" ref="G7949">IFERROR(IF(AND(Orders!R7948:R17941&gt;1000,OR(Orders!M7948:M17941="East",Orders!M7948:M17941="south")),"bonus","no bonus"),"data error")</f>
        <v>no bonus</v>
      </c>
    </row>
    <row r="7950" spans="1:7" x14ac:dyDescent="0.25">
      <c r="A7950" t="str">
        <v>high</v>
      </c>
      <c r="B7950" t="b" cm="1">
        <f t="array" ref="B7950">AND(Orders!R7948:R17941&gt;500,Orders!O7948:O17941="technology")</f>
        <v>0</v>
      </c>
      <c r="C7950" t="b" cm="1">
        <f t="array" ref="C7950">OR(Orders!R7948:R17941&gt;1000,Orders!O7948:O17941="furniture")</f>
        <v>1</v>
      </c>
      <c r="D7950" t="str">
        <v>no</v>
      </c>
      <c r="E7950" t="str">
        <v>false</v>
      </c>
      <c r="G7950" t="str" cm="1">
        <f t="array" ref="G7950">IFERROR(IF(AND(Orders!R7949:R17942&gt;1000,OR(Orders!M7949:M17942="East",Orders!M7949:M17942="south")),"bonus","no bonus"),"data error")</f>
        <v>no bonus</v>
      </c>
    </row>
    <row r="7951" spans="1:7" x14ac:dyDescent="0.25">
      <c r="A7951" t="str">
        <v>high</v>
      </c>
      <c r="B7951" t="b" cm="1">
        <f t="array" ref="B7951">AND(Orders!R7949:R17942&gt;500,Orders!O7949:O17942="technology")</f>
        <v>0</v>
      </c>
      <c r="C7951" t="b" cm="1">
        <f t="array" ref="C7951">OR(Orders!R7949:R17942&gt;1000,Orders!O7949:O17942="furniture")</f>
        <v>1</v>
      </c>
      <c r="D7951" t="str">
        <v>no</v>
      </c>
      <c r="E7951" t="str">
        <v>false</v>
      </c>
      <c r="G7951" t="str" cm="1">
        <f t="array" ref="G7951">IFERROR(IF(AND(Orders!R7950:R17943&gt;1000,OR(Orders!M7950:M17943="East",Orders!M7950:M17943="south")),"bonus","no bonus"),"data error")</f>
        <v>no bonus</v>
      </c>
    </row>
    <row r="7952" spans="1:7" x14ac:dyDescent="0.25">
      <c r="A7952" t="str">
        <v>high</v>
      </c>
      <c r="B7952" t="b" cm="1">
        <f t="array" ref="B7952">AND(Orders!R7950:R17943&gt;500,Orders!O7950:O17943="technology")</f>
        <v>0</v>
      </c>
      <c r="C7952" t="b" cm="1">
        <f t="array" ref="C7952">OR(Orders!R7950:R17943&gt;1000,Orders!O7950:O17943="furniture")</f>
        <v>1</v>
      </c>
      <c r="D7952" t="str">
        <v>no</v>
      </c>
      <c r="E7952" t="str">
        <v>false</v>
      </c>
      <c r="G7952" t="str" cm="1">
        <f t="array" ref="G7952">IFERROR(IF(AND(Orders!R7951:R17944&gt;1000,OR(Orders!M7951:M17944="East",Orders!M7951:M17944="south")),"bonus","no bonus"),"data error")</f>
        <v>no bonus</v>
      </c>
    </row>
    <row r="7953" spans="1:7" x14ac:dyDescent="0.25">
      <c r="A7953" t="str">
        <v>high</v>
      </c>
      <c r="B7953" t="b" cm="1">
        <f t="array" ref="B7953">AND(Orders!R7951:R17944&gt;500,Orders!O7951:O17944="technology")</f>
        <v>0</v>
      </c>
      <c r="C7953" t="b" cm="1">
        <f t="array" ref="C7953">OR(Orders!R7951:R17944&gt;1000,Orders!O7951:O17944="furniture")</f>
        <v>1</v>
      </c>
      <c r="D7953" t="str">
        <v>no</v>
      </c>
      <c r="E7953" t="str">
        <v>false</v>
      </c>
      <c r="G7953" t="str" cm="1">
        <f t="array" ref="G7953">IFERROR(IF(AND(Orders!R7952:R17945&gt;1000,OR(Orders!M7952:M17945="East",Orders!M7952:M17945="south")),"bonus","no bonus"),"data error")</f>
        <v>no bonus</v>
      </c>
    </row>
    <row r="7954" spans="1:7" x14ac:dyDescent="0.25">
      <c r="A7954" t="str">
        <v>high</v>
      </c>
      <c r="B7954" t="b" cm="1">
        <f t="array" ref="B7954">AND(Orders!R7952:R17945&gt;500,Orders!O7952:O17945="technology")</f>
        <v>0</v>
      </c>
      <c r="C7954" t="b" cm="1">
        <f t="array" ref="C7954">OR(Orders!R7952:R17945&gt;1000,Orders!O7952:O17945="furniture")</f>
        <v>1</v>
      </c>
      <c r="D7954" t="str">
        <v>no</v>
      </c>
      <c r="E7954" t="str">
        <v>false</v>
      </c>
      <c r="G7954" t="str" cm="1">
        <f t="array" ref="G7954">IFERROR(IF(AND(Orders!R7953:R17946&gt;1000,OR(Orders!M7953:M17946="East",Orders!M7953:M17946="south")),"bonus","no bonus"),"data error")</f>
        <v>no bonus</v>
      </c>
    </row>
    <row r="7955" spans="1:7" x14ac:dyDescent="0.25">
      <c r="A7955" t="str">
        <v>high</v>
      </c>
      <c r="B7955" t="b" cm="1">
        <f t="array" ref="B7955">AND(Orders!R7953:R17946&gt;500,Orders!O7953:O17946="technology")</f>
        <v>0</v>
      </c>
      <c r="C7955" t="b" cm="1">
        <f t="array" ref="C7955">OR(Orders!R7953:R17946&gt;1000,Orders!O7953:O17946="furniture")</f>
        <v>1</v>
      </c>
      <c r="D7955" t="str">
        <v>no</v>
      </c>
      <c r="E7955" t="str">
        <v>false</v>
      </c>
      <c r="G7955" t="str" cm="1">
        <f t="array" ref="G7955">IFERROR(IF(AND(Orders!R7954:R17947&gt;1000,OR(Orders!M7954:M17947="East",Orders!M7954:M17947="south")),"bonus","no bonus"),"data error")</f>
        <v>no bonus</v>
      </c>
    </row>
    <row r="7956" spans="1:7" x14ac:dyDescent="0.25">
      <c r="A7956" t="str">
        <v>high</v>
      </c>
      <c r="B7956" t="b" cm="1">
        <f t="array" ref="B7956">AND(Orders!R7954:R17947&gt;500,Orders!O7954:O17947="technology")</f>
        <v>0</v>
      </c>
      <c r="C7956" t="b" cm="1">
        <f t="array" ref="C7956">OR(Orders!R7954:R17947&gt;1000,Orders!O7954:O17947="furniture")</f>
        <v>1</v>
      </c>
      <c r="D7956" t="str">
        <v>no</v>
      </c>
      <c r="E7956" t="str">
        <v>false</v>
      </c>
      <c r="G7956" t="str" cm="1">
        <f t="array" ref="G7956">IFERROR(IF(AND(Orders!R7955:R17948&gt;1000,OR(Orders!M7955:M17948="East",Orders!M7955:M17948="south")),"bonus","no bonus"),"data error")</f>
        <v>no bonus</v>
      </c>
    </row>
    <row r="7957" spans="1:7" x14ac:dyDescent="0.25">
      <c r="A7957" t="str">
        <v>high</v>
      </c>
      <c r="B7957" t="b" cm="1">
        <f t="array" ref="B7957">AND(Orders!R7955:R17948&gt;500,Orders!O7955:O17948="technology")</f>
        <v>0</v>
      </c>
      <c r="C7957" t="b" cm="1">
        <f t="array" ref="C7957">OR(Orders!R7955:R17948&gt;1000,Orders!O7955:O17948="furniture")</f>
        <v>1</v>
      </c>
      <c r="D7957" t="str">
        <v>no</v>
      </c>
      <c r="E7957" t="str">
        <v>false</v>
      </c>
      <c r="G7957" t="str" cm="1">
        <f t="array" ref="G7957">IFERROR(IF(AND(Orders!R7956:R17949&gt;1000,OR(Orders!M7956:M17949="East",Orders!M7956:M17949="south")),"bonus","no bonus"),"data error")</f>
        <v>no bonus</v>
      </c>
    </row>
    <row r="7958" spans="1:7" x14ac:dyDescent="0.25">
      <c r="A7958" t="str">
        <v>high</v>
      </c>
      <c r="B7958" t="b" cm="1">
        <f t="array" ref="B7958">AND(Orders!R7956:R17949&gt;500,Orders!O7956:O17949="technology")</f>
        <v>0</v>
      </c>
      <c r="C7958" t="b" cm="1">
        <f t="array" ref="C7958">OR(Orders!R7956:R17949&gt;1000,Orders!O7956:O17949="furniture")</f>
        <v>1</v>
      </c>
      <c r="D7958" t="str">
        <v>no</v>
      </c>
      <c r="E7958" t="str">
        <v>false</v>
      </c>
      <c r="G7958" t="str" cm="1">
        <f t="array" ref="G7958">IFERROR(IF(AND(Orders!R7957:R17950&gt;1000,OR(Orders!M7957:M17950="East",Orders!M7957:M17950="south")),"bonus","no bonus"),"data error")</f>
        <v>no bonus</v>
      </c>
    </row>
    <row r="7959" spans="1:7" x14ac:dyDescent="0.25">
      <c r="A7959" t="str">
        <v>high</v>
      </c>
      <c r="B7959" t="b" cm="1">
        <f t="array" ref="B7959">AND(Orders!R7957:R17950&gt;500,Orders!O7957:O17950="technology")</f>
        <v>0</v>
      </c>
      <c r="C7959" t="b" cm="1">
        <f t="array" ref="C7959">OR(Orders!R7957:R17950&gt;1000,Orders!O7957:O17950="furniture")</f>
        <v>1</v>
      </c>
      <c r="D7959" t="str">
        <v>no</v>
      </c>
      <c r="E7959" t="str">
        <v>false</v>
      </c>
      <c r="G7959" t="str" cm="1">
        <f t="array" ref="G7959">IFERROR(IF(AND(Orders!R7958:R17951&gt;1000,OR(Orders!M7958:M17951="East",Orders!M7958:M17951="south")),"bonus","no bonus"),"data error")</f>
        <v>no bonus</v>
      </c>
    </row>
    <row r="7960" spans="1:7" x14ac:dyDescent="0.25">
      <c r="A7960" t="str">
        <v>high</v>
      </c>
      <c r="B7960" t="b" cm="1">
        <f t="array" ref="B7960">AND(Orders!R7958:R17951&gt;500,Orders!O7958:O17951="technology")</f>
        <v>0</v>
      </c>
      <c r="C7960" t="b" cm="1">
        <f t="array" ref="C7960">OR(Orders!R7958:R17951&gt;1000,Orders!O7958:O17951="furniture")</f>
        <v>1</v>
      </c>
      <c r="D7960" t="str">
        <v>no</v>
      </c>
      <c r="E7960" t="str">
        <v>false</v>
      </c>
      <c r="G7960" t="str" cm="1">
        <f t="array" ref="G7960">IFERROR(IF(AND(Orders!R7959:R17952&gt;1000,OR(Orders!M7959:M17952="East",Orders!M7959:M17952="south")),"bonus","no bonus"),"data error")</f>
        <v>no bonus</v>
      </c>
    </row>
    <row r="7961" spans="1:7" x14ac:dyDescent="0.25">
      <c r="A7961" t="str">
        <v>high</v>
      </c>
      <c r="B7961" t="b" cm="1">
        <f t="array" ref="B7961">AND(Orders!R7959:R17952&gt;500,Orders!O7959:O17952="technology")</f>
        <v>0</v>
      </c>
      <c r="C7961" t="b" cm="1">
        <f t="array" ref="C7961">OR(Orders!R7959:R17952&gt;1000,Orders!O7959:O17952="furniture")</f>
        <v>1</v>
      </c>
      <c r="D7961" t="str">
        <v>no</v>
      </c>
      <c r="E7961" t="str">
        <v>false</v>
      </c>
      <c r="G7961" t="str" cm="1">
        <f t="array" ref="G7961">IFERROR(IF(AND(Orders!R7960:R17953&gt;1000,OR(Orders!M7960:M17953="East",Orders!M7960:M17953="south")),"bonus","no bonus"),"data error")</f>
        <v>no bonus</v>
      </c>
    </row>
    <row r="7962" spans="1:7" x14ac:dyDescent="0.25">
      <c r="A7962" t="str">
        <v>high</v>
      </c>
      <c r="B7962" t="b" cm="1">
        <f t="array" ref="B7962">AND(Orders!R7960:R17953&gt;500,Orders!O7960:O17953="technology")</f>
        <v>0</v>
      </c>
      <c r="C7962" t="b" cm="1">
        <f t="array" ref="C7962">OR(Orders!R7960:R17953&gt;1000,Orders!O7960:O17953="furniture")</f>
        <v>1</v>
      </c>
      <c r="D7962" t="str">
        <v>no</v>
      </c>
      <c r="E7962" t="str">
        <v>false</v>
      </c>
      <c r="G7962" t="str" cm="1">
        <f t="array" ref="G7962">IFERROR(IF(AND(Orders!R7961:R17954&gt;1000,OR(Orders!M7961:M17954="East",Orders!M7961:M17954="south")),"bonus","no bonus"),"data error")</f>
        <v>no bonus</v>
      </c>
    </row>
    <row r="7963" spans="1:7" x14ac:dyDescent="0.25">
      <c r="A7963" t="str">
        <v>high</v>
      </c>
      <c r="B7963" t="b" cm="1">
        <f t="array" ref="B7963">AND(Orders!R7961:R17954&gt;500,Orders!O7961:O17954="technology")</f>
        <v>0</v>
      </c>
      <c r="C7963" t="b" cm="1">
        <f t="array" ref="C7963">OR(Orders!R7961:R17954&gt;1000,Orders!O7961:O17954="furniture")</f>
        <v>1</v>
      </c>
      <c r="D7963" t="str">
        <v>no</v>
      </c>
      <c r="E7963" t="str">
        <v>false</v>
      </c>
      <c r="G7963" t="str" cm="1">
        <f t="array" ref="G7963">IFERROR(IF(AND(Orders!R7962:R17955&gt;1000,OR(Orders!M7962:M17955="East",Orders!M7962:M17955="south")),"bonus","no bonus"),"data error")</f>
        <v>no bonus</v>
      </c>
    </row>
    <row r="7964" spans="1:7" x14ac:dyDescent="0.25">
      <c r="A7964" t="str">
        <v>high</v>
      </c>
      <c r="B7964" t="b" cm="1">
        <f t="array" ref="B7964">AND(Orders!R7962:R17955&gt;500,Orders!O7962:O17955="technology")</f>
        <v>0</v>
      </c>
      <c r="C7964" t="b" cm="1">
        <f t="array" ref="C7964">OR(Orders!R7962:R17955&gt;1000,Orders!O7962:O17955="furniture")</f>
        <v>1</v>
      </c>
      <c r="D7964" t="str">
        <v>no</v>
      </c>
      <c r="E7964" t="str">
        <v>false</v>
      </c>
      <c r="G7964" t="str" cm="1">
        <f t="array" ref="G7964">IFERROR(IF(AND(Orders!R7963:R17956&gt;1000,OR(Orders!M7963:M17956="East",Orders!M7963:M17956="south")),"bonus","no bonus"),"data error")</f>
        <v>no bonus</v>
      </c>
    </row>
    <row r="7965" spans="1:7" x14ac:dyDescent="0.25">
      <c r="A7965" t="str">
        <v>high</v>
      </c>
      <c r="B7965" t="b" cm="1">
        <f t="array" ref="B7965">AND(Orders!R7963:R17956&gt;500,Orders!O7963:O17956="technology")</f>
        <v>0</v>
      </c>
      <c r="C7965" t="b" cm="1">
        <f t="array" ref="C7965">OR(Orders!R7963:R17956&gt;1000,Orders!O7963:O17956="furniture")</f>
        <v>1</v>
      </c>
      <c r="D7965" t="str">
        <v>no</v>
      </c>
      <c r="E7965" t="str">
        <v>false</v>
      </c>
      <c r="G7965" t="str" cm="1">
        <f t="array" ref="G7965">IFERROR(IF(AND(Orders!R7964:R17957&gt;1000,OR(Orders!M7964:M17957="East",Orders!M7964:M17957="south")),"bonus","no bonus"),"data error")</f>
        <v>no bonus</v>
      </c>
    </row>
    <row r="7966" spans="1:7" x14ac:dyDescent="0.25">
      <c r="A7966" t="str">
        <v>high</v>
      </c>
      <c r="B7966" t="b" cm="1">
        <f t="array" ref="B7966">AND(Orders!R7964:R17957&gt;500,Orders!O7964:O17957="technology")</f>
        <v>0</v>
      </c>
      <c r="C7966" t="b" cm="1">
        <f t="array" ref="C7966">OR(Orders!R7964:R17957&gt;1000,Orders!O7964:O17957="furniture")</f>
        <v>1</v>
      </c>
      <c r="D7966" t="str">
        <v>no</v>
      </c>
      <c r="E7966" t="str">
        <v>false</v>
      </c>
      <c r="G7966" t="str" cm="1">
        <f t="array" ref="G7966">IFERROR(IF(AND(Orders!R7965:R17958&gt;1000,OR(Orders!M7965:M17958="East",Orders!M7965:M17958="south")),"bonus","no bonus"),"data error")</f>
        <v>no bonus</v>
      </c>
    </row>
    <row r="7967" spans="1:7" x14ac:dyDescent="0.25">
      <c r="A7967" t="str">
        <v>high</v>
      </c>
      <c r="B7967" t="b" cm="1">
        <f t="array" ref="B7967">AND(Orders!R7965:R17958&gt;500,Orders!O7965:O17958="technology")</f>
        <v>0</v>
      </c>
      <c r="C7967" t="b" cm="1">
        <f t="array" ref="C7967">OR(Orders!R7965:R17958&gt;1000,Orders!O7965:O17958="furniture")</f>
        <v>1</v>
      </c>
      <c r="D7967" t="str">
        <v>no</v>
      </c>
      <c r="E7967" t="str">
        <v>false</v>
      </c>
      <c r="G7967" t="str" cm="1">
        <f t="array" ref="G7967">IFERROR(IF(AND(Orders!R7966:R17959&gt;1000,OR(Orders!M7966:M17959="East",Orders!M7966:M17959="south")),"bonus","no bonus"),"data error")</f>
        <v>no bonus</v>
      </c>
    </row>
    <row r="7968" spans="1:7" x14ac:dyDescent="0.25">
      <c r="A7968" t="str">
        <v>high</v>
      </c>
      <c r="B7968" t="b" cm="1">
        <f t="array" ref="B7968">AND(Orders!R7966:R17959&gt;500,Orders!O7966:O17959="technology")</f>
        <v>0</v>
      </c>
      <c r="C7968" t="b" cm="1">
        <f t="array" ref="C7968">OR(Orders!R7966:R17959&gt;1000,Orders!O7966:O17959="furniture")</f>
        <v>1</v>
      </c>
      <c r="D7968" t="str">
        <v>no</v>
      </c>
      <c r="E7968" t="str">
        <v>false</v>
      </c>
      <c r="G7968" t="str" cm="1">
        <f t="array" ref="G7968">IFERROR(IF(AND(Orders!R7967:R17960&gt;1000,OR(Orders!M7967:M17960="East",Orders!M7967:M17960="south")),"bonus","no bonus"),"data error")</f>
        <v>no bonus</v>
      </c>
    </row>
    <row r="7969" spans="1:7" x14ac:dyDescent="0.25">
      <c r="A7969" t="str">
        <v>high</v>
      </c>
      <c r="B7969" t="b" cm="1">
        <f t="array" ref="B7969">AND(Orders!R7967:R17960&gt;500,Orders!O7967:O17960="technology")</f>
        <v>0</v>
      </c>
      <c r="C7969" t="b" cm="1">
        <f t="array" ref="C7969">OR(Orders!R7967:R17960&gt;1000,Orders!O7967:O17960="furniture")</f>
        <v>1</v>
      </c>
      <c r="D7969" t="str">
        <v>no</v>
      </c>
      <c r="E7969" t="str">
        <v>false</v>
      </c>
      <c r="G7969" t="str" cm="1">
        <f t="array" ref="G7969">IFERROR(IF(AND(Orders!R7968:R17961&gt;1000,OR(Orders!M7968:M17961="East",Orders!M7968:M17961="south")),"bonus","no bonus"),"data error")</f>
        <v>no bonus</v>
      </c>
    </row>
    <row r="7970" spans="1:7" x14ac:dyDescent="0.25">
      <c r="A7970" t="str">
        <v>high</v>
      </c>
      <c r="B7970" t="b" cm="1">
        <f t="array" ref="B7970">AND(Orders!R7968:R17961&gt;500,Orders!O7968:O17961="technology")</f>
        <v>0</v>
      </c>
      <c r="C7970" t="b" cm="1">
        <f t="array" ref="C7970">OR(Orders!R7968:R17961&gt;1000,Orders!O7968:O17961="furniture")</f>
        <v>1</v>
      </c>
      <c r="D7970" t="str">
        <v>no</v>
      </c>
      <c r="E7970" t="str">
        <v>false</v>
      </c>
      <c r="G7970" t="str" cm="1">
        <f t="array" ref="G7970">IFERROR(IF(AND(Orders!R7969:R17962&gt;1000,OR(Orders!M7969:M17962="East",Orders!M7969:M17962="south")),"bonus","no bonus"),"data error")</f>
        <v>no bonus</v>
      </c>
    </row>
    <row r="7971" spans="1:7" x14ac:dyDescent="0.25">
      <c r="A7971" t="str">
        <v>high</v>
      </c>
      <c r="B7971" t="b" cm="1">
        <f t="array" ref="B7971">AND(Orders!R7969:R17962&gt;500,Orders!O7969:O17962="technology")</f>
        <v>0</v>
      </c>
      <c r="C7971" t="b" cm="1">
        <f t="array" ref="C7971">OR(Orders!R7969:R17962&gt;1000,Orders!O7969:O17962="furniture")</f>
        <v>1</v>
      </c>
      <c r="D7971" t="str">
        <v>no</v>
      </c>
      <c r="E7971" t="str">
        <v>false</v>
      </c>
      <c r="G7971" t="str" cm="1">
        <f t="array" ref="G7971">IFERROR(IF(AND(Orders!R7970:R17963&gt;1000,OR(Orders!M7970:M17963="East",Orders!M7970:M17963="south")),"bonus","no bonus"),"data error")</f>
        <v>no bonus</v>
      </c>
    </row>
    <row r="7972" spans="1:7" x14ac:dyDescent="0.25">
      <c r="A7972" t="str">
        <v>high</v>
      </c>
      <c r="B7972" t="b" cm="1">
        <f t="array" ref="B7972">AND(Orders!R7970:R17963&gt;500,Orders!O7970:O17963="technology")</f>
        <v>0</v>
      </c>
      <c r="C7972" t="b" cm="1">
        <f t="array" ref="C7972">OR(Orders!R7970:R17963&gt;1000,Orders!O7970:O17963="furniture")</f>
        <v>1</v>
      </c>
      <c r="D7972" t="str">
        <v>no</v>
      </c>
      <c r="E7972" t="str">
        <v>false</v>
      </c>
      <c r="G7972" t="str" cm="1">
        <f t="array" ref="G7972">IFERROR(IF(AND(Orders!R7971:R17964&gt;1000,OR(Orders!M7971:M17964="East",Orders!M7971:M17964="south")),"bonus","no bonus"),"data error")</f>
        <v>no bonus</v>
      </c>
    </row>
    <row r="7973" spans="1:7" x14ac:dyDescent="0.25">
      <c r="A7973" t="str">
        <v>high</v>
      </c>
      <c r="B7973" t="b" cm="1">
        <f t="array" ref="B7973">AND(Orders!R7971:R17964&gt;500,Orders!O7971:O17964="technology")</f>
        <v>0</v>
      </c>
      <c r="C7973" t="b" cm="1">
        <f t="array" ref="C7973">OR(Orders!R7971:R17964&gt;1000,Orders!O7971:O17964="furniture")</f>
        <v>1</v>
      </c>
      <c r="D7973" t="str">
        <v>no</v>
      </c>
      <c r="E7973" t="str">
        <v>false</v>
      </c>
      <c r="G7973" t="str" cm="1">
        <f t="array" ref="G7973">IFERROR(IF(AND(Orders!R7972:R17965&gt;1000,OR(Orders!M7972:M17965="East",Orders!M7972:M17965="south")),"bonus","no bonus"),"data error")</f>
        <v>no bonus</v>
      </c>
    </row>
    <row r="7974" spans="1:7" x14ac:dyDescent="0.25">
      <c r="A7974" t="str">
        <v>high</v>
      </c>
      <c r="B7974" t="b" cm="1">
        <f t="array" ref="B7974">AND(Orders!R7972:R17965&gt;500,Orders!O7972:O17965="technology")</f>
        <v>0</v>
      </c>
      <c r="C7974" t="b" cm="1">
        <f t="array" ref="C7974">OR(Orders!R7972:R17965&gt;1000,Orders!O7972:O17965="furniture")</f>
        <v>1</v>
      </c>
      <c r="D7974" t="str">
        <v>no</v>
      </c>
      <c r="E7974" t="str">
        <v>false</v>
      </c>
      <c r="G7974" t="str" cm="1">
        <f t="array" ref="G7974">IFERROR(IF(AND(Orders!R7973:R17966&gt;1000,OR(Orders!M7973:M17966="East",Orders!M7973:M17966="south")),"bonus","no bonus"),"data error")</f>
        <v>no bonus</v>
      </c>
    </row>
    <row r="7975" spans="1:7" x14ac:dyDescent="0.25">
      <c r="A7975" t="str">
        <v>high</v>
      </c>
      <c r="B7975" t="b" cm="1">
        <f t="array" ref="B7975">AND(Orders!R7973:R17966&gt;500,Orders!O7973:O17966="technology")</f>
        <v>0</v>
      </c>
      <c r="C7975" t="b" cm="1">
        <f t="array" ref="C7975">OR(Orders!R7973:R17966&gt;1000,Orders!O7973:O17966="furniture")</f>
        <v>1</v>
      </c>
      <c r="D7975" t="str">
        <v>no</v>
      </c>
      <c r="E7975" t="str">
        <v>false</v>
      </c>
      <c r="G7975" t="str" cm="1">
        <f t="array" ref="G7975">IFERROR(IF(AND(Orders!R7974:R17967&gt;1000,OR(Orders!M7974:M17967="East",Orders!M7974:M17967="south")),"bonus","no bonus"),"data error")</f>
        <v>no bonus</v>
      </c>
    </row>
    <row r="7976" spans="1:7" x14ac:dyDescent="0.25">
      <c r="A7976" t="str">
        <v>high</v>
      </c>
      <c r="B7976" t="b" cm="1">
        <f t="array" ref="B7976">AND(Orders!R7974:R17967&gt;500,Orders!O7974:O17967="technology")</f>
        <v>0</v>
      </c>
      <c r="C7976" t="b" cm="1">
        <f t="array" ref="C7976">OR(Orders!R7974:R17967&gt;1000,Orders!O7974:O17967="furniture")</f>
        <v>1</v>
      </c>
      <c r="D7976" t="str">
        <v>no</v>
      </c>
      <c r="E7976" t="str">
        <v>false</v>
      </c>
      <c r="G7976" t="str" cm="1">
        <f t="array" ref="G7976">IFERROR(IF(AND(Orders!R7975:R17968&gt;1000,OR(Orders!M7975:M17968="East",Orders!M7975:M17968="south")),"bonus","no bonus"),"data error")</f>
        <v>no bonus</v>
      </c>
    </row>
    <row r="7977" spans="1:7" x14ac:dyDescent="0.25">
      <c r="A7977" t="str">
        <v>high</v>
      </c>
      <c r="B7977" t="b" cm="1">
        <f t="array" ref="B7977">AND(Orders!R7975:R17968&gt;500,Orders!O7975:O17968="technology")</f>
        <v>0</v>
      </c>
      <c r="C7977" t="b" cm="1">
        <f t="array" ref="C7977">OR(Orders!R7975:R17968&gt;1000,Orders!O7975:O17968="furniture")</f>
        <v>1</v>
      </c>
      <c r="D7977" t="str">
        <v>no</v>
      </c>
      <c r="E7977" t="str">
        <v>false</v>
      </c>
      <c r="G7977" t="str" cm="1">
        <f t="array" ref="G7977">IFERROR(IF(AND(Orders!R7976:R17969&gt;1000,OR(Orders!M7976:M17969="East",Orders!M7976:M17969="south")),"bonus","no bonus"),"data error")</f>
        <v>no bonus</v>
      </c>
    </row>
    <row r="7978" spans="1:7" x14ac:dyDescent="0.25">
      <c r="A7978" t="str">
        <v>high</v>
      </c>
      <c r="B7978" t="b" cm="1">
        <f t="array" ref="B7978">AND(Orders!R7976:R17969&gt;500,Orders!O7976:O17969="technology")</f>
        <v>0</v>
      </c>
      <c r="C7978" t="b" cm="1">
        <f t="array" ref="C7978">OR(Orders!R7976:R17969&gt;1000,Orders!O7976:O17969="furniture")</f>
        <v>1</v>
      </c>
      <c r="D7978" t="str">
        <v>no</v>
      </c>
      <c r="E7978" t="str">
        <v>false</v>
      </c>
      <c r="G7978" t="str" cm="1">
        <f t="array" ref="G7978">IFERROR(IF(AND(Orders!R7977:R17970&gt;1000,OR(Orders!M7977:M17970="East",Orders!M7977:M17970="south")),"bonus","no bonus"),"data error")</f>
        <v>no bonus</v>
      </c>
    </row>
    <row r="7979" spans="1:7" x14ac:dyDescent="0.25">
      <c r="A7979" t="str">
        <v>high</v>
      </c>
      <c r="B7979" t="b" cm="1">
        <f t="array" ref="B7979">AND(Orders!R7977:R17970&gt;500,Orders!O7977:O17970="technology")</f>
        <v>0</v>
      </c>
      <c r="C7979" t="b" cm="1">
        <f t="array" ref="C7979">OR(Orders!R7977:R17970&gt;1000,Orders!O7977:O17970="furniture")</f>
        <v>1</v>
      </c>
      <c r="D7979" t="str">
        <v>no</v>
      </c>
      <c r="E7979" t="str">
        <v>false</v>
      </c>
      <c r="G7979" t="str" cm="1">
        <f t="array" ref="G7979">IFERROR(IF(AND(Orders!R7978:R17971&gt;1000,OR(Orders!M7978:M17971="East",Orders!M7978:M17971="south")),"bonus","no bonus"),"data error")</f>
        <v>no bonus</v>
      </c>
    </row>
    <row r="7980" spans="1:7" x14ac:dyDescent="0.25">
      <c r="A7980" t="str">
        <v>high</v>
      </c>
      <c r="B7980" t="b" cm="1">
        <f t="array" ref="B7980">AND(Orders!R7978:R17971&gt;500,Orders!O7978:O17971="technology")</f>
        <v>0</v>
      </c>
      <c r="C7980" t="b" cm="1">
        <f t="array" ref="C7980">OR(Orders!R7978:R17971&gt;1000,Orders!O7978:O17971="furniture")</f>
        <v>1</v>
      </c>
      <c r="D7980" t="str">
        <v>no</v>
      </c>
      <c r="E7980" t="str">
        <v>false</v>
      </c>
      <c r="G7980" t="str" cm="1">
        <f t="array" ref="G7980">IFERROR(IF(AND(Orders!R7979:R17972&gt;1000,OR(Orders!M7979:M17972="East",Orders!M7979:M17972="south")),"bonus","no bonus"),"data error")</f>
        <v>no bonus</v>
      </c>
    </row>
    <row r="7981" spans="1:7" x14ac:dyDescent="0.25">
      <c r="A7981" t="str">
        <v>high</v>
      </c>
      <c r="B7981" t="b" cm="1">
        <f t="array" ref="B7981">AND(Orders!R7979:R17972&gt;500,Orders!O7979:O17972="technology")</f>
        <v>0</v>
      </c>
      <c r="C7981" t="b" cm="1">
        <f t="array" ref="C7981">OR(Orders!R7979:R17972&gt;1000,Orders!O7979:O17972="furniture")</f>
        <v>1</v>
      </c>
      <c r="D7981" t="str">
        <v>no</v>
      </c>
      <c r="E7981" t="str">
        <v>false</v>
      </c>
      <c r="G7981" t="str" cm="1">
        <f t="array" ref="G7981">IFERROR(IF(AND(Orders!R7980:R17973&gt;1000,OR(Orders!M7980:M17973="East",Orders!M7980:M17973="south")),"bonus","no bonus"),"data error")</f>
        <v>no bonus</v>
      </c>
    </row>
    <row r="7982" spans="1:7" x14ac:dyDescent="0.25">
      <c r="A7982" t="str">
        <v>high</v>
      </c>
      <c r="B7982" t="b" cm="1">
        <f t="array" ref="B7982">AND(Orders!R7980:R17973&gt;500,Orders!O7980:O17973="technology")</f>
        <v>0</v>
      </c>
      <c r="C7982" t="b" cm="1">
        <f t="array" ref="C7982">OR(Orders!R7980:R17973&gt;1000,Orders!O7980:O17973="furniture")</f>
        <v>1</v>
      </c>
      <c r="D7982" t="str">
        <v>no</v>
      </c>
      <c r="E7982" t="str">
        <v>false</v>
      </c>
      <c r="G7982" t="str" cm="1">
        <f t="array" ref="G7982">IFERROR(IF(AND(Orders!R7981:R17974&gt;1000,OR(Orders!M7981:M17974="East",Orders!M7981:M17974="south")),"bonus","no bonus"),"data error")</f>
        <v>no bonus</v>
      </c>
    </row>
    <row r="7983" spans="1:7" x14ac:dyDescent="0.25">
      <c r="A7983" t="str">
        <v>high</v>
      </c>
      <c r="B7983" t="b" cm="1">
        <f t="array" ref="B7983">AND(Orders!R7981:R17974&gt;500,Orders!O7981:O17974="technology")</f>
        <v>0</v>
      </c>
      <c r="C7983" t="b" cm="1">
        <f t="array" ref="C7983">OR(Orders!R7981:R17974&gt;1000,Orders!O7981:O17974="furniture")</f>
        <v>1</v>
      </c>
      <c r="D7983" t="str">
        <v>no</v>
      </c>
      <c r="E7983" t="str">
        <v>false</v>
      </c>
      <c r="G7983" t="str" cm="1">
        <f t="array" ref="G7983">IFERROR(IF(AND(Orders!R7982:R17975&gt;1000,OR(Orders!M7982:M17975="East",Orders!M7982:M17975="south")),"bonus","no bonus"),"data error")</f>
        <v>no bonus</v>
      </c>
    </row>
    <row r="7984" spans="1:7" x14ac:dyDescent="0.25">
      <c r="A7984" t="str">
        <v>high</v>
      </c>
      <c r="B7984" t="b" cm="1">
        <f t="array" ref="B7984">AND(Orders!R7982:R17975&gt;500,Orders!O7982:O17975="technology")</f>
        <v>0</v>
      </c>
      <c r="C7984" t="b" cm="1">
        <f t="array" ref="C7984">OR(Orders!R7982:R17975&gt;1000,Orders!O7982:O17975="furniture")</f>
        <v>1</v>
      </c>
      <c r="D7984" t="str">
        <v>no</v>
      </c>
      <c r="E7984" t="str">
        <v>false</v>
      </c>
      <c r="G7984" t="str" cm="1">
        <f t="array" ref="G7984">IFERROR(IF(AND(Orders!R7983:R17976&gt;1000,OR(Orders!M7983:M17976="East",Orders!M7983:M17976="south")),"bonus","no bonus"),"data error")</f>
        <v>no bonus</v>
      </c>
    </row>
    <row r="7985" spans="1:7" x14ac:dyDescent="0.25">
      <c r="A7985" t="str">
        <v>high</v>
      </c>
      <c r="B7985" t="b" cm="1">
        <f t="array" ref="B7985">AND(Orders!R7983:R17976&gt;500,Orders!O7983:O17976="technology")</f>
        <v>0</v>
      </c>
      <c r="C7985" t="b" cm="1">
        <f t="array" ref="C7985">OR(Orders!R7983:R17976&gt;1000,Orders!O7983:O17976="furniture")</f>
        <v>1</v>
      </c>
      <c r="D7985" t="str">
        <v>no</v>
      </c>
      <c r="E7985" t="str">
        <v>false</v>
      </c>
      <c r="G7985" t="str" cm="1">
        <f t="array" ref="G7985">IFERROR(IF(AND(Orders!R7984:R17977&gt;1000,OR(Orders!M7984:M17977="East",Orders!M7984:M17977="south")),"bonus","no bonus"),"data error")</f>
        <v>no bonus</v>
      </c>
    </row>
    <row r="7986" spans="1:7" x14ac:dyDescent="0.25">
      <c r="A7986" t="str">
        <v>high</v>
      </c>
      <c r="B7986" t="b" cm="1">
        <f t="array" ref="B7986">AND(Orders!R7984:R17977&gt;500,Orders!O7984:O17977="technology")</f>
        <v>0</v>
      </c>
      <c r="C7986" t="b" cm="1">
        <f t="array" ref="C7986">OR(Orders!R7984:R17977&gt;1000,Orders!O7984:O17977="furniture")</f>
        <v>1</v>
      </c>
      <c r="D7986" t="str">
        <v>no</v>
      </c>
      <c r="E7986" t="str">
        <v>false</v>
      </c>
      <c r="G7986" t="str" cm="1">
        <f t="array" ref="G7986">IFERROR(IF(AND(Orders!R7985:R17978&gt;1000,OR(Orders!M7985:M17978="East",Orders!M7985:M17978="south")),"bonus","no bonus"),"data error")</f>
        <v>no bonus</v>
      </c>
    </row>
    <row r="7987" spans="1:7" x14ac:dyDescent="0.25">
      <c r="A7987" t="str">
        <v>high</v>
      </c>
      <c r="B7987" t="b" cm="1">
        <f t="array" ref="B7987">AND(Orders!R7985:R17978&gt;500,Orders!O7985:O17978="technology")</f>
        <v>0</v>
      </c>
      <c r="C7987" t="b" cm="1">
        <f t="array" ref="C7987">OR(Orders!R7985:R17978&gt;1000,Orders!O7985:O17978="furniture")</f>
        <v>1</v>
      </c>
      <c r="D7987" t="str">
        <v>no</v>
      </c>
      <c r="E7987" t="str">
        <v>false</v>
      </c>
      <c r="G7987" t="str" cm="1">
        <f t="array" ref="G7987">IFERROR(IF(AND(Orders!R7986:R17979&gt;1000,OR(Orders!M7986:M17979="East",Orders!M7986:M17979="south")),"bonus","no bonus"),"data error")</f>
        <v>no bonus</v>
      </c>
    </row>
    <row r="7988" spans="1:7" x14ac:dyDescent="0.25">
      <c r="A7988" t="str">
        <v>high</v>
      </c>
      <c r="B7988" t="b" cm="1">
        <f t="array" ref="B7988">AND(Orders!R7986:R17979&gt;500,Orders!O7986:O17979="technology")</f>
        <v>0</v>
      </c>
      <c r="C7988" t="b" cm="1">
        <f t="array" ref="C7988">OR(Orders!R7986:R17979&gt;1000,Orders!O7986:O17979="furniture")</f>
        <v>1</v>
      </c>
      <c r="D7988" t="str">
        <v>no</v>
      </c>
      <c r="E7988" t="str">
        <v>false</v>
      </c>
      <c r="G7988" t="str" cm="1">
        <f t="array" ref="G7988">IFERROR(IF(AND(Orders!R7987:R17980&gt;1000,OR(Orders!M7987:M17980="East",Orders!M7987:M17980="south")),"bonus","no bonus"),"data error")</f>
        <v>no bonus</v>
      </c>
    </row>
    <row r="7989" spans="1:7" x14ac:dyDescent="0.25">
      <c r="A7989" t="str">
        <v>high</v>
      </c>
      <c r="B7989" t="b" cm="1">
        <f t="array" ref="B7989">AND(Orders!R7987:R17980&gt;500,Orders!O7987:O17980="technology")</f>
        <v>0</v>
      </c>
      <c r="C7989" t="b" cm="1">
        <f t="array" ref="C7989">OR(Orders!R7987:R17980&gt;1000,Orders!O7987:O17980="furniture")</f>
        <v>1</v>
      </c>
      <c r="D7989" t="str">
        <v>no</v>
      </c>
      <c r="E7989" t="str">
        <v>false</v>
      </c>
      <c r="G7989" t="str" cm="1">
        <f t="array" ref="G7989">IFERROR(IF(AND(Orders!R7988:R17981&gt;1000,OR(Orders!M7988:M17981="East",Orders!M7988:M17981="south")),"bonus","no bonus"),"data error")</f>
        <v>no bonus</v>
      </c>
    </row>
    <row r="7990" spans="1:7" x14ac:dyDescent="0.25">
      <c r="A7990" t="str">
        <v>high</v>
      </c>
      <c r="B7990" t="b" cm="1">
        <f t="array" ref="B7990">AND(Orders!R7988:R17981&gt;500,Orders!O7988:O17981="technology")</f>
        <v>0</v>
      </c>
      <c r="C7990" t="b" cm="1">
        <f t="array" ref="C7990">OR(Orders!R7988:R17981&gt;1000,Orders!O7988:O17981="furniture")</f>
        <v>1</v>
      </c>
      <c r="D7990" t="str">
        <v>no</v>
      </c>
      <c r="E7990" t="str">
        <v>false</v>
      </c>
      <c r="G7990" t="str" cm="1">
        <f t="array" ref="G7990">IFERROR(IF(AND(Orders!R7989:R17982&gt;1000,OR(Orders!M7989:M17982="East",Orders!M7989:M17982="south")),"bonus","no bonus"),"data error")</f>
        <v>no bonus</v>
      </c>
    </row>
    <row r="7991" spans="1:7" x14ac:dyDescent="0.25">
      <c r="A7991" t="str">
        <v>high</v>
      </c>
      <c r="B7991" t="b" cm="1">
        <f t="array" ref="B7991">AND(Orders!R7989:R17982&gt;500,Orders!O7989:O17982="technology")</f>
        <v>0</v>
      </c>
      <c r="C7991" t="b" cm="1">
        <f t="array" ref="C7991">OR(Orders!R7989:R17982&gt;1000,Orders!O7989:O17982="furniture")</f>
        <v>1</v>
      </c>
      <c r="D7991" t="str">
        <v>no</v>
      </c>
      <c r="E7991" t="str">
        <v>false</v>
      </c>
      <c r="G7991" t="str" cm="1">
        <f t="array" ref="G7991">IFERROR(IF(AND(Orders!R7990:R17983&gt;1000,OR(Orders!M7990:M17983="East",Orders!M7990:M17983="south")),"bonus","no bonus"),"data error")</f>
        <v>no bonus</v>
      </c>
    </row>
    <row r="7992" spans="1:7" x14ac:dyDescent="0.25">
      <c r="A7992" t="str">
        <v>high</v>
      </c>
      <c r="B7992" t="b" cm="1">
        <f t="array" ref="B7992">AND(Orders!R7990:R17983&gt;500,Orders!O7990:O17983="technology")</f>
        <v>0</v>
      </c>
      <c r="C7992" t="b" cm="1">
        <f t="array" ref="C7992">OR(Orders!R7990:R17983&gt;1000,Orders!O7990:O17983="furniture")</f>
        <v>1</v>
      </c>
      <c r="D7992" t="str">
        <v>no</v>
      </c>
      <c r="E7992" t="str">
        <v>false</v>
      </c>
      <c r="G7992" t="str" cm="1">
        <f t="array" ref="G7992">IFERROR(IF(AND(Orders!R7991:R17984&gt;1000,OR(Orders!M7991:M17984="East",Orders!M7991:M17984="south")),"bonus","no bonus"),"data error")</f>
        <v>no bonus</v>
      </c>
    </row>
    <row r="7993" spans="1:7" x14ac:dyDescent="0.25">
      <c r="A7993" t="str">
        <v>high</v>
      </c>
      <c r="B7993" t="b" cm="1">
        <f t="array" ref="B7993">AND(Orders!R7991:R17984&gt;500,Orders!O7991:O17984="technology")</f>
        <v>0</v>
      </c>
      <c r="C7993" t="b" cm="1">
        <f t="array" ref="C7993">OR(Orders!R7991:R17984&gt;1000,Orders!O7991:O17984="furniture")</f>
        <v>1</v>
      </c>
      <c r="D7993" t="str">
        <v>no</v>
      </c>
      <c r="E7993" t="str">
        <v>false</v>
      </c>
      <c r="G7993" t="str" cm="1">
        <f t="array" ref="G7993">IFERROR(IF(AND(Orders!R7992:R17985&gt;1000,OR(Orders!M7992:M17985="East",Orders!M7992:M17985="south")),"bonus","no bonus"),"data error")</f>
        <v>no bonus</v>
      </c>
    </row>
    <row r="7994" spans="1:7" x14ac:dyDescent="0.25">
      <c r="A7994" t="str">
        <v>high</v>
      </c>
      <c r="B7994" t="b" cm="1">
        <f t="array" ref="B7994">AND(Orders!R7992:R17985&gt;500,Orders!O7992:O17985="technology")</f>
        <v>0</v>
      </c>
      <c r="C7994" t="b" cm="1">
        <f t="array" ref="C7994">OR(Orders!R7992:R17985&gt;1000,Orders!O7992:O17985="furniture")</f>
        <v>1</v>
      </c>
      <c r="D7994" t="str">
        <v>no</v>
      </c>
      <c r="E7994" t="str">
        <v>false</v>
      </c>
      <c r="G7994" t="str" cm="1">
        <f t="array" ref="G7994">IFERROR(IF(AND(Orders!R7993:R17986&gt;1000,OR(Orders!M7993:M17986="East",Orders!M7993:M17986="south")),"bonus","no bonus"),"data error")</f>
        <v>no bonus</v>
      </c>
    </row>
    <row r="7995" spans="1:7" x14ac:dyDescent="0.25">
      <c r="A7995" t="str">
        <v>high</v>
      </c>
      <c r="B7995" t="b" cm="1">
        <f t="array" ref="B7995">AND(Orders!R7993:R17986&gt;500,Orders!O7993:O17986="technology")</f>
        <v>0</v>
      </c>
      <c r="C7995" t="b" cm="1">
        <f t="array" ref="C7995">OR(Orders!R7993:R17986&gt;1000,Orders!O7993:O17986="furniture")</f>
        <v>1</v>
      </c>
      <c r="D7995" t="str">
        <v>no</v>
      </c>
      <c r="E7995" t="str">
        <v>false</v>
      </c>
      <c r="G7995" t="str" cm="1">
        <f t="array" ref="G7995">IFERROR(IF(AND(Orders!R7994:R17987&gt;1000,OR(Orders!M7994:M17987="East",Orders!M7994:M17987="south")),"bonus","no bonus"),"data error")</f>
        <v>no bonus</v>
      </c>
    </row>
    <row r="7996" spans="1:7" x14ac:dyDescent="0.25">
      <c r="A7996" t="str">
        <v>high</v>
      </c>
      <c r="B7996" t="b" cm="1">
        <f t="array" ref="B7996">AND(Orders!R7994:R17987&gt;500,Orders!O7994:O17987="technology")</f>
        <v>0</v>
      </c>
      <c r="C7996" t="b" cm="1">
        <f t="array" ref="C7996">OR(Orders!R7994:R17987&gt;1000,Orders!O7994:O17987="furniture")</f>
        <v>1</v>
      </c>
      <c r="D7996" t="str">
        <v>no</v>
      </c>
      <c r="E7996" t="str">
        <v>false</v>
      </c>
      <c r="G7996" t="str" cm="1">
        <f t="array" ref="G7996">IFERROR(IF(AND(Orders!R7995:R17988&gt;1000,OR(Orders!M7995:M17988="East",Orders!M7995:M17988="south")),"bonus","no bonus"),"data error")</f>
        <v>no bonus</v>
      </c>
    </row>
    <row r="7997" spans="1:7" x14ac:dyDescent="0.25">
      <c r="A7997" t="str">
        <v>high</v>
      </c>
      <c r="B7997" t="b" cm="1">
        <f t="array" ref="B7997">AND(Orders!R7995:R17988&gt;500,Orders!O7995:O17988="technology")</f>
        <v>0</v>
      </c>
      <c r="C7997" t="b" cm="1">
        <f t="array" ref="C7997">OR(Orders!R7995:R17988&gt;1000,Orders!O7995:O17988="furniture")</f>
        <v>1</v>
      </c>
      <c r="D7997" t="str">
        <v>no</v>
      </c>
      <c r="E7997" t="str">
        <v>false</v>
      </c>
      <c r="G7997" t="str" cm="1">
        <f t="array" ref="G7997">IFERROR(IF(AND(Orders!R7996:R17989&gt;1000,OR(Orders!M7996:M17989="East",Orders!M7996:M17989="south")),"bonus","no bonus"),"data error")</f>
        <v>no bonus</v>
      </c>
    </row>
    <row r="7998" spans="1:7" x14ac:dyDescent="0.25">
      <c r="A7998" t="str">
        <v>high</v>
      </c>
      <c r="B7998" t="b" cm="1">
        <f t="array" ref="B7998">AND(Orders!R7996:R17989&gt;500,Orders!O7996:O17989="technology")</f>
        <v>0</v>
      </c>
      <c r="C7998" t="b" cm="1">
        <f t="array" ref="C7998">OR(Orders!R7996:R17989&gt;1000,Orders!O7996:O17989="furniture")</f>
        <v>1</v>
      </c>
      <c r="D7998" t="str">
        <v>no</v>
      </c>
      <c r="E7998" t="str">
        <v>false</v>
      </c>
      <c r="G7998" t="str" cm="1">
        <f t="array" ref="G7998">IFERROR(IF(AND(Orders!R7997:R17990&gt;1000,OR(Orders!M7997:M17990="East",Orders!M7997:M17990="south")),"bonus","no bonus"),"data error")</f>
        <v>no bonus</v>
      </c>
    </row>
    <row r="7999" spans="1:7" x14ac:dyDescent="0.25">
      <c r="A7999" t="str">
        <v>high</v>
      </c>
      <c r="B7999" t="b" cm="1">
        <f t="array" ref="B7999">AND(Orders!R7997:R17990&gt;500,Orders!O7997:O17990="technology")</f>
        <v>0</v>
      </c>
      <c r="C7999" t="b" cm="1">
        <f t="array" ref="C7999">OR(Orders!R7997:R17990&gt;1000,Orders!O7997:O17990="furniture")</f>
        <v>1</v>
      </c>
      <c r="D7999" t="str">
        <v>no</v>
      </c>
      <c r="E7999" t="str">
        <v>false</v>
      </c>
      <c r="G7999" t="str" cm="1">
        <f t="array" ref="G7999">IFERROR(IF(AND(Orders!R7998:R17991&gt;1000,OR(Orders!M7998:M17991="East",Orders!M7998:M17991="south")),"bonus","no bonus"),"data error")</f>
        <v>no bonus</v>
      </c>
    </row>
    <row r="8000" spans="1:7" x14ac:dyDescent="0.25">
      <c r="A8000" t="str">
        <v>high</v>
      </c>
      <c r="B8000" t="b" cm="1">
        <f t="array" ref="B8000">AND(Orders!R7998:R17991&gt;500,Orders!O7998:O17991="technology")</f>
        <v>0</v>
      </c>
      <c r="C8000" t="b" cm="1">
        <f t="array" ref="C8000">OR(Orders!R7998:R17991&gt;1000,Orders!O7998:O17991="furniture")</f>
        <v>1</v>
      </c>
      <c r="D8000" t="str">
        <v>no</v>
      </c>
      <c r="E8000" t="str">
        <v>false</v>
      </c>
      <c r="G8000" t="str" cm="1">
        <f t="array" ref="G8000">IFERROR(IF(AND(Orders!R7999:R17992&gt;1000,OR(Orders!M7999:M17992="East",Orders!M7999:M17992="south")),"bonus","no bonus"),"data error")</f>
        <v>no bonus</v>
      </c>
    </row>
    <row r="8001" spans="1:7" x14ac:dyDescent="0.25">
      <c r="A8001" t="str">
        <v>high</v>
      </c>
      <c r="B8001" t="b" cm="1">
        <f t="array" ref="B8001">AND(Orders!R7999:R17992&gt;500,Orders!O7999:O17992="technology")</f>
        <v>0</v>
      </c>
      <c r="C8001" t="b" cm="1">
        <f t="array" ref="C8001">OR(Orders!R7999:R17992&gt;1000,Orders!O7999:O17992="furniture")</f>
        <v>1</v>
      </c>
      <c r="D8001" t="str">
        <v>no</v>
      </c>
      <c r="E8001" t="str">
        <v>false</v>
      </c>
      <c r="G8001" t="str" cm="1">
        <f t="array" ref="G8001">IFERROR(IF(AND(Orders!R8000:R17993&gt;1000,OR(Orders!M8000:M17993="East",Orders!M8000:M17993="south")),"bonus","no bonus"),"data error")</f>
        <v>no bonus</v>
      </c>
    </row>
    <row r="8002" spans="1:7" x14ac:dyDescent="0.25">
      <c r="A8002" t="str">
        <v>high</v>
      </c>
      <c r="B8002" t="b" cm="1">
        <f t="array" ref="B8002">AND(Orders!R8000:R17993&gt;500,Orders!O8000:O17993="technology")</f>
        <v>0</v>
      </c>
      <c r="C8002" t="b" cm="1">
        <f t="array" ref="C8002">OR(Orders!R8000:R17993&gt;1000,Orders!O8000:O17993="furniture")</f>
        <v>1</v>
      </c>
      <c r="D8002" t="str">
        <v>no</v>
      </c>
      <c r="E8002" t="str">
        <v>false</v>
      </c>
      <c r="G8002" t="str" cm="1">
        <f t="array" ref="G8002">IFERROR(IF(AND(Orders!R8001:R17994&gt;1000,OR(Orders!M8001:M17994="East",Orders!M8001:M17994="south")),"bonus","no bonus"),"data error")</f>
        <v>no bonus</v>
      </c>
    </row>
    <row r="8003" spans="1:7" x14ac:dyDescent="0.25">
      <c r="A8003" t="str">
        <v>high</v>
      </c>
      <c r="B8003" t="b" cm="1">
        <f t="array" ref="B8003">AND(Orders!R8001:R17994&gt;500,Orders!O8001:O17994="technology")</f>
        <v>0</v>
      </c>
      <c r="C8003" t="b" cm="1">
        <f t="array" ref="C8003">OR(Orders!R8001:R17994&gt;1000,Orders!O8001:O17994="furniture")</f>
        <v>1</v>
      </c>
      <c r="D8003" t="str">
        <v>no</v>
      </c>
      <c r="E8003" t="str">
        <v>false</v>
      </c>
      <c r="G8003" t="str" cm="1">
        <f t="array" ref="G8003">IFERROR(IF(AND(Orders!R8002:R17995&gt;1000,OR(Orders!M8002:M17995="East",Orders!M8002:M17995="south")),"bonus","no bonus"),"data error")</f>
        <v>no bonus</v>
      </c>
    </row>
    <row r="8004" spans="1:7" x14ac:dyDescent="0.25">
      <c r="A8004" t="str">
        <v>high</v>
      </c>
      <c r="B8004" t="b" cm="1">
        <f t="array" ref="B8004">AND(Orders!R8002:R17995&gt;500,Orders!O8002:O17995="technology")</f>
        <v>0</v>
      </c>
      <c r="C8004" t="b" cm="1">
        <f t="array" ref="C8004">OR(Orders!R8002:R17995&gt;1000,Orders!O8002:O17995="furniture")</f>
        <v>1</v>
      </c>
      <c r="D8004" t="str">
        <v>no</v>
      </c>
      <c r="E8004" t="str">
        <v>false</v>
      </c>
      <c r="G8004" t="str" cm="1">
        <f t="array" ref="G8004">IFERROR(IF(AND(Orders!R8003:R17996&gt;1000,OR(Orders!M8003:M17996="East",Orders!M8003:M17996="south")),"bonus","no bonus"),"data error")</f>
        <v>no bonus</v>
      </c>
    </row>
    <row r="8005" spans="1:7" x14ac:dyDescent="0.25">
      <c r="A8005" t="str">
        <v>high</v>
      </c>
      <c r="B8005" t="b" cm="1">
        <f t="array" ref="B8005">AND(Orders!R8003:R17996&gt;500,Orders!O8003:O17996="technology")</f>
        <v>0</v>
      </c>
      <c r="C8005" t="b" cm="1">
        <f t="array" ref="C8005">OR(Orders!R8003:R17996&gt;1000,Orders!O8003:O17996="furniture")</f>
        <v>1</v>
      </c>
      <c r="D8005" t="str">
        <v>no</v>
      </c>
      <c r="E8005" t="str">
        <v>false</v>
      </c>
      <c r="G8005" t="str" cm="1">
        <f t="array" ref="G8005">IFERROR(IF(AND(Orders!R8004:R17997&gt;1000,OR(Orders!M8004:M17997="East",Orders!M8004:M17997="south")),"bonus","no bonus"),"data error")</f>
        <v>no bonus</v>
      </c>
    </row>
    <row r="8006" spans="1:7" x14ac:dyDescent="0.25">
      <c r="A8006" t="str">
        <v>high</v>
      </c>
      <c r="B8006" t="b" cm="1">
        <f t="array" ref="B8006">AND(Orders!R8004:R17997&gt;500,Orders!O8004:O17997="technology")</f>
        <v>0</v>
      </c>
      <c r="C8006" t="b" cm="1">
        <f t="array" ref="C8006">OR(Orders!R8004:R17997&gt;1000,Orders!O8004:O17997="furniture")</f>
        <v>1</v>
      </c>
      <c r="D8006" t="str">
        <v>no</v>
      </c>
      <c r="E8006" t="str">
        <v>false</v>
      </c>
      <c r="G8006" t="str" cm="1">
        <f t="array" ref="G8006">IFERROR(IF(AND(Orders!R8005:R17998&gt;1000,OR(Orders!M8005:M17998="East",Orders!M8005:M17998="south")),"bonus","no bonus"),"data error")</f>
        <v>no bonus</v>
      </c>
    </row>
    <row r="8007" spans="1:7" x14ac:dyDescent="0.25">
      <c r="A8007" t="str">
        <v>high</v>
      </c>
      <c r="B8007" t="b" cm="1">
        <f t="array" ref="B8007">AND(Orders!R8005:R17998&gt;500,Orders!O8005:O17998="technology")</f>
        <v>0</v>
      </c>
      <c r="C8007" t="b" cm="1">
        <f t="array" ref="C8007">OR(Orders!R8005:R17998&gt;1000,Orders!O8005:O17998="furniture")</f>
        <v>1</v>
      </c>
      <c r="D8007" t="str">
        <v>no</v>
      </c>
      <c r="E8007" t="str">
        <v>false</v>
      </c>
      <c r="G8007" t="str" cm="1">
        <f t="array" ref="G8007">IFERROR(IF(AND(Orders!R8006:R17999&gt;1000,OR(Orders!M8006:M17999="East",Orders!M8006:M17999="south")),"bonus","no bonus"),"data error")</f>
        <v>no bonus</v>
      </c>
    </row>
    <row r="8008" spans="1:7" x14ac:dyDescent="0.25">
      <c r="A8008" t="str">
        <v>high</v>
      </c>
      <c r="B8008" t="b" cm="1">
        <f t="array" ref="B8008">AND(Orders!R8006:R17999&gt;500,Orders!O8006:O17999="technology")</f>
        <v>0</v>
      </c>
      <c r="C8008" t="b" cm="1">
        <f t="array" ref="C8008">OR(Orders!R8006:R17999&gt;1000,Orders!O8006:O17999="furniture")</f>
        <v>1</v>
      </c>
      <c r="D8008" t="str">
        <v>no</v>
      </c>
      <c r="E8008" t="str">
        <v>false</v>
      </c>
      <c r="G8008" t="str" cm="1">
        <f t="array" ref="G8008">IFERROR(IF(AND(Orders!R8007:R18000&gt;1000,OR(Orders!M8007:M18000="East",Orders!M8007:M18000="south")),"bonus","no bonus"),"data error")</f>
        <v>no bonus</v>
      </c>
    </row>
    <row r="8009" spans="1:7" x14ac:dyDescent="0.25">
      <c r="A8009" t="str">
        <v>high</v>
      </c>
      <c r="B8009" t="b" cm="1">
        <f t="array" ref="B8009">AND(Orders!R8007:R18000&gt;500,Orders!O8007:O18000="technology")</f>
        <v>0</v>
      </c>
      <c r="C8009" t="b" cm="1">
        <f t="array" ref="C8009">OR(Orders!R8007:R18000&gt;1000,Orders!O8007:O18000="furniture")</f>
        <v>1</v>
      </c>
      <c r="D8009" t="str">
        <v>no</v>
      </c>
      <c r="E8009" t="str">
        <v>false</v>
      </c>
      <c r="G8009" t="str" cm="1">
        <f t="array" ref="G8009">IFERROR(IF(AND(Orders!R8008:R18001&gt;1000,OR(Orders!M8008:M18001="East",Orders!M8008:M18001="south")),"bonus","no bonus"),"data error")</f>
        <v>no bonus</v>
      </c>
    </row>
    <row r="8010" spans="1:7" x14ac:dyDescent="0.25">
      <c r="A8010" t="str">
        <v>high</v>
      </c>
      <c r="B8010" t="b" cm="1">
        <f t="array" ref="B8010">AND(Orders!R8008:R18001&gt;500,Orders!O8008:O18001="technology")</f>
        <v>0</v>
      </c>
      <c r="C8010" t="b" cm="1">
        <f t="array" ref="C8010">OR(Orders!R8008:R18001&gt;1000,Orders!O8008:O18001="furniture")</f>
        <v>1</v>
      </c>
      <c r="D8010" t="str">
        <v>no</v>
      </c>
      <c r="E8010" t="str">
        <v>false</v>
      </c>
      <c r="G8010" t="str" cm="1">
        <f t="array" ref="G8010">IFERROR(IF(AND(Orders!R8009:R18002&gt;1000,OR(Orders!M8009:M18002="East",Orders!M8009:M18002="south")),"bonus","no bonus"),"data error")</f>
        <v>no bonus</v>
      </c>
    </row>
    <row r="8011" spans="1:7" x14ac:dyDescent="0.25">
      <c r="A8011" t="str">
        <v>high</v>
      </c>
      <c r="B8011" t="b" cm="1">
        <f t="array" ref="B8011">AND(Orders!R8009:R18002&gt;500,Orders!O8009:O18002="technology")</f>
        <v>0</v>
      </c>
      <c r="C8011" t="b" cm="1">
        <f t="array" ref="C8011">OR(Orders!R8009:R18002&gt;1000,Orders!O8009:O18002="furniture")</f>
        <v>1</v>
      </c>
      <c r="D8011" t="str">
        <v>no</v>
      </c>
      <c r="E8011" t="str">
        <v>false</v>
      </c>
      <c r="G8011" t="str" cm="1">
        <f t="array" ref="G8011">IFERROR(IF(AND(Orders!R8010:R18003&gt;1000,OR(Orders!M8010:M18003="East",Orders!M8010:M18003="south")),"bonus","no bonus"),"data error")</f>
        <v>no bonus</v>
      </c>
    </row>
    <row r="8012" spans="1:7" x14ac:dyDescent="0.25">
      <c r="A8012" t="str">
        <v>high</v>
      </c>
      <c r="B8012" t="b" cm="1">
        <f t="array" ref="B8012">AND(Orders!R8010:R18003&gt;500,Orders!O8010:O18003="technology")</f>
        <v>0</v>
      </c>
      <c r="C8012" t="b" cm="1">
        <f t="array" ref="C8012">OR(Orders!R8010:R18003&gt;1000,Orders!O8010:O18003="furniture")</f>
        <v>1</v>
      </c>
      <c r="D8012" t="str">
        <v>no</v>
      </c>
      <c r="E8012" t="str">
        <v>false</v>
      </c>
      <c r="G8012" t="str" cm="1">
        <f t="array" ref="G8012">IFERROR(IF(AND(Orders!R8011:R18004&gt;1000,OR(Orders!M8011:M18004="East",Orders!M8011:M18004="south")),"bonus","no bonus"),"data error")</f>
        <v>no bonus</v>
      </c>
    </row>
    <row r="8013" spans="1:7" x14ac:dyDescent="0.25">
      <c r="A8013" t="str">
        <v>high</v>
      </c>
      <c r="B8013" t="b" cm="1">
        <f t="array" ref="B8013">AND(Orders!R8011:R18004&gt;500,Orders!O8011:O18004="technology")</f>
        <v>0</v>
      </c>
      <c r="C8013" t="b" cm="1">
        <f t="array" ref="C8013">OR(Orders!R8011:R18004&gt;1000,Orders!O8011:O18004="furniture")</f>
        <v>1</v>
      </c>
      <c r="D8013" t="str">
        <v>no</v>
      </c>
      <c r="E8013" t="str">
        <v>false</v>
      </c>
      <c r="G8013" t="str" cm="1">
        <f t="array" ref="G8013">IFERROR(IF(AND(Orders!R8012:R18005&gt;1000,OR(Orders!M8012:M18005="East",Orders!M8012:M18005="south")),"bonus","no bonus"),"data error")</f>
        <v>no bonus</v>
      </c>
    </row>
    <row r="8014" spans="1:7" x14ac:dyDescent="0.25">
      <c r="A8014" t="str">
        <v>high</v>
      </c>
      <c r="B8014" t="b" cm="1">
        <f t="array" ref="B8014">AND(Orders!R8012:R18005&gt;500,Orders!O8012:O18005="technology")</f>
        <v>0</v>
      </c>
      <c r="C8014" t="b" cm="1">
        <f t="array" ref="C8014">OR(Orders!R8012:R18005&gt;1000,Orders!O8012:O18005="furniture")</f>
        <v>1</v>
      </c>
      <c r="D8014" t="str">
        <v>no</v>
      </c>
      <c r="E8014" t="str">
        <v>false</v>
      </c>
      <c r="G8014" t="str" cm="1">
        <f t="array" ref="G8014">IFERROR(IF(AND(Orders!R8013:R18006&gt;1000,OR(Orders!M8013:M18006="East",Orders!M8013:M18006="south")),"bonus","no bonus"),"data error")</f>
        <v>no bonus</v>
      </c>
    </row>
    <row r="8015" spans="1:7" x14ac:dyDescent="0.25">
      <c r="A8015" t="str">
        <v>high</v>
      </c>
      <c r="B8015" t="b" cm="1">
        <f t="array" ref="B8015">AND(Orders!R8013:R18006&gt;500,Orders!O8013:O18006="technology")</f>
        <v>0</v>
      </c>
      <c r="C8015" t="b" cm="1">
        <f t="array" ref="C8015">OR(Orders!R8013:R18006&gt;1000,Orders!O8013:O18006="furniture")</f>
        <v>1</v>
      </c>
      <c r="D8015" t="str">
        <v>no</v>
      </c>
      <c r="E8015" t="str">
        <v>false</v>
      </c>
      <c r="G8015" t="str" cm="1">
        <f t="array" ref="G8015">IFERROR(IF(AND(Orders!R8014:R18007&gt;1000,OR(Orders!M8014:M18007="East",Orders!M8014:M18007="south")),"bonus","no bonus"),"data error")</f>
        <v>no bonus</v>
      </c>
    </row>
    <row r="8016" spans="1:7" x14ac:dyDescent="0.25">
      <c r="A8016" t="str">
        <v>high</v>
      </c>
      <c r="B8016" t="b" cm="1">
        <f t="array" ref="B8016">AND(Orders!R8014:R18007&gt;500,Orders!O8014:O18007="technology")</f>
        <v>0</v>
      </c>
      <c r="C8016" t="b" cm="1">
        <f t="array" ref="C8016">OR(Orders!R8014:R18007&gt;1000,Orders!O8014:O18007="furniture")</f>
        <v>1</v>
      </c>
      <c r="D8016" t="str">
        <v>no</v>
      </c>
      <c r="E8016" t="str">
        <v>false</v>
      </c>
      <c r="G8016" t="str" cm="1">
        <f t="array" ref="G8016">IFERROR(IF(AND(Orders!R8015:R18008&gt;1000,OR(Orders!M8015:M18008="East",Orders!M8015:M18008="south")),"bonus","no bonus"),"data error")</f>
        <v>no bonus</v>
      </c>
    </row>
    <row r="8017" spans="1:7" x14ac:dyDescent="0.25">
      <c r="A8017" t="str">
        <v>high</v>
      </c>
      <c r="B8017" t="b" cm="1">
        <f t="array" ref="B8017">AND(Orders!R8015:R18008&gt;500,Orders!O8015:O18008="technology")</f>
        <v>0</v>
      </c>
      <c r="C8017" t="b" cm="1">
        <f t="array" ref="C8017">OR(Orders!R8015:R18008&gt;1000,Orders!O8015:O18008="furniture")</f>
        <v>1</v>
      </c>
      <c r="D8017" t="str">
        <v>no</v>
      </c>
      <c r="E8017" t="str">
        <v>false</v>
      </c>
      <c r="G8017" t="str" cm="1">
        <f t="array" ref="G8017">IFERROR(IF(AND(Orders!R8016:R18009&gt;1000,OR(Orders!M8016:M18009="East",Orders!M8016:M18009="south")),"bonus","no bonus"),"data error")</f>
        <v>no bonus</v>
      </c>
    </row>
    <row r="8018" spans="1:7" x14ac:dyDescent="0.25">
      <c r="A8018" t="str">
        <v>high</v>
      </c>
      <c r="B8018" t="b" cm="1">
        <f t="array" ref="B8018">AND(Orders!R8016:R18009&gt;500,Orders!O8016:O18009="technology")</f>
        <v>0</v>
      </c>
      <c r="C8018" t="b" cm="1">
        <f t="array" ref="C8018">OR(Orders!R8016:R18009&gt;1000,Orders!O8016:O18009="furniture")</f>
        <v>1</v>
      </c>
      <c r="D8018" t="str">
        <v>no</v>
      </c>
      <c r="E8018" t="str">
        <v>false</v>
      </c>
      <c r="G8018" t="str" cm="1">
        <f t="array" ref="G8018">IFERROR(IF(AND(Orders!R8017:R18010&gt;1000,OR(Orders!M8017:M18010="East",Orders!M8017:M18010="south")),"bonus","no bonus"),"data error")</f>
        <v>no bonus</v>
      </c>
    </row>
    <row r="8019" spans="1:7" x14ac:dyDescent="0.25">
      <c r="A8019" t="str">
        <v>high</v>
      </c>
      <c r="B8019" t="b" cm="1">
        <f t="array" ref="B8019">AND(Orders!R8017:R18010&gt;500,Orders!O8017:O18010="technology")</f>
        <v>0</v>
      </c>
      <c r="C8019" t="b" cm="1">
        <f t="array" ref="C8019">OR(Orders!R8017:R18010&gt;1000,Orders!O8017:O18010="furniture")</f>
        <v>1</v>
      </c>
      <c r="D8019" t="str">
        <v>no</v>
      </c>
      <c r="E8019" t="str">
        <v>false</v>
      </c>
      <c r="G8019" t="str" cm="1">
        <f t="array" ref="G8019">IFERROR(IF(AND(Orders!R8018:R18011&gt;1000,OR(Orders!M8018:M18011="East",Orders!M8018:M18011="south")),"bonus","no bonus"),"data error")</f>
        <v>no bonus</v>
      </c>
    </row>
    <row r="8020" spans="1:7" x14ac:dyDescent="0.25">
      <c r="A8020" t="str">
        <v>high</v>
      </c>
      <c r="B8020" t="b" cm="1">
        <f t="array" ref="B8020">AND(Orders!R8018:R18011&gt;500,Orders!O8018:O18011="technology")</f>
        <v>0</v>
      </c>
      <c r="C8020" t="b" cm="1">
        <f t="array" ref="C8020">OR(Orders!R8018:R18011&gt;1000,Orders!O8018:O18011="furniture")</f>
        <v>1</v>
      </c>
      <c r="D8020" t="str">
        <v>no</v>
      </c>
      <c r="E8020" t="str">
        <v>false</v>
      </c>
      <c r="G8020" t="str" cm="1">
        <f t="array" ref="G8020">IFERROR(IF(AND(Orders!R8019:R18012&gt;1000,OR(Orders!M8019:M18012="East",Orders!M8019:M18012="south")),"bonus","no bonus"),"data error")</f>
        <v>no bonus</v>
      </c>
    </row>
    <row r="8021" spans="1:7" x14ac:dyDescent="0.25">
      <c r="A8021" t="str">
        <v>high</v>
      </c>
      <c r="B8021" t="b" cm="1">
        <f t="array" ref="B8021">AND(Orders!R8019:R18012&gt;500,Orders!O8019:O18012="technology")</f>
        <v>0</v>
      </c>
      <c r="C8021" t="b" cm="1">
        <f t="array" ref="C8021">OR(Orders!R8019:R18012&gt;1000,Orders!O8019:O18012="furniture")</f>
        <v>1</v>
      </c>
      <c r="D8021" t="str">
        <v>no</v>
      </c>
      <c r="E8021" t="str">
        <v>false</v>
      </c>
      <c r="G8021" t="str" cm="1">
        <f t="array" ref="G8021">IFERROR(IF(AND(Orders!R8020:R18013&gt;1000,OR(Orders!M8020:M18013="East",Orders!M8020:M18013="south")),"bonus","no bonus"),"data error")</f>
        <v>no bonus</v>
      </c>
    </row>
    <row r="8022" spans="1:7" x14ac:dyDescent="0.25">
      <c r="A8022" t="str">
        <v>high</v>
      </c>
      <c r="B8022" t="b" cm="1">
        <f t="array" ref="B8022">AND(Orders!R8020:R18013&gt;500,Orders!O8020:O18013="technology")</f>
        <v>0</v>
      </c>
      <c r="C8022" t="b" cm="1">
        <f t="array" ref="C8022">OR(Orders!R8020:R18013&gt;1000,Orders!O8020:O18013="furniture")</f>
        <v>1</v>
      </c>
      <c r="D8022" t="str">
        <v>no</v>
      </c>
      <c r="E8022" t="str">
        <v>false</v>
      </c>
      <c r="G8022" t="str" cm="1">
        <f t="array" ref="G8022">IFERROR(IF(AND(Orders!R8021:R18014&gt;1000,OR(Orders!M8021:M18014="East",Orders!M8021:M18014="south")),"bonus","no bonus"),"data error")</f>
        <v>no bonus</v>
      </c>
    </row>
    <row r="8023" spans="1:7" x14ac:dyDescent="0.25">
      <c r="A8023" t="str">
        <v>high</v>
      </c>
      <c r="B8023" t="b" cm="1">
        <f t="array" ref="B8023">AND(Orders!R8021:R18014&gt;500,Orders!O8021:O18014="technology")</f>
        <v>0</v>
      </c>
      <c r="C8023" t="b" cm="1">
        <f t="array" ref="C8023">OR(Orders!R8021:R18014&gt;1000,Orders!O8021:O18014="furniture")</f>
        <v>1</v>
      </c>
      <c r="D8023" t="str">
        <v>no</v>
      </c>
      <c r="E8023" t="str">
        <v>false</v>
      </c>
      <c r="G8023" t="str" cm="1">
        <f t="array" ref="G8023">IFERROR(IF(AND(Orders!R8022:R18015&gt;1000,OR(Orders!M8022:M18015="East",Orders!M8022:M18015="south")),"bonus","no bonus"),"data error")</f>
        <v>no bonus</v>
      </c>
    </row>
    <row r="8024" spans="1:7" x14ac:dyDescent="0.25">
      <c r="A8024" t="str">
        <v>high</v>
      </c>
      <c r="B8024" t="b" cm="1">
        <f t="array" ref="B8024">AND(Orders!R8022:R18015&gt;500,Orders!O8022:O18015="technology")</f>
        <v>0</v>
      </c>
      <c r="C8024" t="b" cm="1">
        <f t="array" ref="C8024">OR(Orders!R8022:R18015&gt;1000,Orders!O8022:O18015="furniture")</f>
        <v>1</v>
      </c>
      <c r="D8024" t="str">
        <v>no</v>
      </c>
      <c r="E8024" t="str">
        <v>false</v>
      </c>
      <c r="G8024" t="str" cm="1">
        <f t="array" ref="G8024">IFERROR(IF(AND(Orders!R8023:R18016&gt;1000,OR(Orders!M8023:M18016="East",Orders!M8023:M18016="south")),"bonus","no bonus"),"data error")</f>
        <v>no bonus</v>
      </c>
    </row>
    <row r="8025" spans="1:7" x14ac:dyDescent="0.25">
      <c r="A8025" t="str">
        <v>high</v>
      </c>
      <c r="B8025" t="b" cm="1">
        <f t="array" ref="B8025">AND(Orders!R8023:R18016&gt;500,Orders!O8023:O18016="technology")</f>
        <v>0</v>
      </c>
      <c r="C8025" t="b" cm="1">
        <f t="array" ref="C8025">OR(Orders!R8023:R18016&gt;1000,Orders!O8023:O18016="furniture")</f>
        <v>1</v>
      </c>
      <c r="D8025" t="str">
        <v>no</v>
      </c>
      <c r="E8025" t="str">
        <v>false</v>
      </c>
      <c r="G8025" t="str" cm="1">
        <f t="array" ref="G8025">IFERROR(IF(AND(Orders!R8024:R18017&gt;1000,OR(Orders!M8024:M18017="East",Orders!M8024:M18017="south")),"bonus","no bonus"),"data error")</f>
        <v>no bonus</v>
      </c>
    </row>
    <row r="8026" spans="1:7" x14ac:dyDescent="0.25">
      <c r="A8026" t="str">
        <v>high</v>
      </c>
      <c r="B8026" t="b" cm="1">
        <f t="array" ref="B8026">AND(Orders!R8024:R18017&gt;500,Orders!O8024:O18017="technology")</f>
        <v>0</v>
      </c>
      <c r="C8026" t="b" cm="1">
        <f t="array" ref="C8026">OR(Orders!R8024:R18017&gt;1000,Orders!O8024:O18017="furniture")</f>
        <v>1</v>
      </c>
      <c r="D8026" t="str">
        <v>no</v>
      </c>
      <c r="E8026" t="str">
        <v>false</v>
      </c>
      <c r="G8026" t="str" cm="1">
        <f t="array" ref="G8026">IFERROR(IF(AND(Orders!R8025:R18018&gt;1000,OR(Orders!M8025:M18018="East",Orders!M8025:M18018="south")),"bonus","no bonus"),"data error")</f>
        <v>no bonus</v>
      </c>
    </row>
    <row r="8027" spans="1:7" x14ac:dyDescent="0.25">
      <c r="A8027" t="str">
        <v>high</v>
      </c>
      <c r="B8027" t="b" cm="1">
        <f t="array" ref="B8027">AND(Orders!R8025:R18018&gt;500,Orders!O8025:O18018="technology")</f>
        <v>0</v>
      </c>
      <c r="C8027" t="b" cm="1">
        <f t="array" ref="C8027">OR(Orders!R8025:R18018&gt;1000,Orders!O8025:O18018="furniture")</f>
        <v>1</v>
      </c>
      <c r="D8027" t="str">
        <v>no</v>
      </c>
      <c r="E8027" t="str">
        <v>false</v>
      </c>
      <c r="G8027" t="str" cm="1">
        <f t="array" ref="G8027">IFERROR(IF(AND(Orders!R8026:R18019&gt;1000,OR(Orders!M8026:M18019="East",Orders!M8026:M18019="south")),"bonus","no bonus"),"data error")</f>
        <v>no bonus</v>
      </c>
    </row>
    <row r="8028" spans="1:7" x14ac:dyDescent="0.25">
      <c r="A8028" t="str">
        <v>high</v>
      </c>
      <c r="B8028" t="b" cm="1">
        <f t="array" ref="B8028">AND(Orders!R8026:R18019&gt;500,Orders!O8026:O18019="technology")</f>
        <v>0</v>
      </c>
      <c r="C8028" t="b" cm="1">
        <f t="array" ref="C8028">OR(Orders!R8026:R18019&gt;1000,Orders!O8026:O18019="furniture")</f>
        <v>1</v>
      </c>
      <c r="D8028" t="str">
        <v>no</v>
      </c>
      <c r="E8028" t="str">
        <v>false</v>
      </c>
      <c r="G8028" t="str" cm="1">
        <f t="array" ref="G8028">IFERROR(IF(AND(Orders!R8027:R18020&gt;1000,OR(Orders!M8027:M18020="East",Orders!M8027:M18020="south")),"bonus","no bonus"),"data error")</f>
        <v>no bonus</v>
      </c>
    </row>
    <row r="8029" spans="1:7" x14ac:dyDescent="0.25">
      <c r="A8029" t="str">
        <v>high</v>
      </c>
      <c r="B8029" t="b" cm="1">
        <f t="array" ref="B8029">AND(Orders!R8027:R18020&gt;500,Orders!O8027:O18020="technology")</f>
        <v>0</v>
      </c>
      <c r="C8029" t="b" cm="1">
        <f t="array" ref="C8029">OR(Orders!R8027:R18020&gt;1000,Orders!O8027:O18020="furniture")</f>
        <v>1</v>
      </c>
      <c r="D8029" t="str">
        <v>no</v>
      </c>
      <c r="E8029" t="str">
        <v>false</v>
      </c>
      <c r="G8029" t="str" cm="1">
        <f t="array" ref="G8029">IFERROR(IF(AND(Orders!R8028:R18021&gt;1000,OR(Orders!M8028:M18021="East",Orders!M8028:M18021="south")),"bonus","no bonus"),"data error")</f>
        <v>no bonus</v>
      </c>
    </row>
    <row r="8030" spans="1:7" x14ac:dyDescent="0.25">
      <c r="A8030" t="str">
        <v>high</v>
      </c>
      <c r="B8030" t="b" cm="1">
        <f t="array" ref="B8030">AND(Orders!R8028:R18021&gt;500,Orders!O8028:O18021="technology")</f>
        <v>0</v>
      </c>
      <c r="C8030" t="b" cm="1">
        <f t="array" ref="C8030">OR(Orders!R8028:R18021&gt;1000,Orders!O8028:O18021="furniture")</f>
        <v>1</v>
      </c>
      <c r="D8030" t="str">
        <v>no</v>
      </c>
      <c r="E8030" t="str">
        <v>false</v>
      </c>
      <c r="G8030" t="str" cm="1">
        <f t="array" ref="G8030">IFERROR(IF(AND(Orders!R8029:R18022&gt;1000,OR(Orders!M8029:M18022="East",Orders!M8029:M18022="south")),"bonus","no bonus"),"data error")</f>
        <v>no bonus</v>
      </c>
    </row>
    <row r="8031" spans="1:7" x14ac:dyDescent="0.25">
      <c r="A8031" t="str">
        <v>high</v>
      </c>
      <c r="B8031" t="b" cm="1">
        <f t="array" ref="B8031">AND(Orders!R8029:R18022&gt;500,Orders!O8029:O18022="technology")</f>
        <v>0</v>
      </c>
      <c r="C8031" t="b" cm="1">
        <f t="array" ref="C8031">OR(Orders!R8029:R18022&gt;1000,Orders!O8029:O18022="furniture")</f>
        <v>1</v>
      </c>
      <c r="D8031" t="str">
        <v>no</v>
      </c>
      <c r="E8031" t="str">
        <v>false</v>
      </c>
      <c r="G8031" t="str" cm="1">
        <f t="array" ref="G8031">IFERROR(IF(AND(Orders!R8030:R18023&gt;1000,OR(Orders!M8030:M18023="East",Orders!M8030:M18023="south")),"bonus","no bonus"),"data error")</f>
        <v>no bonus</v>
      </c>
    </row>
    <row r="8032" spans="1:7" x14ac:dyDescent="0.25">
      <c r="A8032" t="str">
        <v>high</v>
      </c>
      <c r="B8032" t="b" cm="1">
        <f t="array" ref="B8032">AND(Orders!R8030:R18023&gt;500,Orders!O8030:O18023="technology")</f>
        <v>0</v>
      </c>
      <c r="C8032" t="b" cm="1">
        <f t="array" ref="C8032">OR(Orders!R8030:R18023&gt;1000,Orders!O8030:O18023="furniture")</f>
        <v>1</v>
      </c>
      <c r="D8032" t="str">
        <v>no</v>
      </c>
      <c r="E8032" t="str">
        <v>false</v>
      </c>
      <c r="G8032" t="str" cm="1">
        <f t="array" ref="G8032">IFERROR(IF(AND(Orders!R8031:R18024&gt;1000,OR(Orders!M8031:M18024="East",Orders!M8031:M18024="south")),"bonus","no bonus"),"data error")</f>
        <v>no bonus</v>
      </c>
    </row>
    <row r="8033" spans="1:7" x14ac:dyDescent="0.25">
      <c r="A8033" t="str">
        <v>high</v>
      </c>
      <c r="B8033" t="b" cm="1">
        <f t="array" ref="B8033">AND(Orders!R8031:R18024&gt;500,Orders!O8031:O18024="technology")</f>
        <v>0</v>
      </c>
      <c r="C8033" t="b" cm="1">
        <f t="array" ref="C8033">OR(Orders!R8031:R18024&gt;1000,Orders!O8031:O18024="furniture")</f>
        <v>1</v>
      </c>
      <c r="D8033" t="str">
        <v>no</v>
      </c>
      <c r="E8033" t="str">
        <v>false</v>
      </c>
      <c r="G8033" t="str" cm="1">
        <f t="array" ref="G8033">IFERROR(IF(AND(Orders!R8032:R18025&gt;1000,OR(Orders!M8032:M18025="East",Orders!M8032:M18025="south")),"bonus","no bonus"),"data error")</f>
        <v>no bonus</v>
      </c>
    </row>
    <row r="8034" spans="1:7" x14ac:dyDescent="0.25">
      <c r="A8034" t="str">
        <v>high</v>
      </c>
      <c r="B8034" t="b" cm="1">
        <f t="array" ref="B8034">AND(Orders!R8032:R18025&gt;500,Orders!O8032:O18025="technology")</f>
        <v>0</v>
      </c>
      <c r="C8034" t="b" cm="1">
        <f t="array" ref="C8034">OR(Orders!R8032:R18025&gt;1000,Orders!O8032:O18025="furniture")</f>
        <v>1</v>
      </c>
      <c r="D8034" t="str">
        <v>no</v>
      </c>
      <c r="E8034" t="str">
        <v>false</v>
      </c>
      <c r="G8034" t="str" cm="1">
        <f t="array" ref="G8034">IFERROR(IF(AND(Orders!R8033:R18026&gt;1000,OR(Orders!M8033:M18026="East",Orders!M8033:M18026="south")),"bonus","no bonus"),"data error")</f>
        <v>no bonus</v>
      </c>
    </row>
    <row r="8035" spans="1:7" x14ac:dyDescent="0.25">
      <c r="A8035" t="str">
        <v>high</v>
      </c>
      <c r="B8035" t="b" cm="1">
        <f t="array" ref="B8035">AND(Orders!R8033:R18026&gt;500,Orders!O8033:O18026="technology")</f>
        <v>0</v>
      </c>
      <c r="C8035" t="b" cm="1">
        <f t="array" ref="C8035">OR(Orders!R8033:R18026&gt;1000,Orders!O8033:O18026="furniture")</f>
        <v>1</v>
      </c>
      <c r="D8035" t="str">
        <v>no</v>
      </c>
      <c r="E8035" t="str">
        <v>false</v>
      </c>
      <c r="G8035" t="str" cm="1">
        <f t="array" ref="G8035">IFERROR(IF(AND(Orders!R8034:R18027&gt;1000,OR(Orders!M8034:M18027="East",Orders!M8034:M18027="south")),"bonus","no bonus"),"data error")</f>
        <v>no bonus</v>
      </c>
    </row>
    <row r="8036" spans="1:7" x14ac:dyDescent="0.25">
      <c r="A8036" t="str">
        <v>high</v>
      </c>
      <c r="B8036" t="b" cm="1">
        <f t="array" ref="B8036">AND(Orders!R8034:R18027&gt;500,Orders!O8034:O18027="technology")</f>
        <v>0</v>
      </c>
      <c r="C8036" t="b" cm="1">
        <f t="array" ref="C8036">OR(Orders!R8034:R18027&gt;1000,Orders!O8034:O18027="furniture")</f>
        <v>1</v>
      </c>
      <c r="D8036" t="str">
        <v>no</v>
      </c>
      <c r="E8036" t="str">
        <v>false</v>
      </c>
      <c r="G8036" t="str" cm="1">
        <f t="array" ref="G8036">IFERROR(IF(AND(Orders!R8035:R18028&gt;1000,OR(Orders!M8035:M18028="East",Orders!M8035:M18028="south")),"bonus","no bonus"),"data error")</f>
        <v>no bonus</v>
      </c>
    </row>
    <row r="8037" spans="1:7" x14ac:dyDescent="0.25">
      <c r="A8037" t="str">
        <v>high</v>
      </c>
      <c r="B8037" t="b" cm="1">
        <f t="array" ref="B8037">AND(Orders!R8035:R18028&gt;500,Orders!O8035:O18028="technology")</f>
        <v>0</v>
      </c>
      <c r="C8037" t="b" cm="1">
        <f t="array" ref="C8037">OR(Orders!R8035:R18028&gt;1000,Orders!O8035:O18028="furniture")</f>
        <v>1</v>
      </c>
      <c r="D8037" t="str">
        <v>no</v>
      </c>
      <c r="E8037" t="str">
        <v>false</v>
      </c>
      <c r="G8037" t="str" cm="1">
        <f t="array" ref="G8037">IFERROR(IF(AND(Orders!R8036:R18029&gt;1000,OR(Orders!M8036:M18029="East",Orders!M8036:M18029="south")),"bonus","no bonus"),"data error")</f>
        <v>no bonus</v>
      </c>
    </row>
    <row r="8038" spans="1:7" x14ac:dyDescent="0.25">
      <c r="A8038" t="str">
        <v>high</v>
      </c>
      <c r="B8038" t="b" cm="1">
        <f t="array" ref="B8038">AND(Orders!R8036:R18029&gt;500,Orders!O8036:O18029="technology")</f>
        <v>0</v>
      </c>
      <c r="C8038" t="b" cm="1">
        <f t="array" ref="C8038">OR(Orders!R8036:R18029&gt;1000,Orders!O8036:O18029="furniture")</f>
        <v>1</v>
      </c>
      <c r="D8038" t="str">
        <v>no</v>
      </c>
      <c r="E8038" t="str">
        <v>false</v>
      </c>
      <c r="G8038" t="str" cm="1">
        <f t="array" ref="G8038">IFERROR(IF(AND(Orders!R8037:R18030&gt;1000,OR(Orders!M8037:M18030="East",Orders!M8037:M18030="south")),"bonus","no bonus"),"data error")</f>
        <v>no bonus</v>
      </c>
    </row>
    <row r="8039" spans="1:7" x14ac:dyDescent="0.25">
      <c r="A8039" t="str">
        <v>high</v>
      </c>
      <c r="B8039" t="b" cm="1">
        <f t="array" ref="B8039">AND(Orders!R8037:R18030&gt;500,Orders!O8037:O18030="technology")</f>
        <v>0</v>
      </c>
      <c r="C8039" t="b" cm="1">
        <f t="array" ref="C8039">OR(Orders!R8037:R18030&gt;1000,Orders!O8037:O18030="furniture")</f>
        <v>1</v>
      </c>
      <c r="D8039" t="str">
        <v>no</v>
      </c>
      <c r="E8039" t="str">
        <v>false</v>
      </c>
      <c r="G8039" t="str" cm="1">
        <f t="array" ref="G8039">IFERROR(IF(AND(Orders!R8038:R18031&gt;1000,OR(Orders!M8038:M18031="East",Orders!M8038:M18031="south")),"bonus","no bonus"),"data error")</f>
        <v>no bonus</v>
      </c>
    </row>
    <row r="8040" spans="1:7" x14ac:dyDescent="0.25">
      <c r="A8040" t="str">
        <v>high</v>
      </c>
      <c r="B8040" t="b" cm="1">
        <f t="array" ref="B8040">AND(Orders!R8038:R18031&gt;500,Orders!O8038:O18031="technology")</f>
        <v>0</v>
      </c>
      <c r="C8040" t="b" cm="1">
        <f t="array" ref="C8040">OR(Orders!R8038:R18031&gt;1000,Orders!O8038:O18031="furniture")</f>
        <v>1</v>
      </c>
      <c r="D8040" t="str">
        <v>no</v>
      </c>
      <c r="E8040" t="str">
        <v>false</v>
      </c>
      <c r="G8040" t="str" cm="1">
        <f t="array" ref="G8040">IFERROR(IF(AND(Orders!R8039:R18032&gt;1000,OR(Orders!M8039:M18032="East",Orders!M8039:M18032="south")),"bonus","no bonus"),"data error")</f>
        <v>no bonus</v>
      </c>
    </row>
    <row r="8041" spans="1:7" x14ac:dyDescent="0.25">
      <c r="A8041" t="str">
        <v>high</v>
      </c>
      <c r="B8041" t="b" cm="1">
        <f t="array" ref="B8041">AND(Orders!R8039:R18032&gt;500,Orders!O8039:O18032="technology")</f>
        <v>0</v>
      </c>
      <c r="C8041" t="b" cm="1">
        <f t="array" ref="C8041">OR(Orders!R8039:R18032&gt;1000,Orders!O8039:O18032="furniture")</f>
        <v>1</v>
      </c>
      <c r="D8041" t="str">
        <v>no</v>
      </c>
      <c r="E8041" t="str">
        <v>false</v>
      </c>
      <c r="G8041" t="str" cm="1">
        <f t="array" ref="G8041">IFERROR(IF(AND(Orders!R8040:R18033&gt;1000,OR(Orders!M8040:M18033="East",Orders!M8040:M18033="south")),"bonus","no bonus"),"data error")</f>
        <v>no bonus</v>
      </c>
    </row>
    <row r="8042" spans="1:7" x14ac:dyDescent="0.25">
      <c r="A8042" t="str">
        <v>high</v>
      </c>
      <c r="B8042" t="b" cm="1">
        <f t="array" ref="B8042">AND(Orders!R8040:R18033&gt;500,Orders!O8040:O18033="technology")</f>
        <v>0</v>
      </c>
      <c r="C8042" t="b" cm="1">
        <f t="array" ref="C8042">OR(Orders!R8040:R18033&gt;1000,Orders!O8040:O18033="furniture")</f>
        <v>1</v>
      </c>
      <c r="D8042" t="str">
        <v>no</v>
      </c>
      <c r="E8042" t="str">
        <v>false</v>
      </c>
      <c r="G8042" t="str" cm="1">
        <f t="array" ref="G8042">IFERROR(IF(AND(Orders!R8041:R18034&gt;1000,OR(Orders!M8041:M18034="East",Orders!M8041:M18034="south")),"bonus","no bonus"),"data error")</f>
        <v>no bonus</v>
      </c>
    </row>
    <row r="8043" spans="1:7" x14ac:dyDescent="0.25">
      <c r="A8043" t="str">
        <v>high</v>
      </c>
      <c r="B8043" t="b" cm="1">
        <f t="array" ref="B8043">AND(Orders!R8041:R18034&gt;500,Orders!O8041:O18034="technology")</f>
        <v>0</v>
      </c>
      <c r="C8043" t="b" cm="1">
        <f t="array" ref="C8043">OR(Orders!R8041:R18034&gt;1000,Orders!O8041:O18034="furniture")</f>
        <v>1</v>
      </c>
      <c r="D8043" t="str">
        <v>no</v>
      </c>
      <c r="E8043" t="str">
        <v>false</v>
      </c>
      <c r="G8043" t="str" cm="1">
        <f t="array" ref="G8043">IFERROR(IF(AND(Orders!R8042:R18035&gt;1000,OR(Orders!M8042:M18035="East",Orders!M8042:M18035="south")),"bonus","no bonus"),"data error")</f>
        <v>no bonus</v>
      </c>
    </row>
    <row r="8044" spans="1:7" x14ac:dyDescent="0.25">
      <c r="A8044" t="str">
        <v>high</v>
      </c>
      <c r="B8044" t="b" cm="1">
        <f t="array" ref="B8044">AND(Orders!R8042:R18035&gt;500,Orders!O8042:O18035="technology")</f>
        <v>0</v>
      </c>
      <c r="C8044" t="b" cm="1">
        <f t="array" ref="C8044">OR(Orders!R8042:R18035&gt;1000,Orders!O8042:O18035="furniture")</f>
        <v>1</v>
      </c>
      <c r="D8044" t="str">
        <v>no</v>
      </c>
      <c r="E8044" t="str">
        <v>false</v>
      </c>
      <c r="G8044" t="str" cm="1">
        <f t="array" ref="G8044">IFERROR(IF(AND(Orders!R8043:R18036&gt;1000,OR(Orders!M8043:M18036="East",Orders!M8043:M18036="south")),"bonus","no bonus"),"data error")</f>
        <v>no bonus</v>
      </c>
    </row>
    <row r="8045" spans="1:7" x14ac:dyDescent="0.25">
      <c r="A8045" t="str">
        <v>high</v>
      </c>
      <c r="B8045" t="b" cm="1">
        <f t="array" ref="B8045">AND(Orders!R8043:R18036&gt;500,Orders!O8043:O18036="technology")</f>
        <v>0</v>
      </c>
      <c r="C8045" t="b" cm="1">
        <f t="array" ref="C8045">OR(Orders!R8043:R18036&gt;1000,Orders!O8043:O18036="furniture")</f>
        <v>1</v>
      </c>
      <c r="D8045" t="str">
        <v>no</v>
      </c>
      <c r="E8045" t="str">
        <v>false</v>
      </c>
      <c r="G8045" t="str" cm="1">
        <f t="array" ref="G8045">IFERROR(IF(AND(Orders!R8044:R18037&gt;1000,OR(Orders!M8044:M18037="East",Orders!M8044:M18037="south")),"bonus","no bonus"),"data error")</f>
        <v>no bonus</v>
      </c>
    </row>
    <row r="8046" spans="1:7" x14ac:dyDescent="0.25">
      <c r="A8046" t="str">
        <v>high</v>
      </c>
      <c r="B8046" t="b" cm="1">
        <f t="array" ref="B8046">AND(Orders!R8044:R18037&gt;500,Orders!O8044:O18037="technology")</f>
        <v>0</v>
      </c>
      <c r="C8046" t="b" cm="1">
        <f t="array" ref="C8046">OR(Orders!R8044:R18037&gt;1000,Orders!O8044:O18037="furniture")</f>
        <v>1</v>
      </c>
      <c r="D8046" t="str">
        <v>no</v>
      </c>
      <c r="E8046" t="str">
        <v>false</v>
      </c>
      <c r="G8046" t="str" cm="1">
        <f t="array" ref="G8046">IFERROR(IF(AND(Orders!R8045:R18038&gt;1000,OR(Orders!M8045:M18038="East",Orders!M8045:M18038="south")),"bonus","no bonus"),"data error")</f>
        <v>no bonus</v>
      </c>
    </row>
    <row r="8047" spans="1:7" x14ac:dyDescent="0.25">
      <c r="A8047" t="str">
        <v>high</v>
      </c>
      <c r="B8047" t="b" cm="1">
        <f t="array" ref="B8047">AND(Orders!R8045:R18038&gt;500,Orders!O8045:O18038="technology")</f>
        <v>0</v>
      </c>
      <c r="C8047" t="b" cm="1">
        <f t="array" ref="C8047">OR(Orders!R8045:R18038&gt;1000,Orders!O8045:O18038="furniture")</f>
        <v>1</v>
      </c>
      <c r="D8047" t="str">
        <v>no</v>
      </c>
      <c r="E8047" t="str">
        <v>false</v>
      </c>
      <c r="G8047" t="str" cm="1">
        <f t="array" ref="G8047">IFERROR(IF(AND(Orders!R8046:R18039&gt;1000,OR(Orders!M8046:M18039="East",Orders!M8046:M18039="south")),"bonus","no bonus"),"data error")</f>
        <v>no bonus</v>
      </c>
    </row>
    <row r="8048" spans="1:7" x14ac:dyDescent="0.25">
      <c r="A8048" t="str">
        <v>high</v>
      </c>
      <c r="B8048" t="b" cm="1">
        <f t="array" ref="B8048">AND(Orders!R8046:R18039&gt;500,Orders!O8046:O18039="technology")</f>
        <v>0</v>
      </c>
      <c r="C8048" t="b" cm="1">
        <f t="array" ref="C8048">OR(Orders!R8046:R18039&gt;1000,Orders!O8046:O18039="furniture")</f>
        <v>1</v>
      </c>
      <c r="D8048" t="str">
        <v>no</v>
      </c>
      <c r="E8048" t="str">
        <v>false</v>
      </c>
      <c r="G8048" t="str" cm="1">
        <f t="array" ref="G8048">IFERROR(IF(AND(Orders!R8047:R18040&gt;1000,OR(Orders!M8047:M18040="East",Orders!M8047:M18040="south")),"bonus","no bonus"),"data error")</f>
        <v>no bonus</v>
      </c>
    </row>
    <row r="8049" spans="1:7" x14ac:dyDescent="0.25">
      <c r="A8049" t="str">
        <v>high</v>
      </c>
      <c r="B8049" t="b" cm="1">
        <f t="array" ref="B8049">AND(Orders!R8047:R18040&gt;500,Orders!O8047:O18040="technology")</f>
        <v>0</v>
      </c>
      <c r="C8049" t="b" cm="1">
        <f t="array" ref="C8049">OR(Orders!R8047:R18040&gt;1000,Orders!O8047:O18040="furniture")</f>
        <v>1</v>
      </c>
      <c r="D8049" t="str">
        <v>no</v>
      </c>
      <c r="E8049" t="str">
        <v>false</v>
      </c>
      <c r="G8049" t="str" cm="1">
        <f t="array" ref="G8049">IFERROR(IF(AND(Orders!R8048:R18041&gt;1000,OR(Orders!M8048:M18041="East",Orders!M8048:M18041="south")),"bonus","no bonus"),"data error")</f>
        <v>no bonus</v>
      </c>
    </row>
    <row r="8050" spans="1:7" x14ac:dyDescent="0.25">
      <c r="A8050" t="str">
        <v>high</v>
      </c>
      <c r="B8050" t="b" cm="1">
        <f t="array" ref="B8050">AND(Orders!R8048:R18041&gt;500,Orders!O8048:O18041="technology")</f>
        <v>0</v>
      </c>
      <c r="C8050" t="b" cm="1">
        <f t="array" ref="C8050">OR(Orders!R8048:R18041&gt;1000,Orders!O8048:O18041="furniture")</f>
        <v>1</v>
      </c>
      <c r="D8050" t="str">
        <v>no</v>
      </c>
      <c r="E8050" t="str">
        <v>false</v>
      </c>
      <c r="G8050" t="str" cm="1">
        <f t="array" ref="G8050">IFERROR(IF(AND(Orders!R8049:R18042&gt;1000,OR(Orders!M8049:M18042="East",Orders!M8049:M18042="south")),"bonus","no bonus"),"data error")</f>
        <v>no bonus</v>
      </c>
    </row>
    <row r="8051" spans="1:7" x14ac:dyDescent="0.25">
      <c r="A8051" t="str">
        <v>high</v>
      </c>
      <c r="B8051" t="b" cm="1">
        <f t="array" ref="B8051">AND(Orders!R8049:R18042&gt;500,Orders!O8049:O18042="technology")</f>
        <v>0</v>
      </c>
      <c r="C8051" t="b" cm="1">
        <f t="array" ref="C8051">OR(Orders!R8049:R18042&gt;1000,Orders!O8049:O18042="furniture")</f>
        <v>1</v>
      </c>
      <c r="D8051" t="str">
        <v>no</v>
      </c>
      <c r="E8051" t="str">
        <v>false</v>
      </c>
      <c r="G8051" t="str" cm="1">
        <f t="array" ref="G8051">IFERROR(IF(AND(Orders!R8050:R18043&gt;1000,OR(Orders!M8050:M18043="East",Orders!M8050:M18043="south")),"bonus","no bonus"),"data error")</f>
        <v>no bonus</v>
      </c>
    </row>
    <row r="8052" spans="1:7" x14ac:dyDescent="0.25">
      <c r="A8052" t="str">
        <v>high</v>
      </c>
      <c r="B8052" t="b" cm="1">
        <f t="array" ref="B8052">AND(Orders!R8050:R18043&gt;500,Orders!O8050:O18043="technology")</f>
        <v>0</v>
      </c>
      <c r="C8052" t="b" cm="1">
        <f t="array" ref="C8052">OR(Orders!R8050:R18043&gt;1000,Orders!O8050:O18043="furniture")</f>
        <v>1</v>
      </c>
      <c r="D8052" t="str">
        <v>no</v>
      </c>
      <c r="E8052" t="str">
        <v>false</v>
      </c>
      <c r="G8052" t="str" cm="1">
        <f t="array" ref="G8052">IFERROR(IF(AND(Orders!R8051:R18044&gt;1000,OR(Orders!M8051:M18044="East",Orders!M8051:M18044="south")),"bonus","no bonus"),"data error")</f>
        <v>no bonus</v>
      </c>
    </row>
    <row r="8053" spans="1:7" x14ac:dyDescent="0.25">
      <c r="A8053" t="str">
        <v>high</v>
      </c>
      <c r="B8053" t="b" cm="1">
        <f t="array" ref="B8053">AND(Orders!R8051:R18044&gt;500,Orders!O8051:O18044="technology")</f>
        <v>0</v>
      </c>
      <c r="C8053" t="b" cm="1">
        <f t="array" ref="C8053">OR(Orders!R8051:R18044&gt;1000,Orders!O8051:O18044="furniture")</f>
        <v>1</v>
      </c>
      <c r="D8053" t="str">
        <v>no</v>
      </c>
      <c r="E8053" t="str">
        <v>false</v>
      </c>
      <c r="G8053" t="str" cm="1">
        <f t="array" ref="G8053">IFERROR(IF(AND(Orders!R8052:R18045&gt;1000,OR(Orders!M8052:M18045="East",Orders!M8052:M18045="south")),"bonus","no bonus"),"data error")</f>
        <v>no bonus</v>
      </c>
    </row>
    <row r="8054" spans="1:7" x14ac:dyDescent="0.25">
      <c r="A8054" t="str">
        <v>high</v>
      </c>
      <c r="B8054" t="b" cm="1">
        <f t="array" ref="B8054">AND(Orders!R8052:R18045&gt;500,Orders!O8052:O18045="technology")</f>
        <v>0</v>
      </c>
      <c r="C8054" t="b" cm="1">
        <f t="array" ref="C8054">OR(Orders!R8052:R18045&gt;1000,Orders!O8052:O18045="furniture")</f>
        <v>1</v>
      </c>
      <c r="D8054" t="str">
        <v>no</v>
      </c>
      <c r="E8054" t="str">
        <v>false</v>
      </c>
      <c r="G8054" t="str" cm="1">
        <f t="array" ref="G8054">IFERROR(IF(AND(Orders!R8053:R18046&gt;1000,OR(Orders!M8053:M18046="East",Orders!M8053:M18046="south")),"bonus","no bonus"),"data error")</f>
        <v>no bonus</v>
      </c>
    </row>
    <row r="8055" spans="1:7" x14ac:dyDescent="0.25">
      <c r="A8055" t="str">
        <v>high</v>
      </c>
      <c r="B8055" t="b" cm="1">
        <f t="array" ref="B8055">AND(Orders!R8053:R18046&gt;500,Orders!O8053:O18046="technology")</f>
        <v>0</v>
      </c>
      <c r="C8055" t="b" cm="1">
        <f t="array" ref="C8055">OR(Orders!R8053:R18046&gt;1000,Orders!O8053:O18046="furniture")</f>
        <v>1</v>
      </c>
      <c r="D8055" t="str">
        <v>no</v>
      </c>
      <c r="E8055" t="str">
        <v>false</v>
      </c>
      <c r="G8055" t="str" cm="1">
        <f t="array" ref="G8055">IFERROR(IF(AND(Orders!R8054:R18047&gt;1000,OR(Orders!M8054:M18047="East",Orders!M8054:M18047="south")),"bonus","no bonus"),"data error")</f>
        <v>no bonus</v>
      </c>
    </row>
    <row r="8056" spans="1:7" x14ac:dyDescent="0.25">
      <c r="A8056" t="str">
        <v>high</v>
      </c>
      <c r="B8056" t="b" cm="1">
        <f t="array" ref="B8056">AND(Orders!R8054:R18047&gt;500,Orders!O8054:O18047="technology")</f>
        <v>0</v>
      </c>
      <c r="C8056" t="b" cm="1">
        <f t="array" ref="C8056">OR(Orders!R8054:R18047&gt;1000,Orders!O8054:O18047="furniture")</f>
        <v>1</v>
      </c>
      <c r="D8056" t="str">
        <v>no</v>
      </c>
      <c r="E8056" t="str">
        <v>false</v>
      </c>
      <c r="G8056" t="str" cm="1">
        <f t="array" ref="G8056">IFERROR(IF(AND(Orders!R8055:R18048&gt;1000,OR(Orders!M8055:M18048="East",Orders!M8055:M18048="south")),"bonus","no bonus"),"data error")</f>
        <v>no bonus</v>
      </c>
    </row>
    <row r="8057" spans="1:7" x14ac:dyDescent="0.25">
      <c r="A8057" t="str">
        <v>high</v>
      </c>
      <c r="B8057" t="b" cm="1">
        <f t="array" ref="B8057">AND(Orders!R8055:R18048&gt;500,Orders!O8055:O18048="technology")</f>
        <v>0</v>
      </c>
      <c r="C8057" t="b" cm="1">
        <f t="array" ref="C8057">OR(Orders!R8055:R18048&gt;1000,Orders!O8055:O18048="furniture")</f>
        <v>1</v>
      </c>
      <c r="D8057" t="str">
        <v>no</v>
      </c>
      <c r="E8057" t="str">
        <v>false</v>
      </c>
      <c r="G8057" t="str" cm="1">
        <f t="array" ref="G8057">IFERROR(IF(AND(Orders!R8056:R18049&gt;1000,OR(Orders!M8056:M18049="East",Orders!M8056:M18049="south")),"bonus","no bonus"),"data error")</f>
        <v>no bonus</v>
      </c>
    </row>
    <row r="8058" spans="1:7" x14ac:dyDescent="0.25">
      <c r="A8058" t="str">
        <v>high</v>
      </c>
      <c r="B8058" t="b" cm="1">
        <f t="array" ref="B8058">AND(Orders!R8056:R18049&gt;500,Orders!O8056:O18049="technology")</f>
        <v>0</v>
      </c>
      <c r="C8058" t="b" cm="1">
        <f t="array" ref="C8058">OR(Orders!R8056:R18049&gt;1000,Orders!O8056:O18049="furniture")</f>
        <v>1</v>
      </c>
      <c r="D8058" t="str">
        <v>no</v>
      </c>
      <c r="E8058" t="str">
        <v>false</v>
      </c>
      <c r="G8058" t="str" cm="1">
        <f t="array" ref="G8058">IFERROR(IF(AND(Orders!R8057:R18050&gt;1000,OR(Orders!M8057:M18050="East",Orders!M8057:M18050="south")),"bonus","no bonus"),"data error")</f>
        <v>no bonus</v>
      </c>
    </row>
    <row r="8059" spans="1:7" x14ac:dyDescent="0.25">
      <c r="A8059" t="str">
        <v>high</v>
      </c>
      <c r="B8059" t="b" cm="1">
        <f t="array" ref="B8059">AND(Orders!R8057:R18050&gt;500,Orders!O8057:O18050="technology")</f>
        <v>0</v>
      </c>
      <c r="C8059" t="b" cm="1">
        <f t="array" ref="C8059">OR(Orders!R8057:R18050&gt;1000,Orders!O8057:O18050="furniture")</f>
        <v>1</v>
      </c>
      <c r="D8059" t="str">
        <v>no</v>
      </c>
      <c r="E8059" t="str">
        <v>false</v>
      </c>
      <c r="G8059" t="str" cm="1">
        <f t="array" ref="G8059">IFERROR(IF(AND(Orders!R8058:R18051&gt;1000,OR(Orders!M8058:M18051="East",Orders!M8058:M18051="south")),"bonus","no bonus"),"data error")</f>
        <v>no bonus</v>
      </c>
    </row>
    <row r="8060" spans="1:7" x14ac:dyDescent="0.25">
      <c r="A8060" t="str">
        <v>high</v>
      </c>
      <c r="B8060" t="b" cm="1">
        <f t="array" ref="B8060">AND(Orders!R8058:R18051&gt;500,Orders!O8058:O18051="technology")</f>
        <v>0</v>
      </c>
      <c r="C8060" t="b" cm="1">
        <f t="array" ref="C8060">OR(Orders!R8058:R18051&gt;1000,Orders!O8058:O18051="furniture")</f>
        <v>1</v>
      </c>
      <c r="D8060" t="str">
        <v>no</v>
      </c>
      <c r="E8060" t="str">
        <v>false</v>
      </c>
      <c r="G8060" t="str" cm="1">
        <f t="array" ref="G8060">IFERROR(IF(AND(Orders!R8059:R18052&gt;1000,OR(Orders!M8059:M18052="East",Orders!M8059:M18052="south")),"bonus","no bonus"),"data error")</f>
        <v>no bonus</v>
      </c>
    </row>
    <row r="8061" spans="1:7" x14ac:dyDescent="0.25">
      <c r="A8061" t="str">
        <v>high</v>
      </c>
      <c r="B8061" t="b" cm="1">
        <f t="array" ref="B8061">AND(Orders!R8059:R18052&gt;500,Orders!O8059:O18052="technology")</f>
        <v>0</v>
      </c>
      <c r="C8061" t="b" cm="1">
        <f t="array" ref="C8061">OR(Orders!R8059:R18052&gt;1000,Orders!O8059:O18052="furniture")</f>
        <v>1</v>
      </c>
      <c r="D8061" t="str">
        <v>no</v>
      </c>
      <c r="E8061" t="str">
        <v>false</v>
      </c>
      <c r="G8061" t="str" cm="1">
        <f t="array" ref="G8061">IFERROR(IF(AND(Orders!R8060:R18053&gt;1000,OR(Orders!M8060:M18053="East",Orders!M8060:M18053="south")),"bonus","no bonus"),"data error")</f>
        <v>no bonus</v>
      </c>
    </row>
    <row r="8062" spans="1:7" x14ac:dyDescent="0.25">
      <c r="A8062" t="str">
        <v>high</v>
      </c>
      <c r="B8062" t="b" cm="1">
        <f t="array" ref="B8062">AND(Orders!R8060:R18053&gt;500,Orders!O8060:O18053="technology")</f>
        <v>0</v>
      </c>
      <c r="C8062" t="b" cm="1">
        <f t="array" ref="C8062">OR(Orders!R8060:R18053&gt;1000,Orders!O8060:O18053="furniture")</f>
        <v>1</v>
      </c>
      <c r="D8062" t="str">
        <v>no</v>
      </c>
      <c r="E8062" t="str">
        <v>false</v>
      </c>
      <c r="G8062" t="str" cm="1">
        <f t="array" ref="G8062">IFERROR(IF(AND(Orders!R8061:R18054&gt;1000,OR(Orders!M8061:M18054="East",Orders!M8061:M18054="south")),"bonus","no bonus"),"data error")</f>
        <v>no bonus</v>
      </c>
    </row>
    <row r="8063" spans="1:7" x14ac:dyDescent="0.25">
      <c r="A8063" t="str">
        <v>high</v>
      </c>
      <c r="B8063" t="b" cm="1">
        <f t="array" ref="B8063">AND(Orders!R8061:R18054&gt;500,Orders!O8061:O18054="technology")</f>
        <v>0</v>
      </c>
      <c r="C8063" t="b" cm="1">
        <f t="array" ref="C8063">OR(Orders!R8061:R18054&gt;1000,Orders!O8061:O18054="furniture")</f>
        <v>1</v>
      </c>
      <c r="D8063" t="str">
        <v>no</v>
      </c>
      <c r="E8063" t="str">
        <v>false</v>
      </c>
      <c r="G8063" t="str" cm="1">
        <f t="array" ref="G8063">IFERROR(IF(AND(Orders!R8062:R18055&gt;1000,OR(Orders!M8062:M18055="East",Orders!M8062:M18055="south")),"bonus","no bonus"),"data error")</f>
        <v>no bonus</v>
      </c>
    </row>
    <row r="8064" spans="1:7" x14ac:dyDescent="0.25">
      <c r="A8064" t="str">
        <v>high</v>
      </c>
      <c r="B8064" t="b" cm="1">
        <f t="array" ref="B8064">AND(Orders!R8062:R18055&gt;500,Orders!O8062:O18055="technology")</f>
        <v>0</v>
      </c>
      <c r="C8064" t="b" cm="1">
        <f t="array" ref="C8064">OR(Orders!R8062:R18055&gt;1000,Orders!O8062:O18055="furniture")</f>
        <v>1</v>
      </c>
      <c r="D8064" t="str">
        <v>no</v>
      </c>
      <c r="E8064" t="str">
        <v>false</v>
      </c>
      <c r="G8064" t="str" cm="1">
        <f t="array" ref="G8064">IFERROR(IF(AND(Orders!R8063:R18056&gt;1000,OR(Orders!M8063:M18056="East",Orders!M8063:M18056="south")),"bonus","no bonus"),"data error")</f>
        <v>no bonus</v>
      </c>
    </row>
    <row r="8065" spans="1:7" x14ac:dyDescent="0.25">
      <c r="A8065" t="str">
        <v>high</v>
      </c>
      <c r="B8065" t="b" cm="1">
        <f t="array" ref="B8065">AND(Orders!R8063:R18056&gt;500,Orders!O8063:O18056="technology")</f>
        <v>0</v>
      </c>
      <c r="C8065" t="b" cm="1">
        <f t="array" ref="C8065">OR(Orders!R8063:R18056&gt;1000,Orders!O8063:O18056="furniture")</f>
        <v>1</v>
      </c>
      <c r="D8065" t="str">
        <v>no</v>
      </c>
      <c r="E8065" t="str">
        <v>false</v>
      </c>
      <c r="G8065" t="str" cm="1">
        <f t="array" ref="G8065">IFERROR(IF(AND(Orders!R8064:R18057&gt;1000,OR(Orders!M8064:M18057="East",Orders!M8064:M18057="south")),"bonus","no bonus"),"data error")</f>
        <v>no bonus</v>
      </c>
    </row>
    <row r="8066" spans="1:7" x14ac:dyDescent="0.25">
      <c r="A8066" t="str">
        <v>high</v>
      </c>
      <c r="B8066" t="b" cm="1">
        <f t="array" ref="B8066">AND(Orders!R8064:R18057&gt;500,Orders!O8064:O18057="technology")</f>
        <v>0</v>
      </c>
      <c r="C8066" t="b" cm="1">
        <f t="array" ref="C8066">OR(Orders!R8064:R18057&gt;1000,Orders!O8064:O18057="furniture")</f>
        <v>1</v>
      </c>
      <c r="D8066" t="str">
        <v>no</v>
      </c>
      <c r="E8066" t="str">
        <v>false</v>
      </c>
      <c r="G8066" t="str" cm="1">
        <f t="array" ref="G8066">IFERROR(IF(AND(Orders!R8065:R18058&gt;1000,OR(Orders!M8065:M18058="East",Orders!M8065:M18058="south")),"bonus","no bonus"),"data error")</f>
        <v>no bonus</v>
      </c>
    </row>
    <row r="8067" spans="1:7" x14ac:dyDescent="0.25">
      <c r="A8067" t="str">
        <v>high</v>
      </c>
      <c r="B8067" t="b" cm="1">
        <f t="array" ref="B8067">AND(Orders!R8065:R18058&gt;500,Orders!O8065:O18058="technology")</f>
        <v>0</v>
      </c>
      <c r="C8067" t="b" cm="1">
        <f t="array" ref="C8067">OR(Orders!R8065:R18058&gt;1000,Orders!O8065:O18058="furniture")</f>
        <v>1</v>
      </c>
      <c r="D8067" t="str">
        <v>no</v>
      </c>
      <c r="E8067" t="str">
        <v>false</v>
      </c>
      <c r="G8067" t="str" cm="1">
        <f t="array" ref="G8067">IFERROR(IF(AND(Orders!R8066:R18059&gt;1000,OR(Orders!M8066:M18059="East",Orders!M8066:M18059="south")),"bonus","no bonus"),"data error")</f>
        <v>no bonus</v>
      </c>
    </row>
    <row r="8068" spans="1:7" x14ac:dyDescent="0.25">
      <c r="A8068" t="str">
        <v>high</v>
      </c>
      <c r="B8068" t="b" cm="1">
        <f t="array" ref="B8068">AND(Orders!R8066:R18059&gt;500,Orders!O8066:O18059="technology")</f>
        <v>0</v>
      </c>
      <c r="C8068" t="b" cm="1">
        <f t="array" ref="C8068">OR(Orders!R8066:R18059&gt;1000,Orders!O8066:O18059="furniture")</f>
        <v>1</v>
      </c>
      <c r="D8068" t="str">
        <v>no</v>
      </c>
      <c r="E8068" t="str">
        <v>false</v>
      </c>
      <c r="G8068" t="str" cm="1">
        <f t="array" ref="G8068">IFERROR(IF(AND(Orders!R8067:R18060&gt;1000,OR(Orders!M8067:M18060="East",Orders!M8067:M18060="south")),"bonus","no bonus"),"data error")</f>
        <v>no bonus</v>
      </c>
    </row>
    <row r="8069" spans="1:7" x14ac:dyDescent="0.25">
      <c r="A8069" t="str">
        <v>high</v>
      </c>
      <c r="B8069" t="b" cm="1">
        <f t="array" ref="B8069">AND(Orders!R8067:R18060&gt;500,Orders!O8067:O18060="technology")</f>
        <v>0</v>
      </c>
      <c r="C8069" t="b" cm="1">
        <f t="array" ref="C8069">OR(Orders!R8067:R18060&gt;1000,Orders!O8067:O18060="furniture")</f>
        <v>1</v>
      </c>
      <c r="D8069" t="str">
        <v>no</v>
      </c>
      <c r="E8069" t="str">
        <v>false</v>
      </c>
      <c r="G8069" t="str" cm="1">
        <f t="array" ref="G8069">IFERROR(IF(AND(Orders!R8068:R18061&gt;1000,OR(Orders!M8068:M18061="East",Orders!M8068:M18061="south")),"bonus","no bonus"),"data error")</f>
        <v>no bonus</v>
      </c>
    </row>
    <row r="8070" spans="1:7" x14ac:dyDescent="0.25">
      <c r="A8070" t="str">
        <v>high</v>
      </c>
      <c r="B8070" t="b" cm="1">
        <f t="array" ref="B8070">AND(Orders!R8068:R18061&gt;500,Orders!O8068:O18061="technology")</f>
        <v>0</v>
      </c>
      <c r="C8070" t="b" cm="1">
        <f t="array" ref="C8070">OR(Orders!R8068:R18061&gt;1000,Orders!O8068:O18061="furniture")</f>
        <v>1</v>
      </c>
      <c r="D8070" t="str">
        <v>no</v>
      </c>
      <c r="E8070" t="str">
        <v>false</v>
      </c>
      <c r="G8070" t="str" cm="1">
        <f t="array" ref="G8070">IFERROR(IF(AND(Orders!R8069:R18062&gt;1000,OR(Orders!M8069:M18062="East",Orders!M8069:M18062="south")),"bonus","no bonus"),"data error")</f>
        <v>no bonus</v>
      </c>
    </row>
    <row r="8071" spans="1:7" x14ac:dyDescent="0.25">
      <c r="A8071" t="str">
        <v>high</v>
      </c>
      <c r="B8071" t="b" cm="1">
        <f t="array" ref="B8071">AND(Orders!R8069:R18062&gt;500,Orders!O8069:O18062="technology")</f>
        <v>0</v>
      </c>
      <c r="C8071" t="b" cm="1">
        <f t="array" ref="C8071">OR(Orders!R8069:R18062&gt;1000,Orders!O8069:O18062="furniture")</f>
        <v>1</v>
      </c>
      <c r="D8071" t="str">
        <v>no</v>
      </c>
      <c r="E8071" t="str">
        <v>false</v>
      </c>
      <c r="G8071" t="str" cm="1">
        <f t="array" ref="G8071">IFERROR(IF(AND(Orders!R8070:R18063&gt;1000,OR(Orders!M8070:M18063="East",Orders!M8070:M18063="south")),"bonus","no bonus"),"data error")</f>
        <v>no bonus</v>
      </c>
    </row>
    <row r="8072" spans="1:7" x14ac:dyDescent="0.25">
      <c r="A8072" t="str">
        <v>high</v>
      </c>
      <c r="B8072" t="b" cm="1">
        <f t="array" ref="B8072">AND(Orders!R8070:R18063&gt;500,Orders!O8070:O18063="technology")</f>
        <v>0</v>
      </c>
      <c r="C8072" t="b" cm="1">
        <f t="array" ref="C8072">OR(Orders!R8070:R18063&gt;1000,Orders!O8070:O18063="furniture")</f>
        <v>1</v>
      </c>
      <c r="D8072" t="str">
        <v>no</v>
      </c>
      <c r="E8072" t="str">
        <v>false</v>
      </c>
      <c r="G8072" t="str" cm="1">
        <f t="array" ref="G8072">IFERROR(IF(AND(Orders!R8071:R18064&gt;1000,OR(Orders!M8071:M18064="East",Orders!M8071:M18064="south")),"bonus","no bonus"),"data error")</f>
        <v>no bonus</v>
      </c>
    </row>
    <row r="8073" spans="1:7" x14ac:dyDescent="0.25">
      <c r="A8073" t="str">
        <v>high</v>
      </c>
      <c r="B8073" t="b" cm="1">
        <f t="array" ref="B8073">AND(Orders!R8071:R18064&gt;500,Orders!O8071:O18064="technology")</f>
        <v>0</v>
      </c>
      <c r="C8073" t="b" cm="1">
        <f t="array" ref="C8073">OR(Orders!R8071:R18064&gt;1000,Orders!O8071:O18064="furniture")</f>
        <v>1</v>
      </c>
      <c r="D8073" t="str">
        <v>no</v>
      </c>
      <c r="E8073" t="str">
        <v>false</v>
      </c>
      <c r="G8073" t="str" cm="1">
        <f t="array" ref="G8073">IFERROR(IF(AND(Orders!R8072:R18065&gt;1000,OR(Orders!M8072:M18065="East",Orders!M8072:M18065="south")),"bonus","no bonus"),"data error")</f>
        <v>no bonus</v>
      </c>
    </row>
    <row r="8074" spans="1:7" x14ac:dyDescent="0.25">
      <c r="A8074" t="str">
        <v>high</v>
      </c>
      <c r="B8074" t="b" cm="1">
        <f t="array" ref="B8074">AND(Orders!R8072:R18065&gt;500,Orders!O8072:O18065="technology")</f>
        <v>0</v>
      </c>
      <c r="C8074" t="b" cm="1">
        <f t="array" ref="C8074">OR(Orders!R8072:R18065&gt;1000,Orders!O8072:O18065="furniture")</f>
        <v>1</v>
      </c>
      <c r="D8074" t="str">
        <v>no</v>
      </c>
      <c r="E8074" t="str">
        <v>false</v>
      </c>
      <c r="G8074" t="str" cm="1">
        <f t="array" ref="G8074">IFERROR(IF(AND(Orders!R8073:R18066&gt;1000,OR(Orders!M8073:M18066="East",Orders!M8073:M18066="south")),"bonus","no bonus"),"data error")</f>
        <v>no bonus</v>
      </c>
    </row>
    <row r="8075" spans="1:7" x14ac:dyDescent="0.25">
      <c r="A8075" t="str">
        <v>high</v>
      </c>
      <c r="B8075" t="b" cm="1">
        <f t="array" ref="B8075">AND(Orders!R8073:R18066&gt;500,Orders!O8073:O18066="technology")</f>
        <v>0</v>
      </c>
      <c r="C8075" t="b" cm="1">
        <f t="array" ref="C8075">OR(Orders!R8073:R18066&gt;1000,Orders!O8073:O18066="furniture")</f>
        <v>1</v>
      </c>
      <c r="D8075" t="str">
        <v>no</v>
      </c>
      <c r="E8075" t="str">
        <v>false</v>
      </c>
      <c r="G8075" t="str" cm="1">
        <f t="array" ref="G8075">IFERROR(IF(AND(Orders!R8074:R18067&gt;1000,OR(Orders!M8074:M18067="East",Orders!M8074:M18067="south")),"bonus","no bonus"),"data error")</f>
        <v>no bonus</v>
      </c>
    </row>
    <row r="8076" spans="1:7" x14ac:dyDescent="0.25">
      <c r="A8076" t="str">
        <v>high</v>
      </c>
      <c r="B8076" t="b" cm="1">
        <f t="array" ref="B8076">AND(Orders!R8074:R18067&gt;500,Orders!O8074:O18067="technology")</f>
        <v>0</v>
      </c>
      <c r="C8076" t="b" cm="1">
        <f t="array" ref="C8076">OR(Orders!R8074:R18067&gt;1000,Orders!O8074:O18067="furniture")</f>
        <v>1</v>
      </c>
      <c r="D8076" t="str">
        <v>no</v>
      </c>
      <c r="E8076" t="str">
        <v>false</v>
      </c>
      <c r="G8076" t="str" cm="1">
        <f t="array" ref="G8076">IFERROR(IF(AND(Orders!R8075:R18068&gt;1000,OR(Orders!M8075:M18068="East",Orders!M8075:M18068="south")),"bonus","no bonus"),"data error")</f>
        <v>no bonus</v>
      </c>
    </row>
    <row r="8077" spans="1:7" x14ac:dyDescent="0.25">
      <c r="A8077" t="str">
        <v>high</v>
      </c>
      <c r="B8077" t="b" cm="1">
        <f t="array" ref="B8077">AND(Orders!R8075:R18068&gt;500,Orders!O8075:O18068="technology")</f>
        <v>0</v>
      </c>
      <c r="C8077" t="b" cm="1">
        <f t="array" ref="C8077">OR(Orders!R8075:R18068&gt;1000,Orders!O8075:O18068="furniture")</f>
        <v>1</v>
      </c>
      <c r="D8077" t="str">
        <v>no</v>
      </c>
      <c r="E8077" t="str">
        <v>false</v>
      </c>
      <c r="G8077" t="str" cm="1">
        <f t="array" ref="G8077">IFERROR(IF(AND(Orders!R8076:R18069&gt;1000,OR(Orders!M8076:M18069="East",Orders!M8076:M18069="south")),"bonus","no bonus"),"data error")</f>
        <v>no bonus</v>
      </c>
    </row>
    <row r="8078" spans="1:7" x14ac:dyDescent="0.25">
      <c r="A8078" t="str">
        <v>high</v>
      </c>
      <c r="B8078" t="b" cm="1">
        <f t="array" ref="B8078">AND(Orders!R8076:R18069&gt;500,Orders!O8076:O18069="technology")</f>
        <v>0</v>
      </c>
      <c r="C8078" t="b" cm="1">
        <f t="array" ref="C8078">OR(Orders!R8076:R18069&gt;1000,Orders!O8076:O18069="furniture")</f>
        <v>1</v>
      </c>
      <c r="D8078" t="str">
        <v>no</v>
      </c>
      <c r="E8078" t="str">
        <v>false</v>
      </c>
      <c r="G8078" t="str" cm="1">
        <f t="array" ref="G8078">IFERROR(IF(AND(Orders!R8077:R18070&gt;1000,OR(Orders!M8077:M18070="East",Orders!M8077:M18070="south")),"bonus","no bonus"),"data error")</f>
        <v>no bonus</v>
      </c>
    </row>
    <row r="8079" spans="1:7" x14ac:dyDescent="0.25">
      <c r="A8079" t="str">
        <v>high</v>
      </c>
      <c r="B8079" t="b" cm="1">
        <f t="array" ref="B8079">AND(Orders!R8077:R18070&gt;500,Orders!O8077:O18070="technology")</f>
        <v>0</v>
      </c>
      <c r="C8079" t="b" cm="1">
        <f t="array" ref="C8079">OR(Orders!R8077:R18070&gt;1000,Orders!O8077:O18070="furniture")</f>
        <v>1</v>
      </c>
      <c r="D8079" t="str">
        <v>no</v>
      </c>
      <c r="E8079" t="str">
        <v>false</v>
      </c>
      <c r="G8079" t="str" cm="1">
        <f t="array" ref="G8079">IFERROR(IF(AND(Orders!R8078:R18071&gt;1000,OR(Orders!M8078:M18071="East",Orders!M8078:M18071="south")),"bonus","no bonus"),"data error")</f>
        <v>no bonus</v>
      </c>
    </row>
    <row r="8080" spans="1:7" x14ac:dyDescent="0.25">
      <c r="A8080" t="str">
        <v>high</v>
      </c>
      <c r="B8080" t="b" cm="1">
        <f t="array" ref="B8080">AND(Orders!R8078:R18071&gt;500,Orders!O8078:O18071="technology")</f>
        <v>0</v>
      </c>
      <c r="C8080" t="b" cm="1">
        <f t="array" ref="C8080">OR(Orders!R8078:R18071&gt;1000,Orders!O8078:O18071="furniture")</f>
        <v>1</v>
      </c>
      <c r="D8080" t="str">
        <v>no</v>
      </c>
      <c r="E8080" t="str">
        <v>false</v>
      </c>
      <c r="G8080" t="str" cm="1">
        <f t="array" ref="G8080">IFERROR(IF(AND(Orders!R8079:R18072&gt;1000,OR(Orders!M8079:M18072="East",Orders!M8079:M18072="south")),"bonus","no bonus"),"data error")</f>
        <v>no bonus</v>
      </c>
    </row>
    <row r="8081" spans="1:7" x14ac:dyDescent="0.25">
      <c r="A8081" t="str">
        <v>high</v>
      </c>
      <c r="B8081" t="b" cm="1">
        <f t="array" ref="B8081">AND(Orders!R8079:R18072&gt;500,Orders!O8079:O18072="technology")</f>
        <v>0</v>
      </c>
      <c r="C8081" t="b" cm="1">
        <f t="array" ref="C8081">OR(Orders!R8079:R18072&gt;1000,Orders!O8079:O18072="furniture")</f>
        <v>1</v>
      </c>
      <c r="D8081" t="str">
        <v>no</v>
      </c>
      <c r="E8081" t="str">
        <v>false</v>
      </c>
      <c r="G8081" t="str" cm="1">
        <f t="array" ref="G8081">IFERROR(IF(AND(Orders!R8080:R18073&gt;1000,OR(Orders!M8080:M18073="East",Orders!M8080:M18073="south")),"bonus","no bonus"),"data error")</f>
        <v>no bonus</v>
      </c>
    </row>
    <row r="8082" spans="1:7" x14ac:dyDescent="0.25">
      <c r="A8082" t="str">
        <v>high</v>
      </c>
      <c r="B8082" t="b" cm="1">
        <f t="array" ref="B8082">AND(Orders!R8080:R18073&gt;500,Orders!O8080:O18073="technology")</f>
        <v>0</v>
      </c>
      <c r="C8082" t="b" cm="1">
        <f t="array" ref="C8082">OR(Orders!R8080:R18073&gt;1000,Orders!O8080:O18073="furniture")</f>
        <v>1</v>
      </c>
      <c r="D8082" t="str">
        <v>no</v>
      </c>
      <c r="E8082" t="str">
        <v>false</v>
      </c>
      <c r="G8082" t="str" cm="1">
        <f t="array" ref="G8082">IFERROR(IF(AND(Orders!R8081:R18074&gt;1000,OR(Orders!M8081:M18074="East",Orders!M8081:M18074="south")),"bonus","no bonus"),"data error")</f>
        <v>no bonus</v>
      </c>
    </row>
    <row r="8083" spans="1:7" x14ac:dyDescent="0.25">
      <c r="A8083" t="str">
        <v>high</v>
      </c>
      <c r="B8083" t="b" cm="1">
        <f t="array" ref="B8083">AND(Orders!R8081:R18074&gt;500,Orders!O8081:O18074="technology")</f>
        <v>0</v>
      </c>
      <c r="C8083" t="b" cm="1">
        <f t="array" ref="C8083">OR(Orders!R8081:R18074&gt;1000,Orders!O8081:O18074="furniture")</f>
        <v>1</v>
      </c>
      <c r="D8083" t="str">
        <v>no</v>
      </c>
      <c r="E8083" t="str">
        <v>false</v>
      </c>
      <c r="G8083" t="str" cm="1">
        <f t="array" ref="G8083">IFERROR(IF(AND(Orders!R8082:R18075&gt;1000,OR(Orders!M8082:M18075="East",Orders!M8082:M18075="south")),"bonus","no bonus"),"data error")</f>
        <v>no bonus</v>
      </c>
    </row>
    <row r="8084" spans="1:7" x14ac:dyDescent="0.25">
      <c r="A8084" t="str">
        <v>high</v>
      </c>
      <c r="B8084" t="b" cm="1">
        <f t="array" ref="B8084">AND(Orders!R8082:R18075&gt;500,Orders!O8082:O18075="technology")</f>
        <v>0</v>
      </c>
      <c r="C8084" t="b" cm="1">
        <f t="array" ref="C8084">OR(Orders!R8082:R18075&gt;1000,Orders!O8082:O18075="furniture")</f>
        <v>1</v>
      </c>
      <c r="D8084" t="str">
        <v>no</v>
      </c>
      <c r="E8084" t="str">
        <v>false</v>
      </c>
      <c r="G8084" t="str" cm="1">
        <f t="array" ref="G8084">IFERROR(IF(AND(Orders!R8083:R18076&gt;1000,OR(Orders!M8083:M18076="East",Orders!M8083:M18076="south")),"bonus","no bonus"),"data error")</f>
        <v>no bonus</v>
      </c>
    </row>
    <row r="8085" spans="1:7" x14ac:dyDescent="0.25">
      <c r="A8085" t="str">
        <v>high</v>
      </c>
      <c r="B8085" t="b" cm="1">
        <f t="array" ref="B8085">AND(Orders!R8083:R18076&gt;500,Orders!O8083:O18076="technology")</f>
        <v>0</v>
      </c>
      <c r="C8085" t="b" cm="1">
        <f t="array" ref="C8085">OR(Orders!R8083:R18076&gt;1000,Orders!O8083:O18076="furniture")</f>
        <v>1</v>
      </c>
      <c r="D8085" t="str">
        <v>no</v>
      </c>
      <c r="E8085" t="str">
        <v>false</v>
      </c>
      <c r="G8085" t="str" cm="1">
        <f t="array" ref="G8085">IFERROR(IF(AND(Orders!R8084:R18077&gt;1000,OR(Orders!M8084:M18077="East",Orders!M8084:M18077="south")),"bonus","no bonus"),"data error")</f>
        <v>no bonus</v>
      </c>
    </row>
    <row r="8086" spans="1:7" x14ac:dyDescent="0.25">
      <c r="A8086" t="str">
        <v>high</v>
      </c>
      <c r="B8086" t="b" cm="1">
        <f t="array" ref="B8086">AND(Orders!R8084:R18077&gt;500,Orders!O8084:O18077="technology")</f>
        <v>0</v>
      </c>
      <c r="C8086" t="b" cm="1">
        <f t="array" ref="C8086">OR(Orders!R8084:R18077&gt;1000,Orders!O8084:O18077="furniture")</f>
        <v>1</v>
      </c>
      <c r="D8086" t="str">
        <v>no</v>
      </c>
      <c r="E8086" t="str">
        <v>false</v>
      </c>
      <c r="G8086" t="str" cm="1">
        <f t="array" ref="G8086">IFERROR(IF(AND(Orders!R8085:R18078&gt;1000,OR(Orders!M8085:M18078="East",Orders!M8085:M18078="south")),"bonus","no bonus"),"data error")</f>
        <v>no bonus</v>
      </c>
    </row>
    <row r="8087" spans="1:7" x14ac:dyDescent="0.25">
      <c r="A8087" t="str">
        <v>high</v>
      </c>
      <c r="B8087" t="b" cm="1">
        <f t="array" ref="B8087">AND(Orders!R8085:R18078&gt;500,Orders!O8085:O18078="technology")</f>
        <v>0</v>
      </c>
      <c r="C8087" t="b" cm="1">
        <f t="array" ref="C8087">OR(Orders!R8085:R18078&gt;1000,Orders!O8085:O18078="furniture")</f>
        <v>1</v>
      </c>
      <c r="D8087" t="str">
        <v>no</v>
      </c>
      <c r="E8087" t="str">
        <v>false</v>
      </c>
      <c r="G8087" t="str" cm="1">
        <f t="array" ref="G8087">IFERROR(IF(AND(Orders!R8086:R18079&gt;1000,OR(Orders!M8086:M18079="East",Orders!M8086:M18079="south")),"bonus","no bonus"),"data error")</f>
        <v>no bonus</v>
      </c>
    </row>
    <row r="8088" spans="1:7" x14ac:dyDescent="0.25">
      <c r="A8088" t="str">
        <v>high</v>
      </c>
      <c r="B8088" t="b" cm="1">
        <f t="array" ref="B8088">AND(Orders!R8086:R18079&gt;500,Orders!O8086:O18079="technology")</f>
        <v>0</v>
      </c>
      <c r="C8088" t="b" cm="1">
        <f t="array" ref="C8088">OR(Orders!R8086:R18079&gt;1000,Orders!O8086:O18079="furniture")</f>
        <v>1</v>
      </c>
      <c r="D8088" t="str">
        <v>no</v>
      </c>
      <c r="E8088" t="str">
        <v>false</v>
      </c>
      <c r="G8088" t="str" cm="1">
        <f t="array" ref="G8088">IFERROR(IF(AND(Orders!R8087:R18080&gt;1000,OR(Orders!M8087:M18080="East",Orders!M8087:M18080="south")),"bonus","no bonus"),"data error")</f>
        <v>no bonus</v>
      </c>
    </row>
    <row r="8089" spans="1:7" x14ac:dyDescent="0.25">
      <c r="A8089" t="str">
        <v>high</v>
      </c>
      <c r="B8089" t="b" cm="1">
        <f t="array" ref="B8089">AND(Orders!R8087:R18080&gt;500,Orders!O8087:O18080="technology")</f>
        <v>0</v>
      </c>
      <c r="C8089" t="b" cm="1">
        <f t="array" ref="C8089">OR(Orders!R8087:R18080&gt;1000,Orders!O8087:O18080="furniture")</f>
        <v>1</v>
      </c>
      <c r="D8089" t="str">
        <v>no</v>
      </c>
      <c r="E8089" t="str">
        <v>false</v>
      </c>
      <c r="G8089" t="str" cm="1">
        <f t="array" ref="G8089">IFERROR(IF(AND(Orders!R8088:R18081&gt;1000,OR(Orders!M8088:M18081="East",Orders!M8088:M18081="south")),"bonus","no bonus"),"data error")</f>
        <v>no bonus</v>
      </c>
    </row>
    <row r="8090" spans="1:7" x14ac:dyDescent="0.25">
      <c r="A8090" t="str">
        <v>high</v>
      </c>
      <c r="B8090" t="b" cm="1">
        <f t="array" ref="B8090">AND(Orders!R8088:R18081&gt;500,Orders!O8088:O18081="technology")</f>
        <v>0</v>
      </c>
      <c r="C8090" t="b" cm="1">
        <f t="array" ref="C8090">OR(Orders!R8088:R18081&gt;1000,Orders!O8088:O18081="furniture")</f>
        <v>1</v>
      </c>
      <c r="D8090" t="str">
        <v>no</v>
      </c>
      <c r="E8090" t="str">
        <v>false</v>
      </c>
      <c r="G8090" t="str" cm="1">
        <f t="array" ref="G8090">IFERROR(IF(AND(Orders!R8089:R18082&gt;1000,OR(Orders!M8089:M18082="East",Orders!M8089:M18082="south")),"bonus","no bonus"),"data error")</f>
        <v>no bonus</v>
      </c>
    </row>
    <row r="8091" spans="1:7" x14ac:dyDescent="0.25">
      <c r="A8091" t="str">
        <v>high</v>
      </c>
      <c r="B8091" t="b" cm="1">
        <f t="array" ref="B8091">AND(Orders!R8089:R18082&gt;500,Orders!O8089:O18082="technology")</f>
        <v>0</v>
      </c>
      <c r="C8091" t="b" cm="1">
        <f t="array" ref="C8091">OR(Orders!R8089:R18082&gt;1000,Orders!O8089:O18082="furniture")</f>
        <v>1</v>
      </c>
      <c r="D8091" t="str">
        <v>no</v>
      </c>
      <c r="E8091" t="str">
        <v>false</v>
      </c>
      <c r="G8091" t="str" cm="1">
        <f t="array" ref="G8091">IFERROR(IF(AND(Orders!R8090:R18083&gt;1000,OR(Orders!M8090:M18083="East",Orders!M8090:M18083="south")),"bonus","no bonus"),"data error")</f>
        <v>no bonus</v>
      </c>
    </row>
    <row r="8092" spans="1:7" x14ac:dyDescent="0.25">
      <c r="A8092" t="str">
        <v>high</v>
      </c>
      <c r="B8092" t="b" cm="1">
        <f t="array" ref="B8092">AND(Orders!R8090:R18083&gt;500,Orders!O8090:O18083="technology")</f>
        <v>0</v>
      </c>
      <c r="C8092" t="b" cm="1">
        <f t="array" ref="C8092">OR(Orders!R8090:R18083&gt;1000,Orders!O8090:O18083="furniture")</f>
        <v>1</v>
      </c>
      <c r="D8092" t="str">
        <v>no</v>
      </c>
      <c r="E8092" t="str">
        <v>false</v>
      </c>
      <c r="G8092" t="str" cm="1">
        <f t="array" ref="G8092">IFERROR(IF(AND(Orders!R8091:R18084&gt;1000,OR(Orders!M8091:M18084="East",Orders!M8091:M18084="south")),"bonus","no bonus"),"data error")</f>
        <v>no bonus</v>
      </c>
    </row>
    <row r="8093" spans="1:7" x14ac:dyDescent="0.25">
      <c r="A8093" t="str">
        <v>high</v>
      </c>
      <c r="B8093" t="b" cm="1">
        <f t="array" ref="B8093">AND(Orders!R8091:R18084&gt;500,Orders!O8091:O18084="technology")</f>
        <v>0</v>
      </c>
      <c r="C8093" t="b" cm="1">
        <f t="array" ref="C8093">OR(Orders!R8091:R18084&gt;1000,Orders!O8091:O18084="furniture")</f>
        <v>1</v>
      </c>
      <c r="D8093" t="str">
        <v>no</v>
      </c>
      <c r="E8093" t="str">
        <v>false</v>
      </c>
      <c r="G8093" t="str" cm="1">
        <f t="array" ref="G8093">IFERROR(IF(AND(Orders!R8092:R18085&gt;1000,OR(Orders!M8092:M18085="East",Orders!M8092:M18085="south")),"bonus","no bonus"),"data error")</f>
        <v>no bonus</v>
      </c>
    </row>
    <row r="8094" spans="1:7" x14ac:dyDescent="0.25">
      <c r="A8094" t="str">
        <v>high</v>
      </c>
      <c r="B8094" t="b" cm="1">
        <f t="array" ref="B8094">AND(Orders!R8092:R18085&gt;500,Orders!O8092:O18085="technology")</f>
        <v>0</v>
      </c>
      <c r="C8094" t="b" cm="1">
        <f t="array" ref="C8094">OR(Orders!R8092:R18085&gt;1000,Orders!O8092:O18085="furniture")</f>
        <v>1</v>
      </c>
      <c r="D8094" t="str">
        <v>no</v>
      </c>
      <c r="E8094" t="str">
        <v>false</v>
      </c>
      <c r="G8094" t="str" cm="1">
        <f t="array" ref="G8094">IFERROR(IF(AND(Orders!R8093:R18086&gt;1000,OR(Orders!M8093:M18086="East",Orders!M8093:M18086="south")),"bonus","no bonus"),"data error")</f>
        <v>no bonus</v>
      </c>
    </row>
    <row r="8095" spans="1:7" x14ac:dyDescent="0.25">
      <c r="A8095" t="str">
        <v>high</v>
      </c>
      <c r="B8095" t="b" cm="1">
        <f t="array" ref="B8095">AND(Orders!R8093:R18086&gt;500,Orders!O8093:O18086="technology")</f>
        <v>0</v>
      </c>
      <c r="C8095" t="b" cm="1">
        <f t="array" ref="C8095">OR(Orders!R8093:R18086&gt;1000,Orders!O8093:O18086="furniture")</f>
        <v>1</v>
      </c>
      <c r="D8095" t="str">
        <v>no</v>
      </c>
      <c r="E8095" t="str">
        <v>false</v>
      </c>
      <c r="G8095" t="str" cm="1">
        <f t="array" ref="G8095">IFERROR(IF(AND(Orders!R8094:R18087&gt;1000,OR(Orders!M8094:M18087="East",Orders!M8094:M18087="south")),"bonus","no bonus"),"data error")</f>
        <v>no bonus</v>
      </c>
    </row>
    <row r="8096" spans="1:7" x14ac:dyDescent="0.25">
      <c r="A8096" t="str">
        <v>high</v>
      </c>
      <c r="B8096" t="b" cm="1">
        <f t="array" ref="B8096">AND(Orders!R8094:R18087&gt;500,Orders!O8094:O18087="technology")</f>
        <v>0</v>
      </c>
      <c r="C8096" t="b" cm="1">
        <f t="array" ref="C8096">OR(Orders!R8094:R18087&gt;1000,Orders!O8094:O18087="furniture")</f>
        <v>1</v>
      </c>
      <c r="D8096" t="str">
        <v>no</v>
      </c>
      <c r="E8096" t="str">
        <v>false</v>
      </c>
      <c r="G8096" t="str" cm="1">
        <f t="array" ref="G8096">IFERROR(IF(AND(Orders!R8095:R18088&gt;1000,OR(Orders!M8095:M18088="East",Orders!M8095:M18088="south")),"bonus","no bonus"),"data error")</f>
        <v>no bonus</v>
      </c>
    </row>
    <row r="8097" spans="1:7" x14ac:dyDescent="0.25">
      <c r="A8097" t="str">
        <v>high</v>
      </c>
      <c r="B8097" t="b" cm="1">
        <f t="array" ref="B8097">AND(Orders!R8095:R18088&gt;500,Orders!O8095:O18088="technology")</f>
        <v>0</v>
      </c>
      <c r="C8097" t="b" cm="1">
        <f t="array" ref="C8097">OR(Orders!R8095:R18088&gt;1000,Orders!O8095:O18088="furniture")</f>
        <v>1</v>
      </c>
      <c r="D8097" t="str">
        <v>no</v>
      </c>
      <c r="E8097" t="str">
        <v>false</v>
      </c>
      <c r="G8097" t="str" cm="1">
        <f t="array" ref="G8097">IFERROR(IF(AND(Orders!R8096:R18089&gt;1000,OR(Orders!M8096:M18089="East",Orders!M8096:M18089="south")),"bonus","no bonus"),"data error")</f>
        <v>no bonus</v>
      </c>
    </row>
    <row r="8098" spans="1:7" x14ac:dyDescent="0.25">
      <c r="A8098" t="str">
        <v>high</v>
      </c>
      <c r="B8098" t="b" cm="1">
        <f t="array" ref="B8098">AND(Orders!R8096:R18089&gt;500,Orders!O8096:O18089="technology")</f>
        <v>0</v>
      </c>
      <c r="C8098" t="b" cm="1">
        <f t="array" ref="C8098">OR(Orders!R8096:R18089&gt;1000,Orders!O8096:O18089="furniture")</f>
        <v>1</v>
      </c>
      <c r="D8098" t="str">
        <v>no</v>
      </c>
      <c r="E8098" t="str">
        <v>false</v>
      </c>
      <c r="G8098" t="str" cm="1">
        <f t="array" ref="G8098">IFERROR(IF(AND(Orders!R8097:R18090&gt;1000,OR(Orders!M8097:M18090="East",Orders!M8097:M18090="south")),"bonus","no bonus"),"data error")</f>
        <v>no bonus</v>
      </c>
    </row>
    <row r="8099" spans="1:7" x14ac:dyDescent="0.25">
      <c r="A8099" t="str">
        <v>high</v>
      </c>
      <c r="B8099" t="b" cm="1">
        <f t="array" ref="B8099">AND(Orders!R8097:R18090&gt;500,Orders!O8097:O18090="technology")</f>
        <v>0</v>
      </c>
      <c r="C8099" t="b" cm="1">
        <f t="array" ref="C8099">OR(Orders!R8097:R18090&gt;1000,Orders!O8097:O18090="furniture")</f>
        <v>1</v>
      </c>
      <c r="D8099" t="str">
        <v>no</v>
      </c>
      <c r="E8099" t="str">
        <v>false</v>
      </c>
      <c r="G8099" t="str" cm="1">
        <f t="array" ref="G8099">IFERROR(IF(AND(Orders!R8098:R18091&gt;1000,OR(Orders!M8098:M18091="East",Orders!M8098:M18091="south")),"bonus","no bonus"),"data error")</f>
        <v>no bonus</v>
      </c>
    </row>
    <row r="8100" spans="1:7" x14ac:dyDescent="0.25">
      <c r="A8100" t="str">
        <v>high</v>
      </c>
      <c r="B8100" t="b" cm="1">
        <f t="array" ref="B8100">AND(Orders!R8098:R18091&gt;500,Orders!O8098:O18091="technology")</f>
        <v>0</v>
      </c>
      <c r="C8100" t="b" cm="1">
        <f t="array" ref="C8100">OR(Orders!R8098:R18091&gt;1000,Orders!O8098:O18091="furniture")</f>
        <v>1</v>
      </c>
      <c r="D8100" t="str">
        <v>no</v>
      </c>
      <c r="E8100" t="str">
        <v>false</v>
      </c>
      <c r="G8100" t="str" cm="1">
        <f t="array" ref="G8100">IFERROR(IF(AND(Orders!R8099:R18092&gt;1000,OR(Orders!M8099:M18092="East",Orders!M8099:M18092="south")),"bonus","no bonus"),"data error")</f>
        <v>no bonus</v>
      </c>
    </row>
    <row r="8101" spans="1:7" x14ac:dyDescent="0.25">
      <c r="A8101" t="str">
        <v>high</v>
      </c>
      <c r="B8101" t="b" cm="1">
        <f t="array" ref="B8101">AND(Orders!R8099:R18092&gt;500,Orders!O8099:O18092="technology")</f>
        <v>0</v>
      </c>
      <c r="C8101" t="b" cm="1">
        <f t="array" ref="C8101">OR(Orders!R8099:R18092&gt;1000,Orders!O8099:O18092="furniture")</f>
        <v>1</v>
      </c>
      <c r="D8101" t="str">
        <v>no</v>
      </c>
      <c r="E8101" t="str">
        <v>false</v>
      </c>
      <c r="G8101" t="str" cm="1">
        <f t="array" ref="G8101">IFERROR(IF(AND(Orders!R8100:R18093&gt;1000,OR(Orders!M8100:M18093="East",Orders!M8100:M18093="south")),"bonus","no bonus"),"data error")</f>
        <v>no bonus</v>
      </c>
    </row>
    <row r="8102" spans="1:7" x14ac:dyDescent="0.25">
      <c r="A8102" t="str">
        <v>high</v>
      </c>
      <c r="B8102" t="b" cm="1">
        <f t="array" ref="B8102">AND(Orders!R8100:R18093&gt;500,Orders!O8100:O18093="technology")</f>
        <v>0</v>
      </c>
      <c r="C8102" t="b" cm="1">
        <f t="array" ref="C8102">OR(Orders!R8100:R18093&gt;1000,Orders!O8100:O18093="furniture")</f>
        <v>1</v>
      </c>
      <c r="D8102" t="str">
        <v>no</v>
      </c>
      <c r="E8102" t="str">
        <v>false</v>
      </c>
      <c r="G8102" t="str" cm="1">
        <f t="array" ref="G8102">IFERROR(IF(AND(Orders!R8101:R18094&gt;1000,OR(Orders!M8101:M18094="East",Orders!M8101:M18094="south")),"bonus","no bonus"),"data error")</f>
        <v>no bonus</v>
      </c>
    </row>
    <row r="8103" spans="1:7" x14ac:dyDescent="0.25">
      <c r="A8103" t="str">
        <v>high</v>
      </c>
      <c r="B8103" t="b" cm="1">
        <f t="array" ref="B8103">AND(Orders!R8101:R18094&gt;500,Orders!O8101:O18094="technology")</f>
        <v>0</v>
      </c>
      <c r="C8103" t="b" cm="1">
        <f t="array" ref="C8103">OR(Orders!R8101:R18094&gt;1000,Orders!O8101:O18094="furniture")</f>
        <v>1</v>
      </c>
      <c r="D8103" t="str">
        <v>no</v>
      </c>
      <c r="E8103" t="str">
        <v>false</v>
      </c>
      <c r="G8103" t="str" cm="1">
        <f t="array" ref="G8103">IFERROR(IF(AND(Orders!R8102:R18095&gt;1000,OR(Orders!M8102:M18095="East",Orders!M8102:M18095="south")),"bonus","no bonus"),"data error")</f>
        <v>no bonus</v>
      </c>
    </row>
    <row r="8104" spans="1:7" x14ac:dyDescent="0.25">
      <c r="A8104" t="str">
        <v>high</v>
      </c>
      <c r="B8104" t="b" cm="1">
        <f t="array" ref="B8104">AND(Orders!R8102:R18095&gt;500,Orders!O8102:O18095="technology")</f>
        <v>0</v>
      </c>
      <c r="C8104" t="b" cm="1">
        <f t="array" ref="C8104">OR(Orders!R8102:R18095&gt;1000,Orders!O8102:O18095="furniture")</f>
        <v>1</v>
      </c>
      <c r="D8104" t="str">
        <v>no</v>
      </c>
      <c r="E8104" t="str">
        <v>false</v>
      </c>
      <c r="G8104" t="str" cm="1">
        <f t="array" ref="G8104">IFERROR(IF(AND(Orders!R8103:R18096&gt;1000,OR(Orders!M8103:M18096="East",Orders!M8103:M18096="south")),"bonus","no bonus"),"data error")</f>
        <v>no bonus</v>
      </c>
    </row>
    <row r="8105" spans="1:7" x14ac:dyDescent="0.25">
      <c r="A8105" t="str">
        <v>high</v>
      </c>
      <c r="B8105" t="b" cm="1">
        <f t="array" ref="B8105">AND(Orders!R8103:R18096&gt;500,Orders!O8103:O18096="technology")</f>
        <v>0</v>
      </c>
      <c r="C8105" t="b" cm="1">
        <f t="array" ref="C8105">OR(Orders!R8103:R18096&gt;1000,Orders!O8103:O18096="furniture")</f>
        <v>1</v>
      </c>
      <c r="D8105" t="str">
        <v>no</v>
      </c>
      <c r="E8105" t="str">
        <v>false</v>
      </c>
      <c r="G8105" t="str" cm="1">
        <f t="array" ref="G8105">IFERROR(IF(AND(Orders!R8104:R18097&gt;1000,OR(Orders!M8104:M18097="East",Orders!M8104:M18097="south")),"bonus","no bonus"),"data error")</f>
        <v>no bonus</v>
      </c>
    </row>
    <row r="8106" spans="1:7" x14ac:dyDescent="0.25">
      <c r="A8106" t="str">
        <v>high</v>
      </c>
      <c r="B8106" t="b" cm="1">
        <f t="array" ref="B8106">AND(Orders!R8104:R18097&gt;500,Orders!O8104:O18097="technology")</f>
        <v>0</v>
      </c>
      <c r="C8106" t="b" cm="1">
        <f t="array" ref="C8106">OR(Orders!R8104:R18097&gt;1000,Orders!O8104:O18097="furniture")</f>
        <v>1</v>
      </c>
      <c r="D8106" t="str">
        <v>no</v>
      </c>
      <c r="E8106" t="str">
        <v>false</v>
      </c>
      <c r="G8106" t="str" cm="1">
        <f t="array" ref="G8106">IFERROR(IF(AND(Orders!R8105:R18098&gt;1000,OR(Orders!M8105:M18098="East",Orders!M8105:M18098="south")),"bonus","no bonus"),"data error")</f>
        <v>no bonus</v>
      </c>
    </row>
    <row r="8107" spans="1:7" x14ac:dyDescent="0.25">
      <c r="A8107" t="str">
        <v>high</v>
      </c>
      <c r="B8107" t="b" cm="1">
        <f t="array" ref="B8107">AND(Orders!R8105:R18098&gt;500,Orders!O8105:O18098="technology")</f>
        <v>0</v>
      </c>
      <c r="C8107" t="b" cm="1">
        <f t="array" ref="C8107">OR(Orders!R8105:R18098&gt;1000,Orders!O8105:O18098="furniture")</f>
        <v>1</v>
      </c>
      <c r="D8107" t="str">
        <v>no</v>
      </c>
      <c r="E8107" t="str">
        <v>false</v>
      </c>
      <c r="G8107" t="str" cm="1">
        <f t="array" ref="G8107">IFERROR(IF(AND(Orders!R8106:R18099&gt;1000,OR(Orders!M8106:M18099="East",Orders!M8106:M18099="south")),"bonus","no bonus"),"data error")</f>
        <v>no bonus</v>
      </c>
    </row>
    <row r="8108" spans="1:7" x14ac:dyDescent="0.25">
      <c r="A8108" t="str">
        <v>high</v>
      </c>
      <c r="B8108" t="b" cm="1">
        <f t="array" ref="B8108">AND(Orders!R8106:R18099&gt;500,Orders!O8106:O18099="technology")</f>
        <v>0</v>
      </c>
      <c r="C8108" t="b" cm="1">
        <f t="array" ref="C8108">OR(Orders!R8106:R18099&gt;1000,Orders!O8106:O18099="furniture")</f>
        <v>1</v>
      </c>
      <c r="D8108" t="str">
        <v>no</v>
      </c>
      <c r="E8108" t="str">
        <v>false</v>
      </c>
      <c r="G8108" t="str" cm="1">
        <f t="array" ref="G8108">IFERROR(IF(AND(Orders!R8107:R18100&gt;1000,OR(Orders!M8107:M18100="East",Orders!M8107:M18100="south")),"bonus","no bonus"),"data error")</f>
        <v>no bonus</v>
      </c>
    </row>
    <row r="8109" spans="1:7" x14ac:dyDescent="0.25">
      <c r="A8109" t="str">
        <v>high</v>
      </c>
      <c r="B8109" t="b" cm="1">
        <f t="array" ref="B8109">AND(Orders!R8107:R18100&gt;500,Orders!O8107:O18100="technology")</f>
        <v>0</v>
      </c>
      <c r="C8109" t="b" cm="1">
        <f t="array" ref="C8109">OR(Orders!R8107:R18100&gt;1000,Orders!O8107:O18100="furniture")</f>
        <v>1</v>
      </c>
      <c r="D8109" t="str">
        <v>no</v>
      </c>
      <c r="E8109" t="str">
        <v>false</v>
      </c>
      <c r="G8109" t="str" cm="1">
        <f t="array" ref="G8109">IFERROR(IF(AND(Orders!R8108:R18101&gt;1000,OR(Orders!M8108:M18101="East",Orders!M8108:M18101="south")),"bonus","no bonus"),"data error")</f>
        <v>no bonus</v>
      </c>
    </row>
    <row r="8110" spans="1:7" x14ac:dyDescent="0.25">
      <c r="A8110" t="str">
        <v>high</v>
      </c>
      <c r="B8110" t="b" cm="1">
        <f t="array" ref="B8110">AND(Orders!R8108:R18101&gt;500,Orders!O8108:O18101="technology")</f>
        <v>0</v>
      </c>
      <c r="C8110" t="b" cm="1">
        <f t="array" ref="C8110">OR(Orders!R8108:R18101&gt;1000,Orders!O8108:O18101="furniture")</f>
        <v>1</v>
      </c>
      <c r="D8110" t="str">
        <v>no</v>
      </c>
      <c r="E8110" t="str">
        <v>false</v>
      </c>
      <c r="G8110" t="str" cm="1">
        <f t="array" ref="G8110">IFERROR(IF(AND(Orders!R8109:R18102&gt;1000,OR(Orders!M8109:M18102="East",Orders!M8109:M18102="south")),"bonus","no bonus"),"data error")</f>
        <v>no bonus</v>
      </c>
    </row>
    <row r="8111" spans="1:7" x14ac:dyDescent="0.25">
      <c r="A8111" t="str">
        <v>high</v>
      </c>
      <c r="B8111" t="b" cm="1">
        <f t="array" ref="B8111">AND(Orders!R8109:R18102&gt;500,Orders!O8109:O18102="technology")</f>
        <v>0</v>
      </c>
      <c r="C8111" t="b" cm="1">
        <f t="array" ref="C8111">OR(Orders!R8109:R18102&gt;1000,Orders!O8109:O18102="furniture")</f>
        <v>1</v>
      </c>
      <c r="D8111" t="str">
        <v>no</v>
      </c>
      <c r="E8111" t="str">
        <v>false</v>
      </c>
      <c r="G8111" t="str" cm="1">
        <f t="array" ref="G8111">IFERROR(IF(AND(Orders!R8110:R18103&gt;1000,OR(Orders!M8110:M18103="East",Orders!M8110:M18103="south")),"bonus","no bonus"),"data error")</f>
        <v>no bonus</v>
      </c>
    </row>
    <row r="8112" spans="1:7" x14ac:dyDescent="0.25">
      <c r="A8112" t="str">
        <v>high</v>
      </c>
      <c r="B8112" t="b" cm="1">
        <f t="array" ref="B8112">AND(Orders!R8110:R18103&gt;500,Orders!O8110:O18103="technology")</f>
        <v>0</v>
      </c>
      <c r="C8112" t="b" cm="1">
        <f t="array" ref="C8112">OR(Orders!R8110:R18103&gt;1000,Orders!O8110:O18103="furniture")</f>
        <v>1</v>
      </c>
      <c r="D8112" t="str">
        <v>no</v>
      </c>
      <c r="E8112" t="str">
        <v>false</v>
      </c>
      <c r="G8112" t="str" cm="1">
        <f t="array" ref="G8112">IFERROR(IF(AND(Orders!R8111:R18104&gt;1000,OR(Orders!M8111:M18104="East",Orders!M8111:M18104="south")),"bonus","no bonus"),"data error")</f>
        <v>no bonus</v>
      </c>
    </row>
    <row r="8113" spans="1:7" x14ac:dyDescent="0.25">
      <c r="A8113" t="str">
        <v>high</v>
      </c>
      <c r="B8113" t="b" cm="1">
        <f t="array" ref="B8113">AND(Orders!R8111:R18104&gt;500,Orders!O8111:O18104="technology")</f>
        <v>0</v>
      </c>
      <c r="C8113" t="b" cm="1">
        <f t="array" ref="C8113">OR(Orders!R8111:R18104&gt;1000,Orders!O8111:O18104="furniture")</f>
        <v>1</v>
      </c>
      <c r="D8113" t="str">
        <v>no</v>
      </c>
      <c r="E8113" t="str">
        <v>false</v>
      </c>
      <c r="G8113" t="str" cm="1">
        <f t="array" ref="G8113">IFERROR(IF(AND(Orders!R8112:R18105&gt;1000,OR(Orders!M8112:M18105="East",Orders!M8112:M18105="south")),"bonus","no bonus"),"data error")</f>
        <v>no bonus</v>
      </c>
    </row>
    <row r="8114" spans="1:7" x14ac:dyDescent="0.25">
      <c r="A8114" t="str">
        <v>high</v>
      </c>
      <c r="B8114" t="b" cm="1">
        <f t="array" ref="B8114">AND(Orders!R8112:R18105&gt;500,Orders!O8112:O18105="technology")</f>
        <v>0</v>
      </c>
      <c r="C8114" t="b" cm="1">
        <f t="array" ref="C8114">OR(Orders!R8112:R18105&gt;1000,Orders!O8112:O18105="furniture")</f>
        <v>1</v>
      </c>
      <c r="D8114" t="str">
        <v>no</v>
      </c>
      <c r="E8114" t="str">
        <v>false</v>
      </c>
      <c r="G8114" t="str" cm="1">
        <f t="array" ref="G8114">IFERROR(IF(AND(Orders!R8113:R18106&gt;1000,OR(Orders!M8113:M18106="East",Orders!M8113:M18106="south")),"bonus","no bonus"),"data error")</f>
        <v>no bonus</v>
      </c>
    </row>
    <row r="8115" spans="1:7" x14ac:dyDescent="0.25">
      <c r="A8115" t="str">
        <v>high</v>
      </c>
      <c r="B8115" t="b" cm="1">
        <f t="array" ref="B8115">AND(Orders!R8113:R18106&gt;500,Orders!O8113:O18106="technology")</f>
        <v>0</v>
      </c>
      <c r="C8115" t="b" cm="1">
        <f t="array" ref="C8115">OR(Orders!R8113:R18106&gt;1000,Orders!O8113:O18106="furniture")</f>
        <v>1</v>
      </c>
      <c r="D8115" t="str">
        <v>no</v>
      </c>
      <c r="E8115" t="str">
        <v>false</v>
      </c>
      <c r="G8115" t="str" cm="1">
        <f t="array" ref="G8115">IFERROR(IF(AND(Orders!R8114:R18107&gt;1000,OR(Orders!M8114:M18107="East",Orders!M8114:M18107="south")),"bonus","no bonus"),"data error")</f>
        <v>no bonus</v>
      </c>
    </row>
    <row r="8116" spans="1:7" x14ac:dyDescent="0.25">
      <c r="A8116" t="str">
        <v>high</v>
      </c>
      <c r="B8116" t="b" cm="1">
        <f t="array" ref="B8116">AND(Orders!R8114:R18107&gt;500,Orders!O8114:O18107="technology")</f>
        <v>0</v>
      </c>
      <c r="C8116" t="b" cm="1">
        <f t="array" ref="C8116">OR(Orders!R8114:R18107&gt;1000,Orders!O8114:O18107="furniture")</f>
        <v>1</v>
      </c>
      <c r="D8116" t="str">
        <v>no</v>
      </c>
      <c r="E8116" t="str">
        <v>false</v>
      </c>
      <c r="G8116" t="str" cm="1">
        <f t="array" ref="G8116">IFERROR(IF(AND(Orders!R8115:R18108&gt;1000,OR(Orders!M8115:M18108="East",Orders!M8115:M18108="south")),"bonus","no bonus"),"data error")</f>
        <v>no bonus</v>
      </c>
    </row>
    <row r="8117" spans="1:7" x14ac:dyDescent="0.25">
      <c r="A8117" t="str">
        <v>high</v>
      </c>
      <c r="B8117" t="b" cm="1">
        <f t="array" ref="B8117">AND(Orders!R8115:R18108&gt;500,Orders!O8115:O18108="technology")</f>
        <v>0</v>
      </c>
      <c r="C8117" t="b" cm="1">
        <f t="array" ref="C8117">OR(Orders!R8115:R18108&gt;1000,Orders!O8115:O18108="furniture")</f>
        <v>1</v>
      </c>
      <c r="D8117" t="str">
        <v>no</v>
      </c>
      <c r="E8117" t="str">
        <v>false</v>
      </c>
      <c r="G8117" t="str" cm="1">
        <f t="array" ref="G8117">IFERROR(IF(AND(Orders!R8116:R18109&gt;1000,OR(Orders!M8116:M18109="East",Orders!M8116:M18109="south")),"bonus","no bonus"),"data error")</f>
        <v>no bonus</v>
      </c>
    </row>
    <row r="8118" spans="1:7" x14ac:dyDescent="0.25">
      <c r="A8118" t="str">
        <v>high</v>
      </c>
      <c r="B8118" t="b" cm="1">
        <f t="array" ref="B8118">AND(Orders!R8116:R18109&gt;500,Orders!O8116:O18109="technology")</f>
        <v>0</v>
      </c>
      <c r="C8118" t="b" cm="1">
        <f t="array" ref="C8118">OR(Orders!R8116:R18109&gt;1000,Orders!O8116:O18109="furniture")</f>
        <v>1</v>
      </c>
      <c r="D8118" t="str">
        <v>no</v>
      </c>
      <c r="E8118" t="str">
        <v>false</v>
      </c>
      <c r="G8118" t="str" cm="1">
        <f t="array" ref="G8118">IFERROR(IF(AND(Orders!R8117:R18110&gt;1000,OR(Orders!M8117:M18110="East",Orders!M8117:M18110="south")),"bonus","no bonus"),"data error")</f>
        <v>no bonus</v>
      </c>
    </row>
    <row r="8119" spans="1:7" x14ac:dyDescent="0.25">
      <c r="A8119" t="str">
        <v>high</v>
      </c>
      <c r="B8119" t="b" cm="1">
        <f t="array" ref="B8119">AND(Orders!R8117:R18110&gt;500,Orders!O8117:O18110="technology")</f>
        <v>0</v>
      </c>
      <c r="C8119" t="b" cm="1">
        <f t="array" ref="C8119">OR(Orders!R8117:R18110&gt;1000,Orders!O8117:O18110="furniture")</f>
        <v>1</v>
      </c>
      <c r="D8119" t="str">
        <v>no</v>
      </c>
      <c r="E8119" t="str">
        <v>false</v>
      </c>
      <c r="G8119" t="str" cm="1">
        <f t="array" ref="G8119">IFERROR(IF(AND(Orders!R8118:R18111&gt;1000,OR(Orders!M8118:M18111="East",Orders!M8118:M18111="south")),"bonus","no bonus"),"data error")</f>
        <v>no bonus</v>
      </c>
    </row>
    <row r="8120" spans="1:7" x14ac:dyDescent="0.25">
      <c r="A8120" t="str">
        <v>high</v>
      </c>
      <c r="B8120" t="b" cm="1">
        <f t="array" ref="B8120">AND(Orders!R8118:R18111&gt;500,Orders!O8118:O18111="technology")</f>
        <v>0</v>
      </c>
      <c r="C8120" t="b" cm="1">
        <f t="array" ref="C8120">OR(Orders!R8118:R18111&gt;1000,Orders!O8118:O18111="furniture")</f>
        <v>1</v>
      </c>
      <c r="D8120" t="str">
        <v>no</v>
      </c>
      <c r="E8120" t="str">
        <v>false</v>
      </c>
      <c r="G8120" t="str" cm="1">
        <f t="array" ref="G8120">IFERROR(IF(AND(Orders!R8119:R18112&gt;1000,OR(Orders!M8119:M18112="East",Orders!M8119:M18112="south")),"bonus","no bonus"),"data error")</f>
        <v>no bonus</v>
      </c>
    </row>
    <row r="8121" spans="1:7" x14ac:dyDescent="0.25">
      <c r="A8121" t="str">
        <v>high</v>
      </c>
      <c r="B8121" t="b" cm="1">
        <f t="array" ref="B8121">AND(Orders!R8119:R18112&gt;500,Orders!O8119:O18112="technology")</f>
        <v>0</v>
      </c>
      <c r="C8121" t="b" cm="1">
        <f t="array" ref="C8121">OR(Orders!R8119:R18112&gt;1000,Orders!O8119:O18112="furniture")</f>
        <v>1</v>
      </c>
      <c r="D8121" t="str">
        <v>no</v>
      </c>
      <c r="E8121" t="str">
        <v>false</v>
      </c>
      <c r="G8121" t="str" cm="1">
        <f t="array" ref="G8121">IFERROR(IF(AND(Orders!R8120:R18113&gt;1000,OR(Orders!M8120:M18113="East",Orders!M8120:M18113="south")),"bonus","no bonus"),"data error")</f>
        <v>no bonus</v>
      </c>
    </row>
    <row r="8122" spans="1:7" x14ac:dyDescent="0.25">
      <c r="A8122" t="str">
        <v>high</v>
      </c>
      <c r="B8122" t="b" cm="1">
        <f t="array" ref="B8122">AND(Orders!R8120:R18113&gt;500,Orders!O8120:O18113="technology")</f>
        <v>0</v>
      </c>
      <c r="C8122" t="b" cm="1">
        <f t="array" ref="C8122">OR(Orders!R8120:R18113&gt;1000,Orders!O8120:O18113="furniture")</f>
        <v>1</v>
      </c>
      <c r="D8122" t="str">
        <v>no</v>
      </c>
      <c r="E8122" t="str">
        <v>false</v>
      </c>
      <c r="G8122" t="str" cm="1">
        <f t="array" ref="G8122">IFERROR(IF(AND(Orders!R8121:R18114&gt;1000,OR(Orders!M8121:M18114="East",Orders!M8121:M18114="south")),"bonus","no bonus"),"data error")</f>
        <v>no bonus</v>
      </c>
    </row>
    <row r="8123" spans="1:7" x14ac:dyDescent="0.25">
      <c r="A8123" t="str">
        <v>high</v>
      </c>
      <c r="B8123" t="b" cm="1">
        <f t="array" ref="B8123">AND(Orders!R8121:R18114&gt;500,Orders!O8121:O18114="technology")</f>
        <v>0</v>
      </c>
      <c r="C8123" t="b" cm="1">
        <f t="array" ref="C8123">OR(Orders!R8121:R18114&gt;1000,Orders!O8121:O18114="furniture")</f>
        <v>1</v>
      </c>
      <c r="D8123" t="str">
        <v>no</v>
      </c>
      <c r="E8123" t="str">
        <v>false</v>
      </c>
      <c r="G8123" t="str" cm="1">
        <f t="array" ref="G8123">IFERROR(IF(AND(Orders!R8122:R18115&gt;1000,OR(Orders!M8122:M18115="East",Orders!M8122:M18115="south")),"bonus","no bonus"),"data error")</f>
        <v>no bonus</v>
      </c>
    </row>
    <row r="8124" spans="1:7" x14ac:dyDescent="0.25">
      <c r="A8124" t="str">
        <v>high</v>
      </c>
      <c r="B8124" t="b" cm="1">
        <f t="array" ref="B8124">AND(Orders!R8122:R18115&gt;500,Orders!O8122:O18115="technology")</f>
        <v>0</v>
      </c>
      <c r="C8124" t="b" cm="1">
        <f t="array" ref="C8124">OR(Orders!R8122:R18115&gt;1000,Orders!O8122:O18115="furniture")</f>
        <v>1</v>
      </c>
      <c r="D8124" t="str">
        <v>no</v>
      </c>
      <c r="E8124" t="str">
        <v>false</v>
      </c>
      <c r="G8124" t="str" cm="1">
        <f t="array" ref="G8124">IFERROR(IF(AND(Orders!R8123:R18116&gt;1000,OR(Orders!M8123:M18116="East",Orders!M8123:M18116="south")),"bonus","no bonus"),"data error")</f>
        <v>no bonus</v>
      </c>
    </row>
    <row r="8125" spans="1:7" x14ac:dyDescent="0.25">
      <c r="A8125" t="str">
        <v>high</v>
      </c>
      <c r="B8125" t="b" cm="1">
        <f t="array" ref="B8125">AND(Orders!R8123:R18116&gt;500,Orders!O8123:O18116="technology")</f>
        <v>0</v>
      </c>
      <c r="C8125" t="b" cm="1">
        <f t="array" ref="C8125">OR(Orders!R8123:R18116&gt;1000,Orders!O8123:O18116="furniture")</f>
        <v>1</v>
      </c>
      <c r="D8125" t="str">
        <v>no</v>
      </c>
      <c r="E8125" t="str">
        <v>false</v>
      </c>
      <c r="G8125" t="str" cm="1">
        <f t="array" ref="G8125">IFERROR(IF(AND(Orders!R8124:R18117&gt;1000,OR(Orders!M8124:M18117="East",Orders!M8124:M18117="south")),"bonus","no bonus"),"data error")</f>
        <v>no bonus</v>
      </c>
    </row>
    <row r="8126" spans="1:7" x14ac:dyDescent="0.25">
      <c r="A8126" t="str">
        <v>high</v>
      </c>
      <c r="B8126" t="b" cm="1">
        <f t="array" ref="B8126">AND(Orders!R8124:R18117&gt;500,Orders!O8124:O18117="technology")</f>
        <v>0</v>
      </c>
      <c r="C8126" t="b" cm="1">
        <f t="array" ref="C8126">OR(Orders!R8124:R18117&gt;1000,Orders!O8124:O18117="furniture")</f>
        <v>1</v>
      </c>
      <c r="D8126" t="str">
        <v>no</v>
      </c>
      <c r="E8126" t="str">
        <v>false</v>
      </c>
      <c r="G8126" t="str" cm="1">
        <f t="array" ref="G8126">IFERROR(IF(AND(Orders!R8125:R18118&gt;1000,OR(Orders!M8125:M18118="East",Orders!M8125:M18118="south")),"bonus","no bonus"),"data error")</f>
        <v>no bonus</v>
      </c>
    </row>
    <row r="8127" spans="1:7" x14ac:dyDescent="0.25">
      <c r="A8127" t="str">
        <v>high</v>
      </c>
      <c r="B8127" t="b" cm="1">
        <f t="array" ref="B8127">AND(Orders!R8125:R18118&gt;500,Orders!O8125:O18118="technology")</f>
        <v>0</v>
      </c>
      <c r="C8127" t="b" cm="1">
        <f t="array" ref="C8127">OR(Orders!R8125:R18118&gt;1000,Orders!O8125:O18118="furniture")</f>
        <v>1</v>
      </c>
      <c r="D8127" t="str">
        <v>no</v>
      </c>
      <c r="E8127" t="str">
        <v>false</v>
      </c>
      <c r="G8127" t="str" cm="1">
        <f t="array" ref="G8127">IFERROR(IF(AND(Orders!R8126:R18119&gt;1000,OR(Orders!M8126:M18119="East",Orders!M8126:M18119="south")),"bonus","no bonus"),"data error")</f>
        <v>no bonus</v>
      </c>
    </row>
    <row r="8128" spans="1:7" x14ac:dyDescent="0.25">
      <c r="A8128" t="str">
        <v>high</v>
      </c>
      <c r="B8128" t="b" cm="1">
        <f t="array" ref="B8128">AND(Orders!R8126:R18119&gt;500,Orders!O8126:O18119="technology")</f>
        <v>0</v>
      </c>
      <c r="C8128" t="b" cm="1">
        <f t="array" ref="C8128">OR(Orders!R8126:R18119&gt;1000,Orders!O8126:O18119="furniture")</f>
        <v>1</v>
      </c>
      <c r="D8128" t="str">
        <v>no</v>
      </c>
      <c r="E8128" t="str">
        <v>false</v>
      </c>
      <c r="G8128" t="str" cm="1">
        <f t="array" ref="G8128">IFERROR(IF(AND(Orders!R8127:R18120&gt;1000,OR(Orders!M8127:M18120="East",Orders!M8127:M18120="south")),"bonus","no bonus"),"data error")</f>
        <v>no bonus</v>
      </c>
    </row>
    <row r="8129" spans="1:7" x14ac:dyDescent="0.25">
      <c r="A8129" t="str">
        <v>high</v>
      </c>
      <c r="B8129" t="b" cm="1">
        <f t="array" ref="B8129">AND(Orders!R8127:R18120&gt;500,Orders!O8127:O18120="technology")</f>
        <v>0</v>
      </c>
      <c r="C8129" t="b" cm="1">
        <f t="array" ref="C8129">OR(Orders!R8127:R18120&gt;1000,Orders!O8127:O18120="furniture")</f>
        <v>1</v>
      </c>
      <c r="D8129" t="str">
        <v>no</v>
      </c>
      <c r="E8129" t="str">
        <v>false</v>
      </c>
      <c r="G8129" t="str" cm="1">
        <f t="array" ref="G8129">IFERROR(IF(AND(Orders!R8128:R18121&gt;1000,OR(Orders!M8128:M18121="East",Orders!M8128:M18121="south")),"bonus","no bonus"),"data error")</f>
        <v>no bonus</v>
      </c>
    </row>
    <row r="8130" spans="1:7" x14ac:dyDescent="0.25">
      <c r="A8130" t="str">
        <v>high</v>
      </c>
      <c r="B8130" t="b" cm="1">
        <f t="array" ref="B8130">AND(Orders!R8128:R18121&gt;500,Orders!O8128:O18121="technology")</f>
        <v>0</v>
      </c>
      <c r="C8130" t="b" cm="1">
        <f t="array" ref="C8130">OR(Orders!R8128:R18121&gt;1000,Orders!O8128:O18121="furniture")</f>
        <v>1</v>
      </c>
      <c r="D8130" t="str">
        <v>no</v>
      </c>
      <c r="E8130" t="str">
        <v>false</v>
      </c>
      <c r="G8130" t="str" cm="1">
        <f t="array" ref="G8130">IFERROR(IF(AND(Orders!R8129:R18122&gt;1000,OR(Orders!M8129:M18122="East",Orders!M8129:M18122="south")),"bonus","no bonus"),"data error")</f>
        <v>no bonus</v>
      </c>
    </row>
    <row r="8131" spans="1:7" x14ac:dyDescent="0.25">
      <c r="A8131" t="str">
        <v>high</v>
      </c>
      <c r="B8131" t="b" cm="1">
        <f t="array" ref="B8131">AND(Orders!R8129:R18122&gt;500,Orders!O8129:O18122="technology")</f>
        <v>0</v>
      </c>
      <c r="C8131" t="b" cm="1">
        <f t="array" ref="C8131">OR(Orders!R8129:R18122&gt;1000,Orders!O8129:O18122="furniture")</f>
        <v>1</v>
      </c>
      <c r="D8131" t="str">
        <v>no</v>
      </c>
      <c r="E8131" t="str">
        <v>false</v>
      </c>
      <c r="G8131" t="str" cm="1">
        <f t="array" ref="G8131">IFERROR(IF(AND(Orders!R8130:R18123&gt;1000,OR(Orders!M8130:M18123="East",Orders!M8130:M18123="south")),"bonus","no bonus"),"data error")</f>
        <v>no bonus</v>
      </c>
    </row>
    <row r="8132" spans="1:7" x14ac:dyDescent="0.25">
      <c r="A8132" t="str">
        <v>high</v>
      </c>
      <c r="B8132" t="b" cm="1">
        <f t="array" ref="B8132">AND(Orders!R8130:R18123&gt;500,Orders!O8130:O18123="technology")</f>
        <v>0</v>
      </c>
      <c r="C8132" t="b" cm="1">
        <f t="array" ref="C8132">OR(Orders!R8130:R18123&gt;1000,Orders!O8130:O18123="furniture")</f>
        <v>1</v>
      </c>
      <c r="D8132" t="str">
        <v>no</v>
      </c>
      <c r="E8132" t="str">
        <v>false</v>
      </c>
      <c r="G8132" t="str" cm="1">
        <f t="array" ref="G8132">IFERROR(IF(AND(Orders!R8131:R18124&gt;1000,OR(Orders!M8131:M18124="East",Orders!M8131:M18124="south")),"bonus","no bonus"),"data error")</f>
        <v>no bonus</v>
      </c>
    </row>
    <row r="8133" spans="1:7" x14ac:dyDescent="0.25">
      <c r="A8133" t="str">
        <v>high</v>
      </c>
      <c r="B8133" t="b" cm="1">
        <f t="array" ref="B8133">AND(Orders!R8131:R18124&gt;500,Orders!O8131:O18124="technology")</f>
        <v>0</v>
      </c>
      <c r="C8133" t="b" cm="1">
        <f t="array" ref="C8133">OR(Orders!R8131:R18124&gt;1000,Orders!O8131:O18124="furniture")</f>
        <v>1</v>
      </c>
      <c r="D8133" t="str">
        <v>no</v>
      </c>
      <c r="E8133" t="str">
        <v>false</v>
      </c>
      <c r="G8133" t="str" cm="1">
        <f t="array" ref="G8133">IFERROR(IF(AND(Orders!R8132:R18125&gt;1000,OR(Orders!M8132:M18125="East",Orders!M8132:M18125="south")),"bonus","no bonus"),"data error")</f>
        <v>no bonus</v>
      </c>
    </row>
    <row r="8134" spans="1:7" x14ac:dyDescent="0.25">
      <c r="A8134" t="str">
        <v>high</v>
      </c>
      <c r="B8134" t="b" cm="1">
        <f t="array" ref="B8134">AND(Orders!R8132:R18125&gt;500,Orders!O8132:O18125="technology")</f>
        <v>0</v>
      </c>
      <c r="C8134" t="b" cm="1">
        <f t="array" ref="C8134">OR(Orders!R8132:R18125&gt;1000,Orders!O8132:O18125="furniture")</f>
        <v>1</v>
      </c>
      <c r="D8134" t="str">
        <v>no</v>
      </c>
      <c r="E8134" t="str">
        <v>false</v>
      </c>
      <c r="G8134" t="str" cm="1">
        <f t="array" ref="G8134">IFERROR(IF(AND(Orders!R8133:R18126&gt;1000,OR(Orders!M8133:M18126="East",Orders!M8133:M18126="south")),"bonus","no bonus"),"data error")</f>
        <v>no bonus</v>
      </c>
    </row>
    <row r="8135" spans="1:7" x14ac:dyDescent="0.25">
      <c r="A8135" t="str">
        <v>high</v>
      </c>
      <c r="B8135" t="b" cm="1">
        <f t="array" ref="B8135">AND(Orders!R8133:R18126&gt;500,Orders!O8133:O18126="technology")</f>
        <v>0</v>
      </c>
      <c r="C8135" t="b" cm="1">
        <f t="array" ref="C8135">OR(Orders!R8133:R18126&gt;1000,Orders!O8133:O18126="furniture")</f>
        <v>1</v>
      </c>
      <c r="D8135" t="str">
        <v>no</v>
      </c>
      <c r="E8135" t="str">
        <v>false</v>
      </c>
      <c r="G8135" t="str" cm="1">
        <f t="array" ref="G8135">IFERROR(IF(AND(Orders!R8134:R18127&gt;1000,OR(Orders!M8134:M18127="East",Orders!M8134:M18127="south")),"bonus","no bonus"),"data error")</f>
        <v>no bonus</v>
      </c>
    </row>
    <row r="8136" spans="1:7" x14ac:dyDescent="0.25">
      <c r="A8136" t="str">
        <v>high</v>
      </c>
      <c r="B8136" t="b" cm="1">
        <f t="array" ref="B8136">AND(Orders!R8134:R18127&gt;500,Orders!O8134:O18127="technology")</f>
        <v>0</v>
      </c>
      <c r="C8136" t="b" cm="1">
        <f t="array" ref="C8136">OR(Orders!R8134:R18127&gt;1000,Orders!O8134:O18127="furniture")</f>
        <v>1</v>
      </c>
      <c r="D8136" t="str">
        <v>no</v>
      </c>
      <c r="E8136" t="str">
        <v>false</v>
      </c>
      <c r="G8136" t="str" cm="1">
        <f t="array" ref="G8136">IFERROR(IF(AND(Orders!R8135:R18128&gt;1000,OR(Orders!M8135:M18128="East",Orders!M8135:M18128="south")),"bonus","no bonus"),"data error")</f>
        <v>no bonus</v>
      </c>
    </row>
    <row r="8137" spans="1:7" x14ac:dyDescent="0.25">
      <c r="A8137" t="str">
        <v>high</v>
      </c>
      <c r="B8137" t="b" cm="1">
        <f t="array" ref="B8137">AND(Orders!R8135:R18128&gt;500,Orders!O8135:O18128="technology")</f>
        <v>0</v>
      </c>
      <c r="C8137" t="b" cm="1">
        <f t="array" ref="C8137">OR(Orders!R8135:R18128&gt;1000,Orders!O8135:O18128="furniture")</f>
        <v>1</v>
      </c>
      <c r="D8137" t="str">
        <v>no</v>
      </c>
      <c r="E8137" t="str">
        <v>false</v>
      </c>
      <c r="G8137" t="str" cm="1">
        <f t="array" ref="G8137">IFERROR(IF(AND(Orders!R8136:R18129&gt;1000,OR(Orders!M8136:M18129="East",Orders!M8136:M18129="south")),"bonus","no bonus"),"data error")</f>
        <v>no bonus</v>
      </c>
    </row>
    <row r="8138" spans="1:7" x14ac:dyDescent="0.25">
      <c r="A8138" t="str">
        <v>high</v>
      </c>
      <c r="B8138" t="b" cm="1">
        <f t="array" ref="B8138">AND(Orders!R8136:R18129&gt;500,Orders!O8136:O18129="technology")</f>
        <v>0</v>
      </c>
      <c r="C8138" t="b" cm="1">
        <f t="array" ref="C8138">OR(Orders!R8136:R18129&gt;1000,Orders!O8136:O18129="furniture")</f>
        <v>1</v>
      </c>
      <c r="D8138" t="str">
        <v>no</v>
      </c>
      <c r="E8138" t="str">
        <v>false</v>
      </c>
      <c r="G8138" t="str" cm="1">
        <f t="array" ref="G8138">IFERROR(IF(AND(Orders!R8137:R18130&gt;1000,OR(Orders!M8137:M18130="East",Orders!M8137:M18130="south")),"bonus","no bonus"),"data error")</f>
        <v>no bonus</v>
      </c>
    </row>
    <row r="8139" spans="1:7" x14ac:dyDescent="0.25">
      <c r="A8139" t="str">
        <v>high</v>
      </c>
      <c r="B8139" t="b" cm="1">
        <f t="array" ref="B8139">AND(Orders!R8137:R18130&gt;500,Orders!O8137:O18130="technology")</f>
        <v>0</v>
      </c>
      <c r="C8139" t="b" cm="1">
        <f t="array" ref="C8139">OR(Orders!R8137:R18130&gt;1000,Orders!O8137:O18130="furniture")</f>
        <v>1</v>
      </c>
      <c r="D8139" t="str">
        <v>no</v>
      </c>
      <c r="E8139" t="str">
        <v>false</v>
      </c>
      <c r="G8139" t="str" cm="1">
        <f t="array" ref="G8139">IFERROR(IF(AND(Orders!R8138:R18131&gt;1000,OR(Orders!M8138:M18131="East",Orders!M8138:M18131="south")),"bonus","no bonus"),"data error")</f>
        <v>no bonus</v>
      </c>
    </row>
    <row r="8140" spans="1:7" x14ac:dyDescent="0.25">
      <c r="A8140" t="str">
        <v>high</v>
      </c>
      <c r="B8140" t="b" cm="1">
        <f t="array" ref="B8140">AND(Orders!R8138:R18131&gt;500,Orders!O8138:O18131="technology")</f>
        <v>0</v>
      </c>
      <c r="C8140" t="b" cm="1">
        <f t="array" ref="C8140">OR(Orders!R8138:R18131&gt;1000,Orders!O8138:O18131="furniture")</f>
        <v>1</v>
      </c>
      <c r="D8140" t="str">
        <v>no</v>
      </c>
      <c r="E8140" t="str">
        <v>false</v>
      </c>
      <c r="G8140" t="str" cm="1">
        <f t="array" ref="G8140">IFERROR(IF(AND(Orders!R8139:R18132&gt;1000,OR(Orders!M8139:M18132="East",Orders!M8139:M18132="south")),"bonus","no bonus"),"data error")</f>
        <v>no bonus</v>
      </c>
    </row>
    <row r="8141" spans="1:7" x14ac:dyDescent="0.25">
      <c r="A8141" t="str">
        <v>high</v>
      </c>
      <c r="B8141" t="b" cm="1">
        <f t="array" ref="B8141">AND(Orders!R8139:R18132&gt;500,Orders!O8139:O18132="technology")</f>
        <v>0</v>
      </c>
      <c r="C8141" t="b" cm="1">
        <f t="array" ref="C8141">OR(Orders!R8139:R18132&gt;1000,Orders!O8139:O18132="furniture")</f>
        <v>1</v>
      </c>
      <c r="D8141" t="str">
        <v>no</v>
      </c>
      <c r="E8141" t="str">
        <v>false</v>
      </c>
      <c r="G8141" t="str" cm="1">
        <f t="array" ref="G8141">IFERROR(IF(AND(Orders!R8140:R18133&gt;1000,OR(Orders!M8140:M18133="East",Orders!M8140:M18133="south")),"bonus","no bonus"),"data error")</f>
        <v>no bonus</v>
      </c>
    </row>
    <row r="8142" spans="1:7" x14ac:dyDescent="0.25">
      <c r="A8142" t="str">
        <v>high</v>
      </c>
      <c r="B8142" t="b" cm="1">
        <f t="array" ref="B8142">AND(Orders!R8140:R18133&gt;500,Orders!O8140:O18133="technology")</f>
        <v>0</v>
      </c>
      <c r="C8142" t="b" cm="1">
        <f t="array" ref="C8142">OR(Orders!R8140:R18133&gt;1000,Orders!O8140:O18133="furniture")</f>
        <v>1</v>
      </c>
      <c r="D8142" t="str">
        <v>no</v>
      </c>
      <c r="E8142" t="str">
        <v>false</v>
      </c>
      <c r="G8142" t="str" cm="1">
        <f t="array" ref="G8142">IFERROR(IF(AND(Orders!R8141:R18134&gt;1000,OR(Orders!M8141:M18134="East",Orders!M8141:M18134="south")),"bonus","no bonus"),"data error")</f>
        <v>no bonus</v>
      </c>
    </row>
    <row r="8143" spans="1:7" x14ac:dyDescent="0.25">
      <c r="A8143" t="str">
        <v>high</v>
      </c>
      <c r="B8143" t="b" cm="1">
        <f t="array" ref="B8143">AND(Orders!R8141:R18134&gt;500,Orders!O8141:O18134="technology")</f>
        <v>0</v>
      </c>
      <c r="C8143" t="b" cm="1">
        <f t="array" ref="C8143">OR(Orders!R8141:R18134&gt;1000,Orders!O8141:O18134="furniture")</f>
        <v>1</v>
      </c>
      <c r="D8143" t="str">
        <v>no</v>
      </c>
      <c r="E8143" t="str">
        <v>false</v>
      </c>
      <c r="G8143" t="str" cm="1">
        <f t="array" ref="G8143">IFERROR(IF(AND(Orders!R8142:R18135&gt;1000,OR(Orders!M8142:M18135="East",Orders!M8142:M18135="south")),"bonus","no bonus"),"data error")</f>
        <v>no bonus</v>
      </c>
    </row>
    <row r="8144" spans="1:7" x14ac:dyDescent="0.25">
      <c r="A8144" t="str">
        <v>high</v>
      </c>
      <c r="B8144" t="b" cm="1">
        <f t="array" ref="B8144">AND(Orders!R8142:R18135&gt;500,Orders!O8142:O18135="technology")</f>
        <v>0</v>
      </c>
      <c r="C8144" t="b" cm="1">
        <f t="array" ref="C8144">OR(Orders!R8142:R18135&gt;1000,Orders!O8142:O18135="furniture")</f>
        <v>1</v>
      </c>
      <c r="D8144" t="str">
        <v>no</v>
      </c>
      <c r="E8144" t="str">
        <v>false</v>
      </c>
      <c r="G8144" t="str" cm="1">
        <f t="array" ref="G8144">IFERROR(IF(AND(Orders!R8143:R18136&gt;1000,OR(Orders!M8143:M18136="East",Orders!M8143:M18136="south")),"bonus","no bonus"),"data error")</f>
        <v>no bonus</v>
      </c>
    </row>
    <row r="8145" spans="1:7" x14ac:dyDescent="0.25">
      <c r="A8145" t="str">
        <v>high</v>
      </c>
      <c r="B8145" t="b" cm="1">
        <f t="array" ref="B8145">AND(Orders!R8143:R18136&gt;500,Orders!O8143:O18136="technology")</f>
        <v>0</v>
      </c>
      <c r="C8145" t="b" cm="1">
        <f t="array" ref="C8145">OR(Orders!R8143:R18136&gt;1000,Orders!O8143:O18136="furniture")</f>
        <v>1</v>
      </c>
      <c r="D8145" t="str">
        <v>no</v>
      </c>
      <c r="E8145" t="str">
        <v>false</v>
      </c>
      <c r="G8145" t="str" cm="1">
        <f t="array" ref="G8145">IFERROR(IF(AND(Orders!R8144:R18137&gt;1000,OR(Orders!M8144:M18137="East",Orders!M8144:M18137="south")),"bonus","no bonus"),"data error")</f>
        <v>no bonus</v>
      </c>
    </row>
    <row r="8146" spans="1:7" x14ac:dyDescent="0.25">
      <c r="A8146" t="str">
        <v>high</v>
      </c>
      <c r="B8146" t="b" cm="1">
        <f t="array" ref="B8146">AND(Orders!R8144:R18137&gt;500,Orders!O8144:O18137="technology")</f>
        <v>0</v>
      </c>
      <c r="C8146" t="b" cm="1">
        <f t="array" ref="C8146">OR(Orders!R8144:R18137&gt;1000,Orders!O8144:O18137="furniture")</f>
        <v>1</v>
      </c>
      <c r="D8146" t="str">
        <v>no</v>
      </c>
      <c r="E8146" t="str">
        <v>false</v>
      </c>
      <c r="G8146" t="str" cm="1">
        <f t="array" ref="G8146">IFERROR(IF(AND(Orders!R8145:R18138&gt;1000,OR(Orders!M8145:M18138="East",Orders!M8145:M18138="south")),"bonus","no bonus"),"data error")</f>
        <v>no bonus</v>
      </c>
    </row>
    <row r="8147" spans="1:7" x14ac:dyDescent="0.25">
      <c r="A8147" t="str">
        <v>high</v>
      </c>
      <c r="B8147" t="b" cm="1">
        <f t="array" ref="B8147">AND(Orders!R8145:R18138&gt;500,Orders!O8145:O18138="technology")</f>
        <v>0</v>
      </c>
      <c r="C8147" t="b" cm="1">
        <f t="array" ref="C8147">OR(Orders!R8145:R18138&gt;1000,Orders!O8145:O18138="furniture")</f>
        <v>1</v>
      </c>
      <c r="D8147" t="str">
        <v>no</v>
      </c>
      <c r="E8147" t="str">
        <v>false</v>
      </c>
      <c r="G8147" t="str" cm="1">
        <f t="array" ref="G8147">IFERROR(IF(AND(Orders!R8146:R18139&gt;1000,OR(Orders!M8146:M18139="East",Orders!M8146:M18139="south")),"bonus","no bonus"),"data error")</f>
        <v>no bonus</v>
      </c>
    </row>
    <row r="8148" spans="1:7" x14ac:dyDescent="0.25">
      <c r="A8148" t="str">
        <v>high</v>
      </c>
      <c r="B8148" t="b" cm="1">
        <f t="array" ref="B8148">AND(Orders!R8146:R18139&gt;500,Orders!O8146:O18139="technology")</f>
        <v>0</v>
      </c>
      <c r="C8148" t="b" cm="1">
        <f t="array" ref="C8148">OR(Orders!R8146:R18139&gt;1000,Orders!O8146:O18139="furniture")</f>
        <v>1</v>
      </c>
      <c r="D8148" t="str">
        <v>no</v>
      </c>
      <c r="E8148" t="str">
        <v>false</v>
      </c>
      <c r="G8148" t="str" cm="1">
        <f t="array" ref="G8148">IFERROR(IF(AND(Orders!R8147:R18140&gt;1000,OR(Orders!M8147:M18140="East",Orders!M8147:M18140="south")),"bonus","no bonus"),"data error")</f>
        <v>no bonus</v>
      </c>
    </row>
    <row r="8149" spans="1:7" x14ac:dyDescent="0.25">
      <c r="A8149" t="str">
        <v>high</v>
      </c>
      <c r="B8149" t="b" cm="1">
        <f t="array" ref="B8149">AND(Orders!R8147:R18140&gt;500,Orders!O8147:O18140="technology")</f>
        <v>0</v>
      </c>
      <c r="C8149" t="b" cm="1">
        <f t="array" ref="C8149">OR(Orders!R8147:R18140&gt;1000,Orders!O8147:O18140="furniture")</f>
        <v>1</v>
      </c>
      <c r="D8149" t="str">
        <v>no</v>
      </c>
      <c r="E8149" t="str">
        <v>false</v>
      </c>
      <c r="G8149" t="str" cm="1">
        <f t="array" ref="G8149">IFERROR(IF(AND(Orders!R8148:R18141&gt;1000,OR(Orders!M8148:M18141="East",Orders!M8148:M18141="south")),"bonus","no bonus"),"data error")</f>
        <v>no bonus</v>
      </c>
    </row>
    <row r="8150" spans="1:7" x14ac:dyDescent="0.25">
      <c r="A8150" t="str">
        <v>high</v>
      </c>
      <c r="B8150" t="b" cm="1">
        <f t="array" ref="B8150">AND(Orders!R8148:R18141&gt;500,Orders!O8148:O18141="technology")</f>
        <v>0</v>
      </c>
      <c r="C8150" t="b" cm="1">
        <f t="array" ref="C8150">OR(Orders!R8148:R18141&gt;1000,Orders!O8148:O18141="furniture")</f>
        <v>1</v>
      </c>
      <c r="D8150" t="str">
        <v>no</v>
      </c>
      <c r="E8150" t="str">
        <v>false</v>
      </c>
      <c r="G8150" t="str" cm="1">
        <f t="array" ref="G8150">IFERROR(IF(AND(Orders!R8149:R18142&gt;1000,OR(Orders!M8149:M18142="East",Orders!M8149:M18142="south")),"bonus","no bonus"),"data error")</f>
        <v>no bonus</v>
      </c>
    </row>
    <row r="8151" spans="1:7" x14ac:dyDescent="0.25">
      <c r="A8151" t="str">
        <v>high</v>
      </c>
      <c r="B8151" t="b" cm="1">
        <f t="array" ref="B8151">AND(Orders!R8149:R18142&gt;500,Orders!O8149:O18142="technology")</f>
        <v>0</v>
      </c>
      <c r="C8151" t="b" cm="1">
        <f t="array" ref="C8151">OR(Orders!R8149:R18142&gt;1000,Orders!O8149:O18142="furniture")</f>
        <v>1</v>
      </c>
      <c r="D8151" t="str">
        <v>no</v>
      </c>
      <c r="E8151" t="str">
        <v>false</v>
      </c>
      <c r="G8151" t="str" cm="1">
        <f t="array" ref="G8151">IFERROR(IF(AND(Orders!R8150:R18143&gt;1000,OR(Orders!M8150:M18143="East",Orders!M8150:M18143="south")),"bonus","no bonus"),"data error")</f>
        <v>no bonus</v>
      </c>
    </row>
    <row r="8152" spans="1:7" x14ac:dyDescent="0.25">
      <c r="A8152" t="str">
        <v>high</v>
      </c>
      <c r="B8152" t="b" cm="1">
        <f t="array" ref="B8152">AND(Orders!R8150:R18143&gt;500,Orders!O8150:O18143="technology")</f>
        <v>0</v>
      </c>
      <c r="C8152" t="b" cm="1">
        <f t="array" ref="C8152">OR(Orders!R8150:R18143&gt;1000,Orders!O8150:O18143="furniture")</f>
        <v>1</v>
      </c>
      <c r="D8152" t="str">
        <v>no</v>
      </c>
      <c r="E8152" t="str">
        <v>false</v>
      </c>
      <c r="G8152" t="str" cm="1">
        <f t="array" ref="G8152">IFERROR(IF(AND(Orders!R8151:R18144&gt;1000,OR(Orders!M8151:M18144="East",Orders!M8151:M18144="south")),"bonus","no bonus"),"data error")</f>
        <v>no bonus</v>
      </c>
    </row>
    <row r="8153" spans="1:7" x14ac:dyDescent="0.25">
      <c r="A8153" t="str">
        <v>high</v>
      </c>
      <c r="B8153" t="b" cm="1">
        <f t="array" ref="B8153">AND(Orders!R8151:R18144&gt;500,Orders!O8151:O18144="technology")</f>
        <v>0</v>
      </c>
      <c r="C8153" t="b" cm="1">
        <f t="array" ref="C8153">OR(Orders!R8151:R18144&gt;1000,Orders!O8151:O18144="furniture")</f>
        <v>1</v>
      </c>
      <c r="D8153" t="str">
        <v>no</v>
      </c>
      <c r="E8153" t="str">
        <v>false</v>
      </c>
      <c r="G8153" t="str" cm="1">
        <f t="array" ref="G8153">IFERROR(IF(AND(Orders!R8152:R18145&gt;1000,OR(Orders!M8152:M18145="East",Orders!M8152:M18145="south")),"bonus","no bonus"),"data error")</f>
        <v>no bonus</v>
      </c>
    </row>
    <row r="8154" spans="1:7" x14ac:dyDescent="0.25">
      <c r="A8154" t="str">
        <v>high</v>
      </c>
      <c r="B8154" t="b" cm="1">
        <f t="array" ref="B8154">AND(Orders!R8152:R18145&gt;500,Orders!O8152:O18145="technology")</f>
        <v>0</v>
      </c>
      <c r="C8154" t="b" cm="1">
        <f t="array" ref="C8154">OR(Orders!R8152:R18145&gt;1000,Orders!O8152:O18145="furniture")</f>
        <v>1</v>
      </c>
      <c r="D8154" t="str">
        <v>no</v>
      </c>
      <c r="E8154" t="str">
        <v>false</v>
      </c>
      <c r="G8154" t="str" cm="1">
        <f t="array" ref="G8154">IFERROR(IF(AND(Orders!R8153:R18146&gt;1000,OR(Orders!M8153:M18146="East",Orders!M8153:M18146="south")),"bonus","no bonus"),"data error")</f>
        <v>no bonus</v>
      </c>
    </row>
    <row r="8155" spans="1:7" x14ac:dyDescent="0.25">
      <c r="A8155" t="str">
        <v>high</v>
      </c>
      <c r="B8155" t="b" cm="1">
        <f t="array" ref="B8155">AND(Orders!R8153:R18146&gt;500,Orders!O8153:O18146="technology")</f>
        <v>0</v>
      </c>
      <c r="C8155" t="b" cm="1">
        <f t="array" ref="C8155">OR(Orders!R8153:R18146&gt;1000,Orders!O8153:O18146="furniture")</f>
        <v>1</v>
      </c>
      <c r="D8155" t="str">
        <v>no</v>
      </c>
      <c r="E8155" t="str">
        <v>false</v>
      </c>
      <c r="G8155" t="str" cm="1">
        <f t="array" ref="G8155">IFERROR(IF(AND(Orders!R8154:R18147&gt;1000,OR(Orders!M8154:M18147="East",Orders!M8154:M18147="south")),"bonus","no bonus"),"data error")</f>
        <v>no bonus</v>
      </c>
    </row>
    <row r="8156" spans="1:7" x14ac:dyDescent="0.25">
      <c r="A8156" t="str">
        <v>high</v>
      </c>
      <c r="B8156" t="b" cm="1">
        <f t="array" ref="B8156">AND(Orders!R8154:R18147&gt;500,Orders!O8154:O18147="technology")</f>
        <v>0</v>
      </c>
      <c r="C8156" t="b" cm="1">
        <f t="array" ref="C8156">OR(Orders!R8154:R18147&gt;1000,Orders!O8154:O18147="furniture")</f>
        <v>1</v>
      </c>
      <c r="D8156" t="str">
        <v>no</v>
      </c>
      <c r="E8156" t="str">
        <v>false</v>
      </c>
      <c r="G8156" t="str" cm="1">
        <f t="array" ref="G8156">IFERROR(IF(AND(Orders!R8155:R18148&gt;1000,OR(Orders!M8155:M18148="East",Orders!M8155:M18148="south")),"bonus","no bonus"),"data error")</f>
        <v>no bonus</v>
      </c>
    </row>
    <row r="8157" spans="1:7" x14ac:dyDescent="0.25">
      <c r="A8157" t="str">
        <v>high</v>
      </c>
      <c r="B8157" t="b" cm="1">
        <f t="array" ref="B8157">AND(Orders!R8155:R18148&gt;500,Orders!O8155:O18148="technology")</f>
        <v>0</v>
      </c>
      <c r="C8157" t="b" cm="1">
        <f t="array" ref="C8157">OR(Orders!R8155:R18148&gt;1000,Orders!O8155:O18148="furniture")</f>
        <v>1</v>
      </c>
      <c r="D8157" t="str">
        <v>no</v>
      </c>
      <c r="E8157" t="str">
        <v>false</v>
      </c>
      <c r="G8157" t="str" cm="1">
        <f t="array" ref="G8157">IFERROR(IF(AND(Orders!R8156:R18149&gt;1000,OR(Orders!M8156:M18149="East",Orders!M8156:M18149="south")),"bonus","no bonus"),"data error")</f>
        <v>no bonus</v>
      </c>
    </row>
    <row r="8158" spans="1:7" x14ac:dyDescent="0.25">
      <c r="A8158" t="str">
        <v>high</v>
      </c>
      <c r="B8158" t="b" cm="1">
        <f t="array" ref="B8158">AND(Orders!R8156:R18149&gt;500,Orders!O8156:O18149="technology")</f>
        <v>0</v>
      </c>
      <c r="C8158" t="b" cm="1">
        <f t="array" ref="C8158">OR(Orders!R8156:R18149&gt;1000,Orders!O8156:O18149="furniture")</f>
        <v>1</v>
      </c>
      <c r="D8158" t="str">
        <v>no</v>
      </c>
      <c r="E8158" t="str">
        <v>false</v>
      </c>
      <c r="G8158" t="str" cm="1">
        <f t="array" ref="G8158">IFERROR(IF(AND(Orders!R8157:R18150&gt;1000,OR(Orders!M8157:M18150="East",Orders!M8157:M18150="south")),"bonus","no bonus"),"data error")</f>
        <v>no bonus</v>
      </c>
    </row>
    <row r="8159" spans="1:7" x14ac:dyDescent="0.25">
      <c r="A8159" t="str">
        <v>high</v>
      </c>
      <c r="B8159" t="b" cm="1">
        <f t="array" ref="B8159">AND(Orders!R8157:R18150&gt;500,Orders!O8157:O18150="technology")</f>
        <v>0</v>
      </c>
      <c r="C8159" t="b" cm="1">
        <f t="array" ref="C8159">OR(Orders!R8157:R18150&gt;1000,Orders!O8157:O18150="furniture")</f>
        <v>1</v>
      </c>
      <c r="D8159" t="str">
        <v>no</v>
      </c>
      <c r="E8159" t="str">
        <v>false</v>
      </c>
      <c r="G8159" t="str" cm="1">
        <f t="array" ref="G8159">IFERROR(IF(AND(Orders!R8158:R18151&gt;1000,OR(Orders!M8158:M18151="East",Orders!M8158:M18151="south")),"bonus","no bonus"),"data error")</f>
        <v>no bonus</v>
      </c>
    </row>
    <row r="8160" spans="1:7" x14ac:dyDescent="0.25">
      <c r="A8160" t="str">
        <v>high</v>
      </c>
      <c r="B8160" t="b" cm="1">
        <f t="array" ref="B8160">AND(Orders!R8158:R18151&gt;500,Orders!O8158:O18151="technology")</f>
        <v>0</v>
      </c>
      <c r="C8160" t="b" cm="1">
        <f t="array" ref="C8160">OR(Orders!R8158:R18151&gt;1000,Orders!O8158:O18151="furniture")</f>
        <v>1</v>
      </c>
      <c r="D8160" t="str">
        <v>no</v>
      </c>
      <c r="E8160" t="str">
        <v>false</v>
      </c>
      <c r="G8160" t="str" cm="1">
        <f t="array" ref="G8160">IFERROR(IF(AND(Orders!R8159:R18152&gt;1000,OR(Orders!M8159:M18152="East",Orders!M8159:M18152="south")),"bonus","no bonus"),"data error")</f>
        <v>no bonus</v>
      </c>
    </row>
    <row r="8161" spans="1:7" x14ac:dyDescent="0.25">
      <c r="A8161" t="str">
        <v>high</v>
      </c>
      <c r="B8161" t="b" cm="1">
        <f t="array" ref="B8161">AND(Orders!R8159:R18152&gt;500,Orders!O8159:O18152="technology")</f>
        <v>0</v>
      </c>
      <c r="C8161" t="b" cm="1">
        <f t="array" ref="C8161">OR(Orders!R8159:R18152&gt;1000,Orders!O8159:O18152="furniture")</f>
        <v>1</v>
      </c>
      <c r="D8161" t="str">
        <v>no</v>
      </c>
      <c r="E8161" t="str">
        <v>false</v>
      </c>
      <c r="G8161" t="str" cm="1">
        <f t="array" ref="G8161">IFERROR(IF(AND(Orders!R8160:R18153&gt;1000,OR(Orders!M8160:M18153="East",Orders!M8160:M18153="south")),"bonus","no bonus"),"data error")</f>
        <v>no bonus</v>
      </c>
    </row>
    <row r="8162" spans="1:7" x14ac:dyDescent="0.25">
      <c r="A8162" t="str">
        <v>high</v>
      </c>
      <c r="B8162" t="b" cm="1">
        <f t="array" ref="B8162">AND(Orders!R8160:R18153&gt;500,Orders!O8160:O18153="technology")</f>
        <v>0</v>
      </c>
      <c r="C8162" t="b" cm="1">
        <f t="array" ref="C8162">OR(Orders!R8160:R18153&gt;1000,Orders!O8160:O18153="furniture")</f>
        <v>1</v>
      </c>
      <c r="D8162" t="str">
        <v>no</v>
      </c>
      <c r="E8162" t="str">
        <v>false</v>
      </c>
      <c r="G8162" t="str" cm="1">
        <f t="array" ref="G8162">IFERROR(IF(AND(Orders!R8161:R18154&gt;1000,OR(Orders!M8161:M18154="East",Orders!M8161:M18154="south")),"bonus","no bonus"),"data error")</f>
        <v>no bonus</v>
      </c>
    </row>
    <row r="8163" spans="1:7" x14ac:dyDescent="0.25">
      <c r="A8163" t="str">
        <v>high</v>
      </c>
      <c r="B8163" t="b" cm="1">
        <f t="array" ref="B8163">AND(Orders!R8161:R18154&gt;500,Orders!O8161:O18154="technology")</f>
        <v>0</v>
      </c>
      <c r="C8163" t="b" cm="1">
        <f t="array" ref="C8163">OR(Orders!R8161:R18154&gt;1000,Orders!O8161:O18154="furniture")</f>
        <v>1</v>
      </c>
      <c r="D8163" t="str">
        <v>no</v>
      </c>
      <c r="E8163" t="str">
        <v>false</v>
      </c>
      <c r="G8163" t="str" cm="1">
        <f t="array" ref="G8163">IFERROR(IF(AND(Orders!R8162:R18155&gt;1000,OR(Orders!M8162:M18155="East",Orders!M8162:M18155="south")),"bonus","no bonus"),"data error")</f>
        <v>no bonus</v>
      </c>
    </row>
    <row r="8164" spans="1:7" x14ac:dyDescent="0.25">
      <c r="A8164" t="str">
        <v>high</v>
      </c>
      <c r="B8164" t="b" cm="1">
        <f t="array" ref="B8164">AND(Orders!R8162:R18155&gt;500,Orders!O8162:O18155="technology")</f>
        <v>0</v>
      </c>
      <c r="C8164" t="b" cm="1">
        <f t="array" ref="C8164">OR(Orders!R8162:R18155&gt;1000,Orders!O8162:O18155="furniture")</f>
        <v>1</v>
      </c>
      <c r="D8164" t="str">
        <v>no</v>
      </c>
      <c r="E8164" t="str">
        <v>false</v>
      </c>
      <c r="G8164" t="str" cm="1">
        <f t="array" ref="G8164">IFERROR(IF(AND(Orders!R8163:R18156&gt;1000,OR(Orders!M8163:M18156="East",Orders!M8163:M18156="south")),"bonus","no bonus"),"data error")</f>
        <v>no bonus</v>
      </c>
    </row>
    <row r="8165" spans="1:7" x14ac:dyDescent="0.25">
      <c r="A8165" t="str">
        <v>high</v>
      </c>
      <c r="B8165" t="b" cm="1">
        <f t="array" ref="B8165">AND(Orders!R8163:R18156&gt;500,Orders!O8163:O18156="technology")</f>
        <v>0</v>
      </c>
      <c r="C8165" t="b" cm="1">
        <f t="array" ref="C8165">OR(Orders!R8163:R18156&gt;1000,Orders!O8163:O18156="furniture")</f>
        <v>1</v>
      </c>
      <c r="D8165" t="str">
        <v>no</v>
      </c>
      <c r="E8165" t="str">
        <v>false</v>
      </c>
      <c r="G8165" t="str" cm="1">
        <f t="array" ref="G8165">IFERROR(IF(AND(Orders!R8164:R18157&gt;1000,OR(Orders!M8164:M18157="East",Orders!M8164:M18157="south")),"bonus","no bonus"),"data error")</f>
        <v>no bonus</v>
      </c>
    </row>
    <row r="8166" spans="1:7" x14ac:dyDescent="0.25">
      <c r="A8166" t="str">
        <v>high</v>
      </c>
      <c r="B8166" t="b" cm="1">
        <f t="array" ref="B8166">AND(Orders!R8164:R18157&gt;500,Orders!O8164:O18157="technology")</f>
        <v>0</v>
      </c>
      <c r="C8166" t="b" cm="1">
        <f t="array" ref="C8166">OR(Orders!R8164:R18157&gt;1000,Orders!O8164:O18157="furniture")</f>
        <v>1</v>
      </c>
      <c r="D8166" t="str">
        <v>no</v>
      </c>
      <c r="E8166" t="str">
        <v>false</v>
      </c>
      <c r="G8166" t="str" cm="1">
        <f t="array" ref="G8166">IFERROR(IF(AND(Orders!R8165:R18158&gt;1000,OR(Orders!M8165:M18158="East",Orders!M8165:M18158="south")),"bonus","no bonus"),"data error")</f>
        <v>no bonus</v>
      </c>
    </row>
    <row r="8167" spans="1:7" x14ac:dyDescent="0.25">
      <c r="A8167" t="str">
        <v>high</v>
      </c>
      <c r="B8167" t="b" cm="1">
        <f t="array" ref="B8167">AND(Orders!R8165:R18158&gt;500,Orders!O8165:O18158="technology")</f>
        <v>0</v>
      </c>
      <c r="C8167" t="b" cm="1">
        <f t="array" ref="C8167">OR(Orders!R8165:R18158&gt;1000,Orders!O8165:O18158="furniture")</f>
        <v>1</v>
      </c>
      <c r="D8167" t="str">
        <v>no</v>
      </c>
      <c r="E8167" t="str">
        <v>false</v>
      </c>
      <c r="G8167" t="str" cm="1">
        <f t="array" ref="G8167">IFERROR(IF(AND(Orders!R8166:R18159&gt;1000,OR(Orders!M8166:M18159="East",Orders!M8166:M18159="south")),"bonus","no bonus"),"data error")</f>
        <v>no bonus</v>
      </c>
    </row>
    <row r="8168" spans="1:7" x14ac:dyDescent="0.25">
      <c r="A8168" t="str">
        <v>high</v>
      </c>
      <c r="B8168" t="b" cm="1">
        <f t="array" ref="B8168">AND(Orders!R8166:R18159&gt;500,Orders!O8166:O18159="technology")</f>
        <v>0</v>
      </c>
      <c r="C8168" t="b" cm="1">
        <f t="array" ref="C8168">OR(Orders!R8166:R18159&gt;1000,Orders!O8166:O18159="furniture")</f>
        <v>1</v>
      </c>
      <c r="D8168" t="str">
        <v>no</v>
      </c>
      <c r="E8168" t="str">
        <v>false</v>
      </c>
      <c r="G8168" t="str" cm="1">
        <f t="array" ref="G8168">IFERROR(IF(AND(Orders!R8167:R18160&gt;1000,OR(Orders!M8167:M18160="East",Orders!M8167:M18160="south")),"bonus","no bonus"),"data error")</f>
        <v>no bonus</v>
      </c>
    </row>
    <row r="8169" spans="1:7" x14ac:dyDescent="0.25">
      <c r="A8169" t="str">
        <v>high</v>
      </c>
      <c r="B8169" t="b" cm="1">
        <f t="array" ref="B8169">AND(Orders!R8167:R18160&gt;500,Orders!O8167:O18160="technology")</f>
        <v>0</v>
      </c>
      <c r="C8169" t="b" cm="1">
        <f t="array" ref="C8169">OR(Orders!R8167:R18160&gt;1000,Orders!O8167:O18160="furniture")</f>
        <v>1</v>
      </c>
      <c r="D8169" t="str">
        <v>no</v>
      </c>
      <c r="E8169" t="str">
        <v>false</v>
      </c>
      <c r="G8169" t="str" cm="1">
        <f t="array" ref="G8169">IFERROR(IF(AND(Orders!R8168:R18161&gt;1000,OR(Orders!M8168:M18161="East",Orders!M8168:M18161="south")),"bonus","no bonus"),"data error")</f>
        <v>no bonus</v>
      </c>
    </row>
    <row r="8170" spans="1:7" x14ac:dyDescent="0.25">
      <c r="A8170" t="str">
        <v>high</v>
      </c>
      <c r="B8170" t="b" cm="1">
        <f t="array" ref="B8170">AND(Orders!R8168:R18161&gt;500,Orders!O8168:O18161="technology")</f>
        <v>0</v>
      </c>
      <c r="C8170" t="b" cm="1">
        <f t="array" ref="C8170">OR(Orders!R8168:R18161&gt;1000,Orders!O8168:O18161="furniture")</f>
        <v>1</v>
      </c>
      <c r="D8170" t="str">
        <v>no</v>
      </c>
      <c r="E8170" t="str">
        <v>false</v>
      </c>
      <c r="G8170" t="str" cm="1">
        <f t="array" ref="G8170">IFERROR(IF(AND(Orders!R8169:R18162&gt;1000,OR(Orders!M8169:M18162="East",Orders!M8169:M18162="south")),"bonus","no bonus"),"data error")</f>
        <v>no bonus</v>
      </c>
    </row>
    <row r="8171" spans="1:7" x14ac:dyDescent="0.25">
      <c r="A8171" t="str">
        <v>high</v>
      </c>
      <c r="B8171" t="b" cm="1">
        <f t="array" ref="B8171">AND(Orders!R8169:R18162&gt;500,Orders!O8169:O18162="technology")</f>
        <v>0</v>
      </c>
      <c r="C8171" t="b" cm="1">
        <f t="array" ref="C8171">OR(Orders!R8169:R18162&gt;1000,Orders!O8169:O18162="furniture")</f>
        <v>1</v>
      </c>
      <c r="D8171" t="str">
        <v>no</v>
      </c>
      <c r="E8171" t="str">
        <v>false</v>
      </c>
      <c r="G8171" t="str" cm="1">
        <f t="array" ref="G8171">IFERROR(IF(AND(Orders!R8170:R18163&gt;1000,OR(Orders!M8170:M18163="East",Orders!M8170:M18163="south")),"bonus","no bonus"),"data error")</f>
        <v>no bonus</v>
      </c>
    </row>
    <row r="8172" spans="1:7" x14ac:dyDescent="0.25">
      <c r="A8172" t="str">
        <v>high</v>
      </c>
      <c r="B8172" t="b" cm="1">
        <f t="array" ref="B8172">AND(Orders!R8170:R18163&gt;500,Orders!O8170:O18163="technology")</f>
        <v>0</v>
      </c>
      <c r="C8172" t="b" cm="1">
        <f t="array" ref="C8172">OR(Orders!R8170:R18163&gt;1000,Orders!O8170:O18163="furniture")</f>
        <v>1</v>
      </c>
      <c r="D8172" t="str">
        <v>no</v>
      </c>
      <c r="E8172" t="str">
        <v>false</v>
      </c>
      <c r="G8172" t="str" cm="1">
        <f t="array" ref="G8172">IFERROR(IF(AND(Orders!R8171:R18164&gt;1000,OR(Orders!M8171:M18164="East",Orders!M8171:M18164="south")),"bonus","no bonus"),"data error")</f>
        <v>no bonus</v>
      </c>
    </row>
    <row r="8173" spans="1:7" x14ac:dyDescent="0.25">
      <c r="A8173" t="str">
        <v>high</v>
      </c>
      <c r="B8173" t="b" cm="1">
        <f t="array" ref="B8173">AND(Orders!R8171:R18164&gt;500,Orders!O8171:O18164="technology")</f>
        <v>0</v>
      </c>
      <c r="C8173" t="b" cm="1">
        <f t="array" ref="C8173">OR(Orders!R8171:R18164&gt;1000,Orders!O8171:O18164="furniture")</f>
        <v>1</v>
      </c>
      <c r="D8173" t="str">
        <v>no</v>
      </c>
      <c r="E8173" t="str">
        <v>false</v>
      </c>
      <c r="G8173" t="str" cm="1">
        <f t="array" ref="G8173">IFERROR(IF(AND(Orders!R8172:R18165&gt;1000,OR(Orders!M8172:M18165="East",Orders!M8172:M18165="south")),"bonus","no bonus"),"data error")</f>
        <v>no bonus</v>
      </c>
    </row>
    <row r="8174" spans="1:7" x14ac:dyDescent="0.25">
      <c r="A8174" t="str">
        <v>high</v>
      </c>
      <c r="B8174" t="b" cm="1">
        <f t="array" ref="B8174">AND(Orders!R8172:R18165&gt;500,Orders!O8172:O18165="technology")</f>
        <v>0</v>
      </c>
      <c r="C8174" t="b" cm="1">
        <f t="array" ref="C8174">OR(Orders!R8172:R18165&gt;1000,Orders!O8172:O18165="furniture")</f>
        <v>1</v>
      </c>
      <c r="D8174" t="str">
        <v>no</v>
      </c>
      <c r="E8174" t="str">
        <v>false</v>
      </c>
      <c r="G8174" t="str" cm="1">
        <f t="array" ref="G8174">IFERROR(IF(AND(Orders!R8173:R18166&gt;1000,OR(Orders!M8173:M18166="East",Orders!M8173:M18166="south")),"bonus","no bonus"),"data error")</f>
        <v>no bonus</v>
      </c>
    </row>
    <row r="8175" spans="1:7" x14ac:dyDescent="0.25">
      <c r="A8175" t="str">
        <v>high</v>
      </c>
      <c r="B8175" t="b" cm="1">
        <f t="array" ref="B8175">AND(Orders!R8173:R18166&gt;500,Orders!O8173:O18166="technology")</f>
        <v>0</v>
      </c>
      <c r="C8175" t="b" cm="1">
        <f t="array" ref="C8175">OR(Orders!R8173:R18166&gt;1000,Orders!O8173:O18166="furniture")</f>
        <v>1</v>
      </c>
      <c r="D8175" t="str">
        <v>no</v>
      </c>
      <c r="E8175" t="str">
        <v>false</v>
      </c>
      <c r="G8175" t="str" cm="1">
        <f t="array" ref="G8175">IFERROR(IF(AND(Orders!R8174:R18167&gt;1000,OR(Orders!M8174:M18167="East",Orders!M8174:M18167="south")),"bonus","no bonus"),"data error")</f>
        <v>no bonus</v>
      </c>
    </row>
    <row r="8176" spans="1:7" x14ac:dyDescent="0.25">
      <c r="A8176" t="str">
        <v>high</v>
      </c>
      <c r="B8176" t="b" cm="1">
        <f t="array" ref="B8176">AND(Orders!R8174:R18167&gt;500,Orders!O8174:O18167="technology")</f>
        <v>0</v>
      </c>
      <c r="C8176" t="b" cm="1">
        <f t="array" ref="C8176">OR(Orders!R8174:R18167&gt;1000,Orders!O8174:O18167="furniture")</f>
        <v>1</v>
      </c>
      <c r="D8176" t="str">
        <v>no</v>
      </c>
      <c r="E8176" t="str">
        <v>false</v>
      </c>
      <c r="G8176" t="str" cm="1">
        <f t="array" ref="G8176">IFERROR(IF(AND(Orders!R8175:R18168&gt;1000,OR(Orders!M8175:M18168="East",Orders!M8175:M18168="south")),"bonus","no bonus"),"data error")</f>
        <v>no bonus</v>
      </c>
    </row>
    <row r="8177" spans="1:7" x14ac:dyDescent="0.25">
      <c r="A8177" t="str">
        <v>high</v>
      </c>
      <c r="B8177" t="b" cm="1">
        <f t="array" ref="B8177">AND(Orders!R8175:R18168&gt;500,Orders!O8175:O18168="technology")</f>
        <v>0</v>
      </c>
      <c r="C8177" t="b" cm="1">
        <f t="array" ref="C8177">OR(Orders!R8175:R18168&gt;1000,Orders!O8175:O18168="furniture")</f>
        <v>1</v>
      </c>
      <c r="D8177" t="str">
        <v>no</v>
      </c>
      <c r="E8177" t="str">
        <v>false</v>
      </c>
      <c r="G8177" t="str" cm="1">
        <f t="array" ref="G8177">IFERROR(IF(AND(Orders!R8176:R18169&gt;1000,OR(Orders!M8176:M18169="East",Orders!M8176:M18169="south")),"bonus","no bonus"),"data error")</f>
        <v>no bonus</v>
      </c>
    </row>
    <row r="8178" spans="1:7" x14ac:dyDescent="0.25">
      <c r="A8178" t="str">
        <v>high</v>
      </c>
      <c r="B8178" t="b" cm="1">
        <f t="array" ref="B8178">AND(Orders!R8176:R18169&gt;500,Orders!O8176:O18169="technology")</f>
        <v>0</v>
      </c>
      <c r="C8178" t="b" cm="1">
        <f t="array" ref="C8178">OR(Orders!R8176:R18169&gt;1000,Orders!O8176:O18169="furniture")</f>
        <v>1</v>
      </c>
      <c r="D8178" t="str">
        <v>no</v>
      </c>
      <c r="E8178" t="str">
        <v>false</v>
      </c>
      <c r="G8178" t="str" cm="1">
        <f t="array" ref="G8178">IFERROR(IF(AND(Orders!R8177:R18170&gt;1000,OR(Orders!M8177:M18170="East",Orders!M8177:M18170="south")),"bonus","no bonus"),"data error")</f>
        <v>no bonus</v>
      </c>
    </row>
    <row r="8179" spans="1:7" x14ac:dyDescent="0.25">
      <c r="A8179" t="str">
        <v>high</v>
      </c>
      <c r="B8179" t="b" cm="1">
        <f t="array" ref="B8179">AND(Orders!R8177:R18170&gt;500,Orders!O8177:O18170="technology")</f>
        <v>0</v>
      </c>
      <c r="C8179" t="b" cm="1">
        <f t="array" ref="C8179">OR(Orders!R8177:R18170&gt;1000,Orders!O8177:O18170="furniture")</f>
        <v>1</v>
      </c>
      <c r="D8179" t="str">
        <v>no</v>
      </c>
      <c r="E8179" t="str">
        <v>false</v>
      </c>
      <c r="G8179" t="str" cm="1">
        <f t="array" ref="G8179">IFERROR(IF(AND(Orders!R8178:R18171&gt;1000,OR(Orders!M8178:M18171="East",Orders!M8178:M18171="south")),"bonus","no bonus"),"data error")</f>
        <v>no bonus</v>
      </c>
    </row>
    <row r="8180" spans="1:7" x14ac:dyDescent="0.25">
      <c r="A8180" t="str">
        <v>high</v>
      </c>
      <c r="B8180" t="b" cm="1">
        <f t="array" ref="B8180">AND(Orders!R8178:R18171&gt;500,Orders!O8178:O18171="technology")</f>
        <v>0</v>
      </c>
      <c r="C8180" t="b" cm="1">
        <f t="array" ref="C8180">OR(Orders!R8178:R18171&gt;1000,Orders!O8178:O18171="furniture")</f>
        <v>1</v>
      </c>
      <c r="D8180" t="str">
        <v>no</v>
      </c>
      <c r="E8180" t="str">
        <v>false</v>
      </c>
      <c r="G8180" t="str" cm="1">
        <f t="array" ref="G8180">IFERROR(IF(AND(Orders!R8179:R18172&gt;1000,OR(Orders!M8179:M18172="East",Orders!M8179:M18172="south")),"bonus","no bonus"),"data error")</f>
        <v>no bonus</v>
      </c>
    </row>
    <row r="8181" spans="1:7" x14ac:dyDescent="0.25">
      <c r="A8181" t="str">
        <v>high</v>
      </c>
      <c r="B8181" t="b" cm="1">
        <f t="array" ref="B8181">AND(Orders!R8179:R18172&gt;500,Orders!O8179:O18172="technology")</f>
        <v>0</v>
      </c>
      <c r="C8181" t="b" cm="1">
        <f t="array" ref="C8181">OR(Orders!R8179:R18172&gt;1000,Orders!O8179:O18172="furniture")</f>
        <v>1</v>
      </c>
      <c r="D8181" t="str">
        <v>no</v>
      </c>
      <c r="E8181" t="str">
        <v>false</v>
      </c>
      <c r="G8181" t="str" cm="1">
        <f t="array" ref="G8181">IFERROR(IF(AND(Orders!R8180:R18173&gt;1000,OR(Orders!M8180:M18173="East",Orders!M8180:M18173="south")),"bonus","no bonus"),"data error")</f>
        <v>no bonus</v>
      </c>
    </row>
    <row r="8182" spans="1:7" x14ac:dyDescent="0.25">
      <c r="A8182" t="str">
        <v>high</v>
      </c>
      <c r="B8182" t="b" cm="1">
        <f t="array" ref="B8182">AND(Orders!R8180:R18173&gt;500,Orders!O8180:O18173="technology")</f>
        <v>0</v>
      </c>
      <c r="C8182" t="b" cm="1">
        <f t="array" ref="C8182">OR(Orders!R8180:R18173&gt;1000,Orders!O8180:O18173="furniture")</f>
        <v>1</v>
      </c>
      <c r="D8182" t="str">
        <v>no</v>
      </c>
      <c r="E8182" t="str">
        <v>false</v>
      </c>
      <c r="G8182" t="str" cm="1">
        <f t="array" ref="G8182">IFERROR(IF(AND(Orders!R8181:R18174&gt;1000,OR(Orders!M8181:M18174="East",Orders!M8181:M18174="south")),"bonus","no bonus"),"data error")</f>
        <v>no bonus</v>
      </c>
    </row>
    <row r="8183" spans="1:7" x14ac:dyDescent="0.25">
      <c r="A8183" t="str">
        <v>high</v>
      </c>
      <c r="B8183" t="b" cm="1">
        <f t="array" ref="B8183">AND(Orders!R8181:R18174&gt;500,Orders!O8181:O18174="technology")</f>
        <v>0</v>
      </c>
      <c r="C8183" t="b" cm="1">
        <f t="array" ref="C8183">OR(Orders!R8181:R18174&gt;1000,Orders!O8181:O18174="furniture")</f>
        <v>1</v>
      </c>
      <c r="D8183" t="str">
        <v>no</v>
      </c>
      <c r="E8183" t="str">
        <v>false</v>
      </c>
      <c r="G8183" t="str" cm="1">
        <f t="array" ref="G8183">IFERROR(IF(AND(Orders!R8182:R18175&gt;1000,OR(Orders!M8182:M18175="East",Orders!M8182:M18175="south")),"bonus","no bonus"),"data error")</f>
        <v>no bonus</v>
      </c>
    </row>
    <row r="8184" spans="1:7" x14ac:dyDescent="0.25">
      <c r="A8184" t="str">
        <v>high</v>
      </c>
      <c r="B8184" t="b" cm="1">
        <f t="array" ref="B8184">AND(Orders!R8182:R18175&gt;500,Orders!O8182:O18175="technology")</f>
        <v>0</v>
      </c>
      <c r="C8184" t="b" cm="1">
        <f t="array" ref="C8184">OR(Orders!R8182:R18175&gt;1000,Orders!O8182:O18175="furniture")</f>
        <v>1</v>
      </c>
      <c r="D8184" t="str">
        <v>no</v>
      </c>
      <c r="E8184" t="str">
        <v>false</v>
      </c>
      <c r="G8184" t="str" cm="1">
        <f t="array" ref="G8184">IFERROR(IF(AND(Orders!R8183:R18176&gt;1000,OR(Orders!M8183:M18176="East",Orders!M8183:M18176="south")),"bonus","no bonus"),"data error")</f>
        <v>no bonus</v>
      </c>
    </row>
    <row r="8185" spans="1:7" x14ac:dyDescent="0.25">
      <c r="A8185" t="str">
        <v>high</v>
      </c>
      <c r="B8185" t="b" cm="1">
        <f t="array" ref="B8185">AND(Orders!R8183:R18176&gt;500,Orders!O8183:O18176="technology")</f>
        <v>0</v>
      </c>
      <c r="C8185" t="b" cm="1">
        <f t="array" ref="C8185">OR(Orders!R8183:R18176&gt;1000,Orders!O8183:O18176="furniture")</f>
        <v>1</v>
      </c>
      <c r="D8185" t="str">
        <v>no</v>
      </c>
      <c r="E8185" t="str">
        <v>false</v>
      </c>
      <c r="G8185" t="str" cm="1">
        <f t="array" ref="G8185">IFERROR(IF(AND(Orders!R8184:R18177&gt;1000,OR(Orders!M8184:M18177="East",Orders!M8184:M18177="south")),"bonus","no bonus"),"data error")</f>
        <v>no bonus</v>
      </c>
    </row>
    <row r="8186" spans="1:7" x14ac:dyDescent="0.25">
      <c r="A8186" t="str">
        <v>high</v>
      </c>
      <c r="B8186" t="b" cm="1">
        <f t="array" ref="B8186">AND(Orders!R8184:R18177&gt;500,Orders!O8184:O18177="technology")</f>
        <v>0</v>
      </c>
      <c r="C8186" t="b" cm="1">
        <f t="array" ref="C8186">OR(Orders!R8184:R18177&gt;1000,Orders!O8184:O18177="furniture")</f>
        <v>1</v>
      </c>
      <c r="D8186" t="str">
        <v>no</v>
      </c>
      <c r="E8186" t="str">
        <v>false</v>
      </c>
      <c r="G8186" t="str" cm="1">
        <f t="array" ref="G8186">IFERROR(IF(AND(Orders!R8185:R18178&gt;1000,OR(Orders!M8185:M18178="East",Orders!M8185:M18178="south")),"bonus","no bonus"),"data error")</f>
        <v>no bonus</v>
      </c>
    </row>
    <row r="8187" spans="1:7" x14ac:dyDescent="0.25">
      <c r="A8187" t="str">
        <v>high</v>
      </c>
      <c r="B8187" t="b" cm="1">
        <f t="array" ref="B8187">AND(Orders!R8185:R18178&gt;500,Orders!O8185:O18178="technology")</f>
        <v>0</v>
      </c>
      <c r="C8187" t="b" cm="1">
        <f t="array" ref="C8187">OR(Orders!R8185:R18178&gt;1000,Orders!O8185:O18178="furniture")</f>
        <v>1</v>
      </c>
      <c r="D8187" t="str">
        <v>no</v>
      </c>
      <c r="E8187" t="str">
        <v>false</v>
      </c>
      <c r="G8187" t="str" cm="1">
        <f t="array" ref="G8187">IFERROR(IF(AND(Orders!R8186:R18179&gt;1000,OR(Orders!M8186:M18179="East",Orders!M8186:M18179="south")),"bonus","no bonus"),"data error")</f>
        <v>no bonus</v>
      </c>
    </row>
    <row r="8188" spans="1:7" x14ac:dyDescent="0.25">
      <c r="A8188" t="str">
        <v>high</v>
      </c>
      <c r="B8188" t="b" cm="1">
        <f t="array" ref="B8188">AND(Orders!R8186:R18179&gt;500,Orders!O8186:O18179="technology")</f>
        <v>0</v>
      </c>
      <c r="C8188" t="b" cm="1">
        <f t="array" ref="C8188">OR(Orders!R8186:R18179&gt;1000,Orders!O8186:O18179="furniture")</f>
        <v>1</v>
      </c>
      <c r="D8188" t="str">
        <v>no</v>
      </c>
      <c r="E8188" t="str">
        <v>false</v>
      </c>
      <c r="G8188" t="str" cm="1">
        <f t="array" ref="G8188">IFERROR(IF(AND(Orders!R8187:R18180&gt;1000,OR(Orders!M8187:M18180="East",Orders!M8187:M18180="south")),"bonus","no bonus"),"data error")</f>
        <v>no bonus</v>
      </c>
    </row>
    <row r="8189" spans="1:7" x14ac:dyDescent="0.25">
      <c r="A8189" t="str">
        <v>high</v>
      </c>
      <c r="B8189" t="b" cm="1">
        <f t="array" ref="B8189">AND(Orders!R8187:R18180&gt;500,Orders!O8187:O18180="technology")</f>
        <v>0</v>
      </c>
      <c r="C8189" t="b" cm="1">
        <f t="array" ref="C8189">OR(Orders!R8187:R18180&gt;1000,Orders!O8187:O18180="furniture")</f>
        <v>1</v>
      </c>
      <c r="D8189" t="str">
        <v>no</v>
      </c>
      <c r="E8189" t="str">
        <v>false</v>
      </c>
      <c r="G8189" t="str" cm="1">
        <f t="array" ref="G8189">IFERROR(IF(AND(Orders!R8188:R18181&gt;1000,OR(Orders!M8188:M18181="East",Orders!M8188:M18181="south")),"bonus","no bonus"),"data error")</f>
        <v>no bonus</v>
      </c>
    </row>
    <row r="8190" spans="1:7" x14ac:dyDescent="0.25">
      <c r="A8190" t="str">
        <v>high</v>
      </c>
      <c r="B8190" t="b" cm="1">
        <f t="array" ref="B8190">AND(Orders!R8188:R18181&gt;500,Orders!O8188:O18181="technology")</f>
        <v>0</v>
      </c>
      <c r="C8190" t="b" cm="1">
        <f t="array" ref="C8190">OR(Orders!R8188:R18181&gt;1000,Orders!O8188:O18181="furniture")</f>
        <v>1</v>
      </c>
      <c r="D8190" t="str">
        <v>no</v>
      </c>
      <c r="E8190" t="str">
        <v>false</v>
      </c>
      <c r="G8190" t="str" cm="1">
        <f t="array" ref="G8190">IFERROR(IF(AND(Orders!R8189:R18182&gt;1000,OR(Orders!M8189:M18182="East",Orders!M8189:M18182="south")),"bonus","no bonus"),"data error")</f>
        <v>no bonus</v>
      </c>
    </row>
    <row r="8191" spans="1:7" x14ac:dyDescent="0.25">
      <c r="A8191" t="str">
        <v>high</v>
      </c>
      <c r="B8191" t="b" cm="1">
        <f t="array" ref="B8191">AND(Orders!R8189:R18182&gt;500,Orders!O8189:O18182="technology")</f>
        <v>0</v>
      </c>
      <c r="C8191" t="b" cm="1">
        <f t="array" ref="C8191">OR(Orders!R8189:R18182&gt;1000,Orders!O8189:O18182="furniture")</f>
        <v>1</v>
      </c>
      <c r="D8191" t="str">
        <v>no</v>
      </c>
      <c r="E8191" t="str">
        <v>false</v>
      </c>
      <c r="G8191" t="str" cm="1">
        <f t="array" ref="G8191">IFERROR(IF(AND(Orders!R8190:R18183&gt;1000,OR(Orders!M8190:M18183="East",Orders!M8190:M18183="south")),"bonus","no bonus"),"data error")</f>
        <v>no bonus</v>
      </c>
    </row>
    <row r="8192" spans="1:7" x14ac:dyDescent="0.25">
      <c r="A8192" t="str">
        <v>high</v>
      </c>
      <c r="B8192" t="b" cm="1">
        <f t="array" ref="B8192">AND(Orders!R8190:R18183&gt;500,Orders!O8190:O18183="technology")</f>
        <v>0</v>
      </c>
      <c r="C8192" t="b" cm="1">
        <f t="array" ref="C8192">OR(Orders!R8190:R18183&gt;1000,Orders!O8190:O18183="furniture")</f>
        <v>1</v>
      </c>
      <c r="D8192" t="str">
        <v>no</v>
      </c>
      <c r="E8192" t="str">
        <v>false</v>
      </c>
      <c r="G8192" t="str" cm="1">
        <f t="array" ref="G8192">IFERROR(IF(AND(Orders!R8191:R18184&gt;1000,OR(Orders!M8191:M18184="East",Orders!M8191:M18184="south")),"bonus","no bonus"),"data error")</f>
        <v>no bonus</v>
      </c>
    </row>
    <row r="8193" spans="1:7" x14ac:dyDescent="0.25">
      <c r="A8193" t="str">
        <v>high</v>
      </c>
      <c r="B8193" t="b" cm="1">
        <f t="array" ref="B8193">AND(Orders!R8191:R18184&gt;500,Orders!O8191:O18184="technology")</f>
        <v>0</v>
      </c>
      <c r="C8193" t="b" cm="1">
        <f t="array" ref="C8193">OR(Orders!R8191:R18184&gt;1000,Orders!O8191:O18184="furniture")</f>
        <v>1</v>
      </c>
      <c r="D8193" t="str">
        <v>no</v>
      </c>
      <c r="E8193" t="str">
        <v>false</v>
      </c>
      <c r="G8193" t="str" cm="1">
        <f t="array" ref="G8193">IFERROR(IF(AND(Orders!R8192:R18185&gt;1000,OR(Orders!M8192:M18185="East",Orders!M8192:M18185="south")),"bonus","no bonus"),"data error")</f>
        <v>no bonus</v>
      </c>
    </row>
    <row r="8194" spans="1:7" x14ac:dyDescent="0.25">
      <c r="A8194" t="str">
        <v>high</v>
      </c>
      <c r="B8194" t="b" cm="1">
        <f t="array" ref="B8194">AND(Orders!R8192:R18185&gt;500,Orders!O8192:O18185="technology")</f>
        <v>0</v>
      </c>
      <c r="C8194" t="b" cm="1">
        <f t="array" ref="C8194">OR(Orders!R8192:R18185&gt;1000,Orders!O8192:O18185="furniture")</f>
        <v>1</v>
      </c>
      <c r="D8194" t="str">
        <v>no</v>
      </c>
      <c r="E8194" t="str">
        <v>false</v>
      </c>
      <c r="G8194" t="str" cm="1">
        <f t="array" ref="G8194">IFERROR(IF(AND(Orders!R8193:R18186&gt;1000,OR(Orders!M8193:M18186="East",Orders!M8193:M18186="south")),"bonus","no bonus"),"data error")</f>
        <v>no bonus</v>
      </c>
    </row>
    <row r="8195" spans="1:7" x14ac:dyDescent="0.25">
      <c r="A8195" t="str">
        <v>high</v>
      </c>
      <c r="B8195" t="b" cm="1">
        <f t="array" ref="B8195">AND(Orders!R8193:R18186&gt;500,Orders!O8193:O18186="technology")</f>
        <v>0</v>
      </c>
      <c r="C8195" t="b" cm="1">
        <f t="array" ref="C8195">OR(Orders!R8193:R18186&gt;1000,Orders!O8193:O18186="furniture")</f>
        <v>1</v>
      </c>
      <c r="D8195" t="str">
        <v>no</v>
      </c>
      <c r="E8195" t="str">
        <v>false</v>
      </c>
      <c r="G8195" t="str" cm="1">
        <f t="array" ref="G8195">IFERROR(IF(AND(Orders!R8194:R18187&gt;1000,OR(Orders!M8194:M18187="East",Orders!M8194:M18187="south")),"bonus","no bonus"),"data error")</f>
        <v>no bonus</v>
      </c>
    </row>
    <row r="8196" spans="1:7" x14ac:dyDescent="0.25">
      <c r="A8196" t="str">
        <v>high</v>
      </c>
      <c r="B8196" t="b" cm="1">
        <f t="array" ref="B8196">AND(Orders!R8194:R18187&gt;500,Orders!O8194:O18187="technology")</f>
        <v>0</v>
      </c>
      <c r="C8196" t="b" cm="1">
        <f t="array" ref="C8196">OR(Orders!R8194:R18187&gt;1000,Orders!O8194:O18187="furniture")</f>
        <v>1</v>
      </c>
      <c r="D8196" t="str">
        <v>no</v>
      </c>
      <c r="E8196" t="str">
        <v>false</v>
      </c>
      <c r="G8196" t="str" cm="1">
        <f t="array" ref="G8196">IFERROR(IF(AND(Orders!R8195:R18188&gt;1000,OR(Orders!M8195:M18188="East",Orders!M8195:M18188="south")),"bonus","no bonus"),"data error")</f>
        <v>no bonus</v>
      </c>
    </row>
    <row r="8197" spans="1:7" x14ac:dyDescent="0.25">
      <c r="A8197" t="str">
        <v>high</v>
      </c>
      <c r="B8197" t="b" cm="1">
        <f t="array" ref="B8197">AND(Orders!R8195:R18188&gt;500,Orders!O8195:O18188="technology")</f>
        <v>0</v>
      </c>
      <c r="C8197" t="b" cm="1">
        <f t="array" ref="C8197">OR(Orders!R8195:R18188&gt;1000,Orders!O8195:O18188="furniture")</f>
        <v>1</v>
      </c>
      <c r="D8197" t="str">
        <v>no</v>
      </c>
      <c r="E8197" t="str">
        <v>false</v>
      </c>
      <c r="G8197" t="str" cm="1">
        <f t="array" ref="G8197">IFERROR(IF(AND(Orders!R8196:R18189&gt;1000,OR(Orders!M8196:M18189="East",Orders!M8196:M18189="south")),"bonus","no bonus"),"data error")</f>
        <v>no bonus</v>
      </c>
    </row>
    <row r="8198" spans="1:7" x14ac:dyDescent="0.25">
      <c r="A8198" t="str">
        <v>high</v>
      </c>
      <c r="B8198" t="b" cm="1">
        <f t="array" ref="B8198">AND(Orders!R8196:R18189&gt;500,Orders!O8196:O18189="technology")</f>
        <v>0</v>
      </c>
      <c r="C8198" t="b" cm="1">
        <f t="array" ref="C8198">OR(Orders!R8196:R18189&gt;1000,Orders!O8196:O18189="furniture")</f>
        <v>1</v>
      </c>
      <c r="D8198" t="str">
        <v>no</v>
      </c>
      <c r="E8198" t="str">
        <v>false</v>
      </c>
      <c r="G8198" t="str" cm="1">
        <f t="array" ref="G8198">IFERROR(IF(AND(Orders!R8197:R18190&gt;1000,OR(Orders!M8197:M18190="East",Orders!M8197:M18190="south")),"bonus","no bonus"),"data error")</f>
        <v>no bonus</v>
      </c>
    </row>
    <row r="8199" spans="1:7" x14ac:dyDescent="0.25">
      <c r="A8199" t="str">
        <v>high</v>
      </c>
      <c r="B8199" t="b" cm="1">
        <f t="array" ref="B8199">AND(Orders!R8197:R18190&gt;500,Orders!O8197:O18190="technology")</f>
        <v>0</v>
      </c>
      <c r="C8199" t="b" cm="1">
        <f t="array" ref="C8199">OR(Orders!R8197:R18190&gt;1000,Orders!O8197:O18190="furniture")</f>
        <v>1</v>
      </c>
      <c r="D8199" t="str">
        <v>no</v>
      </c>
      <c r="E8199" t="str">
        <v>false</v>
      </c>
      <c r="G8199" t="str" cm="1">
        <f t="array" ref="G8199">IFERROR(IF(AND(Orders!R8198:R18191&gt;1000,OR(Orders!M8198:M18191="East",Orders!M8198:M18191="south")),"bonus","no bonus"),"data error")</f>
        <v>no bonus</v>
      </c>
    </row>
    <row r="8200" spans="1:7" x14ac:dyDescent="0.25">
      <c r="A8200" t="str">
        <v>high</v>
      </c>
      <c r="B8200" t="b" cm="1">
        <f t="array" ref="B8200">AND(Orders!R8198:R18191&gt;500,Orders!O8198:O18191="technology")</f>
        <v>0</v>
      </c>
      <c r="C8200" t="b" cm="1">
        <f t="array" ref="C8200">OR(Orders!R8198:R18191&gt;1000,Orders!O8198:O18191="furniture")</f>
        <v>1</v>
      </c>
      <c r="D8200" t="str">
        <v>no</v>
      </c>
      <c r="E8200" t="str">
        <v>false</v>
      </c>
      <c r="G8200" t="str" cm="1">
        <f t="array" ref="G8200">IFERROR(IF(AND(Orders!R8199:R18192&gt;1000,OR(Orders!M8199:M18192="East",Orders!M8199:M18192="south")),"bonus","no bonus"),"data error")</f>
        <v>no bonus</v>
      </c>
    </row>
    <row r="8201" spans="1:7" x14ac:dyDescent="0.25">
      <c r="A8201" t="str">
        <v>high</v>
      </c>
      <c r="B8201" t="b" cm="1">
        <f t="array" ref="B8201">AND(Orders!R8199:R18192&gt;500,Orders!O8199:O18192="technology")</f>
        <v>0</v>
      </c>
      <c r="C8201" t="b" cm="1">
        <f t="array" ref="C8201">OR(Orders!R8199:R18192&gt;1000,Orders!O8199:O18192="furniture")</f>
        <v>1</v>
      </c>
      <c r="D8201" t="str">
        <v>no</v>
      </c>
      <c r="E8201" t="str">
        <v>false</v>
      </c>
      <c r="G8201" t="str" cm="1">
        <f t="array" ref="G8201">IFERROR(IF(AND(Orders!R8200:R18193&gt;1000,OR(Orders!M8200:M18193="East",Orders!M8200:M18193="south")),"bonus","no bonus"),"data error")</f>
        <v>no bonus</v>
      </c>
    </row>
    <row r="8202" spans="1:7" x14ac:dyDescent="0.25">
      <c r="A8202" t="str">
        <v>high</v>
      </c>
      <c r="B8202" t="b" cm="1">
        <f t="array" ref="B8202">AND(Orders!R8200:R18193&gt;500,Orders!O8200:O18193="technology")</f>
        <v>0</v>
      </c>
      <c r="C8202" t="b" cm="1">
        <f t="array" ref="C8202">OR(Orders!R8200:R18193&gt;1000,Orders!O8200:O18193="furniture")</f>
        <v>1</v>
      </c>
      <c r="D8202" t="str">
        <v>no</v>
      </c>
      <c r="E8202" t="str">
        <v>false</v>
      </c>
      <c r="G8202" t="str" cm="1">
        <f t="array" ref="G8202">IFERROR(IF(AND(Orders!R8201:R18194&gt;1000,OR(Orders!M8201:M18194="East",Orders!M8201:M18194="south")),"bonus","no bonus"),"data error")</f>
        <v>no bonus</v>
      </c>
    </row>
    <row r="8203" spans="1:7" x14ac:dyDescent="0.25">
      <c r="A8203" t="str">
        <v>high</v>
      </c>
      <c r="B8203" t="b" cm="1">
        <f t="array" ref="B8203">AND(Orders!R8201:R18194&gt;500,Orders!O8201:O18194="technology")</f>
        <v>0</v>
      </c>
      <c r="C8203" t="b" cm="1">
        <f t="array" ref="C8203">OR(Orders!R8201:R18194&gt;1000,Orders!O8201:O18194="furniture")</f>
        <v>1</v>
      </c>
      <c r="D8203" t="str">
        <v>no</v>
      </c>
      <c r="E8203" t="str">
        <v>false</v>
      </c>
      <c r="G8203" t="str" cm="1">
        <f t="array" ref="G8203">IFERROR(IF(AND(Orders!R8202:R18195&gt;1000,OR(Orders!M8202:M18195="East",Orders!M8202:M18195="south")),"bonus","no bonus"),"data error")</f>
        <v>no bonus</v>
      </c>
    </row>
    <row r="8204" spans="1:7" x14ac:dyDescent="0.25">
      <c r="A8204" t="str">
        <v>high</v>
      </c>
      <c r="B8204" t="b" cm="1">
        <f t="array" ref="B8204">AND(Orders!R8202:R18195&gt;500,Orders!O8202:O18195="technology")</f>
        <v>0</v>
      </c>
      <c r="C8204" t="b" cm="1">
        <f t="array" ref="C8204">OR(Orders!R8202:R18195&gt;1000,Orders!O8202:O18195="furniture")</f>
        <v>1</v>
      </c>
      <c r="D8204" t="str">
        <v>no</v>
      </c>
      <c r="E8204" t="str">
        <v>false</v>
      </c>
      <c r="G8204" t="str" cm="1">
        <f t="array" ref="G8204">IFERROR(IF(AND(Orders!R8203:R18196&gt;1000,OR(Orders!M8203:M18196="East",Orders!M8203:M18196="south")),"bonus","no bonus"),"data error")</f>
        <v>no bonus</v>
      </c>
    </row>
    <row r="8205" spans="1:7" x14ac:dyDescent="0.25">
      <c r="A8205" t="str">
        <v>high</v>
      </c>
      <c r="B8205" t="b" cm="1">
        <f t="array" ref="B8205">AND(Orders!R8203:R18196&gt;500,Orders!O8203:O18196="technology")</f>
        <v>0</v>
      </c>
      <c r="C8205" t="b" cm="1">
        <f t="array" ref="C8205">OR(Orders!R8203:R18196&gt;1000,Orders!O8203:O18196="furniture")</f>
        <v>1</v>
      </c>
      <c r="D8205" t="str">
        <v>no</v>
      </c>
      <c r="E8205" t="str">
        <v>false</v>
      </c>
      <c r="G8205" t="str" cm="1">
        <f t="array" ref="G8205">IFERROR(IF(AND(Orders!R8204:R18197&gt;1000,OR(Orders!M8204:M18197="East",Orders!M8204:M18197="south")),"bonus","no bonus"),"data error")</f>
        <v>no bonus</v>
      </c>
    </row>
    <row r="8206" spans="1:7" x14ac:dyDescent="0.25">
      <c r="A8206" t="str">
        <v>high</v>
      </c>
      <c r="B8206" t="b" cm="1">
        <f t="array" ref="B8206">AND(Orders!R8204:R18197&gt;500,Orders!O8204:O18197="technology")</f>
        <v>0</v>
      </c>
      <c r="C8206" t="b" cm="1">
        <f t="array" ref="C8206">OR(Orders!R8204:R18197&gt;1000,Orders!O8204:O18197="furniture")</f>
        <v>1</v>
      </c>
      <c r="D8206" t="str">
        <v>no</v>
      </c>
      <c r="E8206" t="str">
        <v>false</v>
      </c>
      <c r="G8206" t="str" cm="1">
        <f t="array" ref="G8206">IFERROR(IF(AND(Orders!R8205:R18198&gt;1000,OR(Orders!M8205:M18198="East",Orders!M8205:M18198="south")),"bonus","no bonus"),"data error")</f>
        <v>no bonus</v>
      </c>
    </row>
    <row r="8207" spans="1:7" x14ac:dyDescent="0.25">
      <c r="A8207" t="str">
        <v>high</v>
      </c>
      <c r="B8207" t="b" cm="1">
        <f t="array" ref="B8207">AND(Orders!R8205:R18198&gt;500,Orders!O8205:O18198="technology")</f>
        <v>0</v>
      </c>
      <c r="C8207" t="b" cm="1">
        <f t="array" ref="C8207">OR(Orders!R8205:R18198&gt;1000,Orders!O8205:O18198="furniture")</f>
        <v>1</v>
      </c>
      <c r="D8207" t="str">
        <v>no</v>
      </c>
      <c r="E8207" t="str">
        <v>false</v>
      </c>
      <c r="G8207" t="str" cm="1">
        <f t="array" ref="G8207">IFERROR(IF(AND(Orders!R8206:R18199&gt;1000,OR(Orders!M8206:M18199="East",Orders!M8206:M18199="south")),"bonus","no bonus"),"data error")</f>
        <v>no bonus</v>
      </c>
    </row>
    <row r="8208" spans="1:7" x14ac:dyDescent="0.25">
      <c r="A8208" t="str">
        <v>high</v>
      </c>
      <c r="B8208" t="b" cm="1">
        <f t="array" ref="B8208">AND(Orders!R8206:R18199&gt;500,Orders!O8206:O18199="technology")</f>
        <v>0</v>
      </c>
      <c r="C8208" t="b" cm="1">
        <f t="array" ref="C8208">OR(Orders!R8206:R18199&gt;1000,Orders!O8206:O18199="furniture")</f>
        <v>1</v>
      </c>
      <c r="D8208" t="str">
        <v>no</v>
      </c>
      <c r="E8208" t="str">
        <v>false</v>
      </c>
      <c r="G8208" t="str" cm="1">
        <f t="array" ref="G8208">IFERROR(IF(AND(Orders!R8207:R18200&gt;1000,OR(Orders!M8207:M18200="East",Orders!M8207:M18200="south")),"bonus","no bonus"),"data error")</f>
        <v>no bonus</v>
      </c>
    </row>
    <row r="8209" spans="1:7" x14ac:dyDescent="0.25">
      <c r="A8209" t="str">
        <v>high</v>
      </c>
      <c r="B8209" t="b" cm="1">
        <f t="array" ref="B8209">AND(Orders!R8207:R18200&gt;500,Orders!O8207:O18200="technology")</f>
        <v>0</v>
      </c>
      <c r="C8209" t="b" cm="1">
        <f t="array" ref="C8209">OR(Orders!R8207:R18200&gt;1000,Orders!O8207:O18200="furniture")</f>
        <v>1</v>
      </c>
      <c r="D8209" t="str">
        <v>no</v>
      </c>
      <c r="E8209" t="str">
        <v>false</v>
      </c>
      <c r="G8209" t="str" cm="1">
        <f t="array" ref="G8209">IFERROR(IF(AND(Orders!R8208:R18201&gt;1000,OR(Orders!M8208:M18201="East",Orders!M8208:M18201="south")),"bonus","no bonus"),"data error")</f>
        <v>no bonus</v>
      </c>
    </row>
    <row r="8210" spans="1:7" x14ac:dyDescent="0.25">
      <c r="A8210" t="str">
        <v>high</v>
      </c>
      <c r="B8210" t="b" cm="1">
        <f t="array" ref="B8210">AND(Orders!R8208:R18201&gt;500,Orders!O8208:O18201="technology")</f>
        <v>0</v>
      </c>
      <c r="C8210" t="b" cm="1">
        <f t="array" ref="C8210">OR(Orders!R8208:R18201&gt;1000,Orders!O8208:O18201="furniture")</f>
        <v>1</v>
      </c>
      <c r="D8210" t="str">
        <v>no</v>
      </c>
      <c r="E8210" t="str">
        <v>false</v>
      </c>
      <c r="G8210" t="str" cm="1">
        <f t="array" ref="G8210">IFERROR(IF(AND(Orders!R8209:R18202&gt;1000,OR(Orders!M8209:M18202="East",Orders!M8209:M18202="south")),"bonus","no bonus"),"data error")</f>
        <v>no bonus</v>
      </c>
    </row>
    <row r="8211" spans="1:7" x14ac:dyDescent="0.25">
      <c r="A8211" t="str">
        <v>high</v>
      </c>
      <c r="B8211" t="b" cm="1">
        <f t="array" ref="B8211">AND(Orders!R8209:R18202&gt;500,Orders!O8209:O18202="technology")</f>
        <v>0</v>
      </c>
      <c r="C8211" t="b" cm="1">
        <f t="array" ref="C8211">OR(Orders!R8209:R18202&gt;1000,Orders!O8209:O18202="furniture")</f>
        <v>1</v>
      </c>
      <c r="D8211" t="str">
        <v>no</v>
      </c>
      <c r="E8211" t="str">
        <v>false</v>
      </c>
      <c r="G8211" t="str" cm="1">
        <f t="array" ref="G8211">IFERROR(IF(AND(Orders!R8210:R18203&gt;1000,OR(Orders!M8210:M18203="East",Orders!M8210:M18203="south")),"bonus","no bonus"),"data error")</f>
        <v>no bonus</v>
      </c>
    </row>
    <row r="8212" spans="1:7" x14ac:dyDescent="0.25">
      <c r="A8212" t="str">
        <v>high</v>
      </c>
      <c r="B8212" t="b" cm="1">
        <f t="array" ref="B8212">AND(Orders!R8210:R18203&gt;500,Orders!O8210:O18203="technology")</f>
        <v>0</v>
      </c>
      <c r="C8212" t="b" cm="1">
        <f t="array" ref="C8212">OR(Orders!R8210:R18203&gt;1000,Orders!O8210:O18203="furniture")</f>
        <v>1</v>
      </c>
      <c r="D8212" t="str">
        <v>no</v>
      </c>
      <c r="E8212" t="str">
        <v>false</v>
      </c>
      <c r="G8212" t="str" cm="1">
        <f t="array" ref="G8212">IFERROR(IF(AND(Orders!R8211:R18204&gt;1000,OR(Orders!M8211:M18204="East",Orders!M8211:M18204="south")),"bonus","no bonus"),"data error")</f>
        <v>no bonus</v>
      </c>
    </row>
    <row r="8213" spans="1:7" x14ac:dyDescent="0.25">
      <c r="A8213" t="str">
        <v>high</v>
      </c>
      <c r="B8213" t="b" cm="1">
        <f t="array" ref="B8213">AND(Orders!R8211:R18204&gt;500,Orders!O8211:O18204="technology")</f>
        <v>0</v>
      </c>
      <c r="C8213" t="b" cm="1">
        <f t="array" ref="C8213">OR(Orders!R8211:R18204&gt;1000,Orders!O8211:O18204="furniture")</f>
        <v>1</v>
      </c>
      <c r="D8213" t="str">
        <v>no</v>
      </c>
      <c r="E8213" t="str">
        <v>false</v>
      </c>
      <c r="G8213" t="str" cm="1">
        <f t="array" ref="G8213">IFERROR(IF(AND(Orders!R8212:R18205&gt;1000,OR(Orders!M8212:M18205="East",Orders!M8212:M18205="south")),"bonus","no bonus"),"data error")</f>
        <v>no bonus</v>
      </c>
    </row>
    <row r="8214" spans="1:7" x14ac:dyDescent="0.25">
      <c r="A8214" t="str">
        <v>high</v>
      </c>
      <c r="B8214" t="b" cm="1">
        <f t="array" ref="B8214">AND(Orders!R8212:R18205&gt;500,Orders!O8212:O18205="technology")</f>
        <v>0</v>
      </c>
      <c r="C8214" t="b" cm="1">
        <f t="array" ref="C8214">OR(Orders!R8212:R18205&gt;1000,Orders!O8212:O18205="furniture")</f>
        <v>1</v>
      </c>
      <c r="D8214" t="str">
        <v>no</v>
      </c>
      <c r="E8214" t="str">
        <v>false</v>
      </c>
      <c r="G8214" t="str" cm="1">
        <f t="array" ref="G8214">IFERROR(IF(AND(Orders!R8213:R18206&gt;1000,OR(Orders!M8213:M18206="East",Orders!M8213:M18206="south")),"bonus","no bonus"),"data error")</f>
        <v>no bonus</v>
      </c>
    </row>
    <row r="8215" spans="1:7" x14ac:dyDescent="0.25">
      <c r="A8215" t="str">
        <v>high</v>
      </c>
      <c r="B8215" t="b" cm="1">
        <f t="array" ref="B8215">AND(Orders!R8213:R18206&gt;500,Orders!O8213:O18206="technology")</f>
        <v>0</v>
      </c>
      <c r="C8215" t="b" cm="1">
        <f t="array" ref="C8215">OR(Orders!R8213:R18206&gt;1000,Orders!O8213:O18206="furniture")</f>
        <v>1</v>
      </c>
      <c r="D8215" t="str">
        <v>no</v>
      </c>
      <c r="E8215" t="str">
        <v>false</v>
      </c>
      <c r="G8215" t="str" cm="1">
        <f t="array" ref="G8215">IFERROR(IF(AND(Orders!R8214:R18207&gt;1000,OR(Orders!M8214:M18207="East",Orders!M8214:M18207="south")),"bonus","no bonus"),"data error")</f>
        <v>no bonus</v>
      </c>
    </row>
    <row r="8216" spans="1:7" x14ac:dyDescent="0.25">
      <c r="A8216" t="str">
        <v>high</v>
      </c>
      <c r="B8216" t="b" cm="1">
        <f t="array" ref="B8216">AND(Orders!R8214:R18207&gt;500,Orders!O8214:O18207="technology")</f>
        <v>0</v>
      </c>
      <c r="C8216" t="b" cm="1">
        <f t="array" ref="C8216">OR(Orders!R8214:R18207&gt;1000,Orders!O8214:O18207="furniture")</f>
        <v>1</v>
      </c>
      <c r="D8216" t="str">
        <v>no</v>
      </c>
      <c r="E8216" t="str">
        <v>false</v>
      </c>
      <c r="G8216" t="str" cm="1">
        <f t="array" ref="G8216">IFERROR(IF(AND(Orders!R8215:R18208&gt;1000,OR(Orders!M8215:M18208="East",Orders!M8215:M18208="south")),"bonus","no bonus"),"data error")</f>
        <v>no bonus</v>
      </c>
    </row>
    <row r="8217" spans="1:7" x14ac:dyDescent="0.25">
      <c r="A8217" t="str">
        <v>high</v>
      </c>
      <c r="B8217" t="b" cm="1">
        <f t="array" ref="B8217">AND(Orders!R8215:R18208&gt;500,Orders!O8215:O18208="technology")</f>
        <v>0</v>
      </c>
      <c r="C8217" t="b" cm="1">
        <f t="array" ref="C8217">OR(Orders!R8215:R18208&gt;1000,Orders!O8215:O18208="furniture")</f>
        <v>1</v>
      </c>
      <c r="D8217" t="str">
        <v>no</v>
      </c>
      <c r="E8217" t="str">
        <v>false</v>
      </c>
      <c r="G8217" t="str" cm="1">
        <f t="array" ref="G8217">IFERROR(IF(AND(Orders!R8216:R18209&gt;1000,OR(Orders!M8216:M18209="East",Orders!M8216:M18209="south")),"bonus","no bonus"),"data error")</f>
        <v>no bonus</v>
      </c>
    </row>
    <row r="8218" spans="1:7" x14ac:dyDescent="0.25">
      <c r="A8218" t="str">
        <v>high</v>
      </c>
      <c r="B8218" t="b" cm="1">
        <f t="array" ref="B8218">AND(Orders!R8216:R18209&gt;500,Orders!O8216:O18209="technology")</f>
        <v>0</v>
      </c>
      <c r="C8218" t="b" cm="1">
        <f t="array" ref="C8218">OR(Orders!R8216:R18209&gt;1000,Orders!O8216:O18209="furniture")</f>
        <v>1</v>
      </c>
      <c r="D8218" t="str">
        <v>no</v>
      </c>
      <c r="E8218" t="str">
        <v>false</v>
      </c>
      <c r="G8218" t="str" cm="1">
        <f t="array" ref="G8218">IFERROR(IF(AND(Orders!R8217:R18210&gt;1000,OR(Orders!M8217:M18210="East",Orders!M8217:M18210="south")),"bonus","no bonus"),"data error")</f>
        <v>no bonus</v>
      </c>
    </row>
    <row r="8219" spans="1:7" x14ac:dyDescent="0.25">
      <c r="A8219" t="str">
        <v>high</v>
      </c>
      <c r="B8219" t="b" cm="1">
        <f t="array" ref="B8219">AND(Orders!R8217:R18210&gt;500,Orders!O8217:O18210="technology")</f>
        <v>0</v>
      </c>
      <c r="C8219" t="b" cm="1">
        <f t="array" ref="C8219">OR(Orders!R8217:R18210&gt;1000,Orders!O8217:O18210="furniture")</f>
        <v>1</v>
      </c>
      <c r="D8219" t="str">
        <v>no</v>
      </c>
      <c r="E8219" t="str">
        <v>false</v>
      </c>
      <c r="G8219" t="str" cm="1">
        <f t="array" ref="G8219">IFERROR(IF(AND(Orders!R8218:R18211&gt;1000,OR(Orders!M8218:M18211="East",Orders!M8218:M18211="south")),"bonus","no bonus"),"data error")</f>
        <v>no bonus</v>
      </c>
    </row>
    <row r="8220" spans="1:7" x14ac:dyDescent="0.25">
      <c r="A8220" t="str">
        <v>high</v>
      </c>
      <c r="B8220" t="b" cm="1">
        <f t="array" ref="B8220">AND(Orders!R8218:R18211&gt;500,Orders!O8218:O18211="technology")</f>
        <v>0</v>
      </c>
      <c r="C8220" t="b" cm="1">
        <f t="array" ref="C8220">OR(Orders!R8218:R18211&gt;1000,Orders!O8218:O18211="furniture")</f>
        <v>1</v>
      </c>
      <c r="D8220" t="str">
        <v>no</v>
      </c>
      <c r="E8220" t="str">
        <v>false</v>
      </c>
      <c r="G8220" t="str" cm="1">
        <f t="array" ref="G8220">IFERROR(IF(AND(Orders!R8219:R18212&gt;1000,OR(Orders!M8219:M18212="East",Orders!M8219:M18212="south")),"bonus","no bonus"),"data error")</f>
        <v>no bonus</v>
      </c>
    </row>
    <row r="8221" spans="1:7" x14ac:dyDescent="0.25">
      <c r="A8221" t="str">
        <v>high</v>
      </c>
      <c r="B8221" t="b" cm="1">
        <f t="array" ref="B8221">AND(Orders!R8219:R18212&gt;500,Orders!O8219:O18212="technology")</f>
        <v>0</v>
      </c>
      <c r="C8221" t="b" cm="1">
        <f t="array" ref="C8221">OR(Orders!R8219:R18212&gt;1000,Orders!O8219:O18212="furniture")</f>
        <v>1</v>
      </c>
      <c r="D8221" t="str">
        <v>no</v>
      </c>
      <c r="E8221" t="str">
        <v>false</v>
      </c>
      <c r="G8221" t="str" cm="1">
        <f t="array" ref="G8221">IFERROR(IF(AND(Orders!R8220:R18213&gt;1000,OR(Orders!M8220:M18213="East",Orders!M8220:M18213="south")),"bonus","no bonus"),"data error")</f>
        <v>no bonus</v>
      </c>
    </row>
    <row r="8222" spans="1:7" x14ac:dyDescent="0.25">
      <c r="A8222" t="str">
        <v>high</v>
      </c>
      <c r="B8222" t="b" cm="1">
        <f t="array" ref="B8222">AND(Orders!R8220:R18213&gt;500,Orders!O8220:O18213="technology")</f>
        <v>0</v>
      </c>
      <c r="C8222" t="b" cm="1">
        <f t="array" ref="C8222">OR(Orders!R8220:R18213&gt;1000,Orders!O8220:O18213="furniture")</f>
        <v>1</v>
      </c>
      <c r="D8222" t="str">
        <v>no</v>
      </c>
      <c r="E8222" t="str">
        <v>false</v>
      </c>
      <c r="G8222" t="str" cm="1">
        <f t="array" ref="G8222">IFERROR(IF(AND(Orders!R8221:R18214&gt;1000,OR(Orders!M8221:M18214="East",Orders!M8221:M18214="south")),"bonus","no bonus"),"data error")</f>
        <v>no bonus</v>
      </c>
    </row>
    <row r="8223" spans="1:7" x14ac:dyDescent="0.25">
      <c r="A8223" t="str">
        <v>high</v>
      </c>
      <c r="B8223" t="b" cm="1">
        <f t="array" ref="B8223">AND(Orders!R8221:R18214&gt;500,Orders!O8221:O18214="technology")</f>
        <v>0</v>
      </c>
      <c r="C8223" t="b" cm="1">
        <f t="array" ref="C8223">OR(Orders!R8221:R18214&gt;1000,Orders!O8221:O18214="furniture")</f>
        <v>1</v>
      </c>
      <c r="D8223" t="str">
        <v>no</v>
      </c>
      <c r="E8223" t="str">
        <v>false</v>
      </c>
      <c r="G8223" t="str" cm="1">
        <f t="array" ref="G8223">IFERROR(IF(AND(Orders!R8222:R18215&gt;1000,OR(Orders!M8222:M18215="East",Orders!M8222:M18215="south")),"bonus","no bonus"),"data error")</f>
        <v>no bonus</v>
      </c>
    </row>
    <row r="8224" spans="1:7" x14ac:dyDescent="0.25">
      <c r="A8224" t="str">
        <v>high</v>
      </c>
      <c r="B8224" t="b" cm="1">
        <f t="array" ref="B8224">AND(Orders!R8222:R18215&gt;500,Orders!O8222:O18215="technology")</f>
        <v>0</v>
      </c>
      <c r="C8224" t="b" cm="1">
        <f t="array" ref="C8224">OR(Orders!R8222:R18215&gt;1000,Orders!O8222:O18215="furniture")</f>
        <v>1</v>
      </c>
      <c r="D8224" t="str">
        <v>no</v>
      </c>
      <c r="E8224" t="str">
        <v>false</v>
      </c>
      <c r="G8224" t="str" cm="1">
        <f t="array" ref="G8224">IFERROR(IF(AND(Orders!R8223:R18216&gt;1000,OR(Orders!M8223:M18216="East",Orders!M8223:M18216="south")),"bonus","no bonus"),"data error")</f>
        <v>no bonus</v>
      </c>
    </row>
    <row r="8225" spans="1:7" x14ac:dyDescent="0.25">
      <c r="A8225" t="str">
        <v>high</v>
      </c>
      <c r="B8225" t="b" cm="1">
        <f t="array" ref="B8225">AND(Orders!R8223:R18216&gt;500,Orders!O8223:O18216="technology")</f>
        <v>0</v>
      </c>
      <c r="C8225" t="b" cm="1">
        <f t="array" ref="C8225">OR(Orders!R8223:R18216&gt;1000,Orders!O8223:O18216="furniture")</f>
        <v>1</v>
      </c>
      <c r="D8225" t="str">
        <v>no</v>
      </c>
      <c r="E8225" t="str">
        <v>false</v>
      </c>
      <c r="G8225" t="str" cm="1">
        <f t="array" ref="G8225">IFERROR(IF(AND(Orders!R8224:R18217&gt;1000,OR(Orders!M8224:M18217="East",Orders!M8224:M18217="south")),"bonus","no bonus"),"data error")</f>
        <v>no bonus</v>
      </c>
    </row>
    <row r="8226" spans="1:7" x14ac:dyDescent="0.25">
      <c r="A8226" t="str">
        <v>high</v>
      </c>
      <c r="B8226" t="b" cm="1">
        <f t="array" ref="B8226">AND(Orders!R8224:R18217&gt;500,Orders!O8224:O18217="technology")</f>
        <v>0</v>
      </c>
      <c r="C8226" t="b" cm="1">
        <f t="array" ref="C8226">OR(Orders!R8224:R18217&gt;1000,Orders!O8224:O18217="furniture")</f>
        <v>1</v>
      </c>
      <c r="D8226" t="str">
        <v>no</v>
      </c>
      <c r="E8226" t="str">
        <v>false</v>
      </c>
      <c r="G8226" t="str" cm="1">
        <f t="array" ref="G8226">IFERROR(IF(AND(Orders!R8225:R18218&gt;1000,OR(Orders!M8225:M18218="East",Orders!M8225:M18218="south")),"bonus","no bonus"),"data error")</f>
        <v>no bonus</v>
      </c>
    </row>
    <row r="8227" spans="1:7" x14ac:dyDescent="0.25">
      <c r="A8227" t="str">
        <v>high</v>
      </c>
      <c r="B8227" t="b" cm="1">
        <f t="array" ref="B8227">AND(Orders!R8225:R18218&gt;500,Orders!O8225:O18218="technology")</f>
        <v>0</v>
      </c>
      <c r="C8227" t="b" cm="1">
        <f t="array" ref="C8227">OR(Orders!R8225:R18218&gt;1000,Orders!O8225:O18218="furniture")</f>
        <v>1</v>
      </c>
      <c r="D8227" t="str">
        <v>no</v>
      </c>
      <c r="E8227" t="str">
        <v>false</v>
      </c>
      <c r="G8227" t="str" cm="1">
        <f t="array" ref="G8227">IFERROR(IF(AND(Orders!R8226:R18219&gt;1000,OR(Orders!M8226:M18219="East",Orders!M8226:M18219="south")),"bonus","no bonus"),"data error")</f>
        <v>no bonus</v>
      </c>
    </row>
    <row r="8228" spans="1:7" x14ac:dyDescent="0.25">
      <c r="A8228" t="str">
        <v>high</v>
      </c>
      <c r="B8228" t="b" cm="1">
        <f t="array" ref="B8228">AND(Orders!R8226:R18219&gt;500,Orders!O8226:O18219="technology")</f>
        <v>0</v>
      </c>
      <c r="C8228" t="b" cm="1">
        <f t="array" ref="C8228">OR(Orders!R8226:R18219&gt;1000,Orders!O8226:O18219="furniture")</f>
        <v>1</v>
      </c>
      <c r="D8228" t="str">
        <v>no</v>
      </c>
      <c r="E8228" t="str">
        <v>false</v>
      </c>
      <c r="G8228" t="str" cm="1">
        <f t="array" ref="G8228">IFERROR(IF(AND(Orders!R8227:R18220&gt;1000,OR(Orders!M8227:M18220="East",Orders!M8227:M18220="south")),"bonus","no bonus"),"data error")</f>
        <v>no bonus</v>
      </c>
    </row>
    <row r="8229" spans="1:7" x14ac:dyDescent="0.25">
      <c r="A8229" t="str">
        <v>high</v>
      </c>
      <c r="B8229" t="b" cm="1">
        <f t="array" ref="B8229">AND(Orders!R8227:R18220&gt;500,Orders!O8227:O18220="technology")</f>
        <v>0</v>
      </c>
      <c r="C8229" t="b" cm="1">
        <f t="array" ref="C8229">OR(Orders!R8227:R18220&gt;1000,Orders!O8227:O18220="furniture")</f>
        <v>1</v>
      </c>
      <c r="D8229" t="str">
        <v>no</v>
      </c>
      <c r="E8229" t="str">
        <v>false</v>
      </c>
      <c r="G8229" t="str" cm="1">
        <f t="array" ref="G8229">IFERROR(IF(AND(Orders!R8228:R18221&gt;1000,OR(Orders!M8228:M18221="East",Orders!M8228:M18221="south")),"bonus","no bonus"),"data error")</f>
        <v>no bonus</v>
      </c>
    </row>
    <row r="8230" spans="1:7" x14ac:dyDescent="0.25">
      <c r="A8230" t="str">
        <v>high</v>
      </c>
      <c r="B8230" t="b" cm="1">
        <f t="array" ref="B8230">AND(Orders!R8228:R18221&gt;500,Orders!O8228:O18221="technology")</f>
        <v>0</v>
      </c>
      <c r="C8230" t="b" cm="1">
        <f t="array" ref="C8230">OR(Orders!R8228:R18221&gt;1000,Orders!O8228:O18221="furniture")</f>
        <v>1</v>
      </c>
      <c r="D8230" t="str">
        <v>no</v>
      </c>
      <c r="E8230" t="str">
        <v>false</v>
      </c>
      <c r="G8230" t="str" cm="1">
        <f t="array" ref="G8230">IFERROR(IF(AND(Orders!R8229:R18222&gt;1000,OR(Orders!M8229:M18222="East",Orders!M8229:M18222="south")),"bonus","no bonus"),"data error")</f>
        <v>no bonus</v>
      </c>
    </row>
    <row r="8231" spans="1:7" x14ac:dyDescent="0.25">
      <c r="A8231" t="str">
        <v>high</v>
      </c>
      <c r="B8231" t="b" cm="1">
        <f t="array" ref="B8231">AND(Orders!R8229:R18222&gt;500,Orders!O8229:O18222="technology")</f>
        <v>0</v>
      </c>
      <c r="C8231" t="b" cm="1">
        <f t="array" ref="C8231">OR(Orders!R8229:R18222&gt;1000,Orders!O8229:O18222="furniture")</f>
        <v>1</v>
      </c>
      <c r="D8231" t="str">
        <v>no</v>
      </c>
      <c r="E8231" t="str">
        <v>false</v>
      </c>
      <c r="G8231" t="str" cm="1">
        <f t="array" ref="G8231">IFERROR(IF(AND(Orders!R8230:R18223&gt;1000,OR(Orders!M8230:M18223="East",Orders!M8230:M18223="south")),"bonus","no bonus"),"data error")</f>
        <v>no bonus</v>
      </c>
    </row>
    <row r="8232" spans="1:7" x14ac:dyDescent="0.25">
      <c r="A8232" t="str">
        <v>high</v>
      </c>
      <c r="B8232" t="b" cm="1">
        <f t="array" ref="B8232">AND(Orders!R8230:R18223&gt;500,Orders!O8230:O18223="technology")</f>
        <v>0</v>
      </c>
      <c r="C8232" t="b" cm="1">
        <f t="array" ref="C8232">OR(Orders!R8230:R18223&gt;1000,Orders!O8230:O18223="furniture")</f>
        <v>1</v>
      </c>
      <c r="D8232" t="str">
        <v>no</v>
      </c>
      <c r="E8232" t="str">
        <v>false</v>
      </c>
      <c r="G8232" t="str" cm="1">
        <f t="array" ref="G8232">IFERROR(IF(AND(Orders!R8231:R18224&gt;1000,OR(Orders!M8231:M18224="East",Orders!M8231:M18224="south")),"bonus","no bonus"),"data error")</f>
        <v>no bonus</v>
      </c>
    </row>
    <row r="8233" spans="1:7" x14ac:dyDescent="0.25">
      <c r="A8233" t="str">
        <v>high</v>
      </c>
      <c r="B8233" t="b" cm="1">
        <f t="array" ref="B8233">AND(Orders!R8231:R18224&gt;500,Orders!O8231:O18224="technology")</f>
        <v>0</v>
      </c>
      <c r="C8233" t="b" cm="1">
        <f t="array" ref="C8233">OR(Orders!R8231:R18224&gt;1000,Orders!O8231:O18224="furniture")</f>
        <v>1</v>
      </c>
      <c r="D8233" t="str">
        <v>no</v>
      </c>
      <c r="E8233" t="str">
        <v>false</v>
      </c>
      <c r="G8233" t="str" cm="1">
        <f t="array" ref="G8233">IFERROR(IF(AND(Orders!R8232:R18225&gt;1000,OR(Orders!M8232:M18225="East",Orders!M8232:M18225="south")),"bonus","no bonus"),"data error")</f>
        <v>no bonus</v>
      </c>
    </row>
    <row r="8234" spans="1:7" x14ac:dyDescent="0.25">
      <c r="A8234" t="str">
        <v>high</v>
      </c>
      <c r="B8234" t="b" cm="1">
        <f t="array" ref="B8234">AND(Orders!R8232:R18225&gt;500,Orders!O8232:O18225="technology")</f>
        <v>0</v>
      </c>
      <c r="C8234" t="b" cm="1">
        <f t="array" ref="C8234">OR(Orders!R8232:R18225&gt;1000,Orders!O8232:O18225="furniture")</f>
        <v>1</v>
      </c>
      <c r="D8234" t="str">
        <v>no</v>
      </c>
      <c r="E8234" t="str">
        <v>false</v>
      </c>
      <c r="G8234" t="str" cm="1">
        <f t="array" ref="G8234">IFERROR(IF(AND(Orders!R8233:R18226&gt;1000,OR(Orders!M8233:M18226="East",Orders!M8233:M18226="south")),"bonus","no bonus"),"data error")</f>
        <v>no bonus</v>
      </c>
    </row>
    <row r="8235" spans="1:7" x14ac:dyDescent="0.25">
      <c r="A8235" t="str">
        <v>high</v>
      </c>
      <c r="B8235" t="b" cm="1">
        <f t="array" ref="B8235">AND(Orders!R8233:R18226&gt;500,Orders!O8233:O18226="technology")</f>
        <v>0</v>
      </c>
      <c r="C8235" t="b" cm="1">
        <f t="array" ref="C8235">OR(Orders!R8233:R18226&gt;1000,Orders!O8233:O18226="furniture")</f>
        <v>1</v>
      </c>
      <c r="D8235" t="str">
        <v>no</v>
      </c>
      <c r="E8235" t="str">
        <v>false</v>
      </c>
      <c r="G8235" t="str" cm="1">
        <f t="array" ref="G8235">IFERROR(IF(AND(Orders!R8234:R18227&gt;1000,OR(Orders!M8234:M18227="East",Orders!M8234:M18227="south")),"bonus","no bonus"),"data error")</f>
        <v>no bonus</v>
      </c>
    </row>
    <row r="8236" spans="1:7" x14ac:dyDescent="0.25">
      <c r="A8236" t="str">
        <v>high</v>
      </c>
      <c r="B8236" t="b" cm="1">
        <f t="array" ref="B8236">AND(Orders!R8234:R18227&gt;500,Orders!O8234:O18227="technology")</f>
        <v>0</v>
      </c>
      <c r="C8236" t="b" cm="1">
        <f t="array" ref="C8236">OR(Orders!R8234:R18227&gt;1000,Orders!O8234:O18227="furniture")</f>
        <v>1</v>
      </c>
      <c r="D8236" t="str">
        <v>no</v>
      </c>
      <c r="E8236" t="str">
        <v>false</v>
      </c>
      <c r="G8236" t="str" cm="1">
        <f t="array" ref="G8236">IFERROR(IF(AND(Orders!R8235:R18228&gt;1000,OR(Orders!M8235:M18228="East",Orders!M8235:M18228="south")),"bonus","no bonus"),"data error")</f>
        <v>no bonus</v>
      </c>
    </row>
    <row r="8237" spans="1:7" x14ac:dyDescent="0.25">
      <c r="A8237" t="str">
        <v>high</v>
      </c>
      <c r="B8237" t="b" cm="1">
        <f t="array" ref="B8237">AND(Orders!R8235:R18228&gt;500,Orders!O8235:O18228="technology")</f>
        <v>0</v>
      </c>
      <c r="C8237" t="b" cm="1">
        <f t="array" ref="C8237">OR(Orders!R8235:R18228&gt;1000,Orders!O8235:O18228="furniture")</f>
        <v>1</v>
      </c>
      <c r="D8237" t="str">
        <v>no</v>
      </c>
      <c r="E8237" t="str">
        <v>false</v>
      </c>
      <c r="G8237" t="str" cm="1">
        <f t="array" ref="G8237">IFERROR(IF(AND(Orders!R8236:R18229&gt;1000,OR(Orders!M8236:M18229="East",Orders!M8236:M18229="south")),"bonus","no bonus"),"data error")</f>
        <v>no bonus</v>
      </c>
    </row>
    <row r="8238" spans="1:7" x14ac:dyDescent="0.25">
      <c r="A8238" t="str">
        <v>high</v>
      </c>
      <c r="B8238" t="b" cm="1">
        <f t="array" ref="B8238">AND(Orders!R8236:R18229&gt;500,Orders!O8236:O18229="technology")</f>
        <v>0</v>
      </c>
      <c r="C8238" t="b" cm="1">
        <f t="array" ref="C8238">OR(Orders!R8236:R18229&gt;1000,Orders!O8236:O18229="furniture")</f>
        <v>1</v>
      </c>
      <c r="D8238" t="str">
        <v>no</v>
      </c>
      <c r="E8238" t="str">
        <v>false</v>
      </c>
      <c r="G8238" t="str" cm="1">
        <f t="array" ref="G8238">IFERROR(IF(AND(Orders!R8237:R18230&gt;1000,OR(Orders!M8237:M18230="East",Orders!M8237:M18230="south")),"bonus","no bonus"),"data error")</f>
        <v>no bonus</v>
      </c>
    </row>
    <row r="8239" spans="1:7" x14ac:dyDescent="0.25">
      <c r="A8239" t="str">
        <v>high</v>
      </c>
      <c r="B8239" t="b" cm="1">
        <f t="array" ref="B8239">AND(Orders!R8237:R18230&gt;500,Orders!O8237:O18230="technology")</f>
        <v>0</v>
      </c>
      <c r="C8239" t="b" cm="1">
        <f t="array" ref="C8239">OR(Orders!R8237:R18230&gt;1000,Orders!O8237:O18230="furniture")</f>
        <v>1</v>
      </c>
      <c r="D8239" t="str">
        <v>no</v>
      </c>
      <c r="E8239" t="str">
        <v>false</v>
      </c>
      <c r="G8239" t="str" cm="1">
        <f t="array" ref="G8239">IFERROR(IF(AND(Orders!R8238:R18231&gt;1000,OR(Orders!M8238:M18231="East",Orders!M8238:M18231="south")),"bonus","no bonus"),"data error")</f>
        <v>no bonus</v>
      </c>
    </row>
    <row r="8240" spans="1:7" x14ac:dyDescent="0.25">
      <c r="A8240" t="str">
        <v>high</v>
      </c>
      <c r="B8240" t="b" cm="1">
        <f t="array" ref="B8240">AND(Orders!R8238:R18231&gt;500,Orders!O8238:O18231="technology")</f>
        <v>0</v>
      </c>
      <c r="C8240" t="b" cm="1">
        <f t="array" ref="C8240">OR(Orders!R8238:R18231&gt;1000,Orders!O8238:O18231="furniture")</f>
        <v>1</v>
      </c>
      <c r="D8240" t="str">
        <v>no</v>
      </c>
      <c r="E8240" t="str">
        <v>false</v>
      </c>
      <c r="G8240" t="str" cm="1">
        <f t="array" ref="G8240">IFERROR(IF(AND(Orders!R8239:R18232&gt;1000,OR(Orders!M8239:M18232="East",Orders!M8239:M18232="south")),"bonus","no bonus"),"data error")</f>
        <v>no bonus</v>
      </c>
    </row>
    <row r="8241" spans="1:7" x14ac:dyDescent="0.25">
      <c r="A8241" t="str">
        <v>high</v>
      </c>
      <c r="B8241" t="b" cm="1">
        <f t="array" ref="B8241">AND(Orders!R8239:R18232&gt;500,Orders!O8239:O18232="technology")</f>
        <v>0</v>
      </c>
      <c r="C8241" t="b" cm="1">
        <f t="array" ref="C8241">OR(Orders!R8239:R18232&gt;1000,Orders!O8239:O18232="furniture")</f>
        <v>1</v>
      </c>
      <c r="D8241" t="str">
        <v>no</v>
      </c>
      <c r="E8241" t="str">
        <v>false</v>
      </c>
      <c r="G8241" t="str" cm="1">
        <f t="array" ref="G8241">IFERROR(IF(AND(Orders!R8240:R18233&gt;1000,OR(Orders!M8240:M18233="East",Orders!M8240:M18233="south")),"bonus","no bonus"),"data error")</f>
        <v>no bonus</v>
      </c>
    </row>
    <row r="8242" spans="1:7" x14ac:dyDescent="0.25">
      <c r="A8242" t="str">
        <v>high</v>
      </c>
      <c r="B8242" t="b" cm="1">
        <f t="array" ref="B8242">AND(Orders!R8240:R18233&gt;500,Orders!O8240:O18233="technology")</f>
        <v>0</v>
      </c>
      <c r="C8242" t="b" cm="1">
        <f t="array" ref="C8242">OR(Orders!R8240:R18233&gt;1000,Orders!O8240:O18233="furniture")</f>
        <v>1</v>
      </c>
      <c r="D8242" t="str">
        <v>no</v>
      </c>
      <c r="E8242" t="str">
        <v>false</v>
      </c>
      <c r="G8242" t="str" cm="1">
        <f t="array" ref="G8242">IFERROR(IF(AND(Orders!R8241:R18234&gt;1000,OR(Orders!M8241:M18234="East",Orders!M8241:M18234="south")),"bonus","no bonus"),"data error")</f>
        <v>no bonus</v>
      </c>
    </row>
    <row r="8243" spans="1:7" x14ac:dyDescent="0.25">
      <c r="A8243" t="str">
        <v>high</v>
      </c>
      <c r="B8243" t="b" cm="1">
        <f t="array" ref="B8243">AND(Orders!R8241:R18234&gt;500,Orders!O8241:O18234="technology")</f>
        <v>0</v>
      </c>
      <c r="C8243" t="b" cm="1">
        <f t="array" ref="C8243">OR(Orders!R8241:R18234&gt;1000,Orders!O8241:O18234="furniture")</f>
        <v>1</v>
      </c>
      <c r="D8243" t="str">
        <v>no</v>
      </c>
      <c r="E8243" t="str">
        <v>false</v>
      </c>
      <c r="G8243" t="str" cm="1">
        <f t="array" ref="G8243">IFERROR(IF(AND(Orders!R8242:R18235&gt;1000,OR(Orders!M8242:M18235="East",Orders!M8242:M18235="south")),"bonus","no bonus"),"data error")</f>
        <v>no bonus</v>
      </c>
    </row>
    <row r="8244" spans="1:7" x14ac:dyDescent="0.25">
      <c r="A8244" t="str">
        <v>high</v>
      </c>
      <c r="B8244" t="b" cm="1">
        <f t="array" ref="B8244">AND(Orders!R8242:R18235&gt;500,Orders!O8242:O18235="technology")</f>
        <v>0</v>
      </c>
      <c r="C8244" t="b" cm="1">
        <f t="array" ref="C8244">OR(Orders!R8242:R18235&gt;1000,Orders!O8242:O18235="furniture")</f>
        <v>1</v>
      </c>
      <c r="D8244" t="str">
        <v>no</v>
      </c>
      <c r="E8244" t="str">
        <v>false</v>
      </c>
      <c r="G8244" t="str" cm="1">
        <f t="array" ref="G8244">IFERROR(IF(AND(Orders!R8243:R18236&gt;1000,OR(Orders!M8243:M18236="East",Orders!M8243:M18236="south")),"bonus","no bonus"),"data error")</f>
        <v>no bonus</v>
      </c>
    </row>
    <row r="8245" spans="1:7" x14ac:dyDescent="0.25">
      <c r="A8245" t="str">
        <v>high</v>
      </c>
      <c r="B8245" t="b" cm="1">
        <f t="array" ref="B8245">AND(Orders!R8243:R18236&gt;500,Orders!O8243:O18236="technology")</f>
        <v>0</v>
      </c>
      <c r="C8245" t="b" cm="1">
        <f t="array" ref="C8245">OR(Orders!R8243:R18236&gt;1000,Orders!O8243:O18236="furniture")</f>
        <v>1</v>
      </c>
      <c r="D8245" t="str">
        <v>no</v>
      </c>
      <c r="E8245" t="str">
        <v>false</v>
      </c>
      <c r="G8245" t="str" cm="1">
        <f t="array" ref="G8245">IFERROR(IF(AND(Orders!R8244:R18237&gt;1000,OR(Orders!M8244:M18237="East",Orders!M8244:M18237="south")),"bonus","no bonus"),"data error")</f>
        <v>no bonus</v>
      </c>
    </row>
    <row r="8246" spans="1:7" x14ac:dyDescent="0.25">
      <c r="A8246" t="str">
        <v>high</v>
      </c>
      <c r="B8246" t="b" cm="1">
        <f t="array" ref="B8246">AND(Orders!R8244:R18237&gt;500,Orders!O8244:O18237="technology")</f>
        <v>0</v>
      </c>
      <c r="C8246" t="b" cm="1">
        <f t="array" ref="C8246">OR(Orders!R8244:R18237&gt;1000,Orders!O8244:O18237="furniture")</f>
        <v>1</v>
      </c>
      <c r="D8246" t="str">
        <v>no</v>
      </c>
      <c r="E8246" t="str">
        <v>false</v>
      </c>
      <c r="G8246" t="str" cm="1">
        <f t="array" ref="G8246">IFERROR(IF(AND(Orders!R8245:R18238&gt;1000,OR(Orders!M8245:M18238="East",Orders!M8245:M18238="south")),"bonus","no bonus"),"data error")</f>
        <v>no bonus</v>
      </c>
    </row>
    <row r="8247" spans="1:7" x14ac:dyDescent="0.25">
      <c r="A8247" t="str">
        <v>high</v>
      </c>
      <c r="B8247" t="b" cm="1">
        <f t="array" ref="B8247">AND(Orders!R8245:R18238&gt;500,Orders!O8245:O18238="technology")</f>
        <v>0</v>
      </c>
      <c r="C8247" t="b" cm="1">
        <f t="array" ref="C8247">OR(Orders!R8245:R18238&gt;1000,Orders!O8245:O18238="furniture")</f>
        <v>1</v>
      </c>
      <c r="D8247" t="str">
        <v>no</v>
      </c>
      <c r="E8247" t="str">
        <v>false</v>
      </c>
      <c r="G8247" t="str" cm="1">
        <f t="array" ref="G8247">IFERROR(IF(AND(Orders!R8246:R18239&gt;1000,OR(Orders!M8246:M18239="East",Orders!M8246:M18239="south")),"bonus","no bonus"),"data error")</f>
        <v>no bonus</v>
      </c>
    </row>
    <row r="8248" spans="1:7" x14ac:dyDescent="0.25">
      <c r="A8248" t="str">
        <v>high</v>
      </c>
      <c r="B8248" t="b" cm="1">
        <f t="array" ref="B8248">AND(Orders!R8246:R18239&gt;500,Orders!O8246:O18239="technology")</f>
        <v>0</v>
      </c>
      <c r="C8248" t="b" cm="1">
        <f t="array" ref="C8248">OR(Orders!R8246:R18239&gt;1000,Orders!O8246:O18239="furniture")</f>
        <v>1</v>
      </c>
      <c r="D8248" t="str">
        <v>no</v>
      </c>
      <c r="E8248" t="str">
        <v>false</v>
      </c>
      <c r="G8248" t="str" cm="1">
        <f t="array" ref="G8248">IFERROR(IF(AND(Orders!R8247:R18240&gt;1000,OR(Orders!M8247:M18240="East",Orders!M8247:M18240="south")),"bonus","no bonus"),"data error")</f>
        <v>no bonus</v>
      </c>
    </row>
    <row r="8249" spans="1:7" x14ac:dyDescent="0.25">
      <c r="A8249" t="str">
        <v>high</v>
      </c>
      <c r="B8249" t="b" cm="1">
        <f t="array" ref="B8249">AND(Orders!R8247:R18240&gt;500,Orders!O8247:O18240="technology")</f>
        <v>0</v>
      </c>
      <c r="C8249" t="b" cm="1">
        <f t="array" ref="C8249">OR(Orders!R8247:R18240&gt;1000,Orders!O8247:O18240="furniture")</f>
        <v>1</v>
      </c>
      <c r="D8249" t="str">
        <v>no</v>
      </c>
      <c r="E8249" t="str">
        <v>false</v>
      </c>
      <c r="G8249" t="str" cm="1">
        <f t="array" ref="G8249">IFERROR(IF(AND(Orders!R8248:R18241&gt;1000,OR(Orders!M8248:M18241="East",Orders!M8248:M18241="south")),"bonus","no bonus"),"data error")</f>
        <v>no bonus</v>
      </c>
    </row>
    <row r="8250" spans="1:7" x14ac:dyDescent="0.25">
      <c r="A8250" t="str">
        <v>high</v>
      </c>
      <c r="B8250" t="b" cm="1">
        <f t="array" ref="B8250">AND(Orders!R8248:R18241&gt;500,Orders!O8248:O18241="technology")</f>
        <v>0</v>
      </c>
      <c r="C8250" t="b" cm="1">
        <f t="array" ref="C8250">OR(Orders!R8248:R18241&gt;1000,Orders!O8248:O18241="furniture")</f>
        <v>1</v>
      </c>
      <c r="D8250" t="str">
        <v>no</v>
      </c>
      <c r="E8250" t="str">
        <v>false</v>
      </c>
      <c r="G8250" t="str" cm="1">
        <f t="array" ref="G8250">IFERROR(IF(AND(Orders!R8249:R18242&gt;1000,OR(Orders!M8249:M18242="East",Orders!M8249:M18242="south")),"bonus","no bonus"),"data error")</f>
        <v>no bonus</v>
      </c>
    </row>
    <row r="8251" spans="1:7" x14ac:dyDescent="0.25">
      <c r="A8251" t="str">
        <v>high</v>
      </c>
      <c r="B8251" t="b" cm="1">
        <f t="array" ref="B8251">AND(Orders!R8249:R18242&gt;500,Orders!O8249:O18242="technology")</f>
        <v>0</v>
      </c>
      <c r="C8251" t="b" cm="1">
        <f t="array" ref="C8251">OR(Orders!R8249:R18242&gt;1000,Orders!O8249:O18242="furniture")</f>
        <v>1</v>
      </c>
      <c r="D8251" t="str">
        <v>no</v>
      </c>
      <c r="E8251" t="str">
        <v>false</v>
      </c>
      <c r="G8251" t="str" cm="1">
        <f t="array" ref="G8251">IFERROR(IF(AND(Orders!R8250:R18243&gt;1000,OR(Orders!M8250:M18243="East",Orders!M8250:M18243="south")),"bonus","no bonus"),"data error")</f>
        <v>no bonus</v>
      </c>
    </row>
    <row r="8252" spans="1:7" x14ac:dyDescent="0.25">
      <c r="A8252" t="str">
        <v>high</v>
      </c>
      <c r="B8252" t="b" cm="1">
        <f t="array" ref="B8252">AND(Orders!R8250:R18243&gt;500,Orders!O8250:O18243="technology")</f>
        <v>0</v>
      </c>
      <c r="C8252" t="b" cm="1">
        <f t="array" ref="C8252">OR(Orders!R8250:R18243&gt;1000,Orders!O8250:O18243="furniture")</f>
        <v>1</v>
      </c>
      <c r="D8252" t="str">
        <v>no</v>
      </c>
      <c r="E8252" t="str">
        <v>false</v>
      </c>
      <c r="G8252" t="str" cm="1">
        <f t="array" ref="G8252">IFERROR(IF(AND(Orders!R8251:R18244&gt;1000,OR(Orders!M8251:M18244="East",Orders!M8251:M18244="south")),"bonus","no bonus"),"data error")</f>
        <v>no bonus</v>
      </c>
    </row>
    <row r="8253" spans="1:7" x14ac:dyDescent="0.25">
      <c r="A8253" t="str">
        <v>high</v>
      </c>
      <c r="B8253" t="b" cm="1">
        <f t="array" ref="B8253">AND(Orders!R8251:R18244&gt;500,Orders!O8251:O18244="technology")</f>
        <v>0</v>
      </c>
      <c r="C8253" t="b" cm="1">
        <f t="array" ref="C8253">OR(Orders!R8251:R18244&gt;1000,Orders!O8251:O18244="furniture")</f>
        <v>1</v>
      </c>
      <c r="D8253" t="str">
        <v>no</v>
      </c>
      <c r="E8253" t="str">
        <v>false</v>
      </c>
      <c r="G8253" t="str" cm="1">
        <f t="array" ref="G8253">IFERROR(IF(AND(Orders!R8252:R18245&gt;1000,OR(Orders!M8252:M18245="East",Orders!M8252:M18245="south")),"bonus","no bonus"),"data error")</f>
        <v>no bonus</v>
      </c>
    </row>
    <row r="8254" spans="1:7" x14ac:dyDescent="0.25">
      <c r="A8254" t="str">
        <v>high</v>
      </c>
      <c r="B8254" t="b" cm="1">
        <f t="array" ref="B8254">AND(Orders!R8252:R18245&gt;500,Orders!O8252:O18245="technology")</f>
        <v>0</v>
      </c>
      <c r="C8254" t="b" cm="1">
        <f t="array" ref="C8254">OR(Orders!R8252:R18245&gt;1000,Orders!O8252:O18245="furniture")</f>
        <v>1</v>
      </c>
      <c r="D8254" t="str">
        <v>no</v>
      </c>
      <c r="E8254" t="str">
        <v>false</v>
      </c>
      <c r="G8254" t="str" cm="1">
        <f t="array" ref="G8254">IFERROR(IF(AND(Orders!R8253:R18246&gt;1000,OR(Orders!M8253:M18246="East",Orders!M8253:M18246="south")),"bonus","no bonus"),"data error")</f>
        <v>no bonus</v>
      </c>
    </row>
    <row r="8255" spans="1:7" x14ac:dyDescent="0.25">
      <c r="A8255" t="str">
        <v>high</v>
      </c>
      <c r="B8255" t="b" cm="1">
        <f t="array" ref="B8255">AND(Orders!R8253:R18246&gt;500,Orders!O8253:O18246="technology")</f>
        <v>0</v>
      </c>
      <c r="C8255" t="b" cm="1">
        <f t="array" ref="C8255">OR(Orders!R8253:R18246&gt;1000,Orders!O8253:O18246="furniture")</f>
        <v>1</v>
      </c>
      <c r="D8255" t="str">
        <v>no</v>
      </c>
      <c r="E8255" t="str">
        <v>false</v>
      </c>
      <c r="G8255" t="str" cm="1">
        <f t="array" ref="G8255">IFERROR(IF(AND(Orders!R8254:R18247&gt;1000,OR(Orders!M8254:M18247="East",Orders!M8254:M18247="south")),"bonus","no bonus"),"data error")</f>
        <v>no bonus</v>
      </c>
    </row>
    <row r="8256" spans="1:7" x14ac:dyDescent="0.25">
      <c r="A8256" t="str">
        <v>high</v>
      </c>
      <c r="B8256" t="b" cm="1">
        <f t="array" ref="B8256">AND(Orders!R8254:R18247&gt;500,Orders!O8254:O18247="technology")</f>
        <v>0</v>
      </c>
      <c r="C8256" t="b" cm="1">
        <f t="array" ref="C8256">OR(Orders!R8254:R18247&gt;1000,Orders!O8254:O18247="furniture")</f>
        <v>1</v>
      </c>
      <c r="D8256" t="str">
        <v>no</v>
      </c>
      <c r="E8256" t="str">
        <v>false</v>
      </c>
      <c r="G8256" t="str" cm="1">
        <f t="array" ref="G8256">IFERROR(IF(AND(Orders!R8255:R18248&gt;1000,OR(Orders!M8255:M18248="East",Orders!M8255:M18248="south")),"bonus","no bonus"),"data error")</f>
        <v>no bonus</v>
      </c>
    </row>
    <row r="8257" spans="1:7" x14ac:dyDescent="0.25">
      <c r="A8257" t="str">
        <v>high</v>
      </c>
      <c r="B8257" t="b" cm="1">
        <f t="array" ref="B8257">AND(Orders!R8255:R18248&gt;500,Orders!O8255:O18248="technology")</f>
        <v>0</v>
      </c>
      <c r="C8257" t="b" cm="1">
        <f t="array" ref="C8257">OR(Orders!R8255:R18248&gt;1000,Orders!O8255:O18248="furniture")</f>
        <v>1</v>
      </c>
      <c r="D8257" t="str">
        <v>no</v>
      </c>
      <c r="E8257" t="str">
        <v>false</v>
      </c>
      <c r="G8257" t="str" cm="1">
        <f t="array" ref="G8257">IFERROR(IF(AND(Orders!R8256:R18249&gt;1000,OR(Orders!M8256:M18249="East",Orders!M8256:M18249="south")),"bonus","no bonus"),"data error")</f>
        <v>no bonus</v>
      </c>
    </row>
    <row r="8258" spans="1:7" x14ac:dyDescent="0.25">
      <c r="A8258" t="str">
        <v>high</v>
      </c>
      <c r="B8258" t="b" cm="1">
        <f t="array" ref="B8258">AND(Orders!R8256:R18249&gt;500,Orders!O8256:O18249="technology")</f>
        <v>0</v>
      </c>
      <c r="C8258" t="b" cm="1">
        <f t="array" ref="C8258">OR(Orders!R8256:R18249&gt;1000,Orders!O8256:O18249="furniture")</f>
        <v>1</v>
      </c>
      <c r="D8258" t="str">
        <v>no</v>
      </c>
      <c r="E8258" t="str">
        <v>false</v>
      </c>
      <c r="G8258" t="str" cm="1">
        <f t="array" ref="G8258">IFERROR(IF(AND(Orders!R8257:R18250&gt;1000,OR(Orders!M8257:M18250="East",Orders!M8257:M18250="south")),"bonus","no bonus"),"data error")</f>
        <v>no bonus</v>
      </c>
    </row>
    <row r="8259" spans="1:7" x14ac:dyDescent="0.25">
      <c r="A8259" t="str">
        <v>high</v>
      </c>
      <c r="B8259" t="b" cm="1">
        <f t="array" ref="B8259">AND(Orders!R8257:R18250&gt;500,Orders!O8257:O18250="technology")</f>
        <v>0</v>
      </c>
      <c r="C8259" t="b" cm="1">
        <f t="array" ref="C8259">OR(Orders!R8257:R18250&gt;1000,Orders!O8257:O18250="furniture")</f>
        <v>1</v>
      </c>
      <c r="D8259" t="str">
        <v>no</v>
      </c>
      <c r="E8259" t="str">
        <v>false</v>
      </c>
      <c r="G8259" t="str" cm="1">
        <f t="array" ref="G8259">IFERROR(IF(AND(Orders!R8258:R18251&gt;1000,OR(Orders!M8258:M18251="East",Orders!M8258:M18251="south")),"bonus","no bonus"),"data error")</f>
        <v>no bonus</v>
      </c>
    </row>
    <row r="8260" spans="1:7" x14ac:dyDescent="0.25">
      <c r="A8260" t="str">
        <v>high</v>
      </c>
      <c r="B8260" t="b" cm="1">
        <f t="array" ref="B8260">AND(Orders!R8258:R18251&gt;500,Orders!O8258:O18251="technology")</f>
        <v>0</v>
      </c>
      <c r="C8260" t="b" cm="1">
        <f t="array" ref="C8260">OR(Orders!R8258:R18251&gt;1000,Orders!O8258:O18251="furniture")</f>
        <v>1</v>
      </c>
      <c r="D8260" t="str">
        <v>no</v>
      </c>
      <c r="E8260" t="str">
        <v>false</v>
      </c>
      <c r="G8260" t="str" cm="1">
        <f t="array" ref="G8260">IFERROR(IF(AND(Orders!R8259:R18252&gt;1000,OR(Orders!M8259:M18252="East",Orders!M8259:M18252="south")),"bonus","no bonus"),"data error")</f>
        <v>no bonus</v>
      </c>
    </row>
    <row r="8261" spans="1:7" x14ac:dyDescent="0.25">
      <c r="A8261" t="str">
        <v>high</v>
      </c>
      <c r="B8261" t="b" cm="1">
        <f t="array" ref="B8261">AND(Orders!R8259:R18252&gt;500,Orders!O8259:O18252="technology")</f>
        <v>0</v>
      </c>
      <c r="C8261" t="b" cm="1">
        <f t="array" ref="C8261">OR(Orders!R8259:R18252&gt;1000,Orders!O8259:O18252="furniture")</f>
        <v>1</v>
      </c>
      <c r="D8261" t="str">
        <v>no</v>
      </c>
      <c r="E8261" t="str">
        <v>false</v>
      </c>
      <c r="G8261" t="str" cm="1">
        <f t="array" ref="G8261">IFERROR(IF(AND(Orders!R8260:R18253&gt;1000,OR(Orders!M8260:M18253="East",Orders!M8260:M18253="south")),"bonus","no bonus"),"data error")</f>
        <v>no bonus</v>
      </c>
    </row>
    <row r="8262" spans="1:7" x14ac:dyDescent="0.25">
      <c r="A8262" t="str">
        <v>high</v>
      </c>
      <c r="B8262" t="b" cm="1">
        <f t="array" ref="B8262">AND(Orders!R8260:R18253&gt;500,Orders!O8260:O18253="technology")</f>
        <v>0</v>
      </c>
      <c r="C8262" t="b" cm="1">
        <f t="array" ref="C8262">OR(Orders!R8260:R18253&gt;1000,Orders!O8260:O18253="furniture")</f>
        <v>1</v>
      </c>
      <c r="D8262" t="str">
        <v>no</v>
      </c>
      <c r="E8262" t="str">
        <v>false</v>
      </c>
      <c r="G8262" t="str" cm="1">
        <f t="array" ref="G8262">IFERROR(IF(AND(Orders!R8261:R18254&gt;1000,OR(Orders!M8261:M18254="East",Orders!M8261:M18254="south")),"bonus","no bonus"),"data error")</f>
        <v>no bonus</v>
      </c>
    </row>
    <row r="8263" spans="1:7" x14ac:dyDescent="0.25">
      <c r="A8263" t="str">
        <v>high</v>
      </c>
      <c r="B8263" t="b" cm="1">
        <f t="array" ref="B8263">AND(Orders!R8261:R18254&gt;500,Orders!O8261:O18254="technology")</f>
        <v>0</v>
      </c>
      <c r="C8263" t="b" cm="1">
        <f t="array" ref="C8263">OR(Orders!R8261:R18254&gt;1000,Orders!O8261:O18254="furniture")</f>
        <v>1</v>
      </c>
      <c r="D8263" t="str">
        <v>no</v>
      </c>
      <c r="E8263" t="str">
        <v>false</v>
      </c>
      <c r="G8263" t="str" cm="1">
        <f t="array" ref="G8263">IFERROR(IF(AND(Orders!R8262:R18255&gt;1000,OR(Orders!M8262:M18255="East",Orders!M8262:M18255="south")),"bonus","no bonus"),"data error")</f>
        <v>no bonus</v>
      </c>
    </row>
    <row r="8264" spans="1:7" x14ac:dyDescent="0.25">
      <c r="A8264" t="str">
        <v>high</v>
      </c>
      <c r="B8264" t="b" cm="1">
        <f t="array" ref="B8264">AND(Orders!R8262:R18255&gt;500,Orders!O8262:O18255="technology")</f>
        <v>0</v>
      </c>
      <c r="C8264" t="b" cm="1">
        <f t="array" ref="C8264">OR(Orders!R8262:R18255&gt;1000,Orders!O8262:O18255="furniture")</f>
        <v>1</v>
      </c>
      <c r="D8264" t="str">
        <v>no</v>
      </c>
      <c r="E8264" t="str">
        <v>false</v>
      </c>
      <c r="G8264" t="str" cm="1">
        <f t="array" ref="G8264">IFERROR(IF(AND(Orders!R8263:R18256&gt;1000,OR(Orders!M8263:M18256="East",Orders!M8263:M18256="south")),"bonus","no bonus"),"data error")</f>
        <v>no bonus</v>
      </c>
    </row>
    <row r="8265" spans="1:7" x14ac:dyDescent="0.25">
      <c r="A8265" t="str">
        <v>high</v>
      </c>
      <c r="B8265" t="b" cm="1">
        <f t="array" ref="B8265">AND(Orders!R8263:R18256&gt;500,Orders!O8263:O18256="technology")</f>
        <v>0</v>
      </c>
      <c r="C8265" t="b" cm="1">
        <f t="array" ref="C8265">OR(Orders!R8263:R18256&gt;1000,Orders!O8263:O18256="furniture")</f>
        <v>1</v>
      </c>
      <c r="D8265" t="str">
        <v>no</v>
      </c>
      <c r="E8265" t="str">
        <v>false</v>
      </c>
      <c r="G8265" t="str" cm="1">
        <f t="array" ref="G8265">IFERROR(IF(AND(Orders!R8264:R18257&gt;1000,OR(Orders!M8264:M18257="East",Orders!M8264:M18257="south")),"bonus","no bonus"),"data error")</f>
        <v>no bonus</v>
      </c>
    </row>
    <row r="8266" spans="1:7" x14ac:dyDescent="0.25">
      <c r="A8266" t="str">
        <v>high</v>
      </c>
      <c r="B8266" t="b" cm="1">
        <f t="array" ref="B8266">AND(Orders!R8264:R18257&gt;500,Orders!O8264:O18257="technology")</f>
        <v>0</v>
      </c>
      <c r="C8266" t="b" cm="1">
        <f t="array" ref="C8266">OR(Orders!R8264:R18257&gt;1000,Orders!O8264:O18257="furniture")</f>
        <v>1</v>
      </c>
      <c r="D8266" t="str">
        <v>no</v>
      </c>
      <c r="E8266" t="str">
        <v>false</v>
      </c>
      <c r="G8266" t="str" cm="1">
        <f t="array" ref="G8266">IFERROR(IF(AND(Orders!R8265:R18258&gt;1000,OR(Orders!M8265:M18258="East",Orders!M8265:M18258="south")),"bonus","no bonus"),"data error")</f>
        <v>no bonus</v>
      </c>
    </row>
    <row r="8267" spans="1:7" x14ac:dyDescent="0.25">
      <c r="A8267" t="str">
        <v>high</v>
      </c>
      <c r="B8267" t="b" cm="1">
        <f t="array" ref="B8267">AND(Orders!R8265:R18258&gt;500,Orders!O8265:O18258="technology")</f>
        <v>0</v>
      </c>
      <c r="C8267" t="b" cm="1">
        <f t="array" ref="C8267">OR(Orders!R8265:R18258&gt;1000,Orders!O8265:O18258="furniture")</f>
        <v>1</v>
      </c>
      <c r="D8267" t="str">
        <v>no</v>
      </c>
      <c r="E8267" t="str">
        <v>false</v>
      </c>
      <c r="G8267" t="str" cm="1">
        <f t="array" ref="G8267">IFERROR(IF(AND(Orders!R8266:R18259&gt;1000,OR(Orders!M8266:M18259="East",Orders!M8266:M18259="south")),"bonus","no bonus"),"data error")</f>
        <v>no bonus</v>
      </c>
    </row>
    <row r="8268" spans="1:7" x14ac:dyDescent="0.25">
      <c r="A8268" t="str">
        <v>high</v>
      </c>
      <c r="B8268" t="b" cm="1">
        <f t="array" ref="B8268">AND(Orders!R8266:R18259&gt;500,Orders!O8266:O18259="technology")</f>
        <v>0</v>
      </c>
      <c r="C8268" t="b" cm="1">
        <f t="array" ref="C8268">OR(Orders!R8266:R18259&gt;1000,Orders!O8266:O18259="furniture")</f>
        <v>1</v>
      </c>
      <c r="D8268" t="str">
        <v>no</v>
      </c>
      <c r="E8268" t="str">
        <v>false</v>
      </c>
      <c r="G8268" t="str" cm="1">
        <f t="array" ref="G8268">IFERROR(IF(AND(Orders!R8267:R18260&gt;1000,OR(Orders!M8267:M18260="East",Orders!M8267:M18260="south")),"bonus","no bonus"),"data error")</f>
        <v>no bonus</v>
      </c>
    </row>
    <row r="8269" spans="1:7" x14ac:dyDescent="0.25">
      <c r="A8269" t="str">
        <v>high</v>
      </c>
      <c r="B8269" t="b" cm="1">
        <f t="array" ref="B8269">AND(Orders!R8267:R18260&gt;500,Orders!O8267:O18260="technology")</f>
        <v>0</v>
      </c>
      <c r="C8269" t="b" cm="1">
        <f t="array" ref="C8269">OR(Orders!R8267:R18260&gt;1000,Orders!O8267:O18260="furniture")</f>
        <v>1</v>
      </c>
      <c r="D8269" t="str">
        <v>no</v>
      </c>
      <c r="E8269" t="str">
        <v>false</v>
      </c>
      <c r="G8269" t="str" cm="1">
        <f t="array" ref="G8269">IFERROR(IF(AND(Orders!R8268:R18261&gt;1000,OR(Orders!M8268:M18261="East",Orders!M8268:M18261="south")),"bonus","no bonus"),"data error")</f>
        <v>no bonus</v>
      </c>
    </row>
    <row r="8270" spans="1:7" x14ac:dyDescent="0.25">
      <c r="A8270" t="str">
        <v>high</v>
      </c>
      <c r="B8270" t="b" cm="1">
        <f t="array" ref="B8270">AND(Orders!R8268:R18261&gt;500,Orders!O8268:O18261="technology")</f>
        <v>0</v>
      </c>
      <c r="C8270" t="b" cm="1">
        <f t="array" ref="C8270">OR(Orders!R8268:R18261&gt;1000,Orders!O8268:O18261="furniture")</f>
        <v>1</v>
      </c>
      <c r="D8270" t="str">
        <v>no</v>
      </c>
      <c r="E8270" t="str">
        <v>false</v>
      </c>
      <c r="G8270" t="str" cm="1">
        <f t="array" ref="G8270">IFERROR(IF(AND(Orders!R8269:R18262&gt;1000,OR(Orders!M8269:M18262="East",Orders!M8269:M18262="south")),"bonus","no bonus"),"data error")</f>
        <v>no bonus</v>
      </c>
    </row>
    <row r="8271" spans="1:7" x14ac:dyDescent="0.25">
      <c r="A8271" t="str">
        <v>high</v>
      </c>
      <c r="B8271" t="b" cm="1">
        <f t="array" ref="B8271">AND(Orders!R8269:R18262&gt;500,Orders!O8269:O18262="technology")</f>
        <v>0</v>
      </c>
      <c r="C8271" t="b" cm="1">
        <f t="array" ref="C8271">OR(Orders!R8269:R18262&gt;1000,Orders!O8269:O18262="furniture")</f>
        <v>1</v>
      </c>
      <c r="D8271" t="str">
        <v>no</v>
      </c>
      <c r="E8271" t="str">
        <v>false</v>
      </c>
      <c r="G8271" t="str" cm="1">
        <f t="array" ref="G8271">IFERROR(IF(AND(Orders!R8270:R18263&gt;1000,OR(Orders!M8270:M18263="East",Orders!M8270:M18263="south")),"bonus","no bonus"),"data error")</f>
        <v>no bonus</v>
      </c>
    </row>
    <row r="8272" spans="1:7" x14ac:dyDescent="0.25">
      <c r="A8272" t="str">
        <v>high</v>
      </c>
      <c r="B8272" t="b" cm="1">
        <f t="array" ref="B8272">AND(Orders!R8270:R18263&gt;500,Orders!O8270:O18263="technology")</f>
        <v>0</v>
      </c>
      <c r="C8272" t="b" cm="1">
        <f t="array" ref="C8272">OR(Orders!R8270:R18263&gt;1000,Orders!O8270:O18263="furniture")</f>
        <v>1</v>
      </c>
      <c r="D8272" t="str">
        <v>no</v>
      </c>
      <c r="E8272" t="str">
        <v>false</v>
      </c>
      <c r="G8272" t="str" cm="1">
        <f t="array" ref="G8272">IFERROR(IF(AND(Orders!R8271:R18264&gt;1000,OR(Orders!M8271:M18264="East",Orders!M8271:M18264="south")),"bonus","no bonus"),"data error")</f>
        <v>no bonus</v>
      </c>
    </row>
    <row r="8273" spans="1:7" x14ac:dyDescent="0.25">
      <c r="A8273" t="str">
        <v>high</v>
      </c>
      <c r="B8273" t="b" cm="1">
        <f t="array" ref="B8273">AND(Orders!R8271:R18264&gt;500,Orders!O8271:O18264="technology")</f>
        <v>0</v>
      </c>
      <c r="C8273" t="b" cm="1">
        <f t="array" ref="C8273">OR(Orders!R8271:R18264&gt;1000,Orders!O8271:O18264="furniture")</f>
        <v>1</v>
      </c>
      <c r="D8273" t="str">
        <v>no</v>
      </c>
      <c r="E8273" t="str">
        <v>false</v>
      </c>
      <c r="G8273" t="str" cm="1">
        <f t="array" ref="G8273">IFERROR(IF(AND(Orders!R8272:R18265&gt;1000,OR(Orders!M8272:M18265="East",Orders!M8272:M18265="south")),"bonus","no bonus"),"data error")</f>
        <v>no bonus</v>
      </c>
    </row>
    <row r="8274" spans="1:7" x14ac:dyDescent="0.25">
      <c r="A8274" t="str">
        <v>high</v>
      </c>
      <c r="B8274" t="b" cm="1">
        <f t="array" ref="B8274">AND(Orders!R8272:R18265&gt;500,Orders!O8272:O18265="technology")</f>
        <v>0</v>
      </c>
      <c r="C8274" t="b" cm="1">
        <f t="array" ref="C8274">OR(Orders!R8272:R18265&gt;1000,Orders!O8272:O18265="furniture")</f>
        <v>1</v>
      </c>
      <c r="D8274" t="str">
        <v>no</v>
      </c>
      <c r="E8274" t="str">
        <v>false</v>
      </c>
      <c r="G8274" t="str" cm="1">
        <f t="array" ref="G8274">IFERROR(IF(AND(Orders!R8273:R18266&gt;1000,OR(Orders!M8273:M18266="East",Orders!M8273:M18266="south")),"bonus","no bonus"),"data error")</f>
        <v>no bonus</v>
      </c>
    </row>
    <row r="8275" spans="1:7" x14ac:dyDescent="0.25">
      <c r="A8275" t="str">
        <v>high</v>
      </c>
      <c r="B8275" t="b" cm="1">
        <f t="array" ref="B8275">AND(Orders!R8273:R18266&gt;500,Orders!O8273:O18266="technology")</f>
        <v>0</v>
      </c>
      <c r="C8275" t="b" cm="1">
        <f t="array" ref="C8275">OR(Orders!R8273:R18266&gt;1000,Orders!O8273:O18266="furniture")</f>
        <v>1</v>
      </c>
      <c r="D8275" t="str">
        <v>no</v>
      </c>
      <c r="E8275" t="str">
        <v>false</v>
      </c>
      <c r="G8275" t="str" cm="1">
        <f t="array" ref="G8275">IFERROR(IF(AND(Orders!R8274:R18267&gt;1000,OR(Orders!M8274:M18267="East",Orders!M8274:M18267="south")),"bonus","no bonus"),"data error")</f>
        <v>no bonus</v>
      </c>
    </row>
    <row r="8276" spans="1:7" x14ac:dyDescent="0.25">
      <c r="A8276" t="str">
        <v>high</v>
      </c>
      <c r="B8276" t="b" cm="1">
        <f t="array" ref="B8276">AND(Orders!R8274:R18267&gt;500,Orders!O8274:O18267="technology")</f>
        <v>0</v>
      </c>
      <c r="C8276" t="b" cm="1">
        <f t="array" ref="C8276">OR(Orders!R8274:R18267&gt;1000,Orders!O8274:O18267="furniture")</f>
        <v>1</v>
      </c>
      <c r="D8276" t="str">
        <v>no</v>
      </c>
      <c r="E8276" t="str">
        <v>false</v>
      </c>
      <c r="G8276" t="str" cm="1">
        <f t="array" ref="G8276">IFERROR(IF(AND(Orders!R8275:R18268&gt;1000,OR(Orders!M8275:M18268="East",Orders!M8275:M18268="south")),"bonus","no bonus"),"data error")</f>
        <v>no bonus</v>
      </c>
    </row>
    <row r="8277" spans="1:7" x14ac:dyDescent="0.25">
      <c r="A8277" t="str">
        <v>high</v>
      </c>
      <c r="B8277" t="b" cm="1">
        <f t="array" ref="B8277">AND(Orders!R8275:R18268&gt;500,Orders!O8275:O18268="technology")</f>
        <v>0</v>
      </c>
      <c r="C8277" t="b" cm="1">
        <f t="array" ref="C8277">OR(Orders!R8275:R18268&gt;1000,Orders!O8275:O18268="furniture")</f>
        <v>1</v>
      </c>
      <c r="D8277" t="str">
        <v>no</v>
      </c>
      <c r="E8277" t="str">
        <v>false</v>
      </c>
      <c r="G8277" t="str" cm="1">
        <f t="array" ref="G8277">IFERROR(IF(AND(Orders!R8276:R18269&gt;1000,OR(Orders!M8276:M18269="East",Orders!M8276:M18269="south")),"bonus","no bonus"),"data error")</f>
        <v>no bonus</v>
      </c>
    </row>
    <row r="8278" spans="1:7" x14ac:dyDescent="0.25">
      <c r="A8278" t="str">
        <v>high</v>
      </c>
      <c r="B8278" t="b" cm="1">
        <f t="array" ref="B8278">AND(Orders!R8276:R18269&gt;500,Orders!O8276:O18269="technology")</f>
        <v>0</v>
      </c>
      <c r="C8278" t="b" cm="1">
        <f t="array" ref="C8278">OR(Orders!R8276:R18269&gt;1000,Orders!O8276:O18269="furniture")</f>
        <v>1</v>
      </c>
      <c r="D8278" t="str">
        <v>no</v>
      </c>
      <c r="E8278" t="str">
        <v>false</v>
      </c>
      <c r="G8278" t="str" cm="1">
        <f t="array" ref="G8278">IFERROR(IF(AND(Orders!R8277:R18270&gt;1000,OR(Orders!M8277:M18270="East",Orders!M8277:M18270="south")),"bonus","no bonus"),"data error")</f>
        <v>no bonus</v>
      </c>
    </row>
    <row r="8279" spans="1:7" x14ac:dyDescent="0.25">
      <c r="A8279" t="str">
        <v>high</v>
      </c>
      <c r="B8279" t="b" cm="1">
        <f t="array" ref="B8279">AND(Orders!R8277:R18270&gt;500,Orders!O8277:O18270="technology")</f>
        <v>0</v>
      </c>
      <c r="C8279" t="b" cm="1">
        <f t="array" ref="C8279">OR(Orders!R8277:R18270&gt;1000,Orders!O8277:O18270="furniture")</f>
        <v>1</v>
      </c>
      <c r="D8279" t="str">
        <v>no</v>
      </c>
      <c r="E8279" t="str">
        <v>false</v>
      </c>
      <c r="G8279" t="str" cm="1">
        <f t="array" ref="G8279">IFERROR(IF(AND(Orders!R8278:R18271&gt;1000,OR(Orders!M8278:M18271="East",Orders!M8278:M18271="south")),"bonus","no bonus"),"data error")</f>
        <v>no bonus</v>
      </c>
    </row>
    <row r="8280" spans="1:7" x14ac:dyDescent="0.25">
      <c r="A8280" t="str">
        <v>high</v>
      </c>
      <c r="B8280" t="b" cm="1">
        <f t="array" ref="B8280">AND(Orders!R8278:R18271&gt;500,Orders!O8278:O18271="technology")</f>
        <v>0</v>
      </c>
      <c r="C8280" t="b" cm="1">
        <f t="array" ref="C8280">OR(Orders!R8278:R18271&gt;1000,Orders!O8278:O18271="furniture")</f>
        <v>1</v>
      </c>
      <c r="D8280" t="str">
        <v>no</v>
      </c>
      <c r="E8280" t="str">
        <v>false</v>
      </c>
      <c r="G8280" t="str" cm="1">
        <f t="array" ref="G8280">IFERROR(IF(AND(Orders!R8279:R18272&gt;1000,OR(Orders!M8279:M18272="East",Orders!M8279:M18272="south")),"bonus","no bonus"),"data error")</f>
        <v>no bonus</v>
      </c>
    </row>
    <row r="8281" spans="1:7" x14ac:dyDescent="0.25">
      <c r="A8281" t="str">
        <v>high</v>
      </c>
      <c r="B8281" t="b" cm="1">
        <f t="array" ref="B8281">AND(Orders!R8279:R18272&gt;500,Orders!O8279:O18272="technology")</f>
        <v>0</v>
      </c>
      <c r="C8281" t="b" cm="1">
        <f t="array" ref="C8281">OR(Orders!R8279:R18272&gt;1000,Orders!O8279:O18272="furniture")</f>
        <v>1</v>
      </c>
      <c r="D8281" t="str">
        <v>no</v>
      </c>
      <c r="E8281" t="str">
        <v>false</v>
      </c>
      <c r="G8281" t="str" cm="1">
        <f t="array" ref="G8281">IFERROR(IF(AND(Orders!R8280:R18273&gt;1000,OR(Orders!M8280:M18273="East",Orders!M8280:M18273="south")),"bonus","no bonus"),"data error")</f>
        <v>no bonus</v>
      </c>
    </row>
    <row r="8282" spans="1:7" x14ac:dyDescent="0.25">
      <c r="A8282" t="str">
        <v>high</v>
      </c>
      <c r="B8282" t="b" cm="1">
        <f t="array" ref="B8282">AND(Orders!R8280:R18273&gt;500,Orders!O8280:O18273="technology")</f>
        <v>0</v>
      </c>
      <c r="C8282" t="b" cm="1">
        <f t="array" ref="C8282">OR(Orders!R8280:R18273&gt;1000,Orders!O8280:O18273="furniture")</f>
        <v>1</v>
      </c>
      <c r="D8282" t="str">
        <v>no</v>
      </c>
      <c r="E8282" t="str">
        <v>false</v>
      </c>
      <c r="G8282" t="str" cm="1">
        <f t="array" ref="G8282">IFERROR(IF(AND(Orders!R8281:R18274&gt;1000,OR(Orders!M8281:M18274="East",Orders!M8281:M18274="south")),"bonus","no bonus"),"data error")</f>
        <v>no bonus</v>
      </c>
    </row>
    <row r="8283" spans="1:7" x14ac:dyDescent="0.25">
      <c r="A8283" t="str">
        <v>high</v>
      </c>
      <c r="B8283" t="b" cm="1">
        <f t="array" ref="B8283">AND(Orders!R8281:R18274&gt;500,Orders!O8281:O18274="technology")</f>
        <v>0</v>
      </c>
      <c r="C8283" t="b" cm="1">
        <f t="array" ref="C8283">OR(Orders!R8281:R18274&gt;1000,Orders!O8281:O18274="furniture")</f>
        <v>1</v>
      </c>
      <c r="D8283" t="str">
        <v>no</v>
      </c>
      <c r="E8283" t="str">
        <v>false</v>
      </c>
      <c r="G8283" t="str" cm="1">
        <f t="array" ref="G8283">IFERROR(IF(AND(Orders!R8282:R18275&gt;1000,OR(Orders!M8282:M18275="East",Orders!M8282:M18275="south")),"bonus","no bonus"),"data error")</f>
        <v>no bonus</v>
      </c>
    </row>
    <row r="8284" spans="1:7" x14ac:dyDescent="0.25">
      <c r="A8284" t="str">
        <v>high</v>
      </c>
      <c r="B8284" t="b" cm="1">
        <f t="array" ref="B8284">AND(Orders!R8282:R18275&gt;500,Orders!O8282:O18275="technology")</f>
        <v>0</v>
      </c>
      <c r="C8284" t="b" cm="1">
        <f t="array" ref="C8284">OR(Orders!R8282:R18275&gt;1000,Orders!O8282:O18275="furniture")</f>
        <v>1</v>
      </c>
      <c r="D8284" t="str">
        <v>no</v>
      </c>
      <c r="E8284" t="str">
        <v>false</v>
      </c>
      <c r="G8284" t="str" cm="1">
        <f t="array" ref="G8284">IFERROR(IF(AND(Orders!R8283:R18276&gt;1000,OR(Orders!M8283:M18276="East",Orders!M8283:M18276="south")),"bonus","no bonus"),"data error")</f>
        <v>no bonus</v>
      </c>
    </row>
    <row r="8285" spans="1:7" x14ac:dyDescent="0.25">
      <c r="A8285" t="str">
        <v>high</v>
      </c>
      <c r="B8285" t="b" cm="1">
        <f t="array" ref="B8285">AND(Orders!R8283:R18276&gt;500,Orders!O8283:O18276="technology")</f>
        <v>0</v>
      </c>
      <c r="C8285" t="b" cm="1">
        <f t="array" ref="C8285">OR(Orders!R8283:R18276&gt;1000,Orders!O8283:O18276="furniture")</f>
        <v>1</v>
      </c>
      <c r="D8285" t="str">
        <v>no</v>
      </c>
      <c r="E8285" t="str">
        <v>false</v>
      </c>
      <c r="G8285" t="str" cm="1">
        <f t="array" ref="G8285">IFERROR(IF(AND(Orders!R8284:R18277&gt;1000,OR(Orders!M8284:M18277="East",Orders!M8284:M18277="south")),"bonus","no bonus"),"data error")</f>
        <v>no bonus</v>
      </c>
    </row>
    <row r="8286" spans="1:7" x14ac:dyDescent="0.25">
      <c r="A8286" t="str">
        <v>high</v>
      </c>
      <c r="B8286" t="b" cm="1">
        <f t="array" ref="B8286">AND(Orders!R8284:R18277&gt;500,Orders!O8284:O18277="technology")</f>
        <v>0</v>
      </c>
      <c r="C8286" t="b" cm="1">
        <f t="array" ref="C8286">OR(Orders!R8284:R18277&gt;1000,Orders!O8284:O18277="furniture")</f>
        <v>1</v>
      </c>
      <c r="D8286" t="str">
        <v>no</v>
      </c>
      <c r="E8286" t="str">
        <v>false</v>
      </c>
      <c r="G8286" t="str" cm="1">
        <f t="array" ref="G8286">IFERROR(IF(AND(Orders!R8285:R18278&gt;1000,OR(Orders!M8285:M18278="East",Orders!M8285:M18278="south")),"bonus","no bonus"),"data error")</f>
        <v>no bonus</v>
      </c>
    </row>
    <row r="8287" spans="1:7" x14ac:dyDescent="0.25">
      <c r="A8287" t="str">
        <v>high</v>
      </c>
      <c r="B8287" t="b" cm="1">
        <f t="array" ref="B8287">AND(Orders!R8285:R18278&gt;500,Orders!O8285:O18278="technology")</f>
        <v>0</v>
      </c>
      <c r="C8287" t="b" cm="1">
        <f t="array" ref="C8287">OR(Orders!R8285:R18278&gt;1000,Orders!O8285:O18278="furniture")</f>
        <v>1</v>
      </c>
      <c r="D8287" t="str">
        <v>no</v>
      </c>
      <c r="E8287" t="str">
        <v>false</v>
      </c>
      <c r="G8287" t="str" cm="1">
        <f t="array" ref="G8287">IFERROR(IF(AND(Orders!R8286:R18279&gt;1000,OR(Orders!M8286:M18279="East",Orders!M8286:M18279="south")),"bonus","no bonus"),"data error")</f>
        <v>no bonus</v>
      </c>
    </row>
    <row r="8288" spans="1:7" x14ac:dyDescent="0.25">
      <c r="A8288" t="str">
        <v>high</v>
      </c>
      <c r="B8288" t="b" cm="1">
        <f t="array" ref="B8288">AND(Orders!R8286:R18279&gt;500,Orders!O8286:O18279="technology")</f>
        <v>0</v>
      </c>
      <c r="C8288" t="b" cm="1">
        <f t="array" ref="C8288">OR(Orders!R8286:R18279&gt;1000,Orders!O8286:O18279="furniture")</f>
        <v>1</v>
      </c>
      <c r="D8288" t="str">
        <v>no</v>
      </c>
      <c r="E8288" t="str">
        <v>false</v>
      </c>
      <c r="G8288" t="str" cm="1">
        <f t="array" ref="G8288">IFERROR(IF(AND(Orders!R8287:R18280&gt;1000,OR(Orders!M8287:M18280="East",Orders!M8287:M18280="south")),"bonus","no bonus"),"data error")</f>
        <v>no bonus</v>
      </c>
    </row>
    <row r="8289" spans="1:7" x14ac:dyDescent="0.25">
      <c r="A8289" t="str">
        <v>high</v>
      </c>
      <c r="B8289" t="b" cm="1">
        <f t="array" ref="B8289">AND(Orders!R8287:R18280&gt;500,Orders!O8287:O18280="technology")</f>
        <v>0</v>
      </c>
      <c r="C8289" t="b" cm="1">
        <f t="array" ref="C8289">OR(Orders!R8287:R18280&gt;1000,Orders!O8287:O18280="furniture")</f>
        <v>1</v>
      </c>
      <c r="D8289" t="str">
        <v>no</v>
      </c>
      <c r="E8289" t="str">
        <v>false</v>
      </c>
      <c r="G8289" t="str" cm="1">
        <f t="array" ref="G8289">IFERROR(IF(AND(Orders!R8288:R18281&gt;1000,OR(Orders!M8288:M18281="East",Orders!M8288:M18281="south")),"bonus","no bonus"),"data error")</f>
        <v>no bonus</v>
      </c>
    </row>
    <row r="8290" spans="1:7" x14ac:dyDescent="0.25">
      <c r="A8290" t="str">
        <v>high</v>
      </c>
      <c r="B8290" t="b" cm="1">
        <f t="array" ref="B8290">AND(Orders!R8288:R18281&gt;500,Orders!O8288:O18281="technology")</f>
        <v>0</v>
      </c>
      <c r="C8290" t="b" cm="1">
        <f t="array" ref="C8290">OR(Orders!R8288:R18281&gt;1000,Orders!O8288:O18281="furniture")</f>
        <v>1</v>
      </c>
      <c r="D8290" t="str">
        <v>no</v>
      </c>
      <c r="E8290" t="str">
        <v>false</v>
      </c>
      <c r="G8290" t="str" cm="1">
        <f t="array" ref="G8290">IFERROR(IF(AND(Orders!R8289:R18282&gt;1000,OR(Orders!M8289:M18282="East",Orders!M8289:M18282="south")),"bonus","no bonus"),"data error")</f>
        <v>no bonus</v>
      </c>
    </row>
    <row r="8291" spans="1:7" x14ac:dyDescent="0.25">
      <c r="A8291" t="str">
        <v>high</v>
      </c>
      <c r="B8291" t="b" cm="1">
        <f t="array" ref="B8291">AND(Orders!R8289:R18282&gt;500,Orders!O8289:O18282="technology")</f>
        <v>0</v>
      </c>
      <c r="C8291" t="b" cm="1">
        <f t="array" ref="C8291">OR(Orders!R8289:R18282&gt;1000,Orders!O8289:O18282="furniture")</f>
        <v>1</v>
      </c>
      <c r="D8291" t="str">
        <v>no</v>
      </c>
      <c r="E8291" t="str">
        <v>false</v>
      </c>
      <c r="G8291" t="str" cm="1">
        <f t="array" ref="G8291">IFERROR(IF(AND(Orders!R8290:R18283&gt;1000,OR(Orders!M8290:M18283="East",Orders!M8290:M18283="south")),"bonus","no bonus"),"data error")</f>
        <v>no bonus</v>
      </c>
    </row>
    <row r="8292" spans="1:7" x14ac:dyDescent="0.25">
      <c r="A8292" t="str">
        <v>high</v>
      </c>
      <c r="B8292" t="b" cm="1">
        <f t="array" ref="B8292">AND(Orders!R8290:R18283&gt;500,Orders!O8290:O18283="technology")</f>
        <v>0</v>
      </c>
      <c r="C8292" t="b" cm="1">
        <f t="array" ref="C8292">OR(Orders!R8290:R18283&gt;1000,Orders!O8290:O18283="furniture")</f>
        <v>1</v>
      </c>
      <c r="D8292" t="str">
        <v>no</v>
      </c>
      <c r="E8292" t="str">
        <v>false</v>
      </c>
      <c r="G8292" t="str" cm="1">
        <f t="array" ref="G8292">IFERROR(IF(AND(Orders!R8291:R18284&gt;1000,OR(Orders!M8291:M18284="East",Orders!M8291:M18284="south")),"bonus","no bonus"),"data error")</f>
        <v>no bonus</v>
      </c>
    </row>
    <row r="8293" spans="1:7" x14ac:dyDescent="0.25">
      <c r="A8293" t="str">
        <v>high</v>
      </c>
      <c r="B8293" t="b" cm="1">
        <f t="array" ref="B8293">AND(Orders!R8291:R18284&gt;500,Orders!O8291:O18284="technology")</f>
        <v>0</v>
      </c>
      <c r="C8293" t="b" cm="1">
        <f t="array" ref="C8293">OR(Orders!R8291:R18284&gt;1000,Orders!O8291:O18284="furniture")</f>
        <v>1</v>
      </c>
      <c r="D8293" t="str">
        <v>no</v>
      </c>
      <c r="E8293" t="str">
        <v>false</v>
      </c>
      <c r="G8293" t="str" cm="1">
        <f t="array" ref="G8293">IFERROR(IF(AND(Orders!R8292:R18285&gt;1000,OR(Orders!M8292:M18285="East",Orders!M8292:M18285="south")),"bonus","no bonus"),"data error")</f>
        <v>no bonus</v>
      </c>
    </row>
    <row r="8294" spans="1:7" x14ac:dyDescent="0.25">
      <c r="A8294" t="str">
        <v>high</v>
      </c>
      <c r="B8294" t="b" cm="1">
        <f t="array" ref="B8294">AND(Orders!R8292:R18285&gt;500,Orders!O8292:O18285="technology")</f>
        <v>0</v>
      </c>
      <c r="C8294" t="b" cm="1">
        <f t="array" ref="C8294">OR(Orders!R8292:R18285&gt;1000,Orders!O8292:O18285="furniture")</f>
        <v>1</v>
      </c>
      <c r="D8294" t="str">
        <v>no</v>
      </c>
      <c r="E8294" t="str">
        <v>false</v>
      </c>
      <c r="G8294" t="str" cm="1">
        <f t="array" ref="G8294">IFERROR(IF(AND(Orders!R8293:R18286&gt;1000,OR(Orders!M8293:M18286="East",Orders!M8293:M18286="south")),"bonus","no bonus"),"data error")</f>
        <v>no bonus</v>
      </c>
    </row>
    <row r="8295" spans="1:7" x14ac:dyDescent="0.25">
      <c r="A8295" t="str">
        <v>high</v>
      </c>
      <c r="B8295" t="b" cm="1">
        <f t="array" ref="B8295">AND(Orders!R8293:R18286&gt;500,Orders!O8293:O18286="technology")</f>
        <v>0</v>
      </c>
      <c r="C8295" t="b" cm="1">
        <f t="array" ref="C8295">OR(Orders!R8293:R18286&gt;1000,Orders!O8293:O18286="furniture")</f>
        <v>1</v>
      </c>
      <c r="D8295" t="str">
        <v>no</v>
      </c>
      <c r="E8295" t="str">
        <v>false</v>
      </c>
      <c r="G8295" t="str" cm="1">
        <f t="array" ref="G8295">IFERROR(IF(AND(Orders!R8294:R18287&gt;1000,OR(Orders!M8294:M18287="East",Orders!M8294:M18287="south")),"bonus","no bonus"),"data error")</f>
        <v>no bonus</v>
      </c>
    </row>
    <row r="8296" spans="1:7" x14ac:dyDescent="0.25">
      <c r="A8296" t="str">
        <v>high</v>
      </c>
      <c r="B8296" t="b" cm="1">
        <f t="array" ref="B8296">AND(Orders!R8294:R18287&gt;500,Orders!O8294:O18287="technology")</f>
        <v>0</v>
      </c>
      <c r="C8296" t="b" cm="1">
        <f t="array" ref="C8296">OR(Orders!R8294:R18287&gt;1000,Orders!O8294:O18287="furniture")</f>
        <v>1</v>
      </c>
      <c r="D8296" t="str">
        <v>no</v>
      </c>
      <c r="E8296" t="str">
        <v>false</v>
      </c>
      <c r="G8296" t="str" cm="1">
        <f t="array" ref="G8296">IFERROR(IF(AND(Orders!R8295:R18288&gt;1000,OR(Orders!M8295:M18288="East",Orders!M8295:M18288="south")),"bonus","no bonus"),"data error")</f>
        <v>no bonus</v>
      </c>
    </row>
    <row r="8297" spans="1:7" x14ac:dyDescent="0.25">
      <c r="A8297" t="str">
        <v>high</v>
      </c>
      <c r="B8297" t="b" cm="1">
        <f t="array" ref="B8297">AND(Orders!R8295:R18288&gt;500,Orders!O8295:O18288="technology")</f>
        <v>0</v>
      </c>
      <c r="C8297" t="b" cm="1">
        <f t="array" ref="C8297">OR(Orders!R8295:R18288&gt;1000,Orders!O8295:O18288="furniture")</f>
        <v>1</v>
      </c>
      <c r="D8297" t="str">
        <v>no</v>
      </c>
      <c r="E8297" t="str">
        <v>false</v>
      </c>
      <c r="G8297" t="str" cm="1">
        <f t="array" ref="G8297">IFERROR(IF(AND(Orders!R8296:R18289&gt;1000,OR(Orders!M8296:M18289="East",Orders!M8296:M18289="south")),"bonus","no bonus"),"data error")</f>
        <v>no bonus</v>
      </c>
    </row>
    <row r="8298" spans="1:7" x14ac:dyDescent="0.25">
      <c r="A8298" t="str">
        <v>high</v>
      </c>
      <c r="B8298" t="b" cm="1">
        <f t="array" ref="B8298">AND(Orders!R8296:R18289&gt;500,Orders!O8296:O18289="technology")</f>
        <v>0</v>
      </c>
      <c r="C8298" t="b" cm="1">
        <f t="array" ref="C8298">OR(Orders!R8296:R18289&gt;1000,Orders!O8296:O18289="furniture")</f>
        <v>1</v>
      </c>
      <c r="D8298" t="str">
        <v>no</v>
      </c>
      <c r="E8298" t="str">
        <v>false</v>
      </c>
      <c r="G8298" t="str" cm="1">
        <f t="array" ref="G8298">IFERROR(IF(AND(Orders!R8297:R18290&gt;1000,OR(Orders!M8297:M18290="East",Orders!M8297:M18290="south")),"bonus","no bonus"),"data error")</f>
        <v>no bonus</v>
      </c>
    </row>
    <row r="8299" spans="1:7" x14ac:dyDescent="0.25">
      <c r="A8299" t="str">
        <v>high</v>
      </c>
      <c r="B8299" t="b" cm="1">
        <f t="array" ref="B8299">AND(Orders!R8297:R18290&gt;500,Orders!O8297:O18290="technology")</f>
        <v>0</v>
      </c>
      <c r="C8299" t="b" cm="1">
        <f t="array" ref="C8299">OR(Orders!R8297:R18290&gt;1000,Orders!O8297:O18290="furniture")</f>
        <v>1</v>
      </c>
      <c r="D8299" t="str">
        <v>no</v>
      </c>
      <c r="E8299" t="str">
        <v>false</v>
      </c>
      <c r="G8299" t="str" cm="1">
        <f t="array" ref="G8299">IFERROR(IF(AND(Orders!R8298:R18291&gt;1000,OR(Orders!M8298:M18291="East",Orders!M8298:M18291="south")),"bonus","no bonus"),"data error")</f>
        <v>no bonus</v>
      </c>
    </row>
    <row r="8300" spans="1:7" x14ac:dyDescent="0.25">
      <c r="A8300" t="str">
        <v>high</v>
      </c>
      <c r="B8300" t="b" cm="1">
        <f t="array" ref="B8300">AND(Orders!R8298:R18291&gt;500,Orders!O8298:O18291="technology")</f>
        <v>0</v>
      </c>
      <c r="C8300" t="b" cm="1">
        <f t="array" ref="C8300">OR(Orders!R8298:R18291&gt;1000,Orders!O8298:O18291="furniture")</f>
        <v>1</v>
      </c>
      <c r="D8300" t="str">
        <v>no</v>
      </c>
      <c r="E8300" t="str">
        <v>false</v>
      </c>
      <c r="G8300" t="str" cm="1">
        <f t="array" ref="G8300">IFERROR(IF(AND(Orders!R8299:R18292&gt;1000,OR(Orders!M8299:M18292="East",Orders!M8299:M18292="south")),"bonus","no bonus"),"data error")</f>
        <v>no bonus</v>
      </c>
    </row>
    <row r="8301" spans="1:7" x14ac:dyDescent="0.25">
      <c r="A8301" t="str">
        <v>high</v>
      </c>
      <c r="B8301" t="b" cm="1">
        <f t="array" ref="B8301">AND(Orders!R8299:R18292&gt;500,Orders!O8299:O18292="technology")</f>
        <v>0</v>
      </c>
      <c r="C8301" t="b" cm="1">
        <f t="array" ref="C8301">OR(Orders!R8299:R18292&gt;1000,Orders!O8299:O18292="furniture")</f>
        <v>1</v>
      </c>
      <c r="D8301" t="str">
        <v>no</v>
      </c>
      <c r="E8301" t="str">
        <v>false</v>
      </c>
      <c r="G8301" t="str" cm="1">
        <f t="array" ref="G8301">IFERROR(IF(AND(Orders!R8300:R18293&gt;1000,OR(Orders!M8300:M18293="East",Orders!M8300:M18293="south")),"bonus","no bonus"),"data error")</f>
        <v>no bonus</v>
      </c>
    </row>
    <row r="8302" spans="1:7" x14ac:dyDescent="0.25">
      <c r="A8302" t="str">
        <v>high</v>
      </c>
      <c r="B8302" t="b" cm="1">
        <f t="array" ref="B8302">AND(Orders!R8300:R18293&gt;500,Orders!O8300:O18293="technology")</f>
        <v>0</v>
      </c>
      <c r="C8302" t="b" cm="1">
        <f t="array" ref="C8302">OR(Orders!R8300:R18293&gt;1000,Orders!O8300:O18293="furniture")</f>
        <v>1</v>
      </c>
      <c r="D8302" t="str">
        <v>no</v>
      </c>
      <c r="E8302" t="str">
        <v>false</v>
      </c>
      <c r="G8302" t="str" cm="1">
        <f t="array" ref="G8302">IFERROR(IF(AND(Orders!R8301:R18294&gt;1000,OR(Orders!M8301:M18294="East",Orders!M8301:M18294="south")),"bonus","no bonus"),"data error")</f>
        <v>no bonus</v>
      </c>
    </row>
    <row r="8303" spans="1:7" x14ac:dyDescent="0.25">
      <c r="A8303" t="str">
        <v>high</v>
      </c>
      <c r="B8303" t="b" cm="1">
        <f t="array" ref="B8303">AND(Orders!R8301:R18294&gt;500,Orders!O8301:O18294="technology")</f>
        <v>0</v>
      </c>
      <c r="C8303" t="b" cm="1">
        <f t="array" ref="C8303">OR(Orders!R8301:R18294&gt;1000,Orders!O8301:O18294="furniture")</f>
        <v>1</v>
      </c>
      <c r="D8303" t="str">
        <v>no</v>
      </c>
      <c r="E8303" t="str">
        <v>false</v>
      </c>
      <c r="G8303" t="str" cm="1">
        <f t="array" ref="G8303">IFERROR(IF(AND(Orders!R8302:R18295&gt;1000,OR(Orders!M8302:M18295="East",Orders!M8302:M18295="south")),"bonus","no bonus"),"data error")</f>
        <v>no bonus</v>
      </c>
    </row>
    <row r="8304" spans="1:7" x14ac:dyDescent="0.25">
      <c r="A8304" t="str">
        <v>high</v>
      </c>
      <c r="B8304" t="b" cm="1">
        <f t="array" ref="B8304">AND(Orders!R8302:R18295&gt;500,Orders!O8302:O18295="technology")</f>
        <v>0</v>
      </c>
      <c r="C8304" t="b" cm="1">
        <f t="array" ref="C8304">OR(Orders!R8302:R18295&gt;1000,Orders!O8302:O18295="furniture")</f>
        <v>1</v>
      </c>
      <c r="D8304" t="str">
        <v>no</v>
      </c>
      <c r="E8304" t="str">
        <v>false</v>
      </c>
      <c r="G8304" t="str" cm="1">
        <f t="array" ref="G8304">IFERROR(IF(AND(Orders!R8303:R18296&gt;1000,OR(Orders!M8303:M18296="East",Orders!M8303:M18296="south")),"bonus","no bonus"),"data error")</f>
        <v>no bonus</v>
      </c>
    </row>
    <row r="8305" spans="1:7" x14ac:dyDescent="0.25">
      <c r="A8305" t="str">
        <v>high</v>
      </c>
      <c r="B8305" t="b" cm="1">
        <f t="array" ref="B8305">AND(Orders!R8303:R18296&gt;500,Orders!O8303:O18296="technology")</f>
        <v>0</v>
      </c>
      <c r="C8305" t="b" cm="1">
        <f t="array" ref="C8305">OR(Orders!R8303:R18296&gt;1000,Orders!O8303:O18296="furniture")</f>
        <v>1</v>
      </c>
      <c r="D8305" t="str">
        <v>no</v>
      </c>
      <c r="E8305" t="str">
        <v>false</v>
      </c>
      <c r="G8305" t="str" cm="1">
        <f t="array" ref="G8305">IFERROR(IF(AND(Orders!R8304:R18297&gt;1000,OR(Orders!M8304:M18297="East",Orders!M8304:M18297="south")),"bonus","no bonus"),"data error")</f>
        <v>no bonus</v>
      </c>
    </row>
    <row r="8306" spans="1:7" x14ac:dyDescent="0.25">
      <c r="A8306" t="str">
        <v>high</v>
      </c>
      <c r="B8306" t="b" cm="1">
        <f t="array" ref="B8306">AND(Orders!R8304:R18297&gt;500,Orders!O8304:O18297="technology")</f>
        <v>0</v>
      </c>
      <c r="C8306" t="b" cm="1">
        <f t="array" ref="C8306">OR(Orders!R8304:R18297&gt;1000,Orders!O8304:O18297="furniture")</f>
        <v>1</v>
      </c>
      <c r="D8306" t="str">
        <v>no</v>
      </c>
      <c r="E8306" t="str">
        <v>false</v>
      </c>
      <c r="G8306" t="str" cm="1">
        <f t="array" ref="G8306">IFERROR(IF(AND(Orders!R8305:R18298&gt;1000,OR(Orders!M8305:M18298="East",Orders!M8305:M18298="south")),"bonus","no bonus"),"data error")</f>
        <v>no bonus</v>
      </c>
    </row>
    <row r="8307" spans="1:7" x14ac:dyDescent="0.25">
      <c r="A8307" t="str">
        <v>high</v>
      </c>
      <c r="B8307" t="b" cm="1">
        <f t="array" ref="B8307">AND(Orders!R8305:R18298&gt;500,Orders!O8305:O18298="technology")</f>
        <v>0</v>
      </c>
      <c r="C8307" t="b" cm="1">
        <f t="array" ref="C8307">OR(Orders!R8305:R18298&gt;1000,Orders!O8305:O18298="furniture")</f>
        <v>1</v>
      </c>
      <c r="D8307" t="str">
        <v>no</v>
      </c>
      <c r="E8307" t="str">
        <v>false</v>
      </c>
      <c r="G8307" t="str" cm="1">
        <f t="array" ref="G8307">IFERROR(IF(AND(Orders!R8306:R18299&gt;1000,OR(Orders!M8306:M18299="East",Orders!M8306:M18299="south")),"bonus","no bonus"),"data error")</f>
        <v>no bonus</v>
      </c>
    </row>
    <row r="8308" spans="1:7" x14ac:dyDescent="0.25">
      <c r="A8308" t="str">
        <v>high</v>
      </c>
      <c r="B8308" t="b" cm="1">
        <f t="array" ref="B8308">AND(Orders!R8306:R18299&gt;500,Orders!O8306:O18299="technology")</f>
        <v>0</v>
      </c>
      <c r="C8308" t="b" cm="1">
        <f t="array" ref="C8308">OR(Orders!R8306:R18299&gt;1000,Orders!O8306:O18299="furniture")</f>
        <v>1</v>
      </c>
      <c r="D8308" t="str">
        <v>no</v>
      </c>
      <c r="E8308" t="str">
        <v>false</v>
      </c>
      <c r="G8308" t="str" cm="1">
        <f t="array" ref="G8308">IFERROR(IF(AND(Orders!R8307:R18300&gt;1000,OR(Orders!M8307:M18300="East",Orders!M8307:M18300="south")),"bonus","no bonus"),"data error")</f>
        <v>no bonus</v>
      </c>
    </row>
    <row r="8309" spans="1:7" x14ac:dyDescent="0.25">
      <c r="A8309" t="str">
        <v>high</v>
      </c>
      <c r="B8309" t="b" cm="1">
        <f t="array" ref="B8309">AND(Orders!R8307:R18300&gt;500,Orders!O8307:O18300="technology")</f>
        <v>0</v>
      </c>
      <c r="C8309" t="b" cm="1">
        <f t="array" ref="C8309">OR(Orders!R8307:R18300&gt;1000,Orders!O8307:O18300="furniture")</f>
        <v>1</v>
      </c>
      <c r="D8309" t="str">
        <v>no</v>
      </c>
      <c r="E8309" t="str">
        <v>false</v>
      </c>
      <c r="G8309" t="str" cm="1">
        <f t="array" ref="G8309">IFERROR(IF(AND(Orders!R8308:R18301&gt;1000,OR(Orders!M8308:M18301="East",Orders!M8308:M18301="south")),"bonus","no bonus"),"data error")</f>
        <v>no bonus</v>
      </c>
    </row>
    <row r="8310" spans="1:7" x14ac:dyDescent="0.25">
      <c r="A8310" t="str">
        <v>high</v>
      </c>
      <c r="B8310" t="b" cm="1">
        <f t="array" ref="B8310">AND(Orders!R8308:R18301&gt;500,Orders!O8308:O18301="technology")</f>
        <v>0</v>
      </c>
      <c r="C8310" t="b" cm="1">
        <f t="array" ref="C8310">OR(Orders!R8308:R18301&gt;1000,Orders!O8308:O18301="furniture")</f>
        <v>1</v>
      </c>
      <c r="D8310" t="str">
        <v>no</v>
      </c>
      <c r="E8310" t="str">
        <v>false</v>
      </c>
      <c r="G8310" t="str" cm="1">
        <f t="array" ref="G8310">IFERROR(IF(AND(Orders!R8309:R18302&gt;1000,OR(Orders!M8309:M18302="East",Orders!M8309:M18302="south")),"bonus","no bonus"),"data error")</f>
        <v>no bonus</v>
      </c>
    </row>
    <row r="8311" spans="1:7" x14ac:dyDescent="0.25">
      <c r="A8311" t="str">
        <v>high</v>
      </c>
      <c r="B8311" t="b" cm="1">
        <f t="array" ref="B8311">AND(Orders!R8309:R18302&gt;500,Orders!O8309:O18302="technology")</f>
        <v>0</v>
      </c>
      <c r="C8311" t="b" cm="1">
        <f t="array" ref="C8311">OR(Orders!R8309:R18302&gt;1000,Orders!O8309:O18302="furniture")</f>
        <v>1</v>
      </c>
      <c r="D8311" t="str">
        <v>no</v>
      </c>
      <c r="E8311" t="str">
        <v>false</v>
      </c>
      <c r="G8311" t="str" cm="1">
        <f t="array" ref="G8311">IFERROR(IF(AND(Orders!R8310:R18303&gt;1000,OR(Orders!M8310:M18303="East",Orders!M8310:M18303="south")),"bonus","no bonus"),"data error")</f>
        <v>no bonus</v>
      </c>
    </row>
    <row r="8312" spans="1:7" x14ac:dyDescent="0.25">
      <c r="A8312" t="str">
        <v>high</v>
      </c>
      <c r="B8312" t="b" cm="1">
        <f t="array" ref="B8312">AND(Orders!R8310:R18303&gt;500,Orders!O8310:O18303="technology")</f>
        <v>0</v>
      </c>
      <c r="C8312" t="b" cm="1">
        <f t="array" ref="C8312">OR(Orders!R8310:R18303&gt;1000,Orders!O8310:O18303="furniture")</f>
        <v>1</v>
      </c>
      <c r="D8312" t="str">
        <v>no</v>
      </c>
      <c r="E8312" t="str">
        <v>false</v>
      </c>
      <c r="G8312" t="str" cm="1">
        <f t="array" ref="G8312">IFERROR(IF(AND(Orders!R8311:R18304&gt;1000,OR(Orders!M8311:M18304="East",Orders!M8311:M18304="south")),"bonus","no bonus"),"data error")</f>
        <v>no bonus</v>
      </c>
    </row>
    <row r="8313" spans="1:7" x14ac:dyDescent="0.25">
      <c r="A8313" t="str">
        <v>high</v>
      </c>
      <c r="B8313" t="b" cm="1">
        <f t="array" ref="B8313">AND(Orders!R8311:R18304&gt;500,Orders!O8311:O18304="technology")</f>
        <v>0</v>
      </c>
      <c r="C8313" t="b" cm="1">
        <f t="array" ref="C8313">OR(Orders!R8311:R18304&gt;1000,Orders!O8311:O18304="furniture")</f>
        <v>1</v>
      </c>
      <c r="D8313" t="str">
        <v>no</v>
      </c>
      <c r="E8313" t="str">
        <v>false</v>
      </c>
      <c r="G8313" t="str" cm="1">
        <f t="array" ref="G8313">IFERROR(IF(AND(Orders!R8312:R18305&gt;1000,OR(Orders!M8312:M18305="East",Orders!M8312:M18305="south")),"bonus","no bonus"),"data error")</f>
        <v>no bonus</v>
      </c>
    </row>
    <row r="8314" spans="1:7" x14ac:dyDescent="0.25">
      <c r="A8314" t="str">
        <v>high</v>
      </c>
      <c r="B8314" t="b" cm="1">
        <f t="array" ref="B8314">AND(Orders!R8312:R18305&gt;500,Orders!O8312:O18305="technology")</f>
        <v>0</v>
      </c>
      <c r="C8314" t="b" cm="1">
        <f t="array" ref="C8314">OR(Orders!R8312:R18305&gt;1000,Orders!O8312:O18305="furniture")</f>
        <v>1</v>
      </c>
      <c r="D8314" t="str">
        <v>no</v>
      </c>
      <c r="E8314" t="str">
        <v>false</v>
      </c>
      <c r="G8314" t="str" cm="1">
        <f t="array" ref="G8314">IFERROR(IF(AND(Orders!R8313:R18306&gt;1000,OR(Orders!M8313:M18306="East",Orders!M8313:M18306="south")),"bonus","no bonus"),"data error")</f>
        <v>no bonus</v>
      </c>
    </row>
    <row r="8315" spans="1:7" x14ac:dyDescent="0.25">
      <c r="A8315" t="str">
        <v>high</v>
      </c>
      <c r="B8315" t="b" cm="1">
        <f t="array" ref="B8315">AND(Orders!R8313:R18306&gt;500,Orders!O8313:O18306="technology")</f>
        <v>0</v>
      </c>
      <c r="C8315" t="b" cm="1">
        <f t="array" ref="C8315">OR(Orders!R8313:R18306&gt;1000,Orders!O8313:O18306="furniture")</f>
        <v>1</v>
      </c>
      <c r="D8315" t="str">
        <v>no</v>
      </c>
      <c r="E8315" t="str">
        <v>false</v>
      </c>
      <c r="G8315" t="str" cm="1">
        <f t="array" ref="G8315">IFERROR(IF(AND(Orders!R8314:R18307&gt;1000,OR(Orders!M8314:M18307="East",Orders!M8314:M18307="south")),"bonus","no bonus"),"data error")</f>
        <v>no bonus</v>
      </c>
    </row>
    <row r="8316" spans="1:7" x14ac:dyDescent="0.25">
      <c r="A8316" t="str">
        <v>high</v>
      </c>
      <c r="B8316" t="b" cm="1">
        <f t="array" ref="B8316">AND(Orders!R8314:R18307&gt;500,Orders!O8314:O18307="technology")</f>
        <v>0</v>
      </c>
      <c r="C8316" t="b" cm="1">
        <f t="array" ref="C8316">OR(Orders!R8314:R18307&gt;1000,Orders!O8314:O18307="furniture")</f>
        <v>1</v>
      </c>
      <c r="D8316" t="str">
        <v>no</v>
      </c>
      <c r="E8316" t="str">
        <v>false</v>
      </c>
      <c r="G8316" t="str" cm="1">
        <f t="array" ref="G8316">IFERROR(IF(AND(Orders!R8315:R18308&gt;1000,OR(Orders!M8315:M18308="East",Orders!M8315:M18308="south")),"bonus","no bonus"),"data error")</f>
        <v>no bonus</v>
      </c>
    </row>
    <row r="8317" spans="1:7" x14ac:dyDescent="0.25">
      <c r="A8317" t="str">
        <v>high</v>
      </c>
      <c r="B8317" t="b" cm="1">
        <f t="array" ref="B8317">AND(Orders!R8315:R18308&gt;500,Orders!O8315:O18308="technology")</f>
        <v>0</v>
      </c>
      <c r="C8317" t="b" cm="1">
        <f t="array" ref="C8317">OR(Orders!R8315:R18308&gt;1000,Orders!O8315:O18308="furniture")</f>
        <v>1</v>
      </c>
      <c r="D8317" t="str">
        <v>no</v>
      </c>
      <c r="E8317" t="str">
        <v>false</v>
      </c>
      <c r="G8317" t="str" cm="1">
        <f t="array" ref="G8317">IFERROR(IF(AND(Orders!R8316:R18309&gt;1000,OR(Orders!M8316:M18309="East",Orders!M8316:M18309="south")),"bonus","no bonus"),"data error")</f>
        <v>no bonus</v>
      </c>
    </row>
    <row r="8318" spans="1:7" x14ac:dyDescent="0.25">
      <c r="A8318" t="str">
        <v>high</v>
      </c>
      <c r="B8318" t="b" cm="1">
        <f t="array" ref="B8318">AND(Orders!R8316:R18309&gt;500,Orders!O8316:O18309="technology")</f>
        <v>0</v>
      </c>
      <c r="C8318" t="b" cm="1">
        <f t="array" ref="C8318">OR(Orders!R8316:R18309&gt;1000,Orders!O8316:O18309="furniture")</f>
        <v>1</v>
      </c>
      <c r="D8318" t="str">
        <v>no</v>
      </c>
      <c r="E8318" t="str">
        <v>false</v>
      </c>
      <c r="G8318" t="str" cm="1">
        <f t="array" ref="G8318">IFERROR(IF(AND(Orders!R8317:R18310&gt;1000,OR(Orders!M8317:M18310="East",Orders!M8317:M18310="south")),"bonus","no bonus"),"data error")</f>
        <v>no bonus</v>
      </c>
    </row>
    <row r="8319" spans="1:7" x14ac:dyDescent="0.25">
      <c r="A8319" t="str">
        <v>high</v>
      </c>
      <c r="B8319" t="b" cm="1">
        <f t="array" ref="B8319">AND(Orders!R8317:R18310&gt;500,Orders!O8317:O18310="technology")</f>
        <v>0</v>
      </c>
      <c r="C8319" t="b" cm="1">
        <f t="array" ref="C8319">OR(Orders!R8317:R18310&gt;1000,Orders!O8317:O18310="furniture")</f>
        <v>1</v>
      </c>
      <c r="D8319" t="str">
        <v>no</v>
      </c>
      <c r="E8319" t="str">
        <v>false</v>
      </c>
      <c r="G8319" t="str" cm="1">
        <f t="array" ref="G8319">IFERROR(IF(AND(Orders!R8318:R18311&gt;1000,OR(Orders!M8318:M18311="East",Orders!M8318:M18311="south")),"bonus","no bonus"),"data error")</f>
        <v>no bonus</v>
      </c>
    </row>
    <row r="8320" spans="1:7" x14ac:dyDescent="0.25">
      <c r="A8320" t="str">
        <v>high</v>
      </c>
      <c r="B8320" t="b" cm="1">
        <f t="array" ref="B8320">AND(Orders!R8318:R18311&gt;500,Orders!O8318:O18311="technology")</f>
        <v>0</v>
      </c>
      <c r="C8320" t="b" cm="1">
        <f t="array" ref="C8320">OR(Orders!R8318:R18311&gt;1000,Orders!O8318:O18311="furniture")</f>
        <v>1</v>
      </c>
      <c r="D8320" t="str">
        <v>no</v>
      </c>
      <c r="E8320" t="str">
        <v>false</v>
      </c>
      <c r="G8320" t="str" cm="1">
        <f t="array" ref="G8320">IFERROR(IF(AND(Orders!R8319:R18312&gt;1000,OR(Orders!M8319:M18312="East",Orders!M8319:M18312="south")),"bonus","no bonus"),"data error")</f>
        <v>no bonus</v>
      </c>
    </row>
    <row r="8321" spans="1:7" x14ac:dyDescent="0.25">
      <c r="A8321" t="str">
        <v>high</v>
      </c>
      <c r="B8321" t="b" cm="1">
        <f t="array" ref="B8321">AND(Orders!R8319:R18312&gt;500,Orders!O8319:O18312="technology")</f>
        <v>0</v>
      </c>
      <c r="C8321" t="b" cm="1">
        <f t="array" ref="C8321">OR(Orders!R8319:R18312&gt;1000,Orders!O8319:O18312="furniture")</f>
        <v>1</v>
      </c>
      <c r="D8321" t="str">
        <v>no</v>
      </c>
      <c r="E8321" t="str">
        <v>false</v>
      </c>
      <c r="G8321" t="str" cm="1">
        <f t="array" ref="G8321">IFERROR(IF(AND(Orders!R8320:R18313&gt;1000,OR(Orders!M8320:M18313="East",Orders!M8320:M18313="south")),"bonus","no bonus"),"data error")</f>
        <v>no bonus</v>
      </c>
    </row>
    <row r="8322" spans="1:7" x14ac:dyDescent="0.25">
      <c r="A8322" t="str">
        <v>high</v>
      </c>
      <c r="B8322" t="b" cm="1">
        <f t="array" ref="B8322">AND(Orders!R8320:R18313&gt;500,Orders!O8320:O18313="technology")</f>
        <v>0</v>
      </c>
      <c r="C8322" t="b" cm="1">
        <f t="array" ref="C8322">OR(Orders!R8320:R18313&gt;1000,Orders!O8320:O18313="furniture")</f>
        <v>1</v>
      </c>
      <c r="D8322" t="str">
        <v>no</v>
      </c>
      <c r="E8322" t="str">
        <v>false</v>
      </c>
      <c r="G8322" t="str" cm="1">
        <f t="array" ref="G8322">IFERROR(IF(AND(Orders!R8321:R18314&gt;1000,OR(Orders!M8321:M18314="East",Orders!M8321:M18314="south")),"bonus","no bonus"),"data error")</f>
        <v>no bonus</v>
      </c>
    </row>
    <row r="8323" spans="1:7" x14ac:dyDescent="0.25">
      <c r="A8323" t="str">
        <v>high</v>
      </c>
      <c r="B8323" t="b" cm="1">
        <f t="array" ref="B8323">AND(Orders!R8321:R18314&gt;500,Orders!O8321:O18314="technology")</f>
        <v>0</v>
      </c>
      <c r="C8323" t="b" cm="1">
        <f t="array" ref="C8323">OR(Orders!R8321:R18314&gt;1000,Orders!O8321:O18314="furniture")</f>
        <v>1</v>
      </c>
      <c r="D8323" t="str">
        <v>no</v>
      </c>
      <c r="E8323" t="str">
        <v>false</v>
      </c>
      <c r="G8323" t="str" cm="1">
        <f t="array" ref="G8323">IFERROR(IF(AND(Orders!R8322:R18315&gt;1000,OR(Orders!M8322:M18315="East",Orders!M8322:M18315="south")),"bonus","no bonus"),"data error")</f>
        <v>no bonus</v>
      </c>
    </row>
    <row r="8324" spans="1:7" x14ac:dyDescent="0.25">
      <c r="A8324" t="str">
        <v>high</v>
      </c>
      <c r="B8324" t="b" cm="1">
        <f t="array" ref="B8324">AND(Orders!R8322:R18315&gt;500,Orders!O8322:O18315="technology")</f>
        <v>0</v>
      </c>
      <c r="C8324" t="b" cm="1">
        <f t="array" ref="C8324">OR(Orders!R8322:R18315&gt;1000,Orders!O8322:O18315="furniture")</f>
        <v>1</v>
      </c>
      <c r="D8324" t="str">
        <v>no</v>
      </c>
      <c r="E8324" t="str">
        <v>false</v>
      </c>
      <c r="G8324" t="str" cm="1">
        <f t="array" ref="G8324">IFERROR(IF(AND(Orders!R8323:R18316&gt;1000,OR(Orders!M8323:M18316="East",Orders!M8323:M18316="south")),"bonus","no bonus"),"data error")</f>
        <v>no bonus</v>
      </c>
    </row>
    <row r="8325" spans="1:7" x14ac:dyDescent="0.25">
      <c r="A8325" t="str">
        <v>high</v>
      </c>
      <c r="B8325" t="b" cm="1">
        <f t="array" ref="B8325">AND(Orders!R8323:R18316&gt;500,Orders!O8323:O18316="technology")</f>
        <v>0</v>
      </c>
      <c r="C8325" t="b" cm="1">
        <f t="array" ref="C8325">OR(Orders!R8323:R18316&gt;1000,Orders!O8323:O18316="furniture")</f>
        <v>1</v>
      </c>
      <c r="D8325" t="str">
        <v>no</v>
      </c>
      <c r="E8325" t="str">
        <v>false</v>
      </c>
      <c r="G8325" t="str" cm="1">
        <f t="array" ref="G8325">IFERROR(IF(AND(Orders!R8324:R18317&gt;1000,OR(Orders!M8324:M18317="East",Orders!M8324:M18317="south")),"bonus","no bonus"),"data error")</f>
        <v>no bonus</v>
      </c>
    </row>
    <row r="8326" spans="1:7" x14ac:dyDescent="0.25">
      <c r="A8326" t="str">
        <v>high</v>
      </c>
      <c r="B8326" t="b" cm="1">
        <f t="array" ref="B8326">AND(Orders!R8324:R18317&gt;500,Orders!O8324:O18317="technology")</f>
        <v>0</v>
      </c>
      <c r="C8326" t="b" cm="1">
        <f t="array" ref="C8326">OR(Orders!R8324:R18317&gt;1000,Orders!O8324:O18317="furniture")</f>
        <v>1</v>
      </c>
      <c r="D8326" t="str">
        <v>no</v>
      </c>
      <c r="E8326" t="str">
        <v>false</v>
      </c>
      <c r="G8326" t="str" cm="1">
        <f t="array" ref="G8326">IFERROR(IF(AND(Orders!R8325:R18318&gt;1000,OR(Orders!M8325:M18318="East",Orders!M8325:M18318="south")),"bonus","no bonus"),"data error")</f>
        <v>no bonus</v>
      </c>
    </row>
    <row r="8327" spans="1:7" x14ac:dyDescent="0.25">
      <c r="A8327" t="str">
        <v>high</v>
      </c>
      <c r="B8327" t="b" cm="1">
        <f t="array" ref="B8327">AND(Orders!R8325:R18318&gt;500,Orders!O8325:O18318="technology")</f>
        <v>0</v>
      </c>
      <c r="C8327" t="b" cm="1">
        <f t="array" ref="C8327">OR(Orders!R8325:R18318&gt;1000,Orders!O8325:O18318="furniture")</f>
        <v>1</v>
      </c>
      <c r="D8327" t="str">
        <v>no</v>
      </c>
      <c r="E8327" t="str">
        <v>false</v>
      </c>
      <c r="G8327" t="str" cm="1">
        <f t="array" ref="G8327">IFERROR(IF(AND(Orders!R8326:R18319&gt;1000,OR(Orders!M8326:M18319="East",Orders!M8326:M18319="south")),"bonus","no bonus"),"data error")</f>
        <v>no bonus</v>
      </c>
    </row>
    <row r="8328" spans="1:7" x14ac:dyDescent="0.25">
      <c r="A8328" t="str">
        <v>high</v>
      </c>
      <c r="B8328" t="b" cm="1">
        <f t="array" ref="B8328">AND(Orders!R8326:R18319&gt;500,Orders!O8326:O18319="technology")</f>
        <v>0</v>
      </c>
      <c r="C8328" t="b" cm="1">
        <f t="array" ref="C8328">OR(Orders!R8326:R18319&gt;1000,Orders!O8326:O18319="furniture")</f>
        <v>1</v>
      </c>
      <c r="D8328" t="str">
        <v>no</v>
      </c>
      <c r="E8328" t="str">
        <v>false</v>
      </c>
      <c r="G8328" t="str" cm="1">
        <f t="array" ref="G8328">IFERROR(IF(AND(Orders!R8327:R18320&gt;1000,OR(Orders!M8327:M18320="East",Orders!M8327:M18320="south")),"bonus","no bonus"),"data error")</f>
        <v>no bonus</v>
      </c>
    </row>
    <row r="8329" spans="1:7" x14ac:dyDescent="0.25">
      <c r="A8329" t="str">
        <v>high</v>
      </c>
      <c r="B8329" t="b" cm="1">
        <f t="array" ref="B8329">AND(Orders!R8327:R18320&gt;500,Orders!O8327:O18320="technology")</f>
        <v>0</v>
      </c>
      <c r="C8329" t="b" cm="1">
        <f t="array" ref="C8329">OR(Orders!R8327:R18320&gt;1000,Orders!O8327:O18320="furniture")</f>
        <v>1</v>
      </c>
      <c r="D8329" t="str">
        <v>no</v>
      </c>
      <c r="E8329" t="str">
        <v>false</v>
      </c>
      <c r="G8329" t="str" cm="1">
        <f t="array" ref="G8329">IFERROR(IF(AND(Orders!R8328:R18321&gt;1000,OR(Orders!M8328:M18321="East",Orders!M8328:M18321="south")),"bonus","no bonus"),"data error")</f>
        <v>no bonus</v>
      </c>
    </row>
    <row r="8330" spans="1:7" x14ac:dyDescent="0.25">
      <c r="A8330" t="str">
        <v>high</v>
      </c>
      <c r="B8330" t="b" cm="1">
        <f t="array" ref="B8330">AND(Orders!R8328:R18321&gt;500,Orders!O8328:O18321="technology")</f>
        <v>0</v>
      </c>
      <c r="C8330" t="b" cm="1">
        <f t="array" ref="C8330">OR(Orders!R8328:R18321&gt;1000,Orders!O8328:O18321="furniture")</f>
        <v>1</v>
      </c>
      <c r="D8330" t="str">
        <v>no</v>
      </c>
      <c r="E8330" t="str">
        <v>false</v>
      </c>
      <c r="G8330" t="str" cm="1">
        <f t="array" ref="G8330">IFERROR(IF(AND(Orders!R8329:R18322&gt;1000,OR(Orders!M8329:M18322="East",Orders!M8329:M18322="south")),"bonus","no bonus"),"data error")</f>
        <v>no bonus</v>
      </c>
    </row>
    <row r="8331" spans="1:7" x14ac:dyDescent="0.25">
      <c r="A8331" t="str">
        <v>high</v>
      </c>
      <c r="B8331" t="b" cm="1">
        <f t="array" ref="B8331">AND(Orders!R8329:R18322&gt;500,Orders!O8329:O18322="technology")</f>
        <v>0</v>
      </c>
      <c r="C8331" t="b" cm="1">
        <f t="array" ref="C8331">OR(Orders!R8329:R18322&gt;1000,Orders!O8329:O18322="furniture")</f>
        <v>1</v>
      </c>
      <c r="D8331" t="str">
        <v>no</v>
      </c>
      <c r="E8331" t="str">
        <v>false</v>
      </c>
      <c r="G8331" t="str" cm="1">
        <f t="array" ref="G8331">IFERROR(IF(AND(Orders!R8330:R18323&gt;1000,OR(Orders!M8330:M18323="East",Orders!M8330:M18323="south")),"bonus","no bonus"),"data error")</f>
        <v>no bonus</v>
      </c>
    </row>
    <row r="8332" spans="1:7" x14ac:dyDescent="0.25">
      <c r="A8332" t="str">
        <v>high</v>
      </c>
      <c r="B8332" t="b" cm="1">
        <f t="array" ref="B8332">AND(Orders!R8330:R18323&gt;500,Orders!O8330:O18323="technology")</f>
        <v>0</v>
      </c>
      <c r="C8332" t="b" cm="1">
        <f t="array" ref="C8332">OR(Orders!R8330:R18323&gt;1000,Orders!O8330:O18323="furniture")</f>
        <v>1</v>
      </c>
      <c r="D8332" t="str">
        <v>no</v>
      </c>
      <c r="E8332" t="str">
        <v>false</v>
      </c>
      <c r="G8332" t="str" cm="1">
        <f t="array" ref="G8332">IFERROR(IF(AND(Orders!R8331:R18324&gt;1000,OR(Orders!M8331:M18324="East",Orders!M8331:M18324="south")),"bonus","no bonus"),"data error")</f>
        <v>no bonus</v>
      </c>
    </row>
    <row r="8333" spans="1:7" x14ac:dyDescent="0.25">
      <c r="A8333" t="str">
        <v>high</v>
      </c>
      <c r="B8333" t="b" cm="1">
        <f t="array" ref="B8333">AND(Orders!R8331:R18324&gt;500,Orders!O8331:O18324="technology")</f>
        <v>0</v>
      </c>
      <c r="C8333" t="b" cm="1">
        <f t="array" ref="C8333">OR(Orders!R8331:R18324&gt;1000,Orders!O8331:O18324="furniture")</f>
        <v>1</v>
      </c>
      <c r="D8333" t="str">
        <v>no</v>
      </c>
      <c r="E8333" t="str">
        <v>false</v>
      </c>
      <c r="G8333" t="str" cm="1">
        <f t="array" ref="G8333">IFERROR(IF(AND(Orders!R8332:R18325&gt;1000,OR(Orders!M8332:M18325="East",Orders!M8332:M18325="south")),"bonus","no bonus"),"data error")</f>
        <v>no bonus</v>
      </c>
    </row>
    <row r="8334" spans="1:7" x14ac:dyDescent="0.25">
      <c r="A8334" t="str">
        <v>high</v>
      </c>
      <c r="B8334" t="b" cm="1">
        <f t="array" ref="B8334">AND(Orders!R8332:R18325&gt;500,Orders!O8332:O18325="technology")</f>
        <v>0</v>
      </c>
      <c r="C8334" t="b" cm="1">
        <f t="array" ref="C8334">OR(Orders!R8332:R18325&gt;1000,Orders!O8332:O18325="furniture")</f>
        <v>1</v>
      </c>
      <c r="D8334" t="str">
        <v>no</v>
      </c>
      <c r="E8334" t="str">
        <v>false</v>
      </c>
      <c r="G8334" t="str" cm="1">
        <f t="array" ref="G8334">IFERROR(IF(AND(Orders!R8333:R18326&gt;1000,OR(Orders!M8333:M18326="East",Orders!M8333:M18326="south")),"bonus","no bonus"),"data error")</f>
        <v>no bonus</v>
      </c>
    </row>
    <row r="8335" spans="1:7" x14ac:dyDescent="0.25">
      <c r="A8335" t="str">
        <v>high</v>
      </c>
      <c r="B8335" t="b" cm="1">
        <f t="array" ref="B8335">AND(Orders!R8333:R18326&gt;500,Orders!O8333:O18326="technology")</f>
        <v>0</v>
      </c>
      <c r="C8335" t="b" cm="1">
        <f t="array" ref="C8335">OR(Orders!R8333:R18326&gt;1000,Orders!O8333:O18326="furniture")</f>
        <v>1</v>
      </c>
      <c r="D8335" t="str">
        <v>no</v>
      </c>
      <c r="E8335" t="str">
        <v>false</v>
      </c>
      <c r="G8335" t="str" cm="1">
        <f t="array" ref="G8335">IFERROR(IF(AND(Orders!R8334:R18327&gt;1000,OR(Orders!M8334:M18327="East",Orders!M8334:M18327="south")),"bonus","no bonus"),"data error")</f>
        <v>no bonus</v>
      </c>
    </row>
    <row r="8336" spans="1:7" x14ac:dyDescent="0.25">
      <c r="A8336" t="str">
        <v>high</v>
      </c>
      <c r="B8336" t="b" cm="1">
        <f t="array" ref="B8336">AND(Orders!R8334:R18327&gt;500,Orders!O8334:O18327="technology")</f>
        <v>0</v>
      </c>
      <c r="C8336" t="b" cm="1">
        <f t="array" ref="C8336">OR(Orders!R8334:R18327&gt;1000,Orders!O8334:O18327="furniture")</f>
        <v>1</v>
      </c>
      <c r="D8336" t="str">
        <v>no</v>
      </c>
      <c r="E8336" t="str">
        <v>false</v>
      </c>
      <c r="G8336" t="str" cm="1">
        <f t="array" ref="G8336">IFERROR(IF(AND(Orders!R8335:R18328&gt;1000,OR(Orders!M8335:M18328="East",Orders!M8335:M18328="south")),"bonus","no bonus"),"data error")</f>
        <v>no bonus</v>
      </c>
    </row>
    <row r="8337" spans="1:7" x14ac:dyDescent="0.25">
      <c r="A8337" t="str">
        <v>high</v>
      </c>
      <c r="B8337" t="b" cm="1">
        <f t="array" ref="B8337">AND(Orders!R8335:R18328&gt;500,Orders!O8335:O18328="technology")</f>
        <v>0</v>
      </c>
      <c r="C8337" t="b" cm="1">
        <f t="array" ref="C8337">OR(Orders!R8335:R18328&gt;1000,Orders!O8335:O18328="furniture")</f>
        <v>1</v>
      </c>
      <c r="D8337" t="str">
        <v>no</v>
      </c>
      <c r="E8337" t="str">
        <v>false</v>
      </c>
      <c r="G8337" t="str" cm="1">
        <f t="array" ref="G8337">IFERROR(IF(AND(Orders!R8336:R18329&gt;1000,OR(Orders!M8336:M18329="East",Orders!M8336:M18329="south")),"bonus","no bonus"),"data error")</f>
        <v>no bonus</v>
      </c>
    </row>
    <row r="8338" spans="1:7" x14ac:dyDescent="0.25">
      <c r="A8338" t="str">
        <v>high</v>
      </c>
      <c r="B8338" t="b" cm="1">
        <f t="array" ref="B8338">AND(Orders!R8336:R18329&gt;500,Orders!O8336:O18329="technology")</f>
        <v>0</v>
      </c>
      <c r="C8338" t="b" cm="1">
        <f t="array" ref="C8338">OR(Orders!R8336:R18329&gt;1000,Orders!O8336:O18329="furniture")</f>
        <v>1</v>
      </c>
      <c r="D8338" t="str">
        <v>no</v>
      </c>
      <c r="E8338" t="str">
        <v>false</v>
      </c>
      <c r="G8338" t="str" cm="1">
        <f t="array" ref="G8338">IFERROR(IF(AND(Orders!R8337:R18330&gt;1000,OR(Orders!M8337:M18330="East",Orders!M8337:M18330="south")),"bonus","no bonus"),"data error")</f>
        <v>no bonus</v>
      </c>
    </row>
    <row r="8339" spans="1:7" x14ac:dyDescent="0.25">
      <c r="A8339" t="str">
        <v>high</v>
      </c>
      <c r="B8339" t="b" cm="1">
        <f t="array" ref="B8339">AND(Orders!R8337:R18330&gt;500,Orders!O8337:O18330="technology")</f>
        <v>0</v>
      </c>
      <c r="C8339" t="b" cm="1">
        <f t="array" ref="C8339">OR(Orders!R8337:R18330&gt;1000,Orders!O8337:O18330="furniture")</f>
        <v>1</v>
      </c>
      <c r="D8339" t="str">
        <v>no</v>
      </c>
      <c r="E8339" t="str">
        <v>false</v>
      </c>
      <c r="G8339" t="str" cm="1">
        <f t="array" ref="G8339">IFERROR(IF(AND(Orders!R8338:R18331&gt;1000,OR(Orders!M8338:M18331="East",Orders!M8338:M18331="south")),"bonus","no bonus"),"data error")</f>
        <v>no bonus</v>
      </c>
    </row>
    <row r="8340" spans="1:7" x14ac:dyDescent="0.25">
      <c r="A8340" t="str">
        <v>high</v>
      </c>
      <c r="B8340" t="b" cm="1">
        <f t="array" ref="B8340">AND(Orders!R8338:R18331&gt;500,Orders!O8338:O18331="technology")</f>
        <v>0</v>
      </c>
      <c r="C8340" t="b" cm="1">
        <f t="array" ref="C8340">OR(Orders!R8338:R18331&gt;1000,Orders!O8338:O18331="furniture")</f>
        <v>1</v>
      </c>
      <c r="D8340" t="str">
        <v>no</v>
      </c>
      <c r="E8340" t="str">
        <v>false</v>
      </c>
      <c r="G8340" t="str" cm="1">
        <f t="array" ref="G8340">IFERROR(IF(AND(Orders!R8339:R18332&gt;1000,OR(Orders!M8339:M18332="East",Orders!M8339:M18332="south")),"bonus","no bonus"),"data error")</f>
        <v>no bonus</v>
      </c>
    </row>
    <row r="8341" spans="1:7" x14ac:dyDescent="0.25">
      <c r="A8341" t="str">
        <v>high</v>
      </c>
      <c r="B8341" t="b" cm="1">
        <f t="array" ref="B8341">AND(Orders!R8339:R18332&gt;500,Orders!O8339:O18332="technology")</f>
        <v>0</v>
      </c>
      <c r="C8341" t="b" cm="1">
        <f t="array" ref="C8341">OR(Orders!R8339:R18332&gt;1000,Orders!O8339:O18332="furniture")</f>
        <v>1</v>
      </c>
      <c r="D8341" t="str">
        <v>no</v>
      </c>
      <c r="E8341" t="str">
        <v>false</v>
      </c>
      <c r="G8341" t="str" cm="1">
        <f t="array" ref="G8341">IFERROR(IF(AND(Orders!R8340:R18333&gt;1000,OR(Orders!M8340:M18333="East",Orders!M8340:M18333="south")),"bonus","no bonus"),"data error")</f>
        <v>no bonus</v>
      </c>
    </row>
    <row r="8342" spans="1:7" x14ac:dyDescent="0.25">
      <c r="A8342" t="str">
        <v>high</v>
      </c>
      <c r="B8342" t="b" cm="1">
        <f t="array" ref="B8342">AND(Orders!R8340:R18333&gt;500,Orders!O8340:O18333="technology")</f>
        <v>0</v>
      </c>
      <c r="C8342" t="b" cm="1">
        <f t="array" ref="C8342">OR(Orders!R8340:R18333&gt;1000,Orders!O8340:O18333="furniture")</f>
        <v>1</v>
      </c>
      <c r="D8342" t="str">
        <v>no</v>
      </c>
      <c r="E8342" t="str">
        <v>false</v>
      </c>
      <c r="G8342" t="str" cm="1">
        <f t="array" ref="G8342">IFERROR(IF(AND(Orders!R8341:R18334&gt;1000,OR(Orders!M8341:M18334="East",Orders!M8341:M18334="south")),"bonus","no bonus"),"data error")</f>
        <v>no bonus</v>
      </c>
    </row>
    <row r="8343" spans="1:7" x14ac:dyDescent="0.25">
      <c r="A8343" t="str">
        <v>high</v>
      </c>
      <c r="B8343" t="b" cm="1">
        <f t="array" ref="B8343">AND(Orders!R8341:R18334&gt;500,Orders!O8341:O18334="technology")</f>
        <v>0</v>
      </c>
      <c r="C8343" t="b" cm="1">
        <f t="array" ref="C8343">OR(Orders!R8341:R18334&gt;1000,Orders!O8341:O18334="furniture")</f>
        <v>1</v>
      </c>
      <c r="D8343" t="str">
        <v>no</v>
      </c>
      <c r="E8343" t="str">
        <v>false</v>
      </c>
      <c r="G8343" t="str" cm="1">
        <f t="array" ref="G8343">IFERROR(IF(AND(Orders!R8342:R18335&gt;1000,OR(Orders!M8342:M18335="East",Orders!M8342:M18335="south")),"bonus","no bonus"),"data error")</f>
        <v>no bonus</v>
      </c>
    </row>
    <row r="8344" spans="1:7" x14ac:dyDescent="0.25">
      <c r="A8344" t="str">
        <v>high</v>
      </c>
      <c r="B8344" t="b" cm="1">
        <f t="array" ref="B8344">AND(Orders!R8342:R18335&gt;500,Orders!O8342:O18335="technology")</f>
        <v>0</v>
      </c>
      <c r="C8344" t="b" cm="1">
        <f t="array" ref="C8344">OR(Orders!R8342:R18335&gt;1000,Orders!O8342:O18335="furniture")</f>
        <v>1</v>
      </c>
      <c r="D8344" t="str">
        <v>no</v>
      </c>
      <c r="E8344" t="str">
        <v>false</v>
      </c>
      <c r="G8344" t="str" cm="1">
        <f t="array" ref="G8344">IFERROR(IF(AND(Orders!R8343:R18336&gt;1000,OR(Orders!M8343:M18336="East",Orders!M8343:M18336="south")),"bonus","no bonus"),"data error")</f>
        <v>no bonus</v>
      </c>
    </row>
    <row r="8345" spans="1:7" x14ac:dyDescent="0.25">
      <c r="A8345" t="str">
        <v>high</v>
      </c>
      <c r="B8345" t="b" cm="1">
        <f t="array" ref="B8345">AND(Orders!R8343:R18336&gt;500,Orders!O8343:O18336="technology")</f>
        <v>0</v>
      </c>
      <c r="C8345" t="b" cm="1">
        <f t="array" ref="C8345">OR(Orders!R8343:R18336&gt;1000,Orders!O8343:O18336="furniture")</f>
        <v>1</v>
      </c>
      <c r="D8345" t="str">
        <v>no</v>
      </c>
      <c r="E8345" t="str">
        <v>false</v>
      </c>
      <c r="G8345" t="str" cm="1">
        <f t="array" ref="G8345">IFERROR(IF(AND(Orders!R8344:R18337&gt;1000,OR(Orders!M8344:M18337="East",Orders!M8344:M18337="south")),"bonus","no bonus"),"data error")</f>
        <v>no bonus</v>
      </c>
    </row>
    <row r="8346" spans="1:7" x14ac:dyDescent="0.25">
      <c r="A8346" t="str">
        <v>high</v>
      </c>
      <c r="B8346" t="b" cm="1">
        <f t="array" ref="B8346">AND(Orders!R8344:R18337&gt;500,Orders!O8344:O18337="technology")</f>
        <v>0</v>
      </c>
      <c r="C8346" t="b" cm="1">
        <f t="array" ref="C8346">OR(Orders!R8344:R18337&gt;1000,Orders!O8344:O18337="furniture")</f>
        <v>1</v>
      </c>
      <c r="D8346" t="str">
        <v>no</v>
      </c>
      <c r="E8346" t="str">
        <v>false</v>
      </c>
      <c r="G8346" t="str" cm="1">
        <f t="array" ref="G8346">IFERROR(IF(AND(Orders!R8345:R18338&gt;1000,OR(Orders!M8345:M18338="East",Orders!M8345:M18338="south")),"bonus","no bonus"),"data error")</f>
        <v>no bonus</v>
      </c>
    </row>
    <row r="8347" spans="1:7" x14ac:dyDescent="0.25">
      <c r="A8347" t="str">
        <v>high</v>
      </c>
      <c r="B8347" t="b" cm="1">
        <f t="array" ref="B8347">AND(Orders!R8345:R18338&gt;500,Orders!O8345:O18338="technology")</f>
        <v>0</v>
      </c>
      <c r="C8347" t="b" cm="1">
        <f t="array" ref="C8347">OR(Orders!R8345:R18338&gt;1000,Orders!O8345:O18338="furniture")</f>
        <v>1</v>
      </c>
      <c r="D8347" t="str">
        <v>no</v>
      </c>
      <c r="E8347" t="str">
        <v>false</v>
      </c>
      <c r="G8347" t="str" cm="1">
        <f t="array" ref="G8347">IFERROR(IF(AND(Orders!R8346:R18339&gt;1000,OR(Orders!M8346:M18339="East",Orders!M8346:M18339="south")),"bonus","no bonus"),"data error")</f>
        <v>no bonus</v>
      </c>
    </row>
    <row r="8348" spans="1:7" x14ac:dyDescent="0.25">
      <c r="A8348" t="str">
        <v>high</v>
      </c>
      <c r="B8348" t="b" cm="1">
        <f t="array" ref="B8348">AND(Orders!R8346:R18339&gt;500,Orders!O8346:O18339="technology")</f>
        <v>0</v>
      </c>
      <c r="C8348" t="b" cm="1">
        <f t="array" ref="C8348">OR(Orders!R8346:R18339&gt;1000,Orders!O8346:O18339="furniture")</f>
        <v>1</v>
      </c>
      <c r="D8348" t="str">
        <v>no</v>
      </c>
      <c r="E8348" t="str">
        <v>false</v>
      </c>
      <c r="G8348" t="str" cm="1">
        <f t="array" ref="G8348">IFERROR(IF(AND(Orders!R8347:R18340&gt;1000,OR(Orders!M8347:M18340="East",Orders!M8347:M18340="south")),"bonus","no bonus"),"data error")</f>
        <v>no bonus</v>
      </c>
    </row>
    <row r="8349" spans="1:7" x14ac:dyDescent="0.25">
      <c r="A8349" t="str">
        <v>high</v>
      </c>
      <c r="B8349" t="b" cm="1">
        <f t="array" ref="B8349">AND(Orders!R8347:R18340&gt;500,Orders!O8347:O18340="technology")</f>
        <v>0</v>
      </c>
      <c r="C8349" t="b" cm="1">
        <f t="array" ref="C8349">OR(Orders!R8347:R18340&gt;1000,Orders!O8347:O18340="furniture")</f>
        <v>1</v>
      </c>
      <c r="D8349" t="str">
        <v>no</v>
      </c>
      <c r="E8349" t="str">
        <v>false</v>
      </c>
      <c r="G8349" t="str" cm="1">
        <f t="array" ref="G8349">IFERROR(IF(AND(Orders!R8348:R18341&gt;1000,OR(Orders!M8348:M18341="East",Orders!M8348:M18341="south")),"bonus","no bonus"),"data error")</f>
        <v>no bonus</v>
      </c>
    </row>
    <row r="8350" spans="1:7" x14ac:dyDescent="0.25">
      <c r="A8350" t="str">
        <v>high</v>
      </c>
      <c r="B8350" t="b" cm="1">
        <f t="array" ref="B8350">AND(Orders!R8348:R18341&gt;500,Orders!O8348:O18341="technology")</f>
        <v>0</v>
      </c>
      <c r="C8350" t="b" cm="1">
        <f t="array" ref="C8350">OR(Orders!R8348:R18341&gt;1000,Orders!O8348:O18341="furniture")</f>
        <v>1</v>
      </c>
      <c r="D8350" t="str">
        <v>no</v>
      </c>
      <c r="E8350" t="str">
        <v>false</v>
      </c>
      <c r="G8350" t="str" cm="1">
        <f t="array" ref="G8350">IFERROR(IF(AND(Orders!R8349:R18342&gt;1000,OR(Orders!M8349:M18342="East",Orders!M8349:M18342="south")),"bonus","no bonus"),"data error")</f>
        <v>no bonus</v>
      </c>
    </row>
    <row r="8351" spans="1:7" x14ac:dyDescent="0.25">
      <c r="A8351" t="str">
        <v>high</v>
      </c>
      <c r="B8351" t="b" cm="1">
        <f t="array" ref="B8351">AND(Orders!R8349:R18342&gt;500,Orders!O8349:O18342="technology")</f>
        <v>0</v>
      </c>
      <c r="C8351" t="b" cm="1">
        <f t="array" ref="C8351">OR(Orders!R8349:R18342&gt;1000,Orders!O8349:O18342="furniture")</f>
        <v>1</v>
      </c>
      <c r="D8351" t="str">
        <v>no</v>
      </c>
      <c r="E8351" t="str">
        <v>false</v>
      </c>
      <c r="G8351" t="str" cm="1">
        <f t="array" ref="G8351">IFERROR(IF(AND(Orders!R8350:R18343&gt;1000,OR(Orders!M8350:M18343="East",Orders!M8350:M18343="south")),"bonus","no bonus"),"data error")</f>
        <v>no bonus</v>
      </c>
    </row>
    <row r="8352" spans="1:7" x14ac:dyDescent="0.25">
      <c r="A8352" t="str">
        <v>high</v>
      </c>
      <c r="B8352" t="b" cm="1">
        <f t="array" ref="B8352">AND(Orders!R8350:R18343&gt;500,Orders!O8350:O18343="technology")</f>
        <v>0</v>
      </c>
      <c r="C8352" t="b" cm="1">
        <f t="array" ref="C8352">OR(Orders!R8350:R18343&gt;1000,Orders!O8350:O18343="furniture")</f>
        <v>1</v>
      </c>
      <c r="D8352" t="str">
        <v>no</v>
      </c>
      <c r="E8352" t="str">
        <v>false</v>
      </c>
      <c r="G8352" t="str" cm="1">
        <f t="array" ref="G8352">IFERROR(IF(AND(Orders!R8351:R18344&gt;1000,OR(Orders!M8351:M18344="East",Orders!M8351:M18344="south")),"bonus","no bonus"),"data error")</f>
        <v>no bonus</v>
      </c>
    </row>
    <row r="8353" spans="1:7" x14ac:dyDescent="0.25">
      <c r="A8353" t="str">
        <v>high</v>
      </c>
      <c r="B8353" t="b" cm="1">
        <f t="array" ref="B8353">AND(Orders!R8351:R18344&gt;500,Orders!O8351:O18344="technology")</f>
        <v>0</v>
      </c>
      <c r="C8353" t="b" cm="1">
        <f t="array" ref="C8353">OR(Orders!R8351:R18344&gt;1000,Orders!O8351:O18344="furniture")</f>
        <v>1</v>
      </c>
      <c r="D8353" t="str">
        <v>no</v>
      </c>
      <c r="E8353" t="str">
        <v>false</v>
      </c>
      <c r="G8353" t="str" cm="1">
        <f t="array" ref="G8353">IFERROR(IF(AND(Orders!R8352:R18345&gt;1000,OR(Orders!M8352:M18345="East",Orders!M8352:M18345="south")),"bonus","no bonus"),"data error")</f>
        <v>no bonus</v>
      </c>
    </row>
    <row r="8354" spans="1:7" x14ac:dyDescent="0.25">
      <c r="A8354" t="str">
        <v>high</v>
      </c>
      <c r="B8354" t="b" cm="1">
        <f t="array" ref="B8354">AND(Orders!R8352:R18345&gt;500,Orders!O8352:O18345="technology")</f>
        <v>0</v>
      </c>
      <c r="C8354" t="b" cm="1">
        <f t="array" ref="C8354">OR(Orders!R8352:R18345&gt;1000,Orders!O8352:O18345="furniture")</f>
        <v>1</v>
      </c>
      <c r="D8354" t="str">
        <v>no</v>
      </c>
      <c r="E8354" t="str">
        <v>false</v>
      </c>
      <c r="G8354" t="str" cm="1">
        <f t="array" ref="G8354">IFERROR(IF(AND(Orders!R8353:R18346&gt;1000,OR(Orders!M8353:M18346="East",Orders!M8353:M18346="south")),"bonus","no bonus"),"data error")</f>
        <v>no bonus</v>
      </c>
    </row>
    <row r="8355" spans="1:7" x14ac:dyDescent="0.25">
      <c r="A8355" t="str">
        <v>high</v>
      </c>
      <c r="B8355" t="b" cm="1">
        <f t="array" ref="B8355">AND(Orders!R8353:R18346&gt;500,Orders!O8353:O18346="technology")</f>
        <v>0</v>
      </c>
      <c r="C8355" t="b" cm="1">
        <f t="array" ref="C8355">OR(Orders!R8353:R18346&gt;1000,Orders!O8353:O18346="furniture")</f>
        <v>1</v>
      </c>
      <c r="D8355" t="str">
        <v>no</v>
      </c>
      <c r="E8355" t="str">
        <v>false</v>
      </c>
      <c r="G8355" t="str" cm="1">
        <f t="array" ref="G8355">IFERROR(IF(AND(Orders!R8354:R18347&gt;1000,OR(Orders!M8354:M18347="East",Orders!M8354:M18347="south")),"bonus","no bonus"),"data error")</f>
        <v>no bonus</v>
      </c>
    </row>
    <row r="8356" spans="1:7" x14ac:dyDescent="0.25">
      <c r="A8356" t="str">
        <v>high</v>
      </c>
      <c r="B8356" t="b" cm="1">
        <f t="array" ref="B8356">AND(Orders!R8354:R18347&gt;500,Orders!O8354:O18347="technology")</f>
        <v>0</v>
      </c>
      <c r="C8356" t="b" cm="1">
        <f t="array" ref="C8356">OR(Orders!R8354:R18347&gt;1000,Orders!O8354:O18347="furniture")</f>
        <v>1</v>
      </c>
      <c r="D8356" t="str">
        <v>no</v>
      </c>
      <c r="E8356" t="str">
        <v>false</v>
      </c>
      <c r="G8356" t="str" cm="1">
        <f t="array" ref="G8356">IFERROR(IF(AND(Orders!R8355:R18348&gt;1000,OR(Orders!M8355:M18348="East",Orders!M8355:M18348="south")),"bonus","no bonus"),"data error")</f>
        <v>no bonus</v>
      </c>
    </row>
    <row r="8357" spans="1:7" x14ac:dyDescent="0.25">
      <c r="A8357" t="str">
        <v>high</v>
      </c>
      <c r="B8357" t="b" cm="1">
        <f t="array" ref="B8357">AND(Orders!R8355:R18348&gt;500,Orders!O8355:O18348="technology")</f>
        <v>0</v>
      </c>
      <c r="C8357" t="b" cm="1">
        <f t="array" ref="C8357">OR(Orders!R8355:R18348&gt;1000,Orders!O8355:O18348="furniture")</f>
        <v>1</v>
      </c>
      <c r="D8357" t="str">
        <v>no</v>
      </c>
      <c r="E8357" t="str">
        <v>false</v>
      </c>
      <c r="G8357" t="str" cm="1">
        <f t="array" ref="G8357">IFERROR(IF(AND(Orders!R8356:R18349&gt;1000,OR(Orders!M8356:M18349="East",Orders!M8356:M18349="south")),"bonus","no bonus"),"data error")</f>
        <v>no bonus</v>
      </c>
    </row>
    <row r="8358" spans="1:7" x14ac:dyDescent="0.25">
      <c r="A8358" t="str">
        <v>high</v>
      </c>
      <c r="B8358" t="b" cm="1">
        <f t="array" ref="B8358">AND(Orders!R8356:R18349&gt;500,Orders!O8356:O18349="technology")</f>
        <v>0</v>
      </c>
      <c r="C8358" t="b" cm="1">
        <f t="array" ref="C8358">OR(Orders!R8356:R18349&gt;1000,Orders!O8356:O18349="furniture")</f>
        <v>1</v>
      </c>
      <c r="D8358" t="str">
        <v>no</v>
      </c>
      <c r="E8358" t="str">
        <v>false</v>
      </c>
      <c r="G8358" t="str" cm="1">
        <f t="array" ref="G8358">IFERROR(IF(AND(Orders!R8357:R18350&gt;1000,OR(Orders!M8357:M18350="East",Orders!M8357:M18350="south")),"bonus","no bonus"),"data error")</f>
        <v>no bonus</v>
      </c>
    </row>
    <row r="8359" spans="1:7" x14ac:dyDescent="0.25">
      <c r="A8359" t="str">
        <v>high</v>
      </c>
      <c r="B8359" t="b" cm="1">
        <f t="array" ref="B8359">AND(Orders!R8357:R18350&gt;500,Orders!O8357:O18350="technology")</f>
        <v>0</v>
      </c>
      <c r="C8359" t="b" cm="1">
        <f t="array" ref="C8359">OR(Orders!R8357:R18350&gt;1000,Orders!O8357:O18350="furniture")</f>
        <v>1</v>
      </c>
      <c r="D8359" t="str">
        <v>no</v>
      </c>
      <c r="E8359" t="str">
        <v>false</v>
      </c>
      <c r="G8359" t="str" cm="1">
        <f t="array" ref="G8359">IFERROR(IF(AND(Orders!R8358:R18351&gt;1000,OR(Orders!M8358:M18351="East",Orders!M8358:M18351="south")),"bonus","no bonus"),"data error")</f>
        <v>no bonus</v>
      </c>
    </row>
    <row r="8360" spans="1:7" x14ac:dyDescent="0.25">
      <c r="A8360" t="str">
        <v>high</v>
      </c>
      <c r="B8360" t="b" cm="1">
        <f t="array" ref="B8360">AND(Orders!R8358:R18351&gt;500,Orders!O8358:O18351="technology")</f>
        <v>0</v>
      </c>
      <c r="C8360" t="b" cm="1">
        <f t="array" ref="C8360">OR(Orders!R8358:R18351&gt;1000,Orders!O8358:O18351="furniture")</f>
        <v>1</v>
      </c>
      <c r="D8360" t="str">
        <v>no</v>
      </c>
      <c r="E8360" t="str">
        <v>false</v>
      </c>
      <c r="G8360" t="str" cm="1">
        <f t="array" ref="G8360">IFERROR(IF(AND(Orders!R8359:R18352&gt;1000,OR(Orders!M8359:M18352="East",Orders!M8359:M18352="south")),"bonus","no bonus"),"data error")</f>
        <v>no bonus</v>
      </c>
    </row>
    <row r="8361" spans="1:7" x14ac:dyDescent="0.25">
      <c r="A8361" t="str">
        <v>high</v>
      </c>
      <c r="B8361" t="b" cm="1">
        <f t="array" ref="B8361">AND(Orders!R8359:R18352&gt;500,Orders!O8359:O18352="technology")</f>
        <v>0</v>
      </c>
      <c r="C8361" t="b" cm="1">
        <f t="array" ref="C8361">OR(Orders!R8359:R18352&gt;1000,Orders!O8359:O18352="furniture")</f>
        <v>1</v>
      </c>
      <c r="D8361" t="str">
        <v>no</v>
      </c>
      <c r="E8361" t="str">
        <v>false</v>
      </c>
      <c r="G8361" t="str" cm="1">
        <f t="array" ref="G8361">IFERROR(IF(AND(Orders!R8360:R18353&gt;1000,OR(Orders!M8360:M18353="East",Orders!M8360:M18353="south")),"bonus","no bonus"),"data error")</f>
        <v>no bonus</v>
      </c>
    </row>
    <row r="8362" spans="1:7" x14ac:dyDescent="0.25">
      <c r="A8362" t="str">
        <v>high</v>
      </c>
      <c r="B8362" t="b" cm="1">
        <f t="array" ref="B8362">AND(Orders!R8360:R18353&gt;500,Orders!O8360:O18353="technology")</f>
        <v>0</v>
      </c>
      <c r="C8362" t="b" cm="1">
        <f t="array" ref="C8362">OR(Orders!R8360:R18353&gt;1000,Orders!O8360:O18353="furniture")</f>
        <v>1</v>
      </c>
      <c r="D8362" t="str">
        <v>no</v>
      </c>
      <c r="E8362" t="str">
        <v>false</v>
      </c>
      <c r="G8362" t="str" cm="1">
        <f t="array" ref="G8362">IFERROR(IF(AND(Orders!R8361:R18354&gt;1000,OR(Orders!M8361:M18354="East",Orders!M8361:M18354="south")),"bonus","no bonus"),"data error")</f>
        <v>no bonus</v>
      </c>
    </row>
    <row r="8363" spans="1:7" x14ac:dyDescent="0.25">
      <c r="A8363" t="str">
        <v>high</v>
      </c>
      <c r="B8363" t="b" cm="1">
        <f t="array" ref="B8363">AND(Orders!R8361:R18354&gt;500,Orders!O8361:O18354="technology")</f>
        <v>0</v>
      </c>
      <c r="C8363" t="b" cm="1">
        <f t="array" ref="C8363">OR(Orders!R8361:R18354&gt;1000,Orders!O8361:O18354="furniture")</f>
        <v>1</v>
      </c>
      <c r="D8363" t="str">
        <v>no</v>
      </c>
      <c r="E8363" t="str">
        <v>false</v>
      </c>
      <c r="G8363" t="str" cm="1">
        <f t="array" ref="G8363">IFERROR(IF(AND(Orders!R8362:R18355&gt;1000,OR(Orders!M8362:M18355="East",Orders!M8362:M18355="south")),"bonus","no bonus"),"data error")</f>
        <v>no bonus</v>
      </c>
    </row>
    <row r="8364" spans="1:7" x14ac:dyDescent="0.25">
      <c r="A8364" t="str">
        <v>high</v>
      </c>
      <c r="B8364" t="b" cm="1">
        <f t="array" ref="B8364">AND(Orders!R8362:R18355&gt;500,Orders!O8362:O18355="technology")</f>
        <v>0</v>
      </c>
      <c r="C8364" t="b" cm="1">
        <f t="array" ref="C8364">OR(Orders!R8362:R18355&gt;1000,Orders!O8362:O18355="furniture")</f>
        <v>1</v>
      </c>
      <c r="D8364" t="str">
        <v>no</v>
      </c>
      <c r="E8364" t="str">
        <v>false</v>
      </c>
      <c r="G8364" t="str" cm="1">
        <f t="array" ref="G8364">IFERROR(IF(AND(Orders!R8363:R18356&gt;1000,OR(Orders!M8363:M18356="East",Orders!M8363:M18356="south")),"bonus","no bonus"),"data error")</f>
        <v>no bonus</v>
      </c>
    </row>
    <row r="8365" spans="1:7" x14ac:dyDescent="0.25">
      <c r="A8365" t="str">
        <v>high</v>
      </c>
      <c r="B8365" t="b" cm="1">
        <f t="array" ref="B8365">AND(Orders!R8363:R18356&gt;500,Orders!O8363:O18356="technology")</f>
        <v>0</v>
      </c>
      <c r="C8365" t="b" cm="1">
        <f t="array" ref="C8365">OR(Orders!R8363:R18356&gt;1000,Orders!O8363:O18356="furniture")</f>
        <v>1</v>
      </c>
      <c r="D8365" t="str">
        <v>no</v>
      </c>
      <c r="E8365" t="str">
        <v>false</v>
      </c>
      <c r="G8365" t="str" cm="1">
        <f t="array" ref="G8365">IFERROR(IF(AND(Orders!R8364:R18357&gt;1000,OR(Orders!M8364:M18357="East",Orders!M8364:M18357="south")),"bonus","no bonus"),"data error")</f>
        <v>no bonus</v>
      </c>
    </row>
    <row r="8366" spans="1:7" x14ac:dyDescent="0.25">
      <c r="A8366" t="str">
        <v>high</v>
      </c>
      <c r="B8366" t="b" cm="1">
        <f t="array" ref="B8366">AND(Orders!R8364:R18357&gt;500,Orders!O8364:O18357="technology")</f>
        <v>0</v>
      </c>
      <c r="C8366" t="b" cm="1">
        <f t="array" ref="C8366">OR(Orders!R8364:R18357&gt;1000,Orders!O8364:O18357="furniture")</f>
        <v>1</v>
      </c>
      <c r="D8366" t="str">
        <v>no</v>
      </c>
      <c r="E8366" t="str">
        <v>false</v>
      </c>
      <c r="G8366" t="str" cm="1">
        <f t="array" ref="G8366">IFERROR(IF(AND(Orders!R8365:R18358&gt;1000,OR(Orders!M8365:M18358="East",Orders!M8365:M18358="south")),"bonus","no bonus"),"data error")</f>
        <v>no bonus</v>
      </c>
    </row>
    <row r="8367" spans="1:7" x14ac:dyDescent="0.25">
      <c r="A8367" t="str">
        <v>high</v>
      </c>
      <c r="B8367" t="b" cm="1">
        <f t="array" ref="B8367">AND(Orders!R8365:R18358&gt;500,Orders!O8365:O18358="technology")</f>
        <v>0</v>
      </c>
      <c r="C8367" t="b" cm="1">
        <f t="array" ref="C8367">OR(Orders!R8365:R18358&gt;1000,Orders!O8365:O18358="furniture")</f>
        <v>1</v>
      </c>
      <c r="D8367" t="str">
        <v>no</v>
      </c>
      <c r="E8367" t="str">
        <v>false</v>
      </c>
      <c r="G8367" t="str" cm="1">
        <f t="array" ref="G8367">IFERROR(IF(AND(Orders!R8366:R18359&gt;1000,OR(Orders!M8366:M18359="East",Orders!M8366:M18359="south")),"bonus","no bonus"),"data error")</f>
        <v>no bonus</v>
      </c>
    </row>
    <row r="8368" spans="1:7" x14ac:dyDescent="0.25">
      <c r="A8368" t="str">
        <v>high</v>
      </c>
      <c r="B8368" t="b" cm="1">
        <f t="array" ref="B8368">AND(Orders!R8366:R18359&gt;500,Orders!O8366:O18359="technology")</f>
        <v>0</v>
      </c>
      <c r="C8368" t="b" cm="1">
        <f t="array" ref="C8368">OR(Orders!R8366:R18359&gt;1000,Orders!O8366:O18359="furniture")</f>
        <v>1</v>
      </c>
      <c r="D8368" t="str">
        <v>no</v>
      </c>
      <c r="E8368" t="str">
        <v>false</v>
      </c>
      <c r="G8368" t="str" cm="1">
        <f t="array" ref="G8368">IFERROR(IF(AND(Orders!R8367:R18360&gt;1000,OR(Orders!M8367:M18360="East",Orders!M8367:M18360="south")),"bonus","no bonus"),"data error")</f>
        <v>no bonus</v>
      </c>
    </row>
    <row r="8369" spans="1:7" x14ac:dyDescent="0.25">
      <c r="A8369" t="str">
        <v>high</v>
      </c>
      <c r="B8369" t="b" cm="1">
        <f t="array" ref="B8369">AND(Orders!R8367:R18360&gt;500,Orders!O8367:O18360="technology")</f>
        <v>0</v>
      </c>
      <c r="C8369" t="b" cm="1">
        <f t="array" ref="C8369">OR(Orders!R8367:R18360&gt;1000,Orders!O8367:O18360="furniture")</f>
        <v>1</v>
      </c>
      <c r="D8369" t="str">
        <v>no</v>
      </c>
      <c r="E8369" t="str">
        <v>false</v>
      </c>
      <c r="G8369" t="str" cm="1">
        <f t="array" ref="G8369">IFERROR(IF(AND(Orders!R8368:R18361&gt;1000,OR(Orders!M8368:M18361="East",Orders!M8368:M18361="south")),"bonus","no bonus"),"data error")</f>
        <v>no bonus</v>
      </c>
    </row>
    <row r="8370" spans="1:7" x14ac:dyDescent="0.25">
      <c r="A8370" t="str">
        <v>high</v>
      </c>
      <c r="B8370" t="b" cm="1">
        <f t="array" ref="B8370">AND(Orders!R8368:R18361&gt;500,Orders!O8368:O18361="technology")</f>
        <v>0</v>
      </c>
      <c r="C8370" t="b" cm="1">
        <f t="array" ref="C8370">OR(Orders!R8368:R18361&gt;1000,Orders!O8368:O18361="furniture")</f>
        <v>1</v>
      </c>
      <c r="D8370" t="str">
        <v>no</v>
      </c>
      <c r="E8370" t="str">
        <v>false</v>
      </c>
      <c r="G8370" t="str" cm="1">
        <f t="array" ref="G8370">IFERROR(IF(AND(Orders!R8369:R18362&gt;1000,OR(Orders!M8369:M18362="East",Orders!M8369:M18362="south")),"bonus","no bonus"),"data error")</f>
        <v>no bonus</v>
      </c>
    </row>
    <row r="8371" spans="1:7" x14ac:dyDescent="0.25">
      <c r="A8371" t="str">
        <v>high</v>
      </c>
      <c r="B8371" t="b" cm="1">
        <f t="array" ref="B8371">AND(Orders!R8369:R18362&gt;500,Orders!O8369:O18362="technology")</f>
        <v>0</v>
      </c>
      <c r="C8371" t="b" cm="1">
        <f t="array" ref="C8371">OR(Orders!R8369:R18362&gt;1000,Orders!O8369:O18362="furniture")</f>
        <v>1</v>
      </c>
      <c r="D8371" t="str">
        <v>no</v>
      </c>
      <c r="E8371" t="str">
        <v>false</v>
      </c>
      <c r="G8371" t="str" cm="1">
        <f t="array" ref="G8371">IFERROR(IF(AND(Orders!R8370:R18363&gt;1000,OR(Orders!M8370:M18363="East",Orders!M8370:M18363="south")),"bonus","no bonus"),"data error")</f>
        <v>no bonus</v>
      </c>
    </row>
    <row r="8372" spans="1:7" x14ac:dyDescent="0.25">
      <c r="A8372" t="str">
        <v>high</v>
      </c>
      <c r="B8372" t="b" cm="1">
        <f t="array" ref="B8372">AND(Orders!R8370:R18363&gt;500,Orders!O8370:O18363="technology")</f>
        <v>0</v>
      </c>
      <c r="C8372" t="b" cm="1">
        <f t="array" ref="C8372">OR(Orders!R8370:R18363&gt;1000,Orders!O8370:O18363="furniture")</f>
        <v>1</v>
      </c>
      <c r="D8372" t="str">
        <v>no</v>
      </c>
      <c r="E8372" t="str">
        <v>false</v>
      </c>
      <c r="G8372" t="str" cm="1">
        <f t="array" ref="G8372">IFERROR(IF(AND(Orders!R8371:R18364&gt;1000,OR(Orders!M8371:M18364="East",Orders!M8371:M18364="south")),"bonus","no bonus"),"data error")</f>
        <v>no bonus</v>
      </c>
    </row>
    <row r="8373" spans="1:7" x14ac:dyDescent="0.25">
      <c r="A8373" t="str">
        <v>high</v>
      </c>
      <c r="B8373" t="b" cm="1">
        <f t="array" ref="B8373">AND(Orders!R8371:R18364&gt;500,Orders!O8371:O18364="technology")</f>
        <v>0</v>
      </c>
      <c r="C8373" t="b" cm="1">
        <f t="array" ref="C8373">OR(Orders!R8371:R18364&gt;1000,Orders!O8371:O18364="furniture")</f>
        <v>1</v>
      </c>
      <c r="D8373" t="str">
        <v>no</v>
      </c>
      <c r="E8373" t="str">
        <v>false</v>
      </c>
      <c r="G8373" t="str" cm="1">
        <f t="array" ref="G8373">IFERROR(IF(AND(Orders!R8372:R18365&gt;1000,OR(Orders!M8372:M18365="East",Orders!M8372:M18365="south")),"bonus","no bonus"),"data error")</f>
        <v>no bonus</v>
      </c>
    </row>
    <row r="8374" spans="1:7" x14ac:dyDescent="0.25">
      <c r="A8374" t="str">
        <v>high</v>
      </c>
      <c r="B8374" t="b" cm="1">
        <f t="array" ref="B8374">AND(Orders!R8372:R18365&gt;500,Orders!O8372:O18365="technology")</f>
        <v>0</v>
      </c>
      <c r="C8374" t="b" cm="1">
        <f t="array" ref="C8374">OR(Orders!R8372:R18365&gt;1000,Orders!O8372:O18365="furniture")</f>
        <v>1</v>
      </c>
      <c r="D8374" t="str">
        <v>no</v>
      </c>
      <c r="E8374" t="str">
        <v>false</v>
      </c>
      <c r="G8374" t="str" cm="1">
        <f t="array" ref="G8374">IFERROR(IF(AND(Orders!R8373:R18366&gt;1000,OR(Orders!M8373:M18366="East",Orders!M8373:M18366="south")),"bonus","no bonus"),"data error")</f>
        <v>no bonus</v>
      </c>
    </row>
    <row r="8375" spans="1:7" x14ac:dyDescent="0.25">
      <c r="A8375" t="str">
        <v>high</v>
      </c>
      <c r="B8375" t="b" cm="1">
        <f t="array" ref="B8375">AND(Orders!R8373:R18366&gt;500,Orders!O8373:O18366="technology")</f>
        <v>0</v>
      </c>
      <c r="C8375" t="b" cm="1">
        <f t="array" ref="C8375">OR(Orders!R8373:R18366&gt;1000,Orders!O8373:O18366="furniture")</f>
        <v>1</v>
      </c>
      <c r="D8375" t="str">
        <v>no</v>
      </c>
      <c r="E8375" t="str">
        <v>false</v>
      </c>
      <c r="G8375" t="str" cm="1">
        <f t="array" ref="G8375">IFERROR(IF(AND(Orders!R8374:R18367&gt;1000,OR(Orders!M8374:M18367="East",Orders!M8374:M18367="south")),"bonus","no bonus"),"data error")</f>
        <v>no bonus</v>
      </c>
    </row>
    <row r="8376" spans="1:7" x14ac:dyDescent="0.25">
      <c r="A8376" t="str">
        <v>high</v>
      </c>
      <c r="B8376" t="b" cm="1">
        <f t="array" ref="B8376">AND(Orders!R8374:R18367&gt;500,Orders!O8374:O18367="technology")</f>
        <v>0</v>
      </c>
      <c r="C8376" t="b" cm="1">
        <f t="array" ref="C8376">OR(Orders!R8374:R18367&gt;1000,Orders!O8374:O18367="furniture")</f>
        <v>1</v>
      </c>
      <c r="D8376" t="str">
        <v>no</v>
      </c>
      <c r="E8376" t="str">
        <v>false</v>
      </c>
      <c r="G8376" t="str" cm="1">
        <f t="array" ref="G8376">IFERROR(IF(AND(Orders!R8375:R18368&gt;1000,OR(Orders!M8375:M18368="East",Orders!M8375:M18368="south")),"bonus","no bonus"),"data error")</f>
        <v>no bonus</v>
      </c>
    </row>
    <row r="8377" spans="1:7" x14ac:dyDescent="0.25">
      <c r="A8377" t="str">
        <v>high</v>
      </c>
      <c r="B8377" t="b" cm="1">
        <f t="array" ref="B8377">AND(Orders!R8375:R18368&gt;500,Orders!O8375:O18368="technology")</f>
        <v>0</v>
      </c>
      <c r="C8377" t="b" cm="1">
        <f t="array" ref="C8377">OR(Orders!R8375:R18368&gt;1000,Orders!O8375:O18368="furniture")</f>
        <v>1</v>
      </c>
      <c r="D8377" t="str">
        <v>no</v>
      </c>
      <c r="E8377" t="str">
        <v>false</v>
      </c>
      <c r="G8377" t="str" cm="1">
        <f t="array" ref="G8377">IFERROR(IF(AND(Orders!R8376:R18369&gt;1000,OR(Orders!M8376:M18369="East",Orders!M8376:M18369="south")),"bonus","no bonus"),"data error")</f>
        <v>no bonus</v>
      </c>
    </row>
    <row r="8378" spans="1:7" x14ac:dyDescent="0.25">
      <c r="A8378" t="str">
        <v>high</v>
      </c>
      <c r="B8378" t="b" cm="1">
        <f t="array" ref="B8378">AND(Orders!R8376:R18369&gt;500,Orders!O8376:O18369="technology")</f>
        <v>0</v>
      </c>
      <c r="C8378" t="b" cm="1">
        <f t="array" ref="C8378">OR(Orders!R8376:R18369&gt;1000,Orders!O8376:O18369="furniture")</f>
        <v>1</v>
      </c>
      <c r="D8378" t="str">
        <v>no</v>
      </c>
      <c r="E8378" t="str">
        <v>false</v>
      </c>
      <c r="G8378" t="str" cm="1">
        <f t="array" ref="G8378">IFERROR(IF(AND(Orders!R8377:R18370&gt;1000,OR(Orders!M8377:M18370="East",Orders!M8377:M18370="south")),"bonus","no bonus"),"data error")</f>
        <v>no bonus</v>
      </c>
    </row>
    <row r="8379" spans="1:7" x14ac:dyDescent="0.25">
      <c r="A8379" t="str">
        <v>high</v>
      </c>
      <c r="B8379" t="b" cm="1">
        <f t="array" ref="B8379">AND(Orders!R8377:R18370&gt;500,Orders!O8377:O18370="technology")</f>
        <v>0</v>
      </c>
      <c r="C8379" t="b" cm="1">
        <f t="array" ref="C8379">OR(Orders!R8377:R18370&gt;1000,Orders!O8377:O18370="furniture")</f>
        <v>1</v>
      </c>
      <c r="D8379" t="str">
        <v>no</v>
      </c>
      <c r="E8379" t="str">
        <v>false</v>
      </c>
      <c r="G8379" t="str" cm="1">
        <f t="array" ref="G8379">IFERROR(IF(AND(Orders!R8378:R18371&gt;1000,OR(Orders!M8378:M18371="East",Orders!M8378:M18371="south")),"bonus","no bonus"),"data error")</f>
        <v>no bonus</v>
      </c>
    </row>
    <row r="8380" spans="1:7" x14ac:dyDescent="0.25">
      <c r="A8380" t="str">
        <v>high</v>
      </c>
      <c r="B8380" t="b" cm="1">
        <f t="array" ref="B8380">AND(Orders!R8378:R18371&gt;500,Orders!O8378:O18371="technology")</f>
        <v>0</v>
      </c>
      <c r="C8380" t="b" cm="1">
        <f t="array" ref="C8380">OR(Orders!R8378:R18371&gt;1000,Orders!O8378:O18371="furniture")</f>
        <v>1</v>
      </c>
      <c r="D8380" t="str">
        <v>no</v>
      </c>
      <c r="E8380" t="str">
        <v>false</v>
      </c>
      <c r="G8380" t="str" cm="1">
        <f t="array" ref="G8380">IFERROR(IF(AND(Orders!R8379:R18372&gt;1000,OR(Orders!M8379:M18372="East",Orders!M8379:M18372="south")),"bonus","no bonus"),"data error")</f>
        <v>no bonus</v>
      </c>
    </row>
    <row r="8381" spans="1:7" x14ac:dyDescent="0.25">
      <c r="A8381" t="str">
        <v>high</v>
      </c>
      <c r="B8381" t="b" cm="1">
        <f t="array" ref="B8381">AND(Orders!R8379:R18372&gt;500,Orders!O8379:O18372="technology")</f>
        <v>0</v>
      </c>
      <c r="C8381" t="b" cm="1">
        <f t="array" ref="C8381">OR(Orders!R8379:R18372&gt;1000,Orders!O8379:O18372="furniture")</f>
        <v>1</v>
      </c>
      <c r="D8381" t="str">
        <v>no</v>
      </c>
      <c r="E8381" t="str">
        <v>false</v>
      </c>
      <c r="G8381" t="str" cm="1">
        <f t="array" ref="G8381">IFERROR(IF(AND(Orders!R8380:R18373&gt;1000,OR(Orders!M8380:M18373="East",Orders!M8380:M18373="south")),"bonus","no bonus"),"data error")</f>
        <v>no bonus</v>
      </c>
    </row>
    <row r="8382" spans="1:7" x14ac:dyDescent="0.25">
      <c r="A8382" t="str">
        <v>high</v>
      </c>
      <c r="B8382" t="b" cm="1">
        <f t="array" ref="B8382">AND(Orders!R8380:R18373&gt;500,Orders!O8380:O18373="technology")</f>
        <v>0</v>
      </c>
      <c r="C8382" t="b" cm="1">
        <f t="array" ref="C8382">OR(Orders!R8380:R18373&gt;1000,Orders!O8380:O18373="furniture")</f>
        <v>1</v>
      </c>
      <c r="D8382" t="str">
        <v>no</v>
      </c>
      <c r="E8382" t="str">
        <v>false</v>
      </c>
      <c r="G8382" t="str" cm="1">
        <f t="array" ref="G8382">IFERROR(IF(AND(Orders!R8381:R18374&gt;1000,OR(Orders!M8381:M18374="East",Orders!M8381:M18374="south")),"bonus","no bonus"),"data error")</f>
        <v>no bonus</v>
      </c>
    </row>
    <row r="8383" spans="1:7" x14ac:dyDescent="0.25">
      <c r="A8383" t="str">
        <v>high</v>
      </c>
      <c r="B8383" t="b" cm="1">
        <f t="array" ref="B8383">AND(Orders!R8381:R18374&gt;500,Orders!O8381:O18374="technology")</f>
        <v>0</v>
      </c>
      <c r="C8383" t="b" cm="1">
        <f t="array" ref="C8383">OR(Orders!R8381:R18374&gt;1000,Orders!O8381:O18374="furniture")</f>
        <v>1</v>
      </c>
      <c r="D8383" t="str">
        <v>no</v>
      </c>
      <c r="E8383" t="str">
        <v>false</v>
      </c>
      <c r="G8383" t="str" cm="1">
        <f t="array" ref="G8383">IFERROR(IF(AND(Orders!R8382:R18375&gt;1000,OR(Orders!M8382:M18375="East",Orders!M8382:M18375="south")),"bonus","no bonus"),"data error")</f>
        <v>no bonus</v>
      </c>
    </row>
    <row r="8384" spans="1:7" x14ac:dyDescent="0.25">
      <c r="A8384" t="str">
        <v>high</v>
      </c>
      <c r="B8384" t="b" cm="1">
        <f t="array" ref="B8384">AND(Orders!R8382:R18375&gt;500,Orders!O8382:O18375="technology")</f>
        <v>0</v>
      </c>
      <c r="C8384" t="b" cm="1">
        <f t="array" ref="C8384">OR(Orders!R8382:R18375&gt;1000,Orders!O8382:O18375="furniture")</f>
        <v>1</v>
      </c>
      <c r="D8384" t="str">
        <v>no</v>
      </c>
      <c r="E8384" t="str">
        <v>false</v>
      </c>
      <c r="G8384" t="str" cm="1">
        <f t="array" ref="G8384">IFERROR(IF(AND(Orders!R8383:R18376&gt;1000,OR(Orders!M8383:M18376="East",Orders!M8383:M18376="south")),"bonus","no bonus"),"data error")</f>
        <v>no bonus</v>
      </c>
    </row>
    <row r="8385" spans="1:7" x14ac:dyDescent="0.25">
      <c r="A8385" t="str">
        <v>high</v>
      </c>
      <c r="B8385" t="b" cm="1">
        <f t="array" ref="B8385">AND(Orders!R8383:R18376&gt;500,Orders!O8383:O18376="technology")</f>
        <v>0</v>
      </c>
      <c r="C8385" t="b" cm="1">
        <f t="array" ref="C8385">OR(Orders!R8383:R18376&gt;1000,Orders!O8383:O18376="furniture")</f>
        <v>1</v>
      </c>
      <c r="D8385" t="str">
        <v>no</v>
      </c>
      <c r="E8385" t="str">
        <v>false</v>
      </c>
      <c r="G8385" t="str" cm="1">
        <f t="array" ref="G8385">IFERROR(IF(AND(Orders!R8384:R18377&gt;1000,OR(Orders!M8384:M18377="East",Orders!M8384:M18377="south")),"bonus","no bonus"),"data error")</f>
        <v>no bonus</v>
      </c>
    </row>
    <row r="8386" spans="1:7" x14ac:dyDescent="0.25">
      <c r="A8386" t="str">
        <v>high</v>
      </c>
      <c r="B8386" t="b" cm="1">
        <f t="array" ref="B8386">AND(Orders!R8384:R18377&gt;500,Orders!O8384:O18377="technology")</f>
        <v>0</v>
      </c>
      <c r="C8386" t="b" cm="1">
        <f t="array" ref="C8386">OR(Orders!R8384:R18377&gt;1000,Orders!O8384:O18377="furniture")</f>
        <v>1</v>
      </c>
      <c r="D8386" t="str">
        <v>no</v>
      </c>
      <c r="E8386" t="str">
        <v>false</v>
      </c>
      <c r="G8386" t="str" cm="1">
        <f t="array" ref="G8386">IFERROR(IF(AND(Orders!R8385:R18378&gt;1000,OR(Orders!M8385:M18378="East",Orders!M8385:M18378="south")),"bonus","no bonus"),"data error")</f>
        <v>no bonus</v>
      </c>
    </row>
    <row r="8387" spans="1:7" x14ac:dyDescent="0.25">
      <c r="A8387" t="str">
        <v>high</v>
      </c>
      <c r="B8387" t="b" cm="1">
        <f t="array" ref="B8387">AND(Orders!R8385:R18378&gt;500,Orders!O8385:O18378="technology")</f>
        <v>0</v>
      </c>
      <c r="C8387" t="b" cm="1">
        <f t="array" ref="C8387">OR(Orders!R8385:R18378&gt;1000,Orders!O8385:O18378="furniture")</f>
        <v>1</v>
      </c>
      <c r="D8387" t="str">
        <v>no</v>
      </c>
      <c r="E8387" t="str">
        <v>false</v>
      </c>
      <c r="G8387" t="str" cm="1">
        <f t="array" ref="G8387">IFERROR(IF(AND(Orders!R8386:R18379&gt;1000,OR(Orders!M8386:M18379="East",Orders!M8386:M18379="south")),"bonus","no bonus"),"data error")</f>
        <v>no bonus</v>
      </c>
    </row>
    <row r="8388" spans="1:7" x14ac:dyDescent="0.25">
      <c r="A8388" t="str">
        <v>high</v>
      </c>
      <c r="B8388" t="b" cm="1">
        <f t="array" ref="B8388">AND(Orders!R8386:R18379&gt;500,Orders!O8386:O18379="technology")</f>
        <v>0</v>
      </c>
      <c r="C8388" t="b" cm="1">
        <f t="array" ref="C8388">OR(Orders!R8386:R18379&gt;1000,Orders!O8386:O18379="furniture")</f>
        <v>1</v>
      </c>
      <c r="D8388" t="str">
        <v>no</v>
      </c>
      <c r="E8388" t="str">
        <v>false</v>
      </c>
      <c r="G8388" t="str" cm="1">
        <f t="array" ref="G8388">IFERROR(IF(AND(Orders!R8387:R18380&gt;1000,OR(Orders!M8387:M18380="East",Orders!M8387:M18380="south")),"bonus","no bonus"),"data error")</f>
        <v>no bonus</v>
      </c>
    </row>
    <row r="8389" spans="1:7" x14ac:dyDescent="0.25">
      <c r="A8389" t="str">
        <v>high</v>
      </c>
      <c r="B8389" t="b" cm="1">
        <f t="array" ref="B8389">AND(Orders!R8387:R18380&gt;500,Orders!O8387:O18380="technology")</f>
        <v>0</v>
      </c>
      <c r="C8389" t="b" cm="1">
        <f t="array" ref="C8389">OR(Orders!R8387:R18380&gt;1000,Orders!O8387:O18380="furniture")</f>
        <v>1</v>
      </c>
      <c r="D8389" t="str">
        <v>no</v>
      </c>
      <c r="E8389" t="str">
        <v>false</v>
      </c>
      <c r="G8389" t="str" cm="1">
        <f t="array" ref="G8389">IFERROR(IF(AND(Orders!R8388:R18381&gt;1000,OR(Orders!M8388:M18381="East",Orders!M8388:M18381="south")),"bonus","no bonus"),"data error")</f>
        <v>no bonus</v>
      </c>
    </row>
    <row r="8390" spans="1:7" x14ac:dyDescent="0.25">
      <c r="A8390" t="str">
        <v>high</v>
      </c>
      <c r="B8390" t="b" cm="1">
        <f t="array" ref="B8390">AND(Orders!R8388:R18381&gt;500,Orders!O8388:O18381="technology")</f>
        <v>0</v>
      </c>
      <c r="C8390" t="b" cm="1">
        <f t="array" ref="C8390">OR(Orders!R8388:R18381&gt;1000,Orders!O8388:O18381="furniture")</f>
        <v>1</v>
      </c>
      <c r="D8390" t="str">
        <v>no</v>
      </c>
      <c r="E8390" t="str">
        <v>false</v>
      </c>
      <c r="G8390" t="str" cm="1">
        <f t="array" ref="G8390">IFERROR(IF(AND(Orders!R8389:R18382&gt;1000,OR(Orders!M8389:M18382="East",Orders!M8389:M18382="south")),"bonus","no bonus"),"data error")</f>
        <v>no bonus</v>
      </c>
    </row>
    <row r="8391" spans="1:7" x14ac:dyDescent="0.25">
      <c r="A8391" t="str">
        <v>high</v>
      </c>
      <c r="B8391" t="b" cm="1">
        <f t="array" ref="B8391">AND(Orders!R8389:R18382&gt;500,Orders!O8389:O18382="technology")</f>
        <v>0</v>
      </c>
      <c r="C8391" t="b" cm="1">
        <f t="array" ref="C8391">OR(Orders!R8389:R18382&gt;1000,Orders!O8389:O18382="furniture")</f>
        <v>1</v>
      </c>
      <c r="D8391" t="str">
        <v>no</v>
      </c>
      <c r="E8391" t="str">
        <v>false</v>
      </c>
      <c r="G8391" t="str" cm="1">
        <f t="array" ref="G8391">IFERROR(IF(AND(Orders!R8390:R18383&gt;1000,OR(Orders!M8390:M18383="East",Orders!M8390:M18383="south")),"bonus","no bonus"),"data error")</f>
        <v>no bonus</v>
      </c>
    </row>
    <row r="8392" spans="1:7" x14ac:dyDescent="0.25">
      <c r="A8392" t="str">
        <v>high</v>
      </c>
      <c r="B8392" t="b" cm="1">
        <f t="array" ref="B8392">AND(Orders!R8390:R18383&gt;500,Orders!O8390:O18383="technology")</f>
        <v>0</v>
      </c>
      <c r="C8392" t="b" cm="1">
        <f t="array" ref="C8392">OR(Orders!R8390:R18383&gt;1000,Orders!O8390:O18383="furniture")</f>
        <v>1</v>
      </c>
      <c r="D8392" t="str">
        <v>no</v>
      </c>
      <c r="E8392" t="str">
        <v>false</v>
      </c>
      <c r="G8392" t="str" cm="1">
        <f t="array" ref="G8392">IFERROR(IF(AND(Orders!R8391:R18384&gt;1000,OR(Orders!M8391:M18384="East",Orders!M8391:M18384="south")),"bonus","no bonus"),"data error")</f>
        <v>no bonus</v>
      </c>
    </row>
    <row r="8393" spans="1:7" x14ac:dyDescent="0.25">
      <c r="A8393" t="str">
        <v>high</v>
      </c>
      <c r="B8393" t="b" cm="1">
        <f t="array" ref="B8393">AND(Orders!R8391:R18384&gt;500,Orders!O8391:O18384="technology")</f>
        <v>0</v>
      </c>
      <c r="C8393" t="b" cm="1">
        <f t="array" ref="C8393">OR(Orders!R8391:R18384&gt;1000,Orders!O8391:O18384="furniture")</f>
        <v>1</v>
      </c>
      <c r="D8393" t="str">
        <v>no</v>
      </c>
      <c r="E8393" t="str">
        <v>false</v>
      </c>
      <c r="G8393" t="str" cm="1">
        <f t="array" ref="G8393">IFERROR(IF(AND(Orders!R8392:R18385&gt;1000,OR(Orders!M8392:M18385="East",Orders!M8392:M18385="south")),"bonus","no bonus"),"data error")</f>
        <v>no bonus</v>
      </c>
    </row>
    <row r="8394" spans="1:7" x14ac:dyDescent="0.25">
      <c r="A8394" t="str">
        <v>high</v>
      </c>
      <c r="B8394" t="b" cm="1">
        <f t="array" ref="B8394">AND(Orders!R8392:R18385&gt;500,Orders!O8392:O18385="technology")</f>
        <v>0</v>
      </c>
      <c r="C8394" t="b" cm="1">
        <f t="array" ref="C8394">OR(Orders!R8392:R18385&gt;1000,Orders!O8392:O18385="furniture")</f>
        <v>1</v>
      </c>
      <c r="D8394" t="str">
        <v>no</v>
      </c>
      <c r="E8394" t="str">
        <v>false</v>
      </c>
      <c r="G8394" t="str" cm="1">
        <f t="array" ref="G8394">IFERROR(IF(AND(Orders!R8393:R18386&gt;1000,OR(Orders!M8393:M18386="East",Orders!M8393:M18386="south")),"bonus","no bonus"),"data error")</f>
        <v>no bonus</v>
      </c>
    </row>
    <row r="8395" spans="1:7" x14ac:dyDescent="0.25">
      <c r="A8395" t="str">
        <v>high</v>
      </c>
      <c r="B8395" t="b" cm="1">
        <f t="array" ref="B8395">AND(Orders!R8393:R18386&gt;500,Orders!O8393:O18386="technology")</f>
        <v>0</v>
      </c>
      <c r="C8395" t="b" cm="1">
        <f t="array" ref="C8395">OR(Orders!R8393:R18386&gt;1000,Orders!O8393:O18386="furniture")</f>
        <v>1</v>
      </c>
      <c r="D8395" t="str">
        <v>no</v>
      </c>
      <c r="E8395" t="str">
        <v>false</v>
      </c>
      <c r="G8395" t="str" cm="1">
        <f t="array" ref="G8395">IFERROR(IF(AND(Orders!R8394:R18387&gt;1000,OR(Orders!M8394:M18387="East",Orders!M8394:M18387="south")),"bonus","no bonus"),"data error")</f>
        <v>no bonus</v>
      </c>
    </row>
    <row r="8396" spans="1:7" x14ac:dyDescent="0.25">
      <c r="A8396" t="str">
        <v>high</v>
      </c>
      <c r="B8396" t="b" cm="1">
        <f t="array" ref="B8396">AND(Orders!R8394:R18387&gt;500,Orders!O8394:O18387="technology")</f>
        <v>0</v>
      </c>
      <c r="C8396" t="b" cm="1">
        <f t="array" ref="C8396">OR(Orders!R8394:R18387&gt;1000,Orders!O8394:O18387="furniture")</f>
        <v>1</v>
      </c>
      <c r="D8396" t="str">
        <v>no</v>
      </c>
      <c r="E8396" t="str">
        <v>false</v>
      </c>
      <c r="G8396" t="str" cm="1">
        <f t="array" ref="G8396">IFERROR(IF(AND(Orders!R8395:R18388&gt;1000,OR(Orders!M8395:M18388="East",Orders!M8395:M18388="south")),"bonus","no bonus"),"data error")</f>
        <v>no bonus</v>
      </c>
    </row>
    <row r="8397" spans="1:7" x14ac:dyDescent="0.25">
      <c r="A8397" t="str">
        <v>high</v>
      </c>
      <c r="B8397" t="b" cm="1">
        <f t="array" ref="B8397">AND(Orders!R8395:R18388&gt;500,Orders!O8395:O18388="technology")</f>
        <v>0</v>
      </c>
      <c r="C8397" t="b" cm="1">
        <f t="array" ref="C8397">OR(Orders!R8395:R18388&gt;1000,Orders!O8395:O18388="furniture")</f>
        <v>1</v>
      </c>
      <c r="D8397" t="str">
        <v>no</v>
      </c>
      <c r="E8397" t="str">
        <v>false</v>
      </c>
      <c r="G8397" t="str" cm="1">
        <f t="array" ref="G8397">IFERROR(IF(AND(Orders!R8396:R18389&gt;1000,OR(Orders!M8396:M18389="East",Orders!M8396:M18389="south")),"bonus","no bonus"),"data error")</f>
        <v>no bonus</v>
      </c>
    </row>
    <row r="8398" spans="1:7" x14ac:dyDescent="0.25">
      <c r="A8398" t="str">
        <v>high</v>
      </c>
      <c r="B8398" t="b" cm="1">
        <f t="array" ref="B8398">AND(Orders!R8396:R18389&gt;500,Orders!O8396:O18389="technology")</f>
        <v>0</v>
      </c>
      <c r="C8398" t="b" cm="1">
        <f t="array" ref="C8398">OR(Orders!R8396:R18389&gt;1000,Orders!O8396:O18389="furniture")</f>
        <v>1</v>
      </c>
      <c r="D8398" t="str">
        <v>no</v>
      </c>
      <c r="E8398" t="str">
        <v>false</v>
      </c>
      <c r="G8398" t="str" cm="1">
        <f t="array" ref="G8398">IFERROR(IF(AND(Orders!R8397:R18390&gt;1000,OR(Orders!M8397:M18390="East",Orders!M8397:M18390="south")),"bonus","no bonus"),"data error")</f>
        <v>no bonus</v>
      </c>
    </row>
    <row r="8399" spans="1:7" x14ac:dyDescent="0.25">
      <c r="A8399" t="str">
        <v>high</v>
      </c>
      <c r="B8399" t="b" cm="1">
        <f t="array" ref="B8399">AND(Orders!R8397:R18390&gt;500,Orders!O8397:O18390="technology")</f>
        <v>0</v>
      </c>
      <c r="C8399" t="b" cm="1">
        <f t="array" ref="C8399">OR(Orders!R8397:R18390&gt;1000,Orders!O8397:O18390="furniture")</f>
        <v>1</v>
      </c>
      <c r="D8399" t="str">
        <v>no</v>
      </c>
      <c r="E8399" t="str">
        <v>false</v>
      </c>
      <c r="G8399" t="str" cm="1">
        <f t="array" ref="G8399">IFERROR(IF(AND(Orders!R8398:R18391&gt;1000,OR(Orders!M8398:M18391="East",Orders!M8398:M18391="south")),"bonus","no bonus"),"data error")</f>
        <v>no bonus</v>
      </c>
    </row>
    <row r="8400" spans="1:7" x14ac:dyDescent="0.25">
      <c r="A8400" t="str">
        <v>high</v>
      </c>
      <c r="B8400" t="b" cm="1">
        <f t="array" ref="B8400">AND(Orders!R8398:R18391&gt;500,Orders!O8398:O18391="technology")</f>
        <v>0</v>
      </c>
      <c r="C8400" t="b" cm="1">
        <f t="array" ref="C8400">OR(Orders!R8398:R18391&gt;1000,Orders!O8398:O18391="furniture")</f>
        <v>1</v>
      </c>
      <c r="D8400" t="str">
        <v>no</v>
      </c>
      <c r="E8400" t="str">
        <v>false</v>
      </c>
      <c r="G8400" t="str" cm="1">
        <f t="array" ref="G8400">IFERROR(IF(AND(Orders!R8399:R18392&gt;1000,OR(Orders!M8399:M18392="East",Orders!M8399:M18392="south")),"bonus","no bonus"),"data error")</f>
        <v>no bonus</v>
      </c>
    </row>
    <row r="8401" spans="1:7" x14ac:dyDescent="0.25">
      <c r="A8401" t="str">
        <v>high</v>
      </c>
      <c r="B8401" t="b" cm="1">
        <f t="array" ref="B8401">AND(Orders!R8399:R18392&gt;500,Orders!O8399:O18392="technology")</f>
        <v>0</v>
      </c>
      <c r="C8401" t="b" cm="1">
        <f t="array" ref="C8401">OR(Orders!R8399:R18392&gt;1000,Orders!O8399:O18392="furniture")</f>
        <v>1</v>
      </c>
      <c r="D8401" t="str">
        <v>no</v>
      </c>
      <c r="E8401" t="str">
        <v>false</v>
      </c>
      <c r="G8401" t="str" cm="1">
        <f t="array" ref="G8401">IFERROR(IF(AND(Orders!R8400:R18393&gt;1000,OR(Orders!M8400:M18393="East",Orders!M8400:M18393="south")),"bonus","no bonus"),"data error")</f>
        <v>no bonus</v>
      </c>
    </row>
    <row r="8402" spans="1:7" x14ac:dyDescent="0.25">
      <c r="A8402" t="str">
        <v>high</v>
      </c>
      <c r="B8402" t="b" cm="1">
        <f t="array" ref="B8402">AND(Orders!R8400:R18393&gt;500,Orders!O8400:O18393="technology")</f>
        <v>0</v>
      </c>
      <c r="C8402" t="b" cm="1">
        <f t="array" ref="C8402">OR(Orders!R8400:R18393&gt;1000,Orders!O8400:O18393="furniture")</f>
        <v>1</v>
      </c>
      <c r="D8402" t="str">
        <v>no</v>
      </c>
      <c r="E8402" t="str">
        <v>false</v>
      </c>
      <c r="G8402" t="str" cm="1">
        <f t="array" ref="G8402">IFERROR(IF(AND(Orders!R8401:R18394&gt;1000,OR(Orders!M8401:M18394="East",Orders!M8401:M18394="south")),"bonus","no bonus"),"data error")</f>
        <v>no bonus</v>
      </c>
    </row>
    <row r="8403" spans="1:7" x14ac:dyDescent="0.25">
      <c r="A8403" t="str">
        <v>high</v>
      </c>
      <c r="B8403" t="b" cm="1">
        <f t="array" ref="B8403">AND(Orders!R8401:R18394&gt;500,Orders!O8401:O18394="technology")</f>
        <v>0</v>
      </c>
      <c r="C8403" t="b" cm="1">
        <f t="array" ref="C8403">OR(Orders!R8401:R18394&gt;1000,Orders!O8401:O18394="furniture")</f>
        <v>1</v>
      </c>
      <c r="D8403" t="str">
        <v>no</v>
      </c>
      <c r="E8403" t="str">
        <v>false</v>
      </c>
      <c r="G8403" t="str" cm="1">
        <f t="array" ref="G8403">IFERROR(IF(AND(Orders!R8402:R18395&gt;1000,OR(Orders!M8402:M18395="East",Orders!M8402:M18395="south")),"bonus","no bonus"),"data error")</f>
        <v>no bonus</v>
      </c>
    </row>
    <row r="8404" spans="1:7" x14ac:dyDescent="0.25">
      <c r="A8404" t="str">
        <v>high</v>
      </c>
      <c r="B8404" t="b" cm="1">
        <f t="array" ref="B8404">AND(Orders!R8402:R18395&gt;500,Orders!O8402:O18395="technology")</f>
        <v>0</v>
      </c>
      <c r="C8404" t="b" cm="1">
        <f t="array" ref="C8404">OR(Orders!R8402:R18395&gt;1000,Orders!O8402:O18395="furniture")</f>
        <v>1</v>
      </c>
      <c r="D8404" t="str">
        <v>no</v>
      </c>
      <c r="E8404" t="str">
        <v>false</v>
      </c>
      <c r="G8404" t="str" cm="1">
        <f t="array" ref="G8404">IFERROR(IF(AND(Orders!R8403:R18396&gt;1000,OR(Orders!M8403:M18396="East",Orders!M8403:M18396="south")),"bonus","no bonus"),"data error")</f>
        <v>no bonus</v>
      </c>
    </row>
    <row r="8405" spans="1:7" x14ac:dyDescent="0.25">
      <c r="A8405" t="str">
        <v>high</v>
      </c>
      <c r="B8405" t="b" cm="1">
        <f t="array" ref="B8405">AND(Orders!R8403:R18396&gt;500,Orders!O8403:O18396="technology")</f>
        <v>0</v>
      </c>
      <c r="C8405" t="b" cm="1">
        <f t="array" ref="C8405">OR(Orders!R8403:R18396&gt;1000,Orders!O8403:O18396="furniture")</f>
        <v>1</v>
      </c>
      <c r="D8405" t="str">
        <v>no</v>
      </c>
      <c r="E8405" t="str">
        <v>false</v>
      </c>
      <c r="G8405" t="str" cm="1">
        <f t="array" ref="G8405">IFERROR(IF(AND(Orders!R8404:R18397&gt;1000,OR(Orders!M8404:M18397="East",Orders!M8404:M18397="south")),"bonus","no bonus"),"data error")</f>
        <v>no bonus</v>
      </c>
    </row>
    <row r="8406" spans="1:7" x14ac:dyDescent="0.25">
      <c r="A8406" t="str">
        <v>high</v>
      </c>
      <c r="B8406" t="b" cm="1">
        <f t="array" ref="B8406">AND(Orders!R8404:R18397&gt;500,Orders!O8404:O18397="technology")</f>
        <v>0</v>
      </c>
      <c r="C8406" t="b" cm="1">
        <f t="array" ref="C8406">OR(Orders!R8404:R18397&gt;1000,Orders!O8404:O18397="furniture")</f>
        <v>1</v>
      </c>
      <c r="D8406" t="str">
        <v>no</v>
      </c>
      <c r="E8406" t="str">
        <v>false</v>
      </c>
      <c r="G8406" t="str" cm="1">
        <f t="array" ref="G8406">IFERROR(IF(AND(Orders!R8405:R18398&gt;1000,OR(Orders!M8405:M18398="East",Orders!M8405:M18398="south")),"bonus","no bonus"),"data error")</f>
        <v>no bonus</v>
      </c>
    </row>
    <row r="8407" spans="1:7" x14ac:dyDescent="0.25">
      <c r="A8407" t="str">
        <v>high</v>
      </c>
      <c r="B8407" t="b" cm="1">
        <f t="array" ref="B8407">AND(Orders!R8405:R18398&gt;500,Orders!O8405:O18398="technology")</f>
        <v>0</v>
      </c>
      <c r="C8407" t="b" cm="1">
        <f t="array" ref="C8407">OR(Orders!R8405:R18398&gt;1000,Orders!O8405:O18398="furniture")</f>
        <v>1</v>
      </c>
      <c r="D8407" t="str">
        <v>no</v>
      </c>
      <c r="E8407" t="str">
        <v>false</v>
      </c>
      <c r="G8407" t="str" cm="1">
        <f t="array" ref="G8407">IFERROR(IF(AND(Orders!R8406:R18399&gt;1000,OR(Orders!M8406:M18399="East",Orders!M8406:M18399="south")),"bonus","no bonus"),"data error")</f>
        <v>no bonus</v>
      </c>
    </row>
    <row r="8408" spans="1:7" x14ac:dyDescent="0.25">
      <c r="A8408" t="str">
        <v>high</v>
      </c>
      <c r="B8408" t="b" cm="1">
        <f t="array" ref="B8408">AND(Orders!R8406:R18399&gt;500,Orders!O8406:O18399="technology")</f>
        <v>0</v>
      </c>
      <c r="C8408" t="b" cm="1">
        <f t="array" ref="C8408">OR(Orders!R8406:R18399&gt;1000,Orders!O8406:O18399="furniture")</f>
        <v>1</v>
      </c>
      <c r="D8408" t="str">
        <v>no</v>
      </c>
      <c r="E8408" t="str">
        <v>false</v>
      </c>
      <c r="G8408" t="str" cm="1">
        <f t="array" ref="G8408">IFERROR(IF(AND(Orders!R8407:R18400&gt;1000,OR(Orders!M8407:M18400="East",Orders!M8407:M18400="south")),"bonus","no bonus"),"data error")</f>
        <v>no bonus</v>
      </c>
    </row>
    <row r="8409" spans="1:7" x14ac:dyDescent="0.25">
      <c r="A8409" t="str">
        <v>high</v>
      </c>
      <c r="B8409" t="b" cm="1">
        <f t="array" ref="B8409">AND(Orders!R8407:R18400&gt;500,Orders!O8407:O18400="technology")</f>
        <v>0</v>
      </c>
      <c r="C8409" t="b" cm="1">
        <f t="array" ref="C8409">OR(Orders!R8407:R18400&gt;1000,Orders!O8407:O18400="furniture")</f>
        <v>1</v>
      </c>
      <c r="D8409" t="str">
        <v>no</v>
      </c>
      <c r="E8409" t="str">
        <v>false</v>
      </c>
      <c r="G8409" t="str" cm="1">
        <f t="array" ref="G8409">IFERROR(IF(AND(Orders!R8408:R18401&gt;1000,OR(Orders!M8408:M18401="East",Orders!M8408:M18401="south")),"bonus","no bonus"),"data error")</f>
        <v>no bonus</v>
      </c>
    </row>
    <row r="8410" spans="1:7" x14ac:dyDescent="0.25">
      <c r="A8410" t="str">
        <v>high</v>
      </c>
      <c r="B8410" t="b" cm="1">
        <f t="array" ref="B8410">AND(Orders!R8408:R18401&gt;500,Orders!O8408:O18401="technology")</f>
        <v>0</v>
      </c>
      <c r="C8410" t="b" cm="1">
        <f t="array" ref="C8410">OR(Orders!R8408:R18401&gt;1000,Orders!O8408:O18401="furniture")</f>
        <v>1</v>
      </c>
      <c r="D8410" t="str">
        <v>no</v>
      </c>
      <c r="E8410" t="str">
        <v>false</v>
      </c>
      <c r="G8410" t="str" cm="1">
        <f t="array" ref="G8410">IFERROR(IF(AND(Orders!R8409:R18402&gt;1000,OR(Orders!M8409:M18402="East",Orders!M8409:M18402="south")),"bonus","no bonus"),"data error")</f>
        <v>no bonus</v>
      </c>
    </row>
    <row r="8411" spans="1:7" x14ac:dyDescent="0.25">
      <c r="A8411" t="str">
        <v>high</v>
      </c>
      <c r="B8411" t="b" cm="1">
        <f t="array" ref="B8411">AND(Orders!R8409:R18402&gt;500,Orders!O8409:O18402="technology")</f>
        <v>0</v>
      </c>
      <c r="C8411" t="b" cm="1">
        <f t="array" ref="C8411">OR(Orders!R8409:R18402&gt;1000,Orders!O8409:O18402="furniture")</f>
        <v>1</v>
      </c>
      <c r="D8411" t="str">
        <v>no</v>
      </c>
      <c r="E8411" t="str">
        <v>false</v>
      </c>
      <c r="G8411" t="str" cm="1">
        <f t="array" ref="G8411">IFERROR(IF(AND(Orders!R8410:R18403&gt;1000,OR(Orders!M8410:M18403="East",Orders!M8410:M18403="south")),"bonus","no bonus"),"data error")</f>
        <v>no bonus</v>
      </c>
    </row>
    <row r="8412" spans="1:7" x14ac:dyDescent="0.25">
      <c r="A8412" t="str">
        <v>high</v>
      </c>
      <c r="B8412" t="b" cm="1">
        <f t="array" ref="B8412">AND(Orders!R8410:R18403&gt;500,Orders!O8410:O18403="technology")</f>
        <v>0</v>
      </c>
      <c r="C8412" t="b" cm="1">
        <f t="array" ref="C8412">OR(Orders!R8410:R18403&gt;1000,Orders!O8410:O18403="furniture")</f>
        <v>1</v>
      </c>
      <c r="D8412" t="str">
        <v>no</v>
      </c>
      <c r="E8412" t="str">
        <v>false</v>
      </c>
      <c r="G8412" t="str" cm="1">
        <f t="array" ref="G8412">IFERROR(IF(AND(Orders!R8411:R18404&gt;1000,OR(Orders!M8411:M18404="East",Orders!M8411:M18404="south")),"bonus","no bonus"),"data error")</f>
        <v>no bonus</v>
      </c>
    </row>
    <row r="8413" spans="1:7" x14ac:dyDescent="0.25">
      <c r="A8413" t="str">
        <v>high</v>
      </c>
      <c r="B8413" t="b" cm="1">
        <f t="array" ref="B8413">AND(Orders!R8411:R18404&gt;500,Orders!O8411:O18404="technology")</f>
        <v>0</v>
      </c>
      <c r="C8413" t="b" cm="1">
        <f t="array" ref="C8413">OR(Orders!R8411:R18404&gt;1000,Orders!O8411:O18404="furniture")</f>
        <v>1</v>
      </c>
      <c r="D8413" t="str">
        <v>no</v>
      </c>
      <c r="E8413" t="str">
        <v>false</v>
      </c>
      <c r="G8413" t="str" cm="1">
        <f t="array" ref="G8413">IFERROR(IF(AND(Orders!R8412:R18405&gt;1000,OR(Orders!M8412:M18405="East",Orders!M8412:M18405="south")),"bonus","no bonus"),"data error")</f>
        <v>no bonus</v>
      </c>
    </row>
    <row r="8414" spans="1:7" x14ac:dyDescent="0.25">
      <c r="A8414" t="str">
        <v>high</v>
      </c>
      <c r="B8414" t="b" cm="1">
        <f t="array" ref="B8414">AND(Orders!R8412:R18405&gt;500,Orders!O8412:O18405="technology")</f>
        <v>0</v>
      </c>
      <c r="C8414" t="b" cm="1">
        <f t="array" ref="C8414">OR(Orders!R8412:R18405&gt;1000,Orders!O8412:O18405="furniture")</f>
        <v>1</v>
      </c>
      <c r="D8414" t="str">
        <v>no</v>
      </c>
      <c r="E8414" t="str">
        <v>false</v>
      </c>
      <c r="G8414" t="str" cm="1">
        <f t="array" ref="G8414">IFERROR(IF(AND(Orders!R8413:R18406&gt;1000,OR(Orders!M8413:M18406="East",Orders!M8413:M18406="south")),"bonus","no bonus"),"data error")</f>
        <v>no bonus</v>
      </c>
    </row>
    <row r="8415" spans="1:7" x14ac:dyDescent="0.25">
      <c r="A8415" t="str">
        <v>high</v>
      </c>
      <c r="B8415" t="b" cm="1">
        <f t="array" ref="B8415">AND(Orders!R8413:R18406&gt;500,Orders!O8413:O18406="technology")</f>
        <v>0</v>
      </c>
      <c r="C8415" t="b" cm="1">
        <f t="array" ref="C8415">OR(Orders!R8413:R18406&gt;1000,Orders!O8413:O18406="furniture")</f>
        <v>1</v>
      </c>
      <c r="D8415" t="str">
        <v>no</v>
      </c>
      <c r="E8415" t="str">
        <v>false</v>
      </c>
      <c r="G8415" t="str" cm="1">
        <f t="array" ref="G8415">IFERROR(IF(AND(Orders!R8414:R18407&gt;1000,OR(Orders!M8414:M18407="East",Orders!M8414:M18407="south")),"bonus","no bonus"),"data error")</f>
        <v>no bonus</v>
      </c>
    </row>
    <row r="8416" spans="1:7" x14ac:dyDescent="0.25">
      <c r="A8416" t="str">
        <v>high</v>
      </c>
      <c r="B8416" t="b" cm="1">
        <f t="array" ref="B8416">AND(Orders!R8414:R18407&gt;500,Orders!O8414:O18407="technology")</f>
        <v>0</v>
      </c>
      <c r="C8416" t="b" cm="1">
        <f t="array" ref="C8416">OR(Orders!R8414:R18407&gt;1000,Orders!O8414:O18407="furniture")</f>
        <v>1</v>
      </c>
      <c r="D8416" t="str">
        <v>no</v>
      </c>
      <c r="E8416" t="str">
        <v>false</v>
      </c>
      <c r="G8416" t="str" cm="1">
        <f t="array" ref="G8416">IFERROR(IF(AND(Orders!R8415:R18408&gt;1000,OR(Orders!M8415:M18408="East",Orders!M8415:M18408="south")),"bonus","no bonus"),"data error")</f>
        <v>no bonus</v>
      </c>
    </row>
    <row r="8417" spans="1:7" x14ac:dyDescent="0.25">
      <c r="A8417" t="str">
        <v>high</v>
      </c>
      <c r="B8417" t="b" cm="1">
        <f t="array" ref="B8417">AND(Orders!R8415:R18408&gt;500,Orders!O8415:O18408="technology")</f>
        <v>0</v>
      </c>
      <c r="C8417" t="b" cm="1">
        <f t="array" ref="C8417">OR(Orders!R8415:R18408&gt;1000,Orders!O8415:O18408="furniture")</f>
        <v>1</v>
      </c>
      <c r="D8417" t="str">
        <v>no</v>
      </c>
      <c r="E8417" t="str">
        <v>false</v>
      </c>
      <c r="G8417" t="str" cm="1">
        <f t="array" ref="G8417">IFERROR(IF(AND(Orders!R8416:R18409&gt;1000,OR(Orders!M8416:M18409="East",Orders!M8416:M18409="south")),"bonus","no bonus"),"data error")</f>
        <v>no bonus</v>
      </c>
    </row>
    <row r="8418" spans="1:7" x14ac:dyDescent="0.25">
      <c r="A8418" t="str">
        <v>high</v>
      </c>
      <c r="B8418" t="b" cm="1">
        <f t="array" ref="B8418">AND(Orders!R8416:R18409&gt;500,Orders!O8416:O18409="technology")</f>
        <v>0</v>
      </c>
      <c r="C8418" t="b" cm="1">
        <f t="array" ref="C8418">OR(Orders!R8416:R18409&gt;1000,Orders!O8416:O18409="furniture")</f>
        <v>1</v>
      </c>
      <c r="D8418" t="str">
        <v>no</v>
      </c>
      <c r="E8418" t="str">
        <v>false</v>
      </c>
      <c r="G8418" t="str" cm="1">
        <f t="array" ref="G8418">IFERROR(IF(AND(Orders!R8417:R18410&gt;1000,OR(Orders!M8417:M18410="East",Orders!M8417:M18410="south")),"bonus","no bonus"),"data error")</f>
        <v>no bonus</v>
      </c>
    </row>
    <row r="8419" spans="1:7" x14ac:dyDescent="0.25">
      <c r="A8419" t="str">
        <v>high</v>
      </c>
      <c r="B8419" t="b" cm="1">
        <f t="array" ref="B8419">AND(Orders!R8417:R18410&gt;500,Orders!O8417:O18410="technology")</f>
        <v>0</v>
      </c>
      <c r="C8419" t="b" cm="1">
        <f t="array" ref="C8419">OR(Orders!R8417:R18410&gt;1000,Orders!O8417:O18410="furniture")</f>
        <v>1</v>
      </c>
      <c r="D8419" t="str">
        <v>no</v>
      </c>
      <c r="E8419" t="str">
        <v>false</v>
      </c>
      <c r="G8419" t="str" cm="1">
        <f t="array" ref="G8419">IFERROR(IF(AND(Orders!R8418:R18411&gt;1000,OR(Orders!M8418:M18411="East",Orders!M8418:M18411="south")),"bonus","no bonus"),"data error")</f>
        <v>no bonus</v>
      </c>
    </row>
    <row r="8420" spans="1:7" x14ac:dyDescent="0.25">
      <c r="A8420" t="str">
        <v>high</v>
      </c>
      <c r="B8420" t="b" cm="1">
        <f t="array" ref="B8420">AND(Orders!R8418:R18411&gt;500,Orders!O8418:O18411="technology")</f>
        <v>0</v>
      </c>
      <c r="C8420" t="b" cm="1">
        <f t="array" ref="C8420">OR(Orders!R8418:R18411&gt;1000,Orders!O8418:O18411="furniture")</f>
        <v>1</v>
      </c>
      <c r="D8420" t="str">
        <v>no</v>
      </c>
      <c r="E8420" t="str">
        <v>false</v>
      </c>
      <c r="G8420" t="str" cm="1">
        <f t="array" ref="G8420">IFERROR(IF(AND(Orders!R8419:R18412&gt;1000,OR(Orders!M8419:M18412="East",Orders!M8419:M18412="south")),"bonus","no bonus"),"data error")</f>
        <v>no bonus</v>
      </c>
    </row>
    <row r="8421" spans="1:7" x14ac:dyDescent="0.25">
      <c r="A8421" t="str">
        <v>high</v>
      </c>
      <c r="B8421" t="b" cm="1">
        <f t="array" ref="B8421">AND(Orders!R8419:R18412&gt;500,Orders!O8419:O18412="technology")</f>
        <v>0</v>
      </c>
      <c r="C8421" t="b" cm="1">
        <f t="array" ref="C8421">OR(Orders!R8419:R18412&gt;1000,Orders!O8419:O18412="furniture")</f>
        <v>1</v>
      </c>
      <c r="D8421" t="str">
        <v>no</v>
      </c>
      <c r="E8421" t="str">
        <v>false</v>
      </c>
      <c r="G8421" t="str" cm="1">
        <f t="array" ref="G8421">IFERROR(IF(AND(Orders!R8420:R18413&gt;1000,OR(Orders!M8420:M18413="East",Orders!M8420:M18413="south")),"bonus","no bonus"),"data error")</f>
        <v>no bonus</v>
      </c>
    </row>
    <row r="8422" spans="1:7" x14ac:dyDescent="0.25">
      <c r="A8422" t="str">
        <v>high</v>
      </c>
      <c r="B8422" t="b" cm="1">
        <f t="array" ref="B8422">AND(Orders!R8420:R18413&gt;500,Orders!O8420:O18413="technology")</f>
        <v>0</v>
      </c>
      <c r="C8422" t="b" cm="1">
        <f t="array" ref="C8422">OR(Orders!R8420:R18413&gt;1000,Orders!O8420:O18413="furniture")</f>
        <v>1</v>
      </c>
      <c r="D8422" t="str">
        <v>no</v>
      </c>
      <c r="E8422" t="str">
        <v>false</v>
      </c>
      <c r="G8422" t="str" cm="1">
        <f t="array" ref="G8422">IFERROR(IF(AND(Orders!R8421:R18414&gt;1000,OR(Orders!M8421:M18414="East",Orders!M8421:M18414="south")),"bonus","no bonus"),"data error")</f>
        <v>no bonus</v>
      </c>
    </row>
    <row r="8423" spans="1:7" x14ac:dyDescent="0.25">
      <c r="A8423" t="str">
        <v>high</v>
      </c>
      <c r="B8423" t="b" cm="1">
        <f t="array" ref="B8423">AND(Orders!R8421:R18414&gt;500,Orders!O8421:O18414="technology")</f>
        <v>0</v>
      </c>
      <c r="C8423" t="b" cm="1">
        <f t="array" ref="C8423">OR(Orders!R8421:R18414&gt;1000,Orders!O8421:O18414="furniture")</f>
        <v>1</v>
      </c>
      <c r="D8423" t="str">
        <v>no</v>
      </c>
      <c r="E8423" t="str">
        <v>false</v>
      </c>
      <c r="G8423" t="str" cm="1">
        <f t="array" ref="G8423">IFERROR(IF(AND(Orders!R8422:R18415&gt;1000,OR(Orders!M8422:M18415="East",Orders!M8422:M18415="south")),"bonus","no bonus"),"data error")</f>
        <v>no bonus</v>
      </c>
    </row>
    <row r="8424" spans="1:7" x14ac:dyDescent="0.25">
      <c r="A8424" t="str">
        <v>high</v>
      </c>
      <c r="B8424" t="b" cm="1">
        <f t="array" ref="B8424">AND(Orders!R8422:R18415&gt;500,Orders!O8422:O18415="technology")</f>
        <v>0</v>
      </c>
      <c r="C8424" t="b" cm="1">
        <f t="array" ref="C8424">OR(Orders!R8422:R18415&gt;1000,Orders!O8422:O18415="furniture")</f>
        <v>1</v>
      </c>
      <c r="D8424" t="str">
        <v>no</v>
      </c>
      <c r="E8424" t="str">
        <v>false</v>
      </c>
      <c r="G8424" t="str" cm="1">
        <f t="array" ref="G8424">IFERROR(IF(AND(Orders!R8423:R18416&gt;1000,OR(Orders!M8423:M18416="East",Orders!M8423:M18416="south")),"bonus","no bonus"),"data error")</f>
        <v>no bonus</v>
      </c>
    </row>
    <row r="8425" spans="1:7" x14ac:dyDescent="0.25">
      <c r="A8425" t="str">
        <v>high</v>
      </c>
      <c r="B8425" t="b" cm="1">
        <f t="array" ref="B8425">AND(Orders!R8423:R18416&gt;500,Orders!O8423:O18416="technology")</f>
        <v>0</v>
      </c>
      <c r="C8425" t="b" cm="1">
        <f t="array" ref="C8425">OR(Orders!R8423:R18416&gt;1000,Orders!O8423:O18416="furniture")</f>
        <v>1</v>
      </c>
      <c r="D8425" t="str">
        <v>no</v>
      </c>
      <c r="E8425" t="str">
        <v>false</v>
      </c>
      <c r="G8425" t="str" cm="1">
        <f t="array" ref="G8425">IFERROR(IF(AND(Orders!R8424:R18417&gt;1000,OR(Orders!M8424:M18417="East",Orders!M8424:M18417="south")),"bonus","no bonus"),"data error")</f>
        <v>no bonus</v>
      </c>
    </row>
    <row r="8426" spans="1:7" x14ac:dyDescent="0.25">
      <c r="A8426" t="str">
        <v>high</v>
      </c>
      <c r="B8426" t="b" cm="1">
        <f t="array" ref="B8426">AND(Orders!R8424:R18417&gt;500,Orders!O8424:O18417="technology")</f>
        <v>0</v>
      </c>
      <c r="C8426" t="b" cm="1">
        <f t="array" ref="C8426">OR(Orders!R8424:R18417&gt;1000,Orders!O8424:O18417="furniture")</f>
        <v>1</v>
      </c>
      <c r="D8426" t="str">
        <v>no</v>
      </c>
      <c r="E8426" t="str">
        <v>false</v>
      </c>
      <c r="G8426" t="str" cm="1">
        <f t="array" ref="G8426">IFERROR(IF(AND(Orders!R8425:R18418&gt;1000,OR(Orders!M8425:M18418="East",Orders!M8425:M18418="south")),"bonus","no bonus"),"data error")</f>
        <v>no bonus</v>
      </c>
    </row>
    <row r="8427" spans="1:7" x14ac:dyDescent="0.25">
      <c r="A8427" t="str">
        <v>high</v>
      </c>
      <c r="B8427" t="b" cm="1">
        <f t="array" ref="B8427">AND(Orders!R8425:R18418&gt;500,Orders!O8425:O18418="technology")</f>
        <v>0</v>
      </c>
      <c r="C8427" t="b" cm="1">
        <f t="array" ref="C8427">OR(Orders!R8425:R18418&gt;1000,Orders!O8425:O18418="furniture")</f>
        <v>1</v>
      </c>
      <c r="D8427" t="str">
        <v>no</v>
      </c>
      <c r="E8427" t="str">
        <v>false</v>
      </c>
      <c r="G8427" t="str" cm="1">
        <f t="array" ref="G8427">IFERROR(IF(AND(Orders!R8426:R18419&gt;1000,OR(Orders!M8426:M18419="East",Orders!M8426:M18419="south")),"bonus","no bonus"),"data error")</f>
        <v>no bonus</v>
      </c>
    </row>
    <row r="8428" spans="1:7" x14ac:dyDescent="0.25">
      <c r="A8428" t="str">
        <v>high</v>
      </c>
      <c r="B8428" t="b" cm="1">
        <f t="array" ref="B8428">AND(Orders!R8426:R18419&gt;500,Orders!O8426:O18419="technology")</f>
        <v>0</v>
      </c>
      <c r="C8428" t="b" cm="1">
        <f t="array" ref="C8428">OR(Orders!R8426:R18419&gt;1000,Orders!O8426:O18419="furniture")</f>
        <v>1</v>
      </c>
      <c r="D8428" t="str">
        <v>no</v>
      </c>
      <c r="E8428" t="str">
        <v>false</v>
      </c>
      <c r="G8428" t="str" cm="1">
        <f t="array" ref="G8428">IFERROR(IF(AND(Orders!R8427:R18420&gt;1000,OR(Orders!M8427:M18420="East",Orders!M8427:M18420="south")),"bonus","no bonus"),"data error")</f>
        <v>no bonus</v>
      </c>
    </row>
    <row r="8429" spans="1:7" x14ac:dyDescent="0.25">
      <c r="A8429" t="str">
        <v>high</v>
      </c>
      <c r="B8429" t="b" cm="1">
        <f t="array" ref="B8429">AND(Orders!R8427:R18420&gt;500,Orders!O8427:O18420="technology")</f>
        <v>0</v>
      </c>
      <c r="C8429" t="b" cm="1">
        <f t="array" ref="C8429">OR(Orders!R8427:R18420&gt;1000,Orders!O8427:O18420="furniture")</f>
        <v>1</v>
      </c>
      <c r="D8429" t="str">
        <v>no</v>
      </c>
      <c r="E8429" t="str">
        <v>false</v>
      </c>
      <c r="G8429" t="str" cm="1">
        <f t="array" ref="G8429">IFERROR(IF(AND(Orders!R8428:R18421&gt;1000,OR(Orders!M8428:M18421="East",Orders!M8428:M18421="south")),"bonus","no bonus"),"data error")</f>
        <v>no bonus</v>
      </c>
    </row>
    <row r="8430" spans="1:7" x14ac:dyDescent="0.25">
      <c r="A8430" t="str">
        <v>high</v>
      </c>
      <c r="B8430" t="b" cm="1">
        <f t="array" ref="B8430">AND(Orders!R8428:R18421&gt;500,Orders!O8428:O18421="technology")</f>
        <v>0</v>
      </c>
      <c r="C8430" t="b" cm="1">
        <f t="array" ref="C8430">OR(Orders!R8428:R18421&gt;1000,Orders!O8428:O18421="furniture")</f>
        <v>1</v>
      </c>
      <c r="D8430" t="str">
        <v>no</v>
      </c>
      <c r="E8430" t="str">
        <v>false</v>
      </c>
      <c r="G8430" t="str" cm="1">
        <f t="array" ref="G8430">IFERROR(IF(AND(Orders!R8429:R18422&gt;1000,OR(Orders!M8429:M18422="East",Orders!M8429:M18422="south")),"bonus","no bonus"),"data error")</f>
        <v>no bonus</v>
      </c>
    </row>
    <row r="8431" spans="1:7" x14ac:dyDescent="0.25">
      <c r="A8431" t="str">
        <v>high</v>
      </c>
      <c r="B8431" t="b" cm="1">
        <f t="array" ref="B8431">AND(Orders!R8429:R18422&gt;500,Orders!O8429:O18422="technology")</f>
        <v>0</v>
      </c>
      <c r="C8431" t="b" cm="1">
        <f t="array" ref="C8431">OR(Orders!R8429:R18422&gt;1000,Orders!O8429:O18422="furniture")</f>
        <v>1</v>
      </c>
      <c r="D8431" t="str">
        <v>no</v>
      </c>
      <c r="E8431" t="str">
        <v>false</v>
      </c>
      <c r="G8431" t="str" cm="1">
        <f t="array" ref="G8431">IFERROR(IF(AND(Orders!R8430:R18423&gt;1000,OR(Orders!M8430:M18423="East",Orders!M8430:M18423="south")),"bonus","no bonus"),"data error")</f>
        <v>no bonus</v>
      </c>
    </row>
    <row r="8432" spans="1:7" x14ac:dyDescent="0.25">
      <c r="A8432" t="str">
        <v>high</v>
      </c>
      <c r="B8432" t="b" cm="1">
        <f t="array" ref="B8432">AND(Orders!R8430:R18423&gt;500,Orders!O8430:O18423="technology")</f>
        <v>0</v>
      </c>
      <c r="C8432" t="b" cm="1">
        <f t="array" ref="C8432">OR(Orders!R8430:R18423&gt;1000,Orders!O8430:O18423="furniture")</f>
        <v>1</v>
      </c>
      <c r="D8432" t="str">
        <v>no</v>
      </c>
      <c r="E8432" t="str">
        <v>false</v>
      </c>
      <c r="G8432" t="str" cm="1">
        <f t="array" ref="G8432">IFERROR(IF(AND(Orders!R8431:R18424&gt;1000,OR(Orders!M8431:M18424="East",Orders!M8431:M18424="south")),"bonus","no bonus"),"data error")</f>
        <v>no bonus</v>
      </c>
    </row>
    <row r="8433" spans="1:7" x14ac:dyDescent="0.25">
      <c r="A8433" t="str">
        <v>high</v>
      </c>
      <c r="B8433" t="b" cm="1">
        <f t="array" ref="B8433">AND(Orders!R8431:R18424&gt;500,Orders!O8431:O18424="technology")</f>
        <v>0</v>
      </c>
      <c r="C8433" t="b" cm="1">
        <f t="array" ref="C8433">OR(Orders!R8431:R18424&gt;1000,Orders!O8431:O18424="furniture")</f>
        <v>1</v>
      </c>
      <c r="D8433" t="str">
        <v>no</v>
      </c>
      <c r="E8433" t="str">
        <v>false</v>
      </c>
      <c r="G8433" t="str" cm="1">
        <f t="array" ref="G8433">IFERROR(IF(AND(Orders!R8432:R18425&gt;1000,OR(Orders!M8432:M18425="East",Orders!M8432:M18425="south")),"bonus","no bonus"),"data error")</f>
        <v>no bonus</v>
      </c>
    </row>
    <row r="8434" spans="1:7" x14ac:dyDescent="0.25">
      <c r="A8434" t="str">
        <v>high</v>
      </c>
      <c r="B8434" t="b" cm="1">
        <f t="array" ref="B8434">AND(Orders!R8432:R18425&gt;500,Orders!O8432:O18425="technology")</f>
        <v>0</v>
      </c>
      <c r="C8434" t="b" cm="1">
        <f t="array" ref="C8434">OR(Orders!R8432:R18425&gt;1000,Orders!O8432:O18425="furniture")</f>
        <v>1</v>
      </c>
      <c r="D8434" t="str">
        <v>no</v>
      </c>
      <c r="E8434" t="str">
        <v>false</v>
      </c>
      <c r="G8434" t="str" cm="1">
        <f t="array" ref="G8434">IFERROR(IF(AND(Orders!R8433:R18426&gt;1000,OR(Orders!M8433:M18426="East",Orders!M8433:M18426="south")),"bonus","no bonus"),"data error")</f>
        <v>no bonus</v>
      </c>
    </row>
    <row r="8435" spans="1:7" x14ac:dyDescent="0.25">
      <c r="A8435" t="str">
        <v>high</v>
      </c>
      <c r="B8435" t="b" cm="1">
        <f t="array" ref="B8435">AND(Orders!R8433:R18426&gt;500,Orders!O8433:O18426="technology")</f>
        <v>0</v>
      </c>
      <c r="C8435" t="b" cm="1">
        <f t="array" ref="C8435">OR(Orders!R8433:R18426&gt;1000,Orders!O8433:O18426="furniture")</f>
        <v>1</v>
      </c>
      <c r="D8435" t="str">
        <v>no</v>
      </c>
      <c r="E8435" t="str">
        <v>false</v>
      </c>
      <c r="G8435" t="str" cm="1">
        <f t="array" ref="G8435">IFERROR(IF(AND(Orders!R8434:R18427&gt;1000,OR(Orders!M8434:M18427="East",Orders!M8434:M18427="south")),"bonus","no bonus"),"data error")</f>
        <v>no bonus</v>
      </c>
    </row>
    <row r="8436" spans="1:7" x14ac:dyDescent="0.25">
      <c r="A8436" t="str">
        <v>high</v>
      </c>
      <c r="B8436" t="b" cm="1">
        <f t="array" ref="B8436">AND(Orders!R8434:R18427&gt;500,Orders!O8434:O18427="technology")</f>
        <v>0</v>
      </c>
      <c r="C8436" t="b" cm="1">
        <f t="array" ref="C8436">OR(Orders!R8434:R18427&gt;1000,Orders!O8434:O18427="furniture")</f>
        <v>1</v>
      </c>
      <c r="D8436" t="str">
        <v>no</v>
      </c>
      <c r="E8436" t="str">
        <v>false</v>
      </c>
      <c r="G8436" t="str" cm="1">
        <f t="array" ref="G8436">IFERROR(IF(AND(Orders!R8435:R18428&gt;1000,OR(Orders!M8435:M18428="East",Orders!M8435:M18428="south")),"bonus","no bonus"),"data error")</f>
        <v>no bonus</v>
      </c>
    </row>
    <row r="8437" spans="1:7" x14ac:dyDescent="0.25">
      <c r="A8437" t="str">
        <v>high</v>
      </c>
      <c r="B8437" t="b" cm="1">
        <f t="array" ref="B8437">AND(Orders!R8435:R18428&gt;500,Orders!O8435:O18428="technology")</f>
        <v>0</v>
      </c>
      <c r="C8437" t="b" cm="1">
        <f t="array" ref="C8437">OR(Orders!R8435:R18428&gt;1000,Orders!O8435:O18428="furniture")</f>
        <v>1</v>
      </c>
      <c r="D8437" t="str">
        <v>no</v>
      </c>
      <c r="E8437" t="str">
        <v>false</v>
      </c>
      <c r="G8437" t="str" cm="1">
        <f t="array" ref="G8437">IFERROR(IF(AND(Orders!R8436:R18429&gt;1000,OR(Orders!M8436:M18429="East",Orders!M8436:M18429="south")),"bonus","no bonus"),"data error")</f>
        <v>no bonus</v>
      </c>
    </row>
    <row r="8438" spans="1:7" x14ac:dyDescent="0.25">
      <c r="A8438" t="str">
        <v>high</v>
      </c>
      <c r="B8438" t="b" cm="1">
        <f t="array" ref="B8438">AND(Orders!R8436:R18429&gt;500,Orders!O8436:O18429="technology")</f>
        <v>0</v>
      </c>
      <c r="C8438" t="b" cm="1">
        <f t="array" ref="C8438">OR(Orders!R8436:R18429&gt;1000,Orders!O8436:O18429="furniture")</f>
        <v>1</v>
      </c>
      <c r="D8438" t="str">
        <v>no</v>
      </c>
      <c r="E8438" t="str">
        <v>false</v>
      </c>
      <c r="G8438" t="str" cm="1">
        <f t="array" ref="G8438">IFERROR(IF(AND(Orders!R8437:R18430&gt;1000,OR(Orders!M8437:M18430="East",Orders!M8437:M18430="south")),"bonus","no bonus"),"data error")</f>
        <v>no bonus</v>
      </c>
    </row>
    <row r="8439" spans="1:7" x14ac:dyDescent="0.25">
      <c r="A8439" t="str">
        <v>high</v>
      </c>
      <c r="B8439" t="b" cm="1">
        <f t="array" ref="B8439">AND(Orders!R8437:R18430&gt;500,Orders!O8437:O18430="technology")</f>
        <v>0</v>
      </c>
      <c r="C8439" t="b" cm="1">
        <f t="array" ref="C8439">OR(Orders!R8437:R18430&gt;1000,Orders!O8437:O18430="furniture")</f>
        <v>1</v>
      </c>
      <c r="D8439" t="str">
        <v>no</v>
      </c>
      <c r="E8439" t="str">
        <v>false</v>
      </c>
      <c r="G8439" t="str" cm="1">
        <f t="array" ref="G8439">IFERROR(IF(AND(Orders!R8438:R18431&gt;1000,OR(Orders!M8438:M18431="East",Orders!M8438:M18431="south")),"bonus","no bonus"),"data error")</f>
        <v>no bonus</v>
      </c>
    </row>
    <row r="8440" spans="1:7" x14ac:dyDescent="0.25">
      <c r="A8440" t="str">
        <v>high</v>
      </c>
      <c r="B8440" t="b" cm="1">
        <f t="array" ref="B8440">AND(Orders!R8438:R18431&gt;500,Orders!O8438:O18431="technology")</f>
        <v>0</v>
      </c>
      <c r="C8440" t="b" cm="1">
        <f t="array" ref="C8440">OR(Orders!R8438:R18431&gt;1000,Orders!O8438:O18431="furniture")</f>
        <v>1</v>
      </c>
      <c r="D8440" t="str">
        <v>no</v>
      </c>
      <c r="E8440" t="str">
        <v>false</v>
      </c>
      <c r="G8440" t="str" cm="1">
        <f t="array" ref="G8440">IFERROR(IF(AND(Orders!R8439:R18432&gt;1000,OR(Orders!M8439:M18432="East",Orders!M8439:M18432="south")),"bonus","no bonus"),"data error")</f>
        <v>no bonus</v>
      </c>
    </row>
    <row r="8441" spans="1:7" x14ac:dyDescent="0.25">
      <c r="A8441" t="str">
        <v>high</v>
      </c>
      <c r="B8441" t="b" cm="1">
        <f t="array" ref="B8441">AND(Orders!R8439:R18432&gt;500,Orders!O8439:O18432="technology")</f>
        <v>0</v>
      </c>
      <c r="C8441" t="b" cm="1">
        <f t="array" ref="C8441">OR(Orders!R8439:R18432&gt;1000,Orders!O8439:O18432="furniture")</f>
        <v>1</v>
      </c>
      <c r="D8441" t="str">
        <v>no</v>
      </c>
      <c r="E8441" t="str">
        <v>false</v>
      </c>
      <c r="G8441" t="str" cm="1">
        <f t="array" ref="G8441">IFERROR(IF(AND(Orders!R8440:R18433&gt;1000,OR(Orders!M8440:M18433="East",Orders!M8440:M18433="south")),"bonus","no bonus"),"data error")</f>
        <v>no bonus</v>
      </c>
    </row>
    <row r="8442" spans="1:7" x14ac:dyDescent="0.25">
      <c r="A8442" t="str">
        <v>high</v>
      </c>
      <c r="B8442" t="b" cm="1">
        <f t="array" ref="B8442">AND(Orders!R8440:R18433&gt;500,Orders!O8440:O18433="technology")</f>
        <v>0</v>
      </c>
      <c r="C8442" t="b" cm="1">
        <f t="array" ref="C8442">OR(Orders!R8440:R18433&gt;1000,Orders!O8440:O18433="furniture")</f>
        <v>1</v>
      </c>
      <c r="D8442" t="str">
        <v>no</v>
      </c>
      <c r="E8442" t="str">
        <v>false</v>
      </c>
      <c r="G8442" t="str" cm="1">
        <f t="array" ref="G8442">IFERROR(IF(AND(Orders!R8441:R18434&gt;1000,OR(Orders!M8441:M18434="East",Orders!M8441:M18434="south")),"bonus","no bonus"),"data error")</f>
        <v>no bonus</v>
      </c>
    </row>
    <row r="8443" spans="1:7" x14ac:dyDescent="0.25">
      <c r="A8443" t="str">
        <v>high</v>
      </c>
      <c r="B8443" t="b" cm="1">
        <f t="array" ref="B8443">AND(Orders!R8441:R18434&gt;500,Orders!O8441:O18434="technology")</f>
        <v>0</v>
      </c>
      <c r="C8443" t="b" cm="1">
        <f t="array" ref="C8443">OR(Orders!R8441:R18434&gt;1000,Orders!O8441:O18434="furniture")</f>
        <v>1</v>
      </c>
      <c r="D8443" t="str">
        <v>no</v>
      </c>
      <c r="E8443" t="str">
        <v>false</v>
      </c>
      <c r="G8443" t="str" cm="1">
        <f t="array" ref="G8443">IFERROR(IF(AND(Orders!R8442:R18435&gt;1000,OR(Orders!M8442:M18435="East",Orders!M8442:M18435="south")),"bonus","no bonus"),"data error")</f>
        <v>no bonus</v>
      </c>
    </row>
    <row r="8444" spans="1:7" x14ac:dyDescent="0.25">
      <c r="A8444" t="str">
        <v>high</v>
      </c>
      <c r="B8444" t="b" cm="1">
        <f t="array" ref="B8444">AND(Orders!R8442:R18435&gt;500,Orders!O8442:O18435="technology")</f>
        <v>0</v>
      </c>
      <c r="C8444" t="b" cm="1">
        <f t="array" ref="C8444">OR(Orders!R8442:R18435&gt;1000,Orders!O8442:O18435="furniture")</f>
        <v>1</v>
      </c>
      <c r="D8444" t="str">
        <v>no</v>
      </c>
      <c r="E8444" t="str">
        <v>false</v>
      </c>
      <c r="G8444" t="str" cm="1">
        <f t="array" ref="G8444">IFERROR(IF(AND(Orders!R8443:R18436&gt;1000,OR(Orders!M8443:M18436="East",Orders!M8443:M18436="south")),"bonus","no bonus"),"data error")</f>
        <v>no bonus</v>
      </c>
    </row>
    <row r="8445" spans="1:7" x14ac:dyDescent="0.25">
      <c r="A8445" t="str">
        <v>high</v>
      </c>
      <c r="B8445" t="b" cm="1">
        <f t="array" ref="B8445">AND(Orders!R8443:R18436&gt;500,Orders!O8443:O18436="technology")</f>
        <v>0</v>
      </c>
      <c r="C8445" t="b" cm="1">
        <f t="array" ref="C8445">OR(Orders!R8443:R18436&gt;1000,Orders!O8443:O18436="furniture")</f>
        <v>1</v>
      </c>
      <c r="D8445" t="str">
        <v>no</v>
      </c>
      <c r="E8445" t="str">
        <v>false</v>
      </c>
      <c r="G8445" t="str" cm="1">
        <f t="array" ref="G8445">IFERROR(IF(AND(Orders!R8444:R18437&gt;1000,OR(Orders!M8444:M18437="East",Orders!M8444:M18437="south")),"bonus","no bonus"),"data error")</f>
        <v>no bonus</v>
      </c>
    </row>
    <row r="8446" spans="1:7" x14ac:dyDescent="0.25">
      <c r="A8446" t="str">
        <v>high</v>
      </c>
      <c r="B8446" t="b" cm="1">
        <f t="array" ref="B8446">AND(Orders!R8444:R18437&gt;500,Orders!O8444:O18437="technology")</f>
        <v>0</v>
      </c>
      <c r="C8446" t="b" cm="1">
        <f t="array" ref="C8446">OR(Orders!R8444:R18437&gt;1000,Orders!O8444:O18437="furniture")</f>
        <v>1</v>
      </c>
      <c r="D8446" t="str">
        <v>no</v>
      </c>
      <c r="E8446" t="str">
        <v>false</v>
      </c>
      <c r="G8446" t="str" cm="1">
        <f t="array" ref="G8446">IFERROR(IF(AND(Orders!R8445:R18438&gt;1000,OR(Orders!M8445:M18438="East",Orders!M8445:M18438="south")),"bonus","no bonus"),"data error")</f>
        <v>no bonus</v>
      </c>
    </row>
    <row r="8447" spans="1:7" x14ac:dyDescent="0.25">
      <c r="A8447" t="str">
        <v>high</v>
      </c>
      <c r="B8447" t="b" cm="1">
        <f t="array" ref="B8447">AND(Orders!R8445:R18438&gt;500,Orders!O8445:O18438="technology")</f>
        <v>0</v>
      </c>
      <c r="C8447" t="b" cm="1">
        <f t="array" ref="C8447">OR(Orders!R8445:R18438&gt;1000,Orders!O8445:O18438="furniture")</f>
        <v>1</v>
      </c>
      <c r="D8447" t="str">
        <v>no</v>
      </c>
      <c r="E8447" t="str">
        <v>false</v>
      </c>
      <c r="G8447" t="str" cm="1">
        <f t="array" ref="G8447">IFERROR(IF(AND(Orders!R8446:R18439&gt;1000,OR(Orders!M8446:M18439="East",Orders!M8446:M18439="south")),"bonus","no bonus"),"data error")</f>
        <v>no bonus</v>
      </c>
    </row>
    <row r="8448" spans="1:7" x14ac:dyDescent="0.25">
      <c r="A8448" t="str">
        <v>high</v>
      </c>
      <c r="B8448" t="b" cm="1">
        <f t="array" ref="B8448">AND(Orders!R8446:R18439&gt;500,Orders!O8446:O18439="technology")</f>
        <v>0</v>
      </c>
      <c r="C8448" t="b" cm="1">
        <f t="array" ref="C8448">OR(Orders!R8446:R18439&gt;1000,Orders!O8446:O18439="furniture")</f>
        <v>1</v>
      </c>
      <c r="D8448" t="str">
        <v>no</v>
      </c>
      <c r="E8448" t="str">
        <v>false</v>
      </c>
      <c r="G8448" t="str" cm="1">
        <f t="array" ref="G8448">IFERROR(IF(AND(Orders!R8447:R18440&gt;1000,OR(Orders!M8447:M18440="East",Orders!M8447:M18440="south")),"bonus","no bonus"),"data error")</f>
        <v>no bonus</v>
      </c>
    </row>
    <row r="8449" spans="1:7" x14ac:dyDescent="0.25">
      <c r="A8449" t="str">
        <v>high</v>
      </c>
      <c r="B8449" t="b" cm="1">
        <f t="array" ref="B8449">AND(Orders!R8447:R18440&gt;500,Orders!O8447:O18440="technology")</f>
        <v>0</v>
      </c>
      <c r="C8449" t="b" cm="1">
        <f t="array" ref="C8449">OR(Orders!R8447:R18440&gt;1000,Orders!O8447:O18440="furniture")</f>
        <v>1</v>
      </c>
      <c r="D8449" t="str">
        <v>no</v>
      </c>
      <c r="E8449" t="str">
        <v>false</v>
      </c>
      <c r="G8449" t="str" cm="1">
        <f t="array" ref="G8449">IFERROR(IF(AND(Orders!R8448:R18441&gt;1000,OR(Orders!M8448:M18441="East",Orders!M8448:M18441="south")),"bonus","no bonus"),"data error")</f>
        <v>no bonus</v>
      </c>
    </row>
    <row r="8450" spans="1:7" x14ac:dyDescent="0.25">
      <c r="A8450" t="str">
        <v>high</v>
      </c>
      <c r="B8450" t="b" cm="1">
        <f t="array" ref="B8450">AND(Orders!R8448:R18441&gt;500,Orders!O8448:O18441="technology")</f>
        <v>0</v>
      </c>
      <c r="C8450" t="b" cm="1">
        <f t="array" ref="C8450">OR(Orders!R8448:R18441&gt;1000,Orders!O8448:O18441="furniture")</f>
        <v>1</v>
      </c>
      <c r="D8450" t="str">
        <v>no</v>
      </c>
      <c r="E8450" t="str">
        <v>false</v>
      </c>
      <c r="G8450" t="str" cm="1">
        <f t="array" ref="G8450">IFERROR(IF(AND(Orders!R8449:R18442&gt;1000,OR(Orders!M8449:M18442="East",Orders!M8449:M18442="south")),"bonus","no bonus"),"data error")</f>
        <v>no bonus</v>
      </c>
    </row>
    <row r="8451" spans="1:7" x14ac:dyDescent="0.25">
      <c r="A8451" t="str">
        <v>high</v>
      </c>
      <c r="B8451" t="b" cm="1">
        <f t="array" ref="B8451">AND(Orders!R8449:R18442&gt;500,Orders!O8449:O18442="technology")</f>
        <v>0</v>
      </c>
      <c r="C8451" t="b" cm="1">
        <f t="array" ref="C8451">OR(Orders!R8449:R18442&gt;1000,Orders!O8449:O18442="furniture")</f>
        <v>1</v>
      </c>
      <c r="D8451" t="str">
        <v>no</v>
      </c>
      <c r="E8451" t="str">
        <v>false</v>
      </c>
      <c r="G8451" t="str" cm="1">
        <f t="array" ref="G8451">IFERROR(IF(AND(Orders!R8450:R18443&gt;1000,OR(Orders!M8450:M18443="East",Orders!M8450:M18443="south")),"bonus","no bonus"),"data error")</f>
        <v>no bonus</v>
      </c>
    </row>
    <row r="8452" spans="1:7" x14ac:dyDescent="0.25">
      <c r="A8452" t="str">
        <v>high</v>
      </c>
      <c r="B8452" t="b" cm="1">
        <f t="array" ref="B8452">AND(Orders!R8450:R18443&gt;500,Orders!O8450:O18443="technology")</f>
        <v>0</v>
      </c>
      <c r="C8452" t="b" cm="1">
        <f t="array" ref="C8452">OR(Orders!R8450:R18443&gt;1000,Orders!O8450:O18443="furniture")</f>
        <v>1</v>
      </c>
      <c r="D8452" t="str">
        <v>no</v>
      </c>
      <c r="E8452" t="str">
        <v>false</v>
      </c>
      <c r="G8452" t="str" cm="1">
        <f t="array" ref="G8452">IFERROR(IF(AND(Orders!R8451:R18444&gt;1000,OR(Orders!M8451:M18444="East",Orders!M8451:M18444="south")),"bonus","no bonus"),"data error")</f>
        <v>no bonus</v>
      </c>
    </row>
    <row r="8453" spans="1:7" x14ac:dyDescent="0.25">
      <c r="A8453" t="str">
        <v>high</v>
      </c>
      <c r="B8453" t="b" cm="1">
        <f t="array" ref="B8453">AND(Orders!R8451:R18444&gt;500,Orders!O8451:O18444="technology")</f>
        <v>0</v>
      </c>
      <c r="C8453" t="b" cm="1">
        <f t="array" ref="C8453">OR(Orders!R8451:R18444&gt;1000,Orders!O8451:O18444="furniture")</f>
        <v>1</v>
      </c>
      <c r="D8453" t="str">
        <v>no</v>
      </c>
      <c r="E8453" t="str">
        <v>false</v>
      </c>
      <c r="G8453" t="str" cm="1">
        <f t="array" ref="G8453">IFERROR(IF(AND(Orders!R8452:R18445&gt;1000,OR(Orders!M8452:M18445="East",Orders!M8452:M18445="south")),"bonus","no bonus"),"data error")</f>
        <v>no bonus</v>
      </c>
    </row>
    <row r="8454" spans="1:7" x14ac:dyDescent="0.25">
      <c r="A8454" t="str">
        <v>high</v>
      </c>
      <c r="B8454" t="b" cm="1">
        <f t="array" ref="B8454">AND(Orders!R8452:R18445&gt;500,Orders!O8452:O18445="technology")</f>
        <v>0</v>
      </c>
      <c r="C8454" t="b" cm="1">
        <f t="array" ref="C8454">OR(Orders!R8452:R18445&gt;1000,Orders!O8452:O18445="furniture")</f>
        <v>1</v>
      </c>
      <c r="D8454" t="str">
        <v>no</v>
      </c>
      <c r="E8454" t="str">
        <v>false</v>
      </c>
      <c r="G8454" t="str" cm="1">
        <f t="array" ref="G8454">IFERROR(IF(AND(Orders!R8453:R18446&gt;1000,OR(Orders!M8453:M18446="East",Orders!M8453:M18446="south")),"bonus","no bonus"),"data error")</f>
        <v>no bonus</v>
      </c>
    </row>
    <row r="8455" spans="1:7" x14ac:dyDescent="0.25">
      <c r="A8455" t="str">
        <v>high</v>
      </c>
      <c r="B8455" t="b" cm="1">
        <f t="array" ref="B8455">AND(Orders!R8453:R18446&gt;500,Orders!O8453:O18446="technology")</f>
        <v>0</v>
      </c>
      <c r="C8455" t="b" cm="1">
        <f t="array" ref="C8455">OR(Orders!R8453:R18446&gt;1000,Orders!O8453:O18446="furniture")</f>
        <v>1</v>
      </c>
      <c r="D8455" t="str">
        <v>no</v>
      </c>
      <c r="E8455" t="str">
        <v>false</v>
      </c>
      <c r="G8455" t="str" cm="1">
        <f t="array" ref="G8455">IFERROR(IF(AND(Orders!R8454:R18447&gt;1000,OR(Orders!M8454:M18447="East",Orders!M8454:M18447="south")),"bonus","no bonus"),"data error")</f>
        <v>no bonus</v>
      </c>
    </row>
    <row r="8456" spans="1:7" x14ac:dyDescent="0.25">
      <c r="A8456" t="str">
        <v>high</v>
      </c>
      <c r="B8456" t="b" cm="1">
        <f t="array" ref="B8456">AND(Orders!R8454:R18447&gt;500,Orders!O8454:O18447="technology")</f>
        <v>0</v>
      </c>
      <c r="C8456" t="b" cm="1">
        <f t="array" ref="C8456">OR(Orders!R8454:R18447&gt;1000,Orders!O8454:O18447="furniture")</f>
        <v>1</v>
      </c>
      <c r="D8456" t="str">
        <v>no</v>
      </c>
      <c r="E8456" t="str">
        <v>false</v>
      </c>
      <c r="G8456" t="str" cm="1">
        <f t="array" ref="G8456">IFERROR(IF(AND(Orders!R8455:R18448&gt;1000,OR(Orders!M8455:M18448="East",Orders!M8455:M18448="south")),"bonus","no bonus"),"data error")</f>
        <v>no bonus</v>
      </c>
    </row>
    <row r="8457" spans="1:7" x14ac:dyDescent="0.25">
      <c r="A8457" t="str">
        <v>high</v>
      </c>
      <c r="B8457" t="b" cm="1">
        <f t="array" ref="B8457">AND(Orders!R8455:R18448&gt;500,Orders!O8455:O18448="technology")</f>
        <v>0</v>
      </c>
      <c r="C8457" t="b" cm="1">
        <f t="array" ref="C8457">OR(Orders!R8455:R18448&gt;1000,Orders!O8455:O18448="furniture")</f>
        <v>1</v>
      </c>
      <c r="D8457" t="str">
        <v>no</v>
      </c>
      <c r="E8457" t="str">
        <v>false</v>
      </c>
      <c r="G8457" t="str" cm="1">
        <f t="array" ref="G8457">IFERROR(IF(AND(Orders!R8456:R18449&gt;1000,OR(Orders!M8456:M18449="East",Orders!M8456:M18449="south")),"bonus","no bonus"),"data error")</f>
        <v>no bonus</v>
      </c>
    </row>
    <row r="8458" spans="1:7" x14ac:dyDescent="0.25">
      <c r="A8458" t="str">
        <v>high</v>
      </c>
      <c r="B8458" t="b" cm="1">
        <f t="array" ref="B8458">AND(Orders!R8456:R18449&gt;500,Orders!O8456:O18449="technology")</f>
        <v>0</v>
      </c>
      <c r="C8458" t="b" cm="1">
        <f t="array" ref="C8458">OR(Orders!R8456:R18449&gt;1000,Orders!O8456:O18449="furniture")</f>
        <v>1</v>
      </c>
      <c r="D8458" t="str">
        <v>no</v>
      </c>
      <c r="E8458" t="str">
        <v>false</v>
      </c>
      <c r="G8458" t="str" cm="1">
        <f t="array" ref="G8458">IFERROR(IF(AND(Orders!R8457:R18450&gt;1000,OR(Orders!M8457:M18450="East",Orders!M8457:M18450="south")),"bonus","no bonus"),"data error")</f>
        <v>no bonus</v>
      </c>
    </row>
    <row r="8459" spans="1:7" x14ac:dyDescent="0.25">
      <c r="A8459" t="str">
        <v>high</v>
      </c>
      <c r="B8459" t="b" cm="1">
        <f t="array" ref="B8459">AND(Orders!R8457:R18450&gt;500,Orders!O8457:O18450="technology")</f>
        <v>0</v>
      </c>
      <c r="C8459" t="b" cm="1">
        <f t="array" ref="C8459">OR(Orders!R8457:R18450&gt;1000,Orders!O8457:O18450="furniture")</f>
        <v>1</v>
      </c>
      <c r="D8459" t="str">
        <v>no</v>
      </c>
      <c r="E8459" t="str">
        <v>false</v>
      </c>
      <c r="G8459" t="str" cm="1">
        <f t="array" ref="G8459">IFERROR(IF(AND(Orders!R8458:R18451&gt;1000,OR(Orders!M8458:M18451="East",Orders!M8458:M18451="south")),"bonus","no bonus"),"data error")</f>
        <v>no bonus</v>
      </c>
    </row>
    <row r="8460" spans="1:7" x14ac:dyDescent="0.25">
      <c r="A8460" t="str">
        <v>high</v>
      </c>
      <c r="B8460" t="b" cm="1">
        <f t="array" ref="B8460">AND(Orders!R8458:R18451&gt;500,Orders!O8458:O18451="technology")</f>
        <v>0</v>
      </c>
      <c r="C8460" t="b" cm="1">
        <f t="array" ref="C8460">OR(Orders!R8458:R18451&gt;1000,Orders!O8458:O18451="furniture")</f>
        <v>1</v>
      </c>
      <c r="D8460" t="str">
        <v>no</v>
      </c>
      <c r="E8460" t="str">
        <v>false</v>
      </c>
      <c r="G8460" t="str" cm="1">
        <f t="array" ref="G8460">IFERROR(IF(AND(Orders!R8459:R18452&gt;1000,OR(Orders!M8459:M18452="East",Orders!M8459:M18452="south")),"bonus","no bonus"),"data error")</f>
        <v>no bonus</v>
      </c>
    </row>
    <row r="8461" spans="1:7" x14ac:dyDescent="0.25">
      <c r="A8461" t="str">
        <v>high</v>
      </c>
      <c r="B8461" t="b" cm="1">
        <f t="array" ref="B8461">AND(Orders!R8459:R18452&gt;500,Orders!O8459:O18452="technology")</f>
        <v>0</v>
      </c>
      <c r="C8461" t="b" cm="1">
        <f t="array" ref="C8461">OR(Orders!R8459:R18452&gt;1000,Orders!O8459:O18452="furniture")</f>
        <v>1</v>
      </c>
      <c r="D8461" t="str">
        <v>no</v>
      </c>
      <c r="E8461" t="str">
        <v>false</v>
      </c>
      <c r="G8461" t="str" cm="1">
        <f t="array" ref="G8461">IFERROR(IF(AND(Orders!R8460:R18453&gt;1000,OR(Orders!M8460:M18453="East",Orders!M8460:M18453="south")),"bonus","no bonus"),"data error")</f>
        <v>no bonus</v>
      </c>
    </row>
    <row r="8462" spans="1:7" x14ac:dyDescent="0.25">
      <c r="A8462" t="str">
        <v>high</v>
      </c>
      <c r="B8462" t="b" cm="1">
        <f t="array" ref="B8462">AND(Orders!R8460:R18453&gt;500,Orders!O8460:O18453="technology")</f>
        <v>0</v>
      </c>
      <c r="C8462" t="b" cm="1">
        <f t="array" ref="C8462">OR(Orders!R8460:R18453&gt;1000,Orders!O8460:O18453="furniture")</f>
        <v>1</v>
      </c>
      <c r="D8462" t="str">
        <v>no</v>
      </c>
      <c r="E8462" t="str">
        <v>false</v>
      </c>
      <c r="G8462" t="str" cm="1">
        <f t="array" ref="G8462">IFERROR(IF(AND(Orders!R8461:R18454&gt;1000,OR(Orders!M8461:M18454="East",Orders!M8461:M18454="south")),"bonus","no bonus"),"data error")</f>
        <v>no bonus</v>
      </c>
    </row>
    <row r="8463" spans="1:7" x14ac:dyDescent="0.25">
      <c r="A8463" t="str">
        <v>high</v>
      </c>
      <c r="B8463" t="b" cm="1">
        <f t="array" ref="B8463">AND(Orders!R8461:R18454&gt;500,Orders!O8461:O18454="technology")</f>
        <v>0</v>
      </c>
      <c r="C8463" t="b" cm="1">
        <f t="array" ref="C8463">OR(Orders!R8461:R18454&gt;1000,Orders!O8461:O18454="furniture")</f>
        <v>1</v>
      </c>
      <c r="D8463" t="str">
        <v>no</v>
      </c>
      <c r="E8463" t="str">
        <v>false</v>
      </c>
      <c r="G8463" t="str" cm="1">
        <f t="array" ref="G8463">IFERROR(IF(AND(Orders!R8462:R18455&gt;1000,OR(Orders!M8462:M18455="East",Orders!M8462:M18455="south")),"bonus","no bonus"),"data error")</f>
        <v>no bonus</v>
      </c>
    </row>
    <row r="8464" spans="1:7" x14ac:dyDescent="0.25">
      <c r="A8464" t="str">
        <v>high</v>
      </c>
      <c r="B8464" t="b" cm="1">
        <f t="array" ref="B8464">AND(Orders!R8462:R18455&gt;500,Orders!O8462:O18455="technology")</f>
        <v>0</v>
      </c>
      <c r="C8464" t="b" cm="1">
        <f t="array" ref="C8464">OR(Orders!R8462:R18455&gt;1000,Orders!O8462:O18455="furniture")</f>
        <v>1</v>
      </c>
      <c r="D8464" t="str">
        <v>no</v>
      </c>
      <c r="E8464" t="str">
        <v>false</v>
      </c>
      <c r="G8464" t="str" cm="1">
        <f t="array" ref="G8464">IFERROR(IF(AND(Orders!R8463:R18456&gt;1000,OR(Orders!M8463:M18456="East",Orders!M8463:M18456="south")),"bonus","no bonus"),"data error")</f>
        <v>no bonus</v>
      </c>
    </row>
    <row r="8465" spans="1:7" x14ac:dyDescent="0.25">
      <c r="A8465" t="str">
        <v>high</v>
      </c>
      <c r="B8465" t="b" cm="1">
        <f t="array" ref="B8465">AND(Orders!R8463:R18456&gt;500,Orders!O8463:O18456="technology")</f>
        <v>0</v>
      </c>
      <c r="C8465" t="b" cm="1">
        <f t="array" ref="C8465">OR(Orders!R8463:R18456&gt;1000,Orders!O8463:O18456="furniture")</f>
        <v>1</v>
      </c>
      <c r="D8465" t="str">
        <v>no</v>
      </c>
      <c r="E8465" t="str">
        <v>false</v>
      </c>
      <c r="G8465" t="str" cm="1">
        <f t="array" ref="G8465">IFERROR(IF(AND(Orders!R8464:R18457&gt;1000,OR(Orders!M8464:M18457="East",Orders!M8464:M18457="south")),"bonus","no bonus"),"data error")</f>
        <v>no bonus</v>
      </c>
    </row>
    <row r="8466" spans="1:7" x14ac:dyDescent="0.25">
      <c r="A8466" t="str">
        <v>high</v>
      </c>
      <c r="B8466" t="b" cm="1">
        <f t="array" ref="B8466">AND(Orders!R8464:R18457&gt;500,Orders!O8464:O18457="technology")</f>
        <v>0</v>
      </c>
      <c r="C8466" t="b" cm="1">
        <f t="array" ref="C8466">OR(Orders!R8464:R18457&gt;1000,Orders!O8464:O18457="furniture")</f>
        <v>1</v>
      </c>
      <c r="D8466" t="str">
        <v>no</v>
      </c>
      <c r="E8466" t="str">
        <v>false</v>
      </c>
      <c r="G8466" t="str" cm="1">
        <f t="array" ref="G8466">IFERROR(IF(AND(Orders!R8465:R18458&gt;1000,OR(Orders!M8465:M18458="East",Orders!M8465:M18458="south")),"bonus","no bonus"),"data error")</f>
        <v>no bonus</v>
      </c>
    </row>
    <row r="8467" spans="1:7" x14ac:dyDescent="0.25">
      <c r="A8467" t="str">
        <v>high</v>
      </c>
      <c r="B8467" t="b" cm="1">
        <f t="array" ref="B8467">AND(Orders!R8465:R18458&gt;500,Orders!O8465:O18458="technology")</f>
        <v>0</v>
      </c>
      <c r="C8467" t="b" cm="1">
        <f t="array" ref="C8467">OR(Orders!R8465:R18458&gt;1000,Orders!O8465:O18458="furniture")</f>
        <v>1</v>
      </c>
      <c r="D8467" t="str">
        <v>no</v>
      </c>
      <c r="E8467" t="str">
        <v>false</v>
      </c>
      <c r="G8467" t="str" cm="1">
        <f t="array" ref="G8467">IFERROR(IF(AND(Orders!R8466:R18459&gt;1000,OR(Orders!M8466:M18459="East",Orders!M8466:M18459="south")),"bonus","no bonus"),"data error")</f>
        <v>no bonus</v>
      </c>
    </row>
    <row r="8468" spans="1:7" x14ac:dyDescent="0.25">
      <c r="A8468" t="str">
        <v>high</v>
      </c>
      <c r="B8468" t="b" cm="1">
        <f t="array" ref="B8468">AND(Orders!R8466:R18459&gt;500,Orders!O8466:O18459="technology")</f>
        <v>0</v>
      </c>
      <c r="C8468" t="b" cm="1">
        <f t="array" ref="C8468">OR(Orders!R8466:R18459&gt;1000,Orders!O8466:O18459="furniture")</f>
        <v>1</v>
      </c>
      <c r="D8468" t="str">
        <v>no</v>
      </c>
      <c r="E8468" t="str">
        <v>false</v>
      </c>
      <c r="G8468" t="str" cm="1">
        <f t="array" ref="G8468">IFERROR(IF(AND(Orders!R8467:R18460&gt;1000,OR(Orders!M8467:M18460="East",Orders!M8467:M18460="south")),"bonus","no bonus"),"data error")</f>
        <v>no bonus</v>
      </c>
    </row>
    <row r="8469" spans="1:7" x14ac:dyDescent="0.25">
      <c r="A8469" t="str">
        <v>high</v>
      </c>
      <c r="B8469" t="b" cm="1">
        <f t="array" ref="B8469">AND(Orders!R8467:R18460&gt;500,Orders!O8467:O18460="technology")</f>
        <v>0</v>
      </c>
      <c r="C8469" t="b" cm="1">
        <f t="array" ref="C8469">OR(Orders!R8467:R18460&gt;1000,Orders!O8467:O18460="furniture")</f>
        <v>1</v>
      </c>
      <c r="D8469" t="str">
        <v>no</v>
      </c>
      <c r="E8469" t="str">
        <v>false</v>
      </c>
      <c r="G8469" t="str" cm="1">
        <f t="array" ref="G8469">IFERROR(IF(AND(Orders!R8468:R18461&gt;1000,OR(Orders!M8468:M18461="East",Orders!M8468:M18461="south")),"bonus","no bonus"),"data error")</f>
        <v>no bonus</v>
      </c>
    </row>
    <row r="8470" spans="1:7" x14ac:dyDescent="0.25">
      <c r="A8470" t="str">
        <v>high</v>
      </c>
      <c r="B8470" t="b" cm="1">
        <f t="array" ref="B8470">AND(Orders!R8468:R18461&gt;500,Orders!O8468:O18461="technology")</f>
        <v>0</v>
      </c>
      <c r="C8470" t="b" cm="1">
        <f t="array" ref="C8470">OR(Orders!R8468:R18461&gt;1000,Orders!O8468:O18461="furniture")</f>
        <v>1</v>
      </c>
      <c r="D8470" t="str">
        <v>no</v>
      </c>
      <c r="E8470" t="str">
        <v>false</v>
      </c>
      <c r="G8470" t="str" cm="1">
        <f t="array" ref="G8470">IFERROR(IF(AND(Orders!R8469:R18462&gt;1000,OR(Orders!M8469:M18462="East",Orders!M8469:M18462="south")),"bonus","no bonus"),"data error")</f>
        <v>no bonus</v>
      </c>
    </row>
    <row r="8471" spans="1:7" x14ac:dyDescent="0.25">
      <c r="A8471" t="str">
        <v>high</v>
      </c>
      <c r="B8471" t="b" cm="1">
        <f t="array" ref="B8471">AND(Orders!R8469:R18462&gt;500,Orders!O8469:O18462="technology")</f>
        <v>0</v>
      </c>
      <c r="C8471" t="b" cm="1">
        <f t="array" ref="C8471">OR(Orders!R8469:R18462&gt;1000,Orders!O8469:O18462="furniture")</f>
        <v>1</v>
      </c>
      <c r="D8471" t="str">
        <v>no</v>
      </c>
      <c r="E8471" t="str">
        <v>false</v>
      </c>
      <c r="G8471" t="str" cm="1">
        <f t="array" ref="G8471">IFERROR(IF(AND(Orders!R8470:R18463&gt;1000,OR(Orders!M8470:M18463="East",Orders!M8470:M18463="south")),"bonus","no bonus"),"data error")</f>
        <v>no bonus</v>
      </c>
    </row>
    <row r="8472" spans="1:7" x14ac:dyDescent="0.25">
      <c r="A8472" t="str">
        <v>high</v>
      </c>
      <c r="B8472" t="b" cm="1">
        <f t="array" ref="B8472">AND(Orders!R8470:R18463&gt;500,Orders!O8470:O18463="technology")</f>
        <v>0</v>
      </c>
      <c r="C8472" t="b" cm="1">
        <f t="array" ref="C8472">OR(Orders!R8470:R18463&gt;1000,Orders!O8470:O18463="furniture")</f>
        <v>1</v>
      </c>
      <c r="D8472" t="str">
        <v>no</v>
      </c>
      <c r="E8472" t="str">
        <v>false</v>
      </c>
      <c r="G8472" t="str" cm="1">
        <f t="array" ref="G8472">IFERROR(IF(AND(Orders!R8471:R18464&gt;1000,OR(Orders!M8471:M18464="East",Orders!M8471:M18464="south")),"bonus","no bonus"),"data error")</f>
        <v>no bonus</v>
      </c>
    </row>
    <row r="8473" spans="1:7" x14ac:dyDescent="0.25">
      <c r="A8473" t="str">
        <v>high</v>
      </c>
      <c r="B8473" t="b" cm="1">
        <f t="array" ref="B8473">AND(Orders!R8471:R18464&gt;500,Orders!O8471:O18464="technology")</f>
        <v>0</v>
      </c>
      <c r="C8473" t="b" cm="1">
        <f t="array" ref="C8473">OR(Orders!R8471:R18464&gt;1000,Orders!O8471:O18464="furniture")</f>
        <v>1</v>
      </c>
      <c r="D8473" t="str">
        <v>no</v>
      </c>
      <c r="E8473" t="str">
        <v>false</v>
      </c>
      <c r="G8473" t="str" cm="1">
        <f t="array" ref="G8473">IFERROR(IF(AND(Orders!R8472:R18465&gt;1000,OR(Orders!M8472:M18465="East",Orders!M8472:M18465="south")),"bonus","no bonus"),"data error")</f>
        <v>no bonus</v>
      </c>
    </row>
    <row r="8474" spans="1:7" x14ac:dyDescent="0.25">
      <c r="A8474" t="str">
        <v>high</v>
      </c>
      <c r="B8474" t="b" cm="1">
        <f t="array" ref="B8474">AND(Orders!R8472:R18465&gt;500,Orders!O8472:O18465="technology")</f>
        <v>0</v>
      </c>
      <c r="C8474" t="b" cm="1">
        <f t="array" ref="C8474">OR(Orders!R8472:R18465&gt;1000,Orders!O8472:O18465="furniture")</f>
        <v>1</v>
      </c>
      <c r="D8474" t="str">
        <v>no</v>
      </c>
      <c r="E8474" t="str">
        <v>false</v>
      </c>
      <c r="G8474" t="str" cm="1">
        <f t="array" ref="G8474">IFERROR(IF(AND(Orders!R8473:R18466&gt;1000,OR(Orders!M8473:M18466="East",Orders!M8473:M18466="south")),"bonus","no bonus"),"data error")</f>
        <v>no bonus</v>
      </c>
    </row>
    <row r="8475" spans="1:7" x14ac:dyDescent="0.25">
      <c r="A8475" t="str">
        <v>high</v>
      </c>
      <c r="B8475" t="b" cm="1">
        <f t="array" ref="B8475">AND(Orders!R8473:R18466&gt;500,Orders!O8473:O18466="technology")</f>
        <v>0</v>
      </c>
      <c r="C8475" t="b" cm="1">
        <f t="array" ref="C8475">OR(Orders!R8473:R18466&gt;1000,Orders!O8473:O18466="furniture")</f>
        <v>1</v>
      </c>
      <c r="D8475" t="str">
        <v>no</v>
      </c>
      <c r="E8475" t="str">
        <v>false</v>
      </c>
      <c r="G8475" t="str" cm="1">
        <f t="array" ref="G8475">IFERROR(IF(AND(Orders!R8474:R18467&gt;1000,OR(Orders!M8474:M18467="East",Orders!M8474:M18467="south")),"bonus","no bonus"),"data error")</f>
        <v>no bonus</v>
      </c>
    </row>
    <row r="8476" spans="1:7" x14ac:dyDescent="0.25">
      <c r="A8476" t="str">
        <v>high</v>
      </c>
      <c r="B8476" t="b" cm="1">
        <f t="array" ref="B8476">AND(Orders!R8474:R18467&gt;500,Orders!O8474:O18467="technology")</f>
        <v>0</v>
      </c>
      <c r="C8476" t="b" cm="1">
        <f t="array" ref="C8476">OR(Orders!R8474:R18467&gt;1000,Orders!O8474:O18467="furniture")</f>
        <v>1</v>
      </c>
      <c r="D8476" t="str">
        <v>no</v>
      </c>
      <c r="E8476" t="str">
        <v>false</v>
      </c>
      <c r="G8476" t="str" cm="1">
        <f t="array" ref="G8476">IFERROR(IF(AND(Orders!R8475:R18468&gt;1000,OR(Orders!M8475:M18468="East",Orders!M8475:M18468="south")),"bonus","no bonus"),"data error")</f>
        <v>no bonus</v>
      </c>
    </row>
    <row r="8477" spans="1:7" x14ac:dyDescent="0.25">
      <c r="A8477" t="str">
        <v>high</v>
      </c>
      <c r="B8477" t="b" cm="1">
        <f t="array" ref="B8477">AND(Orders!R8475:R18468&gt;500,Orders!O8475:O18468="technology")</f>
        <v>0</v>
      </c>
      <c r="C8477" t="b" cm="1">
        <f t="array" ref="C8477">OR(Orders!R8475:R18468&gt;1000,Orders!O8475:O18468="furniture")</f>
        <v>1</v>
      </c>
      <c r="D8477" t="str">
        <v>no</v>
      </c>
      <c r="E8477" t="str">
        <v>false</v>
      </c>
      <c r="G8477" t="str" cm="1">
        <f t="array" ref="G8477">IFERROR(IF(AND(Orders!R8476:R18469&gt;1000,OR(Orders!M8476:M18469="East",Orders!M8476:M18469="south")),"bonus","no bonus"),"data error")</f>
        <v>no bonus</v>
      </c>
    </row>
    <row r="8478" spans="1:7" x14ac:dyDescent="0.25">
      <c r="A8478" t="str">
        <v>high</v>
      </c>
      <c r="B8478" t="b" cm="1">
        <f t="array" ref="B8478">AND(Orders!R8476:R18469&gt;500,Orders!O8476:O18469="technology")</f>
        <v>0</v>
      </c>
      <c r="C8478" t="b" cm="1">
        <f t="array" ref="C8478">OR(Orders!R8476:R18469&gt;1000,Orders!O8476:O18469="furniture")</f>
        <v>1</v>
      </c>
      <c r="D8478" t="str">
        <v>no</v>
      </c>
      <c r="E8478" t="str">
        <v>false</v>
      </c>
      <c r="G8478" t="str" cm="1">
        <f t="array" ref="G8478">IFERROR(IF(AND(Orders!R8477:R18470&gt;1000,OR(Orders!M8477:M18470="East",Orders!M8477:M18470="south")),"bonus","no bonus"),"data error")</f>
        <v>no bonus</v>
      </c>
    </row>
    <row r="8479" spans="1:7" x14ac:dyDescent="0.25">
      <c r="A8479" t="str">
        <v>high</v>
      </c>
      <c r="B8479" t="b" cm="1">
        <f t="array" ref="B8479">AND(Orders!R8477:R18470&gt;500,Orders!O8477:O18470="technology")</f>
        <v>0</v>
      </c>
      <c r="C8479" t="b" cm="1">
        <f t="array" ref="C8479">OR(Orders!R8477:R18470&gt;1000,Orders!O8477:O18470="furniture")</f>
        <v>1</v>
      </c>
      <c r="D8479" t="str">
        <v>no</v>
      </c>
      <c r="E8479" t="str">
        <v>false</v>
      </c>
      <c r="G8479" t="str" cm="1">
        <f t="array" ref="G8479">IFERROR(IF(AND(Orders!R8478:R18471&gt;1000,OR(Orders!M8478:M18471="East",Orders!M8478:M18471="south")),"bonus","no bonus"),"data error")</f>
        <v>no bonus</v>
      </c>
    </row>
    <row r="8480" spans="1:7" x14ac:dyDescent="0.25">
      <c r="A8480" t="str">
        <v>high</v>
      </c>
      <c r="B8480" t="b" cm="1">
        <f t="array" ref="B8480">AND(Orders!R8478:R18471&gt;500,Orders!O8478:O18471="technology")</f>
        <v>0</v>
      </c>
      <c r="C8480" t="b" cm="1">
        <f t="array" ref="C8480">OR(Orders!R8478:R18471&gt;1000,Orders!O8478:O18471="furniture")</f>
        <v>1</v>
      </c>
      <c r="D8480" t="str">
        <v>no</v>
      </c>
      <c r="E8480" t="str">
        <v>false</v>
      </c>
      <c r="G8480" t="str" cm="1">
        <f t="array" ref="G8480">IFERROR(IF(AND(Orders!R8479:R18472&gt;1000,OR(Orders!M8479:M18472="East",Orders!M8479:M18472="south")),"bonus","no bonus"),"data error")</f>
        <v>no bonus</v>
      </c>
    </row>
    <row r="8481" spans="1:7" x14ac:dyDescent="0.25">
      <c r="A8481" t="str">
        <v>high</v>
      </c>
      <c r="B8481" t="b" cm="1">
        <f t="array" ref="B8481">AND(Orders!R8479:R18472&gt;500,Orders!O8479:O18472="technology")</f>
        <v>0</v>
      </c>
      <c r="C8481" t="b" cm="1">
        <f t="array" ref="C8481">OR(Orders!R8479:R18472&gt;1000,Orders!O8479:O18472="furniture")</f>
        <v>1</v>
      </c>
      <c r="D8481" t="str">
        <v>no</v>
      </c>
      <c r="E8481" t="str">
        <v>false</v>
      </c>
      <c r="G8481" t="str" cm="1">
        <f t="array" ref="G8481">IFERROR(IF(AND(Orders!R8480:R18473&gt;1000,OR(Orders!M8480:M18473="East",Orders!M8480:M18473="south")),"bonus","no bonus"),"data error")</f>
        <v>no bonus</v>
      </c>
    </row>
    <row r="8482" spans="1:7" x14ac:dyDescent="0.25">
      <c r="A8482" t="str">
        <v>high</v>
      </c>
      <c r="B8482" t="b" cm="1">
        <f t="array" ref="B8482">AND(Orders!R8480:R18473&gt;500,Orders!O8480:O18473="technology")</f>
        <v>0</v>
      </c>
      <c r="C8482" t="b" cm="1">
        <f t="array" ref="C8482">OR(Orders!R8480:R18473&gt;1000,Orders!O8480:O18473="furniture")</f>
        <v>1</v>
      </c>
      <c r="D8482" t="str">
        <v>no</v>
      </c>
      <c r="E8482" t="str">
        <v>false</v>
      </c>
      <c r="G8482" t="str" cm="1">
        <f t="array" ref="G8482">IFERROR(IF(AND(Orders!R8481:R18474&gt;1000,OR(Orders!M8481:M18474="East",Orders!M8481:M18474="south")),"bonus","no bonus"),"data error")</f>
        <v>no bonus</v>
      </c>
    </row>
    <row r="8483" spans="1:7" x14ac:dyDescent="0.25">
      <c r="A8483" t="str">
        <v>high</v>
      </c>
      <c r="B8483" t="b" cm="1">
        <f t="array" ref="B8483">AND(Orders!R8481:R18474&gt;500,Orders!O8481:O18474="technology")</f>
        <v>0</v>
      </c>
      <c r="C8483" t="b" cm="1">
        <f t="array" ref="C8483">OR(Orders!R8481:R18474&gt;1000,Orders!O8481:O18474="furniture")</f>
        <v>1</v>
      </c>
      <c r="D8483" t="str">
        <v>no</v>
      </c>
      <c r="E8483" t="str">
        <v>false</v>
      </c>
      <c r="G8483" t="str" cm="1">
        <f t="array" ref="G8483">IFERROR(IF(AND(Orders!R8482:R18475&gt;1000,OR(Orders!M8482:M18475="East",Orders!M8482:M18475="south")),"bonus","no bonus"),"data error")</f>
        <v>no bonus</v>
      </c>
    </row>
    <row r="8484" spans="1:7" x14ac:dyDescent="0.25">
      <c r="A8484" t="str">
        <v>high</v>
      </c>
      <c r="B8484" t="b" cm="1">
        <f t="array" ref="B8484">AND(Orders!R8482:R18475&gt;500,Orders!O8482:O18475="technology")</f>
        <v>0</v>
      </c>
      <c r="C8484" t="b" cm="1">
        <f t="array" ref="C8484">OR(Orders!R8482:R18475&gt;1000,Orders!O8482:O18475="furniture")</f>
        <v>1</v>
      </c>
      <c r="D8484" t="str">
        <v>no</v>
      </c>
      <c r="E8484" t="str">
        <v>false</v>
      </c>
      <c r="G8484" t="str" cm="1">
        <f t="array" ref="G8484">IFERROR(IF(AND(Orders!R8483:R18476&gt;1000,OR(Orders!M8483:M18476="East",Orders!M8483:M18476="south")),"bonus","no bonus"),"data error")</f>
        <v>no bonus</v>
      </c>
    </row>
    <row r="8485" spans="1:7" x14ac:dyDescent="0.25">
      <c r="A8485" t="str">
        <v>high</v>
      </c>
      <c r="B8485" t="b" cm="1">
        <f t="array" ref="B8485">AND(Orders!R8483:R18476&gt;500,Orders!O8483:O18476="technology")</f>
        <v>0</v>
      </c>
      <c r="C8485" t="b" cm="1">
        <f t="array" ref="C8485">OR(Orders!R8483:R18476&gt;1000,Orders!O8483:O18476="furniture")</f>
        <v>1</v>
      </c>
      <c r="D8485" t="str">
        <v>no</v>
      </c>
      <c r="E8485" t="str">
        <v>false</v>
      </c>
      <c r="G8485" t="str" cm="1">
        <f t="array" ref="G8485">IFERROR(IF(AND(Orders!R8484:R18477&gt;1000,OR(Orders!M8484:M18477="East",Orders!M8484:M18477="south")),"bonus","no bonus"),"data error")</f>
        <v>no bonus</v>
      </c>
    </row>
    <row r="8486" spans="1:7" x14ac:dyDescent="0.25">
      <c r="A8486" t="str">
        <v>high</v>
      </c>
      <c r="B8486" t="b" cm="1">
        <f t="array" ref="B8486">AND(Orders!R8484:R18477&gt;500,Orders!O8484:O18477="technology")</f>
        <v>0</v>
      </c>
      <c r="C8486" t="b" cm="1">
        <f t="array" ref="C8486">OR(Orders!R8484:R18477&gt;1000,Orders!O8484:O18477="furniture")</f>
        <v>1</v>
      </c>
      <c r="D8486" t="str">
        <v>no</v>
      </c>
      <c r="E8486" t="str">
        <v>false</v>
      </c>
      <c r="G8486" t="str" cm="1">
        <f t="array" ref="G8486">IFERROR(IF(AND(Orders!R8485:R18478&gt;1000,OR(Orders!M8485:M18478="East",Orders!M8485:M18478="south")),"bonus","no bonus"),"data error")</f>
        <v>no bonus</v>
      </c>
    </row>
    <row r="8487" spans="1:7" x14ac:dyDescent="0.25">
      <c r="A8487" t="str">
        <v>high</v>
      </c>
      <c r="B8487" t="b" cm="1">
        <f t="array" ref="B8487">AND(Orders!R8485:R18478&gt;500,Orders!O8485:O18478="technology")</f>
        <v>0</v>
      </c>
      <c r="C8487" t="b" cm="1">
        <f t="array" ref="C8487">OR(Orders!R8485:R18478&gt;1000,Orders!O8485:O18478="furniture")</f>
        <v>1</v>
      </c>
      <c r="D8487" t="str">
        <v>no</v>
      </c>
      <c r="E8487" t="str">
        <v>false</v>
      </c>
      <c r="G8487" t="str" cm="1">
        <f t="array" ref="G8487">IFERROR(IF(AND(Orders!R8486:R18479&gt;1000,OR(Orders!M8486:M18479="East",Orders!M8486:M18479="south")),"bonus","no bonus"),"data error")</f>
        <v>no bonus</v>
      </c>
    </row>
    <row r="8488" spans="1:7" x14ac:dyDescent="0.25">
      <c r="A8488" t="str">
        <v>high</v>
      </c>
      <c r="B8488" t="b" cm="1">
        <f t="array" ref="B8488">AND(Orders!R8486:R18479&gt;500,Orders!O8486:O18479="technology")</f>
        <v>0</v>
      </c>
      <c r="C8488" t="b" cm="1">
        <f t="array" ref="C8488">OR(Orders!R8486:R18479&gt;1000,Orders!O8486:O18479="furniture")</f>
        <v>1</v>
      </c>
      <c r="D8488" t="str">
        <v>no</v>
      </c>
      <c r="E8488" t="str">
        <v>false</v>
      </c>
      <c r="G8488" t="str" cm="1">
        <f t="array" ref="G8488">IFERROR(IF(AND(Orders!R8487:R18480&gt;1000,OR(Orders!M8487:M18480="East",Orders!M8487:M18480="south")),"bonus","no bonus"),"data error")</f>
        <v>no bonus</v>
      </c>
    </row>
    <row r="8489" spans="1:7" x14ac:dyDescent="0.25">
      <c r="A8489" t="str">
        <v>high</v>
      </c>
      <c r="B8489" t="b" cm="1">
        <f t="array" ref="B8489">AND(Orders!R8487:R18480&gt;500,Orders!O8487:O18480="technology")</f>
        <v>0</v>
      </c>
      <c r="C8489" t="b" cm="1">
        <f t="array" ref="C8489">OR(Orders!R8487:R18480&gt;1000,Orders!O8487:O18480="furniture")</f>
        <v>1</v>
      </c>
      <c r="D8489" t="str">
        <v>no</v>
      </c>
      <c r="E8489" t="str">
        <v>false</v>
      </c>
      <c r="G8489" t="str" cm="1">
        <f t="array" ref="G8489">IFERROR(IF(AND(Orders!R8488:R18481&gt;1000,OR(Orders!M8488:M18481="East",Orders!M8488:M18481="south")),"bonus","no bonus"),"data error")</f>
        <v>no bonus</v>
      </c>
    </row>
    <row r="8490" spans="1:7" x14ac:dyDescent="0.25">
      <c r="A8490" t="str">
        <v>high</v>
      </c>
      <c r="B8490" t="b" cm="1">
        <f t="array" ref="B8490">AND(Orders!R8488:R18481&gt;500,Orders!O8488:O18481="technology")</f>
        <v>0</v>
      </c>
      <c r="C8490" t="b" cm="1">
        <f t="array" ref="C8490">OR(Orders!R8488:R18481&gt;1000,Orders!O8488:O18481="furniture")</f>
        <v>1</v>
      </c>
      <c r="D8490" t="str">
        <v>no</v>
      </c>
      <c r="E8490" t="str">
        <v>false</v>
      </c>
      <c r="G8490" t="str" cm="1">
        <f t="array" ref="G8490">IFERROR(IF(AND(Orders!R8489:R18482&gt;1000,OR(Orders!M8489:M18482="East",Orders!M8489:M18482="south")),"bonus","no bonus"),"data error")</f>
        <v>no bonus</v>
      </c>
    </row>
    <row r="8491" spans="1:7" x14ac:dyDescent="0.25">
      <c r="A8491" t="str">
        <v>high</v>
      </c>
      <c r="B8491" t="b" cm="1">
        <f t="array" ref="B8491">AND(Orders!R8489:R18482&gt;500,Orders!O8489:O18482="technology")</f>
        <v>0</v>
      </c>
      <c r="C8491" t="b" cm="1">
        <f t="array" ref="C8491">OR(Orders!R8489:R18482&gt;1000,Orders!O8489:O18482="furniture")</f>
        <v>1</v>
      </c>
      <c r="D8491" t="str">
        <v>no</v>
      </c>
      <c r="E8491" t="str">
        <v>false</v>
      </c>
      <c r="G8491" t="str" cm="1">
        <f t="array" ref="G8491">IFERROR(IF(AND(Orders!R8490:R18483&gt;1000,OR(Orders!M8490:M18483="East",Orders!M8490:M18483="south")),"bonus","no bonus"),"data error")</f>
        <v>no bonus</v>
      </c>
    </row>
    <row r="8492" spans="1:7" x14ac:dyDescent="0.25">
      <c r="A8492" t="str">
        <v>high</v>
      </c>
      <c r="B8492" t="b" cm="1">
        <f t="array" ref="B8492">AND(Orders!R8490:R18483&gt;500,Orders!O8490:O18483="technology")</f>
        <v>0</v>
      </c>
      <c r="C8492" t="b" cm="1">
        <f t="array" ref="C8492">OR(Orders!R8490:R18483&gt;1000,Orders!O8490:O18483="furniture")</f>
        <v>1</v>
      </c>
      <c r="D8492" t="str">
        <v>no</v>
      </c>
      <c r="E8492" t="str">
        <v>false</v>
      </c>
      <c r="G8492" t="str" cm="1">
        <f t="array" ref="G8492">IFERROR(IF(AND(Orders!R8491:R18484&gt;1000,OR(Orders!M8491:M18484="East",Orders!M8491:M18484="south")),"bonus","no bonus"),"data error")</f>
        <v>no bonus</v>
      </c>
    </row>
    <row r="8493" spans="1:7" x14ac:dyDescent="0.25">
      <c r="A8493" t="str">
        <v>high</v>
      </c>
      <c r="B8493" t="b" cm="1">
        <f t="array" ref="B8493">AND(Orders!R8491:R18484&gt;500,Orders!O8491:O18484="technology")</f>
        <v>0</v>
      </c>
      <c r="C8493" t="b" cm="1">
        <f t="array" ref="C8493">OR(Orders!R8491:R18484&gt;1000,Orders!O8491:O18484="furniture")</f>
        <v>1</v>
      </c>
      <c r="D8493" t="str">
        <v>no</v>
      </c>
      <c r="E8493" t="str">
        <v>false</v>
      </c>
      <c r="G8493" t="str" cm="1">
        <f t="array" ref="G8493">IFERROR(IF(AND(Orders!R8492:R18485&gt;1000,OR(Orders!M8492:M18485="East",Orders!M8492:M18485="south")),"bonus","no bonus"),"data error")</f>
        <v>no bonus</v>
      </c>
    </row>
    <row r="8494" spans="1:7" x14ac:dyDescent="0.25">
      <c r="A8494" t="str">
        <v>high</v>
      </c>
      <c r="B8494" t="b" cm="1">
        <f t="array" ref="B8494">AND(Orders!R8492:R18485&gt;500,Orders!O8492:O18485="technology")</f>
        <v>0</v>
      </c>
      <c r="C8494" t="b" cm="1">
        <f t="array" ref="C8494">OR(Orders!R8492:R18485&gt;1000,Orders!O8492:O18485="furniture")</f>
        <v>1</v>
      </c>
      <c r="D8494" t="str">
        <v>no</v>
      </c>
      <c r="E8494" t="str">
        <v>false</v>
      </c>
      <c r="G8494" t="str" cm="1">
        <f t="array" ref="G8494">IFERROR(IF(AND(Orders!R8493:R18486&gt;1000,OR(Orders!M8493:M18486="East",Orders!M8493:M18486="south")),"bonus","no bonus"),"data error")</f>
        <v>no bonus</v>
      </c>
    </row>
    <row r="8495" spans="1:7" x14ac:dyDescent="0.25">
      <c r="A8495" t="str">
        <v>high</v>
      </c>
      <c r="B8495" t="b" cm="1">
        <f t="array" ref="B8495">AND(Orders!R8493:R18486&gt;500,Orders!O8493:O18486="technology")</f>
        <v>0</v>
      </c>
      <c r="C8495" t="b" cm="1">
        <f t="array" ref="C8495">OR(Orders!R8493:R18486&gt;1000,Orders!O8493:O18486="furniture")</f>
        <v>1</v>
      </c>
      <c r="D8495" t="str">
        <v>no</v>
      </c>
      <c r="E8495" t="str">
        <v>false</v>
      </c>
      <c r="G8495" t="str" cm="1">
        <f t="array" ref="G8495">IFERROR(IF(AND(Orders!R8494:R18487&gt;1000,OR(Orders!M8494:M18487="East",Orders!M8494:M18487="south")),"bonus","no bonus"),"data error")</f>
        <v>no bonus</v>
      </c>
    </row>
    <row r="8496" spans="1:7" x14ac:dyDescent="0.25">
      <c r="A8496" t="str">
        <v>high</v>
      </c>
      <c r="B8496" t="b" cm="1">
        <f t="array" ref="B8496">AND(Orders!R8494:R18487&gt;500,Orders!O8494:O18487="technology")</f>
        <v>0</v>
      </c>
      <c r="C8496" t="b" cm="1">
        <f t="array" ref="C8496">OR(Orders!R8494:R18487&gt;1000,Orders!O8494:O18487="furniture")</f>
        <v>1</v>
      </c>
      <c r="D8496" t="str">
        <v>no</v>
      </c>
      <c r="E8496" t="str">
        <v>false</v>
      </c>
      <c r="G8496" t="str" cm="1">
        <f t="array" ref="G8496">IFERROR(IF(AND(Orders!R8495:R18488&gt;1000,OR(Orders!M8495:M18488="East",Orders!M8495:M18488="south")),"bonus","no bonus"),"data error")</f>
        <v>no bonus</v>
      </c>
    </row>
    <row r="8497" spans="1:7" x14ac:dyDescent="0.25">
      <c r="A8497" t="str">
        <v>high</v>
      </c>
      <c r="B8497" t="b" cm="1">
        <f t="array" ref="B8497">AND(Orders!R8495:R18488&gt;500,Orders!O8495:O18488="technology")</f>
        <v>0</v>
      </c>
      <c r="C8497" t="b" cm="1">
        <f t="array" ref="C8497">OR(Orders!R8495:R18488&gt;1000,Orders!O8495:O18488="furniture")</f>
        <v>1</v>
      </c>
      <c r="D8497" t="str">
        <v>no</v>
      </c>
      <c r="E8497" t="str">
        <v>false</v>
      </c>
      <c r="G8497" t="str" cm="1">
        <f t="array" ref="G8497">IFERROR(IF(AND(Orders!R8496:R18489&gt;1000,OR(Orders!M8496:M18489="East",Orders!M8496:M18489="south")),"bonus","no bonus"),"data error")</f>
        <v>no bonus</v>
      </c>
    </row>
    <row r="8498" spans="1:7" x14ac:dyDescent="0.25">
      <c r="A8498" t="str">
        <v>high</v>
      </c>
      <c r="B8498" t="b" cm="1">
        <f t="array" ref="B8498">AND(Orders!R8496:R18489&gt;500,Orders!O8496:O18489="technology")</f>
        <v>0</v>
      </c>
      <c r="C8498" t="b" cm="1">
        <f t="array" ref="C8498">OR(Orders!R8496:R18489&gt;1000,Orders!O8496:O18489="furniture")</f>
        <v>1</v>
      </c>
      <c r="D8498" t="str">
        <v>no</v>
      </c>
      <c r="E8498" t="str">
        <v>false</v>
      </c>
      <c r="G8498" t="str" cm="1">
        <f t="array" ref="G8498">IFERROR(IF(AND(Orders!R8497:R18490&gt;1000,OR(Orders!M8497:M18490="East",Orders!M8497:M18490="south")),"bonus","no bonus"),"data error")</f>
        <v>no bonus</v>
      </c>
    </row>
    <row r="8499" spans="1:7" x14ac:dyDescent="0.25">
      <c r="A8499" t="str">
        <v>high</v>
      </c>
      <c r="B8499" t="b" cm="1">
        <f t="array" ref="B8499">AND(Orders!R8497:R18490&gt;500,Orders!O8497:O18490="technology")</f>
        <v>0</v>
      </c>
      <c r="C8499" t="b" cm="1">
        <f t="array" ref="C8499">OR(Orders!R8497:R18490&gt;1000,Orders!O8497:O18490="furniture")</f>
        <v>1</v>
      </c>
      <c r="D8499" t="str">
        <v>no</v>
      </c>
      <c r="E8499" t="str">
        <v>false</v>
      </c>
      <c r="G8499" t="str" cm="1">
        <f t="array" ref="G8499">IFERROR(IF(AND(Orders!R8498:R18491&gt;1000,OR(Orders!M8498:M18491="East",Orders!M8498:M18491="south")),"bonus","no bonus"),"data error")</f>
        <v>no bonus</v>
      </c>
    </row>
    <row r="8500" spans="1:7" x14ac:dyDescent="0.25">
      <c r="A8500" t="str">
        <v>high</v>
      </c>
      <c r="B8500" t="b" cm="1">
        <f t="array" ref="B8500">AND(Orders!R8498:R18491&gt;500,Orders!O8498:O18491="technology")</f>
        <v>0</v>
      </c>
      <c r="C8500" t="b" cm="1">
        <f t="array" ref="C8500">OR(Orders!R8498:R18491&gt;1000,Orders!O8498:O18491="furniture")</f>
        <v>1</v>
      </c>
      <c r="D8500" t="str">
        <v>no</v>
      </c>
      <c r="E8500" t="str">
        <v>false</v>
      </c>
      <c r="G8500" t="str" cm="1">
        <f t="array" ref="G8500">IFERROR(IF(AND(Orders!R8499:R18492&gt;1000,OR(Orders!M8499:M18492="East",Orders!M8499:M18492="south")),"bonus","no bonus"),"data error")</f>
        <v>no bonus</v>
      </c>
    </row>
    <row r="8501" spans="1:7" x14ac:dyDescent="0.25">
      <c r="A8501" t="str">
        <v>high</v>
      </c>
      <c r="B8501" t="b" cm="1">
        <f t="array" ref="B8501">AND(Orders!R8499:R18492&gt;500,Orders!O8499:O18492="technology")</f>
        <v>0</v>
      </c>
      <c r="C8501" t="b" cm="1">
        <f t="array" ref="C8501">OR(Orders!R8499:R18492&gt;1000,Orders!O8499:O18492="furniture")</f>
        <v>1</v>
      </c>
      <c r="D8501" t="str">
        <v>no</v>
      </c>
      <c r="E8501" t="str">
        <v>false</v>
      </c>
      <c r="G8501" t="str" cm="1">
        <f t="array" ref="G8501">IFERROR(IF(AND(Orders!R8500:R18493&gt;1000,OR(Orders!M8500:M18493="East",Orders!M8500:M18493="south")),"bonus","no bonus"),"data error")</f>
        <v>no bonus</v>
      </c>
    </row>
    <row r="8502" spans="1:7" x14ac:dyDescent="0.25">
      <c r="A8502" t="str">
        <v>high</v>
      </c>
      <c r="B8502" t="b" cm="1">
        <f t="array" ref="B8502">AND(Orders!R8500:R18493&gt;500,Orders!O8500:O18493="technology")</f>
        <v>0</v>
      </c>
      <c r="C8502" t="b" cm="1">
        <f t="array" ref="C8502">OR(Orders!R8500:R18493&gt;1000,Orders!O8500:O18493="furniture")</f>
        <v>1</v>
      </c>
      <c r="D8502" t="str">
        <v>no</v>
      </c>
      <c r="E8502" t="str">
        <v>false</v>
      </c>
      <c r="G8502" t="str" cm="1">
        <f t="array" ref="G8502">IFERROR(IF(AND(Orders!R8501:R18494&gt;1000,OR(Orders!M8501:M18494="East",Orders!M8501:M18494="south")),"bonus","no bonus"),"data error")</f>
        <v>no bonus</v>
      </c>
    </row>
    <row r="8503" spans="1:7" x14ac:dyDescent="0.25">
      <c r="A8503" t="str">
        <v>high</v>
      </c>
      <c r="B8503" t="b" cm="1">
        <f t="array" ref="B8503">AND(Orders!R8501:R18494&gt;500,Orders!O8501:O18494="technology")</f>
        <v>0</v>
      </c>
      <c r="C8503" t="b" cm="1">
        <f t="array" ref="C8503">OR(Orders!R8501:R18494&gt;1000,Orders!O8501:O18494="furniture")</f>
        <v>1</v>
      </c>
      <c r="D8503" t="str">
        <v>no</v>
      </c>
      <c r="E8503" t="str">
        <v>false</v>
      </c>
      <c r="G8503" t="str" cm="1">
        <f t="array" ref="G8503">IFERROR(IF(AND(Orders!R8502:R18495&gt;1000,OR(Orders!M8502:M18495="East",Orders!M8502:M18495="south")),"bonus","no bonus"),"data error")</f>
        <v>no bonus</v>
      </c>
    </row>
    <row r="8504" spans="1:7" x14ac:dyDescent="0.25">
      <c r="A8504" t="str">
        <v>high</v>
      </c>
      <c r="B8504" t="b" cm="1">
        <f t="array" ref="B8504">AND(Orders!R8502:R18495&gt;500,Orders!O8502:O18495="technology")</f>
        <v>0</v>
      </c>
      <c r="C8504" t="b" cm="1">
        <f t="array" ref="C8504">OR(Orders!R8502:R18495&gt;1000,Orders!O8502:O18495="furniture")</f>
        <v>1</v>
      </c>
      <c r="D8504" t="str">
        <v>no</v>
      </c>
      <c r="E8504" t="str">
        <v>false</v>
      </c>
      <c r="G8504" t="str" cm="1">
        <f t="array" ref="G8504">IFERROR(IF(AND(Orders!R8503:R18496&gt;1000,OR(Orders!M8503:M18496="East",Orders!M8503:M18496="south")),"bonus","no bonus"),"data error")</f>
        <v>no bonus</v>
      </c>
    </row>
    <row r="8505" spans="1:7" x14ac:dyDescent="0.25">
      <c r="A8505" t="str">
        <v>high</v>
      </c>
      <c r="B8505" t="b" cm="1">
        <f t="array" ref="B8505">AND(Orders!R8503:R18496&gt;500,Orders!O8503:O18496="technology")</f>
        <v>0</v>
      </c>
      <c r="C8505" t="b" cm="1">
        <f t="array" ref="C8505">OR(Orders!R8503:R18496&gt;1000,Orders!O8503:O18496="furniture")</f>
        <v>1</v>
      </c>
      <c r="D8505" t="str">
        <v>no</v>
      </c>
      <c r="E8505" t="str">
        <v>false</v>
      </c>
      <c r="G8505" t="str" cm="1">
        <f t="array" ref="G8505">IFERROR(IF(AND(Orders!R8504:R18497&gt;1000,OR(Orders!M8504:M18497="East",Orders!M8504:M18497="south")),"bonus","no bonus"),"data error")</f>
        <v>no bonus</v>
      </c>
    </row>
    <row r="8506" spans="1:7" x14ac:dyDescent="0.25">
      <c r="A8506" t="str">
        <v>high</v>
      </c>
      <c r="B8506" t="b" cm="1">
        <f t="array" ref="B8506">AND(Orders!R8504:R18497&gt;500,Orders!O8504:O18497="technology")</f>
        <v>0</v>
      </c>
      <c r="C8506" t="b" cm="1">
        <f t="array" ref="C8506">OR(Orders!R8504:R18497&gt;1000,Orders!O8504:O18497="furniture")</f>
        <v>1</v>
      </c>
      <c r="D8506" t="str">
        <v>no</v>
      </c>
      <c r="E8506" t="str">
        <v>false</v>
      </c>
      <c r="G8506" t="str" cm="1">
        <f t="array" ref="G8506">IFERROR(IF(AND(Orders!R8505:R18498&gt;1000,OR(Orders!M8505:M18498="East",Orders!M8505:M18498="south")),"bonus","no bonus"),"data error")</f>
        <v>no bonus</v>
      </c>
    </row>
    <row r="8507" spans="1:7" x14ac:dyDescent="0.25">
      <c r="A8507" t="str">
        <v>high</v>
      </c>
      <c r="B8507" t="b" cm="1">
        <f t="array" ref="B8507">AND(Orders!R8505:R18498&gt;500,Orders!O8505:O18498="technology")</f>
        <v>0</v>
      </c>
      <c r="C8507" t="b" cm="1">
        <f t="array" ref="C8507">OR(Orders!R8505:R18498&gt;1000,Orders!O8505:O18498="furniture")</f>
        <v>1</v>
      </c>
      <c r="D8507" t="str">
        <v>no</v>
      </c>
      <c r="E8507" t="str">
        <v>false</v>
      </c>
      <c r="G8507" t="str" cm="1">
        <f t="array" ref="G8507">IFERROR(IF(AND(Orders!R8506:R18499&gt;1000,OR(Orders!M8506:M18499="East",Orders!M8506:M18499="south")),"bonus","no bonus"),"data error")</f>
        <v>no bonus</v>
      </c>
    </row>
    <row r="8508" spans="1:7" x14ac:dyDescent="0.25">
      <c r="A8508" t="str">
        <v>high</v>
      </c>
      <c r="B8508" t="b" cm="1">
        <f t="array" ref="B8508">AND(Orders!R8506:R18499&gt;500,Orders!O8506:O18499="technology")</f>
        <v>0</v>
      </c>
      <c r="C8508" t="b" cm="1">
        <f t="array" ref="C8508">OR(Orders!R8506:R18499&gt;1000,Orders!O8506:O18499="furniture")</f>
        <v>1</v>
      </c>
      <c r="D8508" t="str">
        <v>no</v>
      </c>
      <c r="E8508" t="str">
        <v>false</v>
      </c>
      <c r="G8508" t="str" cm="1">
        <f t="array" ref="G8508">IFERROR(IF(AND(Orders!R8507:R18500&gt;1000,OR(Orders!M8507:M18500="East",Orders!M8507:M18500="south")),"bonus","no bonus"),"data error")</f>
        <v>no bonus</v>
      </c>
    </row>
    <row r="8509" spans="1:7" x14ac:dyDescent="0.25">
      <c r="A8509" t="str">
        <v>high</v>
      </c>
      <c r="B8509" t="b" cm="1">
        <f t="array" ref="B8509">AND(Orders!R8507:R18500&gt;500,Orders!O8507:O18500="technology")</f>
        <v>0</v>
      </c>
      <c r="C8509" t="b" cm="1">
        <f t="array" ref="C8509">OR(Orders!R8507:R18500&gt;1000,Orders!O8507:O18500="furniture")</f>
        <v>1</v>
      </c>
      <c r="D8509" t="str">
        <v>no</v>
      </c>
      <c r="E8509" t="str">
        <v>false</v>
      </c>
      <c r="G8509" t="str" cm="1">
        <f t="array" ref="G8509">IFERROR(IF(AND(Orders!R8508:R18501&gt;1000,OR(Orders!M8508:M18501="East",Orders!M8508:M18501="south")),"bonus","no bonus"),"data error")</f>
        <v>no bonus</v>
      </c>
    </row>
    <row r="8510" spans="1:7" x14ac:dyDescent="0.25">
      <c r="A8510" t="str">
        <v>high</v>
      </c>
      <c r="B8510" t="b" cm="1">
        <f t="array" ref="B8510">AND(Orders!R8508:R18501&gt;500,Orders!O8508:O18501="technology")</f>
        <v>0</v>
      </c>
      <c r="C8510" t="b" cm="1">
        <f t="array" ref="C8510">OR(Orders!R8508:R18501&gt;1000,Orders!O8508:O18501="furniture")</f>
        <v>1</v>
      </c>
      <c r="D8510" t="str">
        <v>no</v>
      </c>
      <c r="E8510" t="str">
        <v>false</v>
      </c>
      <c r="G8510" t="str" cm="1">
        <f t="array" ref="G8510">IFERROR(IF(AND(Orders!R8509:R18502&gt;1000,OR(Orders!M8509:M18502="East",Orders!M8509:M18502="south")),"bonus","no bonus"),"data error")</f>
        <v>no bonus</v>
      </c>
    </row>
    <row r="8511" spans="1:7" x14ac:dyDescent="0.25">
      <c r="A8511" t="str">
        <v>high</v>
      </c>
      <c r="B8511" t="b" cm="1">
        <f t="array" ref="B8511">AND(Orders!R8509:R18502&gt;500,Orders!O8509:O18502="technology")</f>
        <v>0</v>
      </c>
      <c r="C8511" t="b" cm="1">
        <f t="array" ref="C8511">OR(Orders!R8509:R18502&gt;1000,Orders!O8509:O18502="furniture")</f>
        <v>1</v>
      </c>
      <c r="D8511" t="str">
        <v>no</v>
      </c>
      <c r="E8511" t="str">
        <v>false</v>
      </c>
      <c r="G8511" t="str" cm="1">
        <f t="array" ref="G8511">IFERROR(IF(AND(Orders!R8510:R18503&gt;1000,OR(Orders!M8510:M18503="East",Orders!M8510:M18503="south")),"bonus","no bonus"),"data error")</f>
        <v>no bonus</v>
      </c>
    </row>
    <row r="8512" spans="1:7" x14ac:dyDescent="0.25">
      <c r="A8512" t="str">
        <v>high</v>
      </c>
      <c r="B8512" t="b" cm="1">
        <f t="array" ref="B8512">AND(Orders!R8510:R18503&gt;500,Orders!O8510:O18503="technology")</f>
        <v>0</v>
      </c>
      <c r="C8512" t="b" cm="1">
        <f t="array" ref="C8512">OR(Orders!R8510:R18503&gt;1000,Orders!O8510:O18503="furniture")</f>
        <v>1</v>
      </c>
      <c r="D8512" t="str">
        <v>no</v>
      </c>
      <c r="E8512" t="str">
        <v>false</v>
      </c>
      <c r="G8512" t="str" cm="1">
        <f t="array" ref="G8512">IFERROR(IF(AND(Orders!R8511:R18504&gt;1000,OR(Orders!M8511:M18504="East",Orders!M8511:M18504="south")),"bonus","no bonus"),"data error")</f>
        <v>no bonus</v>
      </c>
    </row>
    <row r="8513" spans="1:7" x14ac:dyDescent="0.25">
      <c r="A8513" t="str">
        <v>high</v>
      </c>
      <c r="B8513" t="b" cm="1">
        <f t="array" ref="B8513">AND(Orders!R8511:R18504&gt;500,Orders!O8511:O18504="technology")</f>
        <v>0</v>
      </c>
      <c r="C8513" t="b" cm="1">
        <f t="array" ref="C8513">OR(Orders!R8511:R18504&gt;1000,Orders!O8511:O18504="furniture")</f>
        <v>1</v>
      </c>
      <c r="D8513" t="str">
        <v>no</v>
      </c>
      <c r="E8513" t="str">
        <v>false</v>
      </c>
      <c r="G8513" t="str" cm="1">
        <f t="array" ref="G8513">IFERROR(IF(AND(Orders!R8512:R18505&gt;1000,OR(Orders!M8512:M18505="East",Orders!M8512:M18505="south")),"bonus","no bonus"),"data error")</f>
        <v>no bonus</v>
      </c>
    </row>
    <row r="8514" spans="1:7" x14ac:dyDescent="0.25">
      <c r="A8514" t="str">
        <v>high</v>
      </c>
      <c r="B8514" t="b" cm="1">
        <f t="array" ref="B8514">AND(Orders!R8512:R18505&gt;500,Orders!O8512:O18505="technology")</f>
        <v>0</v>
      </c>
      <c r="C8514" t="b" cm="1">
        <f t="array" ref="C8514">OR(Orders!R8512:R18505&gt;1000,Orders!O8512:O18505="furniture")</f>
        <v>1</v>
      </c>
      <c r="D8514" t="str">
        <v>no</v>
      </c>
      <c r="E8514" t="str">
        <v>false</v>
      </c>
      <c r="G8514" t="str" cm="1">
        <f t="array" ref="G8514">IFERROR(IF(AND(Orders!R8513:R18506&gt;1000,OR(Orders!M8513:M18506="East",Orders!M8513:M18506="south")),"bonus","no bonus"),"data error")</f>
        <v>no bonus</v>
      </c>
    </row>
    <row r="8515" spans="1:7" x14ac:dyDescent="0.25">
      <c r="A8515" t="str">
        <v>high</v>
      </c>
      <c r="B8515" t="b" cm="1">
        <f t="array" ref="B8515">AND(Orders!R8513:R18506&gt;500,Orders!O8513:O18506="technology")</f>
        <v>0</v>
      </c>
      <c r="C8515" t="b" cm="1">
        <f t="array" ref="C8515">OR(Orders!R8513:R18506&gt;1000,Orders!O8513:O18506="furniture")</f>
        <v>1</v>
      </c>
      <c r="D8515" t="str">
        <v>no</v>
      </c>
      <c r="E8515" t="str">
        <v>false</v>
      </c>
      <c r="G8515" t="str" cm="1">
        <f t="array" ref="G8515">IFERROR(IF(AND(Orders!R8514:R18507&gt;1000,OR(Orders!M8514:M18507="East",Orders!M8514:M18507="south")),"bonus","no bonus"),"data error")</f>
        <v>no bonus</v>
      </c>
    </row>
    <row r="8516" spans="1:7" x14ac:dyDescent="0.25">
      <c r="A8516" t="str">
        <v>high</v>
      </c>
      <c r="B8516" t="b" cm="1">
        <f t="array" ref="B8516">AND(Orders!R8514:R18507&gt;500,Orders!O8514:O18507="technology")</f>
        <v>0</v>
      </c>
      <c r="C8516" t="b" cm="1">
        <f t="array" ref="C8516">OR(Orders!R8514:R18507&gt;1000,Orders!O8514:O18507="furniture")</f>
        <v>1</v>
      </c>
      <c r="D8516" t="str">
        <v>no</v>
      </c>
      <c r="E8516" t="str">
        <v>false</v>
      </c>
      <c r="G8516" t="str" cm="1">
        <f t="array" ref="G8516">IFERROR(IF(AND(Orders!R8515:R18508&gt;1000,OR(Orders!M8515:M18508="East",Orders!M8515:M18508="south")),"bonus","no bonus"),"data error")</f>
        <v>no bonus</v>
      </c>
    </row>
    <row r="8517" spans="1:7" x14ac:dyDescent="0.25">
      <c r="A8517" t="str">
        <v>high</v>
      </c>
      <c r="B8517" t="b" cm="1">
        <f t="array" ref="B8517">AND(Orders!R8515:R18508&gt;500,Orders!O8515:O18508="technology")</f>
        <v>0</v>
      </c>
      <c r="C8517" t="b" cm="1">
        <f t="array" ref="C8517">OR(Orders!R8515:R18508&gt;1000,Orders!O8515:O18508="furniture")</f>
        <v>1</v>
      </c>
      <c r="D8517" t="str">
        <v>no</v>
      </c>
      <c r="E8517" t="str">
        <v>false</v>
      </c>
      <c r="G8517" t="str" cm="1">
        <f t="array" ref="G8517">IFERROR(IF(AND(Orders!R8516:R18509&gt;1000,OR(Orders!M8516:M18509="East",Orders!M8516:M18509="south")),"bonus","no bonus"),"data error")</f>
        <v>no bonus</v>
      </c>
    </row>
    <row r="8518" spans="1:7" x14ac:dyDescent="0.25">
      <c r="A8518" t="str">
        <v>high</v>
      </c>
      <c r="B8518" t="b" cm="1">
        <f t="array" ref="B8518">AND(Orders!R8516:R18509&gt;500,Orders!O8516:O18509="technology")</f>
        <v>0</v>
      </c>
      <c r="C8518" t="b" cm="1">
        <f t="array" ref="C8518">OR(Orders!R8516:R18509&gt;1000,Orders!O8516:O18509="furniture")</f>
        <v>1</v>
      </c>
      <c r="D8518" t="str">
        <v>no</v>
      </c>
      <c r="E8518" t="str">
        <v>false</v>
      </c>
      <c r="G8518" t="str" cm="1">
        <f t="array" ref="G8518">IFERROR(IF(AND(Orders!R8517:R18510&gt;1000,OR(Orders!M8517:M18510="East",Orders!M8517:M18510="south")),"bonus","no bonus"),"data error")</f>
        <v>no bonus</v>
      </c>
    </row>
    <row r="8519" spans="1:7" x14ac:dyDescent="0.25">
      <c r="A8519" t="str">
        <v>high</v>
      </c>
      <c r="B8519" t="b" cm="1">
        <f t="array" ref="B8519">AND(Orders!R8517:R18510&gt;500,Orders!O8517:O18510="technology")</f>
        <v>0</v>
      </c>
      <c r="C8519" t="b" cm="1">
        <f t="array" ref="C8519">OR(Orders!R8517:R18510&gt;1000,Orders!O8517:O18510="furniture")</f>
        <v>1</v>
      </c>
      <c r="D8519" t="str">
        <v>no</v>
      </c>
      <c r="E8519" t="str">
        <v>false</v>
      </c>
      <c r="G8519" t="str" cm="1">
        <f t="array" ref="G8519">IFERROR(IF(AND(Orders!R8518:R18511&gt;1000,OR(Orders!M8518:M18511="East",Orders!M8518:M18511="south")),"bonus","no bonus"),"data error")</f>
        <v>no bonus</v>
      </c>
    </row>
    <row r="8520" spans="1:7" x14ac:dyDescent="0.25">
      <c r="A8520" t="str">
        <v>high</v>
      </c>
      <c r="B8520" t="b" cm="1">
        <f t="array" ref="B8520">AND(Orders!R8518:R18511&gt;500,Orders!O8518:O18511="technology")</f>
        <v>0</v>
      </c>
      <c r="C8520" t="b" cm="1">
        <f t="array" ref="C8520">OR(Orders!R8518:R18511&gt;1000,Orders!O8518:O18511="furniture")</f>
        <v>1</v>
      </c>
      <c r="D8520" t="str">
        <v>no</v>
      </c>
      <c r="E8520" t="str">
        <v>false</v>
      </c>
      <c r="G8520" t="str" cm="1">
        <f t="array" ref="G8520">IFERROR(IF(AND(Orders!R8519:R18512&gt;1000,OR(Orders!M8519:M18512="East",Orders!M8519:M18512="south")),"bonus","no bonus"),"data error")</f>
        <v>no bonus</v>
      </c>
    </row>
    <row r="8521" spans="1:7" x14ac:dyDescent="0.25">
      <c r="A8521" t="str">
        <v>high</v>
      </c>
      <c r="B8521" t="b" cm="1">
        <f t="array" ref="B8521">AND(Orders!R8519:R18512&gt;500,Orders!O8519:O18512="technology")</f>
        <v>0</v>
      </c>
      <c r="C8521" t="b" cm="1">
        <f t="array" ref="C8521">OR(Orders!R8519:R18512&gt;1000,Orders!O8519:O18512="furniture")</f>
        <v>1</v>
      </c>
      <c r="D8521" t="str">
        <v>no</v>
      </c>
      <c r="E8521" t="str">
        <v>false</v>
      </c>
      <c r="G8521" t="str" cm="1">
        <f t="array" ref="G8521">IFERROR(IF(AND(Orders!R8520:R18513&gt;1000,OR(Orders!M8520:M18513="East",Orders!M8520:M18513="south")),"bonus","no bonus"),"data error")</f>
        <v>no bonus</v>
      </c>
    </row>
    <row r="8522" spans="1:7" x14ac:dyDescent="0.25">
      <c r="A8522" t="str">
        <v>high</v>
      </c>
      <c r="B8522" t="b" cm="1">
        <f t="array" ref="B8522">AND(Orders!R8520:R18513&gt;500,Orders!O8520:O18513="technology")</f>
        <v>0</v>
      </c>
      <c r="C8522" t="b" cm="1">
        <f t="array" ref="C8522">OR(Orders!R8520:R18513&gt;1000,Orders!O8520:O18513="furniture")</f>
        <v>1</v>
      </c>
      <c r="D8522" t="str">
        <v>no</v>
      </c>
      <c r="E8522" t="str">
        <v>false</v>
      </c>
      <c r="G8522" t="str" cm="1">
        <f t="array" ref="G8522">IFERROR(IF(AND(Orders!R8521:R18514&gt;1000,OR(Orders!M8521:M18514="East",Orders!M8521:M18514="south")),"bonus","no bonus"),"data error")</f>
        <v>no bonus</v>
      </c>
    </row>
    <row r="8523" spans="1:7" x14ac:dyDescent="0.25">
      <c r="A8523" t="str">
        <v>high</v>
      </c>
      <c r="B8523" t="b" cm="1">
        <f t="array" ref="B8523">AND(Orders!R8521:R18514&gt;500,Orders!O8521:O18514="technology")</f>
        <v>0</v>
      </c>
      <c r="C8523" t="b" cm="1">
        <f t="array" ref="C8523">OR(Orders!R8521:R18514&gt;1000,Orders!O8521:O18514="furniture")</f>
        <v>1</v>
      </c>
      <c r="D8523" t="str">
        <v>no</v>
      </c>
      <c r="E8523" t="str">
        <v>false</v>
      </c>
      <c r="G8523" t="str" cm="1">
        <f t="array" ref="G8523">IFERROR(IF(AND(Orders!R8522:R18515&gt;1000,OR(Orders!M8522:M18515="East",Orders!M8522:M18515="south")),"bonus","no bonus"),"data error")</f>
        <v>no bonus</v>
      </c>
    </row>
    <row r="8524" spans="1:7" x14ac:dyDescent="0.25">
      <c r="A8524" t="str">
        <v>high</v>
      </c>
      <c r="B8524" t="b" cm="1">
        <f t="array" ref="B8524">AND(Orders!R8522:R18515&gt;500,Orders!O8522:O18515="technology")</f>
        <v>0</v>
      </c>
      <c r="C8524" t="b" cm="1">
        <f t="array" ref="C8524">OR(Orders!R8522:R18515&gt;1000,Orders!O8522:O18515="furniture")</f>
        <v>1</v>
      </c>
      <c r="D8524" t="str">
        <v>no</v>
      </c>
      <c r="E8524" t="str">
        <v>false</v>
      </c>
      <c r="G8524" t="str" cm="1">
        <f t="array" ref="G8524">IFERROR(IF(AND(Orders!R8523:R18516&gt;1000,OR(Orders!M8523:M18516="East",Orders!M8523:M18516="south")),"bonus","no bonus"),"data error")</f>
        <v>no bonus</v>
      </c>
    </row>
    <row r="8525" spans="1:7" x14ac:dyDescent="0.25">
      <c r="A8525" t="str">
        <v>high</v>
      </c>
      <c r="B8525" t="b" cm="1">
        <f t="array" ref="B8525">AND(Orders!R8523:R18516&gt;500,Orders!O8523:O18516="technology")</f>
        <v>0</v>
      </c>
      <c r="C8525" t="b" cm="1">
        <f t="array" ref="C8525">OR(Orders!R8523:R18516&gt;1000,Orders!O8523:O18516="furniture")</f>
        <v>1</v>
      </c>
      <c r="D8525" t="str">
        <v>no</v>
      </c>
      <c r="E8525" t="str">
        <v>false</v>
      </c>
      <c r="G8525" t="str" cm="1">
        <f t="array" ref="G8525">IFERROR(IF(AND(Orders!R8524:R18517&gt;1000,OR(Orders!M8524:M18517="East",Orders!M8524:M18517="south")),"bonus","no bonus"),"data error")</f>
        <v>no bonus</v>
      </c>
    </row>
    <row r="8526" spans="1:7" x14ac:dyDescent="0.25">
      <c r="A8526" t="str">
        <v>high</v>
      </c>
      <c r="B8526" t="b" cm="1">
        <f t="array" ref="B8526">AND(Orders!R8524:R18517&gt;500,Orders!O8524:O18517="technology")</f>
        <v>0</v>
      </c>
      <c r="C8526" t="b" cm="1">
        <f t="array" ref="C8526">OR(Orders!R8524:R18517&gt;1000,Orders!O8524:O18517="furniture")</f>
        <v>1</v>
      </c>
      <c r="D8526" t="str">
        <v>no</v>
      </c>
      <c r="E8526" t="str">
        <v>false</v>
      </c>
      <c r="G8526" t="str" cm="1">
        <f t="array" ref="G8526">IFERROR(IF(AND(Orders!R8525:R18518&gt;1000,OR(Orders!M8525:M18518="East",Orders!M8525:M18518="south")),"bonus","no bonus"),"data error")</f>
        <v>no bonus</v>
      </c>
    </row>
    <row r="8527" spans="1:7" x14ac:dyDescent="0.25">
      <c r="A8527" t="str">
        <v>high</v>
      </c>
      <c r="B8527" t="b" cm="1">
        <f t="array" ref="B8527">AND(Orders!R8525:R18518&gt;500,Orders!O8525:O18518="technology")</f>
        <v>0</v>
      </c>
      <c r="C8527" t="b" cm="1">
        <f t="array" ref="C8527">OR(Orders!R8525:R18518&gt;1000,Orders!O8525:O18518="furniture")</f>
        <v>1</v>
      </c>
      <c r="D8527" t="str">
        <v>no</v>
      </c>
      <c r="E8527" t="str">
        <v>false</v>
      </c>
      <c r="G8527" t="str" cm="1">
        <f t="array" ref="G8527">IFERROR(IF(AND(Orders!R8526:R18519&gt;1000,OR(Orders!M8526:M18519="East",Orders!M8526:M18519="south")),"bonus","no bonus"),"data error")</f>
        <v>no bonus</v>
      </c>
    </row>
    <row r="8528" spans="1:7" x14ac:dyDescent="0.25">
      <c r="A8528" t="str">
        <v>high</v>
      </c>
      <c r="B8528" t="b" cm="1">
        <f t="array" ref="B8528">AND(Orders!R8526:R18519&gt;500,Orders!O8526:O18519="technology")</f>
        <v>0</v>
      </c>
      <c r="C8528" t="b" cm="1">
        <f t="array" ref="C8528">OR(Orders!R8526:R18519&gt;1000,Orders!O8526:O18519="furniture")</f>
        <v>1</v>
      </c>
      <c r="D8528" t="str">
        <v>no</v>
      </c>
      <c r="E8528" t="str">
        <v>false</v>
      </c>
      <c r="G8528" t="str" cm="1">
        <f t="array" ref="G8528">IFERROR(IF(AND(Orders!R8527:R18520&gt;1000,OR(Orders!M8527:M18520="East",Orders!M8527:M18520="south")),"bonus","no bonus"),"data error")</f>
        <v>no bonus</v>
      </c>
    </row>
    <row r="8529" spans="1:7" x14ac:dyDescent="0.25">
      <c r="A8529" t="str">
        <v>high</v>
      </c>
      <c r="B8529" t="b" cm="1">
        <f t="array" ref="B8529">AND(Orders!R8527:R18520&gt;500,Orders!O8527:O18520="technology")</f>
        <v>0</v>
      </c>
      <c r="C8529" t="b" cm="1">
        <f t="array" ref="C8529">OR(Orders!R8527:R18520&gt;1000,Orders!O8527:O18520="furniture")</f>
        <v>1</v>
      </c>
      <c r="D8529" t="str">
        <v>no</v>
      </c>
      <c r="E8529" t="str">
        <v>false</v>
      </c>
      <c r="G8529" t="str" cm="1">
        <f t="array" ref="G8529">IFERROR(IF(AND(Orders!R8528:R18521&gt;1000,OR(Orders!M8528:M18521="East",Orders!M8528:M18521="south")),"bonus","no bonus"),"data error")</f>
        <v>no bonus</v>
      </c>
    </row>
    <row r="8530" spans="1:7" x14ac:dyDescent="0.25">
      <c r="A8530" t="str">
        <v>high</v>
      </c>
      <c r="B8530" t="b" cm="1">
        <f t="array" ref="B8530">AND(Orders!R8528:R18521&gt;500,Orders!O8528:O18521="technology")</f>
        <v>0</v>
      </c>
      <c r="C8530" t="b" cm="1">
        <f t="array" ref="C8530">OR(Orders!R8528:R18521&gt;1000,Orders!O8528:O18521="furniture")</f>
        <v>1</v>
      </c>
      <c r="D8530" t="str">
        <v>no</v>
      </c>
      <c r="E8530" t="str">
        <v>false</v>
      </c>
      <c r="G8530" t="str" cm="1">
        <f t="array" ref="G8530">IFERROR(IF(AND(Orders!R8529:R18522&gt;1000,OR(Orders!M8529:M18522="East",Orders!M8529:M18522="south")),"bonus","no bonus"),"data error")</f>
        <v>no bonus</v>
      </c>
    </row>
    <row r="8531" spans="1:7" x14ac:dyDescent="0.25">
      <c r="A8531" t="str">
        <v>high</v>
      </c>
      <c r="B8531" t="b" cm="1">
        <f t="array" ref="B8531">AND(Orders!R8529:R18522&gt;500,Orders!O8529:O18522="technology")</f>
        <v>0</v>
      </c>
      <c r="C8531" t="b" cm="1">
        <f t="array" ref="C8531">OR(Orders!R8529:R18522&gt;1000,Orders!O8529:O18522="furniture")</f>
        <v>1</v>
      </c>
      <c r="D8531" t="str">
        <v>no</v>
      </c>
      <c r="E8531" t="str">
        <v>false</v>
      </c>
      <c r="G8531" t="str" cm="1">
        <f t="array" ref="G8531">IFERROR(IF(AND(Orders!R8530:R18523&gt;1000,OR(Orders!M8530:M18523="East",Orders!M8530:M18523="south")),"bonus","no bonus"),"data error")</f>
        <v>no bonus</v>
      </c>
    </row>
    <row r="8532" spans="1:7" x14ac:dyDescent="0.25">
      <c r="A8532" t="str">
        <v>high</v>
      </c>
      <c r="B8532" t="b" cm="1">
        <f t="array" ref="B8532">AND(Orders!R8530:R18523&gt;500,Orders!O8530:O18523="technology")</f>
        <v>0</v>
      </c>
      <c r="C8532" t="b" cm="1">
        <f t="array" ref="C8532">OR(Orders!R8530:R18523&gt;1000,Orders!O8530:O18523="furniture")</f>
        <v>1</v>
      </c>
      <c r="D8532" t="str">
        <v>no</v>
      </c>
      <c r="E8532" t="str">
        <v>false</v>
      </c>
      <c r="G8532" t="str" cm="1">
        <f t="array" ref="G8532">IFERROR(IF(AND(Orders!R8531:R18524&gt;1000,OR(Orders!M8531:M18524="East",Orders!M8531:M18524="south")),"bonus","no bonus"),"data error")</f>
        <v>no bonus</v>
      </c>
    </row>
    <row r="8533" spans="1:7" x14ac:dyDescent="0.25">
      <c r="A8533" t="str">
        <v>high</v>
      </c>
      <c r="B8533" t="b" cm="1">
        <f t="array" ref="B8533">AND(Orders!R8531:R18524&gt;500,Orders!O8531:O18524="technology")</f>
        <v>0</v>
      </c>
      <c r="C8533" t="b" cm="1">
        <f t="array" ref="C8533">OR(Orders!R8531:R18524&gt;1000,Orders!O8531:O18524="furniture")</f>
        <v>1</v>
      </c>
      <c r="D8533" t="str">
        <v>no</v>
      </c>
      <c r="E8533" t="str">
        <v>false</v>
      </c>
      <c r="G8533" t="str" cm="1">
        <f t="array" ref="G8533">IFERROR(IF(AND(Orders!R8532:R18525&gt;1000,OR(Orders!M8532:M18525="East",Orders!M8532:M18525="south")),"bonus","no bonus"),"data error")</f>
        <v>no bonus</v>
      </c>
    </row>
    <row r="8534" spans="1:7" x14ac:dyDescent="0.25">
      <c r="A8534" t="str">
        <v>high</v>
      </c>
      <c r="B8534" t="b" cm="1">
        <f t="array" ref="B8534">AND(Orders!R8532:R18525&gt;500,Orders!O8532:O18525="technology")</f>
        <v>0</v>
      </c>
      <c r="C8534" t="b" cm="1">
        <f t="array" ref="C8534">OR(Orders!R8532:R18525&gt;1000,Orders!O8532:O18525="furniture")</f>
        <v>1</v>
      </c>
      <c r="D8534" t="str">
        <v>no</v>
      </c>
      <c r="E8534" t="str">
        <v>false</v>
      </c>
      <c r="G8534" t="str" cm="1">
        <f t="array" ref="G8534">IFERROR(IF(AND(Orders!R8533:R18526&gt;1000,OR(Orders!M8533:M18526="East",Orders!M8533:M18526="south")),"bonus","no bonus"),"data error")</f>
        <v>no bonus</v>
      </c>
    </row>
    <row r="8535" spans="1:7" x14ac:dyDescent="0.25">
      <c r="A8535" t="str">
        <v>high</v>
      </c>
      <c r="B8535" t="b" cm="1">
        <f t="array" ref="B8535">AND(Orders!R8533:R18526&gt;500,Orders!O8533:O18526="technology")</f>
        <v>0</v>
      </c>
      <c r="C8535" t="b" cm="1">
        <f t="array" ref="C8535">OR(Orders!R8533:R18526&gt;1000,Orders!O8533:O18526="furniture")</f>
        <v>1</v>
      </c>
      <c r="D8535" t="str">
        <v>no</v>
      </c>
      <c r="E8535" t="str">
        <v>false</v>
      </c>
      <c r="G8535" t="str" cm="1">
        <f t="array" ref="G8535">IFERROR(IF(AND(Orders!R8534:R18527&gt;1000,OR(Orders!M8534:M18527="East",Orders!M8534:M18527="south")),"bonus","no bonus"),"data error")</f>
        <v>no bonus</v>
      </c>
    </row>
    <row r="8536" spans="1:7" x14ac:dyDescent="0.25">
      <c r="A8536" t="str">
        <v>high</v>
      </c>
      <c r="B8536" t="b" cm="1">
        <f t="array" ref="B8536">AND(Orders!R8534:R18527&gt;500,Orders!O8534:O18527="technology")</f>
        <v>0</v>
      </c>
      <c r="C8536" t="b" cm="1">
        <f t="array" ref="C8536">OR(Orders!R8534:R18527&gt;1000,Orders!O8534:O18527="furniture")</f>
        <v>1</v>
      </c>
      <c r="D8536" t="str">
        <v>no</v>
      </c>
      <c r="E8536" t="str">
        <v>false</v>
      </c>
      <c r="G8536" t="str" cm="1">
        <f t="array" ref="G8536">IFERROR(IF(AND(Orders!R8535:R18528&gt;1000,OR(Orders!M8535:M18528="East",Orders!M8535:M18528="south")),"bonus","no bonus"),"data error")</f>
        <v>no bonus</v>
      </c>
    </row>
    <row r="8537" spans="1:7" x14ac:dyDescent="0.25">
      <c r="A8537" t="str">
        <v>high</v>
      </c>
      <c r="B8537" t="b" cm="1">
        <f t="array" ref="B8537">AND(Orders!R8535:R18528&gt;500,Orders!O8535:O18528="technology")</f>
        <v>0</v>
      </c>
      <c r="C8537" t="b" cm="1">
        <f t="array" ref="C8537">OR(Orders!R8535:R18528&gt;1000,Orders!O8535:O18528="furniture")</f>
        <v>1</v>
      </c>
      <c r="D8537" t="str">
        <v>no</v>
      </c>
      <c r="E8537" t="str">
        <v>false</v>
      </c>
      <c r="G8537" t="str" cm="1">
        <f t="array" ref="G8537">IFERROR(IF(AND(Orders!R8536:R18529&gt;1000,OR(Orders!M8536:M18529="East",Orders!M8536:M18529="south")),"bonus","no bonus"),"data error")</f>
        <v>no bonus</v>
      </c>
    </row>
    <row r="8538" spans="1:7" x14ac:dyDescent="0.25">
      <c r="A8538" t="str">
        <v>high</v>
      </c>
      <c r="B8538" t="b" cm="1">
        <f t="array" ref="B8538">AND(Orders!R8536:R18529&gt;500,Orders!O8536:O18529="technology")</f>
        <v>0</v>
      </c>
      <c r="C8538" t="b" cm="1">
        <f t="array" ref="C8538">OR(Orders!R8536:R18529&gt;1000,Orders!O8536:O18529="furniture")</f>
        <v>1</v>
      </c>
      <c r="D8538" t="str">
        <v>no</v>
      </c>
      <c r="E8538" t="str">
        <v>false</v>
      </c>
      <c r="G8538" t="str" cm="1">
        <f t="array" ref="G8538">IFERROR(IF(AND(Orders!R8537:R18530&gt;1000,OR(Orders!M8537:M18530="East",Orders!M8537:M18530="south")),"bonus","no bonus"),"data error")</f>
        <v>no bonus</v>
      </c>
    </row>
    <row r="8539" spans="1:7" x14ac:dyDescent="0.25">
      <c r="A8539" t="str">
        <v>high</v>
      </c>
      <c r="B8539" t="b" cm="1">
        <f t="array" ref="B8539">AND(Orders!R8537:R18530&gt;500,Orders!O8537:O18530="technology")</f>
        <v>0</v>
      </c>
      <c r="C8539" t="b" cm="1">
        <f t="array" ref="C8539">OR(Orders!R8537:R18530&gt;1000,Orders!O8537:O18530="furniture")</f>
        <v>1</v>
      </c>
      <c r="D8539" t="str">
        <v>no</v>
      </c>
      <c r="E8539" t="str">
        <v>false</v>
      </c>
      <c r="G8539" t="str" cm="1">
        <f t="array" ref="G8539">IFERROR(IF(AND(Orders!R8538:R18531&gt;1000,OR(Orders!M8538:M18531="East",Orders!M8538:M18531="south")),"bonus","no bonus"),"data error")</f>
        <v>no bonus</v>
      </c>
    </row>
    <row r="8540" spans="1:7" x14ac:dyDescent="0.25">
      <c r="A8540" t="str">
        <v>high</v>
      </c>
      <c r="B8540" t="b" cm="1">
        <f t="array" ref="B8540">AND(Orders!R8538:R18531&gt;500,Orders!O8538:O18531="technology")</f>
        <v>0</v>
      </c>
      <c r="C8540" t="b" cm="1">
        <f t="array" ref="C8540">OR(Orders!R8538:R18531&gt;1000,Orders!O8538:O18531="furniture")</f>
        <v>1</v>
      </c>
      <c r="D8540" t="str">
        <v>no</v>
      </c>
      <c r="E8540" t="str">
        <v>false</v>
      </c>
      <c r="G8540" t="str" cm="1">
        <f t="array" ref="G8540">IFERROR(IF(AND(Orders!R8539:R18532&gt;1000,OR(Orders!M8539:M18532="East",Orders!M8539:M18532="south")),"bonus","no bonus"),"data error")</f>
        <v>no bonus</v>
      </c>
    </row>
    <row r="8541" spans="1:7" x14ac:dyDescent="0.25">
      <c r="A8541" t="str">
        <v>high</v>
      </c>
      <c r="B8541" t="b" cm="1">
        <f t="array" ref="B8541">AND(Orders!R8539:R18532&gt;500,Orders!O8539:O18532="technology")</f>
        <v>0</v>
      </c>
      <c r="C8541" t="b" cm="1">
        <f t="array" ref="C8541">OR(Orders!R8539:R18532&gt;1000,Orders!O8539:O18532="furniture")</f>
        <v>1</v>
      </c>
      <c r="D8541" t="str">
        <v>no</v>
      </c>
      <c r="E8541" t="str">
        <v>false</v>
      </c>
      <c r="G8541" t="str" cm="1">
        <f t="array" ref="G8541">IFERROR(IF(AND(Orders!R8540:R18533&gt;1000,OR(Orders!M8540:M18533="East",Orders!M8540:M18533="south")),"bonus","no bonus"),"data error")</f>
        <v>no bonus</v>
      </c>
    </row>
    <row r="8542" spans="1:7" x14ac:dyDescent="0.25">
      <c r="A8542" t="str">
        <v>high</v>
      </c>
      <c r="B8542" t="b" cm="1">
        <f t="array" ref="B8542">AND(Orders!R8540:R18533&gt;500,Orders!O8540:O18533="technology")</f>
        <v>0</v>
      </c>
      <c r="C8542" t="b" cm="1">
        <f t="array" ref="C8542">OR(Orders!R8540:R18533&gt;1000,Orders!O8540:O18533="furniture")</f>
        <v>1</v>
      </c>
      <c r="D8542" t="str">
        <v>no</v>
      </c>
      <c r="E8542" t="str">
        <v>false</v>
      </c>
      <c r="G8542" t="str" cm="1">
        <f t="array" ref="G8542">IFERROR(IF(AND(Orders!R8541:R18534&gt;1000,OR(Orders!M8541:M18534="East",Orders!M8541:M18534="south")),"bonus","no bonus"),"data error")</f>
        <v>no bonus</v>
      </c>
    </row>
    <row r="8543" spans="1:7" x14ac:dyDescent="0.25">
      <c r="A8543" t="str">
        <v>high</v>
      </c>
      <c r="B8543" t="b" cm="1">
        <f t="array" ref="B8543">AND(Orders!R8541:R18534&gt;500,Orders!O8541:O18534="technology")</f>
        <v>0</v>
      </c>
      <c r="C8543" t="b" cm="1">
        <f t="array" ref="C8543">OR(Orders!R8541:R18534&gt;1000,Orders!O8541:O18534="furniture")</f>
        <v>1</v>
      </c>
      <c r="D8543" t="str">
        <v>no</v>
      </c>
      <c r="E8543" t="str">
        <v>false</v>
      </c>
      <c r="G8543" t="str" cm="1">
        <f t="array" ref="G8543">IFERROR(IF(AND(Orders!R8542:R18535&gt;1000,OR(Orders!M8542:M18535="East",Orders!M8542:M18535="south")),"bonus","no bonus"),"data error")</f>
        <v>no bonus</v>
      </c>
    </row>
    <row r="8544" spans="1:7" x14ac:dyDescent="0.25">
      <c r="A8544" t="str">
        <v>high</v>
      </c>
      <c r="B8544" t="b" cm="1">
        <f t="array" ref="B8544">AND(Orders!R8542:R18535&gt;500,Orders!O8542:O18535="technology")</f>
        <v>0</v>
      </c>
      <c r="C8544" t="b" cm="1">
        <f t="array" ref="C8544">OR(Orders!R8542:R18535&gt;1000,Orders!O8542:O18535="furniture")</f>
        <v>1</v>
      </c>
      <c r="D8544" t="str">
        <v>no</v>
      </c>
      <c r="E8544" t="str">
        <v>false</v>
      </c>
      <c r="G8544" t="str" cm="1">
        <f t="array" ref="G8544">IFERROR(IF(AND(Orders!R8543:R18536&gt;1000,OR(Orders!M8543:M18536="East",Orders!M8543:M18536="south")),"bonus","no bonus"),"data error")</f>
        <v>no bonus</v>
      </c>
    </row>
    <row r="8545" spans="1:7" x14ac:dyDescent="0.25">
      <c r="A8545" t="str">
        <v>high</v>
      </c>
      <c r="B8545" t="b" cm="1">
        <f t="array" ref="B8545">AND(Orders!R8543:R18536&gt;500,Orders!O8543:O18536="technology")</f>
        <v>0</v>
      </c>
      <c r="C8545" t="b" cm="1">
        <f t="array" ref="C8545">OR(Orders!R8543:R18536&gt;1000,Orders!O8543:O18536="furniture")</f>
        <v>1</v>
      </c>
      <c r="D8545" t="str">
        <v>no</v>
      </c>
      <c r="E8545" t="str">
        <v>false</v>
      </c>
      <c r="G8545" t="str" cm="1">
        <f t="array" ref="G8545">IFERROR(IF(AND(Orders!R8544:R18537&gt;1000,OR(Orders!M8544:M18537="East",Orders!M8544:M18537="south")),"bonus","no bonus"),"data error")</f>
        <v>no bonus</v>
      </c>
    </row>
    <row r="8546" spans="1:7" x14ac:dyDescent="0.25">
      <c r="A8546" t="str">
        <v>high</v>
      </c>
      <c r="B8546" t="b" cm="1">
        <f t="array" ref="B8546">AND(Orders!R8544:R18537&gt;500,Orders!O8544:O18537="technology")</f>
        <v>0</v>
      </c>
      <c r="C8546" t="b" cm="1">
        <f t="array" ref="C8546">OR(Orders!R8544:R18537&gt;1000,Orders!O8544:O18537="furniture")</f>
        <v>1</v>
      </c>
      <c r="D8546" t="str">
        <v>no</v>
      </c>
      <c r="E8546" t="str">
        <v>false</v>
      </c>
      <c r="G8546" t="str" cm="1">
        <f t="array" ref="G8546">IFERROR(IF(AND(Orders!R8545:R18538&gt;1000,OR(Orders!M8545:M18538="East",Orders!M8545:M18538="south")),"bonus","no bonus"),"data error")</f>
        <v>no bonus</v>
      </c>
    </row>
    <row r="8547" spans="1:7" x14ac:dyDescent="0.25">
      <c r="A8547" t="str">
        <v>high</v>
      </c>
      <c r="B8547" t="b" cm="1">
        <f t="array" ref="B8547">AND(Orders!R8545:R18538&gt;500,Orders!O8545:O18538="technology")</f>
        <v>0</v>
      </c>
      <c r="C8547" t="b" cm="1">
        <f t="array" ref="C8547">OR(Orders!R8545:R18538&gt;1000,Orders!O8545:O18538="furniture")</f>
        <v>1</v>
      </c>
      <c r="D8547" t="str">
        <v>no</v>
      </c>
      <c r="E8547" t="str">
        <v>false</v>
      </c>
      <c r="G8547" t="str" cm="1">
        <f t="array" ref="G8547">IFERROR(IF(AND(Orders!R8546:R18539&gt;1000,OR(Orders!M8546:M18539="East",Orders!M8546:M18539="south")),"bonus","no bonus"),"data error")</f>
        <v>no bonus</v>
      </c>
    </row>
    <row r="8548" spans="1:7" x14ac:dyDescent="0.25">
      <c r="A8548" t="str">
        <v>high</v>
      </c>
      <c r="B8548" t="b" cm="1">
        <f t="array" ref="B8548">AND(Orders!R8546:R18539&gt;500,Orders!O8546:O18539="technology")</f>
        <v>0</v>
      </c>
      <c r="C8548" t="b" cm="1">
        <f t="array" ref="C8548">OR(Orders!R8546:R18539&gt;1000,Orders!O8546:O18539="furniture")</f>
        <v>1</v>
      </c>
      <c r="D8548" t="str">
        <v>no</v>
      </c>
      <c r="E8548" t="str">
        <v>false</v>
      </c>
      <c r="G8548" t="str" cm="1">
        <f t="array" ref="G8548">IFERROR(IF(AND(Orders!R8547:R18540&gt;1000,OR(Orders!M8547:M18540="East",Orders!M8547:M18540="south")),"bonus","no bonus"),"data error")</f>
        <v>no bonus</v>
      </c>
    </row>
    <row r="8549" spans="1:7" x14ac:dyDescent="0.25">
      <c r="A8549" t="str">
        <v>high</v>
      </c>
      <c r="B8549" t="b" cm="1">
        <f t="array" ref="B8549">AND(Orders!R8547:R18540&gt;500,Orders!O8547:O18540="technology")</f>
        <v>0</v>
      </c>
      <c r="C8549" t="b" cm="1">
        <f t="array" ref="C8549">OR(Orders!R8547:R18540&gt;1000,Orders!O8547:O18540="furniture")</f>
        <v>1</v>
      </c>
      <c r="D8549" t="str">
        <v>no</v>
      </c>
      <c r="E8549" t="str">
        <v>false</v>
      </c>
      <c r="G8549" t="str" cm="1">
        <f t="array" ref="G8549">IFERROR(IF(AND(Orders!R8548:R18541&gt;1000,OR(Orders!M8548:M18541="East",Orders!M8548:M18541="south")),"bonus","no bonus"),"data error")</f>
        <v>no bonus</v>
      </c>
    </row>
    <row r="8550" spans="1:7" x14ac:dyDescent="0.25">
      <c r="A8550" t="str">
        <v>high</v>
      </c>
      <c r="B8550" t="b" cm="1">
        <f t="array" ref="B8550">AND(Orders!R8548:R18541&gt;500,Orders!O8548:O18541="technology")</f>
        <v>0</v>
      </c>
      <c r="C8550" t="b" cm="1">
        <f t="array" ref="C8550">OR(Orders!R8548:R18541&gt;1000,Orders!O8548:O18541="furniture")</f>
        <v>1</v>
      </c>
      <c r="D8550" t="str">
        <v>no</v>
      </c>
      <c r="E8550" t="str">
        <v>false</v>
      </c>
      <c r="G8550" t="str" cm="1">
        <f t="array" ref="G8550">IFERROR(IF(AND(Orders!R8549:R18542&gt;1000,OR(Orders!M8549:M18542="East",Orders!M8549:M18542="south")),"bonus","no bonus"),"data error")</f>
        <v>no bonus</v>
      </c>
    </row>
    <row r="8551" spans="1:7" x14ac:dyDescent="0.25">
      <c r="A8551" t="str">
        <v>high</v>
      </c>
      <c r="B8551" t="b" cm="1">
        <f t="array" ref="B8551">AND(Orders!R8549:R18542&gt;500,Orders!O8549:O18542="technology")</f>
        <v>0</v>
      </c>
      <c r="C8551" t="b" cm="1">
        <f t="array" ref="C8551">OR(Orders!R8549:R18542&gt;1000,Orders!O8549:O18542="furniture")</f>
        <v>1</v>
      </c>
      <c r="D8551" t="str">
        <v>no</v>
      </c>
      <c r="E8551" t="str">
        <v>false</v>
      </c>
      <c r="G8551" t="str" cm="1">
        <f t="array" ref="G8551">IFERROR(IF(AND(Orders!R8550:R18543&gt;1000,OR(Orders!M8550:M18543="East",Orders!M8550:M18543="south")),"bonus","no bonus"),"data error")</f>
        <v>no bonus</v>
      </c>
    </row>
    <row r="8552" spans="1:7" x14ac:dyDescent="0.25">
      <c r="A8552" t="str">
        <v>high</v>
      </c>
      <c r="B8552" t="b" cm="1">
        <f t="array" ref="B8552">AND(Orders!R8550:R18543&gt;500,Orders!O8550:O18543="technology")</f>
        <v>0</v>
      </c>
      <c r="C8552" t="b" cm="1">
        <f t="array" ref="C8552">OR(Orders!R8550:R18543&gt;1000,Orders!O8550:O18543="furniture")</f>
        <v>1</v>
      </c>
      <c r="D8552" t="str">
        <v>no</v>
      </c>
      <c r="E8552" t="str">
        <v>false</v>
      </c>
      <c r="G8552" t="str" cm="1">
        <f t="array" ref="G8552">IFERROR(IF(AND(Orders!R8551:R18544&gt;1000,OR(Orders!M8551:M18544="East",Orders!M8551:M18544="south")),"bonus","no bonus"),"data error")</f>
        <v>no bonus</v>
      </c>
    </row>
    <row r="8553" spans="1:7" x14ac:dyDescent="0.25">
      <c r="A8553" t="str">
        <v>high</v>
      </c>
      <c r="B8553" t="b" cm="1">
        <f t="array" ref="B8553">AND(Orders!R8551:R18544&gt;500,Orders!O8551:O18544="technology")</f>
        <v>0</v>
      </c>
      <c r="C8553" t="b" cm="1">
        <f t="array" ref="C8553">OR(Orders!R8551:R18544&gt;1000,Orders!O8551:O18544="furniture")</f>
        <v>1</v>
      </c>
      <c r="D8553" t="str">
        <v>no</v>
      </c>
      <c r="E8553" t="str">
        <v>false</v>
      </c>
      <c r="G8553" t="str" cm="1">
        <f t="array" ref="G8553">IFERROR(IF(AND(Orders!R8552:R18545&gt;1000,OR(Orders!M8552:M18545="East",Orders!M8552:M18545="south")),"bonus","no bonus"),"data error")</f>
        <v>no bonus</v>
      </c>
    </row>
    <row r="8554" spans="1:7" x14ac:dyDescent="0.25">
      <c r="A8554" t="str">
        <v>high</v>
      </c>
      <c r="B8554" t="b" cm="1">
        <f t="array" ref="B8554">AND(Orders!R8552:R18545&gt;500,Orders!O8552:O18545="technology")</f>
        <v>0</v>
      </c>
      <c r="C8554" t="b" cm="1">
        <f t="array" ref="C8554">OR(Orders!R8552:R18545&gt;1000,Orders!O8552:O18545="furniture")</f>
        <v>1</v>
      </c>
      <c r="D8554" t="str">
        <v>no</v>
      </c>
      <c r="E8554" t="str">
        <v>false</v>
      </c>
      <c r="G8554" t="str" cm="1">
        <f t="array" ref="G8554">IFERROR(IF(AND(Orders!R8553:R18546&gt;1000,OR(Orders!M8553:M18546="East",Orders!M8553:M18546="south")),"bonus","no bonus"),"data error")</f>
        <v>no bonus</v>
      </c>
    </row>
    <row r="8555" spans="1:7" x14ac:dyDescent="0.25">
      <c r="A8555" t="str">
        <v>high</v>
      </c>
      <c r="B8555" t="b" cm="1">
        <f t="array" ref="B8555">AND(Orders!R8553:R18546&gt;500,Orders!O8553:O18546="technology")</f>
        <v>0</v>
      </c>
      <c r="C8555" t="b" cm="1">
        <f t="array" ref="C8555">OR(Orders!R8553:R18546&gt;1000,Orders!O8553:O18546="furniture")</f>
        <v>1</v>
      </c>
      <c r="D8555" t="str">
        <v>no</v>
      </c>
      <c r="E8555" t="str">
        <v>false</v>
      </c>
      <c r="G8555" t="str" cm="1">
        <f t="array" ref="G8555">IFERROR(IF(AND(Orders!R8554:R18547&gt;1000,OR(Orders!M8554:M18547="East",Orders!M8554:M18547="south")),"bonus","no bonus"),"data error")</f>
        <v>no bonus</v>
      </c>
    </row>
    <row r="8556" spans="1:7" x14ac:dyDescent="0.25">
      <c r="A8556" t="str">
        <v>high</v>
      </c>
      <c r="B8556" t="b" cm="1">
        <f t="array" ref="B8556">AND(Orders!R8554:R18547&gt;500,Orders!O8554:O18547="technology")</f>
        <v>0</v>
      </c>
      <c r="C8556" t="b" cm="1">
        <f t="array" ref="C8556">OR(Orders!R8554:R18547&gt;1000,Orders!O8554:O18547="furniture")</f>
        <v>1</v>
      </c>
      <c r="D8556" t="str">
        <v>no</v>
      </c>
      <c r="E8556" t="str">
        <v>false</v>
      </c>
      <c r="G8556" t="str" cm="1">
        <f t="array" ref="G8556">IFERROR(IF(AND(Orders!R8555:R18548&gt;1000,OR(Orders!M8555:M18548="East",Orders!M8555:M18548="south")),"bonus","no bonus"),"data error")</f>
        <v>no bonus</v>
      </c>
    </row>
    <row r="8557" spans="1:7" x14ac:dyDescent="0.25">
      <c r="A8557" t="str">
        <v>high</v>
      </c>
      <c r="B8557" t="b" cm="1">
        <f t="array" ref="B8557">AND(Orders!R8555:R18548&gt;500,Orders!O8555:O18548="technology")</f>
        <v>0</v>
      </c>
      <c r="C8557" t="b" cm="1">
        <f t="array" ref="C8557">OR(Orders!R8555:R18548&gt;1000,Orders!O8555:O18548="furniture")</f>
        <v>1</v>
      </c>
      <c r="D8557" t="str">
        <v>no</v>
      </c>
      <c r="E8557" t="str">
        <v>false</v>
      </c>
      <c r="G8557" t="str" cm="1">
        <f t="array" ref="G8557">IFERROR(IF(AND(Orders!R8556:R18549&gt;1000,OR(Orders!M8556:M18549="East",Orders!M8556:M18549="south")),"bonus","no bonus"),"data error")</f>
        <v>no bonus</v>
      </c>
    </row>
    <row r="8558" spans="1:7" x14ac:dyDescent="0.25">
      <c r="A8558" t="str">
        <v>high</v>
      </c>
      <c r="B8558" t="b" cm="1">
        <f t="array" ref="B8558">AND(Orders!R8556:R18549&gt;500,Orders!O8556:O18549="technology")</f>
        <v>0</v>
      </c>
      <c r="C8558" t="b" cm="1">
        <f t="array" ref="C8558">OR(Orders!R8556:R18549&gt;1000,Orders!O8556:O18549="furniture")</f>
        <v>1</v>
      </c>
      <c r="D8558" t="str">
        <v>no</v>
      </c>
      <c r="E8558" t="str">
        <v>false</v>
      </c>
      <c r="G8558" t="str" cm="1">
        <f t="array" ref="G8558">IFERROR(IF(AND(Orders!R8557:R18550&gt;1000,OR(Orders!M8557:M18550="East",Orders!M8557:M18550="south")),"bonus","no bonus"),"data error")</f>
        <v>no bonus</v>
      </c>
    </row>
    <row r="8559" spans="1:7" x14ac:dyDescent="0.25">
      <c r="A8559" t="str">
        <v>high</v>
      </c>
      <c r="B8559" t="b" cm="1">
        <f t="array" ref="B8559">AND(Orders!R8557:R18550&gt;500,Orders!O8557:O18550="technology")</f>
        <v>0</v>
      </c>
      <c r="C8559" t="b" cm="1">
        <f t="array" ref="C8559">OR(Orders!R8557:R18550&gt;1000,Orders!O8557:O18550="furniture")</f>
        <v>1</v>
      </c>
      <c r="D8559" t="str">
        <v>no</v>
      </c>
      <c r="E8559" t="str">
        <v>false</v>
      </c>
      <c r="G8559" t="str" cm="1">
        <f t="array" ref="G8559">IFERROR(IF(AND(Orders!R8558:R18551&gt;1000,OR(Orders!M8558:M18551="East",Orders!M8558:M18551="south")),"bonus","no bonus"),"data error")</f>
        <v>no bonus</v>
      </c>
    </row>
    <row r="8560" spans="1:7" x14ac:dyDescent="0.25">
      <c r="A8560" t="str">
        <v>high</v>
      </c>
      <c r="B8560" t="b" cm="1">
        <f t="array" ref="B8560">AND(Orders!R8558:R18551&gt;500,Orders!O8558:O18551="technology")</f>
        <v>0</v>
      </c>
      <c r="C8560" t="b" cm="1">
        <f t="array" ref="C8560">OR(Orders!R8558:R18551&gt;1000,Orders!O8558:O18551="furniture")</f>
        <v>1</v>
      </c>
      <c r="D8560" t="str">
        <v>no</v>
      </c>
      <c r="E8560" t="str">
        <v>false</v>
      </c>
      <c r="G8560" t="str" cm="1">
        <f t="array" ref="G8560">IFERROR(IF(AND(Orders!R8559:R18552&gt;1000,OR(Orders!M8559:M18552="East",Orders!M8559:M18552="south")),"bonus","no bonus"),"data error")</f>
        <v>no bonus</v>
      </c>
    </row>
    <row r="8561" spans="1:7" x14ac:dyDescent="0.25">
      <c r="A8561" t="str">
        <v>high</v>
      </c>
      <c r="B8561" t="b" cm="1">
        <f t="array" ref="B8561">AND(Orders!R8559:R18552&gt;500,Orders!O8559:O18552="technology")</f>
        <v>0</v>
      </c>
      <c r="C8561" t="b" cm="1">
        <f t="array" ref="C8561">OR(Orders!R8559:R18552&gt;1000,Orders!O8559:O18552="furniture")</f>
        <v>1</v>
      </c>
      <c r="D8561" t="str">
        <v>no</v>
      </c>
      <c r="E8561" t="str">
        <v>false</v>
      </c>
      <c r="G8561" t="str" cm="1">
        <f t="array" ref="G8561">IFERROR(IF(AND(Orders!R8560:R18553&gt;1000,OR(Orders!M8560:M18553="East",Orders!M8560:M18553="south")),"bonus","no bonus"),"data error")</f>
        <v>no bonus</v>
      </c>
    </row>
    <row r="8562" spans="1:7" x14ac:dyDescent="0.25">
      <c r="A8562" t="str">
        <v>high</v>
      </c>
      <c r="B8562" t="b" cm="1">
        <f t="array" ref="B8562">AND(Orders!R8560:R18553&gt;500,Orders!O8560:O18553="technology")</f>
        <v>0</v>
      </c>
      <c r="C8562" t="b" cm="1">
        <f t="array" ref="C8562">OR(Orders!R8560:R18553&gt;1000,Orders!O8560:O18553="furniture")</f>
        <v>1</v>
      </c>
      <c r="D8562" t="str">
        <v>no</v>
      </c>
      <c r="E8562" t="str">
        <v>false</v>
      </c>
      <c r="G8562" t="str" cm="1">
        <f t="array" ref="G8562">IFERROR(IF(AND(Orders!R8561:R18554&gt;1000,OR(Orders!M8561:M18554="East",Orders!M8561:M18554="south")),"bonus","no bonus"),"data error")</f>
        <v>no bonus</v>
      </c>
    </row>
    <row r="8563" spans="1:7" x14ac:dyDescent="0.25">
      <c r="A8563" t="str">
        <v>high</v>
      </c>
      <c r="B8563" t="b" cm="1">
        <f t="array" ref="B8563">AND(Orders!R8561:R18554&gt;500,Orders!O8561:O18554="technology")</f>
        <v>0</v>
      </c>
      <c r="C8563" t="b" cm="1">
        <f t="array" ref="C8563">OR(Orders!R8561:R18554&gt;1000,Orders!O8561:O18554="furniture")</f>
        <v>1</v>
      </c>
      <c r="D8563" t="str">
        <v>no</v>
      </c>
      <c r="E8563" t="str">
        <v>false</v>
      </c>
      <c r="G8563" t="str" cm="1">
        <f t="array" ref="G8563">IFERROR(IF(AND(Orders!R8562:R18555&gt;1000,OR(Orders!M8562:M18555="East",Orders!M8562:M18555="south")),"bonus","no bonus"),"data error")</f>
        <v>no bonus</v>
      </c>
    </row>
    <row r="8564" spans="1:7" x14ac:dyDescent="0.25">
      <c r="A8564" t="str">
        <v>high</v>
      </c>
      <c r="B8564" t="b" cm="1">
        <f t="array" ref="B8564">AND(Orders!R8562:R18555&gt;500,Orders!O8562:O18555="technology")</f>
        <v>0</v>
      </c>
      <c r="C8564" t="b" cm="1">
        <f t="array" ref="C8564">OR(Orders!R8562:R18555&gt;1000,Orders!O8562:O18555="furniture")</f>
        <v>1</v>
      </c>
      <c r="D8564" t="str">
        <v>no</v>
      </c>
      <c r="E8564" t="str">
        <v>false</v>
      </c>
      <c r="G8564" t="str" cm="1">
        <f t="array" ref="G8564">IFERROR(IF(AND(Orders!R8563:R18556&gt;1000,OR(Orders!M8563:M18556="East",Orders!M8563:M18556="south")),"bonus","no bonus"),"data error")</f>
        <v>no bonus</v>
      </c>
    </row>
    <row r="8565" spans="1:7" x14ac:dyDescent="0.25">
      <c r="A8565" t="str">
        <v>high</v>
      </c>
      <c r="B8565" t="b" cm="1">
        <f t="array" ref="B8565">AND(Orders!R8563:R18556&gt;500,Orders!O8563:O18556="technology")</f>
        <v>0</v>
      </c>
      <c r="C8565" t="b" cm="1">
        <f t="array" ref="C8565">OR(Orders!R8563:R18556&gt;1000,Orders!O8563:O18556="furniture")</f>
        <v>1</v>
      </c>
      <c r="D8565" t="str">
        <v>no</v>
      </c>
      <c r="E8565" t="str">
        <v>false</v>
      </c>
      <c r="G8565" t="str" cm="1">
        <f t="array" ref="G8565">IFERROR(IF(AND(Orders!R8564:R18557&gt;1000,OR(Orders!M8564:M18557="East",Orders!M8564:M18557="south")),"bonus","no bonus"),"data error")</f>
        <v>no bonus</v>
      </c>
    </row>
    <row r="8566" spans="1:7" x14ac:dyDescent="0.25">
      <c r="A8566" t="str">
        <v>high</v>
      </c>
      <c r="B8566" t="b" cm="1">
        <f t="array" ref="B8566">AND(Orders!R8564:R18557&gt;500,Orders!O8564:O18557="technology")</f>
        <v>0</v>
      </c>
      <c r="C8566" t="b" cm="1">
        <f t="array" ref="C8566">OR(Orders!R8564:R18557&gt;1000,Orders!O8564:O18557="furniture")</f>
        <v>1</v>
      </c>
      <c r="D8566" t="str">
        <v>no</v>
      </c>
      <c r="E8566" t="str">
        <v>false</v>
      </c>
      <c r="G8566" t="str" cm="1">
        <f t="array" ref="G8566">IFERROR(IF(AND(Orders!R8565:R18558&gt;1000,OR(Orders!M8565:M18558="East",Orders!M8565:M18558="south")),"bonus","no bonus"),"data error")</f>
        <v>no bonus</v>
      </c>
    </row>
    <row r="8567" spans="1:7" x14ac:dyDescent="0.25">
      <c r="A8567" t="str">
        <v>high</v>
      </c>
      <c r="B8567" t="b" cm="1">
        <f t="array" ref="B8567">AND(Orders!R8565:R18558&gt;500,Orders!O8565:O18558="technology")</f>
        <v>0</v>
      </c>
      <c r="C8567" t="b" cm="1">
        <f t="array" ref="C8567">OR(Orders!R8565:R18558&gt;1000,Orders!O8565:O18558="furniture")</f>
        <v>1</v>
      </c>
      <c r="D8567" t="str">
        <v>no</v>
      </c>
      <c r="E8567" t="str">
        <v>false</v>
      </c>
      <c r="G8567" t="str" cm="1">
        <f t="array" ref="G8567">IFERROR(IF(AND(Orders!R8566:R18559&gt;1000,OR(Orders!M8566:M18559="East",Orders!M8566:M18559="south")),"bonus","no bonus"),"data error")</f>
        <v>no bonus</v>
      </c>
    </row>
    <row r="8568" spans="1:7" x14ac:dyDescent="0.25">
      <c r="A8568" t="str">
        <v>high</v>
      </c>
      <c r="B8568" t="b" cm="1">
        <f t="array" ref="B8568">AND(Orders!R8566:R18559&gt;500,Orders!O8566:O18559="technology")</f>
        <v>0</v>
      </c>
      <c r="C8568" t="b" cm="1">
        <f t="array" ref="C8568">OR(Orders!R8566:R18559&gt;1000,Orders!O8566:O18559="furniture")</f>
        <v>1</v>
      </c>
      <c r="D8568" t="str">
        <v>no</v>
      </c>
      <c r="E8568" t="str">
        <v>false</v>
      </c>
      <c r="G8568" t="str" cm="1">
        <f t="array" ref="G8568">IFERROR(IF(AND(Orders!R8567:R18560&gt;1000,OR(Orders!M8567:M18560="East",Orders!M8567:M18560="south")),"bonus","no bonus"),"data error")</f>
        <v>no bonus</v>
      </c>
    </row>
    <row r="8569" spans="1:7" x14ac:dyDescent="0.25">
      <c r="A8569" t="str">
        <v>high</v>
      </c>
      <c r="B8569" t="b" cm="1">
        <f t="array" ref="B8569">AND(Orders!R8567:R18560&gt;500,Orders!O8567:O18560="technology")</f>
        <v>0</v>
      </c>
      <c r="C8569" t="b" cm="1">
        <f t="array" ref="C8569">OR(Orders!R8567:R18560&gt;1000,Orders!O8567:O18560="furniture")</f>
        <v>1</v>
      </c>
      <c r="D8569" t="str">
        <v>no</v>
      </c>
      <c r="E8569" t="str">
        <v>false</v>
      </c>
      <c r="G8569" t="str" cm="1">
        <f t="array" ref="G8569">IFERROR(IF(AND(Orders!R8568:R18561&gt;1000,OR(Orders!M8568:M18561="East",Orders!M8568:M18561="south")),"bonus","no bonus"),"data error")</f>
        <v>no bonus</v>
      </c>
    </row>
    <row r="8570" spans="1:7" x14ac:dyDescent="0.25">
      <c r="A8570" t="str">
        <v>high</v>
      </c>
      <c r="B8570" t="b" cm="1">
        <f t="array" ref="B8570">AND(Orders!R8568:R18561&gt;500,Orders!O8568:O18561="technology")</f>
        <v>0</v>
      </c>
      <c r="C8570" t="b" cm="1">
        <f t="array" ref="C8570">OR(Orders!R8568:R18561&gt;1000,Orders!O8568:O18561="furniture")</f>
        <v>1</v>
      </c>
      <c r="D8570" t="str">
        <v>no</v>
      </c>
      <c r="E8570" t="str">
        <v>false</v>
      </c>
      <c r="G8570" t="str" cm="1">
        <f t="array" ref="G8570">IFERROR(IF(AND(Orders!R8569:R18562&gt;1000,OR(Orders!M8569:M18562="East",Orders!M8569:M18562="south")),"bonus","no bonus"),"data error")</f>
        <v>no bonus</v>
      </c>
    </row>
    <row r="8571" spans="1:7" x14ac:dyDescent="0.25">
      <c r="A8571" t="str">
        <v>high</v>
      </c>
      <c r="B8571" t="b" cm="1">
        <f t="array" ref="B8571">AND(Orders!R8569:R18562&gt;500,Orders!O8569:O18562="technology")</f>
        <v>0</v>
      </c>
      <c r="C8571" t="b" cm="1">
        <f t="array" ref="C8571">OR(Orders!R8569:R18562&gt;1000,Orders!O8569:O18562="furniture")</f>
        <v>1</v>
      </c>
      <c r="D8571" t="str">
        <v>no</v>
      </c>
      <c r="E8571" t="str">
        <v>false</v>
      </c>
      <c r="G8571" t="str" cm="1">
        <f t="array" ref="G8571">IFERROR(IF(AND(Orders!R8570:R18563&gt;1000,OR(Orders!M8570:M18563="East",Orders!M8570:M18563="south")),"bonus","no bonus"),"data error")</f>
        <v>no bonus</v>
      </c>
    </row>
    <row r="8572" spans="1:7" x14ac:dyDescent="0.25">
      <c r="A8572" t="str">
        <v>high</v>
      </c>
      <c r="B8572" t="b" cm="1">
        <f t="array" ref="B8572">AND(Orders!R8570:R18563&gt;500,Orders!O8570:O18563="technology")</f>
        <v>0</v>
      </c>
      <c r="C8572" t="b" cm="1">
        <f t="array" ref="C8572">OR(Orders!R8570:R18563&gt;1000,Orders!O8570:O18563="furniture")</f>
        <v>1</v>
      </c>
      <c r="D8572" t="str">
        <v>no</v>
      </c>
      <c r="E8572" t="str">
        <v>false</v>
      </c>
      <c r="G8572" t="str" cm="1">
        <f t="array" ref="G8572">IFERROR(IF(AND(Orders!R8571:R18564&gt;1000,OR(Orders!M8571:M18564="East",Orders!M8571:M18564="south")),"bonus","no bonus"),"data error")</f>
        <v>no bonus</v>
      </c>
    </row>
    <row r="8573" spans="1:7" x14ac:dyDescent="0.25">
      <c r="A8573" t="str">
        <v>high</v>
      </c>
      <c r="B8573" t="b" cm="1">
        <f t="array" ref="B8573">AND(Orders!R8571:R18564&gt;500,Orders!O8571:O18564="technology")</f>
        <v>0</v>
      </c>
      <c r="C8573" t="b" cm="1">
        <f t="array" ref="C8573">OR(Orders!R8571:R18564&gt;1000,Orders!O8571:O18564="furniture")</f>
        <v>1</v>
      </c>
      <c r="D8573" t="str">
        <v>no</v>
      </c>
      <c r="E8573" t="str">
        <v>false</v>
      </c>
      <c r="G8573" t="str" cm="1">
        <f t="array" ref="G8573">IFERROR(IF(AND(Orders!R8572:R18565&gt;1000,OR(Orders!M8572:M18565="East",Orders!M8572:M18565="south")),"bonus","no bonus"),"data error")</f>
        <v>no bonus</v>
      </c>
    </row>
    <row r="8574" spans="1:7" x14ac:dyDescent="0.25">
      <c r="A8574" t="str">
        <v>high</v>
      </c>
      <c r="B8574" t="b" cm="1">
        <f t="array" ref="B8574">AND(Orders!R8572:R18565&gt;500,Orders!O8572:O18565="technology")</f>
        <v>0</v>
      </c>
      <c r="C8574" t="b" cm="1">
        <f t="array" ref="C8574">OR(Orders!R8572:R18565&gt;1000,Orders!O8572:O18565="furniture")</f>
        <v>1</v>
      </c>
      <c r="D8574" t="str">
        <v>no</v>
      </c>
      <c r="E8574" t="str">
        <v>false</v>
      </c>
      <c r="G8574" t="str" cm="1">
        <f t="array" ref="G8574">IFERROR(IF(AND(Orders!R8573:R18566&gt;1000,OR(Orders!M8573:M18566="East",Orders!M8573:M18566="south")),"bonus","no bonus"),"data error")</f>
        <v>no bonus</v>
      </c>
    </row>
    <row r="8575" spans="1:7" x14ac:dyDescent="0.25">
      <c r="A8575" t="str">
        <v>high</v>
      </c>
      <c r="B8575" t="b" cm="1">
        <f t="array" ref="B8575">AND(Orders!R8573:R18566&gt;500,Orders!O8573:O18566="technology")</f>
        <v>0</v>
      </c>
      <c r="C8575" t="b" cm="1">
        <f t="array" ref="C8575">OR(Orders!R8573:R18566&gt;1000,Orders!O8573:O18566="furniture")</f>
        <v>1</v>
      </c>
      <c r="D8575" t="str">
        <v>no</v>
      </c>
      <c r="E8575" t="str">
        <v>false</v>
      </c>
      <c r="G8575" t="str" cm="1">
        <f t="array" ref="G8575">IFERROR(IF(AND(Orders!R8574:R18567&gt;1000,OR(Orders!M8574:M18567="East",Orders!M8574:M18567="south")),"bonus","no bonus"),"data error")</f>
        <v>no bonus</v>
      </c>
    </row>
    <row r="8576" spans="1:7" x14ac:dyDescent="0.25">
      <c r="A8576" t="str">
        <v>high</v>
      </c>
      <c r="B8576" t="b" cm="1">
        <f t="array" ref="B8576">AND(Orders!R8574:R18567&gt;500,Orders!O8574:O18567="technology")</f>
        <v>0</v>
      </c>
      <c r="C8576" t="b" cm="1">
        <f t="array" ref="C8576">OR(Orders!R8574:R18567&gt;1000,Orders!O8574:O18567="furniture")</f>
        <v>1</v>
      </c>
      <c r="D8576" t="str">
        <v>no</v>
      </c>
      <c r="E8576" t="str">
        <v>false</v>
      </c>
      <c r="G8576" t="str" cm="1">
        <f t="array" ref="G8576">IFERROR(IF(AND(Orders!R8575:R18568&gt;1000,OR(Orders!M8575:M18568="East",Orders!M8575:M18568="south")),"bonus","no bonus"),"data error")</f>
        <v>no bonus</v>
      </c>
    </row>
    <row r="8577" spans="1:7" x14ac:dyDescent="0.25">
      <c r="A8577" t="str">
        <v>high</v>
      </c>
      <c r="B8577" t="b" cm="1">
        <f t="array" ref="B8577">AND(Orders!R8575:R18568&gt;500,Orders!O8575:O18568="technology")</f>
        <v>0</v>
      </c>
      <c r="C8577" t="b" cm="1">
        <f t="array" ref="C8577">OR(Orders!R8575:R18568&gt;1000,Orders!O8575:O18568="furniture")</f>
        <v>1</v>
      </c>
      <c r="D8577" t="str">
        <v>no</v>
      </c>
      <c r="E8577" t="str">
        <v>false</v>
      </c>
      <c r="G8577" t="str" cm="1">
        <f t="array" ref="G8577">IFERROR(IF(AND(Orders!R8576:R18569&gt;1000,OR(Orders!M8576:M18569="East",Orders!M8576:M18569="south")),"bonus","no bonus"),"data error")</f>
        <v>no bonus</v>
      </c>
    </row>
    <row r="8578" spans="1:7" x14ac:dyDescent="0.25">
      <c r="A8578" t="str">
        <v>high</v>
      </c>
      <c r="B8578" t="b" cm="1">
        <f t="array" ref="B8578">AND(Orders!R8576:R18569&gt;500,Orders!O8576:O18569="technology")</f>
        <v>0</v>
      </c>
      <c r="C8578" t="b" cm="1">
        <f t="array" ref="C8578">OR(Orders!R8576:R18569&gt;1000,Orders!O8576:O18569="furniture")</f>
        <v>1</v>
      </c>
      <c r="D8578" t="str">
        <v>no</v>
      </c>
      <c r="E8578" t="str">
        <v>false</v>
      </c>
      <c r="G8578" t="str" cm="1">
        <f t="array" ref="G8578">IFERROR(IF(AND(Orders!R8577:R18570&gt;1000,OR(Orders!M8577:M18570="East",Orders!M8577:M18570="south")),"bonus","no bonus"),"data error")</f>
        <v>no bonus</v>
      </c>
    </row>
    <row r="8579" spans="1:7" x14ac:dyDescent="0.25">
      <c r="A8579" t="str">
        <v>high</v>
      </c>
      <c r="B8579" t="b" cm="1">
        <f t="array" ref="B8579">AND(Orders!R8577:R18570&gt;500,Orders!O8577:O18570="technology")</f>
        <v>0</v>
      </c>
      <c r="C8579" t="b" cm="1">
        <f t="array" ref="C8579">OR(Orders!R8577:R18570&gt;1000,Orders!O8577:O18570="furniture")</f>
        <v>1</v>
      </c>
      <c r="D8579" t="str">
        <v>no</v>
      </c>
      <c r="E8579" t="str">
        <v>false</v>
      </c>
      <c r="G8579" t="str" cm="1">
        <f t="array" ref="G8579">IFERROR(IF(AND(Orders!R8578:R18571&gt;1000,OR(Orders!M8578:M18571="East",Orders!M8578:M18571="south")),"bonus","no bonus"),"data error")</f>
        <v>no bonus</v>
      </c>
    </row>
    <row r="8580" spans="1:7" x14ac:dyDescent="0.25">
      <c r="A8580" t="str">
        <v>high</v>
      </c>
      <c r="B8580" t="b" cm="1">
        <f t="array" ref="B8580">AND(Orders!R8578:R18571&gt;500,Orders!O8578:O18571="technology")</f>
        <v>0</v>
      </c>
      <c r="C8580" t="b" cm="1">
        <f t="array" ref="C8580">OR(Orders!R8578:R18571&gt;1000,Orders!O8578:O18571="furniture")</f>
        <v>1</v>
      </c>
      <c r="D8580" t="str">
        <v>no</v>
      </c>
      <c r="E8580" t="str">
        <v>false</v>
      </c>
      <c r="G8580" t="str" cm="1">
        <f t="array" ref="G8580">IFERROR(IF(AND(Orders!R8579:R18572&gt;1000,OR(Orders!M8579:M18572="East",Orders!M8579:M18572="south")),"bonus","no bonus"),"data error")</f>
        <v>no bonus</v>
      </c>
    </row>
    <row r="8581" spans="1:7" x14ac:dyDescent="0.25">
      <c r="A8581" t="str">
        <v>high</v>
      </c>
      <c r="B8581" t="b" cm="1">
        <f t="array" ref="B8581">AND(Orders!R8579:R18572&gt;500,Orders!O8579:O18572="technology")</f>
        <v>0</v>
      </c>
      <c r="C8581" t="b" cm="1">
        <f t="array" ref="C8581">OR(Orders!R8579:R18572&gt;1000,Orders!O8579:O18572="furniture")</f>
        <v>1</v>
      </c>
      <c r="D8581" t="str">
        <v>no</v>
      </c>
      <c r="E8581" t="str">
        <v>false</v>
      </c>
      <c r="G8581" t="str" cm="1">
        <f t="array" ref="G8581">IFERROR(IF(AND(Orders!R8580:R18573&gt;1000,OR(Orders!M8580:M18573="East",Orders!M8580:M18573="south")),"bonus","no bonus"),"data error")</f>
        <v>no bonus</v>
      </c>
    </row>
    <row r="8582" spans="1:7" x14ac:dyDescent="0.25">
      <c r="A8582" t="str">
        <v>high</v>
      </c>
      <c r="B8582" t="b" cm="1">
        <f t="array" ref="B8582">AND(Orders!R8580:R18573&gt;500,Orders!O8580:O18573="technology")</f>
        <v>0</v>
      </c>
      <c r="C8582" t="b" cm="1">
        <f t="array" ref="C8582">OR(Orders!R8580:R18573&gt;1000,Orders!O8580:O18573="furniture")</f>
        <v>1</v>
      </c>
      <c r="D8582" t="str">
        <v>no</v>
      </c>
      <c r="E8582" t="str">
        <v>false</v>
      </c>
      <c r="G8582" t="str" cm="1">
        <f t="array" ref="G8582">IFERROR(IF(AND(Orders!R8581:R18574&gt;1000,OR(Orders!M8581:M18574="East",Orders!M8581:M18574="south")),"bonus","no bonus"),"data error")</f>
        <v>no bonus</v>
      </c>
    </row>
    <row r="8583" spans="1:7" x14ac:dyDescent="0.25">
      <c r="A8583" t="str">
        <v>high</v>
      </c>
      <c r="B8583" t="b" cm="1">
        <f t="array" ref="B8583">AND(Orders!R8581:R18574&gt;500,Orders!O8581:O18574="technology")</f>
        <v>0</v>
      </c>
      <c r="C8583" t="b" cm="1">
        <f t="array" ref="C8583">OR(Orders!R8581:R18574&gt;1000,Orders!O8581:O18574="furniture")</f>
        <v>1</v>
      </c>
      <c r="D8583" t="str">
        <v>no</v>
      </c>
      <c r="E8583" t="str">
        <v>false</v>
      </c>
      <c r="G8583" t="str" cm="1">
        <f t="array" ref="G8583">IFERROR(IF(AND(Orders!R8582:R18575&gt;1000,OR(Orders!M8582:M18575="East",Orders!M8582:M18575="south")),"bonus","no bonus"),"data error")</f>
        <v>no bonus</v>
      </c>
    </row>
    <row r="8584" spans="1:7" x14ac:dyDescent="0.25">
      <c r="A8584" t="str">
        <v>high</v>
      </c>
      <c r="B8584" t="b" cm="1">
        <f t="array" ref="B8584">AND(Orders!R8582:R18575&gt;500,Orders!O8582:O18575="technology")</f>
        <v>0</v>
      </c>
      <c r="C8584" t="b" cm="1">
        <f t="array" ref="C8584">OR(Orders!R8582:R18575&gt;1000,Orders!O8582:O18575="furniture")</f>
        <v>1</v>
      </c>
      <c r="D8584" t="str">
        <v>no</v>
      </c>
      <c r="E8584" t="str">
        <v>false</v>
      </c>
      <c r="G8584" t="str" cm="1">
        <f t="array" ref="G8584">IFERROR(IF(AND(Orders!R8583:R18576&gt;1000,OR(Orders!M8583:M18576="East",Orders!M8583:M18576="south")),"bonus","no bonus"),"data error")</f>
        <v>no bonus</v>
      </c>
    </row>
    <row r="8585" spans="1:7" x14ac:dyDescent="0.25">
      <c r="A8585" t="str">
        <v>high</v>
      </c>
      <c r="B8585" t="b" cm="1">
        <f t="array" ref="B8585">AND(Orders!R8583:R18576&gt;500,Orders!O8583:O18576="technology")</f>
        <v>0</v>
      </c>
      <c r="C8585" t="b" cm="1">
        <f t="array" ref="C8585">OR(Orders!R8583:R18576&gt;1000,Orders!O8583:O18576="furniture")</f>
        <v>1</v>
      </c>
      <c r="D8585" t="str">
        <v>no</v>
      </c>
      <c r="E8585" t="str">
        <v>false</v>
      </c>
      <c r="G8585" t="str" cm="1">
        <f t="array" ref="G8585">IFERROR(IF(AND(Orders!R8584:R18577&gt;1000,OR(Orders!M8584:M18577="East",Orders!M8584:M18577="south")),"bonus","no bonus"),"data error")</f>
        <v>no bonus</v>
      </c>
    </row>
    <row r="8586" spans="1:7" x14ac:dyDescent="0.25">
      <c r="A8586" t="str">
        <v>high</v>
      </c>
      <c r="B8586" t="b" cm="1">
        <f t="array" ref="B8586">AND(Orders!R8584:R18577&gt;500,Orders!O8584:O18577="technology")</f>
        <v>0</v>
      </c>
      <c r="C8586" t="b" cm="1">
        <f t="array" ref="C8586">OR(Orders!R8584:R18577&gt;1000,Orders!O8584:O18577="furniture")</f>
        <v>1</v>
      </c>
      <c r="D8586" t="str">
        <v>no</v>
      </c>
      <c r="E8586" t="str">
        <v>false</v>
      </c>
      <c r="G8586" t="str" cm="1">
        <f t="array" ref="G8586">IFERROR(IF(AND(Orders!R8585:R18578&gt;1000,OR(Orders!M8585:M18578="East",Orders!M8585:M18578="south")),"bonus","no bonus"),"data error")</f>
        <v>no bonus</v>
      </c>
    </row>
    <row r="8587" spans="1:7" x14ac:dyDescent="0.25">
      <c r="A8587" t="str">
        <v>high</v>
      </c>
      <c r="B8587" t="b" cm="1">
        <f t="array" ref="B8587">AND(Orders!R8585:R18578&gt;500,Orders!O8585:O18578="technology")</f>
        <v>0</v>
      </c>
      <c r="C8587" t="b" cm="1">
        <f t="array" ref="C8587">OR(Orders!R8585:R18578&gt;1000,Orders!O8585:O18578="furniture")</f>
        <v>1</v>
      </c>
      <c r="D8587" t="str">
        <v>no</v>
      </c>
      <c r="E8587" t="str">
        <v>false</v>
      </c>
      <c r="G8587" t="str" cm="1">
        <f t="array" ref="G8587">IFERROR(IF(AND(Orders!R8586:R18579&gt;1000,OR(Orders!M8586:M18579="East",Orders!M8586:M18579="south")),"bonus","no bonus"),"data error")</f>
        <v>no bonus</v>
      </c>
    </row>
    <row r="8588" spans="1:7" x14ac:dyDescent="0.25">
      <c r="A8588" t="str">
        <v>high</v>
      </c>
      <c r="B8588" t="b" cm="1">
        <f t="array" ref="B8588">AND(Orders!R8586:R18579&gt;500,Orders!O8586:O18579="technology")</f>
        <v>0</v>
      </c>
      <c r="C8588" t="b" cm="1">
        <f t="array" ref="C8588">OR(Orders!R8586:R18579&gt;1000,Orders!O8586:O18579="furniture")</f>
        <v>1</v>
      </c>
      <c r="D8588" t="str">
        <v>no</v>
      </c>
      <c r="E8588" t="str">
        <v>false</v>
      </c>
      <c r="G8588" t="str" cm="1">
        <f t="array" ref="G8588">IFERROR(IF(AND(Orders!R8587:R18580&gt;1000,OR(Orders!M8587:M18580="East",Orders!M8587:M18580="south")),"bonus","no bonus"),"data error")</f>
        <v>no bonus</v>
      </c>
    </row>
    <row r="8589" spans="1:7" x14ac:dyDescent="0.25">
      <c r="A8589" t="str">
        <v>high</v>
      </c>
      <c r="B8589" t="b" cm="1">
        <f t="array" ref="B8589">AND(Orders!R8587:R18580&gt;500,Orders!O8587:O18580="technology")</f>
        <v>0</v>
      </c>
      <c r="C8589" t="b" cm="1">
        <f t="array" ref="C8589">OR(Orders!R8587:R18580&gt;1000,Orders!O8587:O18580="furniture")</f>
        <v>1</v>
      </c>
      <c r="D8589" t="str">
        <v>no</v>
      </c>
      <c r="E8589" t="str">
        <v>false</v>
      </c>
      <c r="G8589" t="str" cm="1">
        <f t="array" ref="G8589">IFERROR(IF(AND(Orders!R8588:R18581&gt;1000,OR(Orders!M8588:M18581="East",Orders!M8588:M18581="south")),"bonus","no bonus"),"data error")</f>
        <v>no bonus</v>
      </c>
    </row>
    <row r="8590" spans="1:7" x14ac:dyDescent="0.25">
      <c r="A8590" t="str">
        <v>high</v>
      </c>
      <c r="B8590" t="b" cm="1">
        <f t="array" ref="B8590">AND(Orders!R8588:R18581&gt;500,Orders!O8588:O18581="technology")</f>
        <v>0</v>
      </c>
      <c r="C8590" t="b" cm="1">
        <f t="array" ref="C8590">OR(Orders!R8588:R18581&gt;1000,Orders!O8588:O18581="furniture")</f>
        <v>1</v>
      </c>
      <c r="D8590" t="str">
        <v>no</v>
      </c>
      <c r="E8590" t="str">
        <v>false</v>
      </c>
      <c r="G8590" t="str" cm="1">
        <f t="array" ref="G8590">IFERROR(IF(AND(Orders!R8589:R18582&gt;1000,OR(Orders!M8589:M18582="East",Orders!M8589:M18582="south")),"bonus","no bonus"),"data error")</f>
        <v>no bonus</v>
      </c>
    </row>
    <row r="8591" spans="1:7" x14ac:dyDescent="0.25">
      <c r="A8591" t="str">
        <v>high</v>
      </c>
      <c r="B8591" t="b" cm="1">
        <f t="array" ref="B8591">AND(Orders!R8589:R18582&gt;500,Orders!O8589:O18582="technology")</f>
        <v>0</v>
      </c>
      <c r="C8591" t="b" cm="1">
        <f t="array" ref="C8591">OR(Orders!R8589:R18582&gt;1000,Orders!O8589:O18582="furniture")</f>
        <v>1</v>
      </c>
      <c r="D8591" t="str">
        <v>no</v>
      </c>
      <c r="E8591" t="str">
        <v>false</v>
      </c>
      <c r="G8591" t="str" cm="1">
        <f t="array" ref="G8591">IFERROR(IF(AND(Orders!R8590:R18583&gt;1000,OR(Orders!M8590:M18583="East",Orders!M8590:M18583="south")),"bonus","no bonus"),"data error")</f>
        <v>no bonus</v>
      </c>
    </row>
    <row r="8592" spans="1:7" x14ac:dyDescent="0.25">
      <c r="A8592" t="str">
        <v>high</v>
      </c>
      <c r="B8592" t="b" cm="1">
        <f t="array" ref="B8592">AND(Orders!R8590:R18583&gt;500,Orders!O8590:O18583="technology")</f>
        <v>0</v>
      </c>
      <c r="C8592" t="b" cm="1">
        <f t="array" ref="C8592">OR(Orders!R8590:R18583&gt;1000,Orders!O8590:O18583="furniture")</f>
        <v>1</v>
      </c>
      <c r="D8592" t="str">
        <v>no</v>
      </c>
      <c r="E8592" t="str">
        <v>false</v>
      </c>
      <c r="G8592" t="str" cm="1">
        <f t="array" ref="G8592">IFERROR(IF(AND(Orders!R8591:R18584&gt;1000,OR(Orders!M8591:M18584="East",Orders!M8591:M18584="south")),"bonus","no bonus"),"data error")</f>
        <v>no bonus</v>
      </c>
    </row>
    <row r="8593" spans="1:7" x14ac:dyDescent="0.25">
      <c r="A8593" t="str">
        <v>high</v>
      </c>
      <c r="B8593" t="b" cm="1">
        <f t="array" ref="B8593">AND(Orders!R8591:R18584&gt;500,Orders!O8591:O18584="technology")</f>
        <v>0</v>
      </c>
      <c r="C8593" t="b" cm="1">
        <f t="array" ref="C8593">OR(Orders!R8591:R18584&gt;1000,Orders!O8591:O18584="furniture")</f>
        <v>1</v>
      </c>
      <c r="D8593" t="str">
        <v>no</v>
      </c>
      <c r="E8593" t="str">
        <v>false</v>
      </c>
      <c r="G8593" t="str" cm="1">
        <f t="array" ref="G8593">IFERROR(IF(AND(Orders!R8592:R18585&gt;1000,OR(Orders!M8592:M18585="East",Orders!M8592:M18585="south")),"bonus","no bonus"),"data error")</f>
        <v>no bonus</v>
      </c>
    </row>
    <row r="8594" spans="1:7" x14ac:dyDescent="0.25">
      <c r="A8594" t="str">
        <v>high</v>
      </c>
      <c r="B8594" t="b" cm="1">
        <f t="array" ref="B8594">AND(Orders!R8592:R18585&gt;500,Orders!O8592:O18585="technology")</f>
        <v>0</v>
      </c>
      <c r="C8594" t="b" cm="1">
        <f t="array" ref="C8594">OR(Orders!R8592:R18585&gt;1000,Orders!O8592:O18585="furniture")</f>
        <v>1</v>
      </c>
      <c r="D8594" t="str">
        <v>no</v>
      </c>
      <c r="E8594" t="str">
        <v>false</v>
      </c>
      <c r="G8594" t="str" cm="1">
        <f t="array" ref="G8594">IFERROR(IF(AND(Orders!R8593:R18586&gt;1000,OR(Orders!M8593:M18586="East",Orders!M8593:M18586="south")),"bonus","no bonus"),"data error")</f>
        <v>no bonus</v>
      </c>
    </row>
    <row r="8595" spans="1:7" x14ac:dyDescent="0.25">
      <c r="A8595" t="str">
        <v>high</v>
      </c>
      <c r="B8595" t="b" cm="1">
        <f t="array" ref="B8595">AND(Orders!R8593:R18586&gt;500,Orders!O8593:O18586="technology")</f>
        <v>0</v>
      </c>
      <c r="C8595" t="b" cm="1">
        <f t="array" ref="C8595">OR(Orders!R8593:R18586&gt;1000,Orders!O8593:O18586="furniture")</f>
        <v>1</v>
      </c>
      <c r="D8595" t="str">
        <v>no</v>
      </c>
      <c r="E8595" t="str">
        <v>false</v>
      </c>
      <c r="G8595" t="str" cm="1">
        <f t="array" ref="G8595">IFERROR(IF(AND(Orders!R8594:R18587&gt;1000,OR(Orders!M8594:M18587="East",Orders!M8594:M18587="south")),"bonus","no bonus"),"data error")</f>
        <v>no bonus</v>
      </c>
    </row>
    <row r="8596" spans="1:7" x14ac:dyDescent="0.25">
      <c r="A8596" t="str">
        <v>high</v>
      </c>
      <c r="B8596" t="b" cm="1">
        <f t="array" ref="B8596">AND(Orders!R8594:R18587&gt;500,Orders!O8594:O18587="technology")</f>
        <v>0</v>
      </c>
      <c r="C8596" t="b" cm="1">
        <f t="array" ref="C8596">OR(Orders!R8594:R18587&gt;1000,Orders!O8594:O18587="furniture")</f>
        <v>1</v>
      </c>
      <c r="D8596" t="str">
        <v>no</v>
      </c>
      <c r="E8596" t="str">
        <v>false</v>
      </c>
      <c r="G8596" t="str" cm="1">
        <f t="array" ref="G8596">IFERROR(IF(AND(Orders!R8595:R18588&gt;1000,OR(Orders!M8595:M18588="East",Orders!M8595:M18588="south")),"bonus","no bonus"),"data error")</f>
        <v>no bonus</v>
      </c>
    </row>
    <row r="8597" spans="1:7" x14ac:dyDescent="0.25">
      <c r="A8597" t="str">
        <v>high</v>
      </c>
      <c r="B8597" t="b" cm="1">
        <f t="array" ref="B8597">AND(Orders!R8595:R18588&gt;500,Orders!O8595:O18588="technology")</f>
        <v>0</v>
      </c>
      <c r="C8597" t="b" cm="1">
        <f t="array" ref="C8597">OR(Orders!R8595:R18588&gt;1000,Orders!O8595:O18588="furniture")</f>
        <v>1</v>
      </c>
      <c r="D8597" t="str">
        <v>no</v>
      </c>
      <c r="E8597" t="str">
        <v>false</v>
      </c>
      <c r="G8597" t="str" cm="1">
        <f t="array" ref="G8597">IFERROR(IF(AND(Orders!R8596:R18589&gt;1000,OR(Orders!M8596:M18589="East",Orders!M8596:M18589="south")),"bonus","no bonus"),"data error")</f>
        <v>no bonus</v>
      </c>
    </row>
    <row r="8598" spans="1:7" x14ac:dyDescent="0.25">
      <c r="A8598" t="str">
        <v>high</v>
      </c>
      <c r="B8598" t="b" cm="1">
        <f t="array" ref="B8598">AND(Orders!R8596:R18589&gt;500,Orders!O8596:O18589="technology")</f>
        <v>0</v>
      </c>
      <c r="C8598" t="b" cm="1">
        <f t="array" ref="C8598">OR(Orders!R8596:R18589&gt;1000,Orders!O8596:O18589="furniture")</f>
        <v>1</v>
      </c>
      <c r="D8598" t="str">
        <v>no</v>
      </c>
      <c r="E8598" t="str">
        <v>false</v>
      </c>
      <c r="G8598" t="str" cm="1">
        <f t="array" ref="G8598">IFERROR(IF(AND(Orders!R8597:R18590&gt;1000,OR(Orders!M8597:M18590="East",Orders!M8597:M18590="south")),"bonus","no bonus"),"data error")</f>
        <v>no bonus</v>
      </c>
    </row>
    <row r="8599" spans="1:7" x14ac:dyDescent="0.25">
      <c r="A8599" t="str">
        <v>high</v>
      </c>
      <c r="B8599" t="b" cm="1">
        <f t="array" ref="B8599">AND(Orders!R8597:R18590&gt;500,Orders!O8597:O18590="technology")</f>
        <v>0</v>
      </c>
      <c r="C8599" t="b" cm="1">
        <f t="array" ref="C8599">OR(Orders!R8597:R18590&gt;1000,Orders!O8597:O18590="furniture")</f>
        <v>1</v>
      </c>
      <c r="D8599" t="str">
        <v>no</v>
      </c>
      <c r="E8599" t="str">
        <v>false</v>
      </c>
      <c r="G8599" t="str" cm="1">
        <f t="array" ref="G8599">IFERROR(IF(AND(Orders!R8598:R18591&gt;1000,OR(Orders!M8598:M18591="East",Orders!M8598:M18591="south")),"bonus","no bonus"),"data error")</f>
        <v>no bonus</v>
      </c>
    </row>
    <row r="8600" spans="1:7" x14ac:dyDescent="0.25">
      <c r="A8600" t="str">
        <v>high</v>
      </c>
      <c r="B8600" t="b" cm="1">
        <f t="array" ref="B8600">AND(Orders!R8598:R18591&gt;500,Orders!O8598:O18591="technology")</f>
        <v>0</v>
      </c>
      <c r="C8600" t="b" cm="1">
        <f t="array" ref="C8600">OR(Orders!R8598:R18591&gt;1000,Orders!O8598:O18591="furniture")</f>
        <v>1</v>
      </c>
      <c r="D8600" t="str">
        <v>no</v>
      </c>
      <c r="E8600" t="str">
        <v>false</v>
      </c>
      <c r="G8600" t="str" cm="1">
        <f t="array" ref="G8600">IFERROR(IF(AND(Orders!R8599:R18592&gt;1000,OR(Orders!M8599:M18592="East",Orders!M8599:M18592="south")),"bonus","no bonus"),"data error")</f>
        <v>no bonus</v>
      </c>
    </row>
    <row r="8601" spans="1:7" x14ac:dyDescent="0.25">
      <c r="A8601" t="str">
        <v>high</v>
      </c>
      <c r="B8601" t="b" cm="1">
        <f t="array" ref="B8601">AND(Orders!R8599:R18592&gt;500,Orders!O8599:O18592="technology")</f>
        <v>0</v>
      </c>
      <c r="C8601" t="b" cm="1">
        <f t="array" ref="C8601">OR(Orders!R8599:R18592&gt;1000,Orders!O8599:O18592="furniture")</f>
        <v>1</v>
      </c>
      <c r="D8601" t="str">
        <v>no</v>
      </c>
      <c r="E8601" t="str">
        <v>false</v>
      </c>
      <c r="G8601" t="str" cm="1">
        <f t="array" ref="G8601">IFERROR(IF(AND(Orders!R8600:R18593&gt;1000,OR(Orders!M8600:M18593="East",Orders!M8600:M18593="south")),"bonus","no bonus"),"data error")</f>
        <v>no bonus</v>
      </c>
    </row>
    <row r="8602" spans="1:7" x14ac:dyDescent="0.25">
      <c r="A8602" t="str">
        <v>high</v>
      </c>
      <c r="B8602" t="b" cm="1">
        <f t="array" ref="B8602">AND(Orders!R8600:R18593&gt;500,Orders!O8600:O18593="technology")</f>
        <v>0</v>
      </c>
      <c r="C8602" t="b" cm="1">
        <f t="array" ref="C8602">OR(Orders!R8600:R18593&gt;1000,Orders!O8600:O18593="furniture")</f>
        <v>1</v>
      </c>
      <c r="D8602" t="str">
        <v>no</v>
      </c>
      <c r="E8602" t="str">
        <v>false</v>
      </c>
      <c r="G8602" t="str" cm="1">
        <f t="array" ref="G8602">IFERROR(IF(AND(Orders!R8601:R18594&gt;1000,OR(Orders!M8601:M18594="East",Orders!M8601:M18594="south")),"bonus","no bonus"),"data error")</f>
        <v>no bonus</v>
      </c>
    </row>
    <row r="8603" spans="1:7" x14ac:dyDescent="0.25">
      <c r="A8603" t="str">
        <v>high</v>
      </c>
      <c r="B8603" t="b" cm="1">
        <f t="array" ref="B8603">AND(Orders!R8601:R18594&gt;500,Orders!O8601:O18594="technology")</f>
        <v>0</v>
      </c>
      <c r="C8603" t="b" cm="1">
        <f t="array" ref="C8603">OR(Orders!R8601:R18594&gt;1000,Orders!O8601:O18594="furniture")</f>
        <v>1</v>
      </c>
      <c r="D8603" t="str">
        <v>no</v>
      </c>
      <c r="E8603" t="str">
        <v>false</v>
      </c>
      <c r="G8603" t="str" cm="1">
        <f t="array" ref="G8603">IFERROR(IF(AND(Orders!R8602:R18595&gt;1000,OR(Orders!M8602:M18595="East",Orders!M8602:M18595="south")),"bonus","no bonus"),"data error")</f>
        <v>no bonus</v>
      </c>
    </row>
    <row r="8604" spans="1:7" x14ac:dyDescent="0.25">
      <c r="A8604" t="str">
        <v>high</v>
      </c>
      <c r="B8604" t="b" cm="1">
        <f t="array" ref="B8604">AND(Orders!R8602:R18595&gt;500,Orders!O8602:O18595="technology")</f>
        <v>0</v>
      </c>
      <c r="C8604" t="b" cm="1">
        <f t="array" ref="C8604">OR(Orders!R8602:R18595&gt;1000,Orders!O8602:O18595="furniture")</f>
        <v>1</v>
      </c>
      <c r="D8604" t="str">
        <v>no</v>
      </c>
      <c r="E8604" t="str">
        <v>false</v>
      </c>
      <c r="G8604" t="str" cm="1">
        <f t="array" ref="G8604">IFERROR(IF(AND(Orders!R8603:R18596&gt;1000,OR(Orders!M8603:M18596="East",Orders!M8603:M18596="south")),"bonus","no bonus"),"data error")</f>
        <v>no bonus</v>
      </c>
    </row>
    <row r="8605" spans="1:7" x14ac:dyDescent="0.25">
      <c r="A8605" t="str">
        <v>high</v>
      </c>
      <c r="B8605" t="b" cm="1">
        <f t="array" ref="B8605">AND(Orders!R8603:R18596&gt;500,Orders!O8603:O18596="technology")</f>
        <v>0</v>
      </c>
      <c r="C8605" t="b" cm="1">
        <f t="array" ref="C8605">OR(Orders!R8603:R18596&gt;1000,Orders!O8603:O18596="furniture")</f>
        <v>1</v>
      </c>
      <c r="D8605" t="str">
        <v>no</v>
      </c>
      <c r="E8605" t="str">
        <v>false</v>
      </c>
      <c r="G8605" t="str" cm="1">
        <f t="array" ref="G8605">IFERROR(IF(AND(Orders!R8604:R18597&gt;1000,OR(Orders!M8604:M18597="East",Orders!M8604:M18597="south")),"bonus","no bonus"),"data error")</f>
        <v>no bonus</v>
      </c>
    </row>
    <row r="8606" spans="1:7" x14ac:dyDescent="0.25">
      <c r="A8606" t="str">
        <v>high</v>
      </c>
      <c r="B8606" t="b" cm="1">
        <f t="array" ref="B8606">AND(Orders!R8604:R18597&gt;500,Orders!O8604:O18597="technology")</f>
        <v>0</v>
      </c>
      <c r="C8606" t="b" cm="1">
        <f t="array" ref="C8606">OR(Orders!R8604:R18597&gt;1000,Orders!O8604:O18597="furniture")</f>
        <v>1</v>
      </c>
      <c r="D8606" t="str">
        <v>no</v>
      </c>
      <c r="E8606" t="str">
        <v>false</v>
      </c>
      <c r="G8606" t="str" cm="1">
        <f t="array" ref="G8606">IFERROR(IF(AND(Orders!R8605:R18598&gt;1000,OR(Orders!M8605:M18598="East",Orders!M8605:M18598="south")),"bonus","no bonus"),"data error")</f>
        <v>no bonus</v>
      </c>
    </row>
    <row r="8607" spans="1:7" x14ac:dyDescent="0.25">
      <c r="A8607" t="str">
        <v>high</v>
      </c>
      <c r="B8607" t="b" cm="1">
        <f t="array" ref="B8607">AND(Orders!R8605:R18598&gt;500,Orders!O8605:O18598="technology")</f>
        <v>0</v>
      </c>
      <c r="C8607" t="b" cm="1">
        <f t="array" ref="C8607">OR(Orders!R8605:R18598&gt;1000,Orders!O8605:O18598="furniture")</f>
        <v>1</v>
      </c>
      <c r="D8607" t="str">
        <v>no</v>
      </c>
      <c r="E8607" t="str">
        <v>false</v>
      </c>
      <c r="G8607" t="str" cm="1">
        <f t="array" ref="G8607">IFERROR(IF(AND(Orders!R8606:R18599&gt;1000,OR(Orders!M8606:M18599="East",Orders!M8606:M18599="south")),"bonus","no bonus"),"data error")</f>
        <v>no bonus</v>
      </c>
    </row>
    <row r="8608" spans="1:7" x14ac:dyDescent="0.25">
      <c r="A8608" t="str">
        <v>high</v>
      </c>
      <c r="B8608" t="b" cm="1">
        <f t="array" ref="B8608">AND(Orders!R8606:R18599&gt;500,Orders!O8606:O18599="technology")</f>
        <v>0</v>
      </c>
      <c r="C8608" t="b" cm="1">
        <f t="array" ref="C8608">OR(Orders!R8606:R18599&gt;1000,Orders!O8606:O18599="furniture")</f>
        <v>1</v>
      </c>
      <c r="D8608" t="str">
        <v>no</v>
      </c>
      <c r="E8608" t="str">
        <v>false</v>
      </c>
      <c r="G8608" t="str" cm="1">
        <f t="array" ref="G8608">IFERROR(IF(AND(Orders!R8607:R18600&gt;1000,OR(Orders!M8607:M18600="East",Orders!M8607:M18600="south")),"bonus","no bonus"),"data error")</f>
        <v>no bonus</v>
      </c>
    </row>
    <row r="8609" spans="1:7" x14ac:dyDescent="0.25">
      <c r="A8609" t="str">
        <v>high</v>
      </c>
      <c r="B8609" t="b" cm="1">
        <f t="array" ref="B8609">AND(Orders!R8607:R18600&gt;500,Orders!O8607:O18600="technology")</f>
        <v>0</v>
      </c>
      <c r="C8609" t="b" cm="1">
        <f t="array" ref="C8609">OR(Orders!R8607:R18600&gt;1000,Orders!O8607:O18600="furniture")</f>
        <v>1</v>
      </c>
      <c r="D8609" t="str">
        <v>no</v>
      </c>
      <c r="E8609" t="str">
        <v>false</v>
      </c>
      <c r="G8609" t="str" cm="1">
        <f t="array" ref="G8609">IFERROR(IF(AND(Orders!R8608:R18601&gt;1000,OR(Orders!M8608:M18601="East",Orders!M8608:M18601="south")),"bonus","no bonus"),"data error")</f>
        <v>no bonus</v>
      </c>
    </row>
    <row r="8610" spans="1:7" x14ac:dyDescent="0.25">
      <c r="A8610" t="str">
        <v>high</v>
      </c>
      <c r="B8610" t="b" cm="1">
        <f t="array" ref="B8610">AND(Orders!R8608:R18601&gt;500,Orders!O8608:O18601="technology")</f>
        <v>0</v>
      </c>
      <c r="C8610" t="b" cm="1">
        <f t="array" ref="C8610">OR(Orders!R8608:R18601&gt;1000,Orders!O8608:O18601="furniture")</f>
        <v>1</v>
      </c>
      <c r="D8610" t="str">
        <v>no</v>
      </c>
      <c r="E8610" t="str">
        <v>false</v>
      </c>
      <c r="G8610" t="str" cm="1">
        <f t="array" ref="G8610">IFERROR(IF(AND(Orders!R8609:R18602&gt;1000,OR(Orders!M8609:M18602="East",Orders!M8609:M18602="south")),"bonus","no bonus"),"data error")</f>
        <v>no bonus</v>
      </c>
    </row>
    <row r="8611" spans="1:7" x14ac:dyDescent="0.25">
      <c r="A8611" t="str">
        <v>high</v>
      </c>
      <c r="B8611" t="b" cm="1">
        <f t="array" ref="B8611">AND(Orders!R8609:R18602&gt;500,Orders!O8609:O18602="technology")</f>
        <v>0</v>
      </c>
      <c r="C8611" t="b" cm="1">
        <f t="array" ref="C8611">OR(Orders!R8609:R18602&gt;1000,Orders!O8609:O18602="furniture")</f>
        <v>1</v>
      </c>
      <c r="D8611" t="str">
        <v>no</v>
      </c>
      <c r="E8611" t="str">
        <v>false</v>
      </c>
      <c r="G8611" t="str" cm="1">
        <f t="array" ref="G8611">IFERROR(IF(AND(Orders!R8610:R18603&gt;1000,OR(Orders!M8610:M18603="East",Orders!M8610:M18603="south")),"bonus","no bonus"),"data error")</f>
        <v>no bonus</v>
      </c>
    </row>
    <row r="8612" spans="1:7" x14ac:dyDescent="0.25">
      <c r="A8612" t="str">
        <v>high</v>
      </c>
      <c r="B8612" t="b" cm="1">
        <f t="array" ref="B8612">AND(Orders!R8610:R18603&gt;500,Orders!O8610:O18603="technology")</f>
        <v>0</v>
      </c>
      <c r="C8612" t="b" cm="1">
        <f t="array" ref="C8612">OR(Orders!R8610:R18603&gt;1000,Orders!O8610:O18603="furniture")</f>
        <v>1</v>
      </c>
      <c r="D8612" t="str">
        <v>no</v>
      </c>
      <c r="E8612" t="str">
        <v>false</v>
      </c>
      <c r="G8612" t="str" cm="1">
        <f t="array" ref="G8612">IFERROR(IF(AND(Orders!R8611:R18604&gt;1000,OR(Orders!M8611:M18604="East",Orders!M8611:M18604="south")),"bonus","no bonus"),"data error")</f>
        <v>no bonus</v>
      </c>
    </row>
    <row r="8613" spans="1:7" x14ac:dyDescent="0.25">
      <c r="A8613" t="str">
        <v>high</v>
      </c>
      <c r="B8613" t="b" cm="1">
        <f t="array" ref="B8613">AND(Orders!R8611:R18604&gt;500,Orders!O8611:O18604="technology")</f>
        <v>0</v>
      </c>
      <c r="C8613" t="b" cm="1">
        <f t="array" ref="C8613">OR(Orders!R8611:R18604&gt;1000,Orders!O8611:O18604="furniture")</f>
        <v>1</v>
      </c>
      <c r="D8613" t="str">
        <v>no</v>
      </c>
      <c r="E8613" t="str">
        <v>false</v>
      </c>
      <c r="G8613" t="str" cm="1">
        <f t="array" ref="G8613">IFERROR(IF(AND(Orders!R8612:R18605&gt;1000,OR(Orders!M8612:M18605="East",Orders!M8612:M18605="south")),"bonus","no bonus"),"data error")</f>
        <v>no bonus</v>
      </c>
    </row>
    <row r="8614" spans="1:7" x14ac:dyDescent="0.25">
      <c r="A8614" t="str">
        <v>high</v>
      </c>
      <c r="B8614" t="b" cm="1">
        <f t="array" ref="B8614">AND(Orders!R8612:R18605&gt;500,Orders!O8612:O18605="technology")</f>
        <v>0</v>
      </c>
      <c r="C8614" t="b" cm="1">
        <f t="array" ref="C8614">OR(Orders!R8612:R18605&gt;1000,Orders!O8612:O18605="furniture")</f>
        <v>1</v>
      </c>
      <c r="D8614" t="str">
        <v>no</v>
      </c>
      <c r="E8614" t="str">
        <v>false</v>
      </c>
      <c r="G8614" t="str" cm="1">
        <f t="array" ref="G8614">IFERROR(IF(AND(Orders!R8613:R18606&gt;1000,OR(Orders!M8613:M18606="East",Orders!M8613:M18606="south")),"bonus","no bonus"),"data error")</f>
        <v>no bonus</v>
      </c>
    </row>
    <row r="8615" spans="1:7" x14ac:dyDescent="0.25">
      <c r="A8615" t="str">
        <v>high</v>
      </c>
      <c r="B8615" t="b" cm="1">
        <f t="array" ref="B8615">AND(Orders!R8613:R18606&gt;500,Orders!O8613:O18606="technology")</f>
        <v>0</v>
      </c>
      <c r="C8615" t="b" cm="1">
        <f t="array" ref="C8615">OR(Orders!R8613:R18606&gt;1000,Orders!O8613:O18606="furniture")</f>
        <v>1</v>
      </c>
      <c r="D8615" t="str">
        <v>no</v>
      </c>
      <c r="E8615" t="str">
        <v>false</v>
      </c>
      <c r="G8615" t="str" cm="1">
        <f t="array" ref="G8615">IFERROR(IF(AND(Orders!R8614:R18607&gt;1000,OR(Orders!M8614:M18607="East",Orders!M8614:M18607="south")),"bonus","no bonus"),"data error")</f>
        <v>no bonus</v>
      </c>
    </row>
    <row r="8616" spans="1:7" x14ac:dyDescent="0.25">
      <c r="A8616" t="str">
        <v>high</v>
      </c>
      <c r="B8616" t="b" cm="1">
        <f t="array" ref="B8616">AND(Orders!R8614:R18607&gt;500,Orders!O8614:O18607="technology")</f>
        <v>0</v>
      </c>
      <c r="C8616" t="b" cm="1">
        <f t="array" ref="C8616">OR(Orders!R8614:R18607&gt;1000,Orders!O8614:O18607="furniture")</f>
        <v>1</v>
      </c>
      <c r="D8616" t="str">
        <v>no</v>
      </c>
      <c r="E8616" t="str">
        <v>false</v>
      </c>
      <c r="G8616" t="str" cm="1">
        <f t="array" ref="G8616">IFERROR(IF(AND(Orders!R8615:R18608&gt;1000,OR(Orders!M8615:M18608="East",Orders!M8615:M18608="south")),"bonus","no bonus"),"data error")</f>
        <v>no bonus</v>
      </c>
    </row>
    <row r="8617" spans="1:7" x14ac:dyDescent="0.25">
      <c r="A8617" t="str">
        <v>high</v>
      </c>
      <c r="B8617" t="b" cm="1">
        <f t="array" ref="B8617">AND(Orders!R8615:R18608&gt;500,Orders!O8615:O18608="technology")</f>
        <v>0</v>
      </c>
      <c r="C8617" t="b" cm="1">
        <f t="array" ref="C8617">OR(Orders!R8615:R18608&gt;1000,Orders!O8615:O18608="furniture")</f>
        <v>1</v>
      </c>
      <c r="D8617" t="str">
        <v>no</v>
      </c>
      <c r="E8617" t="str">
        <v>false</v>
      </c>
      <c r="G8617" t="str" cm="1">
        <f t="array" ref="G8617">IFERROR(IF(AND(Orders!R8616:R18609&gt;1000,OR(Orders!M8616:M18609="East",Orders!M8616:M18609="south")),"bonus","no bonus"),"data error")</f>
        <v>no bonus</v>
      </c>
    </row>
    <row r="8618" spans="1:7" x14ac:dyDescent="0.25">
      <c r="A8618" t="str">
        <v>high</v>
      </c>
      <c r="B8618" t="b" cm="1">
        <f t="array" ref="B8618">AND(Orders!R8616:R18609&gt;500,Orders!O8616:O18609="technology")</f>
        <v>0</v>
      </c>
      <c r="C8618" t="b" cm="1">
        <f t="array" ref="C8618">OR(Orders!R8616:R18609&gt;1000,Orders!O8616:O18609="furniture")</f>
        <v>1</v>
      </c>
      <c r="D8618" t="str">
        <v>no</v>
      </c>
      <c r="E8618" t="str">
        <v>false</v>
      </c>
      <c r="G8618" t="str" cm="1">
        <f t="array" ref="G8618">IFERROR(IF(AND(Orders!R8617:R18610&gt;1000,OR(Orders!M8617:M18610="East",Orders!M8617:M18610="south")),"bonus","no bonus"),"data error")</f>
        <v>no bonus</v>
      </c>
    </row>
    <row r="8619" spans="1:7" x14ac:dyDescent="0.25">
      <c r="A8619" t="str">
        <v>high</v>
      </c>
      <c r="B8619" t="b" cm="1">
        <f t="array" ref="B8619">AND(Orders!R8617:R18610&gt;500,Orders!O8617:O18610="technology")</f>
        <v>0</v>
      </c>
      <c r="C8619" t="b" cm="1">
        <f t="array" ref="C8619">OR(Orders!R8617:R18610&gt;1000,Orders!O8617:O18610="furniture")</f>
        <v>1</v>
      </c>
      <c r="D8619" t="str">
        <v>no</v>
      </c>
      <c r="E8619" t="str">
        <v>false</v>
      </c>
      <c r="G8619" t="str" cm="1">
        <f t="array" ref="G8619">IFERROR(IF(AND(Orders!R8618:R18611&gt;1000,OR(Orders!M8618:M18611="East",Orders!M8618:M18611="south")),"bonus","no bonus"),"data error")</f>
        <v>no bonus</v>
      </c>
    </row>
    <row r="8620" spans="1:7" x14ac:dyDescent="0.25">
      <c r="A8620" t="str">
        <v>high</v>
      </c>
      <c r="B8620" t="b" cm="1">
        <f t="array" ref="B8620">AND(Orders!R8618:R18611&gt;500,Orders!O8618:O18611="technology")</f>
        <v>0</v>
      </c>
      <c r="C8620" t="b" cm="1">
        <f t="array" ref="C8620">OR(Orders!R8618:R18611&gt;1000,Orders!O8618:O18611="furniture")</f>
        <v>1</v>
      </c>
      <c r="D8620" t="str">
        <v>no</v>
      </c>
      <c r="E8620" t="str">
        <v>false</v>
      </c>
      <c r="G8620" t="str" cm="1">
        <f t="array" ref="G8620">IFERROR(IF(AND(Orders!R8619:R18612&gt;1000,OR(Orders!M8619:M18612="East",Orders!M8619:M18612="south")),"bonus","no bonus"),"data error")</f>
        <v>no bonus</v>
      </c>
    </row>
    <row r="8621" spans="1:7" x14ac:dyDescent="0.25">
      <c r="A8621" t="str">
        <v>high</v>
      </c>
      <c r="B8621" t="b" cm="1">
        <f t="array" ref="B8621">AND(Orders!R8619:R18612&gt;500,Orders!O8619:O18612="technology")</f>
        <v>0</v>
      </c>
      <c r="C8621" t="b" cm="1">
        <f t="array" ref="C8621">OR(Orders!R8619:R18612&gt;1000,Orders!O8619:O18612="furniture")</f>
        <v>1</v>
      </c>
      <c r="D8621" t="str">
        <v>no</v>
      </c>
      <c r="E8621" t="str">
        <v>false</v>
      </c>
      <c r="G8621" t="str" cm="1">
        <f t="array" ref="G8621">IFERROR(IF(AND(Orders!R8620:R18613&gt;1000,OR(Orders!M8620:M18613="East",Orders!M8620:M18613="south")),"bonus","no bonus"),"data error")</f>
        <v>no bonus</v>
      </c>
    </row>
    <row r="8622" spans="1:7" x14ac:dyDescent="0.25">
      <c r="A8622" t="str">
        <v>high</v>
      </c>
      <c r="B8622" t="b" cm="1">
        <f t="array" ref="B8622">AND(Orders!R8620:R18613&gt;500,Orders!O8620:O18613="technology")</f>
        <v>0</v>
      </c>
      <c r="C8622" t="b" cm="1">
        <f t="array" ref="C8622">OR(Orders!R8620:R18613&gt;1000,Orders!O8620:O18613="furniture")</f>
        <v>1</v>
      </c>
      <c r="D8622" t="str">
        <v>no</v>
      </c>
      <c r="E8622" t="str">
        <v>false</v>
      </c>
      <c r="G8622" t="str" cm="1">
        <f t="array" ref="G8622">IFERROR(IF(AND(Orders!R8621:R18614&gt;1000,OR(Orders!M8621:M18614="East",Orders!M8621:M18614="south")),"bonus","no bonus"),"data error")</f>
        <v>no bonus</v>
      </c>
    </row>
    <row r="8623" spans="1:7" x14ac:dyDescent="0.25">
      <c r="A8623" t="str">
        <v>high</v>
      </c>
      <c r="B8623" t="b" cm="1">
        <f t="array" ref="B8623">AND(Orders!R8621:R18614&gt;500,Orders!O8621:O18614="technology")</f>
        <v>0</v>
      </c>
      <c r="C8623" t="b" cm="1">
        <f t="array" ref="C8623">OR(Orders!R8621:R18614&gt;1000,Orders!O8621:O18614="furniture")</f>
        <v>1</v>
      </c>
      <c r="D8623" t="str">
        <v>no</v>
      </c>
      <c r="E8623" t="str">
        <v>false</v>
      </c>
      <c r="G8623" t="str" cm="1">
        <f t="array" ref="G8623">IFERROR(IF(AND(Orders!R8622:R18615&gt;1000,OR(Orders!M8622:M18615="East",Orders!M8622:M18615="south")),"bonus","no bonus"),"data error")</f>
        <v>no bonus</v>
      </c>
    </row>
    <row r="8624" spans="1:7" x14ac:dyDescent="0.25">
      <c r="A8624" t="str">
        <v>high</v>
      </c>
      <c r="B8624" t="b" cm="1">
        <f t="array" ref="B8624">AND(Orders!R8622:R18615&gt;500,Orders!O8622:O18615="technology")</f>
        <v>0</v>
      </c>
      <c r="C8624" t="b" cm="1">
        <f t="array" ref="C8624">OR(Orders!R8622:R18615&gt;1000,Orders!O8622:O18615="furniture")</f>
        <v>1</v>
      </c>
      <c r="D8624" t="str">
        <v>no</v>
      </c>
      <c r="E8624" t="str">
        <v>false</v>
      </c>
      <c r="G8624" t="str" cm="1">
        <f t="array" ref="G8624">IFERROR(IF(AND(Orders!R8623:R18616&gt;1000,OR(Orders!M8623:M18616="East",Orders!M8623:M18616="south")),"bonus","no bonus"),"data error")</f>
        <v>no bonus</v>
      </c>
    </row>
    <row r="8625" spans="1:7" x14ac:dyDescent="0.25">
      <c r="A8625" t="str">
        <v>high</v>
      </c>
      <c r="B8625" t="b" cm="1">
        <f t="array" ref="B8625">AND(Orders!R8623:R18616&gt;500,Orders!O8623:O18616="technology")</f>
        <v>0</v>
      </c>
      <c r="C8625" t="b" cm="1">
        <f t="array" ref="C8625">OR(Orders!R8623:R18616&gt;1000,Orders!O8623:O18616="furniture")</f>
        <v>1</v>
      </c>
      <c r="D8625" t="str">
        <v>no</v>
      </c>
      <c r="E8625" t="str">
        <v>false</v>
      </c>
      <c r="G8625" t="str" cm="1">
        <f t="array" ref="G8625">IFERROR(IF(AND(Orders!R8624:R18617&gt;1000,OR(Orders!M8624:M18617="East",Orders!M8624:M18617="south")),"bonus","no bonus"),"data error")</f>
        <v>no bonus</v>
      </c>
    </row>
    <row r="8626" spans="1:7" x14ac:dyDescent="0.25">
      <c r="A8626" t="str">
        <v>high</v>
      </c>
      <c r="B8626" t="b" cm="1">
        <f t="array" ref="B8626">AND(Orders!R8624:R18617&gt;500,Orders!O8624:O18617="technology")</f>
        <v>0</v>
      </c>
      <c r="C8626" t="b" cm="1">
        <f t="array" ref="C8626">OR(Orders!R8624:R18617&gt;1000,Orders!O8624:O18617="furniture")</f>
        <v>1</v>
      </c>
      <c r="D8626" t="str">
        <v>no</v>
      </c>
      <c r="E8626" t="str">
        <v>false</v>
      </c>
      <c r="G8626" t="str" cm="1">
        <f t="array" ref="G8626">IFERROR(IF(AND(Orders!R8625:R18618&gt;1000,OR(Orders!M8625:M18618="East",Orders!M8625:M18618="south")),"bonus","no bonus"),"data error")</f>
        <v>no bonus</v>
      </c>
    </row>
    <row r="8627" spans="1:7" x14ac:dyDescent="0.25">
      <c r="A8627" t="str">
        <v>high</v>
      </c>
      <c r="B8627" t="b" cm="1">
        <f t="array" ref="B8627">AND(Orders!R8625:R18618&gt;500,Orders!O8625:O18618="technology")</f>
        <v>0</v>
      </c>
      <c r="C8627" t="b" cm="1">
        <f t="array" ref="C8627">OR(Orders!R8625:R18618&gt;1000,Orders!O8625:O18618="furniture")</f>
        <v>1</v>
      </c>
      <c r="D8627" t="str">
        <v>no</v>
      </c>
      <c r="E8627" t="str">
        <v>false</v>
      </c>
      <c r="G8627" t="str" cm="1">
        <f t="array" ref="G8627">IFERROR(IF(AND(Orders!R8626:R18619&gt;1000,OR(Orders!M8626:M18619="East",Orders!M8626:M18619="south")),"bonus","no bonus"),"data error")</f>
        <v>no bonus</v>
      </c>
    </row>
    <row r="8628" spans="1:7" x14ac:dyDescent="0.25">
      <c r="A8628" t="str">
        <v>high</v>
      </c>
      <c r="B8628" t="b" cm="1">
        <f t="array" ref="B8628">AND(Orders!R8626:R18619&gt;500,Orders!O8626:O18619="technology")</f>
        <v>0</v>
      </c>
      <c r="C8628" t="b" cm="1">
        <f t="array" ref="C8628">OR(Orders!R8626:R18619&gt;1000,Orders!O8626:O18619="furniture")</f>
        <v>1</v>
      </c>
      <c r="D8628" t="str">
        <v>no</v>
      </c>
      <c r="E8628" t="str">
        <v>false</v>
      </c>
      <c r="G8628" t="str" cm="1">
        <f t="array" ref="G8628">IFERROR(IF(AND(Orders!R8627:R18620&gt;1000,OR(Orders!M8627:M18620="East",Orders!M8627:M18620="south")),"bonus","no bonus"),"data error")</f>
        <v>no bonus</v>
      </c>
    </row>
    <row r="8629" spans="1:7" x14ac:dyDescent="0.25">
      <c r="A8629" t="str">
        <v>high</v>
      </c>
      <c r="B8629" t="b" cm="1">
        <f t="array" ref="B8629">AND(Orders!R8627:R18620&gt;500,Orders!O8627:O18620="technology")</f>
        <v>0</v>
      </c>
      <c r="C8629" t="b" cm="1">
        <f t="array" ref="C8629">OR(Orders!R8627:R18620&gt;1000,Orders!O8627:O18620="furniture")</f>
        <v>1</v>
      </c>
      <c r="D8629" t="str">
        <v>no</v>
      </c>
      <c r="E8629" t="str">
        <v>false</v>
      </c>
      <c r="G8629" t="str" cm="1">
        <f t="array" ref="G8629">IFERROR(IF(AND(Orders!R8628:R18621&gt;1000,OR(Orders!M8628:M18621="East",Orders!M8628:M18621="south")),"bonus","no bonus"),"data error")</f>
        <v>no bonus</v>
      </c>
    </row>
    <row r="8630" spans="1:7" x14ac:dyDescent="0.25">
      <c r="A8630" t="str">
        <v>high</v>
      </c>
      <c r="B8630" t="b" cm="1">
        <f t="array" ref="B8630">AND(Orders!R8628:R18621&gt;500,Orders!O8628:O18621="technology")</f>
        <v>0</v>
      </c>
      <c r="C8630" t="b" cm="1">
        <f t="array" ref="C8630">OR(Orders!R8628:R18621&gt;1000,Orders!O8628:O18621="furniture")</f>
        <v>1</v>
      </c>
      <c r="D8630" t="str">
        <v>no</v>
      </c>
      <c r="E8630" t="str">
        <v>false</v>
      </c>
      <c r="G8630" t="str" cm="1">
        <f t="array" ref="G8630">IFERROR(IF(AND(Orders!R8629:R18622&gt;1000,OR(Orders!M8629:M18622="East",Orders!M8629:M18622="south")),"bonus","no bonus"),"data error")</f>
        <v>no bonus</v>
      </c>
    </row>
    <row r="8631" spans="1:7" x14ac:dyDescent="0.25">
      <c r="A8631" t="str">
        <v>high</v>
      </c>
      <c r="B8631" t="b" cm="1">
        <f t="array" ref="B8631">AND(Orders!R8629:R18622&gt;500,Orders!O8629:O18622="technology")</f>
        <v>0</v>
      </c>
      <c r="C8631" t="b" cm="1">
        <f t="array" ref="C8631">OR(Orders!R8629:R18622&gt;1000,Orders!O8629:O18622="furniture")</f>
        <v>1</v>
      </c>
      <c r="D8631" t="str">
        <v>no</v>
      </c>
      <c r="E8631" t="str">
        <v>false</v>
      </c>
      <c r="G8631" t="str" cm="1">
        <f t="array" ref="G8631">IFERROR(IF(AND(Orders!R8630:R18623&gt;1000,OR(Orders!M8630:M18623="East",Orders!M8630:M18623="south")),"bonus","no bonus"),"data error")</f>
        <v>no bonus</v>
      </c>
    </row>
    <row r="8632" spans="1:7" x14ac:dyDescent="0.25">
      <c r="A8632" t="str">
        <v>high</v>
      </c>
      <c r="B8632" t="b" cm="1">
        <f t="array" ref="B8632">AND(Orders!R8630:R18623&gt;500,Orders!O8630:O18623="technology")</f>
        <v>0</v>
      </c>
      <c r="C8632" t="b" cm="1">
        <f t="array" ref="C8632">OR(Orders!R8630:R18623&gt;1000,Orders!O8630:O18623="furniture")</f>
        <v>1</v>
      </c>
      <c r="D8632" t="str">
        <v>no</v>
      </c>
      <c r="E8632" t="str">
        <v>false</v>
      </c>
      <c r="G8632" t="str" cm="1">
        <f t="array" ref="G8632">IFERROR(IF(AND(Orders!R8631:R18624&gt;1000,OR(Orders!M8631:M18624="East",Orders!M8631:M18624="south")),"bonus","no bonus"),"data error")</f>
        <v>no bonus</v>
      </c>
    </row>
    <row r="8633" spans="1:7" x14ac:dyDescent="0.25">
      <c r="A8633" t="str">
        <v>high</v>
      </c>
      <c r="B8633" t="b" cm="1">
        <f t="array" ref="B8633">AND(Orders!R8631:R18624&gt;500,Orders!O8631:O18624="technology")</f>
        <v>0</v>
      </c>
      <c r="C8633" t="b" cm="1">
        <f t="array" ref="C8633">OR(Orders!R8631:R18624&gt;1000,Orders!O8631:O18624="furniture")</f>
        <v>1</v>
      </c>
      <c r="D8633" t="str">
        <v>no</v>
      </c>
      <c r="E8633" t="str">
        <v>false</v>
      </c>
      <c r="G8633" t="str" cm="1">
        <f t="array" ref="G8633">IFERROR(IF(AND(Orders!R8632:R18625&gt;1000,OR(Orders!M8632:M18625="East",Orders!M8632:M18625="south")),"bonus","no bonus"),"data error")</f>
        <v>no bonus</v>
      </c>
    </row>
    <row r="8634" spans="1:7" x14ac:dyDescent="0.25">
      <c r="A8634" t="str">
        <v>high</v>
      </c>
      <c r="B8634" t="b" cm="1">
        <f t="array" ref="B8634">AND(Orders!R8632:R18625&gt;500,Orders!O8632:O18625="technology")</f>
        <v>0</v>
      </c>
      <c r="C8634" t="b" cm="1">
        <f t="array" ref="C8634">OR(Orders!R8632:R18625&gt;1000,Orders!O8632:O18625="furniture")</f>
        <v>1</v>
      </c>
      <c r="D8634" t="str">
        <v>no</v>
      </c>
      <c r="E8634" t="str">
        <v>false</v>
      </c>
      <c r="G8634" t="str" cm="1">
        <f t="array" ref="G8634">IFERROR(IF(AND(Orders!R8633:R18626&gt;1000,OR(Orders!M8633:M18626="East",Orders!M8633:M18626="south")),"bonus","no bonus"),"data error")</f>
        <v>no bonus</v>
      </c>
    </row>
    <row r="8635" spans="1:7" x14ac:dyDescent="0.25">
      <c r="A8635" t="str">
        <v>high</v>
      </c>
      <c r="B8635" t="b" cm="1">
        <f t="array" ref="B8635">AND(Orders!R8633:R18626&gt;500,Orders!O8633:O18626="technology")</f>
        <v>0</v>
      </c>
      <c r="C8635" t="b" cm="1">
        <f t="array" ref="C8635">OR(Orders!R8633:R18626&gt;1000,Orders!O8633:O18626="furniture")</f>
        <v>1</v>
      </c>
      <c r="D8635" t="str">
        <v>no</v>
      </c>
      <c r="E8635" t="str">
        <v>false</v>
      </c>
      <c r="G8635" t="str" cm="1">
        <f t="array" ref="G8635">IFERROR(IF(AND(Orders!R8634:R18627&gt;1000,OR(Orders!M8634:M18627="East",Orders!M8634:M18627="south")),"bonus","no bonus"),"data error")</f>
        <v>no bonus</v>
      </c>
    </row>
    <row r="8636" spans="1:7" x14ac:dyDescent="0.25">
      <c r="A8636" t="str">
        <v>high</v>
      </c>
      <c r="B8636" t="b" cm="1">
        <f t="array" ref="B8636">AND(Orders!R8634:R18627&gt;500,Orders!O8634:O18627="technology")</f>
        <v>0</v>
      </c>
      <c r="C8636" t="b" cm="1">
        <f t="array" ref="C8636">OR(Orders!R8634:R18627&gt;1000,Orders!O8634:O18627="furniture")</f>
        <v>1</v>
      </c>
      <c r="D8636" t="str">
        <v>no</v>
      </c>
      <c r="E8636" t="str">
        <v>false</v>
      </c>
      <c r="G8636" t="str" cm="1">
        <f t="array" ref="G8636">IFERROR(IF(AND(Orders!R8635:R18628&gt;1000,OR(Orders!M8635:M18628="East",Orders!M8635:M18628="south")),"bonus","no bonus"),"data error")</f>
        <v>no bonus</v>
      </c>
    </row>
    <row r="8637" spans="1:7" x14ac:dyDescent="0.25">
      <c r="A8637" t="str">
        <v>high</v>
      </c>
      <c r="B8637" t="b" cm="1">
        <f t="array" ref="B8637">AND(Orders!R8635:R18628&gt;500,Orders!O8635:O18628="technology")</f>
        <v>0</v>
      </c>
      <c r="C8637" t="b" cm="1">
        <f t="array" ref="C8637">OR(Orders!R8635:R18628&gt;1000,Orders!O8635:O18628="furniture")</f>
        <v>1</v>
      </c>
      <c r="D8637" t="str">
        <v>no</v>
      </c>
      <c r="E8637" t="str">
        <v>false</v>
      </c>
      <c r="G8637" t="str" cm="1">
        <f t="array" ref="G8637">IFERROR(IF(AND(Orders!R8636:R18629&gt;1000,OR(Orders!M8636:M18629="East",Orders!M8636:M18629="south")),"bonus","no bonus"),"data error")</f>
        <v>no bonus</v>
      </c>
    </row>
    <row r="8638" spans="1:7" x14ac:dyDescent="0.25">
      <c r="A8638" t="str">
        <v>high</v>
      </c>
      <c r="B8638" t="b" cm="1">
        <f t="array" ref="B8638">AND(Orders!R8636:R18629&gt;500,Orders!O8636:O18629="technology")</f>
        <v>0</v>
      </c>
      <c r="C8638" t="b" cm="1">
        <f t="array" ref="C8638">OR(Orders!R8636:R18629&gt;1000,Orders!O8636:O18629="furniture")</f>
        <v>1</v>
      </c>
      <c r="D8638" t="str">
        <v>no</v>
      </c>
      <c r="E8638" t="str">
        <v>false</v>
      </c>
      <c r="G8638" t="str" cm="1">
        <f t="array" ref="G8638">IFERROR(IF(AND(Orders!R8637:R18630&gt;1000,OR(Orders!M8637:M18630="East",Orders!M8637:M18630="south")),"bonus","no bonus"),"data error")</f>
        <v>no bonus</v>
      </c>
    </row>
    <row r="8639" spans="1:7" x14ac:dyDescent="0.25">
      <c r="A8639" t="str">
        <v>high</v>
      </c>
      <c r="B8639" t="b" cm="1">
        <f t="array" ref="B8639">AND(Orders!R8637:R18630&gt;500,Orders!O8637:O18630="technology")</f>
        <v>0</v>
      </c>
      <c r="C8639" t="b" cm="1">
        <f t="array" ref="C8639">OR(Orders!R8637:R18630&gt;1000,Orders!O8637:O18630="furniture")</f>
        <v>1</v>
      </c>
      <c r="D8639" t="str">
        <v>no</v>
      </c>
      <c r="E8639" t="str">
        <v>false</v>
      </c>
      <c r="G8639" t="str" cm="1">
        <f t="array" ref="G8639">IFERROR(IF(AND(Orders!R8638:R18631&gt;1000,OR(Orders!M8638:M18631="East",Orders!M8638:M18631="south")),"bonus","no bonus"),"data error")</f>
        <v>no bonus</v>
      </c>
    </row>
    <row r="8640" spans="1:7" x14ac:dyDescent="0.25">
      <c r="A8640" t="str">
        <v>high</v>
      </c>
      <c r="B8640" t="b" cm="1">
        <f t="array" ref="B8640">AND(Orders!R8638:R18631&gt;500,Orders!O8638:O18631="technology")</f>
        <v>0</v>
      </c>
      <c r="C8640" t="b" cm="1">
        <f t="array" ref="C8640">OR(Orders!R8638:R18631&gt;1000,Orders!O8638:O18631="furniture")</f>
        <v>1</v>
      </c>
      <c r="D8640" t="str">
        <v>no</v>
      </c>
      <c r="E8640" t="str">
        <v>false</v>
      </c>
      <c r="G8640" t="str" cm="1">
        <f t="array" ref="G8640">IFERROR(IF(AND(Orders!R8639:R18632&gt;1000,OR(Orders!M8639:M18632="East",Orders!M8639:M18632="south")),"bonus","no bonus"),"data error")</f>
        <v>no bonus</v>
      </c>
    </row>
    <row r="8641" spans="1:7" x14ac:dyDescent="0.25">
      <c r="A8641" t="str">
        <v>high</v>
      </c>
      <c r="B8641" t="b" cm="1">
        <f t="array" ref="B8641">AND(Orders!R8639:R18632&gt;500,Orders!O8639:O18632="technology")</f>
        <v>0</v>
      </c>
      <c r="C8641" t="b" cm="1">
        <f t="array" ref="C8641">OR(Orders!R8639:R18632&gt;1000,Orders!O8639:O18632="furniture")</f>
        <v>1</v>
      </c>
      <c r="D8641" t="str">
        <v>no</v>
      </c>
      <c r="E8641" t="str">
        <v>false</v>
      </c>
      <c r="G8641" t="str" cm="1">
        <f t="array" ref="G8641">IFERROR(IF(AND(Orders!R8640:R18633&gt;1000,OR(Orders!M8640:M18633="East",Orders!M8640:M18633="south")),"bonus","no bonus"),"data error")</f>
        <v>no bonus</v>
      </c>
    </row>
    <row r="8642" spans="1:7" x14ac:dyDescent="0.25">
      <c r="A8642" t="str">
        <v>high</v>
      </c>
      <c r="B8642" t="b" cm="1">
        <f t="array" ref="B8642">AND(Orders!R8640:R18633&gt;500,Orders!O8640:O18633="technology")</f>
        <v>0</v>
      </c>
      <c r="C8642" t="b" cm="1">
        <f t="array" ref="C8642">OR(Orders!R8640:R18633&gt;1000,Orders!O8640:O18633="furniture")</f>
        <v>1</v>
      </c>
      <c r="D8642" t="str">
        <v>no</v>
      </c>
      <c r="E8642" t="str">
        <v>false</v>
      </c>
      <c r="G8642" t="str" cm="1">
        <f t="array" ref="G8642">IFERROR(IF(AND(Orders!R8641:R18634&gt;1000,OR(Orders!M8641:M18634="East",Orders!M8641:M18634="south")),"bonus","no bonus"),"data error")</f>
        <v>no bonus</v>
      </c>
    </row>
    <row r="8643" spans="1:7" x14ac:dyDescent="0.25">
      <c r="A8643" t="str">
        <v>high</v>
      </c>
      <c r="B8643" t="b" cm="1">
        <f t="array" ref="B8643">AND(Orders!R8641:R18634&gt;500,Orders!O8641:O18634="technology")</f>
        <v>0</v>
      </c>
      <c r="C8643" t="b" cm="1">
        <f t="array" ref="C8643">OR(Orders!R8641:R18634&gt;1000,Orders!O8641:O18634="furniture")</f>
        <v>1</v>
      </c>
      <c r="D8643" t="str">
        <v>no</v>
      </c>
      <c r="E8643" t="str">
        <v>false</v>
      </c>
      <c r="G8643" t="str" cm="1">
        <f t="array" ref="G8643">IFERROR(IF(AND(Orders!R8642:R18635&gt;1000,OR(Orders!M8642:M18635="East",Orders!M8642:M18635="south")),"bonus","no bonus"),"data error")</f>
        <v>no bonus</v>
      </c>
    </row>
    <row r="8644" spans="1:7" x14ac:dyDescent="0.25">
      <c r="A8644" t="str">
        <v>high</v>
      </c>
      <c r="B8644" t="b" cm="1">
        <f t="array" ref="B8644">AND(Orders!R8642:R18635&gt;500,Orders!O8642:O18635="technology")</f>
        <v>0</v>
      </c>
      <c r="C8644" t="b" cm="1">
        <f t="array" ref="C8644">OR(Orders!R8642:R18635&gt;1000,Orders!O8642:O18635="furniture")</f>
        <v>1</v>
      </c>
      <c r="D8644" t="str">
        <v>no</v>
      </c>
      <c r="E8644" t="str">
        <v>false</v>
      </c>
      <c r="G8644" t="str" cm="1">
        <f t="array" ref="G8644">IFERROR(IF(AND(Orders!R8643:R18636&gt;1000,OR(Orders!M8643:M18636="East",Orders!M8643:M18636="south")),"bonus","no bonus"),"data error")</f>
        <v>no bonus</v>
      </c>
    </row>
    <row r="8645" spans="1:7" x14ac:dyDescent="0.25">
      <c r="A8645" t="str">
        <v>high</v>
      </c>
      <c r="B8645" t="b" cm="1">
        <f t="array" ref="B8645">AND(Orders!R8643:R18636&gt;500,Orders!O8643:O18636="technology")</f>
        <v>0</v>
      </c>
      <c r="C8645" t="b" cm="1">
        <f t="array" ref="C8645">OR(Orders!R8643:R18636&gt;1000,Orders!O8643:O18636="furniture")</f>
        <v>1</v>
      </c>
      <c r="D8645" t="str">
        <v>no</v>
      </c>
      <c r="E8645" t="str">
        <v>false</v>
      </c>
      <c r="G8645" t="str" cm="1">
        <f t="array" ref="G8645">IFERROR(IF(AND(Orders!R8644:R18637&gt;1000,OR(Orders!M8644:M18637="East",Orders!M8644:M18637="south")),"bonus","no bonus"),"data error")</f>
        <v>no bonus</v>
      </c>
    </row>
    <row r="8646" spans="1:7" x14ac:dyDescent="0.25">
      <c r="A8646" t="str">
        <v>high</v>
      </c>
      <c r="B8646" t="b" cm="1">
        <f t="array" ref="B8646">AND(Orders!R8644:R18637&gt;500,Orders!O8644:O18637="technology")</f>
        <v>0</v>
      </c>
      <c r="C8646" t="b" cm="1">
        <f t="array" ref="C8646">OR(Orders!R8644:R18637&gt;1000,Orders!O8644:O18637="furniture")</f>
        <v>1</v>
      </c>
      <c r="D8646" t="str">
        <v>no</v>
      </c>
      <c r="E8646" t="str">
        <v>false</v>
      </c>
      <c r="G8646" t="str" cm="1">
        <f t="array" ref="G8646">IFERROR(IF(AND(Orders!R8645:R18638&gt;1000,OR(Orders!M8645:M18638="East",Orders!M8645:M18638="south")),"bonus","no bonus"),"data error")</f>
        <v>no bonus</v>
      </c>
    </row>
    <row r="8647" spans="1:7" x14ac:dyDescent="0.25">
      <c r="A8647" t="str">
        <v>high</v>
      </c>
      <c r="B8647" t="b" cm="1">
        <f t="array" ref="B8647">AND(Orders!R8645:R18638&gt;500,Orders!O8645:O18638="technology")</f>
        <v>0</v>
      </c>
      <c r="C8647" t="b" cm="1">
        <f t="array" ref="C8647">OR(Orders!R8645:R18638&gt;1000,Orders!O8645:O18638="furniture")</f>
        <v>1</v>
      </c>
      <c r="D8647" t="str">
        <v>no</v>
      </c>
      <c r="E8647" t="str">
        <v>false</v>
      </c>
      <c r="G8647" t="str" cm="1">
        <f t="array" ref="G8647">IFERROR(IF(AND(Orders!R8646:R18639&gt;1000,OR(Orders!M8646:M18639="East",Orders!M8646:M18639="south")),"bonus","no bonus"),"data error")</f>
        <v>no bonus</v>
      </c>
    </row>
    <row r="8648" spans="1:7" x14ac:dyDescent="0.25">
      <c r="A8648" t="str">
        <v>high</v>
      </c>
      <c r="B8648" t="b" cm="1">
        <f t="array" ref="B8648">AND(Orders!R8646:R18639&gt;500,Orders!O8646:O18639="technology")</f>
        <v>0</v>
      </c>
      <c r="C8648" t="b" cm="1">
        <f t="array" ref="C8648">OR(Orders!R8646:R18639&gt;1000,Orders!O8646:O18639="furniture")</f>
        <v>1</v>
      </c>
      <c r="D8648" t="str">
        <v>no</v>
      </c>
      <c r="E8648" t="str">
        <v>false</v>
      </c>
      <c r="G8648" t="str" cm="1">
        <f t="array" ref="G8648">IFERROR(IF(AND(Orders!R8647:R18640&gt;1000,OR(Orders!M8647:M18640="East",Orders!M8647:M18640="south")),"bonus","no bonus"),"data error")</f>
        <v>no bonus</v>
      </c>
    </row>
    <row r="8649" spans="1:7" x14ac:dyDescent="0.25">
      <c r="A8649" t="str">
        <v>high</v>
      </c>
      <c r="B8649" t="b" cm="1">
        <f t="array" ref="B8649">AND(Orders!R8647:R18640&gt;500,Orders!O8647:O18640="technology")</f>
        <v>0</v>
      </c>
      <c r="C8649" t="b" cm="1">
        <f t="array" ref="C8649">OR(Orders!R8647:R18640&gt;1000,Orders!O8647:O18640="furniture")</f>
        <v>1</v>
      </c>
      <c r="D8649" t="str">
        <v>no</v>
      </c>
      <c r="E8649" t="str">
        <v>false</v>
      </c>
      <c r="G8649" t="str" cm="1">
        <f t="array" ref="G8649">IFERROR(IF(AND(Orders!R8648:R18641&gt;1000,OR(Orders!M8648:M18641="East",Orders!M8648:M18641="south")),"bonus","no bonus"),"data error")</f>
        <v>no bonus</v>
      </c>
    </row>
    <row r="8650" spans="1:7" x14ac:dyDescent="0.25">
      <c r="A8650" t="str">
        <v>high</v>
      </c>
      <c r="B8650" t="b" cm="1">
        <f t="array" ref="B8650">AND(Orders!R8648:R18641&gt;500,Orders!O8648:O18641="technology")</f>
        <v>0</v>
      </c>
      <c r="C8650" t="b" cm="1">
        <f t="array" ref="C8650">OR(Orders!R8648:R18641&gt;1000,Orders!O8648:O18641="furniture")</f>
        <v>1</v>
      </c>
      <c r="D8650" t="str">
        <v>no</v>
      </c>
      <c r="E8650" t="str">
        <v>false</v>
      </c>
      <c r="G8650" t="str" cm="1">
        <f t="array" ref="G8650">IFERROR(IF(AND(Orders!R8649:R18642&gt;1000,OR(Orders!M8649:M18642="East",Orders!M8649:M18642="south")),"bonus","no bonus"),"data error")</f>
        <v>no bonus</v>
      </c>
    </row>
    <row r="8651" spans="1:7" x14ac:dyDescent="0.25">
      <c r="A8651" t="str">
        <v>high</v>
      </c>
      <c r="B8651" t="b" cm="1">
        <f t="array" ref="B8651">AND(Orders!R8649:R18642&gt;500,Orders!O8649:O18642="technology")</f>
        <v>0</v>
      </c>
      <c r="C8651" t="b" cm="1">
        <f t="array" ref="C8651">OR(Orders!R8649:R18642&gt;1000,Orders!O8649:O18642="furniture")</f>
        <v>1</v>
      </c>
      <c r="D8651" t="str">
        <v>no</v>
      </c>
      <c r="E8651" t="str">
        <v>false</v>
      </c>
      <c r="G8651" t="str" cm="1">
        <f t="array" ref="G8651">IFERROR(IF(AND(Orders!R8650:R18643&gt;1000,OR(Orders!M8650:M18643="East",Orders!M8650:M18643="south")),"bonus","no bonus"),"data error")</f>
        <v>no bonus</v>
      </c>
    </row>
    <row r="8652" spans="1:7" x14ac:dyDescent="0.25">
      <c r="A8652" t="str">
        <v>high</v>
      </c>
      <c r="B8652" t="b" cm="1">
        <f t="array" ref="B8652">AND(Orders!R8650:R18643&gt;500,Orders!O8650:O18643="technology")</f>
        <v>0</v>
      </c>
      <c r="C8652" t="b" cm="1">
        <f t="array" ref="C8652">OR(Orders!R8650:R18643&gt;1000,Orders!O8650:O18643="furniture")</f>
        <v>1</v>
      </c>
      <c r="D8652" t="str">
        <v>no</v>
      </c>
      <c r="E8652" t="str">
        <v>false</v>
      </c>
      <c r="G8652" t="str" cm="1">
        <f t="array" ref="G8652">IFERROR(IF(AND(Orders!R8651:R18644&gt;1000,OR(Orders!M8651:M18644="East",Orders!M8651:M18644="south")),"bonus","no bonus"),"data error")</f>
        <v>no bonus</v>
      </c>
    </row>
    <row r="8653" spans="1:7" x14ac:dyDescent="0.25">
      <c r="A8653" t="str">
        <v>high</v>
      </c>
      <c r="B8653" t="b" cm="1">
        <f t="array" ref="B8653">AND(Orders!R8651:R18644&gt;500,Orders!O8651:O18644="technology")</f>
        <v>0</v>
      </c>
      <c r="C8653" t="b" cm="1">
        <f t="array" ref="C8653">OR(Orders!R8651:R18644&gt;1000,Orders!O8651:O18644="furniture")</f>
        <v>1</v>
      </c>
      <c r="D8653" t="str">
        <v>no</v>
      </c>
      <c r="E8653" t="str">
        <v>false</v>
      </c>
      <c r="G8653" t="str" cm="1">
        <f t="array" ref="G8653">IFERROR(IF(AND(Orders!R8652:R18645&gt;1000,OR(Orders!M8652:M18645="East",Orders!M8652:M18645="south")),"bonus","no bonus"),"data error")</f>
        <v>no bonus</v>
      </c>
    </row>
    <row r="8654" spans="1:7" x14ac:dyDescent="0.25">
      <c r="A8654" t="str">
        <v>high</v>
      </c>
      <c r="B8654" t="b" cm="1">
        <f t="array" ref="B8654">AND(Orders!R8652:R18645&gt;500,Orders!O8652:O18645="technology")</f>
        <v>0</v>
      </c>
      <c r="C8654" t="b" cm="1">
        <f t="array" ref="C8654">OR(Orders!R8652:R18645&gt;1000,Orders!O8652:O18645="furniture")</f>
        <v>1</v>
      </c>
      <c r="D8654" t="str">
        <v>no</v>
      </c>
      <c r="E8654" t="str">
        <v>false</v>
      </c>
      <c r="G8654" t="str" cm="1">
        <f t="array" ref="G8654">IFERROR(IF(AND(Orders!R8653:R18646&gt;1000,OR(Orders!M8653:M18646="East",Orders!M8653:M18646="south")),"bonus","no bonus"),"data error")</f>
        <v>no bonus</v>
      </c>
    </row>
    <row r="8655" spans="1:7" x14ac:dyDescent="0.25">
      <c r="A8655" t="str">
        <v>high</v>
      </c>
      <c r="B8655" t="b" cm="1">
        <f t="array" ref="B8655">AND(Orders!R8653:R18646&gt;500,Orders!O8653:O18646="technology")</f>
        <v>0</v>
      </c>
      <c r="C8655" t="b" cm="1">
        <f t="array" ref="C8655">OR(Orders!R8653:R18646&gt;1000,Orders!O8653:O18646="furniture")</f>
        <v>1</v>
      </c>
      <c r="D8655" t="str">
        <v>no</v>
      </c>
      <c r="E8655" t="str">
        <v>false</v>
      </c>
      <c r="G8655" t="str" cm="1">
        <f t="array" ref="G8655">IFERROR(IF(AND(Orders!R8654:R18647&gt;1000,OR(Orders!M8654:M18647="East",Orders!M8654:M18647="south")),"bonus","no bonus"),"data error")</f>
        <v>no bonus</v>
      </c>
    </row>
    <row r="8656" spans="1:7" x14ac:dyDescent="0.25">
      <c r="A8656" t="str">
        <v>high</v>
      </c>
      <c r="B8656" t="b" cm="1">
        <f t="array" ref="B8656">AND(Orders!R8654:R18647&gt;500,Orders!O8654:O18647="technology")</f>
        <v>0</v>
      </c>
      <c r="C8656" t="b" cm="1">
        <f t="array" ref="C8656">OR(Orders!R8654:R18647&gt;1000,Orders!O8654:O18647="furniture")</f>
        <v>1</v>
      </c>
      <c r="D8656" t="str">
        <v>no</v>
      </c>
      <c r="E8656" t="str">
        <v>false</v>
      </c>
      <c r="G8656" t="str" cm="1">
        <f t="array" ref="G8656">IFERROR(IF(AND(Orders!R8655:R18648&gt;1000,OR(Orders!M8655:M18648="East",Orders!M8655:M18648="south")),"bonus","no bonus"),"data error")</f>
        <v>no bonus</v>
      </c>
    </row>
    <row r="8657" spans="1:7" x14ac:dyDescent="0.25">
      <c r="A8657" t="str">
        <v>high</v>
      </c>
      <c r="B8657" t="b" cm="1">
        <f t="array" ref="B8657">AND(Orders!R8655:R18648&gt;500,Orders!O8655:O18648="technology")</f>
        <v>0</v>
      </c>
      <c r="C8657" t="b" cm="1">
        <f t="array" ref="C8657">OR(Orders!R8655:R18648&gt;1000,Orders!O8655:O18648="furniture")</f>
        <v>1</v>
      </c>
      <c r="D8657" t="str">
        <v>no</v>
      </c>
      <c r="E8657" t="str">
        <v>false</v>
      </c>
      <c r="G8657" t="str" cm="1">
        <f t="array" ref="G8657">IFERROR(IF(AND(Orders!R8656:R18649&gt;1000,OR(Orders!M8656:M18649="East",Orders!M8656:M18649="south")),"bonus","no bonus"),"data error")</f>
        <v>no bonus</v>
      </c>
    </row>
    <row r="8658" spans="1:7" x14ac:dyDescent="0.25">
      <c r="A8658" t="str">
        <v>high</v>
      </c>
      <c r="B8658" t="b" cm="1">
        <f t="array" ref="B8658">AND(Orders!R8656:R18649&gt;500,Orders!O8656:O18649="technology")</f>
        <v>0</v>
      </c>
      <c r="C8658" t="b" cm="1">
        <f t="array" ref="C8658">OR(Orders!R8656:R18649&gt;1000,Orders!O8656:O18649="furniture")</f>
        <v>1</v>
      </c>
      <c r="D8658" t="str">
        <v>no</v>
      </c>
      <c r="E8658" t="str">
        <v>false</v>
      </c>
      <c r="G8658" t="str" cm="1">
        <f t="array" ref="G8658">IFERROR(IF(AND(Orders!R8657:R18650&gt;1000,OR(Orders!M8657:M18650="East",Orders!M8657:M18650="south")),"bonus","no bonus"),"data error")</f>
        <v>no bonus</v>
      </c>
    </row>
    <row r="8659" spans="1:7" x14ac:dyDescent="0.25">
      <c r="A8659" t="str">
        <v>high</v>
      </c>
      <c r="B8659" t="b" cm="1">
        <f t="array" ref="B8659">AND(Orders!R8657:R18650&gt;500,Orders!O8657:O18650="technology")</f>
        <v>0</v>
      </c>
      <c r="C8659" t="b" cm="1">
        <f t="array" ref="C8659">OR(Orders!R8657:R18650&gt;1000,Orders!O8657:O18650="furniture")</f>
        <v>1</v>
      </c>
      <c r="D8659" t="str">
        <v>no</v>
      </c>
      <c r="E8659" t="str">
        <v>false</v>
      </c>
      <c r="G8659" t="str" cm="1">
        <f t="array" ref="G8659">IFERROR(IF(AND(Orders!R8658:R18651&gt;1000,OR(Orders!M8658:M18651="East",Orders!M8658:M18651="south")),"bonus","no bonus"),"data error")</f>
        <v>no bonus</v>
      </c>
    </row>
    <row r="8660" spans="1:7" x14ac:dyDescent="0.25">
      <c r="A8660" t="str">
        <v>high</v>
      </c>
      <c r="B8660" t="b" cm="1">
        <f t="array" ref="B8660">AND(Orders!R8658:R18651&gt;500,Orders!O8658:O18651="technology")</f>
        <v>0</v>
      </c>
      <c r="C8660" t="b" cm="1">
        <f t="array" ref="C8660">OR(Orders!R8658:R18651&gt;1000,Orders!O8658:O18651="furniture")</f>
        <v>1</v>
      </c>
      <c r="D8660" t="str">
        <v>no</v>
      </c>
      <c r="E8660" t="str">
        <v>false</v>
      </c>
      <c r="G8660" t="str" cm="1">
        <f t="array" ref="G8660">IFERROR(IF(AND(Orders!R8659:R18652&gt;1000,OR(Orders!M8659:M18652="East",Orders!M8659:M18652="south")),"bonus","no bonus"),"data error")</f>
        <v>no bonus</v>
      </c>
    </row>
    <row r="8661" spans="1:7" x14ac:dyDescent="0.25">
      <c r="A8661" t="str">
        <v>high</v>
      </c>
      <c r="B8661" t="b" cm="1">
        <f t="array" ref="B8661">AND(Orders!R8659:R18652&gt;500,Orders!O8659:O18652="technology")</f>
        <v>0</v>
      </c>
      <c r="C8661" t="b" cm="1">
        <f t="array" ref="C8661">OR(Orders!R8659:R18652&gt;1000,Orders!O8659:O18652="furniture")</f>
        <v>1</v>
      </c>
      <c r="D8661" t="str">
        <v>no</v>
      </c>
      <c r="E8661" t="str">
        <v>false</v>
      </c>
      <c r="G8661" t="str" cm="1">
        <f t="array" ref="G8661">IFERROR(IF(AND(Orders!R8660:R18653&gt;1000,OR(Orders!M8660:M18653="East",Orders!M8660:M18653="south")),"bonus","no bonus"),"data error")</f>
        <v>no bonus</v>
      </c>
    </row>
    <row r="8662" spans="1:7" x14ac:dyDescent="0.25">
      <c r="A8662" t="str">
        <v>high</v>
      </c>
      <c r="B8662" t="b" cm="1">
        <f t="array" ref="B8662">AND(Orders!R8660:R18653&gt;500,Orders!O8660:O18653="technology")</f>
        <v>0</v>
      </c>
      <c r="C8662" t="b" cm="1">
        <f t="array" ref="C8662">OR(Orders!R8660:R18653&gt;1000,Orders!O8660:O18653="furniture")</f>
        <v>1</v>
      </c>
      <c r="D8662" t="str">
        <v>no</v>
      </c>
      <c r="E8662" t="str">
        <v>false</v>
      </c>
      <c r="G8662" t="str" cm="1">
        <f t="array" ref="G8662">IFERROR(IF(AND(Orders!R8661:R18654&gt;1000,OR(Orders!M8661:M18654="East",Orders!M8661:M18654="south")),"bonus","no bonus"),"data error")</f>
        <v>no bonus</v>
      </c>
    </row>
    <row r="8663" spans="1:7" x14ac:dyDescent="0.25">
      <c r="A8663" t="str">
        <v>high</v>
      </c>
      <c r="B8663" t="b" cm="1">
        <f t="array" ref="B8663">AND(Orders!R8661:R18654&gt;500,Orders!O8661:O18654="technology")</f>
        <v>0</v>
      </c>
      <c r="C8663" t="b" cm="1">
        <f t="array" ref="C8663">OR(Orders!R8661:R18654&gt;1000,Orders!O8661:O18654="furniture")</f>
        <v>1</v>
      </c>
      <c r="D8663" t="str">
        <v>no</v>
      </c>
      <c r="E8663" t="str">
        <v>false</v>
      </c>
      <c r="G8663" t="str" cm="1">
        <f t="array" ref="G8663">IFERROR(IF(AND(Orders!R8662:R18655&gt;1000,OR(Orders!M8662:M18655="East",Orders!M8662:M18655="south")),"bonus","no bonus"),"data error")</f>
        <v>no bonus</v>
      </c>
    </row>
    <row r="8664" spans="1:7" x14ac:dyDescent="0.25">
      <c r="A8664" t="str">
        <v>high</v>
      </c>
      <c r="B8664" t="b" cm="1">
        <f t="array" ref="B8664">AND(Orders!R8662:R18655&gt;500,Orders!O8662:O18655="technology")</f>
        <v>0</v>
      </c>
      <c r="C8664" t="b" cm="1">
        <f t="array" ref="C8664">OR(Orders!R8662:R18655&gt;1000,Orders!O8662:O18655="furniture")</f>
        <v>1</v>
      </c>
      <c r="D8664" t="str">
        <v>no</v>
      </c>
      <c r="E8664" t="str">
        <v>false</v>
      </c>
      <c r="G8664" t="str" cm="1">
        <f t="array" ref="G8664">IFERROR(IF(AND(Orders!R8663:R18656&gt;1000,OR(Orders!M8663:M18656="East",Orders!M8663:M18656="south")),"bonus","no bonus"),"data error")</f>
        <v>no bonus</v>
      </c>
    </row>
    <row r="8665" spans="1:7" x14ac:dyDescent="0.25">
      <c r="A8665" t="str">
        <v>high</v>
      </c>
      <c r="B8665" t="b" cm="1">
        <f t="array" ref="B8665">AND(Orders!R8663:R18656&gt;500,Orders!O8663:O18656="technology")</f>
        <v>0</v>
      </c>
      <c r="C8665" t="b" cm="1">
        <f t="array" ref="C8665">OR(Orders!R8663:R18656&gt;1000,Orders!O8663:O18656="furniture")</f>
        <v>1</v>
      </c>
      <c r="D8665" t="str">
        <v>no</v>
      </c>
      <c r="E8665" t="str">
        <v>false</v>
      </c>
      <c r="G8665" t="str" cm="1">
        <f t="array" ref="G8665">IFERROR(IF(AND(Orders!R8664:R18657&gt;1000,OR(Orders!M8664:M18657="East",Orders!M8664:M18657="south")),"bonus","no bonus"),"data error")</f>
        <v>no bonus</v>
      </c>
    </row>
    <row r="8666" spans="1:7" x14ac:dyDescent="0.25">
      <c r="A8666" t="str">
        <v>high</v>
      </c>
      <c r="B8666" t="b" cm="1">
        <f t="array" ref="B8666">AND(Orders!R8664:R18657&gt;500,Orders!O8664:O18657="technology")</f>
        <v>0</v>
      </c>
      <c r="C8666" t="b" cm="1">
        <f t="array" ref="C8666">OR(Orders!R8664:R18657&gt;1000,Orders!O8664:O18657="furniture")</f>
        <v>1</v>
      </c>
      <c r="D8666" t="str">
        <v>no</v>
      </c>
      <c r="E8666" t="str">
        <v>false</v>
      </c>
      <c r="G8666" t="str" cm="1">
        <f t="array" ref="G8666">IFERROR(IF(AND(Orders!R8665:R18658&gt;1000,OR(Orders!M8665:M18658="East",Orders!M8665:M18658="south")),"bonus","no bonus"),"data error")</f>
        <v>no bonus</v>
      </c>
    </row>
    <row r="8667" spans="1:7" x14ac:dyDescent="0.25">
      <c r="A8667" t="str">
        <v>high</v>
      </c>
      <c r="B8667" t="b" cm="1">
        <f t="array" ref="B8667">AND(Orders!R8665:R18658&gt;500,Orders!O8665:O18658="technology")</f>
        <v>0</v>
      </c>
      <c r="C8667" t="b" cm="1">
        <f t="array" ref="C8667">OR(Orders!R8665:R18658&gt;1000,Orders!O8665:O18658="furniture")</f>
        <v>1</v>
      </c>
      <c r="D8667" t="str">
        <v>no</v>
      </c>
      <c r="E8667" t="str">
        <v>false</v>
      </c>
      <c r="G8667" t="str" cm="1">
        <f t="array" ref="G8667">IFERROR(IF(AND(Orders!R8666:R18659&gt;1000,OR(Orders!M8666:M18659="East",Orders!M8666:M18659="south")),"bonus","no bonus"),"data error")</f>
        <v>no bonus</v>
      </c>
    </row>
    <row r="8668" spans="1:7" x14ac:dyDescent="0.25">
      <c r="A8668" t="str">
        <v>high</v>
      </c>
      <c r="B8668" t="b" cm="1">
        <f t="array" ref="B8668">AND(Orders!R8666:R18659&gt;500,Orders!O8666:O18659="technology")</f>
        <v>0</v>
      </c>
      <c r="C8668" t="b" cm="1">
        <f t="array" ref="C8668">OR(Orders!R8666:R18659&gt;1000,Orders!O8666:O18659="furniture")</f>
        <v>1</v>
      </c>
      <c r="D8668" t="str">
        <v>no</v>
      </c>
      <c r="E8668" t="str">
        <v>false</v>
      </c>
      <c r="G8668" t="str" cm="1">
        <f t="array" ref="G8668">IFERROR(IF(AND(Orders!R8667:R18660&gt;1000,OR(Orders!M8667:M18660="East",Orders!M8667:M18660="south")),"bonus","no bonus"),"data error")</f>
        <v>no bonus</v>
      </c>
    </row>
    <row r="8669" spans="1:7" x14ac:dyDescent="0.25">
      <c r="A8669" t="str">
        <v>high</v>
      </c>
      <c r="B8669" t="b" cm="1">
        <f t="array" ref="B8669">AND(Orders!R8667:R18660&gt;500,Orders!O8667:O18660="technology")</f>
        <v>0</v>
      </c>
      <c r="C8669" t="b" cm="1">
        <f t="array" ref="C8669">OR(Orders!R8667:R18660&gt;1000,Orders!O8667:O18660="furniture")</f>
        <v>1</v>
      </c>
      <c r="D8669" t="str">
        <v>no</v>
      </c>
      <c r="E8669" t="str">
        <v>false</v>
      </c>
      <c r="G8669" t="str" cm="1">
        <f t="array" ref="G8669">IFERROR(IF(AND(Orders!R8668:R18661&gt;1000,OR(Orders!M8668:M18661="East",Orders!M8668:M18661="south")),"bonus","no bonus"),"data error")</f>
        <v>no bonus</v>
      </c>
    </row>
    <row r="8670" spans="1:7" x14ac:dyDescent="0.25">
      <c r="A8670" t="str">
        <v>high</v>
      </c>
      <c r="B8670" t="b" cm="1">
        <f t="array" ref="B8670">AND(Orders!R8668:R18661&gt;500,Orders!O8668:O18661="technology")</f>
        <v>0</v>
      </c>
      <c r="C8670" t="b" cm="1">
        <f t="array" ref="C8670">OR(Orders!R8668:R18661&gt;1000,Orders!O8668:O18661="furniture")</f>
        <v>1</v>
      </c>
      <c r="D8670" t="str">
        <v>no</v>
      </c>
      <c r="E8670" t="str">
        <v>false</v>
      </c>
      <c r="G8670" t="str" cm="1">
        <f t="array" ref="G8670">IFERROR(IF(AND(Orders!R8669:R18662&gt;1000,OR(Orders!M8669:M18662="East",Orders!M8669:M18662="south")),"bonus","no bonus"),"data error")</f>
        <v>no bonus</v>
      </c>
    </row>
    <row r="8671" spans="1:7" x14ac:dyDescent="0.25">
      <c r="A8671" t="str">
        <v>high</v>
      </c>
      <c r="B8671" t="b" cm="1">
        <f t="array" ref="B8671">AND(Orders!R8669:R18662&gt;500,Orders!O8669:O18662="technology")</f>
        <v>0</v>
      </c>
      <c r="C8671" t="b" cm="1">
        <f t="array" ref="C8671">OR(Orders!R8669:R18662&gt;1000,Orders!O8669:O18662="furniture")</f>
        <v>1</v>
      </c>
      <c r="D8671" t="str">
        <v>no</v>
      </c>
      <c r="E8671" t="str">
        <v>false</v>
      </c>
      <c r="G8671" t="str" cm="1">
        <f t="array" ref="G8671">IFERROR(IF(AND(Orders!R8670:R18663&gt;1000,OR(Orders!M8670:M18663="East",Orders!M8670:M18663="south")),"bonus","no bonus"),"data error")</f>
        <v>no bonus</v>
      </c>
    </row>
    <row r="8672" spans="1:7" x14ac:dyDescent="0.25">
      <c r="A8672" t="str">
        <v>high</v>
      </c>
      <c r="B8672" t="b" cm="1">
        <f t="array" ref="B8672">AND(Orders!R8670:R18663&gt;500,Orders!O8670:O18663="technology")</f>
        <v>0</v>
      </c>
      <c r="C8672" t="b" cm="1">
        <f t="array" ref="C8672">OR(Orders!R8670:R18663&gt;1000,Orders!O8670:O18663="furniture")</f>
        <v>1</v>
      </c>
      <c r="D8672" t="str">
        <v>no</v>
      </c>
      <c r="E8672" t="str">
        <v>false</v>
      </c>
      <c r="G8672" t="str" cm="1">
        <f t="array" ref="G8672">IFERROR(IF(AND(Orders!R8671:R18664&gt;1000,OR(Orders!M8671:M18664="East",Orders!M8671:M18664="south")),"bonus","no bonus"),"data error")</f>
        <v>no bonus</v>
      </c>
    </row>
    <row r="8673" spans="1:7" x14ac:dyDescent="0.25">
      <c r="A8673" t="str">
        <v>high</v>
      </c>
      <c r="B8673" t="b" cm="1">
        <f t="array" ref="B8673">AND(Orders!R8671:R18664&gt;500,Orders!O8671:O18664="technology")</f>
        <v>0</v>
      </c>
      <c r="C8673" t="b" cm="1">
        <f t="array" ref="C8673">OR(Orders!R8671:R18664&gt;1000,Orders!O8671:O18664="furniture")</f>
        <v>1</v>
      </c>
      <c r="D8673" t="str">
        <v>no</v>
      </c>
      <c r="E8673" t="str">
        <v>false</v>
      </c>
      <c r="G8673" t="str" cm="1">
        <f t="array" ref="G8673">IFERROR(IF(AND(Orders!R8672:R18665&gt;1000,OR(Orders!M8672:M18665="East",Orders!M8672:M18665="south")),"bonus","no bonus"),"data error")</f>
        <v>no bonus</v>
      </c>
    </row>
    <row r="8674" spans="1:7" x14ac:dyDescent="0.25">
      <c r="A8674" t="str">
        <v>high</v>
      </c>
      <c r="B8674" t="b" cm="1">
        <f t="array" ref="B8674">AND(Orders!R8672:R18665&gt;500,Orders!O8672:O18665="technology")</f>
        <v>0</v>
      </c>
      <c r="C8674" t="b" cm="1">
        <f t="array" ref="C8674">OR(Orders!R8672:R18665&gt;1000,Orders!O8672:O18665="furniture")</f>
        <v>1</v>
      </c>
      <c r="D8674" t="str">
        <v>no</v>
      </c>
      <c r="E8674" t="str">
        <v>false</v>
      </c>
      <c r="G8674" t="str" cm="1">
        <f t="array" ref="G8674">IFERROR(IF(AND(Orders!R8673:R18666&gt;1000,OR(Orders!M8673:M18666="East",Orders!M8673:M18666="south")),"bonus","no bonus"),"data error")</f>
        <v>no bonus</v>
      </c>
    </row>
    <row r="8675" spans="1:7" x14ac:dyDescent="0.25">
      <c r="A8675" t="str">
        <v>high</v>
      </c>
      <c r="B8675" t="b" cm="1">
        <f t="array" ref="B8675">AND(Orders!R8673:R18666&gt;500,Orders!O8673:O18666="technology")</f>
        <v>0</v>
      </c>
      <c r="C8675" t="b" cm="1">
        <f t="array" ref="C8675">OR(Orders!R8673:R18666&gt;1000,Orders!O8673:O18666="furniture")</f>
        <v>1</v>
      </c>
      <c r="D8675" t="str">
        <v>no</v>
      </c>
      <c r="E8675" t="str">
        <v>false</v>
      </c>
      <c r="G8675" t="str" cm="1">
        <f t="array" ref="G8675">IFERROR(IF(AND(Orders!R8674:R18667&gt;1000,OR(Orders!M8674:M18667="East",Orders!M8674:M18667="south")),"bonus","no bonus"),"data error")</f>
        <v>no bonus</v>
      </c>
    </row>
    <row r="8676" spans="1:7" x14ac:dyDescent="0.25">
      <c r="A8676" t="str">
        <v>high</v>
      </c>
      <c r="B8676" t="b" cm="1">
        <f t="array" ref="B8676">AND(Orders!R8674:R18667&gt;500,Orders!O8674:O18667="technology")</f>
        <v>0</v>
      </c>
      <c r="C8676" t="b" cm="1">
        <f t="array" ref="C8676">OR(Orders!R8674:R18667&gt;1000,Orders!O8674:O18667="furniture")</f>
        <v>1</v>
      </c>
      <c r="D8676" t="str">
        <v>no</v>
      </c>
      <c r="E8676" t="str">
        <v>false</v>
      </c>
      <c r="G8676" t="str" cm="1">
        <f t="array" ref="G8676">IFERROR(IF(AND(Orders!R8675:R18668&gt;1000,OR(Orders!M8675:M18668="East",Orders!M8675:M18668="south")),"bonus","no bonus"),"data error")</f>
        <v>no bonus</v>
      </c>
    </row>
    <row r="8677" spans="1:7" x14ac:dyDescent="0.25">
      <c r="A8677" t="str">
        <v>high</v>
      </c>
      <c r="B8677" t="b" cm="1">
        <f t="array" ref="B8677">AND(Orders!R8675:R18668&gt;500,Orders!O8675:O18668="technology")</f>
        <v>0</v>
      </c>
      <c r="C8677" t="b" cm="1">
        <f t="array" ref="C8677">OR(Orders!R8675:R18668&gt;1000,Orders!O8675:O18668="furniture")</f>
        <v>1</v>
      </c>
      <c r="D8677" t="str">
        <v>no</v>
      </c>
      <c r="E8677" t="str">
        <v>false</v>
      </c>
      <c r="G8677" t="str" cm="1">
        <f t="array" ref="G8677">IFERROR(IF(AND(Orders!R8676:R18669&gt;1000,OR(Orders!M8676:M18669="East",Orders!M8676:M18669="south")),"bonus","no bonus"),"data error")</f>
        <v>no bonus</v>
      </c>
    </row>
    <row r="8678" spans="1:7" x14ac:dyDescent="0.25">
      <c r="A8678" t="str">
        <v>high</v>
      </c>
      <c r="B8678" t="b" cm="1">
        <f t="array" ref="B8678">AND(Orders!R8676:R18669&gt;500,Orders!O8676:O18669="technology")</f>
        <v>0</v>
      </c>
      <c r="C8678" t="b" cm="1">
        <f t="array" ref="C8678">OR(Orders!R8676:R18669&gt;1000,Orders!O8676:O18669="furniture")</f>
        <v>1</v>
      </c>
      <c r="D8678" t="str">
        <v>no</v>
      </c>
      <c r="E8678" t="str">
        <v>false</v>
      </c>
      <c r="G8678" t="str" cm="1">
        <f t="array" ref="G8678">IFERROR(IF(AND(Orders!R8677:R18670&gt;1000,OR(Orders!M8677:M18670="East",Orders!M8677:M18670="south")),"bonus","no bonus"),"data error")</f>
        <v>no bonus</v>
      </c>
    </row>
    <row r="8679" spans="1:7" x14ac:dyDescent="0.25">
      <c r="A8679" t="str">
        <v>high</v>
      </c>
      <c r="B8679" t="b" cm="1">
        <f t="array" ref="B8679">AND(Orders!R8677:R18670&gt;500,Orders!O8677:O18670="technology")</f>
        <v>0</v>
      </c>
      <c r="C8679" t="b" cm="1">
        <f t="array" ref="C8679">OR(Orders!R8677:R18670&gt;1000,Orders!O8677:O18670="furniture")</f>
        <v>1</v>
      </c>
      <c r="D8679" t="str">
        <v>no</v>
      </c>
      <c r="E8679" t="str">
        <v>false</v>
      </c>
      <c r="G8679" t="str" cm="1">
        <f t="array" ref="G8679">IFERROR(IF(AND(Orders!R8678:R18671&gt;1000,OR(Orders!M8678:M18671="East",Orders!M8678:M18671="south")),"bonus","no bonus"),"data error")</f>
        <v>no bonus</v>
      </c>
    </row>
    <row r="8680" spans="1:7" x14ac:dyDescent="0.25">
      <c r="A8680" t="str">
        <v>high</v>
      </c>
      <c r="B8680" t="b" cm="1">
        <f t="array" ref="B8680">AND(Orders!R8678:R18671&gt;500,Orders!O8678:O18671="technology")</f>
        <v>0</v>
      </c>
      <c r="C8680" t="b" cm="1">
        <f t="array" ref="C8680">OR(Orders!R8678:R18671&gt;1000,Orders!O8678:O18671="furniture")</f>
        <v>1</v>
      </c>
      <c r="D8680" t="str">
        <v>no</v>
      </c>
      <c r="E8680" t="str">
        <v>false</v>
      </c>
      <c r="G8680" t="str" cm="1">
        <f t="array" ref="G8680">IFERROR(IF(AND(Orders!R8679:R18672&gt;1000,OR(Orders!M8679:M18672="East",Orders!M8679:M18672="south")),"bonus","no bonus"),"data error")</f>
        <v>no bonus</v>
      </c>
    </row>
    <row r="8681" spans="1:7" x14ac:dyDescent="0.25">
      <c r="A8681" t="str">
        <v>high</v>
      </c>
      <c r="B8681" t="b" cm="1">
        <f t="array" ref="B8681">AND(Orders!R8679:R18672&gt;500,Orders!O8679:O18672="technology")</f>
        <v>0</v>
      </c>
      <c r="C8681" t="b" cm="1">
        <f t="array" ref="C8681">OR(Orders!R8679:R18672&gt;1000,Orders!O8679:O18672="furniture")</f>
        <v>1</v>
      </c>
      <c r="D8681" t="str">
        <v>no</v>
      </c>
      <c r="E8681" t="str">
        <v>false</v>
      </c>
      <c r="G8681" t="str" cm="1">
        <f t="array" ref="G8681">IFERROR(IF(AND(Orders!R8680:R18673&gt;1000,OR(Orders!M8680:M18673="East",Orders!M8680:M18673="south")),"bonus","no bonus"),"data error")</f>
        <v>no bonus</v>
      </c>
    </row>
    <row r="8682" spans="1:7" x14ac:dyDescent="0.25">
      <c r="A8682" t="str">
        <v>high</v>
      </c>
      <c r="B8682" t="b" cm="1">
        <f t="array" ref="B8682">AND(Orders!R8680:R18673&gt;500,Orders!O8680:O18673="technology")</f>
        <v>0</v>
      </c>
      <c r="C8682" t="b" cm="1">
        <f t="array" ref="C8682">OR(Orders!R8680:R18673&gt;1000,Orders!O8680:O18673="furniture")</f>
        <v>1</v>
      </c>
      <c r="D8682" t="str">
        <v>no</v>
      </c>
      <c r="E8682" t="str">
        <v>false</v>
      </c>
      <c r="G8682" t="str" cm="1">
        <f t="array" ref="G8682">IFERROR(IF(AND(Orders!R8681:R18674&gt;1000,OR(Orders!M8681:M18674="East",Orders!M8681:M18674="south")),"bonus","no bonus"),"data error")</f>
        <v>no bonus</v>
      </c>
    </row>
    <row r="8683" spans="1:7" x14ac:dyDescent="0.25">
      <c r="A8683" t="str">
        <v>high</v>
      </c>
      <c r="B8683" t="b" cm="1">
        <f t="array" ref="B8683">AND(Orders!R8681:R18674&gt;500,Orders!O8681:O18674="technology")</f>
        <v>0</v>
      </c>
      <c r="C8683" t="b" cm="1">
        <f t="array" ref="C8683">OR(Orders!R8681:R18674&gt;1000,Orders!O8681:O18674="furniture")</f>
        <v>1</v>
      </c>
      <c r="D8683" t="str">
        <v>no</v>
      </c>
      <c r="E8683" t="str">
        <v>false</v>
      </c>
      <c r="G8683" t="str" cm="1">
        <f t="array" ref="G8683">IFERROR(IF(AND(Orders!R8682:R18675&gt;1000,OR(Orders!M8682:M18675="East",Orders!M8682:M18675="south")),"bonus","no bonus"),"data error")</f>
        <v>no bonus</v>
      </c>
    </row>
    <row r="8684" spans="1:7" x14ac:dyDescent="0.25">
      <c r="A8684" t="str">
        <v>high</v>
      </c>
      <c r="B8684" t="b" cm="1">
        <f t="array" ref="B8684">AND(Orders!R8682:R18675&gt;500,Orders!O8682:O18675="technology")</f>
        <v>0</v>
      </c>
      <c r="C8684" t="b" cm="1">
        <f t="array" ref="C8684">OR(Orders!R8682:R18675&gt;1000,Orders!O8682:O18675="furniture")</f>
        <v>1</v>
      </c>
      <c r="D8684" t="str">
        <v>no</v>
      </c>
      <c r="E8684" t="str">
        <v>false</v>
      </c>
      <c r="G8684" t="str" cm="1">
        <f t="array" ref="G8684">IFERROR(IF(AND(Orders!R8683:R18676&gt;1000,OR(Orders!M8683:M18676="East",Orders!M8683:M18676="south")),"bonus","no bonus"),"data error")</f>
        <v>no bonus</v>
      </c>
    </row>
    <row r="8685" spans="1:7" x14ac:dyDescent="0.25">
      <c r="A8685" t="str">
        <v>high</v>
      </c>
      <c r="B8685" t="b" cm="1">
        <f t="array" ref="B8685">AND(Orders!R8683:R18676&gt;500,Orders!O8683:O18676="technology")</f>
        <v>0</v>
      </c>
      <c r="C8685" t="b" cm="1">
        <f t="array" ref="C8685">OR(Orders!R8683:R18676&gt;1000,Orders!O8683:O18676="furniture")</f>
        <v>1</v>
      </c>
      <c r="D8685" t="str">
        <v>no</v>
      </c>
      <c r="E8685" t="str">
        <v>false</v>
      </c>
      <c r="G8685" t="str" cm="1">
        <f t="array" ref="G8685">IFERROR(IF(AND(Orders!R8684:R18677&gt;1000,OR(Orders!M8684:M18677="East",Orders!M8684:M18677="south")),"bonus","no bonus"),"data error")</f>
        <v>no bonus</v>
      </c>
    </row>
    <row r="8686" spans="1:7" x14ac:dyDescent="0.25">
      <c r="A8686" t="str">
        <v>high</v>
      </c>
      <c r="B8686" t="b" cm="1">
        <f t="array" ref="B8686">AND(Orders!R8684:R18677&gt;500,Orders!O8684:O18677="technology")</f>
        <v>0</v>
      </c>
      <c r="C8686" t="b" cm="1">
        <f t="array" ref="C8686">OR(Orders!R8684:R18677&gt;1000,Orders!O8684:O18677="furniture")</f>
        <v>1</v>
      </c>
      <c r="D8686" t="str">
        <v>no</v>
      </c>
      <c r="E8686" t="str">
        <v>false</v>
      </c>
      <c r="G8686" t="str" cm="1">
        <f t="array" ref="G8686">IFERROR(IF(AND(Orders!R8685:R18678&gt;1000,OR(Orders!M8685:M18678="East",Orders!M8685:M18678="south")),"bonus","no bonus"),"data error")</f>
        <v>no bonus</v>
      </c>
    </row>
    <row r="8687" spans="1:7" x14ac:dyDescent="0.25">
      <c r="A8687" t="str">
        <v>high</v>
      </c>
      <c r="B8687" t="b" cm="1">
        <f t="array" ref="B8687">AND(Orders!R8685:R18678&gt;500,Orders!O8685:O18678="technology")</f>
        <v>0</v>
      </c>
      <c r="C8687" t="b" cm="1">
        <f t="array" ref="C8687">OR(Orders!R8685:R18678&gt;1000,Orders!O8685:O18678="furniture")</f>
        <v>1</v>
      </c>
      <c r="D8687" t="str">
        <v>no</v>
      </c>
      <c r="E8687" t="str">
        <v>false</v>
      </c>
      <c r="G8687" t="str" cm="1">
        <f t="array" ref="G8687">IFERROR(IF(AND(Orders!R8686:R18679&gt;1000,OR(Orders!M8686:M18679="East",Orders!M8686:M18679="south")),"bonus","no bonus"),"data error")</f>
        <v>no bonus</v>
      </c>
    </row>
    <row r="8688" spans="1:7" x14ac:dyDescent="0.25">
      <c r="A8688" t="str">
        <v>high</v>
      </c>
      <c r="B8688" t="b" cm="1">
        <f t="array" ref="B8688">AND(Orders!R8686:R18679&gt;500,Orders!O8686:O18679="technology")</f>
        <v>0</v>
      </c>
      <c r="C8688" t="b" cm="1">
        <f t="array" ref="C8688">OR(Orders!R8686:R18679&gt;1000,Orders!O8686:O18679="furniture")</f>
        <v>1</v>
      </c>
      <c r="D8688" t="str">
        <v>no</v>
      </c>
      <c r="E8688" t="str">
        <v>false</v>
      </c>
      <c r="G8688" t="str" cm="1">
        <f t="array" ref="G8688">IFERROR(IF(AND(Orders!R8687:R18680&gt;1000,OR(Orders!M8687:M18680="East",Orders!M8687:M18680="south")),"bonus","no bonus"),"data error")</f>
        <v>no bonus</v>
      </c>
    </row>
    <row r="8689" spans="1:7" x14ac:dyDescent="0.25">
      <c r="A8689" t="str">
        <v>high</v>
      </c>
      <c r="B8689" t="b" cm="1">
        <f t="array" ref="B8689">AND(Orders!R8687:R18680&gt;500,Orders!O8687:O18680="technology")</f>
        <v>0</v>
      </c>
      <c r="C8689" t="b" cm="1">
        <f t="array" ref="C8689">OR(Orders!R8687:R18680&gt;1000,Orders!O8687:O18680="furniture")</f>
        <v>1</v>
      </c>
      <c r="D8689" t="str">
        <v>no</v>
      </c>
      <c r="E8689" t="str">
        <v>false</v>
      </c>
      <c r="G8689" t="str" cm="1">
        <f t="array" ref="G8689">IFERROR(IF(AND(Orders!R8688:R18681&gt;1000,OR(Orders!M8688:M18681="East",Orders!M8688:M18681="south")),"bonus","no bonus"),"data error")</f>
        <v>no bonus</v>
      </c>
    </row>
    <row r="8690" spans="1:7" x14ac:dyDescent="0.25">
      <c r="A8690" t="str">
        <v>high</v>
      </c>
      <c r="B8690" t="b" cm="1">
        <f t="array" ref="B8690">AND(Orders!R8688:R18681&gt;500,Orders!O8688:O18681="technology")</f>
        <v>0</v>
      </c>
      <c r="C8690" t="b" cm="1">
        <f t="array" ref="C8690">OR(Orders!R8688:R18681&gt;1000,Orders!O8688:O18681="furniture")</f>
        <v>1</v>
      </c>
      <c r="D8690" t="str">
        <v>no</v>
      </c>
      <c r="E8690" t="str">
        <v>false</v>
      </c>
      <c r="G8690" t="str" cm="1">
        <f t="array" ref="G8690">IFERROR(IF(AND(Orders!R8689:R18682&gt;1000,OR(Orders!M8689:M18682="East",Orders!M8689:M18682="south")),"bonus","no bonus"),"data error")</f>
        <v>no bonus</v>
      </c>
    </row>
    <row r="8691" spans="1:7" x14ac:dyDescent="0.25">
      <c r="A8691" t="str">
        <v>high</v>
      </c>
      <c r="B8691" t="b" cm="1">
        <f t="array" ref="B8691">AND(Orders!R8689:R18682&gt;500,Orders!O8689:O18682="technology")</f>
        <v>0</v>
      </c>
      <c r="C8691" t="b" cm="1">
        <f t="array" ref="C8691">OR(Orders!R8689:R18682&gt;1000,Orders!O8689:O18682="furniture")</f>
        <v>1</v>
      </c>
      <c r="D8691" t="str">
        <v>no</v>
      </c>
      <c r="E8691" t="str">
        <v>false</v>
      </c>
      <c r="G8691" t="str" cm="1">
        <f t="array" ref="G8691">IFERROR(IF(AND(Orders!R8690:R18683&gt;1000,OR(Orders!M8690:M18683="East",Orders!M8690:M18683="south")),"bonus","no bonus"),"data error")</f>
        <v>no bonus</v>
      </c>
    </row>
    <row r="8692" spans="1:7" x14ac:dyDescent="0.25">
      <c r="A8692" t="str">
        <v>high</v>
      </c>
      <c r="B8692" t="b" cm="1">
        <f t="array" ref="B8692">AND(Orders!R8690:R18683&gt;500,Orders!O8690:O18683="technology")</f>
        <v>0</v>
      </c>
      <c r="C8692" t="b" cm="1">
        <f t="array" ref="C8692">OR(Orders!R8690:R18683&gt;1000,Orders!O8690:O18683="furniture")</f>
        <v>1</v>
      </c>
      <c r="D8692" t="str">
        <v>no</v>
      </c>
      <c r="E8692" t="str">
        <v>false</v>
      </c>
      <c r="G8692" t="str" cm="1">
        <f t="array" ref="G8692">IFERROR(IF(AND(Orders!R8691:R18684&gt;1000,OR(Orders!M8691:M18684="East",Orders!M8691:M18684="south")),"bonus","no bonus"),"data error")</f>
        <v>no bonus</v>
      </c>
    </row>
    <row r="8693" spans="1:7" x14ac:dyDescent="0.25">
      <c r="A8693" t="str">
        <v>high</v>
      </c>
      <c r="B8693" t="b" cm="1">
        <f t="array" ref="B8693">AND(Orders!R8691:R18684&gt;500,Orders!O8691:O18684="technology")</f>
        <v>0</v>
      </c>
      <c r="C8693" t="b" cm="1">
        <f t="array" ref="C8693">OR(Orders!R8691:R18684&gt;1000,Orders!O8691:O18684="furniture")</f>
        <v>1</v>
      </c>
      <c r="D8693" t="str">
        <v>no</v>
      </c>
      <c r="E8693" t="str">
        <v>false</v>
      </c>
      <c r="G8693" t="str" cm="1">
        <f t="array" ref="G8693">IFERROR(IF(AND(Orders!R8692:R18685&gt;1000,OR(Orders!M8692:M18685="East",Orders!M8692:M18685="south")),"bonus","no bonus"),"data error")</f>
        <v>no bonus</v>
      </c>
    </row>
    <row r="8694" spans="1:7" x14ac:dyDescent="0.25">
      <c r="A8694" t="str">
        <v>high</v>
      </c>
      <c r="B8694" t="b" cm="1">
        <f t="array" ref="B8694">AND(Orders!R8692:R18685&gt;500,Orders!O8692:O18685="technology")</f>
        <v>0</v>
      </c>
      <c r="C8694" t="b" cm="1">
        <f t="array" ref="C8694">OR(Orders!R8692:R18685&gt;1000,Orders!O8692:O18685="furniture")</f>
        <v>1</v>
      </c>
      <c r="D8694" t="str">
        <v>no</v>
      </c>
      <c r="E8694" t="str">
        <v>false</v>
      </c>
      <c r="G8694" t="str" cm="1">
        <f t="array" ref="G8694">IFERROR(IF(AND(Orders!R8693:R18686&gt;1000,OR(Orders!M8693:M18686="East",Orders!M8693:M18686="south")),"bonus","no bonus"),"data error")</f>
        <v>no bonus</v>
      </c>
    </row>
    <row r="8695" spans="1:7" x14ac:dyDescent="0.25">
      <c r="A8695" t="str">
        <v>high</v>
      </c>
      <c r="B8695" t="b" cm="1">
        <f t="array" ref="B8695">AND(Orders!R8693:R18686&gt;500,Orders!O8693:O18686="technology")</f>
        <v>0</v>
      </c>
      <c r="C8695" t="b" cm="1">
        <f t="array" ref="C8695">OR(Orders!R8693:R18686&gt;1000,Orders!O8693:O18686="furniture")</f>
        <v>1</v>
      </c>
      <c r="D8695" t="str">
        <v>no</v>
      </c>
      <c r="E8695" t="str">
        <v>false</v>
      </c>
      <c r="G8695" t="str" cm="1">
        <f t="array" ref="G8695">IFERROR(IF(AND(Orders!R8694:R18687&gt;1000,OR(Orders!M8694:M18687="East",Orders!M8694:M18687="south")),"bonus","no bonus"),"data error")</f>
        <v>no bonus</v>
      </c>
    </row>
    <row r="8696" spans="1:7" x14ac:dyDescent="0.25">
      <c r="A8696" t="str">
        <v>high</v>
      </c>
      <c r="B8696" t="b" cm="1">
        <f t="array" ref="B8696">AND(Orders!R8694:R18687&gt;500,Orders!O8694:O18687="technology")</f>
        <v>0</v>
      </c>
      <c r="C8696" t="b" cm="1">
        <f t="array" ref="C8696">OR(Orders!R8694:R18687&gt;1000,Orders!O8694:O18687="furniture")</f>
        <v>1</v>
      </c>
      <c r="D8696" t="str">
        <v>no</v>
      </c>
      <c r="E8696" t="str">
        <v>false</v>
      </c>
      <c r="G8696" t="str" cm="1">
        <f t="array" ref="G8696">IFERROR(IF(AND(Orders!R8695:R18688&gt;1000,OR(Orders!M8695:M18688="East",Orders!M8695:M18688="south")),"bonus","no bonus"),"data error")</f>
        <v>no bonus</v>
      </c>
    </row>
    <row r="8697" spans="1:7" x14ac:dyDescent="0.25">
      <c r="A8697" t="str">
        <v>high</v>
      </c>
      <c r="B8697" t="b" cm="1">
        <f t="array" ref="B8697">AND(Orders!R8695:R18688&gt;500,Orders!O8695:O18688="technology")</f>
        <v>0</v>
      </c>
      <c r="C8697" t="b" cm="1">
        <f t="array" ref="C8697">OR(Orders!R8695:R18688&gt;1000,Orders!O8695:O18688="furniture")</f>
        <v>1</v>
      </c>
      <c r="D8697" t="str">
        <v>no</v>
      </c>
      <c r="E8697" t="str">
        <v>false</v>
      </c>
      <c r="G8697" t="str" cm="1">
        <f t="array" ref="G8697">IFERROR(IF(AND(Orders!R8696:R18689&gt;1000,OR(Orders!M8696:M18689="East",Orders!M8696:M18689="south")),"bonus","no bonus"),"data error")</f>
        <v>no bonus</v>
      </c>
    </row>
    <row r="8698" spans="1:7" x14ac:dyDescent="0.25">
      <c r="A8698" t="str">
        <v>high</v>
      </c>
      <c r="B8698" t="b" cm="1">
        <f t="array" ref="B8698">AND(Orders!R8696:R18689&gt;500,Orders!O8696:O18689="technology")</f>
        <v>0</v>
      </c>
      <c r="C8698" t="b" cm="1">
        <f t="array" ref="C8698">OR(Orders!R8696:R18689&gt;1000,Orders!O8696:O18689="furniture")</f>
        <v>1</v>
      </c>
      <c r="D8698" t="str">
        <v>no</v>
      </c>
      <c r="E8698" t="str">
        <v>false</v>
      </c>
      <c r="G8698" t="str" cm="1">
        <f t="array" ref="G8698">IFERROR(IF(AND(Orders!R8697:R18690&gt;1000,OR(Orders!M8697:M18690="East",Orders!M8697:M18690="south")),"bonus","no bonus"),"data error")</f>
        <v>no bonus</v>
      </c>
    </row>
    <row r="8699" spans="1:7" x14ac:dyDescent="0.25">
      <c r="A8699" t="str">
        <v>high</v>
      </c>
      <c r="B8699" t="b" cm="1">
        <f t="array" ref="B8699">AND(Orders!R8697:R18690&gt;500,Orders!O8697:O18690="technology")</f>
        <v>0</v>
      </c>
      <c r="C8699" t="b" cm="1">
        <f t="array" ref="C8699">OR(Orders!R8697:R18690&gt;1000,Orders!O8697:O18690="furniture")</f>
        <v>1</v>
      </c>
      <c r="D8699" t="str">
        <v>no</v>
      </c>
      <c r="E8699" t="str">
        <v>false</v>
      </c>
      <c r="G8699" t="str" cm="1">
        <f t="array" ref="G8699">IFERROR(IF(AND(Orders!R8698:R18691&gt;1000,OR(Orders!M8698:M18691="East",Orders!M8698:M18691="south")),"bonus","no bonus"),"data error")</f>
        <v>no bonus</v>
      </c>
    </row>
    <row r="8700" spans="1:7" x14ac:dyDescent="0.25">
      <c r="A8700" t="str">
        <v>high</v>
      </c>
      <c r="B8700" t="b" cm="1">
        <f t="array" ref="B8700">AND(Orders!R8698:R18691&gt;500,Orders!O8698:O18691="technology")</f>
        <v>0</v>
      </c>
      <c r="C8700" t="b" cm="1">
        <f t="array" ref="C8700">OR(Orders!R8698:R18691&gt;1000,Orders!O8698:O18691="furniture")</f>
        <v>1</v>
      </c>
      <c r="D8700" t="str">
        <v>no</v>
      </c>
      <c r="E8700" t="str">
        <v>false</v>
      </c>
      <c r="G8700" t="str" cm="1">
        <f t="array" ref="G8700">IFERROR(IF(AND(Orders!R8699:R18692&gt;1000,OR(Orders!M8699:M18692="East",Orders!M8699:M18692="south")),"bonus","no bonus"),"data error")</f>
        <v>no bonus</v>
      </c>
    </row>
    <row r="8701" spans="1:7" x14ac:dyDescent="0.25">
      <c r="A8701" t="str">
        <v>high</v>
      </c>
      <c r="B8701" t="b" cm="1">
        <f t="array" ref="B8701">AND(Orders!R8699:R18692&gt;500,Orders!O8699:O18692="technology")</f>
        <v>0</v>
      </c>
      <c r="C8701" t="b" cm="1">
        <f t="array" ref="C8701">OR(Orders!R8699:R18692&gt;1000,Orders!O8699:O18692="furniture")</f>
        <v>1</v>
      </c>
      <c r="D8701" t="str">
        <v>no</v>
      </c>
      <c r="E8701" t="str">
        <v>false</v>
      </c>
      <c r="G8701" t="str" cm="1">
        <f t="array" ref="G8701">IFERROR(IF(AND(Orders!R8700:R18693&gt;1000,OR(Orders!M8700:M18693="East",Orders!M8700:M18693="south")),"bonus","no bonus"),"data error")</f>
        <v>no bonus</v>
      </c>
    </row>
    <row r="8702" spans="1:7" x14ac:dyDescent="0.25">
      <c r="A8702" t="str">
        <v>high</v>
      </c>
      <c r="B8702" t="b" cm="1">
        <f t="array" ref="B8702">AND(Orders!R8700:R18693&gt;500,Orders!O8700:O18693="technology")</f>
        <v>0</v>
      </c>
      <c r="C8702" t="b" cm="1">
        <f t="array" ref="C8702">OR(Orders!R8700:R18693&gt;1000,Orders!O8700:O18693="furniture")</f>
        <v>1</v>
      </c>
      <c r="D8702" t="str">
        <v>no</v>
      </c>
      <c r="E8702" t="str">
        <v>false</v>
      </c>
      <c r="G8702" t="str" cm="1">
        <f t="array" ref="G8702">IFERROR(IF(AND(Orders!R8701:R18694&gt;1000,OR(Orders!M8701:M18694="East",Orders!M8701:M18694="south")),"bonus","no bonus"),"data error")</f>
        <v>no bonus</v>
      </c>
    </row>
    <row r="8703" spans="1:7" x14ac:dyDescent="0.25">
      <c r="A8703" t="str">
        <v>high</v>
      </c>
      <c r="B8703" t="b" cm="1">
        <f t="array" ref="B8703">AND(Orders!R8701:R18694&gt;500,Orders!O8701:O18694="technology")</f>
        <v>0</v>
      </c>
      <c r="C8703" t="b" cm="1">
        <f t="array" ref="C8703">OR(Orders!R8701:R18694&gt;1000,Orders!O8701:O18694="furniture")</f>
        <v>1</v>
      </c>
      <c r="D8703" t="str">
        <v>no</v>
      </c>
      <c r="E8703" t="str">
        <v>false</v>
      </c>
      <c r="G8703" t="str" cm="1">
        <f t="array" ref="G8703">IFERROR(IF(AND(Orders!R8702:R18695&gt;1000,OR(Orders!M8702:M18695="East",Orders!M8702:M18695="south")),"bonus","no bonus"),"data error")</f>
        <v>no bonus</v>
      </c>
    </row>
    <row r="8704" spans="1:7" x14ac:dyDescent="0.25">
      <c r="A8704" t="str">
        <v>high</v>
      </c>
      <c r="B8704" t="b" cm="1">
        <f t="array" ref="B8704">AND(Orders!R8702:R18695&gt;500,Orders!O8702:O18695="technology")</f>
        <v>0</v>
      </c>
      <c r="C8704" t="b" cm="1">
        <f t="array" ref="C8704">OR(Orders!R8702:R18695&gt;1000,Orders!O8702:O18695="furniture")</f>
        <v>1</v>
      </c>
      <c r="D8704" t="str">
        <v>no</v>
      </c>
      <c r="E8704" t="str">
        <v>false</v>
      </c>
      <c r="G8704" t="str" cm="1">
        <f t="array" ref="G8704">IFERROR(IF(AND(Orders!R8703:R18696&gt;1000,OR(Orders!M8703:M18696="East",Orders!M8703:M18696="south")),"bonus","no bonus"),"data error")</f>
        <v>no bonus</v>
      </c>
    </row>
    <row r="8705" spans="1:7" x14ac:dyDescent="0.25">
      <c r="A8705" t="str">
        <v>high</v>
      </c>
      <c r="B8705" t="b" cm="1">
        <f t="array" ref="B8705">AND(Orders!R8703:R18696&gt;500,Orders!O8703:O18696="technology")</f>
        <v>0</v>
      </c>
      <c r="C8705" t="b" cm="1">
        <f t="array" ref="C8705">OR(Orders!R8703:R18696&gt;1000,Orders!O8703:O18696="furniture")</f>
        <v>1</v>
      </c>
      <c r="D8705" t="str">
        <v>no</v>
      </c>
      <c r="E8705" t="str">
        <v>false</v>
      </c>
      <c r="G8705" t="str" cm="1">
        <f t="array" ref="G8705">IFERROR(IF(AND(Orders!R8704:R18697&gt;1000,OR(Orders!M8704:M18697="East",Orders!M8704:M18697="south")),"bonus","no bonus"),"data error")</f>
        <v>no bonus</v>
      </c>
    </row>
    <row r="8706" spans="1:7" x14ac:dyDescent="0.25">
      <c r="A8706" t="str">
        <v>high</v>
      </c>
      <c r="B8706" t="b" cm="1">
        <f t="array" ref="B8706">AND(Orders!R8704:R18697&gt;500,Orders!O8704:O18697="technology")</f>
        <v>0</v>
      </c>
      <c r="C8706" t="b" cm="1">
        <f t="array" ref="C8706">OR(Orders!R8704:R18697&gt;1000,Orders!O8704:O18697="furniture")</f>
        <v>1</v>
      </c>
      <c r="D8706" t="str">
        <v>no</v>
      </c>
      <c r="E8706" t="str">
        <v>false</v>
      </c>
      <c r="G8706" t="str" cm="1">
        <f t="array" ref="G8706">IFERROR(IF(AND(Orders!R8705:R18698&gt;1000,OR(Orders!M8705:M18698="East",Orders!M8705:M18698="south")),"bonus","no bonus"),"data error")</f>
        <v>no bonus</v>
      </c>
    </row>
    <row r="8707" spans="1:7" x14ac:dyDescent="0.25">
      <c r="A8707" t="str">
        <v>high</v>
      </c>
      <c r="B8707" t="b" cm="1">
        <f t="array" ref="B8707">AND(Orders!R8705:R18698&gt;500,Orders!O8705:O18698="technology")</f>
        <v>0</v>
      </c>
      <c r="C8707" t="b" cm="1">
        <f t="array" ref="C8707">OR(Orders!R8705:R18698&gt;1000,Orders!O8705:O18698="furniture")</f>
        <v>1</v>
      </c>
      <c r="D8707" t="str">
        <v>no</v>
      </c>
      <c r="E8707" t="str">
        <v>false</v>
      </c>
      <c r="G8707" t="str" cm="1">
        <f t="array" ref="G8707">IFERROR(IF(AND(Orders!R8706:R18699&gt;1000,OR(Orders!M8706:M18699="East",Orders!M8706:M18699="south")),"bonus","no bonus"),"data error")</f>
        <v>no bonus</v>
      </c>
    </row>
    <row r="8708" spans="1:7" x14ac:dyDescent="0.25">
      <c r="A8708" t="str">
        <v>high</v>
      </c>
      <c r="B8708" t="b" cm="1">
        <f t="array" ref="B8708">AND(Orders!R8706:R18699&gt;500,Orders!O8706:O18699="technology")</f>
        <v>0</v>
      </c>
      <c r="C8708" t="b" cm="1">
        <f t="array" ref="C8708">OR(Orders!R8706:R18699&gt;1000,Orders!O8706:O18699="furniture")</f>
        <v>1</v>
      </c>
      <c r="D8708" t="str">
        <v>no</v>
      </c>
      <c r="E8708" t="str">
        <v>false</v>
      </c>
      <c r="G8708" t="str" cm="1">
        <f t="array" ref="G8708">IFERROR(IF(AND(Orders!R8707:R18700&gt;1000,OR(Orders!M8707:M18700="East",Orders!M8707:M18700="south")),"bonus","no bonus"),"data error")</f>
        <v>no bonus</v>
      </c>
    </row>
    <row r="8709" spans="1:7" x14ac:dyDescent="0.25">
      <c r="A8709" t="str">
        <v>high</v>
      </c>
      <c r="B8709" t="b" cm="1">
        <f t="array" ref="B8709">AND(Orders!R8707:R18700&gt;500,Orders!O8707:O18700="technology")</f>
        <v>0</v>
      </c>
      <c r="C8709" t="b" cm="1">
        <f t="array" ref="C8709">OR(Orders!R8707:R18700&gt;1000,Orders!O8707:O18700="furniture")</f>
        <v>1</v>
      </c>
      <c r="D8709" t="str">
        <v>no</v>
      </c>
      <c r="E8709" t="str">
        <v>false</v>
      </c>
      <c r="G8709" t="str" cm="1">
        <f t="array" ref="G8709">IFERROR(IF(AND(Orders!R8708:R18701&gt;1000,OR(Orders!M8708:M18701="East",Orders!M8708:M18701="south")),"bonus","no bonus"),"data error")</f>
        <v>no bonus</v>
      </c>
    </row>
    <row r="8710" spans="1:7" x14ac:dyDescent="0.25">
      <c r="A8710" t="str">
        <v>high</v>
      </c>
      <c r="B8710" t="b" cm="1">
        <f t="array" ref="B8710">AND(Orders!R8708:R18701&gt;500,Orders!O8708:O18701="technology")</f>
        <v>0</v>
      </c>
      <c r="C8710" t="b" cm="1">
        <f t="array" ref="C8710">OR(Orders!R8708:R18701&gt;1000,Orders!O8708:O18701="furniture")</f>
        <v>1</v>
      </c>
      <c r="D8710" t="str">
        <v>no</v>
      </c>
      <c r="E8710" t="str">
        <v>false</v>
      </c>
      <c r="G8710" t="str" cm="1">
        <f t="array" ref="G8710">IFERROR(IF(AND(Orders!R8709:R18702&gt;1000,OR(Orders!M8709:M18702="East",Orders!M8709:M18702="south")),"bonus","no bonus"),"data error")</f>
        <v>no bonus</v>
      </c>
    </row>
    <row r="8711" spans="1:7" x14ac:dyDescent="0.25">
      <c r="A8711" t="str">
        <v>high</v>
      </c>
      <c r="B8711" t="b" cm="1">
        <f t="array" ref="B8711">AND(Orders!R8709:R18702&gt;500,Orders!O8709:O18702="technology")</f>
        <v>0</v>
      </c>
      <c r="C8711" t="b" cm="1">
        <f t="array" ref="C8711">OR(Orders!R8709:R18702&gt;1000,Orders!O8709:O18702="furniture")</f>
        <v>1</v>
      </c>
      <c r="D8711" t="str">
        <v>no</v>
      </c>
      <c r="E8711" t="str">
        <v>false</v>
      </c>
      <c r="G8711" t="str" cm="1">
        <f t="array" ref="G8711">IFERROR(IF(AND(Orders!R8710:R18703&gt;1000,OR(Orders!M8710:M18703="East",Orders!M8710:M18703="south")),"bonus","no bonus"),"data error")</f>
        <v>no bonus</v>
      </c>
    </row>
    <row r="8712" spans="1:7" x14ac:dyDescent="0.25">
      <c r="A8712" t="str">
        <v>high</v>
      </c>
      <c r="B8712" t="b" cm="1">
        <f t="array" ref="B8712">AND(Orders!R8710:R18703&gt;500,Orders!O8710:O18703="technology")</f>
        <v>0</v>
      </c>
      <c r="C8712" t="b" cm="1">
        <f t="array" ref="C8712">OR(Orders!R8710:R18703&gt;1000,Orders!O8710:O18703="furniture")</f>
        <v>1</v>
      </c>
      <c r="D8712" t="str">
        <v>no</v>
      </c>
      <c r="E8712" t="str">
        <v>false</v>
      </c>
      <c r="G8712" t="str" cm="1">
        <f t="array" ref="G8712">IFERROR(IF(AND(Orders!R8711:R18704&gt;1000,OR(Orders!M8711:M18704="East",Orders!M8711:M18704="south")),"bonus","no bonus"),"data error")</f>
        <v>no bonus</v>
      </c>
    </row>
    <row r="8713" spans="1:7" x14ac:dyDescent="0.25">
      <c r="A8713" t="str">
        <v>high</v>
      </c>
      <c r="B8713" t="b" cm="1">
        <f t="array" ref="B8713">AND(Orders!R8711:R18704&gt;500,Orders!O8711:O18704="technology")</f>
        <v>0</v>
      </c>
      <c r="C8713" t="b" cm="1">
        <f t="array" ref="C8713">OR(Orders!R8711:R18704&gt;1000,Orders!O8711:O18704="furniture")</f>
        <v>1</v>
      </c>
      <c r="D8713" t="str">
        <v>no</v>
      </c>
      <c r="E8713" t="str">
        <v>false</v>
      </c>
      <c r="G8713" t="str" cm="1">
        <f t="array" ref="G8713">IFERROR(IF(AND(Orders!R8712:R18705&gt;1000,OR(Orders!M8712:M18705="East",Orders!M8712:M18705="south")),"bonus","no bonus"),"data error")</f>
        <v>no bonus</v>
      </c>
    </row>
    <row r="8714" spans="1:7" x14ac:dyDescent="0.25">
      <c r="A8714" t="str">
        <v>high</v>
      </c>
      <c r="B8714" t="b" cm="1">
        <f t="array" ref="B8714">AND(Orders!R8712:R18705&gt;500,Orders!O8712:O18705="technology")</f>
        <v>0</v>
      </c>
      <c r="C8714" t="b" cm="1">
        <f t="array" ref="C8714">OR(Orders!R8712:R18705&gt;1000,Orders!O8712:O18705="furniture")</f>
        <v>1</v>
      </c>
      <c r="D8714" t="str">
        <v>no</v>
      </c>
      <c r="E8714" t="str">
        <v>false</v>
      </c>
      <c r="G8714" t="str" cm="1">
        <f t="array" ref="G8714">IFERROR(IF(AND(Orders!R8713:R18706&gt;1000,OR(Orders!M8713:M18706="East",Orders!M8713:M18706="south")),"bonus","no bonus"),"data error")</f>
        <v>no bonus</v>
      </c>
    </row>
    <row r="8715" spans="1:7" x14ac:dyDescent="0.25">
      <c r="A8715" t="str">
        <v>high</v>
      </c>
      <c r="B8715" t="b" cm="1">
        <f t="array" ref="B8715">AND(Orders!R8713:R18706&gt;500,Orders!O8713:O18706="technology")</f>
        <v>0</v>
      </c>
      <c r="C8715" t="b" cm="1">
        <f t="array" ref="C8715">OR(Orders!R8713:R18706&gt;1000,Orders!O8713:O18706="furniture")</f>
        <v>1</v>
      </c>
      <c r="D8715" t="str">
        <v>no</v>
      </c>
      <c r="E8715" t="str">
        <v>false</v>
      </c>
      <c r="G8715" t="str" cm="1">
        <f t="array" ref="G8715">IFERROR(IF(AND(Orders!R8714:R18707&gt;1000,OR(Orders!M8714:M18707="East",Orders!M8714:M18707="south")),"bonus","no bonus"),"data error")</f>
        <v>no bonus</v>
      </c>
    </row>
    <row r="8716" spans="1:7" x14ac:dyDescent="0.25">
      <c r="A8716" t="str">
        <v>high</v>
      </c>
      <c r="B8716" t="b" cm="1">
        <f t="array" ref="B8716">AND(Orders!R8714:R18707&gt;500,Orders!O8714:O18707="technology")</f>
        <v>0</v>
      </c>
      <c r="C8716" t="b" cm="1">
        <f t="array" ref="C8716">OR(Orders!R8714:R18707&gt;1000,Orders!O8714:O18707="furniture")</f>
        <v>1</v>
      </c>
      <c r="D8716" t="str">
        <v>no</v>
      </c>
      <c r="E8716" t="str">
        <v>false</v>
      </c>
      <c r="G8716" t="str" cm="1">
        <f t="array" ref="G8716">IFERROR(IF(AND(Orders!R8715:R18708&gt;1000,OR(Orders!M8715:M18708="East",Orders!M8715:M18708="south")),"bonus","no bonus"),"data error")</f>
        <v>no bonus</v>
      </c>
    </row>
    <row r="8717" spans="1:7" x14ac:dyDescent="0.25">
      <c r="A8717" t="str">
        <v>high</v>
      </c>
      <c r="B8717" t="b" cm="1">
        <f t="array" ref="B8717">AND(Orders!R8715:R18708&gt;500,Orders!O8715:O18708="technology")</f>
        <v>0</v>
      </c>
      <c r="C8717" t="b" cm="1">
        <f t="array" ref="C8717">OR(Orders!R8715:R18708&gt;1000,Orders!O8715:O18708="furniture")</f>
        <v>1</v>
      </c>
      <c r="D8717" t="str">
        <v>no</v>
      </c>
      <c r="E8717" t="str">
        <v>false</v>
      </c>
      <c r="G8717" t="str" cm="1">
        <f t="array" ref="G8717">IFERROR(IF(AND(Orders!R8716:R18709&gt;1000,OR(Orders!M8716:M18709="East",Orders!M8716:M18709="south")),"bonus","no bonus"),"data error")</f>
        <v>no bonus</v>
      </c>
    </row>
    <row r="8718" spans="1:7" x14ac:dyDescent="0.25">
      <c r="A8718" t="str">
        <v>high</v>
      </c>
      <c r="B8718" t="b" cm="1">
        <f t="array" ref="B8718">AND(Orders!R8716:R18709&gt;500,Orders!O8716:O18709="technology")</f>
        <v>0</v>
      </c>
      <c r="C8718" t="b" cm="1">
        <f t="array" ref="C8718">OR(Orders!R8716:R18709&gt;1000,Orders!O8716:O18709="furniture")</f>
        <v>1</v>
      </c>
      <c r="D8718" t="str">
        <v>no</v>
      </c>
      <c r="E8718" t="str">
        <v>false</v>
      </c>
      <c r="G8718" t="str" cm="1">
        <f t="array" ref="G8718">IFERROR(IF(AND(Orders!R8717:R18710&gt;1000,OR(Orders!M8717:M18710="East",Orders!M8717:M18710="south")),"bonus","no bonus"),"data error")</f>
        <v>no bonus</v>
      </c>
    </row>
    <row r="8719" spans="1:7" x14ac:dyDescent="0.25">
      <c r="A8719" t="str">
        <v>high</v>
      </c>
      <c r="B8719" t="b" cm="1">
        <f t="array" ref="B8719">AND(Orders!R8717:R18710&gt;500,Orders!O8717:O18710="technology")</f>
        <v>0</v>
      </c>
      <c r="C8719" t="b" cm="1">
        <f t="array" ref="C8719">OR(Orders!R8717:R18710&gt;1000,Orders!O8717:O18710="furniture")</f>
        <v>1</v>
      </c>
      <c r="D8719" t="str">
        <v>no</v>
      </c>
      <c r="E8719" t="str">
        <v>false</v>
      </c>
      <c r="G8719" t="str" cm="1">
        <f t="array" ref="G8719">IFERROR(IF(AND(Orders!R8718:R18711&gt;1000,OR(Orders!M8718:M18711="East",Orders!M8718:M18711="south")),"bonus","no bonus"),"data error")</f>
        <v>no bonus</v>
      </c>
    </row>
    <row r="8720" spans="1:7" x14ac:dyDescent="0.25">
      <c r="A8720" t="str">
        <v>high</v>
      </c>
      <c r="B8720" t="b" cm="1">
        <f t="array" ref="B8720">AND(Orders!R8718:R18711&gt;500,Orders!O8718:O18711="technology")</f>
        <v>0</v>
      </c>
      <c r="C8720" t="b" cm="1">
        <f t="array" ref="C8720">OR(Orders!R8718:R18711&gt;1000,Orders!O8718:O18711="furniture")</f>
        <v>1</v>
      </c>
      <c r="D8720" t="str">
        <v>no</v>
      </c>
      <c r="E8720" t="str">
        <v>false</v>
      </c>
      <c r="G8720" t="str" cm="1">
        <f t="array" ref="G8720">IFERROR(IF(AND(Orders!R8719:R18712&gt;1000,OR(Orders!M8719:M18712="East",Orders!M8719:M18712="south")),"bonus","no bonus"),"data error")</f>
        <v>no bonus</v>
      </c>
    </row>
    <row r="8721" spans="1:7" x14ac:dyDescent="0.25">
      <c r="A8721" t="str">
        <v>high</v>
      </c>
      <c r="B8721" t="b" cm="1">
        <f t="array" ref="B8721">AND(Orders!R8719:R18712&gt;500,Orders!O8719:O18712="technology")</f>
        <v>0</v>
      </c>
      <c r="C8721" t="b" cm="1">
        <f t="array" ref="C8721">OR(Orders!R8719:R18712&gt;1000,Orders!O8719:O18712="furniture")</f>
        <v>1</v>
      </c>
      <c r="D8721" t="str">
        <v>no</v>
      </c>
      <c r="E8721" t="str">
        <v>false</v>
      </c>
      <c r="G8721" t="str" cm="1">
        <f t="array" ref="G8721">IFERROR(IF(AND(Orders!R8720:R18713&gt;1000,OR(Orders!M8720:M18713="East",Orders!M8720:M18713="south")),"bonus","no bonus"),"data error")</f>
        <v>no bonus</v>
      </c>
    </row>
    <row r="8722" spans="1:7" x14ac:dyDescent="0.25">
      <c r="A8722" t="str">
        <v>high</v>
      </c>
      <c r="B8722" t="b" cm="1">
        <f t="array" ref="B8722">AND(Orders!R8720:R18713&gt;500,Orders!O8720:O18713="technology")</f>
        <v>0</v>
      </c>
      <c r="C8722" t="b" cm="1">
        <f t="array" ref="C8722">OR(Orders!R8720:R18713&gt;1000,Orders!O8720:O18713="furniture")</f>
        <v>1</v>
      </c>
      <c r="D8722" t="str">
        <v>no</v>
      </c>
      <c r="E8722" t="str">
        <v>false</v>
      </c>
      <c r="G8722" t="str" cm="1">
        <f t="array" ref="G8722">IFERROR(IF(AND(Orders!R8721:R18714&gt;1000,OR(Orders!M8721:M18714="East",Orders!M8721:M18714="south")),"bonus","no bonus"),"data error")</f>
        <v>no bonus</v>
      </c>
    </row>
    <row r="8723" spans="1:7" x14ac:dyDescent="0.25">
      <c r="A8723" t="str">
        <v>high</v>
      </c>
      <c r="B8723" t="b" cm="1">
        <f t="array" ref="B8723">AND(Orders!R8721:R18714&gt;500,Orders!O8721:O18714="technology")</f>
        <v>0</v>
      </c>
      <c r="C8723" t="b" cm="1">
        <f t="array" ref="C8723">OR(Orders!R8721:R18714&gt;1000,Orders!O8721:O18714="furniture")</f>
        <v>1</v>
      </c>
      <c r="D8723" t="str">
        <v>no</v>
      </c>
      <c r="E8723" t="str">
        <v>false</v>
      </c>
      <c r="G8723" t="str" cm="1">
        <f t="array" ref="G8723">IFERROR(IF(AND(Orders!R8722:R18715&gt;1000,OR(Orders!M8722:M18715="East",Orders!M8722:M18715="south")),"bonus","no bonus"),"data error")</f>
        <v>no bonus</v>
      </c>
    </row>
    <row r="8724" spans="1:7" x14ac:dyDescent="0.25">
      <c r="A8724" t="str">
        <v>high</v>
      </c>
      <c r="B8724" t="b" cm="1">
        <f t="array" ref="B8724">AND(Orders!R8722:R18715&gt;500,Orders!O8722:O18715="technology")</f>
        <v>0</v>
      </c>
      <c r="C8724" t="b" cm="1">
        <f t="array" ref="C8724">OR(Orders!R8722:R18715&gt;1000,Orders!O8722:O18715="furniture")</f>
        <v>1</v>
      </c>
      <c r="D8724" t="str">
        <v>no</v>
      </c>
      <c r="E8724" t="str">
        <v>false</v>
      </c>
      <c r="G8724" t="str" cm="1">
        <f t="array" ref="G8724">IFERROR(IF(AND(Orders!R8723:R18716&gt;1000,OR(Orders!M8723:M18716="East",Orders!M8723:M18716="south")),"bonus","no bonus"),"data error")</f>
        <v>no bonus</v>
      </c>
    </row>
    <row r="8725" spans="1:7" x14ac:dyDescent="0.25">
      <c r="A8725" t="str">
        <v>high</v>
      </c>
      <c r="B8725" t="b" cm="1">
        <f t="array" ref="B8725">AND(Orders!R8723:R18716&gt;500,Orders!O8723:O18716="technology")</f>
        <v>0</v>
      </c>
      <c r="C8725" t="b" cm="1">
        <f t="array" ref="C8725">OR(Orders!R8723:R18716&gt;1000,Orders!O8723:O18716="furniture")</f>
        <v>1</v>
      </c>
      <c r="D8725" t="str">
        <v>no</v>
      </c>
      <c r="E8725" t="str">
        <v>false</v>
      </c>
      <c r="G8725" t="str" cm="1">
        <f t="array" ref="G8725">IFERROR(IF(AND(Orders!R8724:R18717&gt;1000,OR(Orders!M8724:M18717="East",Orders!M8724:M18717="south")),"bonus","no bonus"),"data error")</f>
        <v>no bonus</v>
      </c>
    </row>
    <row r="8726" spans="1:7" x14ac:dyDescent="0.25">
      <c r="A8726" t="str">
        <v>high</v>
      </c>
      <c r="B8726" t="b" cm="1">
        <f t="array" ref="B8726">AND(Orders!R8724:R18717&gt;500,Orders!O8724:O18717="technology")</f>
        <v>0</v>
      </c>
      <c r="C8726" t="b" cm="1">
        <f t="array" ref="C8726">OR(Orders!R8724:R18717&gt;1000,Orders!O8724:O18717="furniture")</f>
        <v>1</v>
      </c>
      <c r="D8726" t="str">
        <v>no</v>
      </c>
      <c r="E8726" t="str">
        <v>false</v>
      </c>
      <c r="G8726" t="str" cm="1">
        <f t="array" ref="G8726">IFERROR(IF(AND(Orders!R8725:R18718&gt;1000,OR(Orders!M8725:M18718="East",Orders!M8725:M18718="south")),"bonus","no bonus"),"data error")</f>
        <v>no bonus</v>
      </c>
    </row>
    <row r="8727" spans="1:7" x14ac:dyDescent="0.25">
      <c r="A8727" t="str">
        <v>high</v>
      </c>
      <c r="B8727" t="b" cm="1">
        <f t="array" ref="B8727">AND(Orders!R8725:R18718&gt;500,Orders!O8725:O18718="technology")</f>
        <v>0</v>
      </c>
      <c r="C8727" t="b" cm="1">
        <f t="array" ref="C8727">OR(Orders!R8725:R18718&gt;1000,Orders!O8725:O18718="furniture")</f>
        <v>1</v>
      </c>
      <c r="D8727" t="str">
        <v>no</v>
      </c>
      <c r="E8727" t="str">
        <v>false</v>
      </c>
      <c r="G8727" t="str" cm="1">
        <f t="array" ref="G8727">IFERROR(IF(AND(Orders!R8726:R18719&gt;1000,OR(Orders!M8726:M18719="East",Orders!M8726:M18719="south")),"bonus","no bonus"),"data error")</f>
        <v>no bonus</v>
      </c>
    </row>
    <row r="8728" spans="1:7" x14ac:dyDescent="0.25">
      <c r="A8728" t="str">
        <v>high</v>
      </c>
      <c r="B8728" t="b" cm="1">
        <f t="array" ref="B8728">AND(Orders!R8726:R18719&gt;500,Orders!O8726:O18719="technology")</f>
        <v>0</v>
      </c>
      <c r="C8728" t="b" cm="1">
        <f t="array" ref="C8728">OR(Orders!R8726:R18719&gt;1000,Orders!O8726:O18719="furniture")</f>
        <v>1</v>
      </c>
      <c r="D8728" t="str">
        <v>no</v>
      </c>
      <c r="E8728" t="str">
        <v>false</v>
      </c>
      <c r="G8728" t="str" cm="1">
        <f t="array" ref="G8728">IFERROR(IF(AND(Orders!R8727:R18720&gt;1000,OR(Orders!M8727:M18720="East",Orders!M8727:M18720="south")),"bonus","no bonus"),"data error")</f>
        <v>no bonus</v>
      </c>
    </row>
    <row r="8729" spans="1:7" x14ac:dyDescent="0.25">
      <c r="A8729" t="str">
        <v>high</v>
      </c>
      <c r="B8729" t="b" cm="1">
        <f t="array" ref="B8729">AND(Orders!R8727:R18720&gt;500,Orders!O8727:O18720="technology")</f>
        <v>0</v>
      </c>
      <c r="C8729" t="b" cm="1">
        <f t="array" ref="C8729">OR(Orders!R8727:R18720&gt;1000,Orders!O8727:O18720="furniture")</f>
        <v>1</v>
      </c>
      <c r="D8729" t="str">
        <v>no</v>
      </c>
      <c r="E8729" t="str">
        <v>false</v>
      </c>
      <c r="G8729" t="str" cm="1">
        <f t="array" ref="G8729">IFERROR(IF(AND(Orders!R8728:R18721&gt;1000,OR(Orders!M8728:M18721="East",Orders!M8728:M18721="south")),"bonus","no bonus"),"data error")</f>
        <v>no bonus</v>
      </c>
    </row>
    <row r="8730" spans="1:7" x14ac:dyDescent="0.25">
      <c r="A8730" t="str">
        <v>high</v>
      </c>
      <c r="B8730" t="b" cm="1">
        <f t="array" ref="B8730">AND(Orders!R8728:R18721&gt;500,Orders!O8728:O18721="technology")</f>
        <v>0</v>
      </c>
      <c r="C8730" t="b" cm="1">
        <f t="array" ref="C8730">OR(Orders!R8728:R18721&gt;1000,Orders!O8728:O18721="furniture")</f>
        <v>1</v>
      </c>
      <c r="D8730" t="str">
        <v>no</v>
      </c>
      <c r="E8730" t="str">
        <v>false</v>
      </c>
      <c r="G8730" t="str" cm="1">
        <f t="array" ref="G8730">IFERROR(IF(AND(Orders!R8729:R18722&gt;1000,OR(Orders!M8729:M18722="East",Orders!M8729:M18722="south")),"bonus","no bonus"),"data error")</f>
        <v>no bonus</v>
      </c>
    </row>
    <row r="8731" spans="1:7" x14ac:dyDescent="0.25">
      <c r="A8731" t="str">
        <v>high</v>
      </c>
      <c r="B8731" t="b" cm="1">
        <f t="array" ref="B8731">AND(Orders!R8729:R18722&gt;500,Orders!O8729:O18722="technology")</f>
        <v>0</v>
      </c>
      <c r="C8731" t="b" cm="1">
        <f t="array" ref="C8731">OR(Orders!R8729:R18722&gt;1000,Orders!O8729:O18722="furniture")</f>
        <v>1</v>
      </c>
      <c r="D8731" t="str">
        <v>no</v>
      </c>
      <c r="E8731" t="str">
        <v>false</v>
      </c>
      <c r="G8731" t="str" cm="1">
        <f t="array" ref="G8731">IFERROR(IF(AND(Orders!R8730:R18723&gt;1000,OR(Orders!M8730:M18723="East",Orders!M8730:M18723="south")),"bonus","no bonus"),"data error")</f>
        <v>no bonus</v>
      </c>
    </row>
    <row r="8732" spans="1:7" x14ac:dyDescent="0.25">
      <c r="A8732" t="str">
        <v>high</v>
      </c>
      <c r="B8732" t="b" cm="1">
        <f t="array" ref="B8732">AND(Orders!R8730:R18723&gt;500,Orders!O8730:O18723="technology")</f>
        <v>0</v>
      </c>
      <c r="C8732" t="b" cm="1">
        <f t="array" ref="C8732">OR(Orders!R8730:R18723&gt;1000,Orders!O8730:O18723="furniture")</f>
        <v>1</v>
      </c>
      <c r="D8732" t="str">
        <v>no</v>
      </c>
      <c r="E8732" t="str">
        <v>false</v>
      </c>
      <c r="G8732" t="str" cm="1">
        <f t="array" ref="G8732">IFERROR(IF(AND(Orders!R8731:R18724&gt;1000,OR(Orders!M8731:M18724="East",Orders!M8731:M18724="south")),"bonus","no bonus"),"data error")</f>
        <v>no bonus</v>
      </c>
    </row>
    <row r="8733" spans="1:7" x14ac:dyDescent="0.25">
      <c r="A8733" t="str">
        <v>high</v>
      </c>
      <c r="B8733" t="b" cm="1">
        <f t="array" ref="B8733">AND(Orders!R8731:R18724&gt;500,Orders!O8731:O18724="technology")</f>
        <v>0</v>
      </c>
      <c r="C8733" t="b" cm="1">
        <f t="array" ref="C8733">OR(Orders!R8731:R18724&gt;1000,Orders!O8731:O18724="furniture")</f>
        <v>1</v>
      </c>
      <c r="D8733" t="str">
        <v>no</v>
      </c>
      <c r="E8733" t="str">
        <v>false</v>
      </c>
      <c r="G8733" t="str" cm="1">
        <f t="array" ref="G8733">IFERROR(IF(AND(Orders!R8732:R18725&gt;1000,OR(Orders!M8732:M18725="East",Orders!M8732:M18725="south")),"bonus","no bonus"),"data error")</f>
        <v>no bonus</v>
      </c>
    </row>
    <row r="8734" spans="1:7" x14ac:dyDescent="0.25">
      <c r="A8734" t="str">
        <v>high</v>
      </c>
      <c r="B8734" t="b" cm="1">
        <f t="array" ref="B8734">AND(Orders!R8732:R18725&gt;500,Orders!O8732:O18725="technology")</f>
        <v>0</v>
      </c>
      <c r="C8734" t="b" cm="1">
        <f t="array" ref="C8734">OR(Orders!R8732:R18725&gt;1000,Orders!O8732:O18725="furniture")</f>
        <v>1</v>
      </c>
      <c r="D8734" t="str">
        <v>no</v>
      </c>
      <c r="E8734" t="str">
        <v>false</v>
      </c>
      <c r="G8734" t="str" cm="1">
        <f t="array" ref="G8734">IFERROR(IF(AND(Orders!R8733:R18726&gt;1000,OR(Orders!M8733:M18726="East",Orders!M8733:M18726="south")),"bonus","no bonus"),"data error")</f>
        <v>no bonus</v>
      </c>
    </row>
    <row r="8735" spans="1:7" x14ac:dyDescent="0.25">
      <c r="A8735" t="str">
        <v>high</v>
      </c>
      <c r="B8735" t="b" cm="1">
        <f t="array" ref="B8735">AND(Orders!R8733:R18726&gt;500,Orders!O8733:O18726="technology")</f>
        <v>0</v>
      </c>
      <c r="C8735" t="b" cm="1">
        <f t="array" ref="C8735">OR(Orders!R8733:R18726&gt;1000,Orders!O8733:O18726="furniture")</f>
        <v>1</v>
      </c>
      <c r="D8735" t="str">
        <v>no</v>
      </c>
      <c r="E8735" t="str">
        <v>false</v>
      </c>
      <c r="G8735" t="str" cm="1">
        <f t="array" ref="G8735">IFERROR(IF(AND(Orders!R8734:R18727&gt;1000,OR(Orders!M8734:M18727="East",Orders!M8734:M18727="south")),"bonus","no bonus"),"data error")</f>
        <v>no bonus</v>
      </c>
    </row>
    <row r="8736" spans="1:7" x14ac:dyDescent="0.25">
      <c r="A8736" t="str">
        <v>high</v>
      </c>
      <c r="B8736" t="b" cm="1">
        <f t="array" ref="B8736">AND(Orders!R8734:R18727&gt;500,Orders!O8734:O18727="technology")</f>
        <v>0</v>
      </c>
      <c r="C8736" t="b" cm="1">
        <f t="array" ref="C8736">OR(Orders!R8734:R18727&gt;1000,Orders!O8734:O18727="furniture")</f>
        <v>1</v>
      </c>
      <c r="D8736" t="str">
        <v>no</v>
      </c>
      <c r="E8736" t="str">
        <v>false</v>
      </c>
      <c r="G8736" t="str" cm="1">
        <f t="array" ref="G8736">IFERROR(IF(AND(Orders!R8735:R18728&gt;1000,OR(Orders!M8735:M18728="East",Orders!M8735:M18728="south")),"bonus","no bonus"),"data error")</f>
        <v>no bonus</v>
      </c>
    </row>
    <row r="8737" spans="1:7" x14ac:dyDescent="0.25">
      <c r="A8737" t="str">
        <v>high</v>
      </c>
      <c r="B8737" t="b" cm="1">
        <f t="array" ref="B8737">AND(Orders!R8735:R18728&gt;500,Orders!O8735:O18728="technology")</f>
        <v>0</v>
      </c>
      <c r="C8737" t="b" cm="1">
        <f t="array" ref="C8737">OR(Orders!R8735:R18728&gt;1000,Orders!O8735:O18728="furniture")</f>
        <v>1</v>
      </c>
      <c r="D8737" t="str">
        <v>no</v>
      </c>
      <c r="E8737" t="str">
        <v>false</v>
      </c>
      <c r="G8737" t="str" cm="1">
        <f t="array" ref="G8737">IFERROR(IF(AND(Orders!R8736:R18729&gt;1000,OR(Orders!M8736:M18729="East",Orders!M8736:M18729="south")),"bonus","no bonus"),"data error")</f>
        <v>no bonus</v>
      </c>
    </row>
    <row r="8738" spans="1:7" x14ac:dyDescent="0.25">
      <c r="A8738" t="str">
        <v>high</v>
      </c>
      <c r="B8738" t="b" cm="1">
        <f t="array" ref="B8738">AND(Orders!R8736:R18729&gt;500,Orders!O8736:O18729="technology")</f>
        <v>0</v>
      </c>
      <c r="C8738" t="b" cm="1">
        <f t="array" ref="C8738">OR(Orders!R8736:R18729&gt;1000,Orders!O8736:O18729="furniture")</f>
        <v>1</v>
      </c>
      <c r="D8738" t="str">
        <v>no</v>
      </c>
      <c r="E8738" t="str">
        <v>false</v>
      </c>
      <c r="G8738" t="str" cm="1">
        <f t="array" ref="G8738">IFERROR(IF(AND(Orders!R8737:R18730&gt;1000,OR(Orders!M8737:M18730="East",Orders!M8737:M18730="south")),"bonus","no bonus"),"data error")</f>
        <v>no bonus</v>
      </c>
    </row>
    <row r="8739" spans="1:7" x14ac:dyDescent="0.25">
      <c r="A8739" t="str">
        <v>high</v>
      </c>
      <c r="B8739" t="b" cm="1">
        <f t="array" ref="B8739">AND(Orders!R8737:R18730&gt;500,Orders!O8737:O18730="technology")</f>
        <v>0</v>
      </c>
      <c r="C8739" t="b" cm="1">
        <f t="array" ref="C8739">OR(Orders!R8737:R18730&gt;1000,Orders!O8737:O18730="furniture")</f>
        <v>1</v>
      </c>
      <c r="D8739" t="str">
        <v>no</v>
      </c>
      <c r="E8739" t="str">
        <v>false</v>
      </c>
      <c r="G8739" t="str" cm="1">
        <f t="array" ref="G8739">IFERROR(IF(AND(Orders!R8738:R18731&gt;1000,OR(Orders!M8738:M18731="East",Orders!M8738:M18731="south")),"bonus","no bonus"),"data error")</f>
        <v>no bonus</v>
      </c>
    </row>
    <row r="8740" spans="1:7" x14ac:dyDescent="0.25">
      <c r="A8740" t="str">
        <v>high</v>
      </c>
      <c r="B8740" t="b" cm="1">
        <f t="array" ref="B8740">AND(Orders!R8738:R18731&gt;500,Orders!O8738:O18731="technology")</f>
        <v>0</v>
      </c>
      <c r="C8740" t="b" cm="1">
        <f t="array" ref="C8740">OR(Orders!R8738:R18731&gt;1000,Orders!O8738:O18731="furniture")</f>
        <v>1</v>
      </c>
      <c r="D8740" t="str">
        <v>no</v>
      </c>
      <c r="E8740" t="str">
        <v>false</v>
      </c>
      <c r="G8740" t="str" cm="1">
        <f t="array" ref="G8740">IFERROR(IF(AND(Orders!R8739:R18732&gt;1000,OR(Orders!M8739:M18732="East",Orders!M8739:M18732="south")),"bonus","no bonus"),"data error")</f>
        <v>no bonus</v>
      </c>
    </row>
    <row r="8741" spans="1:7" x14ac:dyDescent="0.25">
      <c r="A8741" t="str">
        <v>high</v>
      </c>
      <c r="B8741" t="b" cm="1">
        <f t="array" ref="B8741">AND(Orders!R8739:R18732&gt;500,Orders!O8739:O18732="technology")</f>
        <v>0</v>
      </c>
      <c r="C8741" t="b" cm="1">
        <f t="array" ref="C8741">OR(Orders!R8739:R18732&gt;1000,Orders!O8739:O18732="furniture")</f>
        <v>1</v>
      </c>
      <c r="D8741" t="str">
        <v>no</v>
      </c>
      <c r="E8741" t="str">
        <v>false</v>
      </c>
      <c r="G8741" t="str" cm="1">
        <f t="array" ref="G8741">IFERROR(IF(AND(Orders!R8740:R18733&gt;1000,OR(Orders!M8740:M18733="East",Orders!M8740:M18733="south")),"bonus","no bonus"),"data error")</f>
        <v>no bonus</v>
      </c>
    </row>
    <row r="8742" spans="1:7" x14ac:dyDescent="0.25">
      <c r="A8742" t="str">
        <v>high</v>
      </c>
      <c r="B8742" t="b" cm="1">
        <f t="array" ref="B8742">AND(Orders!R8740:R18733&gt;500,Orders!O8740:O18733="technology")</f>
        <v>0</v>
      </c>
      <c r="C8742" t="b" cm="1">
        <f t="array" ref="C8742">OR(Orders!R8740:R18733&gt;1000,Orders!O8740:O18733="furniture")</f>
        <v>1</v>
      </c>
      <c r="D8742" t="str">
        <v>no</v>
      </c>
      <c r="E8742" t="str">
        <v>false</v>
      </c>
      <c r="G8742" t="str" cm="1">
        <f t="array" ref="G8742">IFERROR(IF(AND(Orders!R8741:R18734&gt;1000,OR(Orders!M8741:M18734="East",Orders!M8741:M18734="south")),"bonus","no bonus"),"data error")</f>
        <v>no bonus</v>
      </c>
    </row>
    <row r="8743" spans="1:7" x14ac:dyDescent="0.25">
      <c r="A8743" t="str">
        <v>high</v>
      </c>
      <c r="B8743" t="b" cm="1">
        <f t="array" ref="B8743">AND(Orders!R8741:R18734&gt;500,Orders!O8741:O18734="technology")</f>
        <v>0</v>
      </c>
      <c r="C8743" t="b" cm="1">
        <f t="array" ref="C8743">OR(Orders!R8741:R18734&gt;1000,Orders!O8741:O18734="furniture")</f>
        <v>1</v>
      </c>
      <c r="D8743" t="str">
        <v>no</v>
      </c>
      <c r="E8743" t="str">
        <v>false</v>
      </c>
      <c r="G8743" t="str" cm="1">
        <f t="array" ref="G8743">IFERROR(IF(AND(Orders!R8742:R18735&gt;1000,OR(Orders!M8742:M18735="East",Orders!M8742:M18735="south")),"bonus","no bonus"),"data error")</f>
        <v>no bonus</v>
      </c>
    </row>
    <row r="8744" spans="1:7" x14ac:dyDescent="0.25">
      <c r="A8744" t="str">
        <v>high</v>
      </c>
      <c r="B8744" t="b" cm="1">
        <f t="array" ref="B8744">AND(Orders!R8742:R18735&gt;500,Orders!O8742:O18735="technology")</f>
        <v>0</v>
      </c>
      <c r="C8744" t="b" cm="1">
        <f t="array" ref="C8744">OR(Orders!R8742:R18735&gt;1000,Orders!O8742:O18735="furniture")</f>
        <v>1</v>
      </c>
      <c r="D8744" t="str">
        <v>no</v>
      </c>
      <c r="E8744" t="str">
        <v>false</v>
      </c>
      <c r="G8744" t="str" cm="1">
        <f t="array" ref="G8744">IFERROR(IF(AND(Orders!R8743:R18736&gt;1000,OR(Orders!M8743:M18736="East",Orders!M8743:M18736="south")),"bonus","no bonus"),"data error")</f>
        <v>no bonus</v>
      </c>
    </row>
    <row r="8745" spans="1:7" x14ac:dyDescent="0.25">
      <c r="A8745" t="str">
        <v>high</v>
      </c>
      <c r="B8745" t="b" cm="1">
        <f t="array" ref="B8745">AND(Orders!R8743:R18736&gt;500,Orders!O8743:O18736="technology")</f>
        <v>0</v>
      </c>
      <c r="C8745" t="b" cm="1">
        <f t="array" ref="C8745">OR(Orders!R8743:R18736&gt;1000,Orders!O8743:O18736="furniture")</f>
        <v>1</v>
      </c>
      <c r="D8745" t="str">
        <v>no</v>
      </c>
      <c r="E8745" t="str">
        <v>false</v>
      </c>
      <c r="G8745" t="str" cm="1">
        <f t="array" ref="G8745">IFERROR(IF(AND(Orders!R8744:R18737&gt;1000,OR(Orders!M8744:M18737="East",Orders!M8744:M18737="south")),"bonus","no bonus"),"data error")</f>
        <v>no bonus</v>
      </c>
    </row>
    <row r="8746" spans="1:7" x14ac:dyDescent="0.25">
      <c r="A8746" t="str">
        <v>high</v>
      </c>
      <c r="B8746" t="b" cm="1">
        <f t="array" ref="B8746">AND(Orders!R8744:R18737&gt;500,Orders!O8744:O18737="technology")</f>
        <v>0</v>
      </c>
      <c r="C8746" t="b" cm="1">
        <f t="array" ref="C8746">OR(Orders!R8744:R18737&gt;1000,Orders!O8744:O18737="furniture")</f>
        <v>1</v>
      </c>
      <c r="D8746" t="str">
        <v>no</v>
      </c>
      <c r="E8746" t="str">
        <v>false</v>
      </c>
      <c r="G8746" t="str" cm="1">
        <f t="array" ref="G8746">IFERROR(IF(AND(Orders!R8745:R18738&gt;1000,OR(Orders!M8745:M18738="East",Orders!M8745:M18738="south")),"bonus","no bonus"),"data error")</f>
        <v>no bonus</v>
      </c>
    </row>
    <row r="8747" spans="1:7" x14ac:dyDescent="0.25">
      <c r="A8747" t="str">
        <v>high</v>
      </c>
      <c r="B8747" t="b" cm="1">
        <f t="array" ref="B8747">AND(Orders!R8745:R18738&gt;500,Orders!O8745:O18738="technology")</f>
        <v>0</v>
      </c>
      <c r="C8747" t="b" cm="1">
        <f t="array" ref="C8747">OR(Orders!R8745:R18738&gt;1000,Orders!O8745:O18738="furniture")</f>
        <v>1</v>
      </c>
      <c r="D8747" t="str">
        <v>no</v>
      </c>
      <c r="E8747" t="str">
        <v>false</v>
      </c>
      <c r="G8747" t="str" cm="1">
        <f t="array" ref="G8747">IFERROR(IF(AND(Orders!R8746:R18739&gt;1000,OR(Orders!M8746:M18739="East",Orders!M8746:M18739="south")),"bonus","no bonus"),"data error")</f>
        <v>no bonus</v>
      </c>
    </row>
    <row r="8748" spans="1:7" x14ac:dyDescent="0.25">
      <c r="A8748" t="str">
        <v>high</v>
      </c>
      <c r="B8748" t="b" cm="1">
        <f t="array" ref="B8748">AND(Orders!R8746:R18739&gt;500,Orders!O8746:O18739="technology")</f>
        <v>0</v>
      </c>
      <c r="C8748" t="b" cm="1">
        <f t="array" ref="C8748">OR(Orders!R8746:R18739&gt;1000,Orders!O8746:O18739="furniture")</f>
        <v>1</v>
      </c>
      <c r="D8748" t="str">
        <v>no</v>
      </c>
      <c r="E8748" t="str">
        <v>false</v>
      </c>
      <c r="G8748" t="str" cm="1">
        <f t="array" ref="G8748">IFERROR(IF(AND(Orders!R8747:R18740&gt;1000,OR(Orders!M8747:M18740="East",Orders!M8747:M18740="south")),"bonus","no bonus"),"data error")</f>
        <v>no bonus</v>
      </c>
    </row>
    <row r="8749" spans="1:7" x14ac:dyDescent="0.25">
      <c r="A8749" t="str">
        <v>high</v>
      </c>
      <c r="B8749" t="b" cm="1">
        <f t="array" ref="B8749">AND(Orders!R8747:R18740&gt;500,Orders!O8747:O18740="technology")</f>
        <v>0</v>
      </c>
      <c r="C8749" t="b" cm="1">
        <f t="array" ref="C8749">OR(Orders!R8747:R18740&gt;1000,Orders!O8747:O18740="furniture")</f>
        <v>1</v>
      </c>
      <c r="D8749" t="str">
        <v>no</v>
      </c>
      <c r="E8749" t="str">
        <v>false</v>
      </c>
      <c r="G8749" t="str" cm="1">
        <f t="array" ref="G8749">IFERROR(IF(AND(Orders!R8748:R18741&gt;1000,OR(Orders!M8748:M18741="East",Orders!M8748:M18741="south")),"bonus","no bonus"),"data error")</f>
        <v>no bonus</v>
      </c>
    </row>
    <row r="8750" spans="1:7" x14ac:dyDescent="0.25">
      <c r="A8750" t="str">
        <v>high</v>
      </c>
      <c r="B8750" t="b" cm="1">
        <f t="array" ref="B8750">AND(Orders!R8748:R18741&gt;500,Orders!O8748:O18741="technology")</f>
        <v>0</v>
      </c>
      <c r="C8750" t="b" cm="1">
        <f t="array" ref="C8750">OR(Orders!R8748:R18741&gt;1000,Orders!O8748:O18741="furniture")</f>
        <v>1</v>
      </c>
      <c r="D8750" t="str">
        <v>no</v>
      </c>
      <c r="E8750" t="str">
        <v>false</v>
      </c>
      <c r="G8750" t="str" cm="1">
        <f t="array" ref="G8750">IFERROR(IF(AND(Orders!R8749:R18742&gt;1000,OR(Orders!M8749:M18742="East",Orders!M8749:M18742="south")),"bonus","no bonus"),"data error")</f>
        <v>no bonus</v>
      </c>
    </row>
    <row r="8751" spans="1:7" x14ac:dyDescent="0.25">
      <c r="A8751" t="str">
        <v>high</v>
      </c>
      <c r="B8751" t="b" cm="1">
        <f t="array" ref="B8751">AND(Orders!R8749:R18742&gt;500,Orders!O8749:O18742="technology")</f>
        <v>0</v>
      </c>
      <c r="C8751" t="b" cm="1">
        <f t="array" ref="C8751">OR(Orders!R8749:R18742&gt;1000,Orders!O8749:O18742="furniture")</f>
        <v>1</v>
      </c>
      <c r="D8751" t="str">
        <v>no</v>
      </c>
      <c r="E8751" t="str">
        <v>false</v>
      </c>
      <c r="G8751" t="str" cm="1">
        <f t="array" ref="G8751">IFERROR(IF(AND(Orders!R8750:R18743&gt;1000,OR(Orders!M8750:M18743="East",Orders!M8750:M18743="south")),"bonus","no bonus"),"data error")</f>
        <v>no bonus</v>
      </c>
    </row>
    <row r="8752" spans="1:7" x14ac:dyDescent="0.25">
      <c r="A8752" t="str">
        <v>high</v>
      </c>
      <c r="B8752" t="b" cm="1">
        <f t="array" ref="B8752">AND(Orders!R8750:R18743&gt;500,Orders!O8750:O18743="technology")</f>
        <v>0</v>
      </c>
      <c r="C8752" t="b" cm="1">
        <f t="array" ref="C8752">OR(Orders!R8750:R18743&gt;1000,Orders!O8750:O18743="furniture")</f>
        <v>1</v>
      </c>
      <c r="D8752" t="str">
        <v>no</v>
      </c>
      <c r="E8752" t="str">
        <v>false</v>
      </c>
      <c r="G8752" t="str" cm="1">
        <f t="array" ref="G8752">IFERROR(IF(AND(Orders!R8751:R18744&gt;1000,OR(Orders!M8751:M18744="East",Orders!M8751:M18744="south")),"bonus","no bonus"),"data error")</f>
        <v>no bonus</v>
      </c>
    </row>
    <row r="8753" spans="1:7" x14ac:dyDescent="0.25">
      <c r="A8753" t="str">
        <v>high</v>
      </c>
      <c r="B8753" t="b" cm="1">
        <f t="array" ref="B8753">AND(Orders!R8751:R18744&gt;500,Orders!O8751:O18744="technology")</f>
        <v>0</v>
      </c>
      <c r="C8753" t="b" cm="1">
        <f t="array" ref="C8753">OR(Orders!R8751:R18744&gt;1000,Orders!O8751:O18744="furniture")</f>
        <v>1</v>
      </c>
      <c r="D8753" t="str">
        <v>no</v>
      </c>
      <c r="E8753" t="str">
        <v>false</v>
      </c>
      <c r="G8753" t="str" cm="1">
        <f t="array" ref="G8753">IFERROR(IF(AND(Orders!R8752:R18745&gt;1000,OR(Orders!M8752:M18745="East",Orders!M8752:M18745="south")),"bonus","no bonus"),"data error")</f>
        <v>no bonus</v>
      </c>
    </row>
    <row r="8754" spans="1:7" x14ac:dyDescent="0.25">
      <c r="A8754" t="str">
        <v>high</v>
      </c>
      <c r="B8754" t="b" cm="1">
        <f t="array" ref="B8754">AND(Orders!R8752:R18745&gt;500,Orders!O8752:O18745="technology")</f>
        <v>0</v>
      </c>
      <c r="C8754" t="b" cm="1">
        <f t="array" ref="C8754">OR(Orders!R8752:R18745&gt;1000,Orders!O8752:O18745="furniture")</f>
        <v>1</v>
      </c>
      <c r="D8754" t="str">
        <v>no</v>
      </c>
      <c r="E8754" t="str">
        <v>false</v>
      </c>
      <c r="G8754" t="str" cm="1">
        <f t="array" ref="G8754">IFERROR(IF(AND(Orders!R8753:R18746&gt;1000,OR(Orders!M8753:M18746="East",Orders!M8753:M18746="south")),"bonus","no bonus"),"data error")</f>
        <v>no bonus</v>
      </c>
    </row>
    <row r="8755" spans="1:7" x14ac:dyDescent="0.25">
      <c r="A8755" t="str">
        <v>high</v>
      </c>
      <c r="B8755" t="b" cm="1">
        <f t="array" ref="B8755">AND(Orders!R8753:R18746&gt;500,Orders!O8753:O18746="technology")</f>
        <v>0</v>
      </c>
      <c r="C8755" t="b" cm="1">
        <f t="array" ref="C8755">OR(Orders!R8753:R18746&gt;1000,Orders!O8753:O18746="furniture")</f>
        <v>1</v>
      </c>
      <c r="D8755" t="str">
        <v>no</v>
      </c>
      <c r="E8755" t="str">
        <v>false</v>
      </c>
      <c r="G8755" t="str" cm="1">
        <f t="array" ref="G8755">IFERROR(IF(AND(Orders!R8754:R18747&gt;1000,OR(Orders!M8754:M18747="East",Orders!M8754:M18747="south")),"bonus","no bonus"),"data error")</f>
        <v>no bonus</v>
      </c>
    </row>
    <row r="8756" spans="1:7" x14ac:dyDescent="0.25">
      <c r="A8756" t="str">
        <v>high</v>
      </c>
      <c r="B8756" t="b" cm="1">
        <f t="array" ref="B8756">AND(Orders!R8754:R18747&gt;500,Orders!O8754:O18747="technology")</f>
        <v>0</v>
      </c>
      <c r="C8756" t="b" cm="1">
        <f t="array" ref="C8756">OR(Orders!R8754:R18747&gt;1000,Orders!O8754:O18747="furniture")</f>
        <v>1</v>
      </c>
      <c r="D8756" t="str">
        <v>no</v>
      </c>
      <c r="E8756" t="str">
        <v>false</v>
      </c>
      <c r="G8756" t="str" cm="1">
        <f t="array" ref="G8756">IFERROR(IF(AND(Orders!R8755:R18748&gt;1000,OR(Orders!M8755:M18748="East",Orders!M8755:M18748="south")),"bonus","no bonus"),"data error")</f>
        <v>no bonus</v>
      </c>
    </row>
    <row r="8757" spans="1:7" x14ac:dyDescent="0.25">
      <c r="A8757" t="str">
        <v>high</v>
      </c>
      <c r="B8757" t="b" cm="1">
        <f t="array" ref="B8757">AND(Orders!R8755:R18748&gt;500,Orders!O8755:O18748="technology")</f>
        <v>0</v>
      </c>
      <c r="C8757" t="b" cm="1">
        <f t="array" ref="C8757">OR(Orders!R8755:R18748&gt;1000,Orders!O8755:O18748="furniture")</f>
        <v>1</v>
      </c>
      <c r="D8757" t="str">
        <v>no</v>
      </c>
      <c r="E8757" t="str">
        <v>false</v>
      </c>
      <c r="G8757" t="str" cm="1">
        <f t="array" ref="G8757">IFERROR(IF(AND(Orders!R8756:R18749&gt;1000,OR(Orders!M8756:M18749="East",Orders!M8756:M18749="south")),"bonus","no bonus"),"data error")</f>
        <v>no bonus</v>
      </c>
    </row>
    <row r="8758" spans="1:7" x14ac:dyDescent="0.25">
      <c r="A8758" t="str">
        <v>high</v>
      </c>
      <c r="B8758" t="b" cm="1">
        <f t="array" ref="B8758">AND(Orders!R8756:R18749&gt;500,Orders!O8756:O18749="technology")</f>
        <v>0</v>
      </c>
      <c r="C8758" t="b" cm="1">
        <f t="array" ref="C8758">OR(Orders!R8756:R18749&gt;1000,Orders!O8756:O18749="furniture")</f>
        <v>1</v>
      </c>
      <c r="D8758" t="str">
        <v>no</v>
      </c>
      <c r="E8758" t="str">
        <v>false</v>
      </c>
      <c r="G8758" t="str" cm="1">
        <f t="array" ref="G8758">IFERROR(IF(AND(Orders!R8757:R18750&gt;1000,OR(Orders!M8757:M18750="East",Orders!M8757:M18750="south")),"bonus","no bonus"),"data error")</f>
        <v>no bonus</v>
      </c>
    </row>
    <row r="8759" spans="1:7" x14ac:dyDescent="0.25">
      <c r="A8759" t="str">
        <v>high</v>
      </c>
      <c r="B8759" t="b" cm="1">
        <f t="array" ref="B8759">AND(Orders!R8757:R18750&gt;500,Orders!O8757:O18750="technology")</f>
        <v>0</v>
      </c>
      <c r="C8759" t="b" cm="1">
        <f t="array" ref="C8759">OR(Orders!R8757:R18750&gt;1000,Orders!O8757:O18750="furniture")</f>
        <v>1</v>
      </c>
      <c r="D8759" t="str">
        <v>no</v>
      </c>
      <c r="E8759" t="str">
        <v>false</v>
      </c>
      <c r="G8759" t="str" cm="1">
        <f t="array" ref="G8759">IFERROR(IF(AND(Orders!R8758:R18751&gt;1000,OR(Orders!M8758:M18751="East",Orders!M8758:M18751="south")),"bonus","no bonus"),"data error")</f>
        <v>no bonus</v>
      </c>
    </row>
    <row r="8760" spans="1:7" x14ac:dyDescent="0.25">
      <c r="A8760" t="str">
        <v>high</v>
      </c>
      <c r="B8760" t="b" cm="1">
        <f t="array" ref="B8760">AND(Orders!R8758:R18751&gt;500,Orders!O8758:O18751="technology")</f>
        <v>0</v>
      </c>
      <c r="C8760" t="b" cm="1">
        <f t="array" ref="C8760">OR(Orders!R8758:R18751&gt;1000,Orders!O8758:O18751="furniture")</f>
        <v>1</v>
      </c>
      <c r="D8760" t="str">
        <v>no</v>
      </c>
      <c r="E8760" t="str">
        <v>false</v>
      </c>
      <c r="G8760" t="str" cm="1">
        <f t="array" ref="G8760">IFERROR(IF(AND(Orders!R8759:R18752&gt;1000,OR(Orders!M8759:M18752="East",Orders!M8759:M18752="south")),"bonus","no bonus"),"data error")</f>
        <v>no bonus</v>
      </c>
    </row>
    <row r="8761" spans="1:7" x14ac:dyDescent="0.25">
      <c r="A8761" t="str">
        <v>high</v>
      </c>
      <c r="B8761" t="b" cm="1">
        <f t="array" ref="B8761">AND(Orders!R8759:R18752&gt;500,Orders!O8759:O18752="technology")</f>
        <v>0</v>
      </c>
      <c r="C8761" t="b" cm="1">
        <f t="array" ref="C8761">OR(Orders!R8759:R18752&gt;1000,Orders!O8759:O18752="furniture")</f>
        <v>1</v>
      </c>
      <c r="D8761" t="str">
        <v>no</v>
      </c>
      <c r="E8761" t="str">
        <v>false</v>
      </c>
      <c r="G8761" t="str" cm="1">
        <f t="array" ref="G8761">IFERROR(IF(AND(Orders!R8760:R18753&gt;1000,OR(Orders!M8760:M18753="East",Orders!M8760:M18753="south")),"bonus","no bonus"),"data error")</f>
        <v>no bonus</v>
      </c>
    </row>
    <row r="8762" spans="1:7" x14ac:dyDescent="0.25">
      <c r="A8762" t="str">
        <v>high</v>
      </c>
      <c r="B8762" t="b" cm="1">
        <f t="array" ref="B8762">AND(Orders!R8760:R18753&gt;500,Orders!O8760:O18753="technology")</f>
        <v>0</v>
      </c>
      <c r="C8762" t="b" cm="1">
        <f t="array" ref="C8762">OR(Orders!R8760:R18753&gt;1000,Orders!O8760:O18753="furniture")</f>
        <v>1</v>
      </c>
      <c r="D8762" t="str">
        <v>no</v>
      </c>
      <c r="E8762" t="str">
        <v>false</v>
      </c>
      <c r="G8762" t="str" cm="1">
        <f t="array" ref="G8762">IFERROR(IF(AND(Orders!R8761:R18754&gt;1000,OR(Orders!M8761:M18754="East",Orders!M8761:M18754="south")),"bonus","no bonus"),"data error")</f>
        <v>no bonus</v>
      </c>
    </row>
    <row r="8763" spans="1:7" x14ac:dyDescent="0.25">
      <c r="A8763" t="str">
        <v>high</v>
      </c>
      <c r="B8763" t="b" cm="1">
        <f t="array" ref="B8763">AND(Orders!R8761:R18754&gt;500,Orders!O8761:O18754="technology")</f>
        <v>0</v>
      </c>
      <c r="C8763" t="b" cm="1">
        <f t="array" ref="C8763">OR(Orders!R8761:R18754&gt;1000,Orders!O8761:O18754="furniture")</f>
        <v>1</v>
      </c>
      <c r="D8763" t="str">
        <v>no</v>
      </c>
      <c r="E8763" t="str">
        <v>false</v>
      </c>
      <c r="G8763" t="str" cm="1">
        <f t="array" ref="G8763">IFERROR(IF(AND(Orders!R8762:R18755&gt;1000,OR(Orders!M8762:M18755="East",Orders!M8762:M18755="south")),"bonus","no bonus"),"data error")</f>
        <v>no bonus</v>
      </c>
    </row>
    <row r="8764" spans="1:7" x14ac:dyDescent="0.25">
      <c r="A8764" t="str">
        <v>high</v>
      </c>
      <c r="B8764" t="b" cm="1">
        <f t="array" ref="B8764">AND(Orders!R8762:R18755&gt;500,Orders!O8762:O18755="technology")</f>
        <v>0</v>
      </c>
      <c r="C8764" t="b" cm="1">
        <f t="array" ref="C8764">OR(Orders!R8762:R18755&gt;1000,Orders!O8762:O18755="furniture")</f>
        <v>1</v>
      </c>
      <c r="D8764" t="str">
        <v>no</v>
      </c>
      <c r="E8764" t="str">
        <v>false</v>
      </c>
      <c r="G8764" t="str" cm="1">
        <f t="array" ref="G8764">IFERROR(IF(AND(Orders!R8763:R18756&gt;1000,OR(Orders!M8763:M18756="East",Orders!M8763:M18756="south")),"bonus","no bonus"),"data error")</f>
        <v>no bonus</v>
      </c>
    </row>
    <row r="8765" spans="1:7" x14ac:dyDescent="0.25">
      <c r="A8765" t="str">
        <v>high</v>
      </c>
      <c r="B8765" t="b" cm="1">
        <f t="array" ref="B8765">AND(Orders!R8763:R18756&gt;500,Orders!O8763:O18756="technology")</f>
        <v>0</v>
      </c>
      <c r="C8765" t="b" cm="1">
        <f t="array" ref="C8765">OR(Orders!R8763:R18756&gt;1000,Orders!O8763:O18756="furniture")</f>
        <v>1</v>
      </c>
      <c r="D8765" t="str">
        <v>no</v>
      </c>
      <c r="E8765" t="str">
        <v>false</v>
      </c>
      <c r="G8765" t="str" cm="1">
        <f t="array" ref="G8765">IFERROR(IF(AND(Orders!R8764:R18757&gt;1000,OR(Orders!M8764:M18757="East",Orders!M8764:M18757="south")),"bonus","no bonus"),"data error")</f>
        <v>no bonus</v>
      </c>
    </row>
    <row r="8766" spans="1:7" x14ac:dyDescent="0.25">
      <c r="A8766" t="str">
        <v>high</v>
      </c>
      <c r="B8766" t="b" cm="1">
        <f t="array" ref="B8766">AND(Orders!R8764:R18757&gt;500,Orders!O8764:O18757="technology")</f>
        <v>0</v>
      </c>
      <c r="C8766" t="b" cm="1">
        <f t="array" ref="C8766">OR(Orders!R8764:R18757&gt;1000,Orders!O8764:O18757="furniture")</f>
        <v>1</v>
      </c>
      <c r="D8766" t="str">
        <v>no</v>
      </c>
      <c r="E8766" t="str">
        <v>false</v>
      </c>
      <c r="G8766" t="str" cm="1">
        <f t="array" ref="G8766">IFERROR(IF(AND(Orders!R8765:R18758&gt;1000,OR(Orders!M8765:M18758="East",Orders!M8765:M18758="south")),"bonus","no bonus"),"data error")</f>
        <v>no bonus</v>
      </c>
    </row>
    <row r="8767" spans="1:7" x14ac:dyDescent="0.25">
      <c r="A8767" t="str">
        <v>high</v>
      </c>
      <c r="B8767" t="b" cm="1">
        <f t="array" ref="B8767">AND(Orders!R8765:R18758&gt;500,Orders!O8765:O18758="technology")</f>
        <v>0</v>
      </c>
      <c r="C8767" t="b" cm="1">
        <f t="array" ref="C8767">OR(Orders!R8765:R18758&gt;1000,Orders!O8765:O18758="furniture")</f>
        <v>1</v>
      </c>
      <c r="D8767" t="str">
        <v>no</v>
      </c>
      <c r="E8767" t="str">
        <v>false</v>
      </c>
      <c r="G8767" t="str" cm="1">
        <f t="array" ref="G8767">IFERROR(IF(AND(Orders!R8766:R18759&gt;1000,OR(Orders!M8766:M18759="East",Orders!M8766:M18759="south")),"bonus","no bonus"),"data error")</f>
        <v>no bonus</v>
      </c>
    </row>
    <row r="8768" spans="1:7" x14ac:dyDescent="0.25">
      <c r="A8768" t="str">
        <v>high</v>
      </c>
      <c r="B8768" t="b" cm="1">
        <f t="array" ref="B8768">AND(Orders!R8766:R18759&gt;500,Orders!O8766:O18759="technology")</f>
        <v>0</v>
      </c>
      <c r="C8768" t="b" cm="1">
        <f t="array" ref="C8768">OR(Orders!R8766:R18759&gt;1000,Orders!O8766:O18759="furniture")</f>
        <v>1</v>
      </c>
      <c r="D8768" t="str">
        <v>no</v>
      </c>
      <c r="E8768" t="str">
        <v>false</v>
      </c>
      <c r="G8768" t="str" cm="1">
        <f t="array" ref="G8768">IFERROR(IF(AND(Orders!R8767:R18760&gt;1000,OR(Orders!M8767:M18760="East",Orders!M8767:M18760="south")),"bonus","no bonus"),"data error")</f>
        <v>no bonus</v>
      </c>
    </row>
    <row r="8769" spans="1:7" x14ac:dyDescent="0.25">
      <c r="A8769" t="str">
        <v>high</v>
      </c>
      <c r="B8769" t="b" cm="1">
        <f t="array" ref="B8769">AND(Orders!R8767:R18760&gt;500,Orders!O8767:O18760="technology")</f>
        <v>0</v>
      </c>
      <c r="C8769" t="b" cm="1">
        <f t="array" ref="C8769">OR(Orders!R8767:R18760&gt;1000,Orders!O8767:O18760="furniture")</f>
        <v>1</v>
      </c>
      <c r="D8769" t="str">
        <v>no</v>
      </c>
      <c r="E8769" t="str">
        <v>false</v>
      </c>
      <c r="G8769" t="str" cm="1">
        <f t="array" ref="G8769">IFERROR(IF(AND(Orders!R8768:R18761&gt;1000,OR(Orders!M8768:M18761="East",Orders!M8768:M18761="south")),"bonus","no bonus"),"data error")</f>
        <v>no bonus</v>
      </c>
    </row>
    <row r="8770" spans="1:7" x14ac:dyDescent="0.25">
      <c r="A8770" t="str">
        <v>high</v>
      </c>
      <c r="B8770" t="b" cm="1">
        <f t="array" ref="B8770">AND(Orders!R8768:R18761&gt;500,Orders!O8768:O18761="technology")</f>
        <v>0</v>
      </c>
      <c r="C8770" t="b" cm="1">
        <f t="array" ref="C8770">OR(Orders!R8768:R18761&gt;1000,Orders!O8768:O18761="furniture")</f>
        <v>1</v>
      </c>
      <c r="D8770" t="str">
        <v>no</v>
      </c>
      <c r="E8770" t="str">
        <v>false</v>
      </c>
      <c r="G8770" t="str" cm="1">
        <f t="array" ref="G8770">IFERROR(IF(AND(Orders!R8769:R18762&gt;1000,OR(Orders!M8769:M18762="East",Orders!M8769:M18762="south")),"bonus","no bonus"),"data error")</f>
        <v>no bonus</v>
      </c>
    </row>
    <row r="8771" spans="1:7" x14ac:dyDescent="0.25">
      <c r="A8771" t="str">
        <v>high</v>
      </c>
      <c r="B8771" t="b" cm="1">
        <f t="array" ref="B8771">AND(Orders!R8769:R18762&gt;500,Orders!O8769:O18762="technology")</f>
        <v>0</v>
      </c>
      <c r="C8771" t="b" cm="1">
        <f t="array" ref="C8771">OR(Orders!R8769:R18762&gt;1000,Orders!O8769:O18762="furniture")</f>
        <v>1</v>
      </c>
      <c r="D8771" t="str">
        <v>no</v>
      </c>
      <c r="E8771" t="str">
        <v>false</v>
      </c>
      <c r="G8771" t="str" cm="1">
        <f t="array" ref="G8771">IFERROR(IF(AND(Orders!R8770:R18763&gt;1000,OR(Orders!M8770:M18763="East",Orders!M8770:M18763="south")),"bonus","no bonus"),"data error")</f>
        <v>no bonus</v>
      </c>
    </row>
    <row r="8772" spans="1:7" x14ac:dyDescent="0.25">
      <c r="A8772" t="str">
        <v>high</v>
      </c>
      <c r="B8772" t="b" cm="1">
        <f t="array" ref="B8772">AND(Orders!R8770:R18763&gt;500,Orders!O8770:O18763="technology")</f>
        <v>0</v>
      </c>
      <c r="C8772" t="b" cm="1">
        <f t="array" ref="C8772">OR(Orders!R8770:R18763&gt;1000,Orders!O8770:O18763="furniture")</f>
        <v>1</v>
      </c>
      <c r="D8772" t="str">
        <v>no</v>
      </c>
      <c r="E8772" t="str">
        <v>false</v>
      </c>
      <c r="G8772" t="str" cm="1">
        <f t="array" ref="G8772">IFERROR(IF(AND(Orders!R8771:R18764&gt;1000,OR(Orders!M8771:M18764="East",Orders!M8771:M18764="south")),"bonus","no bonus"),"data error")</f>
        <v>no bonus</v>
      </c>
    </row>
    <row r="8773" spans="1:7" x14ac:dyDescent="0.25">
      <c r="A8773" t="str">
        <v>high</v>
      </c>
      <c r="B8773" t="b" cm="1">
        <f t="array" ref="B8773">AND(Orders!R8771:R18764&gt;500,Orders!O8771:O18764="technology")</f>
        <v>0</v>
      </c>
      <c r="C8773" t="b" cm="1">
        <f t="array" ref="C8773">OR(Orders!R8771:R18764&gt;1000,Orders!O8771:O18764="furniture")</f>
        <v>1</v>
      </c>
      <c r="D8773" t="str">
        <v>no</v>
      </c>
      <c r="E8773" t="str">
        <v>false</v>
      </c>
      <c r="G8773" t="str" cm="1">
        <f t="array" ref="G8773">IFERROR(IF(AND(Orders!R8772:R18765&gt;1000,OR(Orders!M8772:M18765="East",Orders!M8772:M18765="south")),"bonus","no bonus"),"data error")</f>
        <v>no bonus</v>
      </c>
    </row>
    <row r="8774" spans="1:7" x14ac:dyDescent="0.25">
      <c r="A8774" t="str">
        <v>high</v>
      </c>
      <c r="B8774" t="b" cm="1">
        <f t="array" ref="B8774">AND(Orders!R8772:R18765&gt;500,Orders!O8772:O18765="technology")</f>
        <v>0</v>
      </c>
      <c r="C8774" t="b" cm="1">
        <f t="array" ref="C8774">OR(Orders!R8772:R18765&gt;1000,Orders!O8772:O18765="furniture")</f>
        <v>1</v>
      </c>
      <c r="D8774" t="str">
        <v>no</v>
      </c>
      <c r="E8774" t="str">
        <v>false</v>
      </c>
      <c r="G8774" t="str" cm="1">
        <f t="array" ref="G8774">IFERROR(IF(AND(Orders!R8773:R18766&gt;1000,OR(Orders!M8773:M18766="East",Orders!M8773:M18766="south")),"bonus","no bonus"),"data error")</f>
        <v>no bonus</v>
      </c>
    </row>
    <row r="8775" spans="1:7" x14ac:dyDescent="0.25">
      <c r="A8775" t="str">
        <v>high</v>
      </c>
      <c r="B8775" t="b" cm="1">
        <f t="array" ref="B8775">AND(Orders!R8773:R18766&gt;500,Orders!O8773:O18766="technology")</f>
        <v>0</v>
      </c>
      <c r="C8775" t="b" cm="1">
        <f t="array" ref="C8775">OR(Orders!R8773:R18766&gt;1000,Orders!O8773:O18766="furniture")</f>
        <v>1</v>
      </c>
      <c r="D8775" t="str">
        <v>no</v>
      </c>
      <c r="E8775" t="str">
        <v>false</v>
      </c>
      <c r="G8775" t="str" cm="1">
        <f t="array" ref="G8775">IFERROR(IF(AND(Orders!R8774:R18767&gt;1000,OR(Orders!M8774:M18767="East",Orders!M8774:M18767="south")),"bonus","no bonus"),"data error")</f>
        <v>no bonus</v>
      </c>
    </row>
    <row r="8776" spans="1:7" x14ac:dyDescent="0.25">
      <c r="A8776" t="str">
        <v>high</v>
      </c>
      <c r="B8776" t="b" cm="1">
        <f t="array" ref="B8776">AND(Orders!R8774:R18767&gt;500,Orders!O8774:O18767="technology")</f>
        <v>0</v>
      </c>
      <c r="C8776" t="b" cm="1">
        <f t="array" ref="C8776">OR(Orders!R8774:R18767&gt;1000,Orders!O8774:O18767="furniture")</f>
        <v>1</v>
      </c>
      <c r="D8776" t="str">
        <v>no</v>
      </c>
      <c r="E8776" t="str">
        <v>false</v>
      </c>
      <c r="G8776" t="str" cm="1">
        <f t="array" ref="G8776">IFERROR(IF(AND(Orders!R8775:R18768&gt;1000,OR(Orders!M8775:M18768="East",Orders!M8775:M18768="south")),"bonus","no bonus"),"data error")</f>
        <v>no bonus</v>
      </c>
    </row>
    <row r="8777" spans="1:7" x14ac:dyDescent="0.25">
      <c r="A8777" t="str">
        <v>high</v>
      </c>
      <c r="B8777" t="b" cm="1">
        <f t="array" ref="B8777">AND(Orders!R8775:R18768&gt;500,Orders!O8775:O18768="technology")</f>
        <v>0</v>
      </c>
      <c r="C8777" t="b" cm="1">
        <f t="array" ref="C8777">OR(Orders!R8775:R18768&gt;1000,Orders!O8775:O18768="furniture")</f>
        <v>1</v>
      </c>
      <c r="D8777" t="str">
        <v>no</v>
      </c>
      <c r="E8777" t="str">
        <v>false</v>
      </c>
      <c r="G8777" t="str" cm="1">
        <f t="array" ref="G8777">IFERROR(IF(AND(Orders!R8776:R18769&gt;1000,OR(Orders!M8776:M18769="East",Orders!M8776:M18769="south")),"bonus","no bonus"),"data error")</f>
        <v>no bonus</v>
      </c>
    </row>
    <row r="8778" spans="1:7" x14ac:dyDescent="0.25">
      <c r="A8778" t="str">
        <v>high</v>
      </c>
      <c r="B8778" t="b" cm="1">
        <f t="array" ref="B8778">AND(Orders!R8776:R18769&gt;500,Orders!O8776:O18769="technology")</f>
        <v>0</v>
      </c>
      <c r="C8778" t="b" cm="1">
        <f t="array" ref="C8778">OR(Orders!R8776:R18769&gt;1000,Orders!O8776:O18769="furniture")</f>
        <v>1</v>
      </c>
      <c r="D8778" t="str">
        <v>no</v>
      </c>
      <c r="E8778" t="str">
        <v>false</v>
      </c>
      <c r="G8778" t="str" cm="1">
        <f t="array" ref="G8778">IFERROR(IF(AND(Orders!R8777:R18770&gt;1000,OR(Orders!M8777:M18770="East",Orders!M8777:M18770="south")),"bonus","no bonus"),"data error")</f>
        <v>no bonus</v>
      </c>
    </row>
    <row r="8779" spans="1:7" x14ac:dyDescent="0.25">
      <c r="A8779" t="str">
        <v>high</v>
      </c>
      <c r="B8779" t="b" cm="1">
        <f t="array" ref="B8779">AND(Orders!R8777:R18770&gt;500,Orders!O8777:O18770="technology")</f>
        <v>0</v>
      </c>
      <c r="C8779" t="b" cm="1">
        <f t="array" ref="C8779">OR(Orders!R8777:R18770&gt;1000,Orders!O8777:O18770="furniture")</f>
        <v>1</v>
      </c>
      <c r="D8779" t="str">
        <v>no</v>
      </c>
      <c r="E8779" t="str">
        <v>false</v>
      </c>
      <c r="G8779" t="str" cm="1">
        <f t="array" ref="G8779">IFERROR(IF(AND(Orders!R8778:R18771&gt;1000,OR(Orders!M8778:M18771="East",Orders!M8778:M18771="south")),"bonus","no bonus"),"data error")</f>
        <v>no bonus</v>
      </c>
    </row>
    <row r="8780" spans="1:7" x14ac:dyDescent="0.25">
      <c r="A8780" t="str">
        <v>high</v>
      </c>
      <c r="B8780" t="b" cm="1">
        <f t="array" ref="B8780">AND(Orders!R8778:R18771&gt;500,Orders!O8778:O18771="technology")</f>
        <v>0</v>
      </c>
      <c r="C8780" t="b" cm="1">
        <f t="array" ref="C8780">OR(Orders!R8778:R18771&gt;1000,Orders!O8778:O18771="furniture")</f>
        <v>1</v>
      </c>
      <c r="D8780" t="str">
        <v>no</v>
      </c>
      <c r="E8780" t="str">
        <v>false</v>
      </c>
      <c r="G8780" t="str" cm="1">
        <f t="array" ref="G8780">IFERROR(IF(AND(Orders!R8779:R18772&gt;1000,OR(Orders!M8779:M18772="East",Orders!M8779:M18772="south")),"bonus","no bonus"),"data error")</f>
        <v>no bonus</v>
      </c>
    </row>
    <row r="8781" spans="1:7" x14ac:dyDescent="0.25">
      <c r="A8781" t="str">
        <v>high</v>
      </c>
      <c r="B8781" t="b" cm="1">
        <f t="array" ref="B8781">AND(Orders!R8779:R18772&gt;500,Orders!O8779:O18772="technology")</f>
        <v>0</v>
      </c>
      <c r="C8781" t="b" cm="1">
        <f t="array" ref="C8781">OR(Orders!R8779:R18772&gt;1000,Orders!O8779:O18772="furniture")</f>
        <v>1</v>
      </c>
      <c r="D8781" t="str">
        <v>no</v>
      </c>
      <c r="E8781" t="str">
        <v>false</v>
      </c>
      <c r="G8781" t="str" cm="1">
        <f t="array" ref="G8781">IFERROR(IF(AND(Orders!R8780:R18773&gt;1000,OR(Orders!M8780:M18773="East",Orders!M8780:M18773="south")),"bonus","no bonus"),"data error")</f>
        <v>no bonus</v>
      </c>
    </row>
    <row r="8782" spans="1:7" x14ac:dyDescent="0.25">
      <c r="A8782" t="str">
        <v>high</v>
      </c>
      <c r="B8782" t="b" cm="1">
        <f t="array" ref="B8782">AND(Orders!R8780:R18773&gt;500,Orders!O8780:O18773="technology")</f>
        <v>0</v>
      </c>
      <c r="C8782" t="b" cm="1">
        <f t="array" ref="C8782">OR(Orders!R8780:R18773&gt;1000,Orders!O8780:O18773="furniture")</f>
        <v>1</v>
      </c>
      <c r="D8782" t="str">
        <v>no</v>
      </c>
      <c r="E8782" t="str">
        <v>false</v>
      </c>
      <c r="G8782" t="str" cm="1">
        <f t="array" ref="G8782">IFERROR(IF(AND(Orders!R8781:R18774&gt;1000,OR(Orders!M8781:M18774="East",Orders!M8781:M18774="south")),"bonus","no bonus"),"data error")</f>
        <v>no bonus</v>
      </c>
    </row>
    <row r="8783" spans="1:7" x14ac:dyDescent="0.25">
      <c r="A8783" t="str">
        <v>high</v>
      </c>
      <c r="B8783" t="b" cm="1">
        <f t="array" ref="B8783">AND(Orders!R8781:R18774&gt;500,Orders!O8781:O18774="technology")</f>
        <v>0</v>
      </c>
      <c r="C8783" t="b" cm="1">
        <f t="array" ref="C8783">OR(Orders!R8781:R18774&gt;1000,Orders!O8781:O18774="furniture")</f>
        <v>1</v>
      </c>
      <c r="D8783" t="str">
        <v>no</v>
      </c>
      <c r="E8783" t="str">
        <v>false</v>
      </c>
      <c r="G8783" t="str" cm="1">
        <f t="array" ref="G8783">IFERROR(IF(AND(Orders!R8782:R18775&gt;1000,OR(Orders!M8782:M18775="East",Orders!M8782:M18775="south")),"bonus","no bonus"),"data error")</f>
        <v>no bonus</v>
      </c>
    </row>
    <row r="8784" spans="1:7" x14ac:dyDescent="0.25">
      <c r="A8784" t="str">
        <v>high</v>
      </c>
      <c r="B8784" t="b" cm="1">
        <f t="array" ref="B8784">AND(Orders!R8782:R18775&gt;500,Orders!O8782:O18775="technology")</f>
        <v>0</v>
      </c>
      <c r="C8784" t="b" cm="1">
        <f t="array" ref="C8784">OR(Orders!R8782:R18775&gt;1000,Orders!O8782:O18775="furniture")</f>
        <v>1</v>
      </c>
      <c r="D8784" t="str">
        <v>no</v>
      </c>
      <c r="E8784" t="str">
        <v>false</v>
      </c>
      <c r="G8784" t="str" cm="1">
        <f t="array" ref="G8784">IFERROR(IF(AND(Orders!R8783:R18776&gt;1000,OR(Orders!M8783:M18776="East",Orders!M8783:M18776="south")),"bonus","no bonus"),"data error")</f>
        <v>no bonus</v>
      </c>
    </row>
    <row r="8785" spans="1:7" x14ac:dyDescent="0.25">
      <c r="A8785" t="str">
        <v>high</v>
      </c>
      <c r="B8785" t="b" cm="1">
        <f t="array" ref="B8785">AND(Orders!R8783:R18776&gt;500,Orders!O8783:O18776="technology")</f>
        <v>0</v>
      </c>
      <c r="C8785" t="b" cm="1">
        <f t="array" ref="C8785">OR(Orders!R8783:R18776&gt;1000,Orders!O8783:O18776="furniture")</f>
        <v>1</v>
      </c>
      <c r="D8785" t="str">
        <v>no</v>
      </c>
      <c r="E8785" t="str">
        <v>false</v>
      </c>
      <c r="G8785" t="str" cm="1">
        <f t="array" ref="G8785">IFERROR(IF(AND(Orders!R8784:R18777&gt;1000,OR(Orders!M8784:M18777="East",Orders!M8784:M18777="south")),"bonus","no bonus"),"data error")</f>
        <v>no bonus</v>
      </c>
    </row>
    <row r="8786" spans="1:7" x14ac:dyDescent="0.25">
      <c r="A8786" t="str">
        <v>high</v>
      </c>
      <c r="B8786" t="b" cm="1">
        <f t="array" ref="B8786">AND(Orders!R8784:R18777&gt;500,Orders!O8784:O18777="technology")</f>
        <v>0</v>
      </c>
      <c r="C8786" t="b" cm="1">
        <f t="array" ref="C8786">OR(Orders!R8784:R18777&gt;1000,Orders!O8784:O18777="furniture")</f>
        <v>1</v>
      </c>
      <c r="D8786" t="str">
        <v>no</v>
      </c>
      <c r="E8786" t="str">
        <v>false</v>
      </c>
      <c r="G8786" t="str" cm="1">
        <f t="array" ref="G8786">IFERROR(IF(AND(Orders!R8785:R18778&gt;1000,OR(Orders!M8785:M18778="East",Orders!M8785:M18778="south")),"bonus","no bonus"),"data error")</f>
        <v>no bonus</v>
      </c>
    </row>
    <row r="8787" spans="1:7" x14ac:dyDescent="0.25">
      <c r="A8787" t="str">
        <v>high</v>
      </c>
      <c r="B8787" t="b" cm="1">
        <f t="array" ref="B8787">AND(Orders!R8785:R18778&gt;500,Orders!O8785:O18778="technology")</f>
        <v>0</v>
      </c>
      <c r="C8787" t="b" cm="1">
        <f t="array" ref="C8787">OR(Orders!R8785:R18778&gt;1000,Orders!O8785:O18778="furniture")</f>
        <v>1</v>
      </c>
      <c r="D8787" t="str">
        <v>no</v>
      </c>
      <c r="E8787" t="str">
        <v>false</v>
      </c>
      <c r="G8787" t="str" cm="1">
        <f t="array" ref="G8787">IFERROR(IF(AND(Orders!R8786:R18779&gt;1000,OR(Orders!M8786:M18779="East",Orders!M8786:M18779="south")),"bonus","no bonus"),"data error")</f>
        <v>no bonus</v>
      </c>
    </row>
    <row r="8788" spans="1:7" x14ac:dyDescent="0.25">
      <c r="A8788" t="str">
        <v>high</v>
      </c>
      <c r="B8788" t="b" cm="1">
        <f t="array" ref="B8788">AND(Orders!R8786:R18779&gt;500,Orders!O8786:O18779="technology")</f>
        <v>0</v>
      </c>
      <c r="C8788" t="b" cm="1">
        <f t="array" ref="C8788">OR(Orders!R8786:R18779&gt;1000,Orders!O8786:O18779="furniture")</f>
        <v>1</v>
      </c>
      <c r="D8788" t="str">
        <v>no</v>
      </c>
      <c r="E8788" t="str">
        <v>false</v>
      </c>
      <c r="G8788" t="str" cm="1">
        <f t="array" ref="G8788">IFERROR(IF(AND(Orders!R8787:R18780&gt;1000,OR(Orders!M8787:M18780="East",Orders!M8787:M18780="south")),"bonus","no bonus"),"data error")</f>
        <v>no bonus</v>
      </c>
    </row>
    <row r="8789" spans="1:7" x14ac:dyDescent="0.25">
      <c r="A8789" t="str">
        <v>high</v>
      </c>
      <c r="B8789" t="b" cm="1">
        <f t="array" ref="B8789">AND(Orders!R8787:R18780&gt;500,Orders!O8787:O18780="technology")</f>
        <v>0</v>
      </c>
      <c r="C8789" t="b" cm="1">
        <f t="array" ref="C8789">OR(Orders!R8787:R18780&gt;1000,Orders!O8787:O18780="furniture")</f>
        <v>1</v>
      </c>
      <c r="D8789" t="str">
        <v>no</v>
      </c>
      <c r="E8789" t="str">
        <v>false</v>
      </c>
      <c r="G8789" t="str" cm="1">
        <f t="array" ref="G8789">IFERROR(IF(AND(Orders!R8788:R18781&gt;1000,OR(Orders!M8788:M18781="East",Orders!M8788:M18781="south")),"bonus","no bonus"),"data error")</f>
        <v>no bonus</v>
      </c>
    </row>
    <row r="8790" spans="1:7" x14ac:dyDescent="0.25">
      <c r="A8790" t="str">
        <v>high</v>
      </c>
      <c r="B8790" t="b" cm="1">
        <f t="array" ref="B8790">AND(Orders!R8788:R18781&gt;500,Orders!O8788:O18781="technology")</f>
        <v>0</v>
      </c>
      <c r="C8790" t="b" cm="1">
        <f t="array" ref="C8790">OR(Orders!R8788:R18781&gt;1000,Orders!O8788:O18781="furniture")</f>
        <v>1</v>
      </c>
      <c r="D8790" t="str">
        <v>no</v>
      </c>
      <c r="E8790" t="str">
        <v>false</v>
      </c>
      <c r="G8790" t="str" cm="1">
        <f t="array" ref="G8790">IFERROR(IF(AND(Orders!R8789:R18782&gt;1000,OR(Orders!M8789:M18782="East",Orders!M8789:M18782="south")),"bonus","no bonus"),"data error")</f>
        <v>no bonus</v>
      </c>
    </row>
    <row r="8791" spans="1:7" x14ac:dyDescent="0.25">
      <c r="A8791" t="str">
        <v>high</v>
      </c>
      <c r="B8791" t="b" cm="1">
        <f t="array" ref="B8791">AND(Orders!R8789:R18782&gt;500,Orders!O8789:O18782="technology")</f>
        <v>0</v>
      </c>
      <c r="C8791" t="b" cm="1">
        <f t="array" ref="C8791">OR(Orders!R8789:R18782&gt;1000,Orders!O8789:O18782="furniture")</f>
        <v>1</v>
      </c>
      <c r="D8791" t="str">
        <v>no</v>
      </c>
      <c r="E8791" t="str">
        <v>false</v>
      </c>
      <c r="G8791" t="str" cm="1">
        <f t="array" ref="G8791">IFERROR(IF(AND(Orders!R8790:R18783&gt;1000,OR(Orders!M8790:M18783="East",Orders!M8790:M18783="south")),"bonus","no bonus"),"data error")</f>
        <v>no bonus</v>
      </c>
    </row>
    <row r="8792" spans="1:7" x14ac:dyDescent="0.25">
      <c r="A8792" t="str">
        <v>high</v>
      </c>
      <c r="B8792" t="b" cm="1">
        <f t="array" ref="B8792">AND(Orders!R8790:R18783&gt;500,Orders!O8790:O18783="technology")</f>
        <v>0</v>
      </c>
      <c r="C8792" t="b" cm="1">
        <f t="array" ref="C8792">OR(Orders!R8790:R18783&gt;1000,Orders!O8790:O18783="furniture")</f>
        <v>1</v>
      </c>
      <c r="D8792" t="str">
        <v>no</v>
      </c>
      <c r="E8792" t="str">
        <v>false</v>
      </c>
      <c r="G8792" t="str" cm="1">
        <f t="array" ref="G8792">IFERROR(IF(AND(Orders!R8791:R18784&gt;1000,OR(Orders!M8791:M18784="East",Orders!M8791:M18784="south")),"bonus","no bonus"),"data error")</f>
        <v>no bonus</v>
      </c>
    </row>
    <row r="8793" spans="1:7" x14ac:dyDescent="0.25">
      <c r="A8793" t="str">
        <v>high</v>
      </c>
      <c r="B8793" t="b" cm="1">
        <f t="array" ref="B8793">AND(Orders!R8791:R18784&gt;500,Orders!O8791:O18784="technology")</f>
        <v>0</v>
      </c>
      <c r="C8793" t="b" cm="1">
        <f t="array" ref="C8793">OR(Orders!R8791:R18784&gt;1000,Orders!O8791:O18784="furniture")</f>
        <v>1</v>
      </c>
      <c r="D8793" t="str">
        <v>no</v>
      </c>
      <c r="E8793" t="str">
        <v>false</v>
      </c>
      <c r="G8793" t="str" cm="1">
        <f t="array" ref="G8793">IFERROR(IF(AND(Orders!R8792:R18785&gt;1000,OR(Orders!M8792:M18785="East",Orders!M8792:M18785="south")),"bonus","no bonus"),"data error")</f>
        <v>no bonus</v>
      </c>
    </row>
    <row r="8794" spans="1:7" x14ac:dyDescent="0.25">
      <c r="A8794" t="str">
        <v>high</v>
      </c>
      <c r="B8794" t="b" cm="1">
        <f t="array" ref="B8794">AND(Orders!R8792:R18785&gt;500,Orders!O8792:O18785="technology")</f>
        <v>0</v>
      </c>
      <c r="C8794" t="b" cm="1">
        <f t="array" ref="C8794">OR(Orders!R8792:R18785&gt;1000,Orders!O8792:O18785="furniture")</f>
        <v>1</v>
      </c>
      <c r="D8794" t="str">
        <v>no</v>
      </c>
      <c r="E8794" t="str">
        <v>false</v>
      </c>
      <c r="G8794" t="str" cm="1">
        <f t="array" ref="G8794">IFERROR(IF(AND(Orders!R8793:R18786&gt;1000,OR(Orders!M8793:M18786="East",Orders!M8793:M18786="south")),"bonus","no bonus"),"data error")</f>
        <v>no bonus</v>
      </c>
    </row>
    <row r="8795" spans="1:7" x14ac:dyDescent="0.25">
      <c r="A8795" t="str">
        <v>high</v>
      </c>
      <c r="B8795" t="b" cm="1">
        <f t="array" ref="B8795">AND(Orders!R8793:R18786&gt;500,Orders!O8793:O18786="technology")</f>
        <v>0</v>
      </c>
      <c r="C8795" t="b" cm="1">
        <f t="array" ref="C8795">OR(Orders!R8793:R18786&gt;1000,Orders!O8793:O18786="furniture")</f>
        <v>1</v>
      </c>
      <c r="D8795" t="str">
        <v>no</v>
      </c>
      <c r="E8795" t="str">
        <v>false</v>
      </c>
      <c r="G8795" t="str" cm="1">
        <f t="array" ref="G8795">IFERROR(IF(AND(Orders!R8794:R18787&gt;1000,OR(Orders!M8794:M18787="East",Orders!M8794:M18787="south")),"bonus","no bonus"),"data error")</f>
        <v>no bonus</v>
      </c>
    </row>
    <row r="8796" spans="1:7" x14ac:dyDescent="0.25">
      <c r="A8796" t="str">
        <v>high</v>
      </c>
      <c r="B8796" t="b" cm="1">
        <f t="array" ref="B8796">AND(Orders!R8794:R18787&gt;500,Orders!O8794:O18787="technology")</f>
        <v>0</v>
      </c>
      <c r="C8796" t="b" cm="1">
        <f t="array" ref="C8796">OR(Orders!R8794:R18787&gt;1000,Orders!O8794:O18787="furniture")</f>
        <v>1</v>
      </c>
      <c r="D8796" t="str">
        <v>no</v>
      </c>
      <c r="E8796" t="str">
        <v>false</v>
      </c>
      <c r="G8796" t="str" cm="1">
        <f t="array" ref="G8796">IFERROR(IF(AND(Orders!R8795:R18788&gt;1000,OR(Orders!M8795:M18788="East",Orders!M8795:M18788="south")),"bonus","no bonus"),"data error")</f>
        <v>no bonus</v>
      </c>
    </row>
    <row r="8797" spans="1:7" x14ac:dyDescent="0.25">
      <c r="A8797" t="str">
        <v>high</v>
      </c>
      <c r="B8797" t="b" cm="1">
        <f t="array" ref="B8797">AND(Orders!R8795:R18788&gt;500,Orders!O8795:O18788="technology")</f>
        <v>0</v>
      </c>
      <c r="C8797" t="b" cm="1">
        <f t="array" ref="C8797">OR(Orders!R8795:R18788&gt;1000,Orders!O8795:O18788="furniture")</f>
        <v>1</v>
      </c>
      <c r="D8797" t="str">
        <v>no</v>
      </c>
      <c r="E8797" t="str">
        <v>false</v>
      </c>
      <c r="G8797" t="str" cm="1">
        <f t="array" ref="G8797">IFERROR(IF(AND(Orders!R8796:R18789&gt;1000,OR(Orders!M8796:M18789="East",Orders!M8796:M18789="south")),"bonus","no bonus"),"data error")</f>
        <v>no bonus</v>
      </c>
    </row>
    <row r="8798" spans="1:7" x14ac:dyDescent="0.25">
      <c r="A8798" t="str">
        <v>high</v>
      </c>
      <c r="B8798" t="b" cm="1">
        <f t="array" ref="B8798">AND(Orders!R8796:R18789&gt;500,Orders!O8796:O18789="technology")</f>
        <v>0</v>
      </c>
      <c r="C8798" t="b" cm="1">
        <f t="array" ref="C8798">OR(Orders!R8796:R18789&gt;1000,Orders!O8796:O18789="furniture")</f>
        <v>1</v>
      </c>
      <c r="D8798" t="str">
        <v>no</v>
      </c>
      <c r="E8798" t="str">
        <v>false</v>
      </c>
      <c r="G8798" t="str" cm="1">
        <f t="array" ref="G8798">IFERROR(IF(AND(Orders!R8797:R18790&gt;1000,OR(Orders!M8797:M18790="East",Orders!M8797:M18790="south")),"bonus","no bonus"),"data error")</f>
        <v>no bonus</v>
      </c>
    </row>
    <row r="8799" spans="1:7" x14ac:dyDescent="0.25">
      <c r="A8799" t="str">
        <v>high</v>
      </c>
      <c r="B8799" t="b" cm="1">
        <f t="array" ref="B8799">AND(Orders!R8797:R18790&gt;500,Orders!O8797:O18790="technology")</f>
        <v>0</v>
      </c>
      <c r="C8799" t="b" cm="1">
        <f t="array" ref="C8799">OR(Orders!R8797:R18790&gt;1000,Orders!O8797:O18790="furniture")</f>
        <v>1</v>
      </c>
      <c r="D8799" t="str">
        <v>no</v>
      </c>
      <c r="E8799" t="str">
        <v>false</v>
      </c>
      <c r="G8799" t="str" cm="1">
        <f t="array" ref="G8799">IFERROR(IF(AND(Orders!R8798:R18791&gt;1000,OR(Orders!M8798:M18791="East",Orders!M8798:M18791="south")),"bonus","no bonus"),"data error")</f>
        <v>no bonus</v>
      </c>
    </row>
    <row r="8800" spans="1:7" x14ac:dyDescent="0.25">
      <c r="A8800" t="str">
        <v>high</v>
      </c>
      <c r="B8800" t="b" cm="1">
        <f t="array" ref="B8800">AND(Orders!R8798:R18791&gt;500,Orders!O8798:O18791="technology")</f>
        <v>0</v>
      </c>
      <c r="C8800" t="b" cm="1">
        <f t="array" ref="C8800">OR(Orders!R8798:R18791&gt;1000,Orders!O8798:O18791="furniture")</f>
        <v>1</v>
      </c>
      <c r="D8800" t="str">
        <v>no</v>
      </c>
      <c r="E8800" t="str">
        <v>false</v>
      </c>
      <c r="G8800" t="str" cm="1">
        <f t="array" ref="G8800">IFERROR(IF(AND(Orders!R8799:R18792&gt;1000,OR(Orders!M8799:M18792="East",Orders!M8799:M18792="south")),"bonus","no bonus"),"data error")</f>
        <v>no bonus</v>
      </c>
    </row>
    <row r="8801" spans="1:7" x14ac:dyDescent="0.25">
      <c r="A8801" t="str">
        <v>high</v>
      </c>
      <c r="B8801" t="b" cm="1">
        <f t="array" ref="B8801">AND(Orders!R8799:R18792&gt;500,Orders!O8799:O18792="technology")</f>
        <v>0</v>
      </c>
      <c r="C8801" t="b" cm="1">
        <f t="array" ref="C8801">OR(Orders!R8799:R18792&gt;1000,Orders!O8799:O18792="furniture")</f>
        <v>1</v>
      </c>
      <c r="D8801" t="str">
        <v>no</v>
      </c>
      <c r="E8801" t="str">
        <v>false</v>
      </c>
      <c r="G8801" t="str" cm="1">
        <f t="array" ref="G8801">IFERROR(IF(AND(Orders!R8800:R18793&gt;1000,OR(Orders!M8800:M18793="East",Orders!M8800:M18793="south")),"bonus","no bonus"),"data error")</f>
        <v>no bonus</v>
      </c>
    </row>
    <row r="8802" spans="1:7" x14ac:dyDescent="0.25">
      <c r="A8802" t="str">
        <v>high</v>
      </c>
      <c r="B8802" t="b" cm="1">
        <f t="array" ref="B8802">AND(Orders!R8800:R18793&gt;500,Orders!O8800:O18793="technology")</f>
        <v>0</v>
      </c>
      <c r="C8802" t="b" cm="1">
        <f t="array" ref="C8802">OR(Orders!R8800:R18793&gt;1000,Orders!O8800:O18793="furniture")</f>
        <v>1</v>
      </c>
      <c r="D8802" t="str">
        <v>no</v>
      </c>
      <c r="E8802" t="str">
        <v>false</v>
      </c>
      <c r="G8802" t="str" cm="1">
        <f t="array" ref="G8802">IFERROR(IF(AND(Orders!R8801:R18794&gt;1000,OR(Orders!M8801:M18794="East",Orders!M8801:M18794="south")),"bonus","no bonus"),"data error")</f>
        <v>no bonus</v>
      </c>
    </row>
    <row r="8803" spans="1:7" x14ac:dyDescent="0.25">
      <c r="A8803" t="str">
        <v>high</v>
      </c>
      <c r="B8803" t="b" cm="1">
        <f t="array" ref="B8803">AND(Orders!R8801:R18794&gt;500,Orders!O8801:O18794="technology")</f>
        <v>0</v>
      </c>
      <c r="C8803" t="b" cm="1">
        <f t="array" ref="C8803">OR(Orders!R8801:R18794&gt;1000,Orders!O8801:O18794="furniture")</f>
        <v>1</v>
      </c>
      <c r="D8803" t="str">
        <v>no</v>
      </c>
      <c r="E8803" t="str">
        <v>false</v>
      </c>
      <c r="G8803" t="str" cm="1">
        <f t="array" ref="G8803">IFERROR(IF(AND(Orders!R8802:R18795&gt;1000,OR(Orders!M8802:M18795="East",Orders!M8802:M18795="south")),"bonus","no bonus"),"data error")</f>
        <v>no bonus</v>
      </c>
    </row>
    <row r="8804" spans="1:7" x14ac:dyDescent="0.25">
      <c r="A8804" t="str">
        <v>high</v>
      </c>
      <c r="B8804" t="b" cm="1">
        <f t="array" ref="B8804">AND(Orders!R8802:R18795&gt;500,Orders!O8802:O18795="technology")</f>
        <v>0</v>
      </c>
      <c r="C8804" t="b" cm="1">
        <f t="array" ref="C8804">OR(Orders!R8802:R18795&gt;1000,Orders!O8802:O18795="furniture")</f>
        <v>1</v>
      </c>
      <c r="D8804" t="str">
        <v>no</v>
      </c>
      <c r="E8804" t="str">
        <v>false</v>
      </c>
      <c r="G8804" t="str" cm="1">
        <f t="array" ref="G8804">IFERROR(IF(AND(Orders!R8803:R18796&gt;1000,OR(Orders!M8803:M18796="East",Orders!M8803:M18796="south")),"bonus","no bonus"),"data error")</f>
        <v>no bonus</v>
      </c>
    </row>
    <row r="8805" spans="1:7" x14ac:dyDescent="0.25">
      <c r="A8805" t="str">
        <v>high</v>
      </c>
      <c r="B8805" t="b" cm="1">
        <f t="array" ref="B8805">AND(Orders!R8803:R18796&gt;500,Orders!O8803:O18796="technology")</f>
        <v>0</v>
      </c>
      <c r="C8805" t="b" cm="1">
        <f t="array" ref="C8805">OR(Orders!R8803:R18796&gt;1000,Orders!O8803:O18796="furniture")</f>
        <v>1</v>
      </c>
      <c r="D8805" t="str">
        <v>no</v>
      </c>
      <c r="E8805" t="str">
        <v>false</v>
      </c>
      <c r="G8805" t="str" cm="1">
        <f t="array" ref="G8805">IFERROR(IF(AND(Orders!R8804:R18797&gt;1000,OR(Orders!M8804:M18797="East",Orders!M8804:M18797="south")),"bonus","no bonus"),"data error")</f>
        <v>no bonus</v>
      </c>
    </row>
    <row r="8806" spans="1:7" x14ac:dyDescent="0.25">
      <c r="A8806" t="str">
        <v>high</v>
      </c>
      <c r="B8806" t="b" cm="1">
        <f t="array" ref="B8806">AND(Orders!R8804:R18797&gt;500,Orders!O8804:O18797="technology")</f>
        <v>0</v>
      </c>
      <c r="C8806" t="b" cm="1">
        <f t="array" ref="C8806">OR(Orders!R8804:R18797&gt;1000,Orders!O8804:O18797="furniture")</f>
        <v>1</v>
      </c>
      <c r="D8806" t="str">
        <v>no</v>
      </c>
      <c r="E8806" t="str">
        <v>false</v>
      </c>
      <c r="G8806" t="str" cm="1">
        <f t="array" ref="G8806">IFERROR(IF(AND(Orders!R8805:R18798&gt;1000,OR(Orders!M8805:M18798="East",Orders!M8805:M18798="south")),"bonus","no bonus"),"data error")</f>
        <v>no bonus</v>
      </c>
    </row>
    <row r="8807" spans="1:7" x14ac:dyDescent="0.25">
      <c r="A8807" t="str">
        <v>high</v>
      </c>
      <c r="B8807" t="b" cm="1">
        <f t="array" ref="B8807">AND(Orders!R8805:R18798&gt;500,Orders!O8805:O18798="technology")</f>
        <v>0</v>
      </c>
      <c r="C8807" t="b" cm="1">
        <f t="array" ref="C8807">OR(Orders!R8805:R18798&gt;1000,Orders!O8805:O18798="furniture")</f>
        <v>1</v>
      </c>
      <c r="D8807" t="str">
        <v>no</v>
      </c>
      <c r="E8807" t="str">
        <v>false</v>
      </c>
      <c r="G8807" t="str" cm="1">
        <f t="array" ref="G8807">IFERROR(IF(AND(Orders!R8806:R18799&gt;1000,OR(Orders!M8806:M18799="East",Orders!M8806:M18799="south")),"bonus","no bonus"),"data error")</f>
        <v>no bonus</v>
      </c>
    </row>
    <row r="8808" spans="1:7" x14ac:dyDescent="0.25">
      <c r="A8808" t="str">
        <v>high</v>
      </c>
      <c r="B8808" t="b" cm="1">
        <f t="array" ref="B8808">AND(Orders!R8806:R18799&gt;500,Orders!O8806:O18799="technology")</f>
        <v>0</v>
      </c>
      <c r="C8808" t="b" cm="1">
        <f t="array" ref="C8808">OR(Orders!R8806:R18799&gt;1000,Orders!O8806:O18799="furniture")</f>
        <v>1</v>
      </c>
      <c r="D8808" t="str">
        <v>no</v>
      </c>
      <c r="E8808" t="str">
        <v>false</v>
      </c>
      <c r="G8808" t="str" cm="1">
        <f t="array" ref="G8808">IFERROR(IF(AND(Orders!R8807:R18800&gt;1000,OR(Orders!M8807:M18800="East",Orders!M8807:M18800="south")),"bonus","no bonus"),"data error")</f>
        <v>no bonus</v>
      </c>
    </row>
    <row r="8809" spans="1:7" x14ac:dyDescent="0.25">
      <c r="A8809" t="str">
        <v>high</v>
      </c>
      <c r="B8809" t="b" cm="1">
        <f t="array" ref="B8809">AND(Orders!R8807:R18800&gt;500,Orders!O8807:O18800="technology")</f>
        <v>0</v>
      </c>
      <c r="C8809" t="b" cm="1">
        <f t="array" ref="C8809">OR(Orders!R8807:R18800&gt;1000,Orders!O8807:O18800="furniture")</f>
        <v>1</v>
      </c>
      <c r="D8809" t="str">
        <v>no</v>
      </c>
      <c r="E8809" t="str">
        <v>false</v>
      </c>
      <c r="G8809" t="str" cm="1">
        <f t="array" ref="G8809">IFERROR(IF(AND(Orders!R8808:R18801&gt;1000,OR(Orders!M8808:M18801="East",Orders!M8808:M18801="south")),"bonus","no bonus"),"data error")</f>
        <v>no bonus</v>
      </c>
    </row>
    <row r="8810" spans="1:7" x14ac:dyDescent="0.25">
      <c r="A8810" t="str">
        <v>high</v>
      </c>
      <c r="B8810" t="b" cm="1">
        <f t="array" ref="B8810">AND(Orders!R8808:R18801&gt;500,Orders!O8808:O18801="technology")</f>
        <v>0</v>
      </c>
      <c r="C8810" t="b" cm="1">
        <f t="array" ref="C8810">OR(Orders!R8808:R18801&gt;1000,Orders!O8808:O18801="furniture")</f>
        <v>1</v>
      </c>
      <c r="D8810" t="str">
        <v>no</v>
      </c>
      <c r="E8810" t="str">
        <v>false</v>
      </c>
      <c r="G8810" t="str" cm="1">
        <f t="array" ref="G8810">IFERROR(IF(AND(Orders!R8809:R18802&gt;1000,OR(Orders!M8809:M18802="East",Orders!M8809:M18802="south")),"bonus","no bonus"),"data error")</f>
        <v>no bonus</v>
      </c>
    </row>
    <row r="8811" spans="1:7" x14ac:dyDescent="0.25">
      <c r="A8811" t="str">
        <v>high</v>
      </c>
      <c r="B8811" t="b" cm="1">
        <f t="array" ref="B8811">AND(Orders!R8809:R18802&gt;500,Orders!O8809:O18802="technology")</f>
        <v>0</v>
      </c>
      <c r="C8811" t="b" cm="1">
        <f t="array" ref="C8811">OR(Orders!R8809:R18802&gt;1000,Orders!O8809:O18802="furniture")</f>
        <v>1</v>
      </c>
      <c r="D8811" t="str">
        <v>no</v>
      </c>
      <c r="E8811" t="str">
        <v>false</v>
      </c>
      <c r="G8811" t="str" cm="1">
        <f t="array" ref="G8811">IFERROR(IF(AND(Orders!R8810:R18803&gt;1000,OR(Orders!M8810:M18803="East",Orders!M8810:M18803="south")),"bonus","no bonus"),"data error")</f>
        <v>no bonus</v>
      </c>
    </row>
    <row r="8812" spans="1:7" x14ac:dyDescent="0.25">
      <c r="A8812" t="str">
        <v>high</v>
      </c>
      <c r="B8812" t="b" cm="1">
        <f t="array" ref="B8812">AND(Orders!R8810:R18803&gt;500,Orders!O8810:O18803="technology")</f>
        <v>0</v>
      </c>
      <c r="C8812" t="b" cm="1">
        <f t="array" ref="C8812">OR(Orders!R8810:R18803&gt;1000,Orders!O8810:O18803="furniture")</f>
        <v>1</v>
      </c>
      <c r="D8812" t="str">
        <v>no</v>
      </c>
      <c r="E8812" t="str">
        <v>false</v>
      </c>
      <c r="G8812" t="str" cm="1">
        <f t="array" ref="G8812">IFERROR(IF(AND(Orders!R8811:R18804&gt;1000,OR(Orders!M8811:M18804="East",Orders!M8811:M18804="south")),"bonus","no bonus"),"data error")</f>
        <v>no bonus</v>
      </c>
    </row>
    <row r="8813" spans="1:7" x14ac:dyDescent="0.25">
      <c r="A8813" t="str">
        <v>high</v>
      </c>
      <c r="B8813" t="b" cm="1">
        <f t="array" ref="B8813">AND(Orders!R8811:R18804&gt;500,Orders!O8811:O18804="technology")</f>
        <v>0</v>
      </c>
      <c r="C8813" t="b" cm="1">
        <f t="array" ref="C8813">OR(Orders!R8811:R18804&gt;1000,Orders!O8811:O18804="furniture")</f>
        <v>1</v>
      </c>
      <c r="D8813" t="str">
        <v>no</v>
      </c>
      <c r="E8813" t="str">
        <v>false</v>
      </c>
      <c r="G8813" t="str" cm="1">
        <f t="array" ref="G8813">IFERROR(IF(AND(Orders!R8812:R18805&gt;1000,OR(Orders!M8812:M18805="East",Orders!M8812:M18805="south")),"bonus","no bonus"),"data error")</f>
        <v>no bonus</v>
      </c>
    </row>
    <row r="8814" spans="1:7" x14ac:dyDescent="0.25">
      <c r="A8814" t="str">
        <v>high</v>
      </c>
      <c r="B8814" t="b" cm="1">
        <f t="array" ref="B8814">AND(Orders!R8812:R18805&gt;500,Orders!O8812:O18805="technology")</f>
        <v>0</v>
      </c>
      <c r="C8814" t="b" cm="1">
        <f t="array" ref="C8814">OR(Orders!R8812:R18805&gt;1000,Orders!O8812:O18805="furniture")</f>
        <v>1</v>
      </c>
      <c r="D8814" t="str">
        <v>no</v>
      </c>
      <c r="E8814" t="str">
        <v>false</v>
      </c>
      <c r="G8814" t="str" cm="1">
        <f t="array" ref="G8814">IFERROR(IF(AND(Orders!R8813:R18806&gt;1000,OR(Orders!M8813:M18806="East",Orders!M8813:M18806="south")),"bonus","no bonus"),"data error")</f>
        <v>no bonus</v>
      </c>
    </row>
    <row r="8815" spans="1:7" x14ac:dyDescent="0.25">
      <c r="A8815" t="str">
        <v>high</v>
      </c>
      <c r="B8815" t="b" cm="1">
        <f t="array" ref="B8815">AND(Orders!R8813:R18806&gt;500,Orders!O8813:O18806="technology")</f>
        <v>0</v>
      </c>
      <c r="C8815" t="b" cm="1">
        <f t="array" ref="C8815">OR(Orders!R8813:R18806&gt;1000,Orders!O8813:O18806="furniture")</f>
        <v>1</v>
      </c>
      <c r="D8815" t="str">
        <v>no</v>
      </c>
      <c r="E8815" t="str">
        <v>false</v>
      </c>
      <c r="G8815" t="str" cm="1">
        <f t="array" ref="G8815">IFERROR(IF(AND(Orders!R8814:R18807&gt;1000,OR(Orders!M8814:M18807="East",Orders!M8814:M18807="south")),"bonus","no bonus"),"data error")</f>
        <v>no bonus</v>
      </c>
    </row>
    <row r="8816" spans="1:7" x14ac:dyDescent="0.25">
      <c r="A8816" t="str">
        <v>high</v>
      </c>
      <c r="B8816" t="b" cm="1">
        <f t="array" ref="B8816">AND(Orders!R8814:R18807&gt;500,Orders!O8814:O18807="technology")</f>
        <v>0</v>
      </c>
      <c r="C8816" t="b" cm="1">
        <f t="array" ref="C8816">OR(Orders!R8814:R18807&gt;1000,Orders!O8814:O18807="furniture")</f>
        <v>1</v>
      </c>
      <c r="D8816" t="str">
        <v>no</v>
      </c>
      <c r="E8816" t="str">
        <v>false</v>
      </c>
      <c r="G8816" t="str" cm="1">
        <f t="array" ref="G8816">IFERROR(IF(AND(Orders!R8815:R18808&gt;1000,OR(Orders!M8815:M18808="East",Orders!M8815:M18808="south")),"bonus","no bonus"),"data error")</f>
        <v>no bonus</v>
      </c>
    </row>
    <row r="8817" spans="1:7" x14ac:dyDescent="0.25">
      <c r="A8817" t="str">
        <v>high</v>
      </c>
      <c r="B8817" t="b" cm="1">
        <f t="array" ref="B8817">AND(Orders!R8815:R18808&gt;500,Orders!O8815:O18808="technology")</f>
        <v>0</v>
      </c>
      <c r="C8817" t="b" cm="1">
        <f t="array" ref="C8817">OR(Orders!R8815:R18808&gt;1000,Orders!O8815:O18808="furniture")</f>
        <v>1</v>
      </c>
      <c r="D8817" t="str">
        <v>no</v>
      </c>
      <c r="E8817" t="str">
        <v>false</v>
      </c>
      <c r="G8817" t="str" cm="1">
        <f t="array" ref="G8817">IFERROR(IF(AND(Orders!R8816:R18809&gt;1000,OR(Orders!M8816:M18809="East",Orders!M8816:M18809="south")),"bonus","no bonus"),"data error")</f>
        <v>no bonus</v>
      </c>
    </row>
    <row r="8818" spans="1:7" x14ac:dyDescent="0.25">
      <c r="A8818" t="str">
        <v>high</v>
      </c>
      <c r="B8818" t="b" cm="1">
        <f t="array" ref="B8818">AND(Orders!R8816:R18809&gt;500,Orders!O8816:O18809="technology")</f>
        <v>0</v>
      </c>
      <c r="C8818" t="b" cm="1">
        <f t="array" ref="C8818">OR(Orders!R8816:R18809&gt;1000,Orders!O8816:O18809="furniture")</f>
        <v>1</v>
      </c>
      <c r="D8818" t="str">
        <v>no</v>
      </c>
      <c r="E8818" t="str">
        <v>false</v>
      </c>
      <c r="G8818" t="str" cm="1">
        <f t="array" ref="G8818">IFERROR(IF(AND(Orders!R8817:R18810&gt;1000,OR(Orders!M8817:M18810="East",Orders!M8817:M18810="south")),"bonus","no bonus"),"data error")</f>
        <v>no bonus</v>
      </c>
    </row>
    <row r="8819" spans="1:7" x14ac:dyDescent="0.25">
      <c r="A8819" t="str">
        <v>high</v>
      </c>
      <c r="B8819" t="b" cm="1">
        <f t="array" ref="B8819">AND(Orders!R8817:R18810&gt;500,Orders!O8817:O18810="technology")</f>
        <v>0</v>
      </c>
      <c r="C8819" t="b" cm="1">
        <f t="array" ref="C8819">OR(Orders!R8817:R18810&gt;1000,Orders!O8817:O18810="furniture")</f>
        <v>1</v>
      </c>
      <c r="D8819" t="str">
        <v>no</v>
      </c>
      <c r="E8819" t="str">
        <v>false</v>
      </c>
      <c r="G8819" t="str" cm="1">
        <f t="array" ref="G8819">IFERROR(IF(AND(Orders!R8818:R18811&gt;1000,OR(Orders!M8818:M18811="East",Orders!M8818:M18811="south")),"bonus","no bonus"),"data error")</f>
        <v>no bonus</v>
      </c>
    </row>
    <row r="8820" spans="1:7" x14ac:dyDescent="0.25">
      <c r="A8820" t="str">
        <v>high</v>
      </c>
      <c r="B8820" t="b" cm="1">
        <f t="array" ref="B8820">AND(Orders!R8818:R18811&gt;500,Orders!O8818:O18811="technology")</f>
        <v>0</v>
      </c>
      <c r="C8820" t="b" cm="1">
        <f t="array" ref="C8820">OR(Orders!R8818:R18811&gt;1000,Orders!O8818:O18811="furniture")</f>
        <v>1</v>
      </c>
      <c r="D8820" t="str">
        <v>no</v>
      </c>
      <c r="E8820" t="str">
        <v>false</v>
      </c>
      <c r="G8820" t="str" cm="1">
        <f t="array" ref="G8820">IFERROR(IF(AND(Orders!R8819:R18812&gt;1000,OR(Orders!M8819:M18812="East",Orders!M8819:M18812="south")),"bonus","no bonus"),"data error")</f>
        <v>no bonus</v>
      </c>
    </row>
    <row r="8821" spans="1:7" x14ac:dyDescent="0.25">
      <c r="A8821" t="str">
        <v>high</v>
      </c>
      <c r="B8821" t="b" cm="1">
        <f t="array" ref="B8821">AND(Orders!R8819:R18812&gt;500,Orders!O8819:O18812="technology")</f>
        <v>0</v>
      </c>
      <c r="C8821" t="b" cm="1">
        <f t="array" ref="C8821">OR(Orders!R8819:R18812&gt;1000,Orders!O8819:O18812="furniture")</f>
        <v>1</v>
      </c>
      <c r="D8821" t="str">
        <v>no</v>
      </c>
      <c r="E8821" t="str">
        <v>false</v>
      </c>
      <c r="G8821" t="str" cm="1">
        <f t="array" ref="G8821">IFERROR(IF(AND(Orders!R8820:R18813&gt;1000,OR(Orders!M8820:M18813="East",Orders!M8820:M18813="south")),"bonus","no bonus"),"data error")</f>
        <v>no bonus</v>
      </c>
    </row>
    <row r="8822" spans="1:7" x14ac:dyDescent="0.25">
      <c r="A8822" t="str">
        <v>high</v>
      </c>
      <c r="B8822" t="b" cm="1">
        <f t="array" ref="B8822">AND(Orders!R8820:R18813&gt;500,Orders!O8820:O18813="technology")</f>
        <v>0</v>
      </c>
      <c r="C8822" t="b" cm="1">
        <f t="array" ref="C8822">OR(Orders!R8820:R18813&gt;1000,Orders!O8820:O18813="furniture")</f>
        <v>1</v>
      </c>
      <c r="D8822" t="str">
        <v>no</v>
      </c>
      <c r="E8822" t="str">
        <v>false</v>
      </c>
      <c r="G8822" t="str" cm="1">
        <f t="array" ref="G8822">IFERROR(IF(AND(Orders!R8821:R18814&gt;1000,OR(Orders!M8821:M18814="East",Orders!M8821:M18814="south")),"bonus","no bonus"),"data error")</f>
        <v>no bonus</v>
      </c>
    </row>
    <row r="8823" spans="1:7" x14ac:dyDescent="0.25">
      <c r="A8823" t="str">
        <v>high</v>
      </c>
      <c r="B8823" t="b" cm="1">
        <f t="array" ref="B8823">AND(Orders!R8821:R18814&gt;500,Orders!O8821:O18814="technology")</f>
        <v>0</v>
      </c>
      <c r="C8823" t="b" cm="1">
        <f t="array" ref="C8823">OR(Orders!R8821:R18814&gt;1000,Orders!O8821:O18814="furniture")</f>
        <v>1</v>
      </c>
      <c r="D8823" t="str">
        <v>no</v>
      </c>
      <c r="E8823" t="str">
        <v>false</v>
      </c>
      <c r="G8823" t="str" cm="1">
        <f t="array" ref="G8823">IFERROR(IF(AND(Orders!R8822:R18815&gt;1000,OR(Orders!M8822:M18815="East",Orders!M8822:M18815="south")),"bonus","no bonus"),"data error")</f>
        <v>no bonus</v>
      </c>
    </row>
    <row r="8824" spans="1:7" x14ac:dyDescent="0.25">
      <c r="A8824" t="str">
        <v>high</v>
      </c>
      <c r="B8824" t="b" cm="1">
        <f t="array" ref="B8824">AND(Orders!R8822:R18815&gt;500,Orders!O8822:O18815="technology")</f>
        <v>0</v>
      </c>
      <c r="C8824" t="b" cm="1">
        <f t="array" ref="C8824">OR(Orders!R8822:R18815&gt;1000,Orders!O8822:O18815="furniture")</f>
        <v>1</v>
      </c>
      <c r="D8824" t="str">
        <v>no</v>
      </c>
      <c r="E8824" t="str">
        <v>false</v>
      </c>
      <c r="G8824" t="str" cm="1">
        <f t="array" ref="G8824">IFERROR(IF(AND(Orders!R8823:R18816&gt;1000,OR(Orders!M8823:M18816="East",Orders!M8823:M18816="south")),"bonus","no bonus"),"data error")</f>
        <v>no bonus</v>
      </c>
    </row>
    <row r="8825" spans="1:7" x14ac:dyDescent="0.25">
      <c r="A8825" t="str">
        <v>high</v>
      </c>
      <c r="B8825" t="b" cm="1">
        <f t="array" ref="B8825">AND(Orders!R8823:R18816&gt;500,Orders!O8823:O18816="technology")</f>
        <v>0</v>
      </c>
      <c r="C8825" t="b" cm="1">
        <f t="array" ref="C8825">OR(Orders!R8823:R18816&gt;1000,Orders!O8823:O18816="furniture")</f>
        <v>1</v>
      </c>
      <c r="D8825" t="str">
        <v>no</v>
      </c>
      <c r="E8825" t="str">
        <v>false</v>
      </c>
      <c r="G8825" t="str" cm="1">
        <f t="array" ref="G8825">IFERROR(IF(AND(Orders!R8824:R18817&gt;1000,OR(Orders!M8824:M18817="East",Orders!M8824:M18817="south")),"bonus","no bonus"),"data error")</f>
        <v>no bonus</v>
      </c>
    </row>
    <row r="8826" spans="1:7" x14ac:dyDescent="0.25">
      <c r="A8826" t="str">
        <v>high</v>
      </c>
      <c r="B8826" t="b" cm="1">
        <f t="array" ref="B8826">AND(Orders!R8824:R18817&gt;500,Orders!O8824:O18817="technology")</f>
        <v>0</v>
      </c>
      <c r="C8826" t="b" cm="1">
        <f t="array" ref="C8826">OR(Orders!R8824:R18817&gt;1000,Orders!O8824:O18817="furniture")</f>
        <v>1</v>
      </c>
      <c r="D8826" t="str">
        <v>no</v>
      </c>
      <c r="E8826" t="str">
        <v>false</v>
      </c>
      <c r="G8826" t="str" cm="1">
        <f t="array" ref="G8826">IFERROR(IF(AND(Orders!R8825:R18818&gt;1000,OR(Orders!M8825:M18818="East",Orders!M8825:M18818="south")),"bonus","no bonus"),"data error")</f>
        <v>no bonus</v>
      </c>
    </row>
    <row r="8827" spans="1:7" x14ac:dyDescent="0.25">
      <c r="A8827" t="str">
        <v>high</v>
      </c>
      <c r="B8827" t="b" cm="1">
        <f t="array" ref="B8827">AND(Orders!R8825:R18818&gt;500,Orders!O8825:O18818="technology")</f>
        <v>0</v>
      </c>
      <c r="C8827" t="b" cm="1">
        <f t="array" ref="C8827">OR(Orders!R8825:R18818&gt;1000,Orders!O8825:O18818="furniture")</f>
        <v>1</v>
      </c>
      <c r="D8827" t="str">
        <v>no</v>
      </c>
      <c r="E8827" t="str">
        <v>false</v>
      </c>
      <c r="G8827" t="str" cm="1">
        <f t="array" ref="G8827">IFERROR(IF(AND(Orders!R8826:R18819&gt;1000,OR(Orders!M8826:M18819="East",Orders!M8826:M18819="south")),"bonus","no bonus"),"data error")</f>
        <v>no bonus</v>
      </c>
    </row>
    <row r="8828" spans="1:7" x14ac:dyDescent="0.25">
      <c r="A8828" t="str">
        <v>high</v>
      </c>
      <c r="B8828" t="b" cm="1">
        <f t="array" ref="B8828">AND(Orders!R8826:R18819&gt;500,Orders!O8826:O18819="technology")</f>
        <v>0</v>
      </c>
      <c r="C8828" t="b" cm="1">
        <f t="array" ref="C8828">OR(Orders!R8826:R18819&gt;1000,Orders!O8826:O18819="furniture")</f>
        <v>1</v>
      </c>
      <c r="D8828" t="str">
        <v>no</v>
      </c>
      <c r="E8828" t="str">
        <v>false</v>
      </c>
      <c r="G8828" t="str" cm="1">
        <f t="array" ref="G8828">IFERROR(IF(AND(Orders!R8827:R18820&gt;1000,OR(Orders!M8827:M18820="East",Orders!M8827:M18820="south")),"bonus","no bonus"),"data error")</f>
        <v>no bonus</v>
      </c>
    </row>
    <row r="8829" spans="1:7" x14ac:dyDescent="0.25">
      <c r="A8829" t="str">
        <v>high</v>
      </c>
      <c r="B8829" t="b" cm="1">
        <f t="array" ref="B8829">AND(Orders!R8827:R18820&gt;500,Orders!O8827:O18820="technology")</f>
        <v>0</v>
      </c>
      <c r="C8829" t="b" cm="1">
        <f t="array" ref="C8829">OR(Orders!R8827:R18820&gt;1000,Orders!O8827:O18820="furniture")</f>
        <v>1</v>
      </c>
      <c r="D8829" t="str">
        <v>no</v>
      </c>
      <c r="E8829" t="str">
        <v>false</v>
      </c>
      <c r="G8829" t="str" cm="1">
        <f t="array" ref="G8829">IFERROR(IF(AND(Orders!R8828:R18821&gt;1000,OR(Orders!M8828:M18821="East",Orders!M8828:M18821="south")),"bonus","no bonus"),"data error")</f>
        <v>no bonus</v>
      </c>
    </row>
    <row r="8830" spans="1:7" x14ac:dyDescent="0.25">
      <c r="A8830" t="str">
        <v>high</v>
      </c>
      <c r="B8830" t="b" cm="1">
        <f t="array" ref="B8830">AND(Orders!R8828:R18821&gt;500,Orders!O8828:O18821="technology")</f>
        <v>0</v>
      </c>
      <c r="C8830" t="b" cm="1">
        <f t="array" ref="C8830">OR(Orders!R8828:R18821&gt;1000,Orders!O8828:O18821="furniture")</f>
        <v>1</v>
      </c>
      <c r="D8830" t="str">
        <v>no</v>
      </c>
      <c r="E8830" t="str">
        <v>false</v>
      </c>
      <c r="G8830" t="str" cm="1">
        <f t="array" ref="G8830">IFERROR(IF(AND(Orders!R8829:R18822&gt;1000,OR(Orders!M8829:M18822="East",Orders!M8829:M18822="south")),"bonus","no bonus"),"data error")</f>
        <v>no bonus</v>
      </c>
    </row>
    <row r="8831" spans="1:7" x14ac:dyDescent="0.25">
      <c r="A8831" t="str">
        <v>high</v>
      </c>
      <c r="B8831" t="b" cm="1">
        <f t="array" ref="B8831">AND(Orders!R8829:R18822&gt;500,Orders!O8829:O18822="technology")</f>
        <v>0</v>
      </c>
      <c r="C8831" t="b" cm="1">
        <f t="array" ref="C8831">OR(Orders!R8829:R18822&gt;1000,Orders!O8829:O18822="furniture")</f>
        <v>1</v>
      </c>
      <c r="D8831" t="str">
        <v>no</v>
      </c>
      <c r="E8831" t="str">
        <v>false</v>
      </c>
      <c r="G8831" t="str" cm="1">
        <f t="array" ref="G8831">IFERROR(IF(AND(Orders!R8830:R18823&gt;1000,OR(Orders!M8830:M18823="East",Orders!M8830:M18823="south")),"bonus","no bonus"),"data error")</f>
        <v>no bonus</v>
      </c>
    </row>
    <row r="8832" spans="1:7" x14ac:dyDescent="0.25">
      <c r="A8832" t="str">
        <v>high</v>
      </c>
      <c r="B8832" t="b" cm="1">
        <f t="array" ref="B8832">AND(Orders!R8830:R18823&gt;500,Orders!O8830:O18823="technology")</f>
        <v>0</v>
      </c>
      <c r="C8832" t="b" cm="1">
        <f t="array" ref="C8832">OR(Orders!R8830:R18823&gt;1000,Orders!O8830:O18823="furniture")</f>
        <v>1</v>
      </c>
      <c r="D8832" t="str">
        <v>no</v>
      </c>
      <c r="E8832" t="str">
        <v>false</v>
      </c>
      <c r="G8832" t="str" cm="1">
        <f t="array" ref="G8832">IFERROR(IF(AND(Orders!R8831:R18824&gt;1000,OR(Orders!M8831:M18824="East",Orders!M8831:M18824="south")),"bonus","no bonus"),"data error")</f>
        <v>no bonus</v>
      </c>
    </row>
    <row r="8833" spans="1:7" x14ac:dyDescent="0.25">
      <c r="A8833" t="str">
        <v>high</v>
      </c>
      <c r="B8833" t="b" cm="1">
        <f t="array" ref="B8833">AND(Orders!R8831:R18824&gt;500,Orders!O8831:O18824="technology")</f>
        <v>0</v>
      </c>
      <c r="C8833" t="b" cm="1">
        <f t="array" ref="C8833">OR(Orders!R8831:R18824&gt;1000,Orders!O8831:O18824="furniture")</f>
        <v>1</v>
      </c>
      <c r="D8833" t="str">
        <v>no</v>
      </c>
      <c r="E8833" t="str">
        <v>false</v>
      </c>
      <c r="G8833" t="str" cm="1">
        <f t="array" ref="G8833">IFERROR(IF(AND(Orders!R8832:R18825&gt;1000,OR(Orders!M8832:M18825="East",Orders!M8832:M18825="south")),"bonus","no bonus"),"data error")</f>
        <v>no bonus</v>
      </c>
    </row>
    <row r="8834" spans="1:7" x14ac:dyDescent="0.25">
      <c r="A8834" t="str">
        <v>high</v>
      </c>
      <c r="B8834" t="b" cm="1">
        <f t="array" ref="B8834">AND(Orders!R8832:R18825&gt;500,Orders!O8832:O18825="technology")</f>
        <v>0</v>
      </c>
      <c r="C8834" t="b" cm="1">
        <f t="array" ref="C8834">OR(Orders!R8832:R18825&gt;1000,Orders!O8832:O18825="furniture")</f>
        <v>1</v>
      </c>
      <c r="D8834" t="str">
        <v>no</v>
      </c>
      <c r="E8834" t="str">
        <v>false</v>
      </c>
      <c r="G8834" t="str" cm="1">
        <f t="array" ref="G8834">IFERROR(IF(AND(Orders!R8833:R18826&gt;1000,OR(Orders!M8833:M18826="East",Orders!M8833:M18826="south")),"bonus","no bonus"),"data error")</f>
        <v>no bonus</v>
      </c>
    </row>
    <row r="8835" spans="1:7" x14ac:dyDescent="0.25">
      <c r="A8835" t="str">
        <v>high</v>
      </c>
      <c r="B8835" t="b" cm="1">
        <f t="array" ref="B8835">AND(Orders!R8833:R18826&gt;500,Orders!O8833:O18826="technology")</f>
        <v>0</v>
      </c>
      <c r="C8835" t="b" cm="1">
        <f t="array" ref="C8835">OR(Orders!R8833:R18826&gt;1000,Orders!O8833:O18826="furniture")</f>
        <v>1</v>
      </c>
      <c r="D8835" t="str">
        <v>no</v>
      </c>
      <c r="E8835" t="str">
        <v>false</v>
      </c>
      <c r="G8835" t="str" cm="1">
        <f t="array" ref="G8835">IFERROR(IF(AND(Orders!R8834:R18827&gt;1000,OR(Orders!M8834:M18827="East",Orders!M8834:M18827="south")),"bonus","no bonus"),"data error")</f>
        <v>no bonus</v>
      </c>
    </row>
    <row r="8836" spans="1:7" x14ac:dyDescent="0.25">
      <c r="A8836" t="str">
        <v>high</v>
      </c>
      <c r="B8836" t="b" cm="1">
        <f t="array" ref="B8836">AND(Orders!R8834:R18827&gt;500,Orders!O8834:O18827="technology")</f>
        <v>0</v>
      </c>
      <c r="C8836" t="b" cm="1">
        <f t="array" ref="C8836">OR(Orders!R8834:R18827&gt;1000,Orders!O8834:O18827="furniture")</f>
        <v>1</v>
      </c>
      <c r="D8836" t="str">
        <v>no</v>
      </c>
      <c r="E8836" t="str">
        <v>false</v>
      </c>
      <c r="G8836" t="str" cm="1">
        <f t="array" ref="G8836">IFERROR(IF(AND(Orders!R8835:R18828&gt;1000,OR(Orders!M8835:M18828="East",Orders!M8835:M18828="south")),"bonus","no bonus"),"data error")</f>
        <v>no bonus</v>
      </c>
    </row>
    <row r="8837" spans="1:7" x14ac:dyDescent="0.25">
      <c r="A8837" t="str">
        <v>high</v>
      </c>
      <c r="B8837" t="b" cm="1">
        <f t="array" ref="B8837">AND(Orders!R8835:R18828&gt;500,Orders!O8835:O18828="technology")</f>
        <v>0</v>
      </c>
      <c r="C8837" t="b" cm="1">
        <f t="array" ref="C8837">OR(Orders!R8835:R18828&gt;1000,Orders!O8835:O18828="furniture")</f>
        <v>1</v>
      </c>
      <c r="D8837" t="str">
        <v>no</v>
      </c>
      <c r="E8837" t="str">
        <v>false</v>
      </c>
      <c r="G8837" t="str" cm="1">
        <f t="array" ref="G8837">IFERROR(IF(AND(Orders!R8836:R18829&gt;1000,OR(Orders!M8836:M18829="East",Orders!M8836:M18829="south")),"bonus","no bonus"),"data error")</f>
        <v>no bonus</v>
      </c>
    </row>
    <row r="8838" spans="1:7" x14ac:dyDescent="0.25">
      <c r="A8838" t="str">
        <v>high</v>
      </c>
      <c r="B8838" t="b" cm="1">
        <f t="array" ref="B8838">AND(Orders!R8836:R18829&gt;500,Orders!O8836:O18829="technology")</f>
        <v>0</v>
      </c>
      <c r="C8838" t="b" cm="1">
        <f t="array" ref="C8838">OR(Orders!R8836:R18829&gt;1000,Orders!O8836:O18829="furniture")</f>
        <v>1</v>
      </c>
      <c r="D8838" t="str">
        <v>no</v>
      </c>
      <c r="E8838" t="str">
        <v>false</v>
      </c>
      <c r="G8838" t="str" cm="1">
        <f t="array" ref="G8838">IFERROR(IF(AND(Orders!R8837:R18830&gt;1000,OR(Orders!M8837:M18830="East",Orders!M8837:M18830="south")),"bonus","no bonus"),"data error")</f>
        <v>no bonus</v>
      </c>
    </row>
    <row r="8839" spans="1:7" x14ac:dyDescent="0.25">
      <c r="A8839" t="str">
        <v>high</v>
      </c>
      <c r="B8839" t="b" cm="1">
        <f t="array" ref="B8839">AND(Orders!R8837:R18830&gt;500,Orders!O8837:O18830="technology")</f>
        <v>0</v>
      </c>
      <c r="C8839" t="b" cm="1">
        <f t="array" ref="C8839">OR(Orders!R8837:R18830&gt;1000,Orders!O8837:O18830="furniture")</f>
        <v>1</v>
      </c>
      <c r="D8839" t="str">
        <v>no</v>
      </c>
      <c r="E8839" t="str">
        <v>false</v>
      </c>
      <c r="G8839" t="str" cm="1">
        <f t="array" ref="G8839">IFERROR(IF(AND(Orders!R8838:R18831&gt;1000,OR(Orders!M8838:M18831="East",Orders!M8838:M18831="south")),"bonus","no bonus"),"data error")</f>
        <v>no bonus</v>
      </c>
    </row>
    <row r="8840" spans="1:7" x14ac:dyDescent="0.25">
      <c r="A8840" t="str">
        <v>high</v>
      </c>
      <c r="B8840" t="b" cm="1">
        <f t="array" ref="B8840">AND(Orders!R8838:R18831&gt;500,Orders!O8838:O18831="technology")</f>
        <v>0</v>
      </c>
      <c r="C8840" t="b" cm="1">
        <f t="array" ref="C8840">OR(Orders!R8838:R18831&gt;1000,Orders!O8838:O18831="furniture")</f>
        <v>1</v>
      </c>
      <c r="D8840" t="str">
        <v>no</v>
      </c>
      <c r="E8840" t="str">
        <v>false</v>
      </c>
      <c r="G8840" t="str" cm="1">
        <f t="array" ref="G8840">IFERROR(IF(AND(Orders!R8839:R18832&gt;1000,OR(Orders!M8839:M18832="East",Orders!M8839:M18832="south")),"bonus","no bonus"),"data error")</f>
        <v>no bonus</v>
      </c>
    </row>
    <row r="8841" spans="1:7" x14ac:dyDescent="0.25">
      <c r="A8841" t="str">
        <v>high</v>
      </c>
      <c r="B8841" t="b" cm="1">
        <f t="array" ref="B8841">AND(Orders!R8839:R18832&gt;500,Orders!O8839:O18832="technology")</f>
        <v>0</v>
      </c>
      <c r="C8841" t="b" cm="1">
        <f t="array" ref="C8841">OR(Orders!R8839:R18832&gt;1000,Orders!O8839:O18832="furniture")</f>
        <v>1</v>
      </c>
      <c r="D8841" t="str">
        <v>no</v>
      </c>
      <c r="E8841" t="str">
        <v>false</v>
      </c>
      <c r="G8841" t="str" cm="1">
        <f t="array" ref="G8841">IFERROR(IF(AND(Orders!R8840:R18833&gt;1000,OR(Orders!M8840:M18833="East",Orders!M8840:M18833="south")),"bonus","no bonus"),"data error")</f>
        <v>no bonus</v>
      </c>
    </row>
    <row r="8842" spans="1:7" x14ac:dyDescent="0.25">
      <c r="A8842" t="str">
        <v>high</v>
      </c>
      <c r="B8842" t="b" cm="1">
        <f t="array" ref="B8842">AND(Orders!R8840:R18833&gt;500,Orders!O8840:O18833="technology")</f>
        <v>0</v>
      </c>
      <c r="C8842" t="b" cm="1">
        <f t="array" ref="C8842">OR(Orders!R8840:R18833&gt;1000,Orders!O8840:O18833="furniture")</f>
        <v>1</v>
      </c>
      <c r="D8842" t="str">
        <v>no</v>
      </c>
      <c r="E8842" t="str">
        <v>false</v>
      </c>
      <c r="G8842" t="str" cm="1">
        <f t="array" ref="G8842">IFERROR(IF(AND(Orders!R8841:R18834&gt;1000,OR(Orders!M8841:M18834="East",Orders!M8841:M18834="south")),"bonus","no bonus"),"data error")</f>
        <v>no bonus</v>
      </c>
    </row>
    <row r="8843" spans="1:7" x14ac:dyDescent="0.25">
      <c r="A8843" t="str">
        <v>high</v>
      </c>
      <c r="B8843" t="b" cm="1">
        <f t="array" ref="B8843">AND(Orders!R8841:R18834&gt;500,Orders!O8841:O18834="technology")</f>
        <v>0</v>
      </c>
      <c r="C8843" t="b" cm="1">
        <f t="array" ref="C8843">OR(Orders!R8841:R18834&gt;1000,Orders!O8841:O18834="furniture")</f>
        <v>1</v>
      </c>
      <c r="D8843" t="str">
        <v>no</v>
      </c>
      <c r="E8843" t="str">
        <v>false</v>
      </c>
      <c r="G8843" t="str" cm="1">
        <f t="array" ref="G8843">IFERROR(IF(AND(Orders!R8842:R18835&gt;1000,OR(Orders!M8842:M18835="East",Orders!M8842:M18835="south")),"bonus","no bonus"),"data error")</f>
        <v>no bonus</v>
      </c>
    </row>
    <row r="8844" spans="1:7" x14ac:dyDescent="0.25">
      <c r="A8844" t="str">
        <v>high</v>
      </c>
      <c r="B8844" t="b" cm="1">
        <f t="array" ref="B8844">AND(Orders!R8842:R18835&gt;500,Orders!O8842:O18835="technology")</f>
        <v>0</v>
      </c>
      <c r="C8844" t="b" cm="1">
        <f t="array" ref="C8844">OR(Orders!R8842:R18835&gt;1000,Orders!O8842:O18835="furniture")</f>
        <v>1</v>
      </c>
      <c r="D8844" t="str">
        <v>no</v>
      </c>
      <c r="E8844" t="str">
        <v>false</v>
      </c>
      <c r="G8844" t="str" cm="1">
        <f t="array" ref="G8844">IFERROR(IF(AND(Orders!R8843:R18836&gt;1000,OR(Orders!M8843:M18836="East",Orders!M8843:M18836="south")),"bonus","no bonus"),"data error")</f>
        <v>no bonus</v>
      </c>
    </row>
    <row r="8845" spans="1:7" x14ac:dyDescent="0.25">
      <c r="A8845" t="str">
        <v>high</v>
      </c>
      <c r="B8845" t="b" cm="1">
        <f t="array" ref="B8845">AND(Orders!R8843:R18836&gt;500,Orders!O8843:O18836="technology")</f>
        <v>0</v>
      </c>
      <c r="C8845" t="b" cm="1">
        <f t="array" ref="C8845">OR(Orders!R8843:R18836&gt;1000,Orders!O8843:O18836="furniture")</f>
        <v>1</v>
      </c>
      <c r="D8845" t="str">
        <v>no</v>
      </c>
      <c r="E8845" t="str">
        <v>false</v>
      </c>
      <c r="G8845" t="str" cm="1">
        <f t="array" ref="G8845">IFERROR(IF(AND(Orders!R8844:R18837&gt;1000,OR(Orders!M8844:M18837="East",Orders!M8844:M18837="south")),"bonus","no bonus"),"data error")</f>
        <v>no bonus</v>
      </c>
    </row>
    <row r="8846" spans="1:7" x14ac:dyDescent="0.25">
      <c r="A8846" t="str">
        <v>high</v>
      </c>
      <c r="B8846" t="b" cm="1">
        <f t="array" ref="B8846">AND(Orders!R8844:R18837&gt;500,Orders!O8844:O18837="technology")</f>
        <v>0</v>
      </c>
      <c r="C8846" t="b" cm="1">
        <f t="array" ref="C8846">OR(Orders!R8844:R18837&gt;1000,Orders!O8844:O18837="furniture")</f>
        <v>1</v>
      </c>
      <c r="D8846" t="str">
        <v>no</v>
      </c>
      <c r="E8846" t="str">
        <v>false</v>
      </c>
      <c r="G8846" t="str" cm="1">
        <f t="array" ref="G8846">IFERROR(IF(AND(Orders!R8845:R18838&gt;1000,OR(Orders!M8845:M18838="East",Orders!M8845:M18838="south")),"bonus","no bonus"),"data error")</f>
        <v>no bonus</v>
      </c>
    </row>
    <row r="8847" spans="1:7" x14ac:dyDescent="0.25">
      <c r="A8847" t="str">
        <v>high</v>
      </c>
      <c r="B8847" t="b" cm="1">
        <f t="array" ref="B8847">AND(Orders!R8845:R18838&gt;500,Orders!O8845:O18838="technology")</f>
        <v>0</v>
      </c>
      <c r="C8847" t="b" cm="1">
        <f t="array" ref="C8847">OR(Orders!R8845:R18838&gt;1000,Orders!O8845:O18838="furniture")</f>
        <v>1</v>
      </c>
      <c r="D8847" t="str">
        <v>no</v>
      </c>
      <c r="E8847" t="str">
        <v>false</v>
      </c>
      <c r="G8847" t="str" cm="1">
        <f t="array" ref="G8847">IFERROR(IF(AND(Orders!R8846:R18839&gt;1000,OR(Orders!M8846:M18839="East",Orders!M8846:M18839="south")),"bonus","no bonus"),"data error")</f>
        <v>no bonus</v>
      </c>
    </row>
    <row r="8848" spans="1:7" x14ac:dyDescent="0.25">
      <c r="A8848" t="str">
        <v>high</v>
      </c>
      <c r="B8848" t="b" cm="1">
        <f t="array" ref="B8848">AND(Orders!R8846:R18839&gt;500,Orders!O8846:O18839="technology")</f>
        <v>0</v>
      </c>
      <c r="C8848" t="b" cm="1">
        <f t="array" ref="C8848">OR(Orders!R8846:R18839&gt;1000,Orders!O8846:O18839="furniture")</f>
        <v>1</v>
      </c>
      <c r="D8848" t="str">
        <v>no</v>
      </c>
      <c r="E8848" t="str">
        <v>false</v>
      </c>
      <c r="G8848" t="str" cm="1">
        <f t="array" ref="G8848">IFERROR(IF(AND(Orders!R8847:R18840&gt;1000,OR(Orders!M8847:M18840="East",Orders!M8847:M18840="south")),"bonus","no bonus"),"data error")</f>
        <v>no bonus</v>
      </c>
    </row>
    <row r="8849" spans="1:7" x14ac:dyDescent="0.25">
      <c r="A8849" t="str">
        <v>high</v>
      </c>
      <c r="B8849" t="b" cm="1">
        <f t="array" ref="B8849">AND(Orders!R8847:R18840&gt;500,Orders!O8847:O18840="technology")</f>
        <v>0</v>
      </c>
      <c r="C8849" t="b" cm="1">
        <f t="array" ref="C8849">OR(Orders!R8847:R18840&gt;1000,Orders!O8847:O18840="furniture")</f>
        <v>1</v>
      </c>
      <c r="D8849" t="str">
        <v>no</v>
      </c>
      <c r="E8849" t="str">
        <v>false</v>
      </c>
      <c r="G8849" t="str" cm="1">
        <f t="array" ref="G8849">IFERROR(IF(AND(Orders!R8848:R18841&gt;1000,OR(Orders!M8848:M18841="East",Orders!M8848:M18841="south")),"bonus","no bonus"),"data error")</f>
        <v>no bonus</v>
      </c>
    </row>
    <row r="8850" spans="1:7" x14ac:dyDescent="0.25">
      <c r="A8850" t="str">
        <v>high</v>
      </c>
      <c r="B8850" t="b" cm="1">
        <f t="array" ref="B8850">AND(Orders!R8848:R18841&gt;500,Orders!O8848:O18841="technology")</f>
        <v>0</v>
      </c>
      <c r="C8850" t="b" cm="1">
        <f t="array" ref="C8850">OR(Orders!R8848:R18841&gt;1000,Orders!O8848:O18841="furniture")</f>
        <v>1</v>
      </c>
      <c r="D8850" t="str">
        <v>no</v>
      </c>
      <c r="E8850" t="str">
        <v>false</v>
      </c>
      <c r="G8850" t="str" cm="1">
        <f t="array" ref="G8850">IFERROR(IF(AND(Orders!R8849:R18842&gt;1000,OR(Orders!M8849:M18842="East",Orders!M8849:M18842="south")),"bonus","no bonus"),"data error")</f>
        <v>no bonus</v>
      </c>
    </row>
    <row r="8851" spans="1:7" x14ac:dyDescent="0.25">
      <c r="A8851" t="str">
        <v>high</v>
      </c>
      <c r="B8851" t="b" cm="1">
        <f t="array" ref="B8851">AND(Orders!R8849:R18842&gt;500,Orders!O8849:O18842="technology")</f>
        <v>0</v>
      </c>
      <c r="C8851" t="b" cm="1">
        <f t="array" ref="C8851">OR(Orders!R8849:R18842&gt;1000,Orders!O8849:O18842="furniture")</f>
        <v>1</v>
      </c>
      <c r="D8851" t="str">
        <v>no</v>
      </c>
      <c r="E8851" t="str">
        <v>false</v>
      </c>
      <c r="G8851" t="str" cm="1">
        <f t="array" ref="G8851">IFERROR(IF(AND(Orders!R8850:R18843&gt;1000,OR(Orders!M8850:M18843="East",Orders!M8850:M18843="south")),"bonus","no bonus"),"data error")</f>
        <v>no bonus</v>
      </c>
    </row>
    <row r="8852" spans="1:7" x14ac:dyDescent="0.25">
      <c r="A8852" t="str">
        <v>high</v>
      </c>
      <c r="B8852" t="b" cm="1">
        <f t="array" ref="B8852">AND(Orders!R8850:R18843&gt;500,Orders!O8850:O18843="technology")</f>
        <v>0</v>
      </c>
      <c r="C8852" t="b" cm="1">
        <f t="array" ref="C8852">OR(Orders!R8850:R18843&gt;1000,Orders!O8850:O18843="furniture")</f>
        <v>1</v>
      </c>
      <c r="D8852" t="str">
        <v>no</v>
      </c>
      <c r="E8852" t="str">
        <v>false</v>
      </c>
      <c r="G8852" t="str" cm="1">
        <f t="array" ref="G8852">IFERROR(IF(AND(Orders!R8851:R18844&gt;1000,OR(Orders!M8851:M18844="East",Orders!M8851:M18844="south")),"bonus","no bonus"),"data error")</f>
        <v>no bonus</v>
      </c>
    </row>
    <row r="8853" spans="1:7" x14ac:dyDescent="0.25">
      <c r="A8853" t="str">
        <v>high</v>
      </c>
      <c r="B8853" t="b" cm="1">
        <f t="array" ref="B8853">AND(Orders!R8851:R18844&gt;500,Orders!O8851:O18844="technology")</f>
        <v>0</v>
      </c>
      <c r="C8853" t="b" cm="1">
        <f t="array" ref="C8853">OR(Orders!R8851:R18844&gt;1000,Orders!O8851:O18844="furniture")</f>
        <v>1</v>
      </c>
      <c r="D8853" t="str">
        <v>no</v>
      </c>
      <c r="E8853" t="str">
        <v>false</v>
      </c>
      <c r="G8853" t="str" cm="1">
        <f t="array" ref="G8853">IFERROR(IF(AND(Orders!R8852:R18845&gt;1000,OR(Orders!M8852:M18845="East",Orders!M8852:M18845="south")),"bonus","no bonus"),"data error")</f>
        <v>no bonus</v>
      </c>
    </row>
    <row r="8854" spans="1:7" x14ac:dyDescent="0.25">
      <c r="A8854" t="str">
        <v>high</v>
      </c>
      <c r="B8854" t="b" cm="1">
        <f t="array" ref="B8854">AND(Orders!R8852:R18845&gt;500,Orders!O8852:O18845="technology")</f>
        <v>0</v>
      </c>
      <c r="C8854" t="b" cm="1">
        <f t="array" ref="C8854">OR(Orders!R8852:R18845&gt;1000,Orders!O8852:O18845="furniture")</f>
        <v>1</v>
      </c>
      <c r="D8854" t="str">
        <v>no</v>
      </c>
      <c r="E8854" t="str">
        <v>false</v>
      </c>
      <c r="G8854" t="str" cm="1">
        <f t="array" ref="G8854">IFERROR(IF(AND(Orders!R8853:R18846&gt;1000,OR(Orders!M8853:M18846="East",Orders!M8853:M18846="south")),"bonus","no bonus"),"data error")</f>
        <v>no bonus</v>
      </c>
    </row>
    <row r="8855" spans="1:7" x14ac:dyDescent="0.25">
      <c r="A8855" t="str">
        <v>high</v>
      </c>
      <c r="B8855" t="b" cm="1">
        <f t="array" ref="B8855">AND(Orders!R8853:R18846&gt;500,Orders!O8853:O18846="technology")</f>
        <v>0</v>
      </c>
      <c r="C8855" t="b" cm="1">
        <f t="array" ref="C8855">OR(Orders!R8853:R18846&gt;1000,Orders!O8853:O18846="furniture")</f>
        <v>1</v>
      </c>
      <c r="D8855" t="str">
        <v>no</v>
      </c>
      <c r="E8855" t="str">
        <v>false</v>
      </c>
      <c r="G8855" t="str" cm="1">
        <f t="array" ref="G8855">IFERROR(IF(AND(Orders!R8854:R18847&gt;1000,OR(Orders!M8854:M18847="East",Orders!M8854:M18847="south")),"bonus","no bonus"),"data error")</f>
        <v>no bonus</v>
      </c>
    </row>
    <row r="8856" spans="1:7" x14ac:dyDescent="0.25">
      <c r="A8856" t="str">
        <v>high</v>
      </c>
      <c r="B8856" t="b" cm="1">
        <f t="array" ref="B8856">AND(Orders!R8854:R18847&gt;500,Orders!O8854:O18847="technology")</f>
        <v>0</v>
      </c>
      <c r="C8856" t="b" cm="1">
        <f t="array" ref="C8856">OR(Orders!R8854:R18847&gt;1000,Orders!O8854:O18847="furniture")</f>
        <v>1</v>
      </c>
      <c r="D8856" t="str">
        <v>no</v>
      </c>
      <c r="E8856" t="str">
        <v>false</v>
      </c>
      <c r="G8856" t="str" cm="1">
        <f t="array" ref="G8856">IFERROR(IF(AND(Orders!R8855:R18848&gt;1000,OR(Orders!M8855:M18848="East",Orders!M8855:M18848="south")),"bonus","no bonus"),"data error")</f>
        <v>no bonus</v>
      </c>
    </row>
    <row r="8857" spans="1:7" x14ac:dyDescent="0.25">
      <c r="A8857" t="str">
        <v>high</v>
      </c>
      <c r="B8857" t="b" cm="1">
        <f t="array" ref="B8857">AND(Orders!R8855:R18848&gt;500,Orders!O8855:O18848="technology")</f>
        <v>0</v>
      </c>
      <c r="C8857" t="b" cm="1">
        <f t="array" ref="C8857">OR(Orders!R8855:R18848&gt;1000,Orders!O8855:O18848="furniture")</f>
        <v>1</v>
      </c>
      <c r="D8857" t="str">
        <v>no</v>
      </c>
      <c r="E8857" t="str">
        <v>false</v>
      </c>
      <c r="G8857" t="str" cm="1">
        <f t="array" ref="G8857">IFERROR(IF(AND(Orders!R8856:R18849&gt;1000,OR(Orders!M8856:M18849="East",Orders!M8856:M18849="south")),"bonus","no bonus"),"data error")</f>
        <v>no bonus</v>
      </c>
    </row>
    <row r="8858" spans="1:7" x14ac:dyDescent="0.25">
      <c r="A8858" t="str">
        <v>high</v>
      </c>
      <c r="B8858" t="b" cm="1">
        <f t="array" ref="B8858">AND(Orders!R8856:R18849&gt;500,Orders!O8856:O18849="technology")</f>
        <v>0</v>
      </c>
      <c r="C8858" t="b" cm="1">
        <f t="array" ref="C8858">OR(Orders!R8856:R18849&gt;1000,Orders!O8856:O18849="furniture")</f>
        <v>1</v>
      </c>
      <c r="D8858" t="str">
        <v>no</v>
      </c>
      <c r="E8858" t="str">
        <v>false</v>
      </c>
      <c r="G8858" t="str" cm="1">
        <f t="array" ref="G8858">IFERROR(IF(AND(Orders!R8857:R18850&gt;1000,OR(Orders!M8857:M18850="East",Orders!M8857:M18850="south")),"bonus","no bonus"),"data error")</f>
        <v>no bonus</v>
      </c>
    </row>
    <row r="8859" spans="1:7" x14ac:dyDescent="0.25">
      <c r="A8859" t="str">
        <v>high</v>
      </c>
      <c r="B8859" t="b" cm="1">
        <f t="array" ref="B8859">AND(Orders!R8857:R18850&gt;500,Orders!O8857:O18850="technology")</f>
        <v>0</v>
      </c>
      <c r="C8859" t="b" cm="1">
        <f t="array" ref="C8859">OR(Orders!R8857:R18850&gt;1000,Orders!O8857:O18850="furniture")</f>
        <v>1</v>
      </c>
      <c r="D8859" t="str">
        <v>no</v>
      </c>
      <c r="E8859" t="str">
        <v>false</v>
      </c>
      <c r="G8859" t="str" cm="1">
        <f t="array" ref="G8859">IFERROR(IF(AND(Orders!R8858:R18851&gt;1000,OR(Orders!M8858:M18851="East",Orders!M8858:M18851="south")),"bonus","no bonus"),"data error")</f>
        <v>no bonus</v>
      </c>
    </row>
    <row r="8860" spans="1:7" x14ac:dyDescent="0.25">
      <c r="A8860" t="str">
        <v>high</v>
      </c>
      <c r="B8860" t="b" cm="1">
        <f t="array" ref="B8860">AND(Orders!R8858:R18851&gt;500,Orders!O8858:O18851="technology")</f>
        <v>0</v>
      </c>
      <c r="C8860" t="b" cm="1">
        <f t="array" ref="C8860">OR(Orders!R8858:R18851&gt;1000,Orders!O8858:O18851="furniture")</f>
        <v>1</v>
      </c>
      <c r="D8860" t="str">
        <v>no</v>
      </c>
      <c r="E8860" t="str">
        <v>false</v>
      </c>
      <c r="G8860" t="str" cm="1">
        <f t="array" ref="G8860">IFERROR(IF(AND(Orders!R8859:R18852&gt;1000,OR(Orders!M8859:M18852="East",Orders!M8859:M18852="south")),"bonus","no bonus"),"data error")</f>
        <v>no bonus</v>
      </c>
    </row>
    <row r="8861" spans="1:7" x14ac:dyDescent="0.25">
      <c r="A8861" t="str">
        <v>high</v>
      </c>
      <c r="B8861" t="b" cm="1">
        <f t="array" ref="B8861">AND(Orders!R8859:R18852&gt;500,Orders!O8859:O18852="technology")</f>
        <v>0</v>
      </c>
      <c r="C8861" t="b" cm="1">
        <f t="array" ref="C8861">OR(Orders!R8859:R18852&gt;1000,Orders!O8859:O18852="furniture")</f>
        <v>1</v>
      </c>
      <c r="D8861" t="str">
        <v>no</v>
      </c>
      <c r="E8861" t="str">
        <v>false</v>
      </c>
      <c r="G8861" t="str" cm="1">
        <f t="array" ref="G8861">IFERROR(IF(AND(Orders!R8860:R18853&gt;1000,OR(Orders!M8860:M18853="East",Orders!M8860:M18853="south")),"bonus","no bonus"),"data error")</f>
        <v>no bonus</v>
      </c>
    </row>
    <row r="8862" spans="1:7" x14ac:dyDescent="0.25">
      <c r="A8862" t="str">
        <v>high</v>
      </c>
      <c r="B8862" t="b" cm="1">
        <f t="array" ref="B8862">AND(Orders!R8860:R18853&gt;500,Orders!O8860:O18853="technology")</f>
        <v>0</v>
      </c>
      <c r="C8862" t="b" cm="1">
        <f t="array" ref="C8862">OR(Orders!R8860:R18853&gt;1000,Orders!O8860:O18853="furniture")</f>
        <v>1</v>
      </c>
      <c r="D8862" t="str">
        <v>no</v>
      </c>
      <c r="E8862" t="str">
        <v>false</v>
      </c>
      <c r="G8862" t="str" cm="1">
        <f t="array" ref="G8862">IFERROR(IF(AND(Orders!R8861:R18854&gt;1000,OR(Orders!M8861:M18854="East",Orders!M8861:M18854="south")),"bonus","no bonus"),"data error")</f>
        <v>no bonus</v>
      </c>
    </row>
    <row r="8863" spans="1:7" x14ac:dyDescent="0.25">
      <c r="A8863" t="str">
        <v>high</v>
      </c>
      <c r="B8863" t="b" cm="1">
        <f t="array" ref="B8863">AND(Orders!R8861:R18854&gt;500,Orders!O8861:O18854="technology")</f>
        <v>0</v>
      </c>
      <c r="C8863" t="b" cm="1">
        <f t="array" ref="C8863">OR(Orders!R8861:R18854&gt;1000,Orders!O8861:O18854="furniture")</f>
        <v>1</v>
      </c>
      <c r="D8863" t="str">
        <v>no</v>
      </c>
      <c r="E8863" t="str">
        <v>false</v>
      </c>
      <c r="G8863" t="str" cm="1">
        <f t="array" ref="G8863">IFERROR(IF(AND(Orders!R8862:R18855&gt;1000,OR(Orders!M8862:M18855="East",Orders!M8862:M18855="south")),"bonus","no bonus"),"data error")</f>
        <v>no bonus</v>
      </c>
    </row>
    <row r="8864" spans="1:7" x14ac:dyDescent="0.25">
      <c r="A8864" t="str">
        <v>high</v>
      </c>
      <c r="B8864" t="b" cm="1">
        <f t="array" ref="B8864">AND(Orders!R8862:R18855&gt;500,Orders!O8862:O18855="technology")</f>
        <v>0</v>
      </c>
      <c r="C8864" t="b" cm="1">
        <f t="array" ref="C8864">OR(Orders!R8862:R18855&gt;1000,Orders!O8862:O18855="furniture")</f>
        <v>1</v>
      </c>
      <c r="D8864" t="str">
        <v>no</v>
      </c>
      <c r="E8864" t="str">
        <v>false</v>
      </c>
      <c r="G8864" t="str" cm="1">
        <f t="array" ref="G8864">IFERROR(IF(AND(Orders!R8863:R18856&gt;1000,OR(Orders!M8863:M18856="East",Orders!M8863:M18856="south")),"bonus","no bonus"),"data error")</f>
        <v>no bonus</v>
      </c>
    </row>
    <row r="8865" spans="1:7" x14ac:dyDescent="0.25">
      <c r="A8865" t="str">
        <v>high</v>
      </c>
      <c r="B8865" t="b" cm="1">
        <f t="array" ref="B8865">AND(Orders!R8863:R18856&gt;500,Orders!O8863:O18856="technology")</f>
        <v>0</v>
      </c>
      <c r="C8865" t="b" cm="1">
        <f t="array" ref="C8865">OR(Orders!R8863:R18856&gt;1000,Orders!O8863:O18856="furniture")</f>
        <v>1</v>
      </c>
      <c r="D8865" t="str">
        <v>no</v>
      </c>
      <c r="E8865" t="str">
        <v>false</v>
      </c>
      <c r="G8865" t="str" cm="1">
        <f t="array" ref="G8865">IFERROR(IF(AND(Orders!R8864:R18857&gt;1000,OR(Orders!M8864:M18857="East",Orders!M8864:M18857="south")),"bonus","no bonus"),"data error")</f>
        <v>no bonus</v>
      </c>
    </row>
    <row r="8866" spans="1:7" x14ac:dyDescent="0.25">
      <c r="A8866" t="str">
        <v>high</v>
      </c>
      <c r="B8866" t="b" cm="1">
        <f t="array" ref="B8866">AND(Orders!R8864:R18857&gt;500,Orders!O8864:O18857="technology")</f>
        <v>0</v>
      </c>
      <c r="C8866" t="b" cm="1">
        <f t="array" ref="C8866">OR(Orders!R8864:R18857&gt;1000,Orders!O8864:O18857="furniture")</f>
        <v>1</v>
      </c>
      <c r="D8866" t="str">
        <v>no</v>
      </c>
      <c r="E8866" t="str">
        <v>false</v>
      </c>
      <c r="G8866" t="str" cm="1">
        <f t="array" ref="G8866">IFERROR(IF(AND(Orders!R8865:R18858&gt;1000,OR(Orders!M8865:M18858="East",Orders!M8865:M18858="south")),"bonus","no bonus"),"data error")</f>
        <v>no bonus</v>
      </c>
    </row>
    <row r="8867" spans="1:7" x14ac:dyDescent="0.25">
      <c r="A8867" t="str">
        <v>high</v>
      </c>
      <c r="B8867" t="b" cm="1">
        <f t="array" ref="B8867">AND(Orders!R8865:R18858&gt;500,Orders!O8865:O18858="technology")</f>
        <v>0</v>
      </c>
      <c r="C8867" t="b" cm="1">
        <f t="array" ref="C8867">OR(Orders!R8865:R18858&gt;1000,Orders!O8865:O18858="furniture")</f>
        <v>1</v>
      </c>
      <c r="D8867" t="str">
        <v>no</v>
      </c>
      <c r="E8867" t="str">
        <v>false</v>
      </c>
      <c r="G8867" t="str" cm="1">
        <f t="array" ref="G8867">IFERROR(IF(AND(Orders!R8866:R18859&gt;1000,OR(Orders!M8866:M18859="East",Orders!M8866:M18859="south")),"bonus","no bonus"),"data error")</f>
        <v>no bonus</v>
      </c>
    </row>
    <row r="8868" spans="1:7" x14ac:dyDescent="0.25">
      <c r="A8868" t="str">
        <v>high</v>
      </c>
      <c r="B8868" t="b" cm="1">
        <f t="array" ref="B8868">AND(Orders!R8866:R18859&gt;500,Orders!O8866:O18859="technology")</f>
        <v>0</v>
      </c>
      <c r="C8868" t="b" cm="1">
        <f t="array" ref="C8868">OR(Orders!R8866:R18859&gt;1000,Orders!O8866:O18859="furniture")</f>
        <v>1</v>
      </c>
      <c r="D8868" t="str">
        <v>no</v>
      </c>
      <c r="E8868" t="str">
        <v>false</v>
      </c>
      <c r="G8868" t="str" cm="1">
        <f t="array" ref="G8868">IFERROR(IF(AND(Orders!R8867:R18860&gt;1000,OR(Orders!M8867:M18860="East",Orders!M8867:M18860="south")),"bonus","no bonus"),"data error")</f>
        <v>no bonus</v>
      </c>
    </row>
    <row r="8869" spans="1:7" x14ac:dyDescent="0.25">
      <c r="A8869" t="str">
        <v>high</v>
      </c>
      <c r="B8869" t="b" cm="1">
        <f t="array" ref="B8869">AND(Orders!R8867:R18860&gt;500,Orders!O8867:O18860="technology")</f>
        <v>0</v>
      </c>
      <c r="C8869" t="b" cm="1">
        <f t="array" ref="C8869">OR(Orders!R8867:R18860&gt;1000,Orders!O8867:O18860="furniture")</f>
        <v>1</v>
      </c>
      <c r="D8869" t="str">
        <v>no</v>
      </c>
      <c r="E8869" t="str">
        <v>false</v>
      </c>
      <c r="G8869" t="str" cm="1">
        <f t="array" ref="G8869">IFERROR(IF(AND(Orders!R8868:R18861&gt;1000,OR(Orders!M8868:M18861="East",Orders!M8868:M18861="south")),"bonus","no bonus"),"data error")</f>
        <v>no bonus</v>
      </c>
    </row>
    <row r="8870" spans="1:7" x14ac:dyDescent="0.25">
      <c r="A8870" t="str">
        <v>high</v>
      </c>
      <c r="B8870" t="b" cm="1">
        <f t="array" ref="B8870">AND(Orders!R8868:R18861&gt;500,Orders!O8868:O18861="technology")</f>
        <v>0</v>
      </c>
      <c r="C8870" t="b" cm="1">
        <f t="array" ref="C8870">OR(Orders!R8868:R18861&gt;1000,Orders!O8868:O18861="furniture")</f>
        <v>1</v>
      </c>
      <c r="D8870" t="str">
        <v>no</v>
      </c>
      <c r="E8870" t="str">
        <v>false</v>
      </c>
      <c r="G8870" t="str" cm="1">
        <f t="array" ref="G8870">IFERROR(IF(AND(Orders!R8869:R18862&gt;1000,OR(Orders!M8869:M18862="East",Orders!M8869:M18862="south")),"bonus","no bonus"),"data error")</f>
        <v>no bonus</v>
      </c>
    </row>
    <row r="8871" spans="1:7" x14ac:dyDescent="0.25">
      <c r="A8871" t="str">
        <v>high</v>
      </c>
      <c r="B8871" t="b" cm="1">
        <f t="array" ref="B8871">AND(Orders!R8869:R18862&gt;500,Orders!O8869:O18862="technology")</f>
        <v>0</v>
      </c>
      <c r="C8871" t="b" cm="1">
        <f t="array" ref="C8871">OR(Orders!R8869:R18862&gt;1000,Orders!O8869:O18862="furniture")</f>
        <v>1</v>
      </c>
      <c r="D8871" t="str">
        <v>no</v>
      </c>
      <c r="E8871" t="str">
        <v>false</v>
      </c>
      <c r="G8871" t="str" cm="1">
        <f t="array" ref="G8871">IFERROR(IF(AND(Orders!R8870:R18863&gt;1000,OR(Orders!M8870:M18863="East",Orders!M8870:M18863="south")),"bonus","no bonus"),"data error")</f>
        <v>no bonus</v>
      </c>
    </row>
    <row r="8872" spans="1:7" x14ac:dyDescent="0.25">
      <c r="A8872" t="str">
        <v>high</v>
      </c>
      <c r="B8872" t="b" cm="1">
        <f t="array" ref="B8872">AND(Orders!R8870:R18863&gt;500,Orders!O8870:O18863="technology")</f>
        <v>0</v>
      </c>
      <c r="C8872" t="b" cm="1">
        <f t="array" ref="C8872">OR(Orders!R8870:R18863&gt;1000,Orders!O8870:O18863="furniture")</f>
        <v>1</v>
      </c>
      <c r="D8872" t="str">
        <v>no</v>
      </c>
      <c r="E8872" t="str">
        <v>false</v>
      </c>
      <c r="G8872" t="str" cm="1">
        <f t="array" ref="G8872">IFERROR(IF(AND(Orders!R8871:R18864&gt;1000,OR(Orders!M8871:M18864="East",Orders!M8871:M18864="south")),"bonus","no bonus"),"data error")</f>
        <v>no bonus</v>
      </c>
    </row>
    <row r="8873" spans="1:7" x14ac:dyDescent="0.25">
      <c r="A8873" t="str">
        <v>high</v>
      </c>
      <c r="B8873" t="b" cm="1">
        <f t="array" ref="B8873">AND(Orders!R8871:R18864&gt;500,Orders!O8871:O18864="technology")</f>
        <v>0</v>
      </c>
      <c r="C8873" t="b" cm="1">
        <f t="array" ref="C8873">OR(Orders!R8871:R18864&gt;1000,Orders!O8871:O18864="furniture")</f>
        <v>1</v>
      </c>
      <c r="D8873" t="str">
        <v>no</v>
      </c>
      <c r="E8873" t="str">
        <v>false</v>
      </c>
      <c r="G8873" t="str" cm="1">
        <f t="array" ref="G8873">IFERROR(IF(AND(Orders!R8872:R18865&gt;1000,OR(Orders!M8872:M18865="East",Orders!M8872:M18865="south")),"bonus","no bonus"),"data error")</f>
        <v>no bonus</v>
      </c>
    </row>
    <row r="8874" spans="1:7" x14ac:dyDescent="0.25">
      <c r="A8874" t="str">
        <v>high</v>
      </c>
      <c r="B8874" t="b" cm="1">
        <f t="array" ref="B8874">AND(Orders!R8872:R18865&gt;500,Orders!O8872:O18865="technology")</f>
        <v>0</v>
      </c>
      <c r="C8874" t="b" cm="1">
        <f t="array" ref="C8874">OR(Orders!R8872:R18865&gt;1000,Orders!O8872:O18865="furniture")</f>
        <v>1</v>
      </c>
      <c r="D8874" t="str">
        <v>no</v>
      </c>
      <c r="E8874" t="str">
        <v>false</v>
      </c>
      <c r="G8874" t="str" cm="1">
        <f t="array" ref="G8874">IFERROR(IF(AND(Orders!R8873:R18866&gt;1000,OR(Orders!M8873:M18866="East",Orders!M8873:M18866="south")),"bonus","no bonus"),"data error")</f>
        <v>no bonus</v>
      </c>
    </row>
    <row r="8875" spans="1:7" x14ac:dyDescent="0.25">
      <c r="A8875" t="str">
        <v>high</v>
      </c>
      <c r="B8875" t="b" cm="1">
        <f t="array" ref="B8875">AND(Orders!R8873:R18866&gt;500,Orders!O8873:O18866="technology")</f>
        <v>0</v>
      </c>
      <c r="C8875" t="b" cm="1">
        <f t="array" ref="C8875">OR(Orders!R8873:R18866&gt;1000,Orders!O8873:O18866="furniture")</f>
        <v>1</v>
      </c>
      <c r="D8875" t="str">
        <v>no</v>
      </c>
      <c r="E8875" t="str">
        <v>false</v>
      </c>
      <c r="G8875" t="str" cm="1">
        <f t="array" ref="G8875">IFERROR(IF(AND(Orders!R8874:R18867&gt;1000,OR(Orders!M8874:M18867="East",Orders!M8874:M18867="south")),"bonus","no bonus"),"data error")</f>
        <v>no bonus</v>
      </c>
    </row>
    <row r="8876" spans="1:7" x14ac:dyDescent="0.25">
      <c r="A8876" t="str">
        <v>high</v>
      </c>
      <c r="B8876" t="b" cm="1">
        <f t="array" ref="B8876">AND(Orders!R8874:R18867&gt;500,Orders!O8874:O18867="technology")</f>
        <v>0</v>
      </c>
      <c r="C8876" t="b" cm="1">
        <f t="array" ref="C8876">OR(Orders!R8874:R18867&gt;1000,Orders!O8874:O18867="furniture")</f>
        <v>1</v>
      </c>
      <c r="D8876" t="str">
        <v>no</v>
      </c>
      <c r="E8876" t="str">
        <v>false</v>
      </c>
      <c r="G8876" t="str" cm="1">
        <f t="array" ref="G8876">IFERROR(IF(AND(Orders!R8875:R18868&gt;1000,OR(Orders!M8875:M18868="East",Orders!M8875:M18868="south")),"bonus","no bonus"),"data error")</f>
        <v>no bonus</v>
      </c>
    </row>
    <row r="8877" spans="1:7" x14ac:dyDescent="0.25">
      <c r="A8877" t="str">
        <v>high</v>
      </c>
      <c r="B8877" t="b" cm="1">
        <f t="array" ref="B8877">AND(Orders!R8875:R18868&gt;500,Orders!O8875:O18868="technology")</f>
        <v>0</v>
      </c>
      <c r="C8877" t="b" cm="1">
        <f t="array" ref="C8877">OR(Orders!R8875:R18868&gt;1000,Orders!O8875:O18868="furniture")</f>
        <v>1</v>
      </c>
      <c r="D8877" t="str">
        <v>no</v>
      </c>
      <c r="E8877" t="str">
        <v>false</v>
      </c>
      <c r="G8877" t="str" cm="1">
        <f t="array" ref="G8877">IFERROR(IF(AND(Orders!R8876:R18869&gt;1000,OR(Orders!M8876:M18869="East",Orders!M8876:M18869="south")),"bonus","no bonus"),"data error")</f>
        <v>no bonus</v>
      </c>
    </row>
    <row r="8878" spans="1:7" x14ac:dyDescent="0.25">
      <c r="A8878" t="str">
        <v>high</v>
      </c>
      <c r="B8878" t="b" cm="1">
        <f t="array" ref="B8878">AND(Orders!R8876:R18869&gt;500,Orders!O8876:O18869="technology")</f>
        <v>0</v>
      </c>
      <c r="C8878" t="b" cm="1">
        <f t="array" ref="C8878">OR(Orders!R8876:R18869&gt;1000,Orders!O8876:O18869="furniture")</f>
        <v>1</v>
      </c>
      <c r="D8878" t="str">
        <v>no</v>
      </c>
      <c r="E8878" t="str">
        <v>false</v>
      </c>
      <c r="G8878" t="str" cm="1">
        <f t="array" ref="G8878">IFERROR(IF(AND(Orders!R8877:R18870&gt;1000,OR(Orders!M8877:M18870="East",Orders!M8877:M18870="south")),"bonus","no bonus"),"data error")</f>
        <v>no bonus</v>
      </c>
    </row>
    <row r="8879" spans="1:7" x14ac:dyDescent="0.25">
      <c r="A8879" t="str">
        <v>high</v>
      </c>
      <c r="B8879" t="b" cm="1">
        <f t="array" ref="B8879">AND(Orders!R8877:R18870&gt;500,Orders!O8877:O18870="technology")</f>
        <v>0</v>
      </c>
      <c r="C8879" t="b" cm="1">
        <f t="array" ref="C8879">OR(Orders!R8877:R18870&gt;1000,Orders!O8877:O18870="furniture")</f>
        <v>1</v>
      </c>
      <c r="D8879" t="str">
        <v>no</v>
      </c>
      <c r="E8879" t="str">
        <v>false</v>
      </c>
      <c r="G8879" t="str" cm="1">
        <f t="array" ref="G8879">IFERROR(IF(AND(Orders!R8878:R18871&gt;1000,OR(Orders!M8878:M18871="East",Orders!M8878:M18871="south")),"bonus","no bonus"),"data error")</f>
        <v>no bonus</v>
      </c>
    </row>
    <row r="8880" spans="1:7" x14ac:dyDescent="0.25">
      <c r="A8880" t="str">
        <v>high</v>
      </c>
      <c r="B8880" t="b" cm="1">
        <f t="array" ref="B8880">AND(Orders!R8878:R18871&gt;500,Orders!O8878:O18871="technology")</f>
        <v>0</v>
      </c>
      <c r="C8880" t="b" cm="1">
        <f t="array" ref="C8880">OR(Orders!R8878:R18871&gt;1000,Orders!O8878:O18871="furniture")</f>
        <v>1</v>
      </c>
      <c r="D8880" t="str">
        <v>no</v>
      </c>
      <c r="E8880" t="str">
        <v>false</v>
      </c>
      <c r="G8880" t="str" cm="1">
        <f t="array" ref="G8880">IFERROR(IF(AND(Orders!R8879:R18872&gt;1000,OR(Orders!M8879:M18872="East",Orders!M8879:M18872="south")),"bonus","no bonus"),"data error")</f>
        <v>no bonus</v>
      </c>
    </row>
    <row r="8881" spans="1:7" x14ac:dyDescent="0.25">
      <c r="A8881" t="str">
        <v>high</v>
      </c>
      <c r="B8881" t="b" cm="1">
        <f t="array" ref="B8881">AND(Orders!R8879:R18872&gt;500,Orders!O8879:O18872="technology")</f>
        <v>0</v>
      </c>
      <c r="C8881" t="b" cm="1">
        <f t="array" ref="C8881">OR(Orders!R8879:R18872&gt;1000,Orders!O8879:O18872="furniture")</f>
        <v>1</v>
      </c>
      <c r="D8881" t="str">
        <v>no</v>
      </c>
      <c r="E8881" t="str">
        <v>false</v>
      </c>
      <c r="G8881" t="str" cm="1">
        <f t="array" ref="G8881">IFERROR(IF(AND(Orders!R8880:R18873&gt;1000,OR(Orders!M8880:M18873="East",Orders!M8880:M18873="south")),"bonus","no bonus"),"data error")</f>
        <v>no bonus</v>
      </c>
    </row>
    <row r="8882" spans="1:7" x14ac:dyDescent="0.25">
      <c r="A8882" t="str">
        <v>high</v>
      </c>
      <c r="B8882" t="b" cm="1">
        <f t="array" ref="B8882">AND(Orders!R8880:R18873&gt;500,Orders!O8880:O18873="technology")</f>
        <v>0</v>
      </c>
      <c r="C8882" t="b" cm="1">
        <f t="array" ref="C8882">OR(Orders!R8880:R18873&gt;1000,Orders!O8880:O18873="furniture")</f>
        <v>1</v>
      </c>
      <c r="D8882" t="str">
        <v>no</v>
      </c>
      <c r="E8882" t="str">
        <v>false</v>
      </c>
      <c r="G8882" t="str" cm="1">
        <f t="array" ref="G8882">IFERROR(IF(AND(Orders!R8881:R18874&gt;1000,OR(Orders!M8881:M18874="East",Orders!M8881:M18874="south")),"bonus","no bonus"),"data error")</f>
        <v>no bonus</v>
      </c>
    </row>
    <row r="8883" spans="1:7" x14ac:dyDescent="0.25">
      <c r="A8883" t="str">
        <v>high</v>
      </c>
      <c r="B8883" t="b" cm="1">
        <f t="array" ref="B8883">AND(Orders!R8881:R18874&gt;500,Orders!O8881:O18874="technology")</f>
        <v>0</v>
      </c>
      <c r="C8883" t="b" cm="1">
        <f t="array" ref="C8883">OR(Orders!R8881:R18874&gt;1000,Orders!O8881:O18874="furniture")</f>
        <v>1</v>
      </c>
      <c r="D8883" t="str">
        <v>no</v>
      </c>
      <c r="E8883" t="str">
        <v>false</v>
      </c>
      <c r="G8883" t="str" cm="1">
        <f t="array" ref="G8883">IFERROR(IF(AND(Orders!R8882:R18875&gt;1000,OR(Orders!M8882:M18875="East",Orders!M8882:M18875="south")),"bonus","no bonus"),"data error")</f>
        <v>no bonus</v>
      </c>
    </row>
    <row r="8884" spans="1:7" x14ac:dyDescent="0.25">
      <c r="A8884" t="str">
        <v>high</v>
      </c>
      <c r="B8884" t="b" cm="1">
        <f t="array" ref="B8884">AND(Orders!R8882:R18875&gt;500,Orders!O8882:O18875="technology")</f>
        <v>0</v>
      </c>
      <c r="C8884" t="b" cm="1">
        <f t="array" ref="C8884">OR(Orders!R8882:R18875&gt;1000,Orders!O8882:O18875="furniture")</f>
        <v>1</v>
      </c>
      <c r="D8884" t="str">
        <v>no</v>
      </c>
      <c r="E8884" t="str">
        <v>false</v>
      </c>
      <c r="G8884" t="str" cm="1">
        <f t="array" ref="G8884">IFERROR(IF(AND(Orders!R8883:R18876&gt;1000,OR(Orders!M8883:M18876="East",Orders!M8883:M18876="south")),"bonus","no bonus"),"data error")</f>
        <v>no bonus</v>
      </c>
    </row>
    <row r="8885" spans="1:7" x14ac:dyDescent="0.25">
      <c r="A8885" t="str">
        <v>high</v>
      </c>
      <c r="B8885" t="b" cm="1">
        <f t="array" ref="B8885">AND(Orders!R8883:R18876&gt;500,Orders!O8883:O18876="technology")</f>
        <v>0</v>
      </c>
      <c r="C8885" t="b" cm="1">
        <f t="array" ref="C8885">OR(Orders!R8883:R18876&gt;1000,Orders!O8883:O18876="furniture")</f>
        <v>1</v>
      </c>
      <c r="D8885" t="str">
        <v>no</v>
      </c>
      <c r="E8885" t="str">
        <v>false</v>
      </c>
      <c r="G8885" t="str" cm="1">
        <f t="array" ref="G8885">IFERROR(IF(AND(Orders!R8884:R18877&gt;1000,OR(Orders!M8884:M18877="East",Orders!M8884:M18877="south")),"bonus","no bonus"),"data error")</f>
        <v>no bonus</v>
      </c>
    </row>
    <row r="8886" spans="1:7" x14ac:dyDescent="0.25">
      <c r="A8886" t="str">
        <v>high</v>
      </c>
      <c r="B8886" t="b" cm="1">
        <f t="array" ref="B8886">AND(Orders!R8884:R18877&gt;500,Orders!O8884:O18877="technology")</f>
        <v>0</v>
      </c>
      <c r="C8886" t="b" cm="1">
        <f t="array" ref="C8886">OR(Orders!R8884:R18877&gt;1000,Orders!O8884:O18877="furniture")</f>
        <v>1</v>
      </c>
      <c r="D8886" t="str">
        <v>no</v>
      </c>
      <c r="E8886" t="str">
        <v>false</v>
      </c>
      <c r="G8886" t="str" cm="1">
        <f t="array" ref="G8886">IFERROR(IF(AND(Orders!R8885:R18878&gt;1000,OR(Orders!M8885:M18878="East",Orders!M8885:M18878="south")),"bonus","no bonus"),"data error")</f>
        <v>no bonus</v>
      </c>
    </row>
    <row r="8887" spans="1:7" x14ac:dyDescent="0.25">
      <c r="A8887" t="str">
        <v>high</v>
      </c>
      <c r="B8887" t="b" cm="1">
        <f t="array" ref="B8887">AND(Orders!R8885:R18878&gt;500,Orders!O8885:O18878="technology")</f>
        <v>0</v>
      </c>
      <c r="C8887" t="b" cm="1">
        <f t="array" ref="C8887">OR(Orders!R8885:R18878&gt;1000,Orders!O8885:O18878="furniture")</f>
        <v>1</v>
      </c>
      <c r="D8887" t="str">
        <v>no</v>
      </c>
      <c r="E8887" t="str">
        <v>false</v>
      </c>
      <c r="G8887" t="str" cm="1">
        <f t="array" ref="G8887">IFERROR(IF(AND(Orders!R8886:R18879&gt;1000,OR(Orders!M8886:M18879="East",Orders!M8886:M18879="south")),"bonus","no bonus"),"data error")</f>
        <v>no bonus</v>
      </c>
    </row>
    <row r="8888" spans="1:7" x14ac:dyDescent="0.25">
      <c r="A8888" t="str">
        <v>high</v>
      </c>
      <c r="B8888" t="b" cm="1">
        <f t="array" ref="B8888">AND(Orders!R8886:R18879&gt;500,Orders!O8886:O18879="technology")</f>
        <v>0</v>
      </c>
      <c r="C8888" t="b" cm="1">
        <f t="array" ref="C8888">OR(Orders!R8886:R18879&gt;1000,Orders!O8886:O18879="furniture")</f>
        <v>1</v>
      </c>
      <c r="D8888" t="str">
        <v>no</v>
      </c>
      <c r="E8888" t="str">
        <v>false</v>
      </c>
      <c r="G8888" t="str" cm="1">
        <f t="array" ref="G8888">IFERROR(IF(AND(Orders!R8887:R18880&gt;1000,OR(Orders!M8887:M18880="East",Orders!M8887:M18880="south")),"bonus","no bonus"),"data error")</f>
        <v>no bonus</v>
      </c>
    </row>
    <row r="8889" spans="1:7" x14ac:dyDescent="0.25">
      <c r="A8889" t="str">
        <v>high</v>
      </c>
      <c r="B8889" t="b" cm="1">
        <f t="array" ref="B8889">AND(Orders!R8887:R18880&gt;500,Orders!O8887:O18880="technology")</f>
        <v>0</v>
      </c>
      <c r="C8889" t="b" cm="1">
        <f t="array" ref="C8889">OR(Orders!R8887:R18880&gt;1000,Orders!O8887:O18880="furniture")</f>
        <v>1</v>
      </c>
      <c r="D8889" t="str">
        <v>no</v>
      </c>
      <c r="E8889" t="str">
        <v>false</v>
      </c>
      <c r="G8889" t="str" cm="1">
        <f t="array" ref="G8889">IFERROR(IF(AND(Orders!R8888:R18881&gt;1000,OR(Orders!M8888:M18881="East",Orders!M8888:M18881="south")),"bonus","no bonus"),"data error")</f>
        <v>no bonus</v>
      </c>
    </row>
    <row r="8890" spans="1:7" x14ac:dyDescent="0.25">
      <c r="A8890" t="str">
        <v>high</v>
      </c>
      <c r="B8890" t="b" cm="1">
        <f t="array" ref="B8890">AND(Orders!R8888:R18881&gt;500,Orders!O8888:O18881="technology")</f>
        <v>0</v>
      </c>
      <c r="C8890" t="b" cm="1">
        <f t="array" ref="C8890">OR(Orders!R8888:R18881&gt;1000,Orders!O8888:O18881="furniture")</f>
        <v>1</v>
      </c>
      <c r="D8890" t="str">
        <v>no</v>
      </c>
      <c r="E8890" t="str">
        <v>false</v>
      </c>
      <c r="G8890" t="str" cm="1">
        <f t="array" ref="G8890">IFERROR(IF(AND(Orders!R8889:R18882&gt;1000,OR(Orders!M8889:M18882="East",Orders!M8889:M18882="south")),"bonus","no bonus"),"data error")</f>
        <v>no bonus</v>
      </c>
    </row>
    <row r="8891" spans="1:7" x14ac:dyDescent="0.25">
      <c r="A8891" t="str">
        <v>high</v>
      </c>
      <c r="B8891" t="b" cm="1">
        <f t="array" ref="B8891">AND(Orders!R8889:R18882&gt;500,Orders!O8889:O18882="technology")</f>
        <v>0</v>
      </c>
      <c r="C8891" t="b" cm="1">
        <f t="array" ref="C8891">OR(Orders!R8889:R18882&gt;1000,Orders!O8889:O18882="furniture")</f>
        <v>1</v>
      </c>
      <c r="D8891" t="str">
        <v>no</v>
      </c>
      <c r="E8891" t="str">
        <v>false</v>
      </c>
      <c r="G8891" t="str" cm="1">
        <f t="array" ref="G8891">IFERROR(IF(AND(Orders!R8890:R18883&gt;1000,OR(Orders!M8890:M18883="East",Orders!M8890:M18883="south")),"bonus","no bonus"),"data error")</f>
        <v>no bonus</v>
      </c>
    </row>
    <row r="8892" spans="1:7" x14ac:dyDescent="0.25">
      <c r="A8892" t="str">
        <v>high</v>
      </c>
      <c r="B8892" t="b" cm="1">
        <f t="array" ref="B8892">AND(Orders!R8890:R18883&gt;500,Orders!O8890:O18883="technology")</f>
        <v>0</v>
      </c>
      <c r="C8892" t="b" cm="1">
        <f t="array" ref="C8892">OR(Orders!R8890:R18883&gt;1000,Orders!O8890:O18883="furniture")</f>
        <v>1</v>
      </c>
      <c r="D8892" t="str">
        <v>no</v>
      </c>
      <c r="E8892" t="str">
        <v>false</v>
      </c>
      <c r="G8892" t="str" cm="1">
        <f t="array" ref="G8892">IFERROR(IF(AND(Orders!R8891:R18884&gt;1000,OR(Orders!M8891:M18884="East",Orders!M8891:M18884="south")),"bonus","no bonus"),"data error")</f>
        <v>no bonus</v>
      </c>
    </row>
    <row r="8893" spans="1:7" x14ac:dyDescent="0.25">
      <c r="A8893" t="str">
        <v>high</v>
      </c>
      <c r="B8893" t="b" cm="1">
        <f t="array" ref="B8893">AND(Orders!R8891:R18884&gt;500,Orders!O8891:O18884="technology")</f>
        <v>0</v>
      </c>
      <c r="C8893" t="b" cm="1">
        <f t="array" ref="C8893">OR(Orders!R8891:R18884&gt;1000,Orders!O8891:O18884="furniture")</f>
        <v>1</v>
      </c>
      <c r="D8893" t="str">
        <v>no</v>
      </c>
      <c r="E8893" t="str">
        <v>false</v>
      </c>
      <c r="G8893" t="str" cm="1">
        <f t="array" ref="G8893">IFERROR(IF(AND(Orders!R8892:R18885&gt;1000,OR(Orders!M8892:M18885="East",Orders!M8892:M18885="south")),"bonus","no bonus"),"data error")</f>
        <v>no bonus</v>
      </c>
    </row>
    <row r="8894" spans="1:7" x14ac:dyDescent="0.25">
      <c r="A8894" t="str">
        <v>high</v>
      </c>
      <c r="B8894" t="b" cm="1">
        <f t="array" ref="B8894">AND(Orders!R8892:R18885&gt;500,Orders!O8892:O18885="technology")</f>
        <v>0</v>
      </c>
      <c r="C8894" t="b" cm="1">
        <f t="array" ref="C8894">OR(Orders!R8892:R18885&gt;1000,Orders!O8892:O18885="furniture")</f>
        <v>1</v>
      </c>
      <c r="D8894" t="str">
        <v>no</v>
      </c>
      <c r="E8894" t="str">
        <v>false</v>
      </c>
      <c r="G8894" t="str" cm="1">
        <f t="array" ref="G8894">IFERROR(IF(AND(Orders!R8893:R18886&gt;1000,OR(Orders!M8893:M18886="East",Orders!M8893:M18886="south")),"bonus","no bonus"),"data error")</f>
        <v>no bonus</v>
      </c>
    </row>
    <row r="8895" spans="1:7" x14ac:dyDescent="0.25">
      <c r="A8895" t="str">
        <v>high</v>
      </c>
      <c r="B8895" t="b" cm="1">
        <f t="array" ref="B8895">AND(Orders!R8893:R18886&gt;500,Orders!O8893:O18886="technology")</f>
        <v>0</v>
      </c>
      <c r="C8895" t="b" cm="1">
        <f t="array" ref="C8895">OR(Orders!R8893:R18886&gt;1000,Orders!O8893:O18886="furniture")</f>
        <v>1</v>
      </c>
      <c r="D8895" t="str">
        <v>no</v>
      </c>
      <c r="E8895" t="str">
        <v>false</v>
      </c>
      <c r="G8895" t="str" cm="1">
        <f t="array" ref="G8895">IFERROR(IF(AND(Orders!R8894:R18887&gt;1000,OR(Orders!M8894:M18887="East",Orders!M8894:M18887="south")),"bonus","no bonus"),"data error")</f>
        <v>no bonus</v>
      </c>
    </row>
    <row r="8896" spans="1:7" x14ac:dyDescent="0.25">
      <c r="A8896" t="str">
        <v>high</v>
      </c>
      <c r="B8896" t="b" cm="1">
        <f t="array" ref="B8896">AND(Orders!R8894:R18887&gt;500,Orders!O8894:O18887="technology")</f>
        <v>0</v>
      </c>
      <c r="C8896" t="b" cm="1">
        <f t="array" ref="C8896">OR(Orders!R8894:R18887&gt;1000,Orders!O8894:O18887="furniture")</f>
        <v>1</v>
      </c>
      <c r="D8896" t="str">
        <v>no</v>
      </c>
      <c r="E8896" t="str">
        <v>false</v>
      </c>
      <c r="G8896" t="str" cm="1">
        <f t="array" ref="G8896">IFERROR(IF(AND(Orders!R8895:R18888&gt;1000,OR(Orders!M8895:M18888="East",Orders!M8895:M18888="south")),"bonus","no bonus"),"data error")</f>
        <v>no bonus</v>
      </c>
    </row>
    <row r="8897" spans="1:7" x14ac:dyDescent="0.25">
      <c r="A8897" t="str">
        <v>high</v>
      </c>
      <c r="B8897" t="b" cm="1">
        <f t="array" ref="B8897">AND(Orders!R8895:R18888&gt;500,Orders!O8895:O18888="technology")</f>
        <v>0</v>
      </c>
      <c r="C8897" t="b" cm="1">
        <f t="array" ref="C8897">OR(Orders!R8895:R18888&gt;1000,Orders!O8895:O18888="furniture")</f>
        <v>1</v>
      </c>
      <c r="D8897" t="str">
        <v>no</v>
      </c>
      <c r="E8897" t="str">
        <v>false</v>
      </c>
      <c r="G8897" t="str" cm="1">
        <f t="array" ref="G8897">IFERROR(IF(AND(Orders!R8896:R18889&gt;1000,OR(Orders!M8896:M18889="East",Orders!M8896:M18889="south")),"bonus","no bonus"),"data error")</f>
        <v>no bonus</v>
      </c>
    </row>
    <row r="8898" spans="1:7" x14ac:dyDescent="0.25">
      <c r="A8898" t="str">
        <v>high</v>
      </c>
      <c r="B8898" t="b" cm="1">
        <f t="array" ref="B8898">AND(Orders!R8896:R18889&gt;500,Orders!O8896:O18889="technology")</f>
        <v>0</v>
      </c>
      <c r="C8898" t="b" cm="1">
        <f t="array" ref="C8898">OR(Orders!R8896:R18889&gt;1000,Orders!O8896:O18889="furniture")</f>
        <v>1</v>
      </c>
      <c r="D8898" t="str">
        <v>no</v>
      </c>
      <c r="E8898" t="str">
        <v>false</v>
      </c>
      <c r="G8898" t="str" cm="1">
        <f t="array" ref="G8898">IFERROR(IF(AND(Orders!R8897:R18890&gt;1000,OR(Orders!M8897:M18890="East",Orders!M8897:M18890="south")),"bonus","no bonus"),"data error")</f>
        <v>no bonus</v>
      </c>
    </row>
    <row r="8899" spans="1:7" x14ac:dyDescent="0.25">
      <c r="A8899" t="str">
        <v>high</v>
      </c>
      <c r="B8899" t="b" cm="1">
        <f t="array" ref="B8899">AND(Orders!R8897:R18890&gt;500,Orders!O8897:O18890="technology")</f>
        <v>0</v>
      </c>
      <c r="C8899" t="b" cm="1">
        <f t="array" ref="C8899">OR(Orders!R8897:R18890&gt;1000,Orders!O8897:O18890="furniture")</f>
        <v>1</v>
      </c>
      <c r="D8899" t="str">
        <v>no</v>
      </c>
      <c r="E8899" t="str">
        <v>false</v>
      </c>
      <c r="G8899" t="str" cm="1">
        <f t="array" ref="G8899">IFERROR(IF(AND(Orders!R8898:R18891&gt;1000,OR(Orders!M8898:M18891="East",Orders!M8898:M18891="south")),"bonus","no bonus"),"data error")</f>
        <v>no bonus</v>
      </c>
    </row>
    <row r="8900" spans="1:7" x14ac:dyDescent="0.25">
      <c r="A8900" t="str">
        <v>high</v>
      </c>
      <c r="B8900" t="b" cm="1">
        <f t="array" ref="B8900">AND(Orders!R8898:R18891&gt;500,Orders!O8898:O18891="technology")</f>
        <v>0</v>
      </c>
      <c r="C8900" t="b" cm="1">
        <f t="array" ref="C8900">OR(Orders!R8898:R18891&gt;1000,Orders!O8898:O18891="furniture")</f>
        <v>1</v>
      </c>
      <c r="D8900" t="str">
        <v>no</v>
      </c>
      <c r="E8900" t="str">
        <v>false</v>
      </c>
      <c r="G8900" t="str" cm="1">
        <f t="array" ref="G8900">IFERROR(IF(AND(Orders!R8899:R18892&gt;1000,OR(Orders!M8899:M18892="East",Orders!M8899:M18892="south")),"bonus","no bonus"),"data error")</f>
        <v>no bonus</v>
      </c>
    </row>
    <row r="8901" spans="1:7" x14ac:dyDescent="0.25">
      <c r="A8901" t="str">
        <v>high</v>
      </c>
      <c r="B8901" t="b" cm="1">
        <f t="array" ref="B8901">AND(Orders!R8899:R18892&gt;500,Orders!O8899:O18892="technology")</f>
        <v>0</v>
      </c>
      <c r="C8901" t="b" cm="1">
        <f t="array" ref="C8901">OR(Orders!R8899:R18892&gt;1000,Orders!O8899:O18892="furniture")</f>
        <v>1</v>
      </c>
      <c r="D8901" t="str">
        <v>no</v>
      </c>
      <c r="E8901" t="str">
        <v>false</v>
      </c>
      <c r="G8901" t="str" cm="1">
        <f t="array" ref="G8901">IFERROR(IF(AND(Orders!R8900:R18893&gt;1000,OR(Orders!M8900:M18893="East",Orders!M8900:M18893="south")),"bonus","no bonus"),"data error")</f>
        <v>no bonus</v>
      </c>
    </row>
    <row r="8902" spans="1:7" x14ac:dyDescent="0.25">
      <c r="A8902" t="str">
        <v>high</v>
      </c>
      <c r="B8902" t="b" cm="1">
        <f t="array" ref="B8902">AND(Orders!R8900:R18893&gt;500,Orders!O8900:O18893="technology")</f>
        <v>0</v>
      </c>
      <c r="C8902" t="b" cm="1">
        <f t="array" ref="C8902">OR(Orders!R8900:R18893&gt;1000,Orders!O8900:O18893="furniture")</f>
        <v>1</v>
      </c>
      <c r="D8902" t="str">
        <v>no</v>
      </c>
      <c r="E8902" t="str">
        <v>false</v>
      </c>
      <c r="G8902" t="str" cm="1">
        <f t="array" ref="G8902">IFERROR(IF(AND(Orders!R8901:R18894&gt;1000,OR(Orders!M8901:M18894="East",Orders!M8901:M18894="south")),"bonus","no bonus"),"data error")</f>
        <v>no bonus</v>
      </c>
    </row>
    <row r="8903" spans="1:7" x14ac:dyDescent="0.25">
      <c r="A8903" t="str">
        <v>high</v>
      </c>
      <c r="B8903" t="b" cm="1">
        <f t="array" ref="B8903">AND(Orders!R8901:R18894&gt;500,Orders!O8901:O18894="technology")</f>
        <v>0</v>
      </c>
      <c r="C8903" t="b" cm="1">
        <f t="array" ref="C8903">OR(Orders!R8901:R18894&gt;1000,Orders!O8901:O18894="furniture")</f>
        <v>1</v>
      </c>
      <c r="D8903" t="str">
        <v>no</v>
      </c>
      <c r="E8903" t="str">
        <v>false</v>
      </c>
      <c r="G8903" t="str" cm="1">
        <f t="array" ref="G8903">IFERROR(IF(AND(Orders!R8902:R18895&gt;1000,OR(Orders!M8902:M18895="East",Orders!M8902:M18895="south")),"bonus","no bonus"),"data error")</f>
        <v>no bonus</v>
      </c>
    </row>
    <row r="8904" spans="1:7" x14ac:dyDescent="0.25">
      <c r="A8904" t="str">
        <v>high</v>
      </c>
      <c r="B8904" t="b" cm="1">
        <f t="array" ref="B8904">AND(Orders!R8902:R18895&gt;500,Orders!O8902:O18895="technology")</f>
        <v>0</v>
      </c>
      <c r="C8904" t="b" cm="1">
        <f t="array" ref="C8904">OR(Orders!R8902:R18895&gt;1000,Orders!O8902:O18895="furniture")</f>
        <v>1</v>
      </c>
      <c r="D8904" t="str">
        <v>no</v>
      </c>
      <c r="E8904" t="str">
        <v>false</v>
      </c>
      <c r="G8904" t="str" cm="1">
        <f t="array" ref="G8904">IFERROR(IF(AND(Orders!R8903:R18896&gt;1000,OR(Orders!M8903:M18896="East",Orders!M8903:M18896="south")),"bonus","no bonus"),"data error")</f>
        <v>no bonus</v>
      </c>
    </row>
    <row r="8905" spans="1:7" x14ac:dyDescent="0.25">
      <c r="A8905" t="str">
        <v>high</v>
      </c>
      <c r="B8905" t="b" cm="1">
        <f t="array" ref="B8905">AND(Orders!R8903:R18896&gt;500,Orders!O8903:O18896="technology")</f>
        <v>0</v>
      </c>
      <c r="C8905" t="b" cm="1">
        <f t="array" ref="C8905">OR(Orders!R8903:R18896&gt;1000,Orders!O8903:O18896="furniture")</f>
        <v>1</v>
      </c>
      <c r="D8905" t="str">
        <v>no</v>
      </c>
      <c r="E8905" t="str">
        <v>false</v>
      </c>
      <c r="G8905" t="str" cm="1">
        <f t="array" ref="G8905">IFERROR(IF(AND(Orders!R8904:R18897&gt;1000,OR(Orders!M8904:M18897="East",Orders!M8904:M18897="south")),"bonus","no bonus"),"data error")</f>
        <v>no bonus</v>
      </c>
    </row>
    <row r="8906" spans="1:7" x14ac:dyDescent="0.25">
      <c r="A8906" t="str">
        <v>high</v>
      </c>
      <c r="B8906" t="b" cm="1">
        <f t="array" ref="B8906">AND(Orders!R8904:R18897&gt;500,Orders!O8904:O18897="technology")</f>
        <v>0</v>
      </c>
      <c r="C8906" t="b" cm="1">
        <f t="array" ref="C8906">OR(Orders!R8904:R18897&gt;1000,Orders!O8904:O18897="furniture")</f>
        <v>1</v>
      </c>
      <c r="D8906" t="str">
        <v>no</v>
      </c>
      <c r="E8906" t="str">
        <v>false</v>
      </c>
      <c r="G8906" t="str" cm="1">
        <f t="array" ref="G8906">IFERROR(IF(AND(Orders!R8905:R18898&gt;1000,OR(Orders!M8905:M18898="East",Orders!M8905:M18898="south")),"bonus","no bonus"),"data error")</f>
        <v>no bonus</v>
      </c>
    </row>
    <row r="8907" spans="1:7" x14ac:dyDescent="0.25">
      <c r="A8907" t="str">
        <v>high</v>
      </c>
      <c r="B8907" t="b" cm="1">
        <f t="array" ref="B8907">AND(Orders!R8905:R18898&gt;500,Orders!O8905:O18898="technology")</f>
        <v>0</v>
      </c>
      <c r="C8907" t="b" cm="1">
        <f t="array" ref="C8907">OR(Orders!R8905:R18898&gt;1000,Orders!O8905:O18898="furniture")</f>
        <v>1</v>
      </c>
      <c r="D8907" t="str">
        <v>no</v>
      </c>
      <c r="E8907" t="str">
        <v>false</v>
      </c>
      <c r="G8907" t="str" cm="1">
        <f t="array" ref="G8907">IFERROR(IF(AND(Orders!R8906:R18899&gt;1000,OR(Orders!M8906:M18899="East",Orders!M8906:M18899="south")),"bonus","no bonus"),"data error")</f>
        <v>no bonus</v>
      </c>
    </row>
    <row r="8908" spans="1:7" x14ac:dyDescent="0.25">
      <c r="A8908" t="str">
        <v>high</v>
      </c>
      <c r="B8908" t="b" cm="1">
        <f t="array" ref="B8908">AND(Orders!R8906:R18899&gt;500,Orders!O8906:O18899="technology")</f>
        <v>0</v>
      </c>
      <c r="C8908" t="b" cm="1">
        <f t="array" ref="C8908">OR(Orders!R8906:R18899&gt;1000,Orders!O8906:O18899="furniture")</f>
        <v>1</v>
      </c>
      <c r="D8908" t="str">
        <v>no</v>
      </c>
      <c r="E8908" t="str">
        <v>false</v>
      </c>
      <c r="G8908" t="str" cm="1">
        <f t="array" ref="G8908">IFERROR(IF(AND(Orders!R8907:R18900&gt;1000,OR(Orders!M8907:M18900="East",Orders!M8907:M18900="south")),"bonus","no bonus"),"data error")</f>
        <v>no bonus</v>
      </c>
    </row>
    <row r="8909" spans="1:7" x14ac:dyDescent="0.25">
      <c r="A8909" t="str">
        <v>high</v>
      </c>
      <c r="B8909" t="b" cm="1">
        <f t="array" ref="B8909">AND(Orders!R8907:R18900&gt;500,Orders!O8907:O18900="technology")</f>
        <v>0</v>
      </c>
      <c r="C8909" t="b" cm="1">
        <f t="array" ref="C8909">OR(Orders!R8907:R18900&gt;1000,Orders!O8907:O18900="furniture")</f>
        <v>1</v>
      </c>
      <c r="D8909" t="str">
        <v>no</v>
      </c>
      <c r="E8909" t="str">
        <v>false</v>
      </c>
      <c r="G8909" t="str" cm="1">
        <f t="array" ref="G8909">IFERROR(IF(AND(Orders!R8908:R18901&gt;1000,OR(Orders!M8908:M18901="East",Orders!M8908:M18901="south")),"bonus","no bonus"),"data error")</f>
        <v>no bonus</v>
      </c>
    </row>
    <row r="8910" spans="1:7" x14ac:dyDescent="0.25">
      <c r="A8910" t="str">
        <v>high</v>
      </c>
      <c r="B8910" t="b" cm="1">
        <f t="array" ref="B8910">AND(Orders!R8908:R18901&gt;500,Orders!O8908:O18901="technology")</f>
        <v>0</v>
      </c>
      <c r="C8910" t="b" cm="1">
        <f t="array" ref="C8910">OR(Orders!R8908:R18901&gt;1000,Orders!O8908:O18901="furniture")</f>
        <v>1</v>
      </c>
      <c r="D8910" t="str">
        <v>no</v>
      </c>
      <c r="E8910" t="str">
        <v>false</v>
      </c>
      <c r="G8910" t="str" cm="1">
        <f t="array" ref="G8910">IFERROR(IF(AND(Orders!R8909:R18902&gt;1000,OR(Orders!M8909:M18902="East",Orders!M8909:M18902="south")),"bonus","no bonus"),"data error")</f>
        <v>no bonus</v>
      </c>
    </row>
    <row r="8911" spans="1:7" x14ac:dyDescent="0.25">
      <c r="A8911" t="str">
        <v>high</v>
      </c>
      <c r="B8911" t="b" cm="1">
        <f t="array" ref="B8911">AND(Orders!R8909:R18902&gt;500,Orders!O8909:O18902="technology")</f>
        <v>0</v>
      </c>
      <c r="C8911" t="b" cm="1">
        <f t="array" ref="C8911">OR(Orders!R8909:R18902&gt;1000,Orders!O8909:O18902="furniture")</f>
        <v>1</v>
      </c>
      <c r="D8911" t="str">
        <v>no</v>
      </c>
      <c r="E8911" t="str">
        <v>false</v>
      </c>
      <c r="G8911" t="str" cm="1">
        <f t="array" ref="G8911">IFERROR(IF(AND(Orders!R8910:R18903&gt;1000,OR(Orders!M8910:M18903="East",Orders!M8910:M18903="south")),"bonus","no bonus"),"data error")</f>
        <v>no bonus</v>
      </c>
    </row>
    <row r="8912" spans="1:7" x14ac:dyDescent="0.25">
      <c r="A8912" t="str">
        <v>high</v>
      </c>
      <c r="B8912" t="b" cm="1">
        <f t="array" ref="B8912">AND(Orders!R8910:R18903&gt;500,Orders!O8910:O18903="technology")</f>
        <v>0</v>
      </c>
      <c r="C8912" t="b" cm="1">
        <f t="array" ref="C8912">OR(Orders!R8910:R18903&gt;1000,Orders!O8910:O18903="furniture")</f>
        <v>1</v>
      </c>
      <c r="D8912" t="str">
        <v>no</v>
      </c>
      <c r="E8912" t="str">
        <v>false</v>
      </c>
      <c r="G8912" t="str" cm="1">
        <f t="array" ref="G8912">IFERROR(IF(AND(Orders!R8911:R18904&gt;1000,OR(Orders!M8911:M18904="East",Orders!M8911:M18904="south")),"bonus","no bonus"),"data error")</f>
        <v>no bonus</v>
      </c>
    </row>
    <row r="8913" spans="1:7" x14ac:dyDescent="0.25">
      <c r="A8913" t="str">
        <v>high</v>
      </c>
      <c r="B8913" t="b" cm="1">
        <f t="array" ref="B8913">AND(Orders!R8911:R18904&gt;500,Orders!O8911:O18904="technology")</f>
        <v>0</v>
      </c>
      <c r="C8913" t="b" cm="1">
        <f t="array" ref="C8913">OR(Orders!R8911:R18904&gt;1000,Orders!O8911:O18904="furniture")</f>
        <v>1</v>
      </c>
      <c r="D8913" t="str">
        <v>no</v>
      </c>
      <c r="E8913" t="str">
        <v>false</v>
      </c>
      <c r="G8913" t="str" cm="1">
        <f t="array" ref="G8913">IFERROR(IF(AND(Orders!R8912:R18905&gt;1000,OR(Orders!M8912:M18905="East",Orders!M8912:M18905="south")),"bonus","no bonus"),"data error")</f>
        <v>no bonus</v>
      </c>
    </row>
    <row r="8914" spans="1:7" x14ac:dyDescent="0.25">
      <c r="A8914" t="str">
        <v>high</v>
      </c>
      <c r="B8914" t="b" cm="1">
        <f t="array" ref="B8914">AND(Orders!R8912:R18905&gt;500,Orders!O8912:O18905="technology")</f>
        <v>0</v>
      </c>
      <c r="C8914" t="b" cm="1">
        <f t="array" ref="C8914">OR(Orders!R8912:R18905&gt;1000,Orders!O8912:O18905="furniture")</f>
        <v>1</v>
      </c>
      <c r="D8914" t="str">
        <v>no</v>
      </c>
      <c r="E8914" t="str">
        <v>false</v>
      </c>
      <c r="G8914" t="str" cm="1">
        <f t="array" ref="G8914">IFERROR(IF(AND(Orders!R8913:R18906&gt;1000,OR(Orders!M8913:M18906="East",Orders!M8913:M18906="south")),"bonus","no bonus"),"data error")</f>
        <v>no bonus</v>
      </c>
    </row>
    <row r="8915" spans="1:7" x14ac:dyDescent="0.25">
      <c r="A8915" t="str">
        <v>high</v>
      </c>
      <c r="B8915" t="b" cm="1">
        <f t="array" ref="B8915">AND(Orders!R8913:R18906&gt;500,Orders!O8913:O18906="technology")</f>
        <v>0</v>
      </c>
      <c r="C8915" t="b" cm="1">
        <f t="array" ref="C8915">OR(Orders!R8913:R18906&gt;1000,Orders!O8913:O18906="furniture")</f>
        <v>1</v>
      </c>
      <c r="D8915" t="str">
        <v>no</v>
      </c>
      <c r="E8915" t="str">
        <v>false</v>
      </c>
      <c r="G8915" t="str" cm="1">
        <f t="array" ref="G8915">IFERROR(IF(AND(Orders!R8914:R18907&gt;1000,OR(Orders!M8914:M18907="East",Orders!M8914:M18907="south")),"bonus","no bonus"),"data error")</f>
        <v>no bonus</v>
      </c>
    </row>
    <row r="8916" spans="1:7" x14ac:dyDescent="0.25">
      <c r="A8916" t="str">
        <v>high</v>
      </c>
      <c r="B8916" t="b" cm="1">
        <f t="array" ref="B8916">AND(Orders!R8914:R18907&gt;500,Orders!O8914:O18907="technology")</f>
        <v>0</v>
      </c>
      <c r="C8916" t="b" cm="1">
        <f t="array" ref="C8916">OR(Orders!R8914:R18907&gt;1000,Orders!O8914:O18907="furniture")</f>
        <v>1</v>
      </c>
      <c r="D8916" t="str">
        <v>no</v>
      </c>
      <c r="E8916" t="str">
        <v>false</v>
      </c>
      <c r="G8916" t="str" cm="1">
        <f t="array" ref="G8916">IFERROR(IF(AND(Orders!R8915:R18908&gt;1000,OR(Orders!M8915:M18908="East",Orders!M8915:M18908="south")),"bonus","no bonus"),"data error")</f>
        <v>no bonus</v>
      </c>
    </row>
    <row r="8917" spans="1:7" x14ac:dyDescent="0.25">
      <c r="A8917" t="str">
        <v>high</v>
      </c>
      <c r="B8917" t="b" cm="1">
        <f t="array" ref="B8917">AND(Orders!R8915:R18908&gt;500,Orders!O8915:O18908="technology")</f>
        <v>0</v>
      </c>
      <c r="C8917" t="b" cm="1">
        <f t="array" ref="C8917">OR(Orders!R8915:R18908&gt;1000,Orders!O8915:O18908="furniture")</f>
        <v>1</v>
      </c>
      <c r="D8917" t="str">
        <v>no</v>
      </c>
      <c r="E8917" t="str">
        <v>false</v>
      </c>
      <c r="G8917" t="str" cm="1">
        <f t="array" ref="G8917">IFERROR(IF(AND(Orders!R8916:R18909&gt;1000,OR(Orders!M8916:M18909="East",Orders!M8916:M18909="south")),"bonus","no bonus"),"data error")</f>
        <v>no bonus</v>
      </c>
    </row>
    <row r="8918" spans="1:7" x14ac:dyDescent="0.25">
      <c r="A8918" t="str">
        <v>high</v>
      </c>
      <c r="B8918" t="b" cm="1">
        <f t="array" ref="B8918">AND(Orders!R8916:R18909&gt;500,Orders!O8916:O18909="technology")</f>
        <v>0</v>
      </c>
      <c r="C8918" t="b" cm="1">
        <f t="array" ref="C8918">OR(Orders!R8916:R18909&gt;1000,Orders!O8916:O18909="furniture")</f>
        <v>1</v>
      </c>
      <c r="D8918" t="str">
        <v>no</v>
      </c>
      <c r="E8918" t="str">
        <v>false</v>
      </c>
      <c r="G8918" t="str" cm="1">
        <f t="array" ref="G8918">IFERROR(IF(AND(Orders!R8917:R18910&gt;1000,OR(Orders!M8917:M18910="East",Orders!M8917:M18910="south")),"bonus","no bonus"),"data error")</f>
        <v>no bonus</v>
      </c>
    </row>
    <row r="8919" spans="1:7" x14ac:dyDescent="0.25">
      <c r="A8919" t="str">
        <v>high</v>
      </c>
      <c r="B8919" t="b" cm="1">
        <f t="array" ref="B8919">AND(Orders!R8917:R18910&gt;500,Orders!O8917:O18910="technology")</f>
        <v>0</v>
      </c>
      <c r="C8919" t="b" cm="1">
        <f t="array" ref="C8919">OR(Orders!R8917:R18910&gt;1000,Orders!O8917:O18910="furniture")</f>
        <v>1</v>
      </c>
      <c r="D8919" t="str">
        <v>no</v>
      </c>
      <c r="E8919" t="str">
        <v>false</v>
      </c>
      <c r="G8919" t="str" cm="1">
        <f t="array" ref="G8919">IFERROR(IF(AND(Orders!R8918:R18911&gt;1000,OR(Orders!M8918:M18911="East",Orders!M8918:M18911="south")),"bonus","no bonus"),"data error")</f>
        <v>no bonus</v>
      </c>
    </row>
    <row r="8920" spans="1:7" x14ac:dyDescent="0.25">
      <c r="A8920" t="str">
        <v>high</v>
      </c>
      <c r="B8920" t="b" cm="1">
        <f t="array" ref="B8920">AND(Orders!R8918:R18911&gt;500,Orders!O8918:O18911="technology")</f>
        <v>0</v>
      </c>
      <c r="C8920" t="b" cm="1">
        <f t="array" ref="C8920">OR(Orders!R8918:R18911&gt;1000,Orders!O8918:O18911="furniture")</f>
        <v>1</v>
      </c>
      <c r="D8920" t="str">
        <v>no</v>
      </c>
      <c r="E8920" t="str">
        <v>false</v>
      </c>
      <c r="G8920" t="str" cm="1">
        <f t="array" ref="G8920">IFERROR(IF(AND(Orders!R8919:R18912&gt;1000,OR(Orders!M8919:M18912="East",Orders!M8919:M18912="south")),"bonus","no bonus"),"data error")</f>
        <v>no bonus</v>
      </c>
    </row>
    <row r="8921" spans="1:7" x14ac:dyDescent="0.25">
      <c r="A8921" t="str">
        <v>high</v>
      </c>
      <c r="B8921" t="b" cm="1">
        <f t="array" ref="B8921">AND(Orders!R8919:R18912&gt;500,Orders!O8919:O18912="technology")</f>
        <v>0</v>
      </c>
      <c r="C8921" t="b" cm="1">
        <f t="array" ref="C8921">OR(Orders!R8919:R18912&gt;1000,Orders!O8919:O18912="furniture")</f>
        <v>1</v>
      </c>
      <c r="D8921" t="str">
        <v>no</v>
      </c>
      <c r="E8921" t="str">
        <v>false</v>
      </c>
      <c r="G8921" t="str" cm="1">
        <f t="array" ref="G8921">IFERROR(IF(AND(Orders!R8920:R18913&gt;1000,OR(Orders!M8920:M18913="East",Orders!M8920:M18913="south")),"bonus","no bonus"),"data error")</f>
        <v>no bonus</v>
      </c>
    </row>
    <row r="8922" spans="1:7" x14ac:dyDescent="0.25">
      <c r="A8922" t="str">
        <v>high</v>
      </c>
      <c r="B8922" t="b" cm="1">
        <f t="array" ref="B8922">AND(Orders!R8920:R18913&gt;500,Orders!O8920:O18913="technology")</f>
        <v>0</v>
      </c>
      <c r="C8922" t="b" cm="1">
        <f t="array" ref="C8922">OR(Orders!R8920:R18913&gt;1000,Orders!O8920:O18913="furniture")</f>
        <v>1</v>
      </c>
      <c r="D8922" t="str">
        <v>no</v>
      </c>
      <c r="E8922" t="str">
        <v>false</v>
      </c>
      <c r="G8922" t="str" cm="1">
        <f t="array" ref="G8922">IFERROR(IF(AND(Orders!R8921:R18914&gt;1000,OR(Orders!M8921:M18914="East",Orders!M8921:M18914="south")),"bonus","no bonus"),"data error")</f>
        <v>no bonus</v>
      </c>
    </row>
    <row r="8923" spans="1:7" x14ac:dyDescent="0.25">
      <c r="A8923" t="str">
        <v>high</v>
      </c>
      <c r="B8923" t="b" cm="1">
        <f t="array" ref="B8923">AND(Orders!R8921:R18914&gt;500,Orders!O8921:O18914="technology")</f>
        <v>0</v>
      </c>
      <c r="C8923" t="b" cm="1">
        <f t="array" ref="C8923">OR(Orders!R8921:R18914&gt;1000,Orders!O8921:O18914="furniture")</f>
        <v>1</v>
      </c>
      <c r="D8923" t="str">
        <v>no</v>
      </c>
      <c r="E8923" t="str">
        <v>false</v>
      </c>
      <c r="G8923" t="str" cm="1">
        <f t="array" ref="G8923">IFERROR(IF(AND(Orders!R8922:R18915&gt;1000,OR(Orders!M8922:M18915="East",Orders!M8922:M18915="south")),"bonus","no bonus"),"data error")</f>
        <v>no bonus</v>
      </c>
    </row>
    <row r="8924" spans="1:7" x14ac:dyDescent="0.25">
      <c r="A8924" t="str">
        <v>high</v>
      </c>
      <c r="B8924" t="b" cm="1">
        <f t="array" ref="B8924">AND(Orders!R8922:R18915&gt;500,Orders!O8922:O18915="technology")</f>
        <v>0</v>
      </c>
      <c r="C8924" t="b" cm="1">
        <f t="array" ref="C8924">OR(Orders!R8922:R18915&gt;1000,Orders!O8922:O18915="furniture")</f>
        <v>1</v>
      </c>
      <c r="D8924" t="str">
        <v>no</v>
      </c>
      <c r="E8924" t="str">
        <v>false</v>
      </c>
      <c r="G8924" t="str" cm="1">
        <f t="array" ref="G8924">IFERROR(IF(AND(Orders!R8923:R18916&gt;1000,OR(Orders!M8923:M18916="East",Orders!M8923:M18916="south")),"bonus","no bonus"),"data error")</f>
        <v>no bonus</v>
      </c>
    </row>
    <row r="8925" spans="1:7" x14ac:dyDescent="0.25">
      <c r="A8925" t="str">
        <v>high</v>
      </c>
      <c r="B8925" t="b" cm="1">
        <f t="array" ref="B8925">AND(Orders!R8923:R18916&gt;500,Orders!O8923:O18916="technology")</f>
        <v>0</v>
      </c>
      <c r="C8925" t="b" cm="1">
        <f t="array" ref="C8925">OR(Orders!R8923:R18916&gt;1000,Orders!O8923:O18916="furniture")</f>
        <v>1</v>
      </c>
      <c r="D8925" t="str">
        <v>no</v>
      </c>
      <c r="E8925" t="str">
        <v>false</v>
      </c>
      <c r="G8925" t="str" cm="1">
        <f t="array" ref="G8925">IFERROR(IF(AND(Orders!R8924:R18917&gt;1000,OR(Orders!M8924:M18917="East",Orders!M8924:M18917="south")),"bonus","no bonus"),"data error")</f>
        <v>no bonus</v>
      </c>
    </row>
    <row r="8926" spans="1:7" x14ac:dyDescent="0.25">
      <c r="A8926" t="str">
        <v>high</v>
      </c>
      <c r="B8926" t="b" cm="1">
        <f t="array" ref="B8926">AND(Orders!R8924:R18917&gt;500,Orders!O8924:O18917="technology")</f>
        <v>0</v>
      </c>
      <c r="C8926" t="b" cm="1">
        <f t="array" ref="C8926">OR(Orders!R8924:R18917&gt;1000,Orders!O8924:O18917="furniture")</f>
        <v>1</v>
      </c>
      <c r="D8926" t="str">
        <v>no</v>
      </c>
      <c r="E8926" t="str">
        <v>false</v>
      </c>
      <c r="G8926" t="str" cm="1">
        <f t="array" ref="G8926">IFERROR(IF(AND(Orders!R8925:R18918&gt;1000,OR(Orders!M8925:M18918="East",Orders!M8925:M18918="south")),"bonus","no bonus"),"data error")</f>
        <v>no bonus</v>
      </c>
    </row>
    <row r="8927" spans="1:7" x14ac:dyDescent="0.25">
      <c r="A8927" t="str">
        <v>high</v>
      </c>
      <c r="B8927" t="b" cm="1">
        <f t="array" ref="B8927">AND(Orders!R8925:R18918&gt;500,Orders!O8925:O18918="technology")</f>
        <v>0</v>
      </c>
      <c r="C8927" t="b" cm="1">
        <f t="array" ref="C8927">OR(Orders!R8925:R18918&gt;1000,Orders!O8925:O18918="furniture")</f>
        <v>1</v>
      </c>
      <c r="D8927" t="str">
        <v>no</v>
      </c>
      <c r="E8927" t="str">
        <v>false</v>
      </c>
      <c r="G8927" t="str" cm="1">
        <f t="array" ref="G8927">IFERROR(IF(AND(Orders!R8926:R18919&gt;1000,OR(Orders!M8926:M18919="East",Orders!M8926:M18919="south")),"bonus","no bonus"),"data error")</f>
        <v>no bonus</v>
      </c>
    </row>
    <row r="8928" spans="1:7" x14ac:dyDescent="0.25">
      <c r="A8928" t="str">
        <v>high</v>
      </c>
      <c r="B8928" t="b" cm="1">
        <f t="array" ref="B8928">AND(Orders!R8926:R18919&gt;500,Orders!O8926:O18919="technology")</f>
        <v>0</v>
      </c>
      <c r="C8928" t="b" cm="1">
        <f t="array" ref="C8928">OR(Orders!R8926:R18919&gt;1000,Orders!O8926:O18919="furniture")</f>
        <v>1</v>
      </c>
      <c r="D8928" t="str">
        <v>no</v>
      </c>
      <c r="E8928" t="str">
        <v>false</v>
      </c>
      <c r="G8928" t="str" cm="1">
        <f t="array" ref="G8928">IFERROR(IF(AND(Orders!R8927:R18920&gt;1000,OR(Orders!M8927:M18920="East",Orders!M8927:M18920="south")),"bonus","no bonus"),"data error")</f>
        <v>no bonus</v>
      </c>
    </row>
    <row r="8929" spans="1:7" x14ac:dyDescent="0.25">
      <c r="A8929" t="str">
        <v>high</v>
      </c>
      <c r="B8929" t="b" cm="1">
        <f t="array" ref="B8929">AND(Orders!R8927:R18920&gt;500,Orders!O8927:O18920="technology")</f>
        <v>0</v>
      </c>
      <c r="C8929" t="b" cm="1">
        <f t="array" ref="C8929">OR(Orders!R8927:R18920&gt;1000,Orders!O8927:O18920="furniture")</f>
        <v>1</v>
      </c>
      <c r="D8929" t="str">
        <v>no</v>
      </c>
      <c r="E8929" t="str">
        <v>false</v>
      </c>
      <c r="G8929" t="str" cm="1">
        <f t="array" ref="G8929">IFERROR(IF(AND(Orders!R8928:R18921&gt;1000,OR(Orders!M8928:M18921="East",Orders!M8928:M18921="south")),"bonus","no bonus"),"data error")</f>
        <v>no bonus</v>
      </c>
    </row>
    <row r="8930" spans="1:7" x14ac:dyDescent="0.25">
      <c r="A8930" t="str">
        <v>high</v>
      </c>
      <c r="B8930" t="b" cm="1">
        <f t="array" ref="B8930">AND(Orders!R8928:R18921&gt;500,Orders!O8928:O18921="technology")</f>
        <v>0</v>
      </c>
      <c r="C8930" t="b" cm="1">
        <f t="array" ref="C8930">OR(Orders!R8928:R18921&gt;1000,Orders!O8928:O18921="furniture")</f>
        <v>1</v>
      </c>
      <c r="D8930" t="str">
        <v>no</v>
      </c>
      <c r="E8930" t="str">
        <v>false</v>
      </c>
      <c r="G8930" t="str" cm="1">
        <f t="array" ref="G8930">IFERROR(IF(AND(Orders!R8929:R18922&gt;1000,OR(Orders!M8929:M18922="East",Orders!M8929:M18922="south")),"bonus","no bonus"),"data error")</f>
        <v>no bonus</v>
      </c>
    </row>
    <row r="8931" spans="1:7" x14ac:dyDescent="0.25">
      <c r="A8931" t="str">
        <v>high</v>
      </c>
      <c r="B8931" t="b" cm="1">
        <f t="array" ref="B8931">AND(Orders!R8929:R18922&gt;500,Orders!O8929:O18922="technology")</f>
        <v>0</v>
      </c>
      <c r="C8931" t="b" cm="1">
        <f t="array" ref="C8931">OR(Orders!R8929:R18922&gt;1000,Orders!O8929:O18922="furniture")</f>
        <v>1</v>
      </c>
      <c r="D8931" t="str">
        <v>no</v>
      </c>
      <c r="E8931" t="str">
        <v>false</v>
      </c>
      <c r="G8931" t="str" cm="1">
        <f t="array" ref="G8931">IFERROR(IF(AND(Orders!R8930:R18923&gt;1000,OR(Orders!M8930:M18923="East",Orders!M8930:M18923="south")),"bonus","no bonus"),"data error")</f>
        <v>no bonus</v>
      </c>
    </row>
    <row r="8932" spans="1:7" x14ac:dyDescent="0.25">
      <c r="A8932" t="str">
        <v>high</v>
      </c>
      <c r="B8932" t="b" cm="1">
        <f t="array" ref="B8932">AND(Orders!R8930:R18923&gt;500,Orders!O8930:O18923="technology")</f>
        <v>0</v>
      </c>
      <c r="C8932" t="b" cm="1">
        <f t="array" ref="C8932">OR(Orders!R8930:R18923&gt;1000,Orders!O8930:O18923="furniture")</f>
        <v>1</v>
      </c>
      <c r="D8932" t="str">
        <v>no</v>
      </c>
      <c r="E8932" t="str">
        <v>false</v>
      </c>
      <c r="G8932" t="str" cm="1">
        <f t="array" ref="G8932">IFERROR(IF(AND(Orders!R8931:R18924&gt;1000,OR(Orders!M8931:M18924="East",Orders!M8931:M18924="south")),"bonus","no bonus"),"data error")</f>
        <v>no bonus</v>
      </c>
    </row>
    <row r="8933" spans="1:7" x14ac:dyDescent="0.25">
      <c r="A8933" t="str">
        <v>high</v>
      </c>
      <c r="B8933" t="b" cm="1">
        <f t="array" ref="B8933">AND(Orders!R8931:R18924&gt;500,Orders!O8931:O18924="technology")</f>
        <v>0</v>
      </c>
      <c r="C8933" t="b" cm="1">
        <f t="array" ref="C8933">OR(Orders!R8931:R18924&gt;1000,Orders!O8931:O18924="furniture")</f>
        <v>1</v>
      </c>
      <c r="D8933" t="str">
        <v>no</v>
      </c>
      <c r="E8933" t="str">
        <v>false</v>
      </c>
      <c r="G8933" t="str" cm="1">
        <f t="array" ref="G8933">IFERROR(IF(AND(Orders!R8932:R18925&gt;1000,OR(Orders!M8932:M18925="East",Orders!M8932:M18925="south")),"bonus","no bonus"),"data error")</f>
        <v>no bonus</v>
      </c>
    </row>
    <row r="8934" spans="1:7" x14ac:dyDescent="0.25">
      <c r="A8934" t="str">
        <v>high</v>
      </c>
      <c r="B8934" t="b" cm="1">
        <f t="array" ref="B8934">AND(Orders!R8932:R18925&gt;500,Orders!O8932:O18925="technology")</f>
        <v>0</v>
      </c>
      <c r="C8934" t="b" cm="1">
        <f t="array" ref="C8934">OR(Orders!R8932:R18925&gt;1000,Orders!O8932:O18925="furniture")</f>
        <v>1</v>
      </c>
      <c r="D8934" t="str">
        <v>no</v>
      </c>
      <c r="E8934" t="str">
        <v>false</v>
      </c>
      <c r="G8934" t="str" cm="1">
        <f t="array" ref="G8934">IFERROR(IF(AND(Orders!R8933:R18926&gt;1000,OR(Orders!M8933:M18926="East",Orders!M8933:M18926="south")),"bonus","no bonus"),"data error")</f>
        <v>no bonus</v>
      </c>
    </row>
    <row r="8935" spans="1:7" x14ac:dyDescent="0.25">
      <c r="A8935" t="str">
        <v>high</v>
      </c>
      <c r="B8935" t="b" cm="1">
        <f t="array" ref="B8935">AND(Orders!R8933:R18926&gt;500,Orders!O8933:O18926="technology")</f>
        <v>0</v>
      </c>
      <c r="C8935" t="b" cm="1">
        <f t="array" ref="C8935">OR(Orders!R8933:R18926&gt;1000,Orders!O8933:O18926="furniture")</f>
        <v>1</v>
      </c>
      <c r="D8935" t="str">
        <v>no</v>
      </c>
      <c r="E8935" t="str">
        <v>false</v>
      </c>
      <c r="G8935" t="str" cm="1">
        <f t="array" ref="G8935">IFERROR(IF(AND(Orders!R8934:R18927&gt;1000,OR(Orders!M8934:M18927="East",Orders!M8934:M18927="south")),"bonus","no bonus"),"data error")</f>
        <v>no bonus</v>
      </c>
    </row>
    <row r="8936" spans="1:7" x14ac:dyDescent="0.25">
      <c r="A8936" t="str">
        <v>high</v>
      </c>
      <c r="B8936" t="b" cm="1">
        <f t="array" ref="B8936">AND(Orders!R8934:R18927&gt;500,Orders!O8934:O18927="technology")</f>
        <v>0</v>
      </c>
      <c r="C8936" t="b" cm="1">
        <f t="array" ref="C8936">OR(Orders!R8934:R18927&gt;1000,Orders!O8934:O18927="furniture")</f>
        <v>1</v>
      </c>
      <c r="D8936" t="str">
        <v>no</v>
      </c>
      <c r="E8936" t="str">
        <v>false</v>
      </c>
      <c r="G8936" t="str" cm="1">
        <f t="array" ref="G8936">IFERROR(IF(AND(Orders!R8935:R18928&gt;1000,OR(Orders!M8935:M18928="East",Orders!M8935:M18928="south")),"bonus","no bonus"),"data error")</f>
        <v>no bonus</v>
      </c>
    </row>
    <row r="8937" spans="1:7" x14ac:dyDescent="0.25">
      <c r="A8937" t="str">
        <v>high</v>
      </c>
      <c r="B8937" t="b" cm="1">
        <f t="array" ref="B8937">AND(Orders!R8935:R18928&gt;500,Orders!O8935:O18928="technology")</f>
        <v>0</v>
      </c>
      <c r="C8937" t="b" cm="1">
        <f t="array" ref="C8937">OR(Orders!R8935:R18928&gt;1000,Orders!O8935:O18928="furniture")</f>
        <v>1</v>
      </c>
      <c r="D8937" t="str">
        <v>no</v>
      </c>
      <c r="E8937" t="str">
        <v>false</v>
      </c>
      <c r="G8937" t="str" cm="1">
        <f t="array" ref="G8937">IFERROR(IF(AND(Orders!R8936:R18929&gt;1000,OR(Orders!M8936:M18929="East",Orders!M8936:M18929="south")),"bonus","no bonus"),"data error")</f>
        <v>no bonus</v>
      </c>
    </row>
    <row r="8938" spans="1:7" x14ac:dyDescent="0.25">
      <c r="A8938" t="str">
        <v>high</v>
      </c>
      <c r="B8938" t="b" cm="1">
        <f t="array" ref="B8938">AND(Orders!R8936:R18929&gt;500,Orders!O8936:O18929="technology")</f>
        <v>0</v>
      </c>
      <c r="C8938" t="b" cm="1">
        <f t="array" ref="C8938">OR(Orders!R8936:R18929&gt;1000,Orders!O8936:O18929="furniture")</f>
        <v>1</v>
      </c>
      <c r="D8938" t="str">
        <v>no</v>
      </c>
      <c r="E8938" t="str">
        <v>false</v>
      </c>
      <c r="G8938" t="str" cm="1">
        <f t="array" ref="G8938">IFERROR(IF(AND(Orders!R8937:R18930&gt;1000,OR(Orders!M8937:M18930="East",Orders!M8937:M18930="south")),"bonus","no bonus"),"data error")</f>
        <v>no bonus</v>
      </c>
    </row>
    <row r="8939" spans="1:7" x14ac:dyDescent="0.25">
      <c r="A8939" t="str">
        <v>high</v>
      </c>
      <c r="B8939" t="b" cm="1">
        <f t="array" ref="B8939">AND(Orders!R8937:R18930&gt;500,Orders!O8937:O18930="technology")</f>
        <v>0</v>
      </c>
      <c r="C8939" t="b" cm="1">
        <f t="array" ref="C8939">OR(Orders!R8937:R18930&gt;1000,Orders!O8937:O18930="furniture")</f>
        <v>1</v>
      </c>
      <c r="D8939" t="str">
        <v>no</v>
      </c>
      <c r="E8939" t="str">
        <v>false</v>
      </c>
      <c r="G8939" t="str" cm="1">
        <f t="array" ref="G8939">IFERROR(IF(AND(Orders!R8938:R18931&gt;1000,OR(Orders!M8938:M18931="East",Orders!M8938:M18931="south")),"bonus","no bonus"),"data error")</f>
        <v>no bonus</v>
      </c>
    </row>
    <row r="8940" spans="1:7" x14ac:dyDescent="0.25">
      <c r="A8940" t="str">
        <v>high</v>
      </c>
      <c r="B8940" t="b" cm="1">
        <f t="array" ref="B8940">AND(Orders!R8938:R18931&gt;500,Orders!O8938:O18931="technology")</f>
        <v>0</v>
      </c>
      <c r="C8940" t="b" cm="1">
        <f t="array" ref="C8940">OR(Orders!R8938:R18931&gt;1000,Orders!O8938:O18931="furniture")</f>
        <v>1</v>
      </c>
      <c r="D8940" t="str">
        <v>no</v>
      </c>
      <c r="E8940" t="str">
        <v>false</v>
      </c>
      <c r="G8940" t="str" cm="1">
        <f t="array" ref="G8940">IFERROR(IF(AND(Orders!R8939:R18932&gt;1000,OR(Orders!M8939:M18932="East",Orders!M8939:M18932="south")),"bonus","no bonus"),"data error")</f>
        <v>no bonus</v>
      </c>
    </row>
    <row r="8941" spans="1:7" x14ac:dyDescent="0.25">
      <c r="A8941" t="str">
        <v>high</v>
      </c>
      <c r="B8941" t="b" cm="1">
        <f t="array" ref="B8941">AND(Orders!R8939:R18932&gt;500,Orders!O8939:O18932="technology")</f>
        <v>0</v>
      </c>
      <c r="C8941" t="b" cm="1">
        <f t="array" ref="C8941">OR(Orders!R8939:R18932&gt;1000,Orders!O8939:O18932="furniture")</f>
        <v>1</v>
      </c>
      <c r="D8941" t="str">
        <v>no</v>
      </c>
      <c r="E8941" t="str">
        <v>false</v>
      </c>
      <c r="G8941" t="str" cm="1">
        <f t="array" ref="G8941">IFERROR(IF(AND(Orders!R8940:R18933&gt;1000,OR(Orders!M8940:M18933="East",Orders!M8940:M18933="south")),"bonus","no bonus"),"data error")</f>
        <v>no bonus</v>
      </c>
    </row>
    <row r="8942" spans="1:7" x14ac:dyDescent="0.25">
      <c r="A8942" t="str">
        <v>high</v>
      </c>
      <c r="B8942" t="b" cm="1">
        <f t="array" ref="B8942">AND(Orders!R8940:R18933&gt;500,Orders!O8940:O18933="technology")</f>
        <v>0</v>
      </c>
      <c r="C8942" t="b" cm="1">
        <f t="array" ref="C8942">OR(Orders!R8940:R18933&gt;1000,Orders!O8940:O18933="furniture")</f>
        <v>1</v>
      </c>
      <c r="D8942" t="str">
        <v>no</v>
      </c>
      <c r="E8942" t="str">
        <v>false</v>
      </c>
      <c r="G8942" t="str" cm="1">
        <f t="array" ref="G8942">IFERROR(IF(AND(Orders!R8941:R18934&gt;1000,OR(Orders!M8941:M18934="East",Orders!M8941:M18934="south")),"bonus","no bonus"),"data error")</f>
        <v>no bonus</v>
      </c>
    </row>
    <row r="8943" spans="1:7" x14ac:dyDescent="0.25">
      <c r="A8943" t="str">
        <v>high</v>
      </c>
      <c r="B8943" t="b" cm="1">
        <f t="array" ref="B8943">AND(Orders!R8941:R18934&gt;500,Orders!O8941:O18934="technology")</f>
        <v>0</v>
      </c>
      <c r="C8943" t="b" cm="1">
        <f t="array" ref="C8943">OR(Orders!R8941:R18934&gt;1000,Orders!O8941:O18934="furniture")</f>
        <v>1</v>
      </c>
      <c r="D8943" t="str">
        <v>no</v>
      </c>
      <c r="E8943" t="str">
        <v>false</v>
      </c>
      <c r="G8943" t="str" cm="1">
        <f t="array" ref="G8943">IFERROR(IF(AND(Orders!R8942:R18935&gt;1000,OR(Orders!M8942:M18935="East",Orders!M8942:M18935="south")),"bonus","no bonus"),"data error")</f>
        <v>no bonus</v>
      </c>
    </row>
    <row r="8944" spans="1:7" x14ac:dyDescent="0.25">
      <c r="A8944" t="str">
        <v>high</v>
      </c>
      <c r="B8944" t="b" cm="1">
        <f t="array" ref="B8944">AND(Orders!R8942:R18935&gt;500,Orders!O8942:O18935="technology")</f>
        <v>0</v>
      </c>
      <c r="C8944" t="b" cm="1">
        <f t="array" ref="C8944">OR(Orders!R8942:R18935&gt;1000,Orders!O8942:O18935="furniture")</f>
        <v>1</v>
      </c>
      <c r="D8944" t="str">
        <v>no</v>
      </c>
      <c r="E8944" t="str">
        <v>false</v>
      </c>
      <c r="G8944" t="str" cm="1">
        <f t="array" ref="G8944">IFERROR(IF(AND(Orders!R8943:R18936&gt;1000,OR(Orders!M8943:M18936="East",Orders!M8943:M18936="south")),"bonus","no bonus"),"data error")</f>
        <v>no bonus</v>
      </c>
    </row>
    <row r="8945" spans="1:7" x14ac:dyDescent="0.25">
      <c r="A8945" t="str">
        <v>high</v>
      </c>
      <c r="B8945" t="b" cm="1">
        <f t="array" ref="B8945">AND(Orders!R8943:R18936&gt;500,Orders!O8943:O18936="technology")</f>
        <v>0</v>
      </c>
      <c r="C8945" t="b" cm="1">
        <f t="array" ref="C8945">OR(Orders!R8943:R18936&gt;1000,Orders!O8943:O18936="furniture")</f>
        <v>1</v>
      </c>
      <c r="D8945" t="str">
        <v>no</v>
      </c>
      <c r="E8945" t="str">
        <v>false</v>
      </c>
      <c r="G8945" t="str" cm="1">
        <f t="array" ref="G8945">IFERROR(IF(AND(Orders!R8944:R18937&gt;1000,OR(Orders!M8944:M18937="East",Orders!M8944:M18937="south")),"bonus","no bonus"),"data error")</f>
        <v>no bonus</v>
      </c>
    </row>
    <row r="8946" spans="1:7" x14ac:dyDescent="0.25">
      <c r="A8946" t="str">
        <v>high</v>
      </c>
      <c r="B8946" t="b" cm="1">
        <f t="array" ref="B8946">AND(Orders!R8944:R18937&gt;500,Orders!O8944:O18937="technology")</f>
        <v>0</v>
      </c>
      <c r="C8946" t="b" cm="1">
        <f t="array" ref="C8946">OR(Orders!R8944:R18937&gt;1000,Orders!O8944:O18937="furniture")</f>
        <v>1</v>
      </c>
      <c r="D8946" t="str">
        <v>no</v>
      </c>
      <c r="E8946" t="str">
        <v>false</v>
      </c>
      <c r="G8946" t="str" cm="1">
        <f t="array" ref="G8946">IFERROR(IF(AND(Orders!R8945:R18938&gt;1000,OR(Orders!M8945:M18938="East",Orders!M8945:M18938="south")),"bonus","no bonus"),"data error")</f>
        <v>no bonus</v>
      </c>
    </row>
    <row r="8947" spans="1:7" x14ac:dyDescent="0.25">
      <c r="A8947" t="str">
        <v>high</v>
      </c>
      <c r="B8947" t="b" cm="1">
        <f t="array" ref="B8947">AND(Orders!R8945:R18938&gt;500,Orders!O8945:O18938="technology")</f>
        <v>0</v>
      </c>
      <c r="C8947" t="b" cm="1">
        <f t="array" ref="C8947">OR(Orders!R8945:R18938&gt;1000,Orders!O8945:O18938="furniture")</f>
        <v>1</v>
      </c>
      <c r="D8947" t="str">
        <v>no</v>
      </c>
      <c r="E8947" t="str">
        <v>false</v>
      </c>
      <c r="G8947" t="str" cm="1">
        <f t="array" ref="G8947">IFERROR(IF(AND(Orders!R8946:R18939&gt;1000,OR(Orders!M8946:M18939="East",Orders!M8946:M18939="south")),"bonus","no bonus"),"data error")</f>
        <v>no bonus</v>
      </c>
    </row>
    <row r="8948" spans="1:7" x14ac:dyDescent="0.25">
      <c r="A8948" t="str">
        <v>high</v>
      </c>
      <c r="B8948" t="b" cm="1">
        <f t="array" ref="B8948">AND(Orders!R8946:R18939&gt;500,Orders!O8946:O18939="technology")</f>
        <v>0</v>
      </c>
      <c r="C8948" t="b" cm="1">
        <f t="array" ref="C8948">OR(Orders!R8946:R18939&gt;1000,Orders!O8946:O18939="furniture")</f>
        <v>1</v>
      </c>
      <c r="D8948" t="str">
        <v>no</v>
      </c>
      <c r="E8948" t="str">
        <v>false</v>
      </c>
      <c r="G8948" t="str" cm="1">
        <f t="array" ref="G8948">IFERROR(IF(AND(Orders!R8947:R18940&gt;1000,OR(Orders!M8947:M18940="East",Orders!M8947:M18940="south")),"bonus","no bonus"),"data error")</f>
        <v>no bonus</v>
      </c>
    </row>
    <row r="8949" spans="1:7" x14ac:dyDescent="0.25">
      <c r="A8949" t="str">
        <v>high</v>
      </c>
      <c r="B8949" t="b" cm="1">
        <f t="array" ref="B8949">AND(Orders!R8947:R18940&gt;500,Orders!O8947:O18940="technology")</f>
        <v>0</v>
      </c>
      <c r="C8949" t="b" cm="1">
        <f t="array" ref="C8949">OR(Orders!R8947:R18940&gt;1000,Orders!O8947:O18940="furniture")</f>
        <v>1</v>
      </c>
      <c r="D8949" t="str">
        <v>no</v>
      </c>
      <c r="E8949" t="str">
        <v>false</v>
      </c>
      <c r="G8949" t="str" cm="1">
        <f t="array" ref="G8949">IFERROR(IF(AND(Orders!R8948:R18941&gt;1000,OR(Orders!M8948:M18941="East",Orders!M8948:M18941="south")),"bonus","no bonus"),"data error")</f>
        <v>no bonus</v>
      </c>
    </row>
    <row r="8950" spans="1:7" x14ac:dyDescent="0.25">
      <c r="A8950" t="str">
        <v>high</v>
      </c>
      <c r="B8950" t="b" cm="1">
        <f t="array" ref="B8950">AND(Orders!R8948:R18941&gt;500,Orders!O8948:O18941="technology")</f>
        <v>0</v>
      </c>
      <c r="C8950" t="b" cm="1">
        <f t="array" ref="C8950">OR(Orders!R8948:R18941&gt;1000,Orders!O8948:O18941="furniture")</f>
        <v>1</v>
      </c>
      <c r="D8950" t="str">
        <v>no</v>
      </c>
      <c r="E8950" t="str">
        <v>false</v>
      </c>
      <c r="G8950" t="str" cm="1">
        <f t="array" ref="G8950">IFERROR(IF(AND(Orders!R8949:R18942&gt;1000,OR(Orders!M8949:M18942="East",Orders!M8949:M18942="south")),"bonus","no bonus"),"data error")</f>
        <v>no bonus</v>
      </c>
    </row>
    <row r="8951" spans="1:7" x14ac:dyDescent="0.25">
      <c r="A8951" t="str">
        <v>high</v>
      </c>
      <c r="B8951" t="b" cm="1">
        <f t="array" ref="B8951">AND(Orders!R8949:R18942&gt;500,Orders!O8949:O18942="technology")</f>
        <v>0</v>
      </c>
      <c r="C8951" t="b" cm="1">
        <f t="array" ref="C8951">OR(Orders!R8949:R18942&gt;1000,Orders!O8949:O18942="furniture")</f>
        <v>1</v>
      </c>
      <c r="D8951" t="str">
        <v>no</v>
      </c>
      <c r="E8951" t="str">
        <v>false</v>
      </c>
      <c r="G8951" t="str" cm="1">
        <f t="array" ref="G8951">IFERROR(IF(AND(Orders!R8950:R18943&gt;1000,OR(Orders!M8950:M18943="East",Orders!M8950:M18943="south")),"bonus","no bonus"),"data error")</f>
        <v>no bonus</v>
      </c>
    </row>
    <row r="8952" spans="1:7" x14ac:dyDescent="0.25">
      <c r="A8952" t="str">
        <v>high</v>
      </c>
      <c r="B8952" t="b" cm="1">
        <f t="array" ref="B8952">AND(Orders!R8950:R18943&gt;500,Orders!O8950:O18943="technology")</f>
        <v>0</v>
      </c>
      <c r="C8952" t="b" cm="1">
        <f t="array" ref="C8952">OR(Orders!R8950:R18943&gt;1000,Orders!O8950:O18943="furniture")</f>
        <v>1</v>
      </c>
      <c r="D8952" t="str">
        <v>no</v>
      </c>
      <c r="E8952" t="str">
        <v>false</v>
      </c>
      <c r="G8952" t="str" cm="1">
        <f t="array" ref="G8952">IFERROR(IF(AND(Orders!R8951:R18944&gt;1000,OR(Orders!M8951:M18944="East",Orders!M8951:M18944="south")),"bonus","no bonus"),"data error")</f>
        <v>no bonus</v>
      </c>
    </row>
    <row r="8953" spans="1:7" x14ac:dyDescent="0.25">
      <c r="A8953" t="str">
        <v>high</v>
      </c>
      <c r="B8953" t="b" cm="1">
        <f t="array" ref="B8953">AND(Orders!R8951:R18944&gt;500,Orders!O8951:O18944="technology")</f>
        <v>0</v>
      </c>
      <c r="C8953" t="b" cm="1">
        <f t="array" ref="C8953">OR(Orders!R8951:R18944&gt;1000,Orders!O8951:O18944="furniture")</f>
        <v>1</v>
      </c>
      <c r="D8953" t="str">
        <v>no</v>
      </c>
      <c r="E8953" t="str">
        <v>false</v>
      </c>
      <c r="G8953" t="str" cm="1">
        <f t="array" ref="G8953">IFERROR(IF(AND(Orders!R8952:R18945&gt;1000,OR(Orders!M8952:M18945="East",Orders!M8952:M18945="south")),"bonus","no bonus"),"data error")</f>
        <v>no bonus</v>
      </c>
    </row>
    <row r="8954" spans="1:7" x14ac:dyDescent="0.25">
      <c r="A8954" t="str">
        <v>high</v>
      </c>
      <c r="B8954" t="b" cm="1">
        <f t="array" ref="B8954">AND(Orders!R8952:R18945&gt;500,Orders!O8952:O18945="technology")</f>
        <v>0</v>
      </c>
      <c r="C8954" t="b" cm="1">
        <f t="array" ref="C8954">OR(Orders!R8952:R18945&gt;1000,Orders!O8952:O18945="furniture")</f>
        <v>1</v>
      </c>
      <c r="D8954" t="str">
        <v>no</v>
      </c>
      <c r="E8954" t="str">
        <v>false</v>
      </c>
      <c r="G8954" t="str" cm="1">
        <f t="array" ref="G8954">IFERROR(IF(AND(Orders!R8953:R18946&gt;1000,OR(Orders!M8953:M18946="East",Orders!M8953:M18946="south")),"bonus","no bonus"),"data error")</f>
        <v>no bonus</v>
      </c>
    </row>
    <row r="8955" spans="1:7" x14ac:dyDescent="0.25">
      <c r="A8955" t="str">
        <v>high</v>
      </c>
      <c r="B8955" t="b" cm="1">
        <f t="array" ref="B8955">AND(Orders!R8953:R18946&gt;500,Orders!O8953:O18946="technology")</f>
        <v>0</v>
      </c>
      <c r="C8955" t="b" cm="1">
        <f t="array" ref="C8955">OR(Orders!R8953:R18946&gt;1000,Orders!O8953:O18946="furniture")</f>
        <v>1</v>
      </c>
      <c r="D8955" t="str">
        <v>no</v>
      </c>
      <c r="E8955" t="str">
        <v>false</v>
      </c>
      <c r="G8955" t="str" cm="1">
        <f t="array" ref="G8955">IFERROR(IF(AND(Orders!R8954:R18947&gt;1000,OR(Orders!M8954:M18947="East",Orders!M8954:M18947="south")),"bonus","no bonus"),"data error")</f>
        <v>no bonus</v>
      </c>
    </row>
    <row r="8956" spans="1:7" x14ac:dyDescent="0.25">
      <c r="A8956" t="str">
        <v>high</v>
      </c>
      <c r="B8956" t="b" cm="1">
        <f t="array" ref="B8956">AND(Orders!R8954:R18947&gt;500,Orders!O8954:O18947="technology")</f>
        <v>0</v>
      </c>
      <c r="C8956" t="b" cm="1">
        <f t="array" ref="C8956">OR(Orders!R8954:R18947&gt;1000,Orders!O8954:O18947="furniture")</f>
        <v>1</v>
      </c>
      <c r="D8956" t="str">
        <v>no</v>
      </c>
      <c r="E8956" t="str">
        <v>false</v>
      </c>
      <c r="G8956" t="str" cm="1">
        <f t="array" ref="G8956">IFERROR(IF(AND(Orders!R8955:R18948&gt;1000,OR(Orders!M8955:M18948="East",Orders!M8955:M18948="south")),"bonus","no bonus"),"data error")</f>
        <v>no bonus</v>
      </c>
    </row>
    <row r="8957" spans="1:7" x14ac:dyDescent="0.25">
      <c r="A8957" t="str">
        <v>high</v>
      </c>
      <c r="B8957" t="b" cm="1">
        <f t="array" ref="B8957">AND(Orders!R8955:R18948&gt;500,Orders!O8955:O18948="technology")</f>
        <v>0</v>
      </c>
      <c r="C8957" t="b" cm="1">
        <f t="array" ref="C8957">OR(Orders!R8955:R18948&gt;1000,Orders!O8955:O18948="furniture")</f>
        <v>1</v>
      </c>
      <c r="D8957" t="str">
        <v>no</v>
      </c>
      <c r="E8957" t="str">
        <v>false</v>
      </c>
      <c r="G8957" t="str" cm="1">
        <f t="array" ref="G8957">IFERROR(IF(AND(Orders!R8956:R18949&gt;1000,OR(Orders!M8956:M18949="East",Orders!M8956:M18949="south")),"bonus","no bonus"),"data error")</f>
        <v>no bonus</v>
      </c>
    </row>
    <row r="8958" spans="1:7" x14ac:dyDescent="0.25">
      <c r="A8958" t="str">
        <v>high</v>
      </c>
      <c r="B8958" t="b" cm="1">
        <f t="array" ref="B8958">AND(Orders!R8956:R18949&gt;500,Orders!O8956:O18949="technology")</f>
        <v>0</v>
      </c>
      <c r="C8958" t="b" cm="1">
        <f t="array" ref="C8958">OR(Orders!R8956:R18949&gt;1000,Orders!O8956:O18949="furniture")</f>
        <v>1</v>
      </c>
      <c r="D8958" t="str">
        <v>no</v>
      </c>
      <c r="E8958" t="str">
        <v>false</v>
      </c>
      <c r="G8958" t="str" cm="1">
        <f t="array" ref="G8958">IFERROR(IF(AND(Orders!R8957:R18950&gt;1000,OR(Orders!M8957:M18950="East",Orders!M8957:M18950="south")),"bonus","no bonus"),"data error")</f>
        <v>no bonus</v>
      </c>
    </row>
    <row r="8959" spans="1:7" x14ac:dyDescent="0.25">
      <c r="A8959" t="str">
        <v>high</v>
      </c>
      <c r="B8959" t="b" cm="1">
        <f t="array" ref="B8959">AND(Orders!R8957:R18950&gt;500,Orders!O8957:O18950="technology")</f>
        <v>0</v>
      </c>
      <c r="C8959" t="b" cm="1">
        <f t="array" ref="C8959">OR(Orders!R8957:R18950&gt;1000,Orders!O8957:O18950="furniture")</f>
        <v>1</v>
      </c>
      <c r="D8959" t="str">
        <v>no</v>
      </c>
      <c r="E8959" t="str">
        <v>false</v>
      </c>
      <c r="G8959" t="str" cm="1">
        <f t="array" ref="G8959">IFERROR(IF(AND(Orders!R8958:R18951&gt;1000,OR(Orders!M8958:M18951="East",Orders!M8958:M18951="south")),"bonus","no bonus"),"data error")</f>
        <v>no bonus</v>
      </c>
    </row>
    <row r="8960" spans="1:7" x14ac:dyDescent="0.25">
      <c r="A8960" t="str">
        <v>high</v>
      </c>
      <c r="B8960" t="b" cm="1">
        <f t="array" ref="B8960">AND(Orders!R8958:R18951&gt;500,Orders!O8958:O18951="technology")</f>
        <v>0</v>
      </c>
      <c r="C8960" t="b" cm="1">
        <f t="array" ref="C8960">OR(Orders!R8958:R18951&gt;1000,Orders!O8958:O18951="furniture")</f>
        <v>1</v>
      </c>
      <c r="D8960" t="str">
        <v>no</v>
      </c>
      <c r="E8960" t="str">
        <v>false</v>
      </c>
      <c r="G8960" t="str" cm="1">
        <f t="array" ref="G8960">IFERROR(IF(AND(Orders!R8959:R18952&gt;1000,OR(Orders!M8959:M18952="East",Orders!M8959:M18952="south")),"bonus","no bonus"),"data error")</f>
        <v>no bonus</v>
      </c>
    </row>
    <row r="8961" spans="1:7" x14ac:dyDescent="0.25">
      <c r="A8961" t="str">
        <v>high</v>
      </c>
      <c r="B8961" t="b" cm="1">
        <f t="array" ref="B8961">AND(Orders!R8959:R18952&gt;500,Orders!O8959:O18952="technology")</f>
        <v>0</v>
      </c>
      <c r="C8961" t="b" cm="1">
        <f t="array" ref="C8961">OR(Orders!R8959:R18952&gt;1000,Orders!O8959:O18952="furniture")</f>
        <v>1</v>
      </c>
      <c r="D8961" t="str">
        <v>no</v>
      </c>
      <c r="E8961" t="str">
        <v>false</v>
      </c>
      <c r="G8961" t="str" cm="1">
        <f t="array" ref="G8961">IFERROR(IF(AND(Orders!R8960:R18953&gt;1000,OR(Orders!M8960:M18953="East",Orders!M8960:M18953="south")),"bonus","no bonus"),"data error")</f>
        <v>no bonus</v>
      </c>
    </row>
    <row r="8962" spans="1:7" x14ac:dyDescent="0.25">
      <c r="A8962" t="str">
        <v>high</v>
      </c>
      <c r="B8962" t="b" cm="1">
        <f t="array" ref="B8962">AND(Orders!R8960:R18953&gt;500,Orders!O8960:O18953="technology")</f>
        <v>0</v>
      </c>
      <c r="C8962" t="b" cm="1">
        <f t="array" ref="C8962">OR(Orders!R8960:R18953&gt;1000,Orders!O8960:O18953="furniture")</f>
        <v>1</v>
      </c>
      <c r="D8962" t="str">
        <v>no</v>
      </c>
      <c r="E8962" t="str">
        <v>false</v>
      </c>
      <c r="G8962" t="str" cm="1">
        <f t="array" ref="G8962">IFERROR(IF(AND(Orders!R8961:R18954&gt;1000,OR(Orders!M8961:M18954="East",Orders!M8961:M18954="south")),"bonus","no bonus"),"data error")</f>
        <v>no bonus</v>
      </c>
    </row>
    <row r="8963" spans="1:7" x14ac:dyDescent="0.25">
      <c r="A8963" t="str">
        <v>high</v>
      </c>
      <c r="B8963" t="b" cm="1">
        <f t="array" ref="B8963">AND(Orders!R8961:R18954&gt;500,Orders!O8961:O18954="technology")</f>
        <v>0</v>
      </c>
      <c r="C8963" t="b" cm="1">
        <f t="array" ref="C8963">OR(Orders!R8961:R18954&gt;1000,Orders!O8961:O18954="furniture")</f>
        <v>1</v>
      </c>
      <c r="D8963" t="str">
        <v>no</v>
      </c>
      <c r="E8963" t="str">
        <v>false</v>
      </c>
      <c r="G8963" t="str" cm="1">
        <f t="array" ref="G8963">IFERROR(IF(AND(Orders!R8962:R18955&gt;1000,OR(Orders!M8962:M18955="East",Orders!M8962:M18955="south")),"bonus","no bonus"),"data error")</f>
        <v>no bonus</v>
      </c>
    </row>
    <row r="8964" spans="1:7" x14ac:dyDescent="0.25">
      <c r="A8964" t="str">
        <v>high</v>
      </c>
      <c r="B8964" t="b" cm="1">
        <f t="array" ref="B8964">AND(Orders!R8962:R18955&gt;500,Orders!O8962:O18955="technology")</f>
        <v>0</v>
      </c>
      <c r="C8964" t="b" cm="1">
        <f t="array" ref="C8964">OR(Orders!R8962:R18955&gt;1000,Orders!O8962:O18955="furniture")</f>
        <v>1</v>
      </c>
      <c r="D8964" t="str">
        <v>no</v>
      </c>
      <c r="E8964" t="str">
        <v>false</v>
      </c>
      <c r="G8964" t="str" cm="1">
        <f t="array" ref="G8964">IFERROR(IF(AND(Orders!R8963:R18956&gt;1000,OR(Orders!M8963:M18956="East",Orders!M8963:M18956="south")),"bonus","no bonus"),"data error")</f>
        <v>no bonus</v>
      </c>
    </row>
    <row r="8965" spans="1:7" x14ac:dyDescent="0.25">
      <c r="A8965" t="str">
        <v>high</v>
      </c>
      <c r="B8965" t="b" cm="1">
        <f t="array" ref="B8965">AND(Orders!R8963:R18956&gt;500,Orders!O8963:O18956="technology")</f>
        <v>0</v>
      </c>
      <c r="C8965" t="b" cm="1">
        <f t="array" ref="C8965">OR(Orders!R8963:R18956&gt;1000,Orders!O8963:O18956="furniture")</f>
        <v>1</v>
      </c>
      <c r="D8965" t="str">
        <v>no</v>
      </c>
      <c r="E8965" t="str">
        <v>false</v>
      </c>
      <c r="G8965" t="str" cm="1">
        <f t="array" ref="G8965">IFERROR(IF(AND(Orders!R8964:R18957&gt;1000,OR(Orders!M8964:M18957="East",Orders!M8964:M18957="south")),"bonus","no bonus"),"data error")</f>
        <v>no bonus</v>
      </c>
    </row>
    <row r="8966" spans="1:7" x14ac:dyDescent="0.25">
      <c r="A8966" t="str">
        <v>high</v>
      </c>
      <c r="B8966" t="b" cm="1">
        <f t="array" ref="B8966">AND(Orders!R8964:R18957&gt;500,Orders!O8964:O18957="technology")</f>
        <v>0</v>
      </c>
      <c r="C8966" t="b" cm="1">
        <f t="array" ref="C8966">OR(Orders!R8964:R18957&gt;1000,Orders!O8964:O18957="furniture")</f>
        <v>1</v>
      </c>
      <c r="D8966" t="str">
        <v>no</v>
      </c>
      <c r="E8966" t="str">
        <v>false</v>
      </c>
      <c r="G8966" t="str" cm="1">
        <f t="array" ref="G8966">IFERROR(IF(AND(Orders!R8965:R18958&gt;1000,OR(Orders!M8965:M18958="East",Orders!M8965:M18958="south")),"bonus","no bonus"),"data error")</f>
        <v>no bonus</v>
      </c>
    </row>
    <row r="8967" spans="1:7" x14ac:dyDescent="0.25">
      <c r="A8967" t="str">
        <v>high</v>
      </c>
      <c r="B8967" t="b" cm="1">
        <f t="array" ref="B8967">AND(Orders!R8965:R18958&gt;500,Orders!O8965:O18958="technology")</f>
        <v>0</v>
      </c>
      <c r="C8967" t="b" cm="1">
        <f t="array" ref="C8967">OR(Orders!R8965:R18958&gt;1000,Orders!O8965:O18958="furniture")</f>
        <v>1</v>
      </c>
      <c r="D8967" t="str">
        <v>no</v>
      </c>
      <c r="E8967" t="str">
        <v>false</v>
      </c>
      <c r="G8967" t="str" cm="1">
        <f t="array" ref="G8967">IFERROR(IF(AND(Orders!R8966:R18959&gt;1000,OR(Orders!M8966:M18959="East",Orders!M8966:M18959="south")),"bonus","no bonus"),"data error")</f>
        <v>no bonus</v>
      </c>
    </row>
    <row r="8968" spans="1:7" x14ac:dyDescent="0.25">
      <c r="A8968" t="str">
        <v>high</v>
      </c>
      <c r="B8968" t="b" cm="1">
        <f t="array" ref="B8968">AND(Orders!R8966:R18959&gt;500,Orders!O8966:O18959="technology")</f>
        <v>0</v>
      </c>
      <c r="C8968" t="b" cm="1">
        <f t="array" ref="C8968">OR(Orders!R8966:R18959&gt;1000,Orders!O8966:O18959="furniture")</f>
        <v>1</v>
      </c>
      <c r="D8968" t="str">
        <v>no</v>
      </c>
      <c r="E8968" t="str">
        <v>false</v>
      </c>
      <c r="G8968" t="str" cm="1">
        <f t="array" ref="G8968">IFERROR(IF(AND(Orders!R8967:R18960&gt;1000,OR(Orders!M8967:M18960="East",Orders!M8967:M18960="south")),"bonus","no bonus"),"data error")</f>
        <v>no bonus</v>
      </c>
    </row>
    <row r="8969" spans="1:7" x14ac:dyDescent="0.25">
      <c r="A8969" t="str">
        <v>high</v>
      </c>
      <c r="B8969" t="b" cm="1">
        <f t="array" ref="B8969">AND(Orders!R8967:R18960&gt;500,Orders!O8967:O18960="technology")</f>
        <v>0</v>
      </c>
      <c r="C8969" t="b" cm="1">
        <f t="array" ref="C8969">OR(Orders!R8967:R18960&gt;1000,Orders!O8967:O18960="furniture")</f>
        <v>1</v>
      </c>
      <c r="D8969" t="str">
        <v>no</v>
      </c>
      <c r="E8969" t="str">
        <v>false</v>
      </c>
      <c r="G8969" t="str" cm="1">
        <f t="array" ref="G8969">IFERROR(IF(AND(Orders!R8968:R18961&gt;1000,OR(Orders!M8968:M18961="East",Orders!M8968:M18961="south")),"bonus","no bonus"),"data error")</f>
        <v>no bonus</v>
      </c>
    </row>
    <row r="8970" spans="1:7" x14ac:dyDescent="0.25">
      <c r="A8970" t="str">
        <v>high</v>
      </c>
      <c r="B8970" t="b" cm="1">
        <f t="array" ref="B8970">AND(Orders!R8968:R18961&gt;500,Orders!O8968:O18961="technology")</f>
        <v>0</v>
      </c>
      <c r="C8970" t="b" cm="1">
        <f t="array" ref="C8970">OR(Orders!R8968:R18961&gt;1000,Orders!O8968:O18961="furniture")</f>
        <v>1</v>
      </c>
      <c r="D8970" t="str">
        <v>no</v>
      </c>
      <c r="E8970" t="str">
        <v>false</v>
      </c>
      <c r="G8970" t="str" cm="1">
        <f t="array" ref="G8970">IFERROR(IF(AND(Orders!R8969:R18962&gt;1000,OR(Orders!M8969:M18962="East",Orders!M8969:M18962="south")),"bonus","no bonus"),"data error")</f>
        <v>no bonus</v>
      </c>
    </row>
    <row r="8971" spans="1:7" x14ac:dyDescent="0.25">
      <c r="A8971" t="str">
        <v>high</v>
      </c>
      <c r="B8971" t="b" cm="1">
        <f t="array" ref="B8971">AND(Orders!R8969:R18962&gt;500,Orders!O8969:O18962="technology")</f>
        <v>0</v>
      </c>
      <c r="C8971" t="b" cm="1">
        <f t="array" ref="C8971">OR(Orders!R8969:R18962&gt;1000,Orders!O8969:O18962="furniture")</f>
        <v>1</v>
      </c>
      <c r="D8971" t="str">
        <v>no</v>
      </c>
      <c r="E8971" t="str">
        <v>false</v>
      </c>
      <c r="G8971" t="str" cm="1">
        <f t="array" ref="G8971">IFERROR(IF(AND(Orders!R8970:R18963&gt;1000,OR(Orders!M8970:M18963="East",Orders!M8970:M18963="south")),"bonus","no bonus"),"data error")</f>
        <v>no bonus</v>
      </c>
    </row>
    <row r="8972" spans="1:7" x14ac:dyDescent="0.25">
      <c r="A8972" t="str">
        <v>high</v>
      </c>
      <c r="B8972" t="b" cm="1">
        <f t="array" ref="B8972">AND(Orders!R8970:R18963&gt;500,Orders!O8970:O18963="technology")</f>
        <v>0</v>
      </c>
      <c r="C8972" t="b" cm="1">
        <f t="array" ref="C8972">OR(Orders!R8970:R18963&gt;1000,Orders!O8970:O18963="furniture")</f>
        <v>1</v>
      </c>
      <c r="D8972" t="str">
        <v>no</v>
      </c>
      <c r="E8972" t="str">
        <v>false</v>
      </c>
      <c r="G8972" t="str" cm="1">
        <f t="array" ref="G8972">IFERROR(IF(AND(Orders!R8971:R18964&gt;1000,OR(Orders!M8971:M18964="East",Orders!M8971:M18964="south")),"bonus","no bonus"),"data error")</f>
        <v>no bonus</v>
      </c>
    </row>
    <row r="8973" spans="1:7" x14ac:dyDescent="0.25">
      <c r="A8973" t="str">
        <v>high</v>
      </c>
      <c r="B8973" t="b" cm="1">
        <f t="array" ref="B8973">AND(Orders!R8971:R18964&gt;500,Orders!O8971:O18964="technology")</f>
        <v>0</v>
      </c>
      <c r="C8973" t="b" cm="1">
        <f t="array" ref="C8973">OR(Orders!R8971:R18964&gt;1000,Orders!O8971:O18964="furniture")</f>
        <v>1</v>
      </c>
      <c r="D8973" t="str">
        <v>no</v>
      </c>
      <c r="E8973" t="str">
        <v>false</v>
      </c>
      <c r="G8973" t="str" cm="1">
        <f t="array" ref="G8973">IFERROR(IF(AND(Orders!R8972:R18965&gt;1000,OR(Orders!M8972:M18965="East",Orders!M8972:M18965="south")),"bonus","no bonus"),"data error")</f>
        <v>no bonus</v>
      </c>
    </row>
    <row r="8974" spans="1:7" x14ac:dyDescent="0.25">
      <c r="A8974" t="str">
        <v>high</v>
      </c>
      <c r="B8974" t="b" cm="1">
        <f t="array" ref="B8974">AND(Orders!R8972:R18965&gt;500,Orders!O8972:O18965="technology")</f>
        <v>0</v>
      </c>
      <c r="C8974" t="b" cm="1">
        <f t="array" ref="C8974">OR(Orders!R8972:R18965&gt;1000,Orders!O8972:O18965="furniture")</f>
        <v>1</v>
      </c>
      <c r="D8974" t="str">
        <v>no</v>
      </c>
      <c r="E8974" t="str">
        <v>false</v>
      </c>
      <c r="G8974" t="str" cm="1">
        <f t="array" ref="G8974">IFERROR(IF(AND(Orders!R8973:R18966&gt;1000,OR(Orders!M8973:M18966="East",Orders!M8973:M18966="south")),"bonus","no bonus"),"data error")</f>
        <v>no bonus</v>
      </c>
    </row>
    <row r="8975" spans="1:7" x14ac:dyDescent="0.25">
      <c r="A8975" t="str">
        <v>high</v>
      </c>
      <c r="B8975" t="b" cm="1">
        <f t="array" ref="B8975">AND(Orders!R8973:R18966&gt;500,Orders!O8973:O18966="technology")</f>
        <v>0</v>
      </c>
      <c r="C8975" t="b" cm="1">
        <f t="array" ref="C8975">OR(Orders!R8973:R18966&gt;1000,Orders!O8973:O18966="furniture")</f>
        <v>1</v>
      </c>
      <c r="D8975" t="str">
        <v>no</v>
      </c>
      <c r="E8975" t="str">
        <v>false</v>
      </c>
      <c r="G8975" t="str" cm="1">
        <f t="array" ref="G8975">IFERROR(IF(AND(Orders!R8974:R18967&gt;1000,OR(Orders!M8974:M18967="East",Orders!M8974:M18967="south")),"bonus","no bonus"),"data error")</f>
        <v>no bonus</v>
      </c>
    </row>
    <row r="8976" spans="1:7" x14ac:dyDescent="0.25">
      <c r="A8976" t="str">
        <v>high</v>
      </c>
      <c r="B8976" t="b" cm="1">
        <f t="array" ref="B8976">AND(Orders!R8974:R18967&gt;500,Orders!O8974:O18967="technology")</f>
        <v>0</v>
      </c>
      <c r="C8976" t="b" cm="1">
        <f t="array" ref="C8976">OR(Orders!R8974:R18967&gt;1000,Orders!O8974:O18967="furniture")</f>
        <v>1</v>
      </c>
      <c r="D8976" t="str">
        <v>no</v>
      </c>
      <c r="E8976" t="str">
        <v>false</v>
      </c>
      <c r="G8976" t="str" cm="1">
        <f t="array" ref="G8976">IFERROR(IF(AND(Orders!R8975:R18968&gt;1000,OR(Orders!M8975:M18968="East",Orders!M8975:M18968="south")),"bonus","no bonus"),"data error")</f>
        <v>no bonus</v>
      </c>
    </row>
    <row r="8977" spans="1:7" x14ac:dyDescent="0.25">
      <c r="A8977" t="str">
        <v>high</v>
      </c>
      <c r="B8977" t="b" cm="1">
        <f t="array" ref="B8977">AND(Orders!R8975:R18968&gt;500,Orders!O8975:O18968="technology")</f>
        <v>0</v>
      </c>
      <c r="C8977" t="b" cm="1">
        <f t="array" ref="C8977">OR(Orders!R8975:R18968&gt;1000,Orders!O8975:O18968="furniture")</f>
        <v>1</v>
      </c>
      <c r="D8977" t="str">
        <v>no</v>
      </c>
      <c r="E8977" t="str">
        <v>false</v>
      </c>
      <c r="G8977" t="str" cm="1">
        <f t="array" ref="G8977">IFERROR(IF(AND(Orders!R8976:R18969&gt;1000,OR(Orders!M8976:M18969="East",Orders!M8976:M18969="south")),"bonus","no bonus"),"data error")</f>
        <v>no bonus</v>
      </c>
    </row>
    <row r="8978" spans="1:7" x14ac:dyDescent="0.25">
      <c r="A8978" t="str">
        <v>high</v>
      </c>
      <c r="B8978" t="b" cm="1">
        <f t="array" ref="B8978">AND(Orders!R8976:R18969&gt;500,Orders!O8976:O18969="technology")</f>
        <v>0</v>
      </c>
      <c r="C8978" t="b" cm="1">
        <f t="array" ref="C8978">OR(Orders!R8976:R18969&gt;1000,Orders!O8976:O18969="furniture")</f>
        <v>1</v>
      </c>
      <c r="D8978" t="str">
        <v>no</v>
      </c>
      <c r="E8978" t="str">
        <v>false</v>
      </c>
      <c r="G8978" t="str" cm="1">
        <f t="array" ref="G8978">IFERROR(IF(AND(Orders!R8977:R18970&gt;1000,OR(Orders!M8977:M18970="East",Orders!M8977:M18970="south")),"bonus","no bonus"),"data error")</f>
        <v>no bonus</v>
      </c>
    </row>
    <row r="8979" spans="1:7" x14ac:dyDescent="0.25">
      <c r="A8979" t="str">
        <v>high</v>
      </c>
      <c r="B8979" t="b" cm="1">
        <f t="array" ref="B8979">AND(Orders!R8977:R18970&gt;500,Orders!O8977:O18970="technology")</f>
        <v>0</v>
      </c>
      <c r="C8979" t="b" cm="1">
        <f t="array" ref="C8979">OR(Orders!R8977:R18970&gt;1000,Orders!O8977:O18970="furniture")</f>
        <v>1</v>
      </c>
      <c r="D8979" t="str">
        <v>no</v>
      </c>
      <c r="E8979" t="str">
        <v>false</v>
      </c>
      <c r="G8979" t="str" cm="1">
        <f t="array" ref="G8979">IFERROR(IF(AND(Orders!R8978:R18971&gt;1000,OR(Orders!M8978:M18971="East",Orders!M8978:M18971="south")),"bonus","no bonus"),"data error")</f>
        <v>no bonus</v>
      </c>
    </row>
    <row r="8980" spans="1:7" x14ac:dyDescent="0.25">
      <c r="A8980" t="str">
        <v>high</v>
      </c>
      <c r="B8980" t="b" cm="1">
        <f t="array" ref="B8980">AND(Orders!R8978:R18971&gt;500,Orders!O8978:O18971="technology")</f>
        <v>0</v>
      </c>
      <c r="C8980" t="b" cm="1">
        <f t="array" ref="C8980">OR(Orders!R8978:R18971&gt;1000,Orders!O8978:O18971="furniture")</f>
        <v>1</v>
      </c>
      <c r="D8980" t="str">
        <v>no</v>
      </c>
      <c r="E8980" t="str">
        <v>false</v>
      </c>
      <c r="G8980" t="str" cm="1">
        <f t="array" ref="G8980">IFERROR(IF(AND(Orders!R8979:R18972&gt;1000,OR(Orders!M8979:M18972="East",Orders!M8979:M18972="south")),"bonus","no bonus"),"data error")</f>
        <v>no bonus</v>
      </c>
    </row>
    <row r="8981" spans="1:7" x14ac:dyDescent="0.25">
      <c r="A8981" t="str">
        <v>high</v>
      </c>
      <c r="B8981" t="b" cm="1">
        <f t="array" ref="B8981">AND(Orders!R8979:R18972&gt;500,Orders!O8979:O18972="technology")</f>
        <v>0</v>
      </c>
      <c r="C8981" t="b" cm="1">
        <f t="array" ref="C8981">OR(Orders!R8979:R18972&gt;1000,Orders!O8979:O18972="furniture")</f>
        <v>1</v>
      </c>
      <c r="D8981" t="str">
        <v>no</v>
      </c>
      <c r="E8981" t="str">
        <v>false</v>
      </c>
      <c r="G8981" t="str" cm="1">
        <f t="array" ref="G8981">IFERROR(IF(AND(Orders!R8980:R18973&gt;1000,OR(Orders!M8980:M18973="East",Orders!M8980:M18973="south")),"bonus","no bonus"),"data error")</f>
        <v>no bonus</v>
      </c>
    </row>
    <row r="8982" spans="1:7" x14ac:dyDescent="0.25">
      <c r="A8982" t="str">
        <v>high</v>
      </c>
      <c r="B8982" t="b" cm="1">
        <f t="array" ref="B8982">AND(Orders!R8980:R18973&gt;500,Orders!O8980:O18973="technology")</f>
        <v>0</v>
      </c>
      <c r="C8982" t="b" cm="1">
        <f t="array" ref="C8982">OR(Orders!R8980:R18973&gt;1000,Orders!O8980:O18973="furniture")</f>
        <v>1</v>
      </c>
      <c r="D8982" t="str">
        <v>no</v>
      </c>
      <c r="E8982" t="str">
        <v>false</v>
      </c>
      <c r="G8982" t="str" cm="1">
        <f t="array" ref="G8982">IFERROR(IF(AND(Orders!R8981:R18974&gt;1000,OR(Orders!M8981:M18974="East",Orders!M8981:M18974="south")),"bonus","no bonus"),"data error")</f>
        <v>no bonus</v>
      </c>
    </row>
    <row r="8983" spans="1:7" x14ac:dyDescent="0.25">
      <c r="A8983" t="str">
        <v>high</v>
      </c>
      <c r="B8983" t="b" cm="1">
        <f t="array" ref="B8983">AND(Orders!R8981:R18974&gt;500,Orders!O8981:O18974="technology")</f>
        <v>0</v>
      </c>
      <c r="C8983" t="b" cm="1">
        <f t="array" ref="C8983">OR(Orders!R8981:R18974&gt;1000,Orders!O8981:O18974="furniture")</f>
        <v>1</v>
      </c>
      <c r="D8983" t="str">
        <v>no</v>
      </c>
      <c r="E8983" t="str">
        <v>false</v>
      </c>
      <c r="G8983" t="str" cm="1">
        <f t="array" ref="G8983">IFERROR(IF(AND(Orders!R8982:R18975&gt;1000,OR(Orders!M8982:M18975="East",Orders!M8982:M18975="south")),"bonus","no bonus"),"data error")</f>
        <v>no bonus</v>
      </c>
    </row>
    <row r="8984" spans="1:7" x14ac:dyDescent="0.25">
      <c r="A8984" t="str">
        <v>high</v>
      </c>
      <c r="B8984" t="b" cm="1">
        <f t="array" ref="B8984">AND(Orders!R8982:R18975&gt;500,Orders!O8982:O18975="technology")</f>
        <v>0</v>
      </c>
      <c r="C8984" t="b" cm="1">
        <f t="array" ref="C8984">OR(Orders!R8982:R18975&gt;1000,Orders!O8982:O18975="furniture")</f>
        <v>1</v>
      </c>
      <c r="D8984" t="str">
        <v>no</v>
      </c>
      <c r="E8984" t="str">
        <v>false</v>
      </c>
      <c r="G8984" t="str" cm="1">
        <f t="array" ref="G8984">IFERROR(IF(AND(Orders!R8983:R18976&gt;1000,OR(Orders!M8983:M18976="East",Orders!M8983:M18976="south")),"bonus","no bonus"),"data error")</f>
        <v>no bonus</v>
      </c>
    </row>
    <row r="8985" spans="1:7" x14ac:dyDescent="0.25">
      <c r="A8985" t="str">
        <v>high</v>
      </c>
      <c r="B8985" t="b" cm="1">
        <f t="array" ref="B8985">AND(Orders!R8983:R18976&gt;500,Orders!O8983:O18976="technology")</f>
        <v>0</v>
      </c>
      <c r="C8985" t="b" cm="1">
        <f t="array" ref="C8985">OR(Orders!R8983:R18976&gt;1000,Orders!O8983:O18976="furniture")</f>
        <v>1</v>
      </c>
      <c r="D8985" t="str">
        <v>no</v>
      </c>
      <c r="E8985" t="str">
        <v>false</v>
      </c>
      <c r="G8985" t="str" cm="1">
        <f t="array" ref="G8985">IFERROR(IF(AND(Orders!R8984:R18977&gt;1000,OR(Orders!M8984:M18977="East",Orders!M8984:M18977="south")),"bonus","no bonus"),"data error")</f>
        <v>no bonus</v>
      </c>
    </row>
    <row r="8986" spans="1:7" x14ac:dyDescent="0.25">
      <c r="A8986" t="str">
        <v>high</v>
      </c>
      <c r="B8986" t="b" cm="1">
        <f t="array" ref="B8986">AND(Orders!R8984:R18977&gt;500,Orders!O8984:O18977="technology")</f>
        <v>0</v>
      </c>
      <c r="C8986" t="b" cm="1">
        <f t="array" ref="C8986">OR(Orders!R8984:R18977&gt;1000,Orders!O8984:O18977="furniture")</f>
        <v>1</v>
      </c>
      <c r="D8986" t="str">
        <v>no</v>
      </c>
      <c r="E8986" t="str">
        <v>false</v>
      </c>
      <c r="G8986" t="str" cm="1">
        <f t="array" ref="G8986">IFERROR(IF(AND(Orders!R8985:R18978&gt;1000,OR(Orders!M8985:M18978="East",Orders!M8985:M18978="south")),"bonus","no bonus"),"data error")</f>
        <v>no bonus</v>
      </c>
    </row>
    <row r="8987" spans="1:7" x14ac:dyDescent="0.25">
      <c r="A8987" t="str">
        <v>high</v>
      </c>
      <c r="B8987" t="b" cm="1">
        <f t="array" ref="B8987">AND(Orders!R8985:R18978&gt;500,Orders!O8985:O18978="technology")</f>
        <v>0</v>
      </c>
      <c r="C8987" t="b" cm="1">
        <f t="array" ref="C8987">OR(Orders!R8985:R18978&gt;1000,Orders!O8985:O18978="furniture")</f>
        <v>1</v>
      </c>
      <c r="D8987" t="str">
        <v>no</v>
      </c>
      <c r="E8987" t="str">
        <v>false</v>
      </c>
      <c r="G8987" t="str" cm="1">
        <f t="array" ref="G8987">IFERROR(IF(AND(Orders!R8986:R18979&gt;1000,OR(Orders!M8986:M18979="East",Orders!M8986:M18979="south")),"bonus","no bonus"),"data error")</f>
        <v>no bonus</v>
      </c>
    </row>
    <row r="8988" spans="1:7" x14ac:dyDescent="0.25">
      <c r="A8988" t="str">
        <v>high</v>
      </c>
      <c r="B8988" t="b" cm="1">
        <f t="array" ref="B8988">AND(Orders!R8986:R18979&gt;500,Orders!O8986:O18979="technology")</f>
        <v>0</v>
      </c>
      <c r="C8988" t="b" cm="1">
        <f t="array" ref="C8988">OR(Orders!R8986:R18979&gt;1000,Orders!O8986:O18979="furniture")</f>
        <v>1</v>
      </c>
      <c r="D8988" t="str">
        <v>no</v>
      </c>
      <c r="E8988" t="str">
        <v>false</v>
      </c>
      <c r="G8988" t="str" cm="1">
        <f t="array" ref="G8988">IFERROR(IF(AND(Orders!R8987:R18980&gt;1000,OR(Orders!M8987:M18980="East",Orders!M8987:M18980="south")),"bonus","no bonus"),"data error")</f>
        <v>no bonus</v>
      </c>
    </row>
    <row r="8989" spans="1:7" x14ac:dyDescent="0.25">
      <c r="A8989" t="str">
        <v>high</v>
      </c>
      <c r="B8989" t="b" cm="1">
        <f t="array" ref="B8989">AND(Orders!R8987:R18980&gt;500,Orders!O8987:O18980="technology")</f>
        <v>0</v>
      </c>
      <c r="C8989" t="b" cm="1">
        <f t="array" ref="C8989">OR(Orders!R8987:R18980&gt;1000,Orders!O8987:O18980="furniture")</f>
        <v>1</v>
      </c>
      <c r="D8989" t="str">
        <v>no</v>
      </c>
      <c r="E8989" t="str">
        <v>false</v>
      </c>
      <c r="G8989" t="str" cm="1">
        <f t="array" ref="G8989">IFERROR(IF(AND(Orders!R8988:R18981&gt;1000,OR(Orders!M8988:M18981="East",Orders!M8988:M18981="south")),"bonus","no bonus"),"data error")</f>
        <v>no bonus</v>
      </c>
    </row>
    <row r="8990" spans="1:7" x14ac:dyDescent="0.25">
      <c r="A8990" t="str">
        <v>high</v>
      </c>
      <c r="B8990" t="b" cm="1">
        <f t="array" ref="B8990">AND(Orders!R8988:R18981&gt;500,Orders!O8988:O18981="technology")</f>
        <v>0</v>
      </c>
      <c r="C8990" t="b" cm="1">
        <f t="array" ref="C8990">OR(Orders!R8988:R18981&gt;1000,Orders!O8988:O18981="furniture")</f>
        <v>1</v>
      </c>
      <c r="D8990" t="str">
        <v>no</v>
      </c>
      <c r="E8990" t="str">
        <v>false</v>
      </c>
      <c r="G8990" t="str" cm="1">
        <f t="array" ref="G8990">IFERROR(IF(AND(Orders!R8989:R18982&gt;1000,OR(Orders!M8989:M18982="East",Orders!M8989:M18982="south")),"bonus","no bonus"),"data error")</f>
        <v>no bonus</v>
      </c>
    </row>
    <row r="8991" spans="1:7" x14ac:dyDescent="0.25">
      <c r="A8991" t="str">
        <v>high</v>
      </c>
      <c r="B8991" t="b" cm="1">
        <f t="array" ref="B8991">AND(Orders!R8989:R18982&gt;500,Orders!O8989:O18982="technology")</f>
        <v>0</v>
      </c>
      <c r="C8991" t="b" cm="1">
        <f t="array" ref="C8991">OR(Orders!R8989:R18982&gt;1000,Orders!O8989:O18982="furniture")</f>
        <v>1</v>
      </c>
      <c r="D8991" t="str">
        <v>no</v>
      </c>
      <c r="E8991" t="str">
        <v>false</v>
      </c>
      <c r="G8991" t="str" cm="1">
        <f t="array" ref="G8991">IFERROR(IF(AND(Orders!R8990:R18983&gt;1000,OR(Orders!M8990:M18983="East",Orders!M8990:M18983="south")),"bonus","no bonus"),"data error")</f>
        <v>no bonus</v>
      </c>
    </row>
    <row r="8992" spans="1:7" x14ac:dyDescent="0.25">
      <c r="A8992" t="str">
        <v>high</v>
      </c>
      <c r="B8992" t="b" cm="1">
        <f t="array" ref="B8992">AND(Orders!R8990:R18983&gt;500,Orders!O8990:O18983="technology")</f>
        <v>0</v>
      </c>
      <c r="C8992" t="b" cm="1">
        <f t="array" ref="C8992">OR(Orders!R8990:R18983&gt;1000,Orders!O8990:O18983="furniture")</f>
        <v>1</v>
      </c>
      <c r="D8992" t="str">
        <v>no</v>
      </c>
      <c r="E8992" t="str">
        <v>false</v>
      </c>
      <c r="G8992" t="str" cm="1">
        <f t="array" ref="G8992">IFERROR(IF(AND(Orders!R8991:R18984&gt;1000,OR(Orders!M8991:M18984="East",Orders!M8991:M18984="south")),"bonus","no bonus"),"data error")</f>
        <v>no bonus</v>
      </c>
    </row>
    <row r="8993" spans="1:7" x14ac:dyDescent="0.25">
      <c r="A8993" t="str">
        <v>high</v>
      </c>
      <c r="B8993" t="b" cm="1">
        <f t="array" ref="B8993">AND(Orders!R8991:R18984&gt;500,Orders!O8991:O18984="technology")</f>
        <v>0</v>
      </c>
      <c r="C8993" t="b" cm="1">
        <f t="array" ref="C8993">OR(Orders!R8991:R18984&gt;1000,Orders!O8991:O18984="furniture")</f>
        <v>1</v>
      </c>
      <c r="D8993" t="str">
        <v>no</v>
      </c>
      <c r="E8993" t="str">
        <v>false</v>
      </c>
      <c r="G8993" t="str" cm="1">
        <f t="array" ref="G8993">IFERROR(IF(AND(Orders!R8992:R18985&gt;1000,OR(Orders!M8992:M18985="East",Orders!M8992:M18985="south")),"bonus","no bonus"),"data error")</f>
        <v>no bonus</v>
      </c>
    </row>
    <row r="8994" spans="1:7" x14ac:dyDescent="0.25">
      <c r="A8994" t="str">
        <v>high</v>
      </c>
      <c r="B8994" t="b" cm="1">
        <f t="array" ref="B8994">AND(Orders!R8992:R18985&gt;500,Orders!O8992:O18985="technology")</f>
        <v>0</v>
      </c>
      <c r="C8994" t="b" cm="1">
        <f t="array" ref="C8994">OR(Orders!R8992:R18985&gt;1000,Orders!O8992:O18985="furniture")</f>
        <v>1</v>
      </c>
      <c r="D8994" t="str">
        <v>no</v>
      </c>
      <c r="E8994" t="str">
        <v>false</v>
      </c>
      <c r="G8994" t="str" cm="1">
        <f t="array" ref="G8994">IFERROR(IF(AND(Orders!R8993:R18986&gt;1000,OR(Orders!M8993:M18986="East",Orders!M8993:M18986="south")),"bonus","no bonus"),"data error")</f>
        <v>no bonus</v>
      </c>
    </row>
    <row r="8995" spans="1:7" x14ac:dyDescent="0.25">
      <c r="A8995" t="str">
        <v>high</v>
      </c>
      <c r="B8995" t="b" cm="1">
        <f t="array" ref="B8995">AND(Orders!R8993:R18986&gt;500,Orders!O8993:O18986="technology")</f>
        <v>0</v>
      </c>
      <c r="C8995" t="b" cm="1">
        <f t="array" ref="C8995">OR(Orders!R8993:R18986&gt;1000,Orders!O8993:O18986="furniture")</f>
        <v>1</v>
      </c>
      <c r="D8995" t="str">
        <v>no</v>
      </c>
      <c r="E8995" t="str">
        <v>false</v>
      </c>
      <c r="G8995" t="str" cm="1">
        <f t="array" ref="G8995">IFERROR(IF(AND(Orders!R8994:R18987&gt;1000,OR(Orders!M8994:M18987="East",Orders!M8994:M18987="south")),"bonus","no bonus"),"data error")</f>
        <v>no bonus</v>
      </c>
    </row>
    <row r="8996" spans="1:7" x14ac:dyDescent="0.25">
      <c r="A8996" t="str">
        <v>high</v>
      </c>
      <c r="B8996" t="b" cm="1">
        <f t="array" ref="B8996">AND(Orders!R8994:R18987&gt;500,Orders!O8994:O18987="technology")</f>
        <v>0</v>
      </c>
      <c r="C8996" t="b" cm="1">
        <f t="array" ref="C8996">OR(Orders!R8994:R18987&gt;1000,Orders!O8994:O18987="furniture")</f>
        <v>1</v>
      </c>
      <c r="D8996" t="str">
        <v>no</v>
      </c>
      <c r="E8996" t="str">
        <v>false</v>
      </c>
      <c r="G8996" t="str" cm="1">
        <f t="array" ref="G8996">IFERROR(IF(AND(Orders!R8995:R18988&gt;1000,OR(Orders!M8995:M18988="East",Orders!M8995:M18988="south")),"bonus","no bonus"),"data error")</f>
        <v>no bonus</v>
      </c>
    </row>
    <row r="8997" spans="1:7" x14ac:dyDescent="0.25">
      <c r="A8997" t="str">
        <v>high</v>
      </c>
      <c r="B8997" t="b" cm="1">
        <f t="array" ref="B8997">AND(Orders!R8995:R18988&gt;500,Orders!O8995:O18988="technology")</f>
        <v>0</v>
      </c>
      <c r="C8997" t="b" cm="1">
        <f t="array" ref="C8997">OR(Orders!R8995:R18988&gt;1000,Orders!O8995:O18988="furniture")</f>
        <v>1</v>
      </c>
      <c r="D8997" t="str">
        <v>no</v>
      </c>
      <c r="E8997" t="str">
        <v>false</v>
      </c>
      <c r="G8997" t="str" cm="1">
        <f t="array" ref="G8997">IFERROR(IF(AND(Orders!R8996:R18989&gt;1000,OR(Orders!M8996:M18989="East",Orders!M8996:M18989="south")),"bonus","no bonus"),"data error")</f>
        <v>no bonus</v>
      </c>
    </row>
    <row r="8998" spans="1:7" x14ac:dyDescent="0.25">
      <c r="A8998" t="str">
        <v>high</v>
      </c>
      <c r="B8998" t="b" cm="1">
        <f t="array" ref="B8998">AND(Orders!R8996:R18989&gt;500,Orders!O8996:O18989="technology")</f>
        <v>0</v>
      </c>
      <c r="C8998" t="b" cm="1">
        <f t="array" ref="C8998">OR(Orders!R8996:R18989&gt;1000,Orders!O8996:O18989="furniture")</f>
        <v>1</v>
      </c>
      <c r="D8998" t="str">
        <v>no</v>
      </c>
      <c r="E8998" t="str">
        <v>false</v>
      </c>
      <c r="G8998" t="str" cm="1">
        <f t="array" ref="G8998">IFERROR(IF(AND(Orders!R8997:R18990&gt;1000,OR(Orders!M8997:M18990="East",Orders!M8997:M18990="south")),"bonus","no bonus"),"data error")</f>
        <v>no bonus</v>
      </c>
    </row>
    <row r="8999" spans="1:7" x14ac:dyDescent="0.25">
      <c r="A8999" t="str">
        <v>high</v>
      </c>
      <c r="B8999" t="b" cm="1">
        <f t="array" ref="B8999">AND(Orders!R8997:R18990&gt;500,Orders!O8997:O18990="technology")</f>
        <v>0</v>
      </c>
      <c r="C8999" t="b" cm="1">
        <f t="array" ref="C8999">OR(Orders!R8997:R18990&gt;1000,Orders!O8997:O18990="furniture")</f>
        <v>1</v>
      </c>
      <c r="D8999" t="str">
        <v>no</v>
      </c>
      <c r="E8999" t="str">
        <v>false</v>
      </c>
      <c r="G8999" t="str" cm="1">
        <f t="array" ref="G8999">IFERROR(IF(AND(Orders!R8998:R18991&gt;1000,OR(Orders!M8998:M18991="East",Orders!M8998:M18991="south")),"bonus","no bonus"),"data error")</f>
        <v>no bonus</v>
      </c>
    </row>
    <row r="9000" spans="1:7" x14ac:dyDescent="0.25">
      <c r="A9000" t="str">
        <v>high</v>
      </c>
      <c r="B9000" t="b" cm="1">
        <f t="array" ref="B9000">AND(Orders!R8998:R18991&gt;500,Orders!O8998:O18991="technology")</f>
        <v>0</v>
      </c>
      <c r="C9000" t="b" cm="1">
        <f t="array" ref="C9000">OR(Orders!R8998:R18991&gt;1000,Orders!O8998:O18991="furniture")</f>
        <v>1</v>
      </c>
      <c r="D9000" t="str">
        <v>no</v>
      </c>
      <c r="E9000" t="str">
        <v>false</v>
      </c>
      <c r="G9000" t="str" cm="1">
        <f t="array" ref="G9000">IFERROR(IF(AND(Orders!R8999:R18992&gt;1000,OR(Orders!M8999:M18992="East",Orders!M8999:M18992="south")),"bonus","no bonus"),"data error")</f>
        <v>no bonus</v>
      </c>
    </row>
    <row r="9001" spans="1:7" x14ac:dyDescent="0.25">
      <c r="A9001" t="str">
        <v>high</v>
      </c>
      <c r="B9001" t="b" cm="1">
        <f t="array" ref="B9001">AND(Orders!R8999:R18992&gt;500,Orders!O8999:O18992="technology")</f>
        <v>0</v>
      </c>
      <c r="C9001" t="b" cm="1">
        <f t="array" ref="C9001">OR(Orders!R8999:R18992&gt;1000,Orders!O8999:O18992="furniture")</f>
        <v>1</v>
      </c>
      <c r="D9001" t="str">
        <v>no</v>
      </c>
      <c r="E9001" t="str">
        <v>false</v>
      </c>
      <c r="G9001" t="str" cm="1">
        <f t="array" ref="G9001">IFERROR(IF(AND(Orders!R9000:R18993&gt;1000,OR(Orders!M9000:M18993="East",Orders!M9000:M18993="south")),"bonus","no bonus"),"data error")</f>
        <v>no bonus</v>
      </c>
    </row>
    <row r="9002" spans="1:7" x14ac:dyDescent="0.25">
      <c r="A9002" t="str">
        <v>high</v>
      </c>
      <c r="B9002" t="b" cm="1">
        <f t="array" ref="B9002">AND(Orders!R9000:R18993&gt;500,Orders!O9000:O18993="technology")</f>
        <v>0</v>
      </c>
      <c r="C9002" t="b" cm="1">
        <f t="array" ref="C9002">OR(Orders!R9000:R18993&gt;1000,Orders!O9000:O18993="furniture")</f>
        <v>1</v>
      </c>
      <c r="D9002" t="str">
        <v>no</v>
      </c>
      <c r="E9002" t="str">
        <v>false</v>
      </c>
      <c r="G9002" t="str" cm="1">
        <f t="array" ref="G9002">IFERROR(IF(AND(Orders!R9001:R18994&gt;1000,OR(Orders!M9001:M18994="East",Orders!M9001:M18994="south")),"bonus","no bonus"),"data error")</f>
        <v>no bonus</v>
      </c>
    </row>
    <row r="9003" spans="1:7" x14ac:dyDescent="0.25">
      <c r="A9003" t="str">
        <v>high</v>
      </c>
      <c r="B9003" t="b" cm="1">
        <f t="array" ref="B9003">AND(Orders!R9001:R18994&gt;500,Orders!O9001:O18994="technology")</f>
        <v>0</v>
      </c>
      <c r="C9003" t="b" cm="1">
        <f t="array" ref="C9003">OR(Orders!R9001:R18994&gt;1000,Orders!O9001:O18994="furniture")</f>
        <v>1</v>
      </c>
      <c r="D9003" t="str">
        <v>no</v>
      </c>
      <c r="E9003" t="str">
        <v>false</v>
      </c>
      <c r="G9003" t="str" cm="1">
        <f t="array" ref="G9003">IFERROR(IF(AND(Orders!R9002:R18995&gt;1000,OR(Orders!M9002:M18995="East",Orders!M9002:M18995="south")),"bonus","no bonus"),"data error")</f>
        <v>no bonus</v>
      </c>
    </row>
    <row r="9004" spans="1:7" x14ac:dyDescent="0.25">
      <c r="A9004" t="str">
        <v>high</v>
      </c>
      <c r="B9004" t="b" cm="1">
        <f t="array" ref="B9004">AND(Orders!R9002:R18995&gt;500,Orders!O9002:O18995="technology")</f>
        <v>0</v>
      </c>
      <c r="C9004" t="b" cm="1">
        <f t="array" ref="C9004">OR(Orders!R9002:R18995&gt;1000,Orders!O9002:O18995="furniture")</f>
        <v>1</v>
      </c>
      <c r="D9004" t="str">
        <v>no</v>
      </c>
      <c r="E9004" t="str">
        <v>false</v>
      </c>
      <c r="G9004" t="str" cm="1">
        <f t="array" ref="G9004">IFERROR(IF(AND(Orders!R9003:R18996&gt;1000,OR(Orders!M9003:M18996="East",Orders!M9003:M18996="south")),"bonus","no bonus"),"data error")</f>
        <v>no bonus</v>
      </c>
    </row>
    <row r="9005" spans="1:7" x14ac:dyDescent="0.25">
      <c r="A9005" t="str">
        <v>high</v>
      </c>
      <c r="B9005" t="b" cm="1">
        <f t="array" ref="B9005">AND(Orders!R9003:R18996&gt;500,Orders!O9003:O18996="technology")</f>
        <v>0</v>
      </c>
      <c r="C9005" t="b" cm="1">
        <f t="array" ref="C9005">OR(Orders!R9003:R18996&gt;1000,Orders!O9003:O18996="furniture")</f>
        <v>1</v>
      </c>
      <c r="D9005" t="str">
        <v>no</v>
      </c>
      <c r="E9005" t="str">
        <v>false</v>
      </c>
      <c r="G9005" t="str" cm="1">
        <f t="array" ref="G9005">IFERROR(IF(AND(Orders!R9004:R18997&gt;1000,OR(Orders!M9004:M18997="East",Orders!M9004:M18997="south")),"bonus","no bonus"),"data error")</f>
        <v>no bonus</v>
      </c>
    </row>
    <row r="9006" spans="1:7" x14ac:dyDescent="0.25">
      <c r="A9006" t="str">
        <v>high</v>
      </c>
      <c r="B9006" t="b" cm="1">
        <f t="array" ref="B9006">AND(Orders!R9004:R18997&gt;500,Orders!O9004:O18997="technology")</f>
        <v>0</v>
      </c>
      <c r="C9006" t="b" cm="1">
        <f t="array" ref="C9006">OR(Orders!R9004:R18997&gt;1000,Orders!O9004:O18997="furniture")</f>
        <v>1</v>
      </c>
      <c r="D9006" t="str">
        <v>no</v>
      </c>
      <c r="E9006" t="str">
        <v>false</v>
      </c>
      <c r="G9006" t="str" cm="1">
        <f t="array" ref="G9006">IFERROR(IF(AND(Orders!R9005:R18998&gt;1000,OR(Orders!M9005:M18998="East",Orders!M9005:M18998="south")),"bonus","no bonus"),"data error")</f>
        <v>no bonus</v>
      </c>
    </row>
    <row r="9007" spans="1:7" x14ac:dyDescent="0.25">
      <c r="A9007" t="str">
        <v>high</v>
      </c>
      <c r="B9007" t="b" cm="1">
        <f t="array" ref="B9007">AND(Orders!R9005:R18998&gt;500,Orders!O9005:O18998="technology")</f>
        <v>0</v>
      </c>
      <c r="C9007" t="b" cm="1">
        <f t="array" ref="C9007">OR(Orders!R9005:R18998&gt;1000,Orders!O9005:O18998="furniture")</f>
        <v>1</v>
      </c>
      <c r="D9007" t="str">
        <v>no</v>
      </c>
      <c r="E9007" t="str">
        <v>false</v>
      </c>
      <c r="G9007" t="str" cm="1">
        <f t="array" ref="G9007">IFERROR(IF(AND(Orders!R9006:R18999&gt;1000,OR(Orders!M9006:M18999="East",Orders!M9006:M18999="south")),"bonus","no bonus"),"data error")</f>
        <v>no bonus</v>
      </c>
    </row>
    <row r="9008" spans="1:7" x14ac:dyDescent="0.25">
      <c r="A9008" t="str">
        <v>high</v>
      </c>
      <c r="B9008" t="b" cm="1">
        <f t="array" ref="B9008">AND(Orders!R9006:R18999&gt;500,Orders!O9006:O18999="technology")</f>
        <v>0</v>
      </c>
      <c r="C9008" t="b" cm="1">
        <f t="array" ref="C9008">OR(Orders!R9006:R18999&gt;1000,Orders!O9006:O18999="furniture")</f>
        <v>1</v>
      </c>
      <c r="D9008" t="str">
        <v>no</v>
      </c>
      <c r="E9008" t="str">
        <v>false</v>
      </c>
      <c r="G9008" t="str" cm="1">
        <f t="array" ref="G9008">IFERROR(IF(AND(Orders!R9007:R19000&gt;1000,OR(Orders!M9007:M19000="East",Orders!M9007:M19000="south")),"bonus","no bonus"),"data error")</f>
        <v>no bonus</v>
      </c>
    </row>
    <row r="9009" spans="1:7" x14ac:dyDescent="0.25">
      <c r="A9009" t="str">
        <v>high</v>
      </c>
      <c r="B9009" t="b" cm="1">
        <f t="array" ref="B9009">AND(Orders!R9007:R19000&gt;500,Orders!O9007:O19000="technology")</f>
        <v>0</v>
      </c>
      <c r="C9009" t="b" cm="1">
        <f t="array" ref="C9009">OR(Orders!R9007:R19000&gt;1000,Orders!O9007:O19000="furniture")</f>
        <v>1</v>
      </c>
      <c r="D9009" t="str">
        <v>no</v>
      </c>
      <c r="E9009" t="str">
        <v>false</v>
      </c>
      <c r="G9009" t="str" cm="1">
        <f t="array" ref="G9009">IFERROR(IF(AND(Orders!R9008:R19001&gt;1000,OR(Orders!M9008:M19001="East",Orders!M9008:M19001="south")),"bonus","no bonus"),"data error")</f>
        <v>no bonus</v>
      </c>
    </row>
    <row r="9010" spans="1:7" x14ac:dyDescent="0.25">
      <c r="A9010" t="str">
        <v>high</v>
      </c>
      <c r="B9010" t="b" cm="1">
        <f t="array" ref="B9010">AND(Orders!R9008:R19001&gt;500,Orders!O9008:O19001="technology")</f>
        <v>0</v>
      </c>
      <c r="C9010" t="b" cm="1">
        <f t="array" ref="C9010">OR(Orders!R9008:R19001&gt;1000,Orders!O9008:O19001="furniture")</f>
        <v>1</v>
      </c>
      <c r="D9010" t="str">
        <v>no</v>
      </c>
      <c r="E9010" t="str">
        <v>false</v>
      </c>
      <c r="G9010" t="str" cm="1">
        <f t="array" ref="G9010">IFERROR(IF(AND(Orders!R9009:R19002&gt;1000,OR(Orders!M9009:M19002="East",Orders!M9009:M19002="south")),"bonus","no bonus"),"data error")</f>
        <v>no bonus</v>
      </c>
    </row>
    <row r="9011" spans="1:7" x14ac:dyDescent="0.25">
      <c r="A9011" t="str">
        <v>high</v>
      </c>
      <c r="B9011" t="b" cm="1">
        <f t="array" ref="B9011">AND(Orders!R9009:R19002&gt;500,Orders!O9009:O19002="technology")</f>
        <v>0</v>
      </c>
      <c r="C9011" t="b" cm="1">
        <f t="array" ref="C9011">OR(Orders!R9009:R19002&gt;1000,Orders!O9009:O19002="furniture")</f>
        <v>1</v>
      </c>
      <c r="D9011" t="str">
        <v>no</v>
      </c>
      <c r="E9011" t="str">
        <v>false</v>
      </c>
      <c r="G9011" t="str" cm="1">
        <f t="array" ref="G9011">IFERROR(IF(AND(Orders!R9010:R19003&gt;1000,OR(Orders!M9010:M19003="East",Orders!M9010:M19003="south")),"bonus","no bonus"),"data error")</f>
        <v>no bonus</v>
      </c>
    </row>
    <row r="9012" spans="1:7" x14ac:dyDescent="0.25">
      <c r="A9012" t="str">
        <v>high</v>
      </c>
      <c r="B9012" t="b" cm="1">
        <f t="array" ref="B9012">AND(Orders!R9010:R19003&gt;500,Orders!O9010:O19003="technology")</f>
        <v>0</v>
      </c>
      <c r="C9012" t="b" cm="1">
        <f t="array" ref="C9012">OR(Orders!R9010:R19003&gt;1000,Orders!O9010:O19003="furniture")</f>
        <v>1</v>
      </c>
      <c r="D9012" t="str">
        <v>no</v>
      </c>
      <c r="E9012" t="str">
        <v>false</v>
      </c>
      <c r="G9012" t="str" cm="1">
        <f t="array" ref="G9012">IFERROR(IF(AND(Orders!R9011:R19004&gt;1000,OR(Orders!M9011:M19004="East",Orders!M9011:M19004="south")),"bonus","no bonus"),"data error")</f>
        <v>no bonus</v>
      </c>
    </row>
    <row r="9013" spans="1:7" x14ac:dyDescent="0.25">
      <c r="A9013" t="str">
        <v>high</v>
      </c>
      <c r="B9013" t="b" cm="1">
        <f t="array" ref="B9013">AND(Orders!R9011:R19004&gt;500,Orders!O9011:O19004="technology")</f>
        <v>0</v>
      </c>
      <c r="C9013" t="b" cm="1">
        <f t="array" ref="C9013">OR(Orders!R9011:R19004&gt;1000,Orders!O9011:O19004="furniture")</f>
        <v>1</v>
      </c>
      <c r="D9013" t="str">
        <v>no</v>
      </c>
      <c r="E9013" t="str">
        <v>false</v>
      </c>
      <c r="G9013" t="str" cm="1">
        <f t="array" ref="G9013">IFERROR(IF(AND(Orders!R9012:R19005&gt;1000,OR(Orders!M9012:M19005="East",Orders!M9012:M19005="south")),"bonus","no bonus"),"data error")</f>
        <v>no bonus</v>
      </c>
    </row>
    <row r="9014" spans="1:7" x14ac:dyDescent="0.25">
      <c r="A9014" t="str">
        <v>high</v>
      </c>
      <c r="B9014" t="b" cm="1">
        <f t="array" ref="B9014">AND(Orders!R9012:R19005&gt;500,Orders!O9012:O19005="technology")</f>
        <v>0</v>
      </c>
      <c r="C9014" t="b" cm="1">
        <f t="array" ref="C9014">OR(Orders!R9012:R19005&gt;1000,Orders!O9012:O19005="furniture")</f>
        <v>1</v>
      </c>
      <c r="D9014" t="str">
        <v>no</v>
      </c>
      <c r="E9014" t="str">
        <v>false</v>
      </c>
      <c r="G9014" t="str" cm="1">
        <f t="array" ref="G9014">IFERROR(IF(AND(Orders!R9013:R19006&gt;1000,OR(Orders!M9013:M19006="East",Orders!M9013:M19006="south")),"bonus","no bonus"),"data error")</f>
        <v>no bonus</v>
      </c>
    </row>
    <row r="9015" spans="1:7" x14ac:dyDescent="0.25">
      <c r="A9015" t="str">
        <v>high</v>
      </c>
      <c r="B9015" t="b" cm="1">
        <f t="array" ref="B9015">AND(Orders!R9013:R19006&gt;500,Orders!O9013:O19006="technology")</f>
        <v>0</v>
      </c>
      <c r="C9015" t="b" cm="1">
        <f t="array" ref="C9015">OR(Orders!R9013:R19006&gt;1000,Orders!O9013:O19006="furniture")</f>
        <v>1</v>
      </c>
      <c r="D9015" t="str">
        <v>no</v>
      </c>
      <c r="E9015" t="str">
        <v>false</v>
      </c>
      <c r="G9015" t="str" cm="1">
        <f t="array" ref="G9015">IFERROR(IF(AND(Orders!R9014:R19007&gt;1000,OR(Orders!M9014:M19007="East",Orders!M9014:M19007="south")),"bonus","no bonus"),"data error")</f>
        <v>no bonus</v>
      </c>
    </row>
    <row r="9016" spans="1:7" x14ac:dyDescent="0.25">
      <c r="A9016" t="str">
        <v>high</v>
      </c>
      <c r="B9016" t="b" cm="1">
        <f t="array" ref="B9016">AND(Orders!R9014:R19007&gt;500,Orders!O9014:O19007="technology")</f>
        <v>0</v>
      </c>
      <c r="C9016" t="b" cm="1">
        <f t="array" ref="C9016">OR(Orders!R9014:R19007&gt;1000,Orders!O9014:O19007="furniture")</f>
        <v>1</v>
      </c>
      <c r="D9016" t="str">
        <v>no</v>
      </c>
      <c r="E9016" t="str">
        <v>false</v>
      </c>
      <c r="G9016" t="str" cm="1">
        <f t="array" ref="G9016">IFERROR(IF(AND(Orders!R9015:R19008&gt;1000,OR(Orders!M9015:M19008="East",Orders!M9015:M19008="south")),"bonus","no bonus"),"data error")</f>
        <v>no bonus</v>
      </c>
    </row>
    <row r="9017" spans="1:7" x14ac:dyDescent="0.25">
      <c r="A9017" t="str">
        <v>high</v>
      </c>
      <c r="B9017" t="b" cm="1">
        <f t="array" ref="B9017">AND(Orders!R9015:R19008&gt;500,Orders!O9015:O19008="technology")</f>
        <v>0</v>
      </c>
      <c r="C9017" t="b" cm="1">
        <f t="array" ref="C9017">OR(Orders!R9015:R19008&gt;1000,Orders!O9015:O19008="furniture")</f>
        <v>1</v>
      </c>
      <c r="D9017" t="str">
        <v>no</v>
      </c>
      <c r="E9017" t="str">
        <v>false</v>
      </c>
      <c r="G9017" t="str" cm="1">
        <f t="array" ref="G9017">IFERROR(IF(AND(Orders!R9016:R19009&gt;1000,OR(Orders!M9016:M19009="East",Orders!M9016:M19009="south")),"bonus","no bonus"),"data error")</f>
        <v>no bonus</v>
      </c>
    </row>
    <row r="9018" spans="1:7" x14ac:dyDescent="0.25">
      <c r="A9018" t="str">
        <v>high</v>
      </c>
      <c r="B9018" t="b" cm="1">
        <f t="array" ref="B9018">AND(Orders!R9016:R19009&gt;500,Orders!O9016:O19009="technology")</f>
        <v>0</v>
      </c>
      <c r="C9018" t="b" cm="1">
        <f t="array" ref="C9018">OR(Orders!R9016:R19009&gt;1000,Orders!O9016:O19009="furniture")</f>
        <v>1</v>
      </c>
      <c r="D9018" t="str">
        <v>no</v>
      </c>
      <c r="E9018" t="str">
        <v>false</v>
      </c>
      <c r="G9018" t="str" cm="1">
        <f t="array" ref="G9018">IFERROR(IF(AND(Orders!R9017:R19010&gt;1000,OR(Orders!M9017:M19010="East",Orders!M9017:M19010="south")),"bonus","no bonus"),"data error")</f>
        <v>no bonus</v>
      </c>
    </row>
    <row r="9019" spans="1:7" x14ac:dyDescent="0.25">
      <c r="A9019" t="str">
        <v>high</v>
      </c>
      <c r="B9019" t="b" cm="1">
        <f t="array" ref="B9019">AND(Orders!R9017:R19010&gt;500,Orders!O9017:O19010="technology")</f>
        <v>0</v>
      </c>
      <c r="C9019" t="b" cm="1">
        <f t="array" ref="C9019">OR(Orders!R9017:R19010&gt;1000,Orders!O9017:O19010="furniture")</f>
        <v>1</v>
      </c>
      <c r="D9019" t="str">
        <v>no</v>
      </c>
      <c r="E9019" t="str">
        <v>false</v>
      </c>
      <c r="G9019" t="str" cm="1">
        <f t="array" ref="G9019">IFERROR(IF(AND(Orders!R9018:R19011&gt;1000,OR(Orders!M9018:M19011="East",Orders!M9018:M19011="south")),"bonus","no bonus"),"data error")</f>
        <v>no bonus</v>
      </c>
    </row>
    <row r="9020" spans="1:7" x14ac:dyDescent="0.25">
      <c r="A9020" t="str">
        <v>high</v>
      </c>
      <c r="B9020" t="b" cm="1">
        <f t="array" ref="B9020">AND(Orders!R9018:R19011&gt;500,Orders!O9018:O19011="technology")</f>
        <v>0</v>
      </c>
      <c r="C9020" t="b" cm="1">
        <f t="array" ref="C9020">OR(Orders!R9018:R19011&gt;1000,Orders!O9018:O19011="furniture")</f>
        <v>1</v>
      </c>
      <c r="D9020" t="str">
        <v>no</v>
      </c>
      <c r="E9020" t="str">
        <v>false</v>
      </c>
      <c r="G9020" t="str" cm="1">
        <f t="array" ref="G9020">IFERROR(IF(AND(Orders!R9019:R19012&gt;1000,OR(Orders!M9019:M19012="East",Orders!M9019:M19012="south")),"bonus","no bonus"),"data error")</f>
        <v>no bonus</v>
      </c>
    </row>
    <row r="9021" spans="1:7" x14ac:dyDescent="0.25">
      <c r="A9021" t="str">
        <v>high</v>
      </c>
      <c r="B9021" t="b" cm="1">
        <f t="array" ref="B9021">AND(Orders!R9019:R19012&gt;500,Orders!O9019:O19012="technology")</f>
        <v>0</v>
      </c>
      <c r="C9021" t="b" cm="1">
        <f t="array" ref="C9021">OR(Orders!R9019:R19012&gt;1000,Orders!O9019:O19012="furniture")</f>
        <v>1</v>
      </c>
      <c r="D9021" t="str">
        <v>no</v>
      </c>
      <c r="E9021" t="str">
        <v>false</v>
      </c>
      <c r="G9021" t="str" cm="1">
        <f t="array" ref="G9021">IFERROR(IF(AND(Orders!R9020:R19013&gt;1000,OR(Orders!M9020:M19013="East",Orders!M9020:M19013="south")),"bonus","no bonus"),"data error")</f>
        <v>no bonus</v>
      </c>
    </row>
    <row r="9022" spans="1:7" x14ac:dyDescent="0.25">
      <c r="A9022" t="str">
        <v>high</v>
      </c>
      <c r="B9022" t="b" cm="1">
        <f t="array" ref="B9022">AND(Orders!R9020:R19013&gt;500,Orders!O9020:O19013="technology")</f>
        <v>0</v>
      </c>
      <c r="C9022" t="b" cm="1">
        <f t="array" ref="C9022">OR(Orders!R9020:R19013&gt;1000,Orders!O9020:O19013="furniture")</f>
        <v>1</v>
      </c>
      <c r="D9022" t="str">
        <v>no</v>
      </c>
      <c r="E9022" t="str">
        <v>false</v>
      </c>
      <c r="G9022" t="str" cm="1">
        <f t="array" ref="G9022">IFERROR(IF(AND(Orders!R9021:R19014&gt;1000,OR(Orders!M9021:M19014="East",Orders!M9021:M19014="south")),"bonus","no bonus"),"data error")</f>
        <v>no bonus</v>
      </c>
    </row>
    <row r="9023" spans="1:7" x14ac:dyDescent="0.25">
      <c r="A9023" t="str">
        <v>high</v>
      </c>
      <c r="B9023" t="b" cm="1">
        <f t="array" ref="B9023">AND(Orders!R9021:R19014&gt;500,Orders!O9021:O19014="technology")</f>
        <v>0</v>
      </c>
      <c r="C9023" t="b" cm="1">
        <f t="array" ref="C9023">OR(Orders!R9021:R19014&gt;1000,Orders!O9021:O19014="furniture")</f>
        <v>1</v>
      </c>
      <c r="D9023" t="str">
        <v>no</v>
      </c>
      <c r="E9023" t="str">
        <v>false</v>
      </c>
      <c r="G9023" t="str" cm="1">
        <f t="array" ref="G9023">IFERROR(IF(AND(Orders!R9022:R19015&gt;1000,OR(Orders!M9022:M19015="East",Orders!M9022:M19015="south")),"bonus","no bonus"),"data error")</f>
        <v>no bonus</v>
      </c>
    </row>
    <row r="9024" spans="1:7" x14ac:dyDescent="0.25">
      <c r="A9024" t="str">
        <v>high</v>
      </c>
      <c r="B9024" t="b" cm="1">
        <f t="array" ref="B9024">AND(Orders!R9022:R19015&gt;500,Orders!O9022:O19015="technology")</f>
        <v>0</v>
      </c>
      <c r="C9024" t="b" cm="1">
        <f t="array" ref="C9024">OR(Orders!R9022:R19015&gt;1000,Orders!O9022:O19015="furniture")</f>
        <v>1</v>
      </c>
      <c r="D9024" t="str">
        <v>no</v>
      </c>
      <c r="E9024" t="str">
        <v>false</v>
      </c>
      <c r="G9024" t="str" cm="1">
        <f t="array" ref="G9024">IFERROR(IF(AND(Orders!R9023:R19016&gt;1000,OR(Orders!M9023:M19016="East",Orders!M9023:M19016="south")),"bonus","no bonus"),"data error")</f>
        <v>no bonus</v>
      </c>
    </row>
    <row r="9025" spans="1:7" x14ac:dyDescent="0.25">
      <c r="A9025" t="str">
        <v>high</v>
      </c>
      <c r="B9025" t="b" cm="1">
        <f t="array" ref="B9025">AND(Orders!R9023:R19016&gt;500,Orders!O9023:O19016="technology")</f>
        <v>0</v>
      </c>
      <c r="C9025" t="b" cm="1">
        <f t="array" ref="C9025">OR(Orders!R9023:R19016&gt;1000,Orders!O9023:O19016="furniture")</f>
        <v>1</v>
      </c>
      <c r="D9025" t="str">
        <v>no</v>
      </c>
      <c r="E9025" t="str">
        <v>false</v>
      </c>
      <c r="G9025" t="str" cm="1">
        <f t="array" ref="G9025">IFERROR(IF(AND(Orders!R9024:R19017&gt;1000,OR(Orders!M9024:M19017="East",Orders!M9024:M19017="south")),"bonus","no bonus"),"data error")</f>
        <v>no bonus</v>
      </c>
    </row>
    <row r="9026" spans="1:7" x14ac:dyDescent="0.25">
      <c r="A9026" t="str">
        <v>high</v>
      </c>
      <c r="B9026" t="b" cm="1">
        <f t="array" ref="B9026">AND(Orders!R9024:R19017&gt;500,Orders!O9024:O19017="technology")</f>
        <v>0</v>
      </c>
      <c r="C9026" t="b" cm="1">
        <f t="array" ref="C9026">OR(Orders!R9024:R19017&gt;1000,Orders!O9024:O19017="furniture")</f>
        <v>1</v>
      </c>
      <c r="D9026" t="str">
        <v>no</v>
      </c>
      <c r="E9026" t="str">
        <v>false</v>
      </c>
      <c r="G9026" t="str" cm="1">
        <f t="array" ref="G9026">IFERROR(IF(AND(Orders!R9025:R19018&gt;1000,OR(Orders!M9025:M19018="East",Orders!M9025:M19018="south")),"bonus","no bonus"),"data error")</f>
        <v>no bonus</v>
      </c>
    </row>
    <row r="9027" spans="1:7" x14ac:dyDescent="0.25">
      <c r="A9027" t="str">
        <v>high</v>
      </c>
      <c r="B9027" t="b" cm="1">
        <f t="array" ref="B9027">AND(Orders!R9025:R19018&gt;500,Orders!O9025:O19018="technology")</f>
        <v>0</v>
      </c>
      <c r="C9027" t="b" cm="1">
        <f t="array" ref="C9027">OR(Orders!R9025:R19018&gt;1000,Orders!O9025:O19018="furniture")</f>
        <v>1</v>
      </c>
      <c r="D9027" t="str">
        <v>no</v>
      </c>
      <c r="E9027" t="str">
        <v>false</v>
      </c>
      <c r="G9027" t="str" cm="1">
        <f t="array" ref="G9027">IFERROR(IF(AND(Orders!R9026:R19019&gt;1000,OR(Orders!M9026:M19019="East",Orders!M9026:M19019="south")),"bonus","no bonus"),"data error")</f>
        <v>no bonus</v>
      </c>
    </row>
    <row r="9028" spans="1:7" x14ac:dyDescent="0.25">
      <c r="A9028" t="str">
        <v>high</v>
      </c>
      <c r="B9028" t="b" cm="1">
        <f t="array" ref="B9028">AND(Orders!R9026:R19019&gt;500,Orders!O9026:O19019="technology")</f>
        <v>0</v>
      </c>
      <c r="C9028" t="b" cm="1">
        <f t="array" ref="C9028">OR(Orders!R9026:R19019&gt;1000,Orders!O9026:O19019="furniture")</f>
        <v>1</v>
      </c>
      <c r="D9028" t="str">
        <v>no</v>
      </c>
      <c r="E9028" t="str">
        <v>false</v>
      </c>
      <c r="G9028" t="str" cm="1">
        <f t="array" ref="G9028">IFERROR(IF(AND(Orders!R9027:R19020&gt;1000,OR(Orders!M9027:M19020="East",Orders!M9027:M19020="south")),"bonus","no bonus"),"data error")</f>
        <v>no bonus</v>
      </c>
    </row>
    <row r="9029" spans="1:7" x14ac:dyDescent="0.25">
      <c r="A9029" t="str">
        <v>high</v>
      </c>
      <c r="B9029" t="b" cm="1">
        <f t="array" ref="B9029">AND(Orders!R9027:R19020&gt;500,Orders!O9027:O19020="technology")</f>
        <v>0</v>
      </c>
      <c r="C9029" t="b" cm="1">
        <f t="array" ref="C9029">OR(Orders!R9027:R19020&gt;1000,Orders!O9027:O19020="furniture")</f>
        <v>1</v>
      </c>
      <c r="D9029" t="str">
        <v>no</v>
      </c>
      <c r="E9029" t="str">
        <v>false</v>
      </c>
      <c r="G9029" t="str" cm="1">
        <f t="array" ref="G9029">IFERROR(IF(AND(Orders!R9028:R19021&gt;1000,OR(Orders!M9028:M19021="East",Orders!M9028:M19021="south")),"bonus","no bonus"),"data error")</f>
        <v>no bonus</v>
      </c>
    </row>
    <row r="9030" spans="1:7" x14ac:dyDescent="0.25">
      <c r="A9030" t="str">
        <v>high</v>
      </c>
      <c r="B9030" t="b" cm="1">
        <f t="array" ref="B9030">AND(Orders!R9028:R19021&gt;500,Orders!O9028:O19021="technology")</f>
        <v>0</v>
      </c>
      <c r="C9030" t="b" cm="1">
        <f t="array" ref="C9030">OR(Orders!R9028:R19021&gt;1000,Orders!O9028:O19021="furniture")</f>
        <v>1</v>
      </c>
      <c r="D9030" t="str">
        <v>no</v>
      </c>
      <c r="E9030" t="str">
        <v>false</v>
      </c>
      <c r="G9030" t="str" cm="1">
        <f t="array" ref="G9030">IFERROR(IF(AND(Orders!R9029:R19022&gt;1000,OR(Orders!M9029:M19022="East",Orders!M9029:M19022="south")),"bonus","no bonus"),"data error")</f>
        <v>no bonus</v>
      </c>
    </row>
    <row r="9031" spans="1:7" x14ac:dyDescent="0.25">
      <c r="A9031" t="str">
        <v>high</v>
      </c>
      <c r="B9031" t="b" cm="1">
        <f t="array" ref="B9031">AND(Orders!R9029:R19022&gt;500,Orders!O9029:O19022="technology")</f>
        <v>0</v>
      </c>
      <c r="C9031" t="b" cm="1">
        <f t="array" ref="C9031">OR(Orders!R9029:R19022&gt;1000,Orders!O9029:O19022="furniture")</f>
        <v>1</v>
      </c>
      <c r="D9031" t="str">
        <v>no</v>
      </c>
      <c r="E9031" t="str">
        <v>false</v>
      </c>
      <c r="G9031" t="str" cm="1">
        <f t="array" ref="G9031">IFERROR(IF(AND(Orders!R9030:R19023&gt;1000,OR(Orders!M9030:M19023="East",Orders!M9030:M19023="south")),"bonus","no bonus"),"data error")</f>
        <v>no bonus</v>
      </c>
    </row>
    <row r="9032" spans="1:7" x14ac:dyDescent="0.25">
      <c r="A9032" t="str">
        <v>high</v>
      </c>
      <c r="B9032" t="b" cm="1">
        <f t="array" ref="B9032">AND(Orders!R9030:R19023&gt;500,Orders!O9030:O19023="technology")</f>
        <v>0</v>
      </c>
      <c r="C9032" t="b" cm="1">
        <f t="array" ref="C9032">OR(Orders!R9030:R19023&gt;1000,Orders!O9030:O19023="furniture")</f>
        <v>1</v>
      </c>
      <c r="D9032" t="str">
        <v>no</v>
      </c>
      <c r="E9032" t="str">
        <v>false</v>
      </c>
      <c r="G9032" t="str" cm="1">
        <f t="array" ref="G9032">IFERROR(IF(AND(Orders!R9031:R19024&gt;1000,OR(Orders!M9031:M19024="East",Orders!M9031:M19024="south")),"bonus","no bonus"),"data error")</f>
        <v>no bonus</v>
      </c>
    </row>
    <row r="9033" spans="1:7" x14ac:dyDescent="0.25">
      <c r="A9033" t="str">
        <v>high</v>
      </c>
      <c r="B9033" t="b" cm="1">
        <f t="array" ref="B9033">AND(Orders!R9031:R19024&gt;500,Orders!O9031:O19024="technology")</f>
        <v>0</v>
      </c>
      <c r="C9033" t="b" cm="1">
        <f t="array" ref="C9033">OR(Orders!R9031:R19024&gt;1000,Orders!O9031:O19024="furniture")</f>
        <v>1</v>
      </c>
      <c r="D9033" t="str">
        <v>no</v>
      </c>
      <c r="E9033" t="str">
        <v>false</v>
      </c>
      <c r="G9033" t="str" cm="1">
        <f t="array" ref="G9033">IFERROR(IF(AND(Orders!R9032:R19025&gt;1000,OR(Orders!M9032:M19025="East",Orders!M9032:M19025="south")),"bonus","no bonus"),"data error")</f>
        <v>no bonus</v>
      </c>
    </row>
    <row r="9034" spans="1:7" x14ac:dyDescent="0.25">
      <c r="A9034" t="str">
        <v>high</v>
      </c>
      <c r="B9034" t="b" cm="1">
        <f t="array" ref="B9034">AND(Orders!R9032:R19025&gt;500,Orders!O9032:O19025="technology")</f>
        <v>0</v>
      </c>
      <c r="C9034" t="b" cm="1">
        <f t="array" ref="C9034">OR(Orders!R9032:R19025&gt;1000,Orders!O9032:O19025="furniture")</f>
        <v>1</v>
      </c>
      <c r="D9034" t="str">
        <v>no</v>
      </c>
      <c r="E9034" t="str">
        <v>false</v>
      </c>
      <c r="G9034" t="str" cm="1">
        <f t="array" ref="G9034">IFERROR(IF(AND(Orders!R9033:R19026&gt;1000,OR(Orders!M9033:M19026="East",Orders!M9033:M19026="south")),"bonus","no bonus"),"data error")</f>
        <v>no bonus</v>
      </c>
    </row>
    <row r="9035" spans="1:7" x14ac:dyDescent="0.25">
      <c r="A9035" t="str">
        <v>high</v>
      </c>
      <c r="B9035" t="b" cm="1">
        <f t="array" ref="B9035">AND(Orders!R9033:R19026&gt;500,Orders!O9033:O19026="technology")</f>
        <v>0</v>
      </c>
      <c r="C9035" t="b" cm="1">
        <f t="array" ref="C9035">OR(Orders!R9033:R19026&gt;1000,Orders!O9033:O19026="furniture")</f>
        <v>1</v>
      </c>
      <c r="D9035" t="str">
        <v>no</v>
      </c>
      <c r="E9035" t="str">
        <v>false</v>
      </c>
      <c r="G9035" t="str" cm="1">
        <f t="array" ref="G9035">IFERROR(IF(AND(Orders!R9034:R19027&gt;1000,OR(Orders!M9034:M19027="East",Orders!M9034:M19027="south")),"bonus","no bonus"),"data error")</f>
        <v>no bonus</v>
      </c>
    </row>
    <row r="9036" spans="1:7" x14ac:dyDescent="0.25">
      <c r="A9036" t="str">
        <v>high</v>
      </c>
      <c r="B9036" t="b" cm="1">
        <f t="array" ref="B9036">AND(Orders!R9034:R19027&gt;500,Orders!O9034:O19027="technology")</f>
        <v>0</v>
      </c>
      <c r="C9036" t="b" cm="1">
        <f t="array" ref="C9036">OR(Orders!R9034:R19027&gt;1000,Orders!O9034:O19027="furniture")</f>
        <v>1</v>
      </c>
      <c r="D9036" t="str">
        <v>no</v>
      </c>
      <c r="E9036" t="str">
        <v>false</v>
      </c>
      <c r="G9036" t="str" cm="1">
        <f t="array" ref="G9036">IFERROR(IF(AND(Orders!R9035:R19028&gt;1000,OR(Orders!M9035:M19028="East",Orders!M9035:M19028="south")),"bonus","no bonus"),"data error")</f>
        <v>no bonus</v>
      </c>
    </row>
    <row r="9037" spans="1:7" x14ac:dyDescent="0.25">
      <c r="A9037" t="str">
        <v>high</v>
      </c>
      <c r="B9037" t="b" cm="1">
        <f t="array" ref="B9037">AND(Orders!R9035:R19028&gt;500,Orders!O9035:O19028="technology")</f>
        <v>0</v>
      </c>
      <c r="C9037" t="b" cm="1">
        <f t="array" ref="C9037">OR(Orders!R9035:R19028&gt;1000,Orders!O9035:O19028="furniture")</f>
        <v>1</v>
      </c>
      <c r="D9037" t="str">
        <v>no</v>
      </c>
      <c r="E9037" t="str">
        <v>false</v>
      </c>
      <c r="G9037" t="str" cm="1">
        <f t="array" ref="G9037">IFERROR(IF(AND(Orders!R9036:R19029&gt;1000,OR(Orders!M9036:M19029="East",Orders!M9036:M19029="south")),"bonus","no bonus"),"data error")</f>
        <v>no bonus</v>
      </c>
    </row>
    <row r="9038" spans="1:7" x14ac:dyDescent="0.25">
      <c r="A9038" t="str">
        <v>high</v>
      </c>
      <c r="B9038" t="b" cm="1">
        <f t="array" ref="B9038">AND(Orders!R9036:R19029&gt;500,Orders!O9036:O19029="technology")</f>
        <v>0</v>
      </c>
      <c r="C9038" t="b" cm="1">
        <f t="array" ref="C9038">OR(Orders!R9036:R19029&gt;1000,Orders!O9036:O19029="furniture")</f>
        <v>1</v>
      </c>
      <c r="D9038" t="str">
        <v>no</v>
      </c>
      <c r="E9038" t="str">
        <v>false</v>
      </c>
      <c r="G9038" t="str" cm="1">
        <f t="array" ref="G9038">IFERROR(IF(AND(Orders!R9037:R19030&gt;1000,OR(Orders!M9037:M19030="East",Orders!M9037:M19030="south")),"bonus","no bonus"),"data error")</f>
        <v>no bonus</v>
      </c>
    </row>
    <row r="9039" spans="1:7" x14ac:dyDescent="0.25">
      <c r="A9039" t="str">
        <v>high</v>
      </c>
      <c r="B9039" t="b" cm="1">
        <f t="array" ref="B9039">AND(Orders!R9037:R19030&gt;500,Orders!O9037:O19030="technology")</f>
        <v>0</v>
      </c>
      <c r="C9039" t="b" cm="1">
        <f t="array" ref="C9039">OR(Orders!R9037:R19030&gt;1000,Orders!O9037:O19030="furniture")</f>
        <v>1</v>
      </c>
      <c r="D9039" t="str">
        <v>no</v>
      </c>
      <c r="E9039" t="str">
        <v>false</v>
      </c>
      <c r="G9039" t="str" cm="1">
        <f t="array" ref="G9039">IFERROR(IF(AND(Orders!R9038:R19031&gt;1000,OR(Orders!M9038:M19031="East",Orders!M9038:M19031="south")),"bonus","no bonus"),"data error")</f>
        <v>no bonus</v>
      </c>
    </row>
    <row r="9040" spans="1:7" x14ac:dyDescent="0.25">
      <c r="A9040" t="str">
        <v>high</v>
      </c>
      <c r="B9040" t="b" cm="1">
        <f t="array" ref="B9040">AND(Orders!R9038:R19031&gt;500,Orders!O9038:O19031="technology")</f>
        <v>0</v>
      </c>
      <c r="C9040" t="b" cm="1">
        <f t="array" ref="C9040">OR(Orders!R9038:R19031&gt;1000,Orders!O9038:O19031="furniture")</f>
        <v>1</v>
      </c>
      <c r="D9040" t="str">
        <v>no</v>
      </c>
      <c r="E9040" t="str">
        <v>false</v>
      </c>
      <c r="G9040" t="str" cm="1">
        <f t="array" ref="G9040">IFERROR(IF(AND(Orders!R9039:R19032&gt;1000,OR(Orders!M9039:M19032="East",Orders!M9039:M19032="south")),"bonus","no bonus"),"data error")</f>
        <v>no bonus</v>
      </c>
    </row>
    <row r="9041" spans="1:7" x14ac:dyDescent="0.25">
      <c r="A9041" t="str">
        <v>high</v>
      </c>
      <c r="B9041" t="b" cm="1">
        <f t="array" ref="B9041">AND(Orders!R9039:R19032&gt;500,Orders!O9039:O19032="technology")</f>
        <v>0</v>
      </c>
      <c r="C9041" t="b" cm="1">
        <f t="array" ref="C9041">OR(Orders!R9039:R19032&gt;1000,Orders!O9039:O19032="furniture")</f>
        <v>1</v>
      </c>
      <c r="D9041" t="str">
        <v>no</v>
      </c>
      <c r="E9041" t="str">
        <v>false</v>
      </c>
      <c r="G9041" t="str" cm="1">
        <f t="array" ref="G9041">IFERROR(IF(AND(Orders!R9040:R19033&gt;1000,OR(Orders!M9040:M19033="East",Orders!M9040:M19033="south")),"bonus","no bonus"),"data error")</f>
        <v>no bonus</v>
      </c>
    </row>
    <row r="9042" spans="1:7" x14ac:dyDescent="0.25">
      <c r="A9042" t="str">
        <v>high</v>
      </c>
      <c r="B9042" t="b" cm="1">
        <f t="array" ref="B9042">AND(Orders!R9040:R19033&gt;500,Orders!O9040:O19033="technology")</f>
        <v>0</v>
      </c>
      <c r="C9042" t="b" cm="1">
        <f t="array" ref="C9042">OR(Orders!R9040:R19033&gt;1000,Orders!O9040:O19033="furniture")</f>
        <v>1</v>
      </c>
      <c r="D9042" t="str">
        <v>no</v>
      </c>
      <c r="E9042" t="str">
        <v>false</v>
      </c>
      <c r="G9042" t="str" cm="1">
        <f t="array" ref="G9042">IFERROR(IF(AND(Orders!R9041:R19034&gt;1000,OR(Orders!M9041:M19034="East",Orders!M9041:M19034="south")),"bonus","no bonus"),"data error")</f>
        <v>no bonus</v>
      </c>
    </row>
    <row r="9043" spans="1:7" x14ac:dyDescent="0.25">
      <c r="A9043" t="str">
        <v>high</v>
      </c>
      <c r="B9043" t="b" cm="1">
        <f t="array" ref="B9043">AND(Orders!R9041:R19034&gt;500,Orders!O9041:O19034="technology")</f>
        <v>0</v>
      </c>
      <c r="C9043" t="b" cm="1">
        <f t="array" ref="C9043">OR(Orders!R9041:R19034&gt;1000,Orders!O9041:O19034="furniture")</f>
        <v>1</v>
      </c>
      <c r="D9043" t="str">
        <v>no</v>
      </c>
      <c r="E9043" t="str">
        <v>false</v>
      </c>
      <c r="G9043" t="str" cm="1">
        <f t="array" ref="G9043">IFERROR(IF(AND(Orders!R9042:R19035&gt;1000,OR(Orders!M9042:M19035="East",Orders!M9042:M19035="south")),"bonus","no bonus"),"data error")</f>
        <v>no bonus</v>
      </c>
    </row>
    <row r="9044" spans="1:7" x14ac:dyDescent="0.25">
      <c r="A9044" t="str">
        <v>high</v>
      </c>
      <c r="B9044" t="b" cm="1">
        <f t="array" ref="B9044">AND(Orders!R9042:R19035&gt;500,Orders!O9042:O19035="technology")</f>
        <v>0</v>
      </c>
      <c r="C9044" t="b" cm="1">
        <f t="array" ref="C9044">OR(Orders!R9042:R19035&gt;1000,Orders!O9042:O19035="furniture")</f>
        <v>1</v>
      </c>
      <c r="D9044" t="str">
        <v>no</v>
      </c>
      <c r="E9044" t="str">
        <v>false</v>
      </c>
      <c r="G9044" t="str" cm="1">
        <f t="array" ref="G9044">IFERROR(IF(AND(Orders!R9043:R19036&gt;1000,OR(Orders!M9043:M19036="East",Orders!M9043:M19036="south")),"bonus","no bonus"),"data error")</f>
        <v>no bonus</v>
      </c>
    </row>
    <row r="9045" spans="1:7" x14ac:dyDescent="0.25">
      <c r="A9045" t="str">
        <v>high</v>
      </c>
      <c r="B9045" t="b" cm="1">
        <f t="array" ref="B9045">AND(Orders!R9043:R19036&gt;500,Orders!O9043:O19036="technology")</f>
        <v>0</v>
      </c>
      <c r="C9045" t="b" cm="1">
        <f t="array" ref="C9045">OR(Orders!R9043:R19036&gt;1000,Orders!O9043:O19036="furniture")</f>
        <v>1</v>
      </c>
      <c r="D9045" t="str">
        <v>no</v>
      </c>
      <c r="E9045" t="str">
        <v>false</v>
      </c>
      <c r="G9045" t="str" cm="1">
        <f t="array" ref="G9045">IFERROR(IF(AND(Orders!R9044:R19037&gt;1000,OR(Orders!M9044:M19037="East",Orders!M9044:M19037="south")),"bonus","no bonus"),"data error")</f>
        <v>no bonus</v>
      </c>
    </row>
    <row r="9046" spans="1:7" x14ac:dyDescent="0.25">
      <c r="A9046" t="str">
        <v>high</v>
      </c>
      <c r="B9046" t="b" cm="1">
        <f t="array" ref="B9046">AND(Orders!R9044:R19037&gt;500,Orders!O9044:O19037="technology")</f>
        <v>0</v>
      </c>
      <c r="C9046" t="b" cm="1">
        <f t="array" ref="C9046">OR(Orders!R9044:R19037&gt;1000,Orders!O9044:O19037="furniture")</f>
        <v>1</v>
      </c>
      <c r="D9046" t="str">
        <v>no</v>
      </c>
      <c r="E9046" t="str">
        <v>false</v>
      </c>
      <c r="G9046" t="str" cm="1">
        <f t="array" ref="G9046">IFERROR(IF(AND(Orders!R9045:R19038&gt;1000,OR(Orders!M9045:M19038="East",Orders!M9045:M19038="south")),"bonus","no bonus"),"data error")</f>
        <v>no bonus</v>
      </c>
    </row>
    <row r="9047" spans="1:7" x14ac:dyDescent="0.25">
      <c r="A9047" t="str">
        <v>high</v>
      </c>
      <c r="B9047" t="b" cm="1">
        <f t="array" ref="B9047">AND(Orders!R9045:R19038&gt;500,Orders!O9045:O19038="technology")</f>
        <v>0</v>
      </c>
      <c r="C9047" t="b" cm="1">
        <f t="array" ref="C9047">OR(Orders!R9045:R19038&gt;1000,Orders!O9045:O19038="furniture")</f>
        <v>1</v>
      </c>
      <c r="D9047" t="str">
        <v>no</v>
      </c>
      <c r="E9047" t="str">
        <v>false</v>
      </c>
      <c r="G9047" t="str" cm="1">
        <f t="array" ref="G9047">IFERROR(IF(AND(Orders!R9046:R19039&gt;1000,OR(Orders!M9046:M19039="East",Orders!M9046:M19039="south")),"bonus","no bonus"),"data error")</f>
        <v>no bonus</v>
      </c>
    </row>
    <row r="9048" spans="1:7" x14ac:dyDescent="0.25">
      <c r="A9048" t="str">
        <v>high</v>
      </c>
      <c r="B9048" t="b" cm="1">
        <f t="array" ref="B9048">AND(Orders!R9046:R19039&gt;500,Orders!O9046:O19039="technology")</f>
        <v>0</v>
      </c>
      <c r="C9048" t="b" cm="1">
        <f t="array" ref="C9048">OR(Orders!R9046:R19039&gt;1000,Orders!O9046:O19039="furniture")</f>
        <v>1</v>
      </c>
      <c r="D9048" t="str">
        <v>no</v>
      </c>
      <c r="E9048" t="str">
        <v>false</v>
      </c>
      <c r="G9048" t="str" cm="1">
        <f t="array" ref="G9048">IFERROR(IF(AND(Orders!R9047:R19040&gt;1000,OR(Orders!M9047:M19040="East",Orders!M9047:M19040="south")),"bonus","no bonus"),"data error")</f>
        <v>no bonus</v>
      </c>
    </row>
    <row r="9049" spans="1:7" x14ac:dyDescent="0.25">
      <c r="A9049" t="str">
        <v>high</v>
      </c>
      <c r="B9049" t="b" cm="1">
        <f t="array" ref="B9049">AND(Orders!R9047:R19040&gt;500,Orders!O9047:O19040="technology")</f>
        <v>0</v>
      </c>
      <c r="C9049" t="b" cm="1">
        <f t="array" ref="C9049">OR(Orders!R9047:R19040&gt;1000,Orders!O9047:O19040="furniture")</f>
        <v>1</v>
      </c>
      <c r="D9049" t="str">
        <v>no</v>
      </c>
      <c r="E9049" t="str">
        <v>false</v>
      </c>
      <c r="G9049" t="str" cm="1">
        <f t="array" ref="G9049">IFERROR(IF(AND(Orders!R9048:R19041&gt;1000,OR(Orders!M9048:M19041="East",Orders!M9048:M19041="south")),"bonus","no bonus"),"data error")</f>
        <v>no bonus</v>
      </c>
    </row>
    <row r="9050" spans="1:7" x14ac:dyDescent="0.25">
      <c r="A9050" t="str">
        <v>high</v>
      </c>
      <c r="B9050" t="b" cm="1">
        <f t="array" ref="B9050">AND(Orders!R9048:R19041&gt;500,Orders!O9048:O19041="technology")</f>
        <v>0</v>
      </c>
      <c r="C9050" t="b" cm="1">
        <f t="array" ref="C9050">OR(Orders!R9048:R19041&gt;1000,Orders!O9048:O19041="furniture")</f>
        <v>1</v>
      </c>
      <c r="D9050" t="str">
        <v>no</v>
      </c>
      <c r="E9050" t="str">
        <v>false</v>
      </c>
      <c r="G9050" t="str" cm="1">
        <f t="array" ref="G9050">IFERROR(IF(AND(Orders!R9049:R19042&gt;1000,OR(Orders!M9049:M19042="East",Orders!M9049:M19042="south")),"bonus","no bonus"),"data error")</f>
        <v>no bonus</v>
      </c>
    </row>
    <row r="9051" spans="1:7" x14ac:dyDescent="0.25">
      <c r="A9051" t="str">
        <v>high</v>
      </c>
      <c r="B9051" t="b" cm="1">
        <f t="array" ref="B9051">AND(Orders!R9049:R19042&gt;500,Orders!O9049:O19042="technology")</f>
        <v>0</v>
      </c>
      <c r="C9051" t="b" cm="1">
        <f t="array" ref="C9051">OR(Orders!R9049:R19042&gt;1000,Orders!O9049:O19042="furniture")</f>
        <v>1</v>
      </c>
      <c r="D9051" t="str">
        <v>no</v>
      </c>
      <c r="E9051" t="str">
        <v>false</v>
      </c>
      <c r="G9051" t="str" cm="1">
        <f t="array" ref="G9051">IFERROR(IF(AND(Orders!R9050:R19043&gt;1000,OR(Orders!M9050:M19043="East",Orders!M9050:M19043="south")),"bonus","no bonus"),"data error")</f>
        <v>no bonus</v>
      </c>
    </row>
    <row r="9052" spans="1:7" x14ac:dyDescent="0.25">
      <c r="A9052" t="str">
        <v>high</v>
      </c>
      <c r="B9052" t="b" cm="1">
        <f t="array" ref="B9052">AND(Orders!R9050:R19043&gt;500,Orders!O9050:O19043="technology")</f>
        <v>0</v>
      </c>
      <c r="C9052" t="b" cm="1">
        <f t="array" ref="C9052">OR(Orders!R9050:R19043&gt;1000,Orders!O9050:O19043="furniture")</f>
        <v>1</v>
      </c>
      <c r="D9052" t="str">
        <v>no</v>
      </c>
      <c r="E9052" t="str">
        <v>false</v>
      </c>
      <c r="G9052" t="str" cm="1">
        <f t="array" ref="G9052">IFERROR(IF(AND(Orders!R9051:R19044&gt;1000,OR(Orders!M9051:M19044="East",Orders!M9051:M19044="south")),"bonus","no bonus"),"data error")</f>
        <v>no bonus</v>
      </c>
    </row>
    <row r="9053" spans="1:7" x14ac:dyDescent="0.25">
      <c r="A9053" t="str">
        <v>high</v>
      </c>
      <c r="B9053" t="b" cm="1">
        <f t="array" ref="B9053">AND(Orders!R9051:R19044&gt;500,Orders!O9051:O19044="technology")</f>
        <v>0</v>
      </c>
      <c r="C9053" t="b" cm="1">
        <f t="array" ref="C9053">OR(Orders!R9051:R19044&gt;1000,Orders!O9051:O19044="furniture")</f>
        <v>1</v>
      </c>
      <c r="D9053" t="str">
        <v>no</v>
      </c>
      <c r="E9053" t="str">
        <v>false</v>
      </c>
      <c r="G9053" t="str" cm="1">
        <f t="array" ref="G9053">IFERROR(IF(AND(Orders!R9052:R19045&gt;1000,OR(Orders!M9052:M19045="East",Orders!M9052:M19045="south")),"bonus","no bonus"),"data error")</f>
        <v>no bonus</v>
      </c>
    </row>
    <row r="9054" spans="1:7" x14ac:dyDescent="0.25">
      <c r="A9054" t="str">
        <v>high</v>
      </c>
      <c r="B9054" t="b" cm="1">
        <f t="array" ref="B9054">AND(Orders!R9052:R19045&gt;500,Orders!O9052:O19045="technology")</f>
        <v>0</v>
      </c>
      <c r="C9054" t="b" cm="1">
        <f t="array" ref="C9054">OR(Orders!R9052:R19045&gt;1000,Orders!O9052:O19045="furniture")</f>
        <v>1</v>
      </c>
      <c r="D9054" t="str">
        <v>no</v>
      </c>
      <c r="E9054" t="str">
        <v>false</v>
      </c>
      <c r="G9054" t="str" cm="1">
        <f t="array" ref="G9054">IFERROR(IF(AND(Orders!R9053:R19046&gt;1000,OR(Orders!M9053:M19046="East",Orders!M9053:M19046="south")),"bonus","no bonus"),"data error")</f>
        <v>no bonus</v>
      </c>
    </row>
    <row r="9055" spans="1:7" x14ac:dyDescent="0.25">
      <c r="A9055" t="str">
        <v>high</v>
      </c>
      <c r="B9055" t="b" cm="1">
        <f t="array" ref="B9055">AND(Orders!R9053:R19046&gt;500,Orders!O9053:O19046="technology")</f>
        <v>0</v>
      </c>
      <c r="C9055" t="b" cm="1">
        <f t="array" ref="C9055">OR(Orders!R9053:R19046&gt;1000,Orders!O9053:O19046="furniture")</f>
        <v>1</v>
      </c>
      <c r="D9055" t="str">
        <v>no</v>
      </c>
      <c r="E9055" t="str">
        <v>false</v>
      </c>
      <c r="G9055" t="str" cm="1">
        <f t="array" ref="G9055">IFERROR(IF(AND(Orders!R9054:R19047&gt;1000,OR(Orders!M9054:M19047="East",Orders!M9054:M19047="south")),"bonus","no bonus"),"data error")</f>
        <v>no bonus</v>
      </c>
    </row>
    <row r="9056" spans="1:7" x14ac:dyDescent="0.25">
      <c r="A9056" t="str">
        <v>high</v>
      </c>
      <c r="B9056" t="b" cm="1">
        <f t="array" ref="B9056">AND(Orders!R9054:R19047&gt;500,Orders!O9054:O19047="technology")</f>
        <v>0</v>
      </c>
      <c r="C9056" t="b" cm="1">
        <f t="array" ref="C9056">OR(Orders!R9054:R19047&gt;1000,Orders!O9054:O19047="furniture")</f>
        <v>1</v>
      </c>
      <c r="D9056" t="str">
        <v>no</v>
      </c>
      <c r="E9056" t="str">
        <v>false</v>
      </c>
      <c r="G9056" t="str" cm="1">
        <f t="array" ref="G9056">IFERROR(IF(AND(Orders!R9055:R19048&gt;1000,OR(Orders!M9055:M19048="East",Orders!M9055:M19048="south")),"bonus","no bonus"),"data error")</f>
        <v>no bonus</v>
      </c>
    </row>
    <row r="9057" spans="1:7" x14ac:dyDescent="0.25">
      <c r="A9057" t="str">
        <v>high</v>
      </c>
      <c r="B9057" t="b" cm="1">
        <f t="array" ref="B9057">AND(Orders!R9055:R19048&gt;500,Orders!O9055:O19048="technology")</f>
        <v>0</v>
      </c>
      <c r="C9057" t="b" cm="1">
        <f t="array" ref="C9057">OR(Orders!R9055:R19048&gt;1000,Orders!O9055:O19048="furniture")</f>
        <v>1</v>
      </c>
      <c r="D9057" t="str">
        <v>no</v>
      </c>
      <c r="E9057" t="str">
        <v>false</v>
      </c>
      <c r="G9057" t="str" cm="1">
        <f t="array" ref="G9057">IFERROR(IF(AND(Orders!R9056:R19049&gt;1000,OR(Orders!M9056:M19049="East",Orders!M9056:M19049="south")),"bonus","no bonus"),"data error")</f>
        <v>no bonus</v>
      </c>
    </row>
    <row r="9058" spans="1:7" x14ac:dyDescent="0.25">
      <c r="A9058" t="str">
        <v>high</v>
      </c>
      <c r="B9058" t="b" cm="1">
        <f t="array" ref="B9058">AND(Orders!R9056:R19049&gt;500,Orders!O9056:O19049="technology")</f>
        <v>0</v>
      </c>
      <c r="C9058" t="b" cm="1">
        <f t="array" ref="C9058">OR(Orders!R9056:R19049&gt;1000,Orders!O9056:O19049="furniture")</f>
        <v>1</v>
      </c>
      <c r="D9058" t="str">
        <v>no</v>
      </c>
      <c r="E9058" t="str">
        <v>false</v>
      </c>
      <c r="G9058" t="str" cm="1">
        <f t="array" ref="G9058">IFERROR(IF(AND(Orders!R9057:R19050&gt;1000,OR(Orders!M9057:M19050="East",Orders!M9057:M19050="south")),"bonus","no bonus"),"data error")</f>
        <v>no bonus</v>
      </c>
    </row>
    <row r="9059" spans="1:7" x14ac:dyDescent="0.25">
      <c r="A9059" t="str">
        <v>high</v>
      </c>
      <c r="B9059" t="b" cm="1">
        <f t="array" ref="B9059">AND(Orders!R9057:R19050&gt;500,Orders!O9057:O19050="technology")</f>
        <v>0</v>
      </c>
      <c r="C9059" t="b" cm="1">
        <f t="array" ref="C9059">OR(Orders!R9057:R19050&gt;1000,Orders!O9057:O19050="furniture")</f>
        <v>1</v>
      </c>
      <c r="D9059" t="str">
        <v>no</v>
      </c>
      <c r="E9059" t="str">
        <v>false</v>
      </c>
      <c r="G9059" t="str" cm="1">
        <f t="array" ref="G9059">IFERROR(IF(AND(Orders!R9058:R19051&gt;1000,OR(Orders!M9058:M19051="East",Orders!M9058:M19051="south")),"bonus","no bonus"),"data error")</f>
        <v>no bonus</v>
      </c>
    </row>
    <row r="9060" spans="1:7" x14ac:dyDescent="0.25">
      <c r="A9060" t="str">
        <v>high</v>
      </c>
      <c r="B9060" t="b" cm="1">
        <f t="array" ref="B9060">AND(Orders!R9058:R19051&gt;500,Orders!O9058:O19051="technology")</f>
        <v>0</v>
      </c>
      <c r="C9060" t="b" cm="1">
        <f t="array" ref="C9060">OR(Orders!R9058:R19051&gt;1000,Orders!O9058:O19051="furniture")</f>
        <v>1</v>
      </c>
      <c r="D9060" t="str">
        <v>no</v>
      </c>
      <c r="E9060" t="str">
        <v>false</v>
      </c>
      <c r="G9060" t="str" cm="1">
        <f t="array" ref="G9060">IFERROR(IF(AND(Orders!R9059:R19052&gt;1000,OR(Orders!M9059:M19052="East",Orders!M9059:M19052="south")),"bonus","no bonus"),"data error")</f>
        <v>no bonus</v>
      </c>
    </row>
    <row r="9061" spans="1:7" x14ac:dyDescent="0.25">
      <c r="A9061" t="str">
        <v>high</v>
      </c>
      <c r="B9061" t="b" cm="1">
        <f t="array" ref="B9061">AND(Orders!R9059:R19052&gt;500,Orders!O9059:O19052="technology")</f>
        <v>0</v>
      </c>
      <c r="C9061" t="b" cm="1">
        <f t="array" ref="C9061">OR(Orders!R9059:R19052&gt;1000,Orders!O9059:O19052="furniture")</f>
        <v>1</v>
      </c>
      <c r="D9061" t="str">
        <v>no</v>
      </c>
      <c r="E9061" t="str">
        <v>false</v>
      </c>
      <c r="G9061" t="str" cm="1">
        <f t="array" ref="G9061">IFERROR(IF(AND(Orders!R9060:R19053&gt;1000,OR(Orders!M9060:M19053="East",Orders!M9060:M19053="south")),"bonus","no bonus"),"data error")</f>
        <v>no bonus</v>
      </c>
    </row>
    <row r="9062" spans="1:7" x14ac:dyDescent="0.25">
      <c r="A9062" t="str">
        <v>high</v>
      </c>
      <c r="B9062" t="b" cm="1">
        <f t="array" ref="B9062">AND(Orders!R9060:R19053&gt;500,Orders!O9060:O19053="technology")</f>
        <v>0</v>
      </c>
      <c r="C9062" t="b" cm="1">
        <f t="array" ref="C9062">OR(Orders!R9060:R19053&gt;1000,Orders!O9060:O19053="furniture")</f>
        <v>1</v>
      </c>
      <c r="D9062" t="str">
        <v>no</v>
      </c>
      <c r="E9062" t="str">
        <v>false</v>
      </c>
      <c r="G9062" t="str" cm="1">
        <f t="array" ref="G9062">IFERROR(IF(AND(Orders!R9061:R19054&gt;1000,OR(Orders!M9061:M19054="East",Orders!M9061:M19054="south")),"bonus","no bonus"),"data error")</f>
        <v>no bonus</v>
      </c>
    </row>
    <row r="9063" spans="1:7" x14ac:dyDescent="0.25">
      <c r="A9063" t="str">
        <v>high</v>
      </c>
      <c r="B9063" t="b" cm="1">
        <f t="array" ref="B9063">AND(Orders!R9061:R19054&gt;500,Orders!O9061:O19054="technology")</f>
        <v>0</v>
      </c>
      <c r="C9063" t="b" cm="1">
        <f t="array" ref="C9063">OR(Orders!R9061:R19054&gt;1000,Orders!O9061:O19054="furniture")</f>
        <v>1</v>
      </c>
      <c r="D9063" t="str">
        <v>no</v>
      </c>
      <c r="E9063" t="str">
        <v>false</v>
      </c>
      <c r="G9063" t="str" cm="1">
        <f t="array" ref="G9063">IFERROR(IF(AND(Orders!R9062:R19055&gt;1000,OR(Orders!M9062:M19055="East",Orders!M9062:M19055="south")),"bonus","no bonus"),"data error")</f>
        <v>no bonus</v>
      </c>
    </row>
    <row r="9064" spans="1:7" x14ac:dyDescent="0.25">
      <c r="A9064" t="str">
        <v>high</v>
      </c>
      <c r="B9064" t="b" cm="1">
        <f t="array" ref="B9064">AND(Orders!R9062:R19055&gt;500,Orders!O9062:O19055="technology")</f>
        <v>0</v>
      </c>
      <c r="C9064" t="b" cm="1">
        <f t="array" ref="C9064">OR(Orders!R9062:R19055&gt;1000,Orders!O9062:O19055="furniture")</f>
        <v>1</v>
      </c>
      <c r="D9064" t="str">
        <v>no</v>
      </c>
      <c r="E9064" t="str">
        <v>false</v>
      </c>
      <c r="G9064" t="str" cm="1">
        <f t="array" ref="G9064">IFERROR(IF(AND(Orders!R9063:R19056&gt;1000,OR(Orders!M9063:M19056="East",Orders!M9063:M19056="south")),"bonus","no bonus"),"data error")</f>
        <v>no bonus</v>
      </c>
    </row>
    <row r="9065" spans="1:7" x14ac:dyDescent="0.25">
      <c r="A9065" t="str">
        <v>high</v>
      </c>
      <c r="B9065" t="b" cm="1">
        <f t="array" ref="B9065">AND(Orders!R9063:R19056&gt;500,Orders!O9063:O19056="technology")</f>
        <v>0</v>
      </c>
      <c r="C9065" t="b" cm="1">
        <f t="array" ref="C9065">OR(Orders!R9063:R19056&gt;1000,Orders!O9063:O19056="furniture")</f>
        <v>1</v>
      </c>
      <c r="D9065" t="str">
        <v>no</v>
      </c>
      <c r="E9065" t="str">
        <v>false</v>
      </c>
      <c r="G9065" t="str" cm="1">
        <f t="array" ref="G9065">IFERROR(IF(AND(Orders!R9064:R19057&gt;1000,OR(Orders!M9064:M19057="East",Orders!M9064:M19057="south")),"bonus","no bonus"),"data error")</f>
        <v>no bonus</v>
      </c>
    </row>
    <row r="9066" spans="1:7" x14ac:dyDescent="0.25">
      <c r="A9066" t="str">
        <v>high</v>
      </c>
      <c r="B9066" t="b" cm="1">
        <f t="array" ref="B9066">AND(Orders!R9064:R19057&gt;500,Orders!O9064:O19057="technology")</f>
        <v>0</v>
      </c>
      <c r="C9066" t="b" cm="1">
        <f t="array" ref="C9066">OR(Orders!R9064:R19057&gt;1000,Orders!O9064:O19057="furniture")</f>
        <v>1</v>
      </c>
      <c r="D9066" t="str">
        <v>no</v>
      </c>
      <c r="E9066" t="str">
        <v>false</v>
      </c>
      <c r="G9066" t="str" cm="1">
        <f t="array" ref="G9066">IFERROR(IF(AND(Orders!R9065:R19058&gt;1000,OR(Orders!M9065:M19058="East",Orders!M9065:M19058="south")),"bonus","no bonus"),"data error")</f>
        <v>no bonus</v>
      </c>
    </row>
    <row r="9067" spans="1:7" x14ac:dyDescent="0.25">
      <c r="A9067" t="str">
        <v>high</v>
      </c>
      <c r="B9067" t="b" cm="1">
        <f t="array" ref="B9067">AND(Orders!R9065:R19058&gt;500,Orders!O9065:O19058="technology")</f>
        <v>0</v>
      </c>
      <c r="C9067" t="b" cm="1">
        <f t="array" ref="C9067">OR(Orders!R9065:R19058&gt;1000,Orders!O9065:O19058="furniture")</f>
        <v>1</v>
      </c>
      <c r="D9067" t="str">
        <v>no</v>
      </c>
      <c r="E9067" t="str">
        <v>false</v>
      </c>
      <c r="G9067" t="str" cm="1">
        <f t="array" ref="G9067">IFERROR(IF(AND(Orders!R9066:R19059&gt;1000,OR(Orders!M9066:M19059="East",Orders!M9066:M19059="south")),"bonus","no bonus"),"data error")</f>
        <v>no bonus</v>
      </c>
    </row>
    <row r="9068" spans="1:7" x14ac:dyDescent="0.25">
      <c r="A9068" t="str">
        <v>high</v>
      </c>
      <c r="B9068" t="b" cm="1">
        <f t="array" ref="B9068">AND(Orders!R9066:R19059&gt;500,Orders!O9066:O19059="technology")</f>
        <v>0</v>
      </c>
      <c r="C9068" t="b" cm="1">
        <f t="array" ref="C9068">OR(Orders!R9066:R19059&gt;1000,Orders!O9066:O19059="furniture")</f>
        <v>1</v>
      </c>
      <c r="D9068" t="str">
        <v>no</v>
      </c>
      <c r="E9068" t="str">
        <v>false</v>
      </c>
      <c r="G9068" t="str" cm="1">
        <f t="array" ref="G9068">IFERROR(IF(AND(Orders!R9067:R19060&gt;1000,OR(Orders!M9067:M19060="East",Orders!M9067:M19060="south")),"bonus","no bonus"),"data error")</f>
        <v>no bonus</v>
      </c>
    </row>
    <row r="9069" spans="1:7" x14ac:dyDescent="0.25">
      <c r="A9069" t="str">
        <v>high</v>
      </c>
      <c r="B9069" t="b" cm="1">
        <f t="array" ref="B9069">AND(Orders!R9067:R19060&gt;500,Orders!O9067:O19060="technology")</f>
        <v>0</v>
      </c>
      <c r="C9069" t="b" cm="1">
        <f t="array" ref="C9069">OR(Orders!R9067:R19060&gt;1000,Orders!O9067:O19060="furniture")</f>
        <v>1</v>
      </c>
      <c r="D9069" t="str">
        <v>no</v>
      </c>
      <c r="E9069" t="str">
        <v>false</v>
      </c>
      <c r="G9069" t="str" cm="1">
        <f t="array" ref="G9069">IFERROR(IF(AND(Orders!R9068:R19061&gt;1000,OR(Orders!M9068:M19061="East",Orders!M9068:M19061="south")),"bonus","no bonus"),"data error")</f>
        <v>no bonus</v>
      </c>
    </row>
    <row r="9070" spans="1:7" x14ac:dyDescent="0.25">
      <c r="A9070" t="str">
        <v>high</v>
      </c>
      <c r="B9070" t="b" cm="1">
        <f t="array" ref="B9070">AND(Orders!R9068:R19061&gt;500,Orders!O9068:O19061="technology")</f>
        <v>0</v>
      </c>
      <c r="C9070" t="b" cm="1">
        <f t="array" ref="C9070">OR(Orders!R9068:R19061&gt;1000,Orders!O9068:O19061="furniture")</f>
        <v>1</v>
      </c>
      <c r="D9070" t="str">
        <v>no</v>
      </c>
      <c r="E9070" t="str">
        <v>false</v>
      </c>
      <c r="G9070" t="str" cm="1">
        <f t="array" ref="G9070">IFERROR(IF(AND(Orders!R9069:R19062&gt;1000,OR(Orders!M9069:M19062="East",Orders!M9069:M19062="south")),"bonus","no bonus"),"data error")</f>
        <v>no bonus</v>
      </c>
    </row>
    <row r="9071" spans="1:7" x14ac:dyDescent="0.25">
      <c r="A9071" t="str">
        <v>high</v>
      </c>
      <c r="B9071" t="b" cm="1">
        <f t="array" ref="B9071">AND(Orders!R9069:R19062&gt;500,Orders!O9069:O19062="technology")</f>
        <v>0</v>
      </c>
      <c r="C9071" t="b" cm="1">
        <f t="array" ref="C9071">OR(Orders!R9069:R19062&gt;1000,Orders!O9069:O19062="furniture")</f>
        <v>1</v>
      </c>
      <c r="D9071" t="str">
        <v>no</v>
      </c>
      <c r="E9071" t="str">
        <v>false</v>
      </c>
      <c r="G9071" t="str" cm="1">
        <f t="array" ref="G9071">IFERROR(IF(AND(Orders!R9070:R19063&gt;1000,OR(Orders!M9070:M19063="East",Orders!M9070:M19063="south")),"bonus","no bonus"),"data error")</f>
        <v>no bonus</v>
      </c>
    </row>
    <row r="9072" spans="1:7" x14ac:dyDescent="0.25">
      <c r="A9072" t="str">
        <v>high</v>
      </c>
      <c r="B9072" t="b" cm="1">
        <f t="array" ref="B9072">AND(Orders!R9070:R19063&gt;500,Orders!O9070:O19063="technology")</f>
        <v>0</v>
      </c>
      <c r="C9072" t="b" cm="1">
        <f t="array" ref="C9072">OR(Orders!R9070:R19063&gt;1000,Orders!O9070:O19063="furniture")</f>
        <v>1</v>
      </c>
      <c r="D9072" t="str">
        <v>no</v>
      </c>
      <c r="E9072" t="str">
        <v>false</v>
      </c>
      <c r="G9072" t="str" cm="1">
        <f t="array" ref="G9072">IFERROR(IF(AND(Orders!R9071:R19064&gt;1000,OR(Orders!M9071:M19064="East",Orders!M9071:M19064="south")),"bonus","no bonus"),"data error")</f>
        <v>no bonus</v>
      </c>
    </row>
    <row r="9073" spans="1:7" x14ac:dyDescent="0.25">
      <c r="A9073" t="str">
        <v>high</v>
      </c>
      <c r="B9073" t="b" cm="1">
        <f t="array" ref="B9073">AND(Orders!R9071:R19064&gt;500,Orders!O9071:O19064="technology")</f>
        <v>0</v>
      </c>
      <c r="C9073" t="b" cm="1">
        <f t="array" ref="C9073">OR(Orders!R9071:R19064&gt;1000,Orders!O9071:O19064="furniture")</f>
        <v>1</v>
      </c>
      <c r="D9073" t="str">
        <v>no</v>
      </c>
      <c r="E9073" t="str">
        <v>false</v>
      </c>
      <c r="G9073" t="str" cm="1">
        <f t="array" ref="G9073">IFERROR(IF(AND(Orders!R9072:R19065&gt;1000,OR(Orders!M9072:M19065="East",Orders!M9072:M19065="south")),"bonus","no bonus"),"data error")</f>
        <v>no bonus</v>
      </c>
    </row>
    <row r="9074" spans="1:7" x14ac:dyDescent="0.25">
      <c r="A9074" t="str">
        <v>high</v>
      </c>
      <c r="B9074" t="b" cm="1">
        <f t="array" ref="B9074">AND(Orders!R9072:R19065&gt;500,Orders!O9072:O19065="technology")</f>
        <v>0</v>
      </c>
      <c r="C9074" t="b" cm="1">
        <f t="array" ref="C9074">OR(Orders!R9072:R19065&gt;1000,Orders!O9072:O19065="furniture")</f>
        <v>1</v>
      </c>
      <c r="D9074" t="str">
        <v>no</v>
      </c>
      <c r="E9074" t="str">
        <v>false</v>
      </c>
      <c r="G9074" t="str" cm="1">
        <f t="array" ref="G9074">IFERROR(IF(AND(Orders!R9073:R19066&gt;1000,OR(Orders!M9073:M19066="East",Orders!M9073:M19066="south")),"bonus","no bonus"),"data error")</f>
        <v>no bonus</v>
      </c>
    </row>
    <row r="9075" spans="1:7" x14ac:dyDescent="0.25">
      <c r="A9075" t="str">
        <v>high</v>
      </c>
      <c r="B9075" t="b" cm="1">
        <f t="array" ref="B9075">AND(Orders!R9073:R19066&gt;500,Orders!O9073:O19066="technology")</f>
        <v>0</v>
      </c>
      <c r="C9075" t="b" cm="1">
        <f t="array" ref="C9075">OR(Orders!R9073:R19066&gt;1000,Orders!O9073:O19066="furniture")</f>
        <v>1</v>
      </c>
      <c r="D9075" t="str">
        <v>no</v>
      </c>
      <c r="E9075" t="str">
        <v>false</v>
      </c>
      <c r="G9075" t="str" cm="1">
        <f t="array" ref="G9075">IFERROR(IF(AND(Orders!R9074:R19067&gt;1000,OR(Orders!M9074:M19067="East",Orders!M9074:M19067="south")),"bonus","no bonus"),"data error")</f>
        <v>no bonus</v>
      </c>
    </row>
    <row r="9076" spans="1:7" x14ac:dyDescent="0.25">
      <c r="A9076" t="str">
        <v>high</v>
      </c>
      <c r="B9076" t="b" cm="1">
        <f t="array" ref="B9076">AND(Orders!R9074:R19067&gt;500,Orders!O9074:O19067="technology")</f>
        <v>0</v>
      </c>
      <c r="C9076" t="b" cm="1">
        <f t="array" ref="C9076">OR(Orders!R9074:R19067&gt;1000,Orders!O9074:O19067="furniture")</f>
        <v>1</v>
      </c>
      <c r="D9076" t="str">
        <v>no</v>
      </c>
      <c r="E9076" t="str">
        <v>false</v>
      </c>
      <c r="G9076" t="str" cm="1">
        <f t="array" ref="G9076">IFERROR(IF(AND(Orders!R9075:R19068&gt;1000,OR(Orders!M9075:M19068="East",Orders!M9075:M19068="south")),"bonus","no bonus"),"data error")</f>
        <v>no bonus</v>
      </c>
    </row>
    <row r="9077" spans="1:7" x14ac:dyDescent="0.25">
      <c r="A9077" t="str">
        <v>high</v>
      </c>
      <c r="B9077" t="b" cm="1">
        <f t="array" ref="B9077">AND(Orders!R9075:R19068&gt;500,Orders!O9075:O19068="technology")</f>
        <v>0</v>
      </c>
      <c r="C9077" t="b" cm="1">
        <f t="array" ref="C9077">OR(Orders!R9075:R19068&gt;1000,Orders!O9075:O19068="furniture")</f>
        <v>1</v>
      </c>
      <c r="D9077" t="str">
        <v>no</v>
      </c>
      <c r="E9077" t="str">
        <v>false</v>
      </c>
      <c r="G9077" t="str" cm="1">
        <f t="array" ref="G9077">IFERROR(IF(AND(Orders!R9076:R19069&gt;1000,OR(Orders!M9076:M19069="East",Orders!M9076:M19069="south")),"bonus","no bonus"),"data error")</f>
        <v>no bonus</v>
      </c>
    </row>
    <row r="9078" spans="1:7" x14ac:dyDescent="0.25">
      <c r="A9078" t="str">
        <v>high</v>
      </c>
      <c r="B9078" t="b" cm="1">
        <f t="array" ref="B9078">AND(Orders!R9076:R19069&gt;500,Orders!O9076:O19069="technology")</f>
        <v>0</v>
      </c>
      <c r="C9078" t="b" cm="1">
        <f t="array" ref="C9078">OR(Orders!R9076:R19069&gt;1000,Orders!O9076:O19069="furniture")</f>
        <v>1</v>
      </c>
      <c r="D9078" t="str">
        <v>no</v>
      </c>
      <c r="E9078" t="str">
        <v>false</v>
      </c>
      <c r="G9078" t="str" cm="1">
        <f t="array" ref="G9078">IFERROR(IF(AND(Orders!R9077:R19070&gt;1000,OR(Orders!M9077:M19070="East",Orders!M9077:M19070="south")),"bonus","no bonus"),"data error")</f>
        <v>no bonus</v>
      </c>
    </row>
    <row r="9079" spans="1:7" x14ac:dyDescent="0.25">
      <c r="A9079" t="str">
        <v>high</v>
      </c>
      <c r="B9079" t="b" cm="1">
        <f t="array" ref="B9079">AND(Orders!R9077:R19070&gt;500,Orders!O9077:O19070="technology")</f>
        <v>0</v>
      </c>
      <c r="C9079" t="b" cm="1">
        <f t="array" ref="C9079">OR(Orders!R9077:R19070&gt;1000,Orders!O9077:O19070="furniture")</f>
        <v>1</v>
      </c>
      <c r="D9079" t="str">
        <v>no</v>
      </c>
      <c r="E9079" t="str">
        <v>false</v>
      </c>
      <c r="G9079" t="str" cm="1">
        <f t="array" ref="G9079">IFERROR(IF(AND(Orders!R9078:R19071&gt;1000,OR(Orders!M9078:M19071="East",Orders!M9078:M19071="south")),"bonus","no bonus"),"data error")</f>
        <v>no bonus</v>
      </c>
    </row>
    <row r="9080" spans="1:7" x14ac:dyDescent="0.25">
      <c r="A9080" t="str">
        <v>high</v>
      </c>
      <c r="B9080" t="b" cm="1">
        <f t="array" ref="B9080">AND(Orders!R9078:R19071&gt;500,Orders!O9078:O19071="technology")</f>
        <v>0</v>
      </c>
      <c r="C9080" t="b" cm="1">
        <f t="array" ref="C9080">OR(Orders!R9078:R19071&gt;1000,Orders!O9078:O19071="furniture")</f>
        <v>1</v>
      </c>
      <c r="D9080" t="str">
        <v>no</v>
      </c>
      <c r="E9080" t="str">
        <v>false</v>
      </c>
      <c r="G9080" t="str" cm="1">
        <f t="array" ref="G9080">IFERROR(IF(AND(Orders!R9079:R19072&gt;1000,OR(Orders!M9079:M19072="East",Orders!M9079:M19072="south")),"bonus","no bonus"),"data error")</f>
        <v>no bonus</v>
      </c>
    </row>
    <row r="9081" spans="1:7" x14ac:dyDescent="0.25">
      <c r="A9081" t="str">
        <v>high</v>
      </c>
      <c r="B9081" t="b" cm="1">
        <f t="array" ref="B9081">AND(Orders!R9079:R19072&gt;500,Orders!O9079:O19072="technology")</f>
        <v>0</v>
      </c>
      <c r="C9081" t="b" cm="1">
        <f t="array" ref="C9081">OR(Orders!R9079:R19072&gt;1000,Orders!O9079:O19072="furniture")</f>
        <v>1</v>
      </c>
      <c r="D9081" t="str">
        <v>no</v>
      </c>
      <c r="E9081" t="str">
        <v>false</v>
      </c>
      <c r="G9081" t="str" cm="1">
        <f t="array" ref="G9081">IFERROR(IF(AND(Orders!R9080:R19073&gt;1000,OR(Orders!M9080:M19073="East",Orders!M9080:M19073="south")),"bonus","no bonus"),"data error")</f>
        <v>no bonus</v>
      </c>
    </row>
    <row r="9082" spans="1:7" x14ac:dyDescent="0.25">
      <c r="A9082" t="str">
        <v>high</v>
      </c>
      <c r="B9082" t="b" cm="1">
        <f t="array" ref="B9082">AND(Orders!R9080:R19073&gt;500,Orders!O9080:O19073="technology")</f>
        <v>0</v>
      </c>
      <c r="C9082" t="b" cm="1">
        <f t="array" ref="C9082">OR(Orders!R9080:R19073&gt;1000,Orders!O9080:O19073="furniture")</f>
        <v>1</v>
      </c>
      <c r="D9082" t="str">
        <v>no</v>
      </c>
      <c r="E9082" t="str">
        <v>false</v>
      </c>
      <c r="G9082" t="str" cm="1">
        <f t="array" ref="G9082">IFERROR(IF(AND(Orders!R9081:R19074&gt;1000,OR(Orders!M9081:M19074="East",Orders!M9081:M19074="south")),"bonus","no bonus"),"data error")</f>
        <v>no bonus</v>
      </c>
    </row>
    <row r="9083" spans="1:7" x14ac:dyDescent="0.25">
      <c r="A9083" t="str">
        <v>high</v>
      </c>
      <c r="B9083" t="b" cm="1">
        <f t="array" ref="B9083">AND(Orders!R9081:R19074&gt;500,Orders!O9081:O19074="technology")</f>
        <v>0</v>
      </c>
      <c r="C9083" t="b" cm="1">
        <f t="array" ref="C9083">OR(Orders!R9081:R19074&gt;1000,Orders!O9081:O19074="furniture")</f>
        <v>1</v>
      </c>
      <c r="D9083" t="str">
        <v>no</v>
      </c>
      <c r="E9083" t="str">
        <v>false</v>
      </c>
      <c r="G9083" t="str" cm="1">
        <f t="array" ref="G9083">IFERROR(IF(AND(Orders!R9082:R19075&gt;1000,OR(Orders!M9082:M19075="East",Orders!M9082:M19075="south")),"bonus","no bonus"),"data error")</f>
        <v>no bonus</v>
      </c>
    </row>
    <row r="9084" spans="1:7" x14ac:dyDescent="0.25">
      <c r="A9084" t="str">
        <v>high</v>
      </c>
      <c r="B9084" t="b" cm="1">
        <f t="array" ref="B9084">AND(Orders!R9082:R19075&gt;500,Orders!O9082:O19075="technology")</f>
        <v>0</v>
      </c>
      <c r="C9084" t="b" cm="1">
        <f t="array" ref="C9084">OR(Orders!R9082:R19075&gt;1000,Orders!O9082:O19075="furniture")</f>
        <v>1</v>
      </c>
      <c r="D9084" t="str">
        <v>no</v>
      </c>
      <c r="E9084" t="str">
        <v>false</v>
      </c>
      <c r="G9084" t="str" cm="1">
        <f t="array" ref="G9084">IFERROR(IF(AND(Orders!R9083:R19076&gt;1000,OR(Orders!M9083:M19076="East",Orders!M9083:M19076="south")),"bonus","no bonus"),"data error")</f>
        <v>no bonus</v>
      </c>
    </row>
    <row r="9085" spans="1:7" x14ac:dyDescent="0.25">
      <c r="A9085" t="str">
        <v>high</v>
      </c>
      <c r="B9085" t="b" cm="1">
        <f t="array" ref="B9085">AND(Orders!R9083:R19076&gt;500,Orders!O9083:O19076="technology")</f>
        <v>0</v>
      </c>
      <c r="C9085" t="b" cm="1">
        <f t="array" ref="C9085">OR(Orders!R9083:R19076&gt;1000,Orders!O9083:O19076="furniture")</f>
        <v>1</v>
      </c>
      <c r="D9085" t="str">
        <v>no</v>
      </c>
      <c r="E9085" t="str">
        <v>false</v>
      </c>
      <c r="G9085" t="str" cm="1">
        <f t="array" ref="G9085">IFERROR(IF(AND(Orders!R9084:R19077&gt;1000,OR(Orders!M9084:M19077="East",Orders!M9084:M19077="south")),"bonus","no bonus"),"data error")</f>
        <v>no bonus</v>
      </c>
    </row>
    <row r="9086" spans="1:7" x14ac:dyDescent="0.25">
      <c r="A9086" t="str">
        <v>high</v>
      </c>
      <c r="B9086" t="b" cm="1">
        <f t="array" ref="B9086">AND(Orders!R9084:R19077&gt;500,Orders!O9084:O19077="technology")</f>
        <v>0</v>
      </c>
      <c r="C9086" t="b" cm="1">
        <f t="array" ref="C9086">OR(Orders!R9084:R19077&gt;1000,Orders!O9084:O19077="furniture")</f>
        <v>1</v>
      </c>
      <c r="D9086" t="str">
        <v>no</v>
      </c>
      <c r="E9086" t="str">
        <v>false</v>
      </c>
      <c r="G9086" t="str" cm="1">
        <f t="array" ref="G9086">IFERROR(IF(AND(Orders!R9085:R19078&gt;1000,OR(Orders!M9085:M19078="East",Orders!M9085:M19078="south")),"bonus","no bonus"),"data error")</f>
        <v>no bonus</v>
      </c>
    </row>
    <row r="9087" spans="1:7" x14ac:dyDescent="0.25">
      <c r="A9087" t="str">
        <v>high</v>
      </c>
      <c r="B9087" t="b" cm="1">
        <f t="array" ref="B9087">AND(Orders!R9085:R19078&gt;500,Orders!O9085:O19078="technology")</f>
        <v>0</v>
      </c>
      <c r="C9087" t="b" cm="1">
        <f t="array" ref="C9087">OR(Orders!R9085:R19078&gt;1000,Orders!O9085:O19078="furniture")</f>
        <v>1</v>
      </c>
      <c r="D9087" t="str">
        <v>no</v>
      </c>
      <c r="E9087" t="str">
        <v>false</v>
      </c>
      <c r="G9087" t="str" cm="1">
        <f t="array" ref="G9087">IFERROR(IF(AND(Orders!R9086:R19079&gt;1000,OR(Orders!M9086:M19079="East",Orders!M9086:M19079="south")),"bonus","no bonus"),"data error")</f>
        <v>no bonus</v>
      </c>
    </row>
    <row r="9088" spans="1:7" x14ac:dyDescent="0.25">
      <c r="A9088" t="str">
        <v>high</v>
      </c>
      <c r="B9088" t="b" cm="1">
        <f t="array" ref="B9088">AND(Orders!R9086:R19079&gt;500,Orders!O9086:O19079="technology")</f>
        <v>0</v>
      </c>
      <c r="C9088" t="b" cm="1">
        <f t="array" ref="C9088">OR(Orders!R9086:R19079&gt;1000,Orders!O9086:O19079="furniture")</f>
        <v>1</v>
      </c>
      <c r="D9088" t="str">
        <v>no</v>
      </c>
      <c r="E9088" t="str">
        <v>false</v>
      </c>
      <c r="G9088" t="str" cm="1">
        <f t="array" ref="G9088">IFERROR(IF(AND(Orders!R9087:R19080&gt;1000,OR(Orders!M9087:M19080="East",Orders!M9087:M19080="south")),"bonus","no bonus"),"data error")</f>
        <v>no bonus</v>
      </c>
    </row>
    <row r="9089" spans="1:7" x14ac:dyDescent="0.25">
      <c r="A9089" t="str">
        <v>high</v>
      </c>
      <c r="B9089" t="b" cm="1">
        <f t="array" ref="B9089">AND(Orders!R9087:R19080&gt;500,Orders!O9087:O19080="technology")</f>
        <v>0</v>
      </c>
      <c r="C9089" t="b" cm="1">
        <f t="array" ref="C9089">OR(Orders!R9087:R19080&gt;1000,Orders!O9087:O19080="furniture")</f>
        <v>1</v>
      </c>
      <c r="D9089" t="str">
        <v>no</v>
      </c>
      <c r="E9089" t="str">
        <v>false</v>
      </c>
      <c r="G9089" t="str" cm="1">
        <f t="array" ref="G9089">IFERROR(IF(AND(Orders!R9088:R19081&gt;1000,OR(Orders!M9088:M19081="East",Orders!M9088:M19081="south")),"bonus","no bonus"),"data error")</f>
        <v>no bonus</v>
      </c>
    </row>
    <row r="9090" spans="1:7" x14ac:dyDescent="0.25">
      <c r="A9090" t="str">
        <v>high</v>
      </c>
      <c r="B9090" t="b" cm="1">
        <f t="array" ref="B9090">AND(Orders!R9088:R19081&gt;500,Orders!O9088:O19081="technology")</f>
        <v>0</v>
      </c>
      <c r="C9090" t="b" cm="1">
        <f t="array" ref="C9090">OR(Orders!R9088:R19081&gt;1000,Orders!O9088:O19081="furniture")</f>
        <v>1</v>
      </c>
      <c r="D9090" t="str">
        <v>no</v>
      </c>
      <c r="E9090" t="str">
        <v>false</v>
      </c>
      <c r="G9090" t="str" cm="1">
        <f t="array" ref="G9090">IFERROR(IF(AND(Orders!R9089:R19082&gt;1000,OR(Orders!M9089:M19082="East",Orders!M9089:M19082="south")),"bonus","no bonus"),"data error")</f>
        <v>no bonus</v>
      </c>
    </row>
    <row r="9091" spans="1:7" x14ac:dyDescent="0.25">
      <c r="A9091" t="str">
        <v>high</v>
      </c>
      <c r="B9091" t="b" cm="1">
        <f t="array" ref="B9091">AND(Orders!R9089:R19082&gt;500,Orders!O9089:O19082="technology")</f>
        <v>0</v>
      </c>
      <c r="C9091" t="b" cm="1">
        <f t="array" ref="C9091">OR(Orders!R9089:R19082&gt;1000,Orders!O9089:O19082="furniture")</f>
        <v>1</v>
      </c>
      <c r="D9091" t="str">
        <v>no</v>
      </c>
      <c r="E9091" t="str">
        <v>false</v>
      </c>
      <c r="G9091" t="str" cm="1">
        <f t="array" ref="G9091">IFERROR(IF(AND(Orders!R9090:R19083&gt;1000,OR(Orders!M9090:M19083="East",Orders!M9090:M19083="south")),"bonus","no bonus"),"data error")</f>
        <v>no bonus</v>
      </c>
    </row>
    <row r="9092" spans="1:7" x14ac:dyDescent="0.25">
      <c r="A9092" t="str">
        <v>high</v>
      </c>
      <c r="B9092" t="b" cm="1">
        <f t="array" ref="B9092">AND(Orders!R9090:R19083&gt;500,Orders!O9090:O19083="technology")</f>
        <v>0</v>
      </c>
      <c r="C9092" t="b" cm="1">
        <f t="array" ref="C9092">OR(Orders!R9090:R19083&gt;1000,Orders!O9090:O19083="furniture")</f>
        <v>1</v>
      </c>
      <c r="D9092" t="str">
        <v>no</v>
      </c>
      <c r="E9092" t="str">
        <v>false</v>
      </c>
      <c r="G9092" t="str" cm="1">
        <f t="array" ref="G9092">IFERROR(IF(AND(Orders!R9091:R19084&gt;1000,OR(Orders!M9091:M19084="East",Orders!M9091:M19084="south")),"bonus","no bonus"),"data error")</f>
        <v>no bonus</v>
      </c>
    </row>
    <row r="9093" spans="1:7" x14ac:dyDescent="0.25">
      <c r="A9093" t="str">
        <v>high</v>
      </c>
      <c r="B9093" t="b" cm="1">
        <f t="array" ref="B9093">AND(Orders!R9091:R19084&gt;500,Orders!O9091:O19084="technology")</f>
        <v>0</v>
      </c>
      <c r="C9093" t="b" cm="1">
        <f t="array" ref="C9093">OR(Orders!R9091:R19084&gt;1000,Orders!O9091:O19084="furniture")</f>
        <v>1</v>
      </c>
      <c r="D9093" t="str">
        <v>no</v>
      </c>
      <c r="E9093" t="str">
        <v>false</v>
      </c>
      <c r="G9093" t="str" cm="1">
        <f t="array" ref="G9093">IFERROR(IF(AND(Orders!R9092:R19085&gt;1000,OR(Orders!M9092:M19085="East",Orders!M9092:M19085="south")),"bonus","no bonus"),"data error")</f>
        <v>no bonus</v>
      </c>
    </row>
    <row r="9094" spans="1:7" x14ac:dyDescent="0.25">
      <c r="A9094" t="str">
        <v>high</v>
      </c>
      <c r="B9094" t="b" cm="1">
        <f t="array" ref="B9094">AND(Orders!R9092:R19085&gt;500,Orders!O9092:O19085="technology")</f>
        <v>0</v>
      </c>
      <c r="C9094" t="b" cm="1">
        <f t="array" ref="C9094">OR(Orders!R9092:R19085&gt;1000,Orders!O9092:O19085="furniture")</f>
        <v>1</v>
      </c>
      <c r="D9094" t="str">
        <v>no</v>
      </c>
      <c r="E9094" t="str">
        <v>false</v>
      </c>
      <c r="G9094" t="str" cm="1">
        <f t="array" ref="G9094">IFERROR(IF(AND(Orders!R9093:R19086&gt;1000,OR(Orders!M9093:M19086="East",Orders!M9093:M19086="south")),"bonus","no bonus"),"data error")</f>
        <v>no bonus</v>
      </c>
    </row>
    <row r="9095" spans="1:7" x14ac:dyDescent="0.25">
      <c r="A9095" t="str">
        <v>high</v>
      </c>
      <c r="B9095" t="b" cm="1">
        <f t="array" ref="B9095">AND(Orders!R9093:R19086&gt;500,Orders!O9093:O19086="technology")</f>
        <v>0</v>
      </c>
      <c r="C9095" t="b" cm="1">
        <f t="array" ref="C9095">OR(Orders!R9093:R19086&gt;1000,Orders!O9093:O19086="furniture")</f>
        <v>1</v>
      </c>
      <c r="D9095" t="str">
        <v>no</v>
      </c>
      <c r="E9095" t="str">
        <v>false</v>
      </c>
      <c r="G9095" t="str" cm="1">
        <f t="array" ref="G9095">IFERROR(IF(AND(Orders!R9094:R19087&gt;1000,OR(Orders!M9094:M19087="East",Orders!M9094:M19087="south")),"bonus","no bonus"),"data error")</f>
        <v>no bonus</v>
      </c>
    </row>
    <row r="9096" spans="1:7" x14ac:dyDescent="0.25">
      <c r="A9096" t="str">
        <v>high</v>
      </c>
      <c r="B9096" t="b" cm="1">
        <f t="array" ref="B9096">AND(Orders!R9094:R19087&gt;500,Orders!O9094:O19087="technology")</f>
        <v>0</v>
      </c>
      <c r="C9096" t="b" cm="1">
        <f t="array" ref="C9096">OR(Orders!R9094:R19087&gt;1000,Orders!O9094:O19087="furniture")</f>
        <v>1</v>
      </c>
      <c r="D9096" t="str">
        <v>no</v>
      </c>
      <c r="E9096" t="str">
        <v>false</v>
      </c>
      <c r="G9096" t="str" cm="1">
        <f t="array" ref="G9096">IFERROR(IF(AND(Orders!R9095:R19088&gt;1000,OR(Orders!M9095:M19088="East",Orders!M9095:M19088="south")),"bonus","no bonus"),"data error")</f>
        <v>no bonus</v>
      </c>
    </row>
    <row r="9097" spans="1:7" x14ac:dyDescent="0.25">
      <c r="A9097" t="str">
        <v>high</v>
      </c>
      <c r="B9097" t="b" cm="1">
        <f t="array" ref="B9097">AND(Orders!R9095:R19088&gt;500,Orders!O9095:O19088="technology")</f>
        <v>0</v>
      </c>
      <c r="C9097" t="b" cm="1">
        <f t="array" ref="C9097">OR(Orders!R9095:R19088&gt;1000,Orders!O9095:O19088="furniture")</f>
        <v>1</v>
      </c>
      <c r="D9097" t="str">
        <v>no</v>
      </c>
      <c r="E9097" t="str">
        <v>false</v>
      </c>
      <c r="G9097" t="str" cm="1">
        <f t="array" ref="G9097">IFERROR(IF(AND(Orders!R9096:R19089&gt;1000,OR(Orders!M9096:M19089="East",Orders!M9096:M19089="south")),"bonus","no bonus"),"data error")</f>
        <v>no bonus</v>
      </c>
    </row>
    <row r="9098" spans="1:7" x14ac:dyDescent="0.25">
      <c r="A9098" t="str">
        <v>high</v>
      </c>
      <c r="B9098" t="b" cm="1">
        <f t="array" ref="B9098">AND(Orders!R9096:R19089&gt;500,Orders!O9096:O19089="technology")</f>
        <v>0</v>
      </c>
      <c r="C9098" t="b" cm="1">
        <f t="array" ref="C9098">OR(Orders!R9096:R19089&gt;1000,Orders!O9096:O19089="furniture")</f>
        <v>1</v>
      </c>
      <c r="D9098" t="str">
        <v>no</v>
      </c>
      <c r="E9098" t="str">
        <v>false</v>
      </c>
      <c r="G9098" t="str" cm="1">
        <f t="array" ref="G9098">IFERROR(IF(AND(Orders!R9097:R19090&gt;1000,OR(Orders!M9097:M19090="East",Orders!M9097:M19090="south")),"bonus","no bonus"),"data error")</f>
        <v>no bonus</v>
      </c>
    </row>
    <row r="9099" spans="1:7" x14ac:dyDescent="0.25">
      <c r="A9099" t="str">
        <v>high</v>
      </c>
      <c r="B9099" t="b" cm="1">
        <f t="array" ref="B9099">AND(Orders!R9097:R19090&gt;500,Orders!O9097:O19090="technology")</f>
        <v>0</v>
      </c>
      <c r="C9099" t="b" cm="1">
        <f t="array" ref="C9099">OR(Orders!R9097:R19090&gt;1000,Orders!O9097:O19090="furniture")</f>
        <v>1</v>
      </c>
      <c r="D9099" t="str">
        <v>no</v>
      </c>
      <c r="E9099" t="str">
        <v>false</v>
      </c>
      <c r="G9099" t="str" cm="1">
        <f t="array" ref="G9099">IFERROR(IF(AND(Orders!R9098:R19091&gt;1000,OR(Orders!M9098:M19091="East",Orders!M9098:M19091="south")),"bonus","no bonus"),"data error")</f>
        <v>no bonus</v>
      </c>
    </row>
    <row r="9100" spans="1:7" x14ac:dyDescent="0.25">
      <c r="A9100" t="str">
        <v>high</v>
      </c>
      <c r="B9100" t="b" cm="1">
        <f t="array" ref="B9100">AND(Orders!R9098:R19091&gt;500,Orders!O9098:O19091="technology")</f>
        <v>0</v>
      </c>
      <c r="C9100" t="b" cm="1">
        <f t="array" ref="C9100">OR(Orders!R9098:R19091&gt;1000,Orders!O9098:O19091="furniture")</f>
        <v>1</v>
      </c>
      <c r="D9100" t="str">
        <v>no</v>
      </c>
      <c r="E9100" t="str">
        <v>false</v>
      </c>
      <c r="G9100" t="str" cm="1">
        <f t="array" ref="G9100">IFERROR(IF(AND(Orders!R9099:R19092&gt;1000,OR(Orders!M9099:M19092="East",Orders!M9099:M19092="south")),"bonus","no bonus"),"data error")</f>
        <v>no bonus</v>
      </c>
    </row>
    <row r="9101" spans="1:7" x14ac:dyDescent="0.25">
      <c r="A9101" t="str">
        <v>high</v>
      </c>
      <c r="B9101" t="b" cm="1">
        <f t="array" ref="B9101">AND(Orders!R9099:R19092&gt;500,Orders!O9099:O19092="technology")</f>
        <v>0</v>
      </c>
      <c r="C9101" t="b" cm="1">
        <f t="array" ref="C9101">OR(Orders!R9099:R19092&gt;1000,Orders!O9099:O19092="furniture")</f>
        <v>1</v>
      </c>
      <c r="D9101" t="str">
        <v>no</v>
      </c>
      <c r="E9101" t="str">
        <v>false</v>
      </c>
      <c r="G9101" t="str" cm="1">
        <f t="array" ref="G9101">IFERROR(IF(AND(Orders!R9100:R19093&gt;1000,OR(Orders!M9100:M19093="East",Orders!M9100:M19093="south")),"bonus","no bonus"),"data error")</f>
        <v>no bonus</v>
      </c>
    </row>
    <row r="9102" spans="1:7" x14ac:dyDescent="0.25">
      <c r="A9102" t="str">
        <v>high</v>
      </c>
      <c r="B9102" t="b" cm="1">
        <f t="array" ref="B9102">AND(Orders!R9100:R19093&gt;500,Orders!O9100:O19093="technology")</f>
        <v>0</v>
      </c>
      <c r="C9102" t="b" cm="1">
        <f t="array" ref="C9102">OR(Orders!R9100:R19093&gt;1000,Orders!O9100:O19093="furniture")</f>
        <v>1</v>
      </c>
      <c r="D9102" t="str">
        <v>no</v>
      </c>
      <c r="E9102" t="str">
        <v>false</v>
      </c>
      <c r="G9102" t="str" cm="1">
        <f t="array" ref="G9102">IFERROR(IF(AND(Orders!R9101:R19094&gt;1000,OR(Orders!M9101:M19094="East",Orders!M9101:M19094="south")),"bonus","no bonus"),"data error")</f>
        <v>no bonus</v>
      </c>
    </row>
    <row r="9103" spans="1:7" x14ac:dyDescent="0.25">
      <c r="A9103" t="str">
        <v>high</v>
      </c>
      <c r="B9103" t="b" cm="1">
        <f t="array" ref="B9103">AND(Orders!R9101:R19094&gt;500,Orders!O9101:O19094="technology")</f>
        <v>0</v>
      </c>
      <c r="C9103" t="b" cm="1">
        <f t="array" ref="C9103">OR(Orders!R9101:R19094&gt;1000,Orders!O9101:O19094="furniture")</f>
        <v>1</v>
      </c>
      <c r="D9103" t="str">
        <v>no</v>
      </c>
      <c r="E9103" t="str">
        <v>false</v>
      </c>
      <c r="G9103" t="str" cm="1">
        <f t="array" ref="G9103">IFERROR(IF(AND(Orders!R9102:R19095&gt;1000,OR(Orders!M9102:M19095="East",Orders!M9102:M19095="south")),"bonus","no bonus"),"data error")</f>
        <v>no bonus</v>
      </c>
    </row>
    <row r="9104" spans="1:7" x14ac:dyDescent="0.25">
      <c r="A9104" t="str">
        <v>high</v>
      </c>
      <c r="B9104" t="b" cm="1">
        <f t="array" ref="B9104">AND(Orders!R9102:R19095&gt;500,Orders!O9102:O19095="technology")</f>
        <v>0</v>
      </c>
      <c r="C9104" t="b" cm="1">
        <f t="array" ref="C9104">OR(Orders!R9102:R19095&gt;1000,Orders!O9102:O19095="furniture")</f>
        <v>1</v>
      </c>
      <c r="D9104" t="str">
        <v>no</v>
      </c>
      <c r="E9104" t="str">
        <v>false</v>
      </c>
      <c r="G9104" t="str" cm="1">
        <f t="array" ref="G9104">IFERROR(IF(AND(Orders!R9103:R19096&gt;1000,OR(Orders!M9103:M19096="East",Orders!M9103:M19096="south")),"bonus","no bonus"),"data error")</f>
        <v>no bonus</v>
      </c>
    </row>
    <row r="9105" spans="1:7" x14ac:dyDescent="0.25">
      <c r="A9105" t="str">
        <v>high</v>
      </c>
      <c r="B9105" t="b" cm="1">
        <f t="array" ref="B9105">AND(Orders!R9103:R19096&gt;500,Orders!O9103:O19096="technology")</f>
        <v>0</v>
      </c>
      <c r="C9105" t="b" cm="1">
        <f t="array" ref="C9105">OR(Orders!R9103:R19096&gt;1000,Orders!O9103:O19096="furniture")</f>
        <v>1</v>
      </c>
      <c r="D9105" t="str">
        <v>no</v>
      </c>
      <c r="E9105" t="str">
        <v>false</v>
      </c>
      <c r="G9105" t="str" cm="1">
        <f t="array" ref="G9105">IFERROR(IF(AND(Orders!R9104:R19097&gt;1000,OR(Orders!M9104:M19097="East",Orders!M9104:M19097="south")),"bonus","no bonus"),"data error")</f>
        <v>no bonus</v>
      </c>
    </row>
    <row r="9106" spans="1:7" x14ac:dyDescent="0.25">
      <c r="A9106" t="str">
        <v>high</v>
      </c>
      <c r="B9106" t="b" cm="1">
        <f t="array" ref="B9106">AND(Orders!R9104:R19097&gt;500,Orders!O9104:O19097="technology")</f>
        <v>0</v>
      </c>
      <c r="C9106" t="b" cm="1">
        <f t="array" ref="C9106">OR(Orders!R9104:R19097&gt;1000,Orders!O9104:O19097="furniture")</f>
        <v>1</v>
      </c>
      <c r="D9106" t="str">
        <v>no</v>
      </c>
      <c r="E9106" t="str">
        <v>false</v>
      </c>
      <c r="G9106" t="str" cm="1">
        <f t="array" ref="G9106">IFERROR(IF(AND(Orders!R9105:R19098&gt;1000,OR(Orders!M9105:M19098="East",Orders!M9105:M19098="south")),"bonus","no bonus"),"data error")</f>
        <v>no bonus</v>
      </c>
    </row>
    <row r="9107" spans="1:7" x14ac:dyDescent="0.25">
      <c r="A9107" t="str">
        <v>high</v>
      </c>
      <c r="B9107" t="b" cm="1">
        <f t="array" ref="B9107">AND(Orders!R9105:R19098&gt;500,Orders!O9105:O19098="technology")</f>
        <v>0</v>
      </c>
      <c r="C9107" t="b" cm="1">
        <f t="array" ref="C9107">OR(Orders!R9105:R19098&gt;1000,Orders!O9105:O19098="furniture")</f>
        <v>1</v>
      </c>
      <c r="D9107" t="str">
        <v>no</v>
      </c>
      <c r="E9107" t="str">
        <v>false</v>
      </c>
      <c r="G9107" t="str" cm="1">
        <f t="array" ref="G9107">IFERROR(IF(AND(Orders!R9106:R19099&gt;1000,OR(Orders!M9106:M19099="East",Orders!M9106:M19099="south")),"bonus","no bonus"),"data error")</f>
        <v>no bonus</v>
      </c>
    </row>
    <row r="9108" spans="1:7" x14ac:dyDescent="0.25">
      <c r="A9108" t="str">
        <v>high</v>
      </c>
      <c r="B9108" t="b" cm="1">
        <f t="array" ref="B9108">AND(Orders!R9106:R19099&gt;500,Orders!O9106:O19099="technology")</f>
        <v>0</v>
      </c>
      <c r="C9108" t="b" cm="1">
        <f t="array" ref="C9108">OR(Orders!R9106:R19099&gt;1000,Orders!O9106:O19099="furniture")</f>
        <v>1</v>
      </c>
      <c r="D9108" t="str">
        <v>no</v>
      </c>
      <c r="E9108" t="str">
        <v>false</v>
      </c>
      <c r="G9108" t="str" cm="1">
        <f t="array" ref="G9108">IFERROR(IF(AND(Orders!R9107:R19100&gt;1000,OR(Orders!M9107:M19100="East",Orders!M9107:M19100="south")),"bonus","no bonus"),"data error")</f>
        <v>no bonus</v>
      </c>
    </row>
    <row r="9109" spans="1:7" x14ac:dyDescent="0.25">
      <c r="A9109" t="str">
        <v>high</v>
      </c>
      <c r="B9109" t="b" cm="1">
        <f t="array" ref="B9109">AND(Orders!R9107:R19100&gt;500,Orders!O9107:O19100="technology")</f>
        <v>0</v>
      </c>
      <c r="C9109" t="b" cm="1">
        <f t="array" ref="C9109">OR(Orders!R9107:R19100&gt;1000,Orders!O9107:O19100="furniture")</f>
        <v>1</v>
      </c>
      <c r="D9109" t="str">
        <v>no</v>
      </c>
      <c r="E9109" t="str">
        <v>false</v>
      </c>
      <c r="G9109" t="str" cm="1">
        <f t="array" ref="G9109">IFERROR(IF(AND(Orders!R9108:R19101&gt;1000,OR(Orders!M9108:M19101="East",Orders!M9108:M19101="south")),"bonus","no bonus"),"data error")</f>
        <v>no bonus</v>
      </c>
    </row>
    <row r="9110" spans="1:7" x14ac:dyDescent="0.25">
      <c r="A9110" t="str">
        <v>high</v>
      </c>
      <c r="B9110" t="b" cm="1">
        <f t="array" ref="B9110">AND(Orders!R9108:R19101&gt;500,Orders!O9108:O19101="technology")</f>
        <v>0</v>
      </c>
      <c r="C9110" t="b" cm="1">
        <f t="array" ref="C9110">OR(Orders!R9108:R19101&gt;1000,Orders!O9108:O19101="furniture")</f>
        <v>1</v>
      </c>
      <c r="D9110" t="str">
        <v>no</v>
      </c>
      <c r="E9110" t="str">
        <v>false</v>
      </c>
      <c r="G9110" t="str" cm="1">
        <f t="array" ref="G9110">IFERROR(IF(AND(Orders!R9109:R19102&gt;1000,OR(Orders!M9109:M19102="East",Orders!M9109:M19102="south")),"bonus","no bonus"),"data error")</f>
        <v>no bonus</v>
      </c>
    </row>
    <row r="9111" spans="1:7" x14ac:dyDescent="0.25">
      <c r="A9111" t="str">
        <v>high</v>
      </c>
      <c r="B9111" t="b" cm="1">
        <f t="array" ref="B9111">AND(Orders!R9109:R19102&gt;500,Orders!O9109:O19102="technology")</f>
        <v>0</v>
      </c>
      <c r="C9111" t="b" cm="1">
        <f t="array" ref="C9111">OR(Orders!R9109:R19102&gt;1000,Orders!O9109:O19102="furniture")</f>
        <v>1</v>
      </c>
      <c r="D9111" t="str">
        <v>no</v>
      </c>
      <c r="E9111" t="str">
        <v>false</v>
      </c>
      <c r="G9111" t="str" cm="1">
        <f t="array" ref="G9111">IFERROR(IF(AND(Orders!R9110:R19103&gt;1000,OR(Orders!M9110:M19103="East",Orders!M9110:M19103="south")),"bonus","no bonus"),"data error")</f>
        <v>no bonus</v>
      </c>
    </row>
    <row r="9112" spans="1:7" x14ac:dyDescent="0.25">
      <c r="A9112" t="str">
        <v>high</v>
      </c>
      <c r="B9112" t="b" cm="1">
        <f t="array" ref="B9112">AND(Orders!R9110:R19103&gt;500,Orders!O9110:O19103="technology")</f>
        <v>0</v>
      </c>
      <c r="C9112" t="b" cm="1">
        <f t="array" ref="C9112">OR(Orders!R9110:R19103&gt;1000,Orders!O9110:O19103="furniture")</f>
        <v>1</v>
      </c>
      <c r="D9112" t="str">
        <v>no</v>
      </c>
      <c r="E9112" t="str">
        <v>false</v>
      </c>
      <c r="G9112" t="str" cm="1">
        <f t="array" ref="G9112">IFERROR(IF(AND(Orders!R9111:R19104&gt;1000,OR(Orders!M9111:M19104="East",Orders!M9111:M19104="south")),"bonus","no bonus"),"data error")</f>
        <v>no bonus</v>
      </c>
    </row>
    <row r="9113" spans="1:7" x14ac:dyDescent="0.25">
      <c r="A9113" t="str">
        <v>high</v>
      </c>
      <c r="B9113" t="b" cm="1">
        <f t="array" ref="B9113">AND(Orders!R9111:R19104&gt;500,Orders!O9111:O19104="technology")</f>
        <v>0</v>
      </c>
      <c r="C9113" t="b" cm="1">
        <f t="array" ref="C9113">OR(Orders!R9111:R19104&gt;1000,Orders!O9111:O19104="furniture")</f>
        <v>1</v>
      </c>
      <c r="D9113" t="str">
        <v>no</v>
      </c>
      <c r="E9113" t="str">
        <v>false</v>
      </c>
      <c r="G9113" t="str" cm="1">
        <f t="array" ref="G9113">IFERROR(IF(AND(Orders!R9112:R19105&gt;1000,OR(Orders!M9112:M19105="East",Orders!M9112:M19105="south")),"bonus","no bonus"),"data error")</f>
        <v>no bonus</v>
      </c>
    </row>
    <row r="9114" spans="1:7" x14ac:dyDescent="0.25">
      <c r="A9114" t="str">
        <v>high</v>
      </c>
      <c r="B9114" t="b" cm="1">
        <f t="array" ref="B9114">AND(Orders!R9112:R19105&gt;500,Orders!O9112:O19105="technology")</f>
        <v>0</v>
      </c>
      <c r="C9114" t="b" cm="1">
        <f t="array" ref="C9114">OR(Orders!R9112:R19105&gt;1000,Orders!O9112:O19105="furniture")</f>
        <v>1</v>
      </c>
      <c r="D9114" t="str">
        <v>no</v>
      </c>
      <c r="E9114" t="str">
        <v>false</v>
      </c>
      <c r="G9114" t="str" cm="1">
        <f t="array" ref="G9114">IFERROR(IF(AND(Orders!R9113:R19106&gt;1000,OR(Orders!M9113:M19106="East",Orders!M9113:M19106="south")),"bonus","no bonus"),"data error")</f>
        <v>no bonus</v>
      </c>
    </row>
    <row r="9115" spans="1:7" x14ac:dyDescent="0.25">
      <c r="A9115" t="str">
        <v>high</v>
      </c>
      <c r="B9115" t="b" cm="1">
        <f t="array" ref="B9115">AND(Orders!R9113:R19106&gt;500,Orders!O9113:O19106="technology")</f>
        <v>0</v>
      </c>
      <c r="C9115" t="b" cm="1">
        <f t="array" ref="C9115">OR(Orders!R9113:R19106&gt;1000,Orders!O9113:O19106="furniture")</f>
        <v>1</v>
      </c>
      <c r="D9115" t="str">
        <v>no</v>
      </c>
      <c r="E9115" t="str">
        <v>false</v>
      </c>
      <c r="G9115" t="str" cm="1">
        <f t="array" ref="G9115">IFERROR(IF(AND(Orders!R9114:R19107&gt;1000,OR(Orders!M9114:M19107="East",Orders!M9114:M19107="south")),"bonus","no bonus"),"data error")</f>
        <v>no bonus</v>
      </c>
    </row>
    <row r="9116" spans="1:7" x14ac:dyDescent="0.25">
      <c r="A9116" t="str">
        <v>high</v>
      </c>
      <c r="B9116" t="b" cm="1">
        <f t="array" ref="B9116">AND(Orders!R9114:R19107&gt;500,Orders!O9114:O19107="technology")</f>
        <v>0</v>
      </c>
      <c r="C9116" t="b" cm="1">
        <f t="array" ref="C9116">OR(Orders!R9114:R19107&gt;1000,Orders!O9114:O19107="furniture")</f>
        <v>1</v>
      </c>
      <c r="D9116" t="str">
        <v>no</v>
      </c>
      <c r="E9116" t="str">
        <v>false</v>
      </c>
      <c r="G9116" t="str" cm="1">
        <f t="array" ref="G9116">IFERROR(IF(AND(Orders!R9115:R19108&gt;1000,OR(Orders!M9115:M19108="East",Orders!M9115:M19108="south")),"bonus","no bonus"),"data error")</f>
        <v>no bonus</v>
      </c>
    </row>
    <row r="9117" spans="1:7" x14ac:dyDescent="0.25">
      <c r="A9117" t="str">
        <v>high</v>
      </c>
      <c r="B9117" t="b" cm="1">
        <f t="array" ref="B9117">AND(Orders!R9115:R19108&gt;500,Orders!O9115:O19108="technology")</f>
        <v>0</v>
      </c>
      <c r="C9117" t="b" cm="1">
        <f t="array" ref="C9117">OR(Orders!R9115:R19108&gt;1000,Orders!O9115:O19108="furniture")</f>
        <v>1</v>
      </c>
      <c r="D9117" t="str">
        <v>no</v>
      </c>
      <c r="E9117" t="str">
        <v>false</v>
      </c>
      <c r="G9117" t="str" cm="1">
        <f t="array" ref="G9117">IFERROR(IF(AND(Orders!R9116:R19109&gt;1000,OR(Orders!M9116:M19109="East",Orders!M9116:M19109="south")),"bonus","no bonus"),"data error")</f>
        <v>no bonus</v>
      </c>
    </row>
    <row r="9118" spans="1:7" x14ac:dyDescent="0.25">
      <c r="A9118" t="str">
        <v>high</v>
      </c>
      <c r="B9118" t="b" cm="1">
        <f t="array" ref="B9118">AND(Orders!R9116:R19109&gt;500,Orders!O9116:O19109="technology")</f>
        <v>0</v>
      </c>
      <c r="C9118" t="b" cm="1">
        <f t="array" ref="C9118">OR(Orders!R9116:R19109&gt;1000,Orders!O9116:O19109="furniture")</f>
        <v>1</v>
      </c>
      <c r="D9118" t="str">
        <v>no</v>
      </c>
      <c r="E9118" t="str">
        <v>false</v>
      </c>
      <c r="G9118" t="str" cm="1">
        <f t="array" ref="G9118">IFERROR(IF(AND(Orders!R9117:R19110&gt;1000,OR(Orders!M9117:M19110="East",Orders!M9117:M19110="south")),"bonus","no bonus"),"data error")</f>
        <v>no bonus</v>
      </c>
    </row>
    <row r="9119" spans="1:7" x14ac:dyDescent="0.25">
      <c r="A9119" t="str">
        <v>high</v>
      </c>
      <c r="B9119" t="b" cm="1">
        <f t="array" ref="B9119">AND(Orders!R9117:R19110&gt;500,Orders!O9117:O19110="technology")</f>
        <v>0</v>
      </c>
      <c r="C9119" t="b" cm="1">
        <f t="array" ref="C9119">OR(Orders!R9117:R19110&gt;1000,Orders!O9117:O19110="furniture")</f>
        <v>1</v>
      </c>
      <c r="D9119" t="str">
        <v>no</v>
      </c>
      <c r="E9119" t="str">
        <v>false</v>
      </c>
      <c r="G9119" t="str" cm="1">
        <f t="array" ref="G9119">IFERROR(IF(AND(Orders!R9118:R19111&gt;1000,OR(Orders!M9118:M19111="East",Orders!M9118:M19111="south")),"bonus","no bonus"),"data error")</f>
        <v>no bonus</v>
      </c>
    </row>
    <row r="9120" spans="1:7" x14ac:dyDescent="0.25">
      <c r="A9120" t="str">
        <v>high</v>
      </c>
      <c r="B9120" t="b" cm="1">
        <f t="array" ref="B9120">AND(Orders!R9118:R19111&gt;500,Orders!O9118:O19111="technology")</f>
        <v>0</v>
      </c>
      <c r="C9120" t="b" cm="1">
        <f t="array" ref="C9120">OR(Orders!R9118:R19111&gt;1000,Orders!O9118:O19111="furniture")</f>
        <v>1</v>
      </c>
      <c r="D9120" t="str">
        <v>no</v>
      </c>
      <c r="E9120" t="str">
        <v>false</v>
      </c>
      <c r="G9120" t="str" cm="1">
        <f t="array" ref="G9120">IFERROR(IF(AND(Orders!R9119:R19112&gt;1000,OR(Orders!M9119:M19112="East",Orders!M9119:M19112="south")),"bonus","no bonus"),"data error")</f>
        <v>no bonus</v>
      </c>
    </row>
    <row r="9121" spans="1:7" x14ac:dyDescent="0.25">
      <c r="A9121" t="str">
        <v>high</v>
      </c>
      <c r="B9121" t="b" cm="1">
        <f t="array" ref="B9121">AND(Orders!R9119:R19112&gt;500,Orders!O9119:O19112="technology")</f>
        <v>0</v>
      </c>
      <c r="C9121" t="b" cm="1">
        <f t="array" ref="C9121">OR(Orders!R9119:R19112&gt;1000,Orders!O9119:O19112="furniture")</f>
        <v>1</v>
      </c>
      <c r="D9121" t="str">
        <v>no</v>
      </c>
      <c r="E9121" t="str">
        <v>false</v>
      </c>
      <c r="G9121" t="str" cm="1">
        <f t="array" ref="G9121">IFERROR(IF(AND(Orders!R9120:R19113&gt;1000,OR(Orders!M9120:M19113="East",Orders!M9120:M19113="south")),"bonus","no bonus"),"data error")</f>
        <v>no bonus</v>
      </c>
    </row>
    <row r="9122" spans="1:7" x14ac:dyDescent="0.25">
      <c r="A9122" t="str">
        <v>high</v>
      </c>
      <c r="B9122" t="b" cm="1">
        <f t="array" ref="B9122">AND(Orders!R9120:R19113&gt;500,Orders!O9120:O19113="technology")</f>
        <v>0</v>
      </c>
      <c r="C9122" t="b" cm="1">
        <f t="array" ref="C9122">OR(Orders!R9120:R19113&gt;1000,Orders!O9120:O19113="furniture")</f>
        <v>1</v>
      </c>
      <c r="D9122" t="str">
        <v>no</v>
      </c>
      <c r="E9122" t="str">
        <v>false</v>
      </c>
      <c r="G9122" t="str" cm="1">
        <f t="array" ref="G9122">IFERROR(IF(AND(Orders!R9121:R19114&gt;1000,OR(Orders!M9121:M19114="East",Orders!M9121:M19114="south")),"bonus","no bonus"),"data error")</f>
        <v>no bonus</v>
      </c>
    </row>
    <row r="9123" spans="1:7" x14ac:dyDescent="0.25">
      <c r="A9123" t="str">
        <v>high</v>
      </c>
      <c r="B9123" t="b" cm="1">
        <f t="array" ref="B9123">AND(Orders!R9121:R19114&gt;500,Orders!O9121:O19114="technology")</f>
        <v>0</v>
      </c>
      <c r="C9123" t="b" cm="1">
        <f t="array" ref="C9123">OR(Orders!R9121:R19114&gt;1000,Orders!O9121:O19114="furniture")</f>
        <v>1</v>
      </c>
      <c r="D9123" t="str">
        <v>no</v>
      </c>
      <c r="E9123" t="str">
        <v>false</v>
      </c>
      <c r="G9123" t="str" cm="1">
        <f t="array" ref="G9123">IFERROR(IF(AND(Orders!R9122:R19115&gt;1000,OR(Orders!M9122:M19115="East",Orders!M9122:M19115="south")),"bonus","no bonus"),"data error")</f>
        <v>no bonus</v>
      </c>
    </row>
    <row r="9124" spans="1:7" x14ac:dyDescent="0.25">
      <c r="A9124" t="str">
        <v>high</v>
      </c>
      <c r="B9124" t="b" cm="1">
        <f t="array" ref="B9124">AND(Orders!R9122:R19115&gt;500,Orders!O9122:O19115="technology")</f>
        <v>0</v>
      </c>
      <c r="C9124" t="b" cm="1">
        <f t="array" ref="C9124">OR(Orders!R9122:R19115&gt;1000,Orders!O9122:O19115="furniture")</f>
        <v>1</v>
      </c>
      <c r="D9124" t="str">
        <v>no</v>
      </c>
      <c r="E9124" t="str">
        <v>false</v>
      </c>
      <c r="G9124" t="str" cm="1">
        <f t="array" ref="G9124">IFERROR(IF(AND(Orders!R9123:R19116&gt;1000,OR(Orders!M9123:M19116="East",Orders!M9123:M19116="south")),"bonus","no bonus"),"data error")</f>
        <v>no bonus</v>
      </c>
    </row>
    <row r="9125" spans="1:7" x14ac:dyDescent="0.25">
      <c r="A9125" t="str">
        <v>high</v>
      </c>
      <c r="B9125" t="b" cm="1">
        <f t="array" ref="B9125">AND(Orders!R9123:R19116&gt;500,Orders!O9123:O19116="technology")</f>
        <v>0</v>
      </c>
      <c r="C9125" t="b" cm="1">
        <f t="array" ref="C9125">OR(Orders!R9123:R19116&gt;1000,Orders!O9123:O19116="furniture")</f>
        <v>1</v>
      </c>
      <c r="D9125" t="str">
        <v>no</v>
      </c>
      <c r="E9125" t="str">
        <v>false</v>
      </c>
      <c r="G9125" t="str" cm="1">
        <f t="array" ref="G9125">IFERROR(IF(AND(Orders!R9124:R19117&gt;1000,OR(Orders!M9124:M19117="East",Orders!M9124:M19117="south")),"bonus","no bonus"),"data error")</f>
        <v>no bonus</v>
      </c>
    </row>
    <row r="9126" spans="1:7" x14ac:dyDescent="0.25">
      <c r="A9126" t="str">
        <v>high</v>
      </c>
      <c r="B9126" t="b" cm="1">
        <f t="array" ref="B9126">AND(Orders!R9124:R19117&gt;500,Orders!O9124:O19117="technology")</f>
        <v>0</v>
      </c>
      <c r="C9126" t="b" cm="1">
        <f t="array" ref="C9126">OR(Orders!R9124:R19117&gt;1000,Orders!O9124:O19117="furniture")</f>
        <v>1</v>
      </c>
      <c r="D9126" t="str">
        <v>no</v>
      </c>
      <c r="E9126" t="str">
        <v>false</v>
      </c>
      <c r="G9126" t="str" cm="1">
        <f t="array" ref="G9126">IFERROR(IF(AND(Orders!R9125:R19118&gt;1000,OR(Orders!M9125:M19118="East",Orders!M9125:M19118="south")),"bonus","no bonus"),"data error")</f>
        <v>no bonus</v>
      </c>
    </row>
    <row r="9127" spans="1:7" x14ac:dyDescent="0.25">
      <c r="A9127" t="str">
        <v>high</v>
      </c>
      <c r="B9127" t="b" cm="1">
        <f t="array" ref="B9127">AND(Orders!R9125:R19118&gt;500,Orders!O9125:O19118="technology")</f>
        <v>0</v>
      </c>
      <c r="C9127" t="b" cm="1">
        <f t="array" ref="C9127">OR(Orders!R9125:R19118&gt;1000,Orders!O9125:O19118="furniture")</f>
        <v>1</v>
      </c>
      <c r="D9127" t="str">
        <v>no</v>
      </c>
      <c r="E9127" t="str">
        <v>false</v>
      </c>
      <c r="G9127" t="str" cm="1">
        <f t="array" ref="G9127">IFERROR(IF(AND(Orders!R9126:R19119&gt;1000,OR(Orders!M9126:M19119="East",Orders!M9126:M19119="south")),"bonus","no bonus"),"data error")</f>
        <v>no bonus</v>
      </c>
    </row>
    <row r="9128" spans="1:7" x14ac:dyDescent="0.25">
      <c r="A9128" t="str">
        <v>high</v>
      </c>
      <c r="B9128" t="b" cm="1">
        <f t="array" ref="B9128">AND(Orders!R9126:R19119&gt;500,Orders!O9126:O19119="technology")</f>
        <v>0</v>
      </c>
      <c r="C9128" t="b" cm="1">
        <f t="array" ref="C9128">OR(Orders!R9126:R19119&gt;1000,Orders!O9126:O19119="furniture")</f>
        <v>1</v>
      </c>
      <c r="D9128" t="str">
        <v>no</v>
      </c>
      <c r="E9128" t="str">
        <v>false</v>
      </c>
      <c r="G9128" t="str" cm="1">
        <f t="array" ref="G9128">IFERROR(IF(AND(Orders!R9127:R19120&gt;1000,OR(Orders!M9127:M19120="East",Orders!M9127:M19120="south")),"bonus","no bonus"),"data error")</f>
        <v>no bonus</v>
      </c>
    </row>
    <row r="9129" spans="1:7" x14ac:dyDescent="0.25">
      <c r="A9129" t="str">
        <v>high</v>
      </c>
      <c r="B9129" t="b" cm="1">
        <f t="array" ref="B9129">AND(Orders!R9127:R19120&gt;500,Orders!O9127:O19120="technology")</f>
        <v>0</v>
      </c>
      <c r="C9129" t="b" cm="1">
        <f t="array" ref="C9129">OR(Orders!R9127:R19120&gt;1000,Orders!O9127:O19120="furniture")</f>
        <v>1</v>
      </c>
      <c r="D9129" t="str">
        <v>no</v>
      </c>
      <c r="E9129" t="str">
        <v>false</v>
      </c>
      <c r="G9129" t="str" cm="1">
        <f t="array" ref="G9129">IFERROR(IF(AND(Orders!R9128:R19121&gt;1000,OR(Orders!M9128:M19121="East",Orders!M9128:M19121="south")),"bonus","no bonus"),"data error")</f>
        <v>no bonus</v>
      </c>
    </row>
    <row r="9130" spans="1:7" x14ac:dyDescent="0.25">
      <c r="A9130" t="str">
        <v>high</v>
      </c>
      <c r="B9130" t="b" cm="1">
        <f t="array" ref="B9130">AND(Orders!R9128:R19121&gt;500,Orders!O9128:O19121="technology")</f>
        <v>0</v>
      </c>
      <c r="C9130" t="b" cm="1">
        <f t="array" ref="C9130">OR(Orders!R9128:R19121&gt;1000,Orders!O9128:O19121="furniture")</f>
        <v>1</v>
      </c>
      <c r="D9130" t="str">
        <v>no</v>
      </c>
      <c r="E9130" t="str">
        <v>false</v>
      </c>
      <c r="G9130" t="str" cm="1">
        <f t="array" ref="G9130">IFERROR(IF(AND(Orders!R9129:R19122&gt;1000,OR(Orders!M9129:M19122="East",Orders!M9129:M19122="south")),"bonus","no bonus"),"data error")</f>
        <v>no bonus</v>
      </c>
    </row>
    <row r="9131" spans="1:7" x14ac:dyDescent="0.25">
      <c r="A9131" t="str">
        <v>high</v>
      </c>
      <c r="B9131" t="b" cm="1">
        <f t="array" ref="B9131">AND(Orders!R9129:R19122&gt;500,Orders!O9129:O19122="technology")</f>
        <v>0</v>
      </c>
      <c r="C9131" t="b" cm="1">
        <f t="array" ref="C9131">OR(Orders!R9129:R19122&gt;1000,Orders!O9129:O19122="furniture")</f>
        <v>1</v>
      </c>
      <c r="D9131" t="str">
        <v>no</v>
      </c>
      <c r="E9131" t="str">
        <v>false</v>
      </c>
      <c r="G9131" t="str" cm="1">
        <f t="array" ref="G9131">IFERROR(IF(AND(Orders!R9130:R19123&gt;1000,OR(Orders!M9130:M19123="East",Orders!M9130:M19123="south")),"bonus","no bonus"),"data error")</f>
        <v>no bonus</v>
      </c>
    </row>
    <row r="9132" spans="1:7" x14ac:dyDescent="0.25">
      <c r="A9132" t="str">
        <v>high</v>
      </c>
      <c r="B9132" t="b" cm="1">
        <f t="array" ref="B9132">AND(Orders!R9130:R19123&gt;500,Orders!O9130:O19123="technology")</f>
        <v>0</v>
      </c>
      <c r="C9132" t="b" cm="1">
        <f t="array" ref="C9132">OR(Orders!R9130:R19123&gt;1000,Orders!O9130:O19123="furniture")</f>
        <v>1</v>
      </c>
      <c r="D9132" t="str">
        <v>no</v>
      </c>
      <c r="E9132" t="str">
        <v>false</v>
      </c>
      <c r="G9132" t="str" cm="1">
        <f t="array" ref="G9132">IFERROR(IF(AND(Orders!R9131:R19124&gt;1000,OR(Orders!M9131:M19124="East",Orders!M9131:M19124="south")),"bonus","no bonus"),"data error")</f>
        <v>no bonus</v>
      </c>
    </row>
    <row r="9133" spans="1:7" x14ac:dyDescent="0.25">
      <c r="A9133" t="str">
        <v>high</v>
      </c>
      <c r="B9133" t="b" cm="1">
        <f t="array" ref="B9133">AND(Orders!R9131:R19124&gt;500,Orders!O9131:O19124="technology")</f>
        <v>0</v>
      </c>
      <c r="C9133" t="b" cm="1">
        <f t="array" ref="C9133">OR(Orders!R9131:R19124&gt;1000,Orders!O9131:O19124="furniture")</f>
        <v>1</v>
      </c>
      <c r="D9133" t="str">
        <v>no</v>
      </c>
      <c r="E9133" t="str">
        <v>false</v>
      </c>
      <c r="G9133" t="str" cm="1">
        <f t="array" ref="G9133">IFERROR(IF(AND(Orders!R9132:R19125&gt;1000,OR(Orders!M9132:M19125="East",Orders!M9132:M19125="south")),"bonus","no bonus"),"data error")</f>
        <v>no bonus</v>
      </c>
    </row>
    <row r="9134" spans="1:7" x14ac:dyDescent="0.25">
      <c r="A9134" t="str">
        <v>high</v>
      </c>
      <c r="B9134" t="b" cm="1">
        <f t="array" ref="B9134">AND(Orders!R9132:R19125&gt;500,Orders!O9132:O19125="technology")</f>
        <v>0</v>
      </c>
      <c r="C9134" t="b" cm="1">
        <f t="array" ref="C9134">OR(Orders!R9132:R19125&gt;1000,Orders!O9132:O19125="furniture")</f>
        <v>1</v>
      </c>
      <c r="D9134" t="str">
        <v>no</v>
      </c>
      <c r="E9134" t="str">
        <v>false</v>
      </c>
      <c r="G9134" t="str" cm="1">
        <f t="array" ref="G9134">IFERROR(IF(AND(Orders!R9133:R19126&gt;1000,OR(Orders!M9133:M19126="East",Orders!M9133:M19126="south")),"bonus","no bonus"),"data error")</f>
        <v>no bonus</v>
      </c>
    </row>
    <row r="9135" spans="1:7" x14ac:dyDescent="0.25">
      <c r="A9135" t="str">
        <v>high</v>
      </c>
      <c r="B9135" t="b" cm="1">
        <f t="array" ref="B9135">AND(Orders!R9133:R19126&gt;500,Orders!O9133:O19126="technology")</f>
        <v>0</v>
      </c>
      <c r="C9135" t="b" cm="1">
        <f t="array" ref="C9135">OR(Orders!R9133:R19126&gt;1000,Orders!O9133:O19126="furniture")</f>
        <v>1</v>
      </c>
      <c r="D9135" t="str">
        <v>no</v>
      </c>
      <c r="E9135" t="str">
        <v>false</v>
      </c>
      <c r="G9135" t="str" cm="1">
        <f t="array" ref="G9135">IFERROR(IF(AND(Orders!R9134:R19127&gt;1000,OR(Orders!M9134:M19127="East",Orders!M9134:M19127="south")),"bonus","no bonus"),"data error")</f>
        <v>no bonus</v>
      </c>
    </row>
    <row r="9136" spans="1:7" x14ac:dyDescent="0.25">
      <c r="A9136" t="str">
        <v>high</v>
      </c>
      <c r="B9136" t="b" cm="1">
        <f t="array" ref="B9136">AND(Orders!R9134:R19127&gt;500,Orders!O9134:O19127="technology")</f>
        <v>0</v>
      </c>
      <c r="C9136" t="b" cm="1">
        <f t="array" ref="C9136">OR(Orders!R9134:R19127&gt;1000,Orders!O9134:O19127="furniture")</f>
        <v>1</v>
      </c>
      <c r="D9136" t="str">
        <v>no</v>
      </c>
      <c r="E9136" t="str">
        <v>false</v>
      </c>
      <c r="G9136" t="str" cm="1">
        <f t="array" ref="G9136">IFERROR(IF(AND(Orders!R9135:R19128&gt;1000,OR(Orders!M9135:M19128="East",Orders!M9135:M19128="south")),"bonus","no bonus"),"data error")</f>
        <v>no bonus</v>
      </c>
    </row>
    <row r="9137" spans="1:7" x14ac:dyDescent="0.25">
      <c r="A9137" t="str">
        <v>high</v>
      </c>
      <c r="B9137" t="b" cm="1">
        <f t="array" ref="B9137">AND(Orders!R9135:R19128&gt;500,Orders!O9135:O19128="technology")</f>
        <v>0</v>
      </c>
      <c r="C9137" t="b" cm="1">
        <f t="array" ref="C9137">OR(Orders!R9135:R19128&gt;1000,Orders!O9135:O19128="furniture")</f>
        <v>1</v>
      </c>
      <c r="D9137" t="str">
        <v>no</v>
      </c>
      <c r="E9137" t="str">
        <v>false</v>
      </c>
      <c r="G9137" t="str" cm="1">
        <f t="array" ref="G9137">IFERROR(IF(AND(Orders!R9136:R19129&gt;1000,OR(Orders!M9136:M19129="East",Orders!M9136:M19129="south")),"bonus","no bonus"),"data error")</f>
        <v>no bonus</v>
      </c>
    </row>
    <row r="9138" spans="1:7" x14ac:dyDescent="0.25">
      <c r="A9138" t="str">
        <v>high</v>
      </c>
      <c r="B9138" t="b" cm="1">
        <f t="array" ref="B9138">AND(Orders!R9136:R19129&gt;500,Orders!O9136:O19129="technology")</f>
        <v>0</v>
      </c>
      <c r="C9138" t="b" cm="1">
        <f t="array" ref="C9138">OR(Orders!R9136:R19129&gt;1000,Orders!O9136:O19129="furniture")</f>
        <v>1</v>
      </c>
      <c r="D9138" t="str">
        <v>no</v>
      </c>
      <c r="E9138" t="str">
        <v>false</v>
      </c>
      <c r="G9138" t="str" cm="1">
        <f t="array" ref="G9138">IFERROR(IF(AND(Orders!R9137:R19130&gt;1000,OR(Orders!M9137:M19130="East",Orders!M9137:M19130="south")),"bonus","no bonus"),"data error")</f>
        <v>no bonus</v>
      </c>
    </row>
    <row r="9139" spans="1:7" x14ac:dyDescent="0.25">
      <c r="A9139" t="str">
        <v>high</v>
      </c>
      <c r="B9139" t="b" cm="1">
        <f t="array" ref="B9139">AND(Orders!R9137:R19130&gt;500,Orders!O9137:O19130="technology")</f>
        <v>0</v>
      </c>
      <c r="C9139" t="b" cm="1">
        <f t="array" ref="C9139">OR(Orders!R9137:R19130&gt;1000,Orders!O9137:O19130="furniture")</f>
        <v>1</v>
      </c>
      <c r="D9139" t="str">
        <v>no</v>
      </c>
      <c r="E9139" t="str">
        <v>false</v>
      </c>
      <c r="G9139" t="str" cm="1">
        <f t="array" ref="G9139">IFERROR(IF(AND(Orders!R9138:R19131&gt;1000,OR(Orders!M9138:M19131="East",Orders!M9138:M19131="south")),"bonus","no bonus"),"data error")</f>
        <v>no bonus</v>
      </c>
    </row>
    <row r="9140" spans="1:7" x14ac:dyDescent="0.25">
      <c r="A9140" t="str">
        <v>high</v>
      </c>
      <c r="B9140" t="b" cm="1">
        <f t="array" ref="B9140">AND(Orders!R9138:R19131&gt;500,Orders!O9138:O19131="technology")</f>
        <v>0</v>
      </c>
      <c r="C9140" t="b" cm="1">
        <f t="array" ref="C9140">OR(Orders!R9138:R19131&gt;1000,Orders!O9138:O19131="furniture")</f>
        <v>1</v>
      </c>
      <c r="D9140" t="str">
        <v>no</v>
      </c>
      <c r="E9140" t="str">
        <v>false</v>
      </c>
      <c r="G9140" t="str" cm="1">
        <f t="array" ref="G9140">IFERROR(IF(AND(Orders!R9139:R19132&gt;1000,OR(Orders!M9139:M19132="East",Orders!M9139:M19132="south")),"bonus","no bonus"),"data error")</f>
        <v>no bonus</v>
      </c>
    </row>
    <row r="9141" spans="1:7" x14ac:dyDescent="0.25">
      <c r="A9141" t="str">
        <v>high</v>
      </c>
      <c r="B9141" t="b" cm="1">
        <f t="array" ref="B9141">AND(Orders!R9139:R19132&gt;500,Orders!O9139:O19132="technology")</f>
        <v>0</v>
      </c>
      <c r="C9141" t="b" cm="1">
        <f t="array" ref="C9141">OR(Orders!R9139:R19132&gt;1000,Orders!O9139:O19132="furniture")</f>
        <v>1</v>
      </c>
      <c r="D9141" t="str">
        <v>no</v>
      </c>
      <c r="E9141" t="str">
        <v>false</v>
      </c>
      <c r="G9141" t="str" cm="1">
        <f t="array" ref="G9141">IFERROR(IF(AND(Orders!R9140:R19133&gt;1000,OR(Orders!M9140:M19133="East",Orders!M9140:M19133="south")),"bonus","no bonus"),"data error")</f>
        <v>no bonus</v>
      </c>
    </row>
    <row r="9142" spans="1:7" x14ac:dyDescent="0.25">
      <c r="A9142" t="str">
        <v>high</v>
      </c>
      <c r="B9142" t="b" cm="1">
        <f t="array" ref="B9142">AND(Orders!R9140:R19133&gt;500,Orders!O9140:O19133="technology")</f>
        <v>0</v>
      </c>
      <c r="C9142" t="b" cm="1">
        <f t="array" ref="C9142">OR(Orders!R9140:R19133&gt;1000,Orders!O9140:O19133="furniture")</f>
        <v>1</v>
      </c>
      <c r="D9142" t="str">
        <v>no</v>
      </c>
      <c r="E9142" t="str">
        <v>false</v>
      </c>
      <c r="G9142" t="str" cm="1">
        <f t="array" ref="G9142">IFERROR(IF(AND(Orders!R9141:R19134&gt;1000,OR(Orders!M9141:M19134="East",Orders!M9141:M19134="south")),"bonus","no bonus"),"data error")</f>
        <v>no bonus</v>
      </c>
    </row>
    <row r="9143" spans="1:7" x14ac:dyDescent="0.25">
      <c r="A9143" t="str">
        <v>high</v>
      </c>
      <c r="B9143" t="b" cm="1">
        <f t="array" ref="B9143">AND(Orders!R9141:R19134&gt;500,Orders!O9141:O19134="technology")</f>
        <v>0</v>
      </c>
      <c r="C9143" t="b" cm="1">
        <f t="array" ref="C9143">OR(Orders!R9141:R19134&gt;1000,Orders!O9141:O19134="furniture")</f>
        <v>1</v>
      </c>
      <c r="D9143" t="str">
        <v>no</v>
      </c>
      <c r="E9143" t="str">
        <v>false</v>
      </c>
      <c r="G9143" t="str" cm="1">
        <f t="array" ref="G9143">IFERROR(IF(AND(Orders!R9142:R19135&gt;1000,OR(Orders!M9142:M19135="East",Orders!M9142:M19135="south")),"bonus","no bonus"),"data error")</f>
        <v>no bonus</v>
      </c>
    </row>
    <row r="9144" spans="1:7" x14ac:dyDescent="0.25">
      <c r="A9144" t="str">
        <v>high</v>
      </c>
      <c r="B9144" t="b" cm="1">
        <f t="array" ref="B9144">AND(Orders!R9142:R19135&gt;500,Orders!O9142:O19135="technology")</f>
        <v>0</v>
      </c>
      <c r="C9144" t="b" cm="1">
        <f t="array" ref="C9144">OR(Orders!R9142:R19135&gt;1000,Orders!O9142:O19135="furniture")</f>
        <v>1</v>
      </c>
      <c r="D9144" t="str">
        <v>no</v>
      </c>
      <c r="E9144" t="str">
        <v>false</v>
      </c>
      <c r="G9144" t="str" cm="1">
        <f t="array" ref="G9144">IFERROR(IF(AND(Orders!R9143:R19136&gt;1000,OR(Orders!M9143:M19136="East",Orders!M9143:M19136="south")),"bonus","no bonus"),"data error")</f>
        <v>no bonus</v>
      </c>
    </row>
    <row r="9145" spans="1:7" x14ac:dyDescent="0.25">
      <c r="A9145" t="str">
        <v>high</v>
      </c>
      <c r="B9145" t="b" cm="1">
        <f t="array" ref="B9145">AND(Orders!R9143:R19136&gt;500,Orders!O9143:O19136="technology")</f>
        <v>0</v>
      </c>
      <c r="C9145" t="b" cm="1">
        <f t="array" ref="C9145">OR(Orders!R9143:R19136&gt;1000,Orders!O9143:O19136="furniture")</f>
        <v>1</v>
      </c>
      <c r="D9145" t="str">
        <v>no</v>
      </c>
      <c r="E9145" t="str">
        <v>false</v>
      </c>
      <c r="G9145" t="str" cm="1">
        <f t="array" ref="G9145">IFERROR(IF(AND(Orders!R9144:R19137&gt;1000,OR(Orders!M9144:M19137="East",Orders!M9144:M19137="south")),"bonus","no bonus"),"data error")</f>
        <v>no bonus</v>
      </c>
    </row>
    <row r="9146" spans="1:7" x14ac:dyDescent="0.25">
      <c r="A9146" t="str">
        <v>high</v>
      </c>
      <c r="B9146" t="b" cm="1">
        <f t="array" ref="B9146">AND(Orders!R9144:R19137&gt;500,Orders!O9144:O19137="technology")</f>
        <v>0</v>
      </c>
      <c r="C9146" t="b" cm="1">
        <f t="array" ref="C9146">OR(Orders!R9144:R19137&gt;1000,Orders!O9144:O19137="furniture")</f>
        <v>1</v>
      </c>
      <c r="D9146" t="str">
        <v>no</v>
      </c>
      <c r="E9146" t="str">
        <v>false</v>
      </c>
      <c r="G9146" t="str" cm="1">
        <f t="array" ref="G9146">IFERROR(IF(AND(Orders!R9145:R19138&gt;1000,OR(Orders!M9145:M19138="East",Orders!M9145:M19138="south")),"bonus","no bonus"),"data error")</f>
        <v>no bonus</v>
      </c>
    </row>
    <row r="9147" spans="1:7" x14ac:dyDescent="0.25">
      <c r="A9147" t="str">
        <v>high</v>
      </c>
      <c r="B9147" t="b" cm="1">
        <f t="array" ref="B9147">AND(Orders!R9145:R19138&gt;500,Orders!O9145:O19138="technology")</f>
        <v>0</v>
      </c>
      <c r="C9147" t="b" cm="1">
        <f t="array" ref="C9147">OR(Orders!R9145:R19138&gt;1000,Orders!O9145:O19138="furniture")</f>
        <v>1</v>
      </c>
      <c r="D9147" t="str">
        <v>no</v>
      </c>
      <c r="E9147" t="str">
        <v>false</v>
      </c>
      <c r="G9147" t="str" cm="1">
        <f t="array" ref="G9147">IFERROR(IF(AND(Orders!R9146:R19139&gt;1000,OR(Orders!M9146:M19139="East",Orders!M9146:M19139="south")),"bonus","no bonus"),"data error")</f>
        <v>no bonus</v>
      </c>
    </row>
    <row r="9148" spans="1:7" x14ac:dyDescent="0.25">
      <c r="A9148" t="str">
        <v>high</v>
      </c>
      <c r="B9148" t="b" cm="1">
        <f t="array" ref="B9148">AND(Orders!R9146:R19139&gt;500,Orders!O9146:O19139="technology")</f>
        <v>0</v>
      </c>
      <c r="C9148" t="b" cm="1">
        <f t="array" ref="C9148">OR(Orders!R9146:R19139&gt;1000,Orders!O9146:O19139="furniture")</f>
        <v>1</v>
      </c>
      <c r="D9148" t="str">
        <v>no</v>
      </c>
      <c r="E9148" t="str">
        <v>false</v>
      </c>
      <c r="G9148" t="str" cm="1">
        <f t="array" ref="G9148">IFERROR(IF(AND(Orders!R9147:R19140&gt;1000,OR(Orders!M9147:M19140="East",Orders!M9147:M19140="south")),"bonus","no bonus"),"data error")</f>
        <v>no bonus</v>
      </c>
    </row>
    <row r="9149" spans="1:7" x14ac:dyDescent="0.25">
      <c r="A9149" t="str">
        <v>high</v>
      </c>
      <c r="B9149" t="b" cm="1">
        <f t="array" ref="B9149">AND(Orders!R9147:R19140&gt;500,Orders!O9147:O19140="technology")</f>
        <v>0</v>
      </c>
      <c r="C9149" t="b" cm="1">
        <f t="array" ref="C9149">OR(Orders!R9147:R19140&gt;1000,Orders!O9147:O19140="furniture")</f>
        <v>1</v>
      </c>
      <c r="D9149" t="str">
        <v>no</v>
      </c>
      <c r="E9149" t="str">
        <v>false</v>
      </c>
      <c r="G9149" t="str" cm="1">
        <f t="array" ref="G9149">IFERROR(IF(AND(Orders!R9148:R19141&gt;1000,OR(Orders!M9148:M19141="East",Orders!M9148:M19141="south")),"bonus","no bonus"),"data error")</f>
        <v>no bonus</v>
      </c>
    </row>
    <row r="9150" spans="1:7" x14ac:dyDescent="0.25">
      <c r="A9150" t="str">
        <v>high</v>
      </c>
      <c r="B9150" t="b" cm="1">
        <f t="array" ref="B9150">AND(Orders!R9148:R19141&gt;500,Orders!O9148:O19141="technology")</f>
        <v>0</v>
      </c>
      <c r="C9150" t="b" cm="1">
        <f t="array" ref="C9150">OR(Orders!R9148:R19141&gt;1000,Orders!O9148:O19141="furniture")</f>
        <v>1</v>
      </c>
      <c r="D9150" t="str">
        <v>no</v>
      </c>
      <c r="E9150" t="str">
        <v>false</v>
      </c>
      <c r="G9150" t="str" cm="1">
        <f t="array" ref="G9150">IFERROR(IF(AND(Orders!R9149:R19142&gt;1000,OR(Orders!M9149:M19142="East",Orders!M9149:M19142="south")),"bonus","no bonus"),"data error")</f>
        <v>no bonus</v>
      </c>
    </row>
    <row r="9151" spans="1:7" x14ac:dyDescent="0.25">
      <c r="A9151" t="str">
        <v>high</v>
      </c>
      <c r="B9151" t="b" cm="1">
        <f t="array" ref="B9151">AND(Orders!R9149:R19142&gt;500,Orders!O9149:O19142="technology")</f>
        <v>0</v>
      </c>
      <c r="C9151" t="b" cm="1">
        <f t="array" ref="C9151">OR(Orders!R9149:R19142&gt;1000,Orders!O9149:O19142="furniture")</f>
        <v>1</v>
      </c>
      <c r="D9151" t="str">
        <v>no</v>
      </c>
      <c r="E9151" t="str">
        <v>false</v>
      </c>
      <c r="G9151" t="str" cm="1">
        <f t="array" ref="G9151">IFERROR(IF(AND(Orders!R9150:R19143&gt;1000,OR(Orders!M9150:M19143="East",Orders!M9150:M19143="south")),"bonus","no bonus"),"data error")</f>
        <v>no bonus</v>
      </c>
    </row>
    <row r="9152" spans="1:7" x14ac:dyDescent="0.25">
      <c r="A9152" t="str">
        <v>high</v>
      </c>
      <c r="B9152" t="b" cm="1">
        <f t="array" ref="B9152">AND(Orders!R9150:R19143&gt;500,Orders!O9150:O19143="technology")</f>
        <v>0</v>
      </c>
      <c r="C9152" t="b" cm="1">
        <f t="array" ref="C9152">OR(Orders!R9150:R19143&gt;1000,Orders!O9150:O19143="furniture")</f>
        <v>1</v>
      </c>
      <c r="D9152" t="str">
        <v>no</v>
      </c>
      <c r="E9152" t="str">
        <v>false</v>
      </c>
      <c r="G9152" t="str" cm="1">
        <f t="array" ref="G9152">IFERROR(IF(AND(Orders!R9151:R19144&gt;1000,OR(Orders!M9151:M19144="East",Orders!M9151:M19144="south")),"bonus","no bonus"),"data error")</f>
        <v>no bonus</v>
      </c>
    </row>
    <row r="9153" spans="1:7" x14ac:dyDescent="0.25">
      <c r="A9153" t="str">
        <v>high</v>
      </c>
      <c r="B9153" t="b" cm="1">
        <f t="array" ref="B9153">AND(Orders!R9151:R19144&gt;500,Orders!O9151:O19144="technology")</f>
        <v>0</v>
      </c>
      <c r="C9153" t="b" cm="1">
        <f t="array" ref="C9153">OR(Orders!R9151:R19144&gt;1000,Orders!O9151:O19144="furniture")</f>
        <v>1</v>
      </c>
      <c r="D9153" t="str">
        <v>no</v>
      </c>
      <c r="E9153" t="str">
        <v>false</v>
      </c>
      <c r="G9153" t="str" cm="1">
        <f t="array" ref="G9153">IFERROR(IF(AND(Orders!R9152:R19145&gt;1000,OR(Orders!M9152:M19145="East",Orders!M9152:M19145="south")),"bonus","no bonus"),"data error")</f>
        <v>no bonus</v>
      </c>
    </row>
    <row r="9154" spans="1:7" x14ac:dyDescent="0.25">
      <c r="A9154" t="str">
        <v>high</v>
      </c>
      <c r="B9154" t="b" cm="1">
        <f t="array" ref="B9154">AND(Orders!R9152:R19145&gt;500,Orders!O9152:O19145="technology")</f>
        <v>0</v>
      </c>
      <c r="C9154" t="b" cm="1">
        <f t="array" ref="C9154">OR(Orders!R9152:R19145&gt;1000,Orders!O9152:O19145="furniture")</f>
        <v>1</v>
      </c>
      <c r="D9154" t="str">
        <v>no</v>
      </c>
      <c r="E9154" t="str">
        <v>false</v>
      </c>
      <c r="G9154" t="str" cm="1">
        <f t="array" ref="G9154">IFERROR(IF(AND(Orders!R9153:R19146&gt;1000,OR(Orders!M9153:M19146="East",Orders!M9153:M19146="south")),"bonus","no bonus"),"data error")</f>
        <v>no bonus</v>
      </c>
    </row>
    <row r="9155" spans="1:7" x14ac:dyDescent="0.25">
      <c r="A9155" t="str">
        <v>high</v>
      </c>
      <c r="B9155" t="b" cm="1">
        <f t="array" ref="B9155">AND(Orders!R9153:R19146&gt;500,Orders!O9153:O19146="technology")</f>
        <v>0</v>
      </c>
      <c r="C9155" t="b" cm="1">
        <f t="array" ref="C9155">OR(Orders!R9153:R19146&gt;1000,Orders!O9153:O19146="furniture")</f>
        <v>1</v>
      </c>
      <c r="D9155" t="str">
        <v>no</v>
      </c>
      <c r="E9155" t="str">
        <v>false</v>
      </c>
      <c r="G9155" t="str" cm="1">
        <f t="array" ref="G9155">IFERROR(IF(AND(Orders!R9154:R19147&gt;1000,OR(Orders!M9154:M19147="East",Orders!M9154:M19147="south")),"bonus","no bonus"),"data error")</f>
        <v>no bonus</v>
      </c>
    </row>
    <row r="9156" spans="1:7" x14ac:dyDescent="0.25">
      <c r="A9156" t="str">
        <v>high</v>
      </c>
      <c r="B9156" t="b" cm="1">
        <f t="array" ref="B9156">AND(Orders!R9154:R19147&gt;500,Orders!O9154:O19147="technology")</f>
        <v>0</v>
      </c>
      <c r="C9156" t="b" cm="1">
        <f t="array" ref="C9156">OR(Orders!R9154:R19147&gt;1000,Orders!O9154:O19147="furniture")</f>
        <v>1</v>
      </c>
      <c r="D9156" t="str">
        <v>no</v>
      </c>
      <c r="E9156" t="str">
        <v>false</v>
      </c>
      <c r="G9156" t="str" cm="1">
        <f t="array" ref="G9156">IFERROR(IF(AND(Orders!R9155:R19148&gt;1000,OR(Orders!M9155:M19148="East",Orders!M9155:M19148="south")),"bonus","no bonus"),"data error")</f>
        <v>no bonus</v>
      </c>
    </row>
    <row r="9157" spans="1:7" x14ac:dyDescent="0.25">
      <c r="A9157" t="str">
        <v>high</v>
      </c>
      <c r="B9157" t="b" cm="1">
        <f t="array" ref="B9157">AND(Orders!R9155:R19148&gt;500,Orders!O9155:O19148="technology")</f>
        <v>0</v>
      </c>
      <c r="C9157" t="b" cm="1">
        <f t="array" ref="C9157">OR(Orders!R9155:R19148&gt;1000,Orders!O9155:O19148="furniture")</f>
        <v>1</v>
      </c>
      <c r="D9157" t="str">
        <v>no</v>
      </c>
      <c r="E9157" t="str">
        <v>false</v>
      </c>
      <c r="G9157" t="str" cm="1">
        <f t="array" ref="G9157">IFERROR(IF(AND(Orders!R9156:R19149&gt;1000,OR(Orders!M9156:M19149="East",Orders!M9156:M19149="south")),"bonus","no bonus"),"data error")</f>
        <v>no bonus</v>
      </c>
    </row>
    <row r="9158" spans="1:7" x14ac:dyDescent="0.25">
      <c r="A9158" t="str">
        <v>high</v>
      </c>
      <c r="B9158" t="b" cm="1">
        <f t="array" ref="B9158">AND(Orders!R9156:R19149&gt;500,Orders!O9156:O19149="technology")</f>
        <v>0</v>
      </c>
      <c r="C9158" t="b" cm="1">
        <f t="array" ref="C9158">OR(Orders!R9156:R19149&gt;1000,Orders!O9156:O19149="furniture")</f>
        <v>1</v>
      </c>
      <c r="D9158" t="str">
        <v>no</v>
      </c>
      <c r="E9158" t="str">
        <v>false</v>
      </c>
      <c r="G9158" t="str" cm="1">
        <f t="array" ref="G9158">IFERROR(IF(AND(Orders!R9157:R19150&gt;1000,OR(Orders!M9157:M19150="East",Orders!M9157:M19150="south")),"bonus","no bonus"),"data error")</f>
        <v>no bonus</v>
      </c>
    </row>
    <row r="9159" spans="1:7" x14ac:dyDescent="0.25">
      <c r="A9159" t="str">
        <v>high</v>
      </c>
      <c r="B9159" t="b" cm="1">
        <f t="array" ref="B9159">AND(Orders!R9157:R19150&gt;500,Orders!O9157:O19150="technology")</f>
        <v>0</v>
      </c>
      <c r="C9159" t="b" cm="1">
        <f t="array" ref="C9159">OR(Orders!R9157:R19150&gt;1000,Orders!O9157:O19150="furniture")</f>
        <v>1</v>
      </c>
      <c r="D9159" t="str">
        <v>no</v>
      </c>
      <c r="E9159" t="str">
        <v>false</v>
      </c>
      <c r="G9159" t="str" cm="1">
        <f t="array" ref="G9159">IFERROR(IF(AND(Orders!R9158:R19151&gt;1000,OR(Orders!M9158:M19151="East",Orders!M9158:M19151="south")),"bonus","no bonus"),"data error")</f>
        <v>no bonus</v>
      </c>
    </row>
    <row r="9160" spans="1:7" x14ac:dyDescent="0.25">
      <c r="A9160" t="str">
        <v>high</v>
      </c>
      <c r="B9160" t="b" cm="1">
        <f t="array" ref="B9160">AND(Orders!R9158:R19151&gt;500,Orders!O9158:O19151="technology")</f>
        <v>0</v>
      </c>
      <c r="C9160" t="b" cm="1">
        <f t="array" ref="C9160">OR(Orders!R9158:R19151&gt;1000,Orders!O9158:O19151="furniture")</f>
        <v>1</v>
      </c>
      <c r="D9160" t="str">
        <v>no</v>
      </c>
      <c r="E9160" t="str">
        <v>false</v>
      </c>
      <c r="G9160" t="str" cm="1">
        <f t="array" ref="G9160">IFERROR(IF(AND(Orders!R9159:R19152&gt;1000,OR(Orders!M9159:M19152="East",Orders!M9159:M19152="south")),"bonus","no bonus"),"data error")</f>
        <v>no bonus</v>
      </c>
    </row>
    <row r="9161" spans="1:7" x14ac:dyDescent="0.25">
      <c r="A9161" t="str">
        <v>high</v>
      </c>
      <c r="B9161" t="b" cm="1">
        <f t="array" ref="B9161">AND(Orders!R9159:R19152&gt;500,Orders!O9159:O19152="technology")</f>
        <v>0</v>
      </c>
      <c r="C9161" t="b" cm="1">
        <f t="array" ref="C9161">OR(Orders!R9159:R19152&gt;1000,Orders!O9159:O19152="furniture")</f>
        <v>1</v>
      </c>
      <c r="D9161" t="str">
        <v>no</v>
      </c>
      <c r="E9161" t="str">
        <v>false</v>
      </c>
      <c r="G9161" t="str" cm="1">
        <f t="array" ref="G9161">IFERROR(IF(AND(Orders!R9160:R19153&gt;1000,OR(Orders!M9160:M19153="East",Orders!M9160:M19153="south")),"bonus","no bonus"),"data error")</f>
        <v>no bonus</v>
      </c>
    </row>
    <row r="9162" spans="1:7" x14ac:dyDescent="0.25">
      <c r="A9162" t="str">
        <v>high</v>
      </c>
      <c r="B9162" t="b" cm="1">
        <f t="array" ref="B9162">AND(Orders!R9160:R19153&gt;500,Orders!O9160:O19153="technology")</f>
        <v>0</v>
      </c>
      <c r="C9162" t="b" cm="1">
        <f t="array" ref="C9162">OR(Orders!R9160:R19153&gt;1000,Orders!O9160:O19153="furniture")</f>
        <v>1</v>
      </c>
      <c r="D9162" t="str">
        <v>no</v>
      </c>
      <c r="E9162" t="str">
        <v>false</v>
      </c>
      <c r="G9162" t="str" cm="1">
        <f t="array" ref="G9162">IFERROR(IF(AND(Orders!R9161:R19154&gt;1000,OR(Orders!M9161:M19154="East",Orders!M9161:M19154="south")),"bonus","no bonus"),"data error")</f>
        <v>no bonus</v>
      </c>
    </row>
    <row r="9163" spans="1:7" x14ac:dyDescent="0.25">
      <c r="A9163" t="str">
        <v>high</v>
      </c>
      <c r="B9163" t="b" cm="1">
        <f t="array" ref="B9163">AND(Orders!R9161:R19154&gt;500,Orders!O9161:O19154="technology")</f>
        <v>0</v>
      </c>
      <c r="C9163" t="b" cm="1">
        <f t="array" ref="C9163">OR(Orders!R9161:R19154&gt;1000,Orders!O9161:O19154="furniture")</f>
        <v>1</v>
      </c>
      <c r="D9163" t="str">
        <v>no</v>
      </c>
      <c r="E9163" t="str">
        <v>false</v>
      </c>
      <c r="G9163" t="str" cm="1">
        <f t="array" ref="G9163">IFERROR(IF(AND(Orders!R9162:R19155&gt;1000,OR(Orders!M9162:M19155="East",Orders!M9162:M19155="south")),"bonus","no bonus"),"data error")</f>
        <v>no bonus</v>
      </c>
    </row>
    <row r="9164" spans="1:7" x14ac:dyDescent="0.25">
      <c r="A9164" t="str">
        <v>high</v>
      </c>
      <c r="B9164" t="b" cm="1">
        <f t="array" ref="B9164">AND(Orders!R9162:R19155&gt;500,Orders!O9162:O19155="technology")</f>
        <v>0</v>
      </c>
      <c r="C9164" t="b" cm="1">
        <f t="array" ref="C9164">OR(Orders!R9162:R19155&gt;1000,Orders!O9162:O19155="furniture")</f>
        <v>1</v>
      </c>
      <c r="D9164" t="str">
        <v>no</v>
      </c>
      <c r="E9164" t="str">
        <v>false</v>
      </c>
      <c r="G9164" t="str" cm="1">
        <f t="array" ref="G9164">IFERROR(IF(AND(Orders!R9163:R19156&gt;1000,OR(Orders!M9163:M19156="East",Orders!M9163:M19156="south")),"bonus","no bonus"),"data error")</f>
        <v>no bonus</v>
      </c>
    </row>
    <row r="9165" spans="1:7" x14ac:dyDescent="0.25">
      <c r="A9165" t="str">
        <v>high</v>
      </c>
      <c r="B9165" t="b" cm="1">
        <f t="array" ref="B9165">AND(Orders!R9163:R19156&gt;500,Orders!O9163:O19156="technology")</f>
        <v>0</v>
      </c>
      <c r="C9165" t="b" cm="1">
        <f t="array" ref="C9165">OR(Orders!R9163:R19156&gt;1000,Orders!O9163:O19156="furniture")</f>
        <v>1</v>
      </c>
      <c r="D9165" t="str">
        <v>no</v>
      </c>
      <c r="E9165" t="str">
        <v>false</v>
      </c>
      <c r="G9165" t="str" cm="1">
        <f t="array" ref="G9165">IFERROR(IF(AND(Orders!R9164:R19157&gt;1000,OR(Orders!M9164:M19157="East",Orders!M9164:M19157="south")),"bonus","no bonus"),"data error")</f>
        <v>no bonus</v>
      </c>
    </row>
    <row r="9166" spans="1:7" x14ac:dyDescent="0.25">
      <c r="A9166" t="str">
        <v>high</v>
      </c>
      <c r="B9166" t="b" cm="1">
        <f t="array" ref="B9166">AND(Orders!R9164:R19157&gt;500,Orders!O9164:O19157="technology")</f>
        <v>0</v>
      </c>
      <c r="C9166" t="b" cm="1">
        <f t="array" ref="C9166">OR(Orders!R9164:R19157&gt;1000,Orders!O9164:O19157="furniture")</f>
        <v>1</v>
      </c>
      <c r="D9166" t="str">
        <v>no</v>
      </c>
      <c r="E9166" t="str">
        <v>false</v>
      </c>
      <c r="G9166" t="str" cm="1">
        <f t="array" ref="G9166">IFERROR(IF(AND(Orders!R9165:R19158&gt;1000,OR(Orders!M9165:M19158="East",Orders!M9165:M19158="south")),"bonus","no bonus"),"data error")</f>
        <v>no bonus</v>
      </c>
    </row>
    <row r="9167" spans="1:7" x14ac:dyDescent="0.25">
      <c r="A9167" t="str">
        <v>high</v>
      </c>
      <c r="B9167" t="b" cm="1">
        <f t="array" ref="B9167">AND(Orders!R9165:R19158&gt;500,Orders!O9165:O19158="technology")</f>
        <v>0</v>
      </c>
      <c r="C9167" t="b" cm="1">
        <f t="array" ref="C9167">OR(Orders!R9165:R19158&gt;1000,Orders!O9165:O19158="furniture")</f>
        <v>1</v>
      </c>
      <c r="D9167" t="str">
        <v>no</v>
      </c>
      <c r="E9167" t="str">
        <v>false</v>
      </c>
      <c r="G9167" t="str" cm="1">
        <f t="array" ref="G9167">IFERROR(IF(AND(Orders!R9166:R19159&gt;1000,OR(Orders!M9166:M19159="East",Orders!M9166:M19159="south")),"bonus","no bonus"),"data error")</f>
        <v>no bonus</v>
      </c>
    </row>
    <row r="9168" spans="1:7" x14ac:dyDescent="0.25">
      <c r="A9168" t="str">
        <v>high</v>
      </c>
      <c r="B9168" t="b" cm="1">
        <f t="array" ref="B9168">AND(Orders!R9166:R19159&gt;500,Orders!O9166:O19159="technology")</f>
        <v>0</v>
      </c>
      <c r="C9168" t="b" cm="1">
        <f t="array" ref="C9168">OR(Orders!R9166:R19159&gt;1000,Orders!O9166:O19159="furniture")</f>
        <v>1</v>
      </c>
      <c r="D9168" t="str">
        <v>no</v>
      </c>
      <c r="E9168" t="str">
        <v>false</v>
      </c>
      <c r="G9168" t="str" cm="1">
        <f t="array" ref="G9168">IFERROR(IF(AND(Orders!R9167:R19160&gt;1000,OR(Orders!M9167:M19160="East",Orders!M9167:M19160="south")),"bonus","no bonus"),"data error")</f>
        <v>no bonus</v>
      </c>
    </row>
    <row r="9169" spans="1:7" x14ac:dyDescent="0.25">
      <c r="A9169" t="str">
        <v>high</v>
      </c>
      <c r="B9169" t="b" cm="1">
        <f t="array" ref="B9169">AND(Orders!R9167:R19160&gt;500,Orders!O9167:O19160="technology")</f>
        <v>0</v>
      </c>
      <c r="C9169" t="b" cm="1">
        <f t="array" ref="C9169">OR(Orders!R9167:R19160&gt;1000,Orders!O9167:O19160="furniture")</f>
        <v>1</v>
      </c>
      <c r="D9169" t="str">
        <v>no</v>
      </c>
      <c r="E9169" t="str">
        <v>false</v>
      </c>
      <c r="G9169" t="str" cm="1">
        <f t="array" ref="G9169">IFERROR(IF(AND(Orders!R9168:R19161&gt;1000,OR(Orders!M9168:M19161="East",Orders!M9168:M19161="south")),"bonus","no bonus"),"data error")</f>
        <v>no bonus</v>
      </c>
    </row>
    <row r="9170" spans="1:7" x14ac:dyDescent="0.25">
      <c r="A9170" t="str">
        <v>high</v>
      </c>
      <c r="B9170" t="b" cm="1">
        <f t="array" ref="B9170">AND(Orders!R9168:R19161&gt;500,Orders!O9168:O19161="technology")</f>
        <v>0</v>
      </c>
      <c r="C9170" t="b" cm="1">
        <f t="array" ref="C9170">OR(Orders!R9168:R19161&gt;1000,Orders!O9168:O19161="furniture")</f>
        <v>1</v>
      </c>
      <c r="D9170" t="str">
        <v>no</v>
      </c>
      <c r="E9170" t="str">
        <v>false</v>
      </c>
      <c r="G9170" t="str" cm="1">
        <f t="array" ref="G9170">IFERROR(IF(AND(Orders!R9169:R19162&gt;1000,OR(Orders!M9169:M19162="East",Orders!M9169:M19162="south")),"bonus","no bonus"),"data error")</f>
        <v>no bonus</v>
      </c>
    </row>
    <row r="9171" spans="1:7" x14ac:dyDescent="0.25">
      <c r="A9171" t="str">
        <v>high</v>
      </c>
      <c r="B9171" t="b" cm="1">
        <f t="array" ref="B9171">AND(Orders!R9169:R19162&gt;500,Orders!O9169:O19162="technology")</f>
        <v>0</v>
      </c>
      <c r="C9171" t="b" cm="1">
        <f t="array" ref="C9171">OR(Orders!R9169:R19162&gt;1000,Orders!O9169:O19162="furniture")</f>
        <v>1</v>
      </c>
      <c r="D9171" t="str">
        <v>no</v>
      </c>
      <c r="E9171" t="str">
        <v>false</v>
      </c>
      <c r="G9171" t="str" cm="1">
        <f t="array" ref="G9171">IFERROR(IF(AND(Orders!R9170:R19163&gt;1000,OR(Orders!M9170:M19163="East",Orders!M9170:M19163="south")),"bonus","no bonus"),"data error")</f>
        <v>no bonus</v>
      </c>
    </row>
    <row r="9172" spans="1:7" x14ac:dyDescent="0.25">
      <c r="A9172" t="str">
        <v>high</v>
      </c>
      <c r="B9172" t="b" cm="1">
        <f t="array" ref="B9172">AND(Orders!R9170:R19163&gt;500,Orders!O9170:O19163="technology")</f>
        <v>0</v>
      </c>
      <c r="C9172" t="b" cm="1">
        <f t="array" ref="C9172">OR(Orders!R9170:R19163&gt;1000,Orders!O9170:O19163="furniture")</f>
        <v>1</v>
      </c>
      <c r="D9172" t="str">
        <v>no</v>
      </c>
      <c r="E9172" t="str">
        <v>false</v>
      </c>
      <c r="G9172" t="str" cm="1">
        <f t="array" ref="G9172">IFERROR(IF(AND(Orders!R9171:R19164&gt;1000,OR(Orders!M9171:M19164="East",Orders!M9171:M19164="south")),"bonus","no bonus"),"data error")</f>
        <v>no bonus</v>
      </c>
    </row>
    <row r="9173" spans="1:7" x14ac:dyDescent="0.25">
      <c r="A9173" t="str">
        <v>high</v>
      </c>
      <c r="B9173" t="b" cm="1">
        <f t="array" ref="B9173">AND(Orders!R9171:R19164&gt;500,Orders!O9171:O19164="technology")</f>
        <v>0</v>
      </c>
      <c r="C9173" t="b" cm="1">
        <f t="array" ref="C9173">OR(Orders!R9171:R19164&gt;1000,Orders!O9171:O19164="furniture")</f>
        <v>1</v>
      </c>
      <c r="D9173" t="str">
        <v>no</v>
      </c>
      <c r="E9173" t="str">
        <v>false</v>
      </c>
      <c r="G9173" t="str" cm="1">
        <f t="array" ref="G9173">IFERROR(IF(AND(Orders!R9172:R19165&gt;1000,OR(Orders!M9172:M19165="East",Orders!M9172:M19165="south")),"bonus","no bonus"),"data error")</f>
        <v>no bonus</v>
      </c>
    </row>
    <row r="9174" spans="1:7" x14ac:dyDescent="0.25">
      <c r="A9174" t="str">
        <v>high</v>
      </c>
      <c r="B9174" t="b" cm="1">
        <f t="array" ref="B9174">AND(Orders!R9172:R19165&gt;500,Orders!O9172:O19165="technology")</f>
        <v>0</v>
      </c>
      <c r="C9174" t="b" cm="1">
        <f t="array" ref="C9174">OR(Orders!R9172:R19165&gt;1000,Orders!O9172:O19165="furniture")</f>
        <v>1</v>
      </c>
      <c r="D9174" t="str">
        <v>no</v>
      </c>
      <c r="E9174" t="str">
        <v>false</v>
      </c>
      <c r="G9174" t="str" cm="1">
        <f t="array" ref="G9174">IFERROR(IF(AND(Orders!R9173:R19166&gt;1000,OR(Orders!M9173:M19166="East",Orders!M9173:M19166="south")),"bonus","no bonus"),"data error")</f>
        <v>no bonus</v>
      </c>
    </row>
    <row r="9175" spans="1:7" x14ac:dyDescent="0.25">
      <c r="A9175" t="str">
        <v>high</v>
      </c>
      <c r="B9175" t="b" cm="1">
        <f t="array" ref="B9175">AND(Orders!R9173:R19166&gt;500,Orders!O9173:O19166="technology")</f>
        <v>0</v>
      </c>
      <c r="C9175" t="b" cm="1">
        <f t="array" ref="C9175">OR(Orders!R9173:R19166&gt;1000,Orders!O9173:O19166="furniture")</f>
        <v>1</v>
      </c>
      <c r="D9175" t="str">
        <v>no</v>
      </c>
      <c r="E9175" t="str">
        <v>false</v>
      </c>
      <c r="G9175" t="str" cm="1">
        <f t="array" ref="G9175">IFERROR(IF(AND(Orders!R9174:R19167&gt;1000,OR(Orders!M9174:M19167="East",Orders!M9174:M19167="south")),"bonus","no bonus"),"data error")</f>
        <v>no bonus</v>
      </c>
    </row>
    <row r="9176" spans="1:7" x14ac:dyDescent="0.25">
      <c r="A9176" t="str">
        <v>high</v>
      </c>
      <c r="B9176" t="b" cm="1">
        <f t="array" ref="B9176">AND(Orders!R9174:R19167&gt;500,Orders!O9174:O19167="technology")</f>
        <v>0</v>
      </c>
      <c r="C9176" t="b" cm="1">
        <f t="array" ref="C9176">OR(Orders!R9174:R19167&gt;1000,Orders!O9174:O19167="furniture")</f>
        <v>1</v>
      </c>
      <c r="D9176" t="str">
        <v>no</v>
      </c>
      <c r="E9176" t="str">
        <v>false</v>
      </c>
      <c r="G9176" t="str" cm="1">
        <f t="array" ref="G9176">IFERROR(IF(AND(Orders!R9175:R19168&gt;1000,OR(Orders!M9175:M19168="East",Orders!M9175:M19168="south")),"bonus","no bonus"),"data error")</f>
        <v>no bonus</v>
      </c>
    </row>
    <row r="9177" spans="1:7" x14ac:dyDescent="0.25">
      <c r="A9177" t="str">
        <v>high</v>
      </c>
      <c r="B9177" t="b" cm="1">
        <f t="array" ref="B9177">AND(Orders!R9175:R19168&gt;500,Orders!O9175:O19168="technology")</f>
        <v>0</v>
      </c>
      <c r="C9177" t="b" cm="1">
        <f t="array" ref="C9177">OR(Orders!R9175:R19168&gt;1000,Orders!O9175:O19168="furniture")</f>
        <v>1</v>
      </c>
      <c r="D9177" t="str">
        <v>no</v>
      </c>
      <c r="E9177" t="str">
        <v>false</v>
      </c>
      <c r="G9177" t="str" cm="1">
        <f t="array" ref="G9177">IFERROR(IF(AND(Orders!R9176:R19169&gt;1000,OR(Orders!M9176:M19169="East",Orders!M9176:M19169="south")),"bonus","no bonus"),"data error")</f>
        <v>no bonus</v>
      </c>
    </row>
    <row r="9178" spans="1:7" x14ac:dyDescent="0.25">
      <c r="A9178" t="str">
        <v>high</v>
      </c>
      <c r="B9178" t="b" cm="1">
        <f t="array" ref="B9178">AND(Orders!R9176:R19169&gt;500,Orders!O9176:O19169="technology")</f>
        <v>0</v>
      </c>
      <c r="C9178" t="b" cm="1">
        <f t="array" ref="C9178">OR(Orders!R9176:R19169&gt;1000,Orders!O9176:O19169="furniture")</f>
        <v>1</v>
      </c>
      <c r="D9178" t="str">
        <v>no</v>
      </c>
      <c r="E9178" t="str">
        <v>false</v>
      </c>
      <c r="G9178" t="str" cm="1">
        <f t="array" ref="G9178">IFERROR(IF(AND(Orders!R9177:R19170&gt;1000,OR(Orders!M9177:M19170="East",Orders!M9177:M19170="south")),"bonus","no bonus"),"data error")</f>
        <v>no bonus</v>
      </c>
    </row>
    <row r="9179" spans="1:7" x14ac:dyDescent="0.25">
      <c r="A9179" t="str">
        <v>high</v>
      </c>
      <c r="B9179" t="b" cm="1">
        <f t="array" ref="B9179">AND(Orders!R9177:R19170&gt;500,Orders!O9177:O19170="technology")</f>
        <v>0</v>
      </c>
      <c r="C9179" t="b" cm="1">
        <f t="array" ref="C9179">OR(Orders!R9177:R19170&gt;1000,Orders!O9177:O19170="furniture")</f>
        <v>1</v>
      </c>
      <c r="D9179" t="str">
        <v>no</v>
      </c>
      <c r="E9179" t="str">
        <v>false</v>
      </c>
      <c r="G9179" t="str" cm="1">
        <f t="array" ref="G9179">IFERROR(IF(AND(Orders!R9178:R19171&gt;1000,OR(Orders!M9178:M19171="East",Orders!M9178:M19171="south")),"bonus","no bonus"),"data error")</f>
        <v>no bonus</v>
      </c>
    </row>
    <row r="9180" spans="1:7" x14ac:dyDescent="0.25">
      <c r="A9180" t="str">
        <v>high</v>
      </c>
      <c r="B9180" t="b" cm="1">
        <f t="array" ref="B9180">AND(Orders!R9178:R19171&gt;500,Orders!O9178:O19171="technology")</f>
        <v>0</v>
      </c>
      <c r="C9180" t="b" cm="1">
        <f t="array" ref="C9180">OR(Orders!R9178:R19171&gt;1000,Orders!O9178:O19171="furniture")</f>
        <v>1</v>
      </c>
      <c r="D9180" t="str">
        <v>no</v>
      </c>
      <c r="E9180" t="str">
        <v>false</v>
      </c>
      <c r="G9180" t="str" cm="1">
        <f t="array" ref="G9180">IFERROR(IF(AND(Orders!R9179:R19172&gt;1000,OR(Orders!M9179:M19172="East",Orders!M9179:M19172="south")),"bonus","no bonus"),"data error")</f>
        <v>no bonus</v>
      </c>
    </row>
    <row r="9181" spans="1:7" x14ac:dyDescent="0.25">
      <c r="A9181" t="str">
        <v>high</v>
      </c>
      <c r="B9181" t="b" cm="1">
        <f t="array" ref="B9181">AND(Orders!R9179:R19172&gt;500,Orders!O9179:O19172="technology")</f>
        <v>0</v>
      </c>
      <c r="C9181" t="b" cm="1">
        <f t="array" ref="C9181">OR(Orders!R9179:R19172&gt;1000,Orders!O9179:O19172="furniture")</f>
        <v>1</v>
      </c>
      <c r="D9181" t="str">
        <v>no</v>
      </c>
      <c r="E9181" t="str">
        <v>false</v>
      </c>
      <c r="G9181" t="str" cm="1">
        <f t="array" ref="G9181">IFERROR(IF(AND(Orders!R9180:R19173&gt;1000,OR(Orders!M9180:M19173="East",Orders!M9180:M19173="south")),"bonus","no bonus"),"data error")</f>
        <v>no bonus</v>
      </c>
    </row>
    <row r="9182" spans="1:7" x14ac:dyDescent="0.25">
      <c r="A9182" t="str">
        <v>high</v>
      </c>
      <c r="B9182" t="b" cm="1">
        <f t="array" ref="B9182">AND(Orders!R9180:R19173&gt;500,Orders!O9180:O19173="technology")</f>
        <v>0</v>
      </c>
      <c r="C9182" t="b" cm="1">
        <f t="array" ref="C9182">OR(Orders!R9180:R19173&gt;1000,Orders!O9180:O19173="furniture")</f>
        <v>1</v>
      </c>
      <c r="D9182" t="str">
        <v>no</v>
      </c>
      <c r="E9182" t="str">
        <v>false</v>
      </c>
      <c r="G9182" t="str" cm="1">
        <f t="array" ref="G9182">IFERROR(IF(AND(Orders!R9181:R19174&gt;1000,OR(Orders!M9181:M19174="East",Orders!M9181:M19174="south")),"bonus","no bonus"),"data error")</f>
        <v>no bonus</v>
      </c>
    </row>
    <row r="9183" spans="1:7" x14ac:dyDescent="0.25">
      <c r="A9183" t="str">
        <v>high</v>
      </c>
      <c r="B9183" t="b" cm="1">
        <f t="array" ref="B9183">AND(Orders!R9181:R19174&gt;500,Orders!O9181:O19174="technology")</f>
        <v>0</v>
      </c>
      <c r="C9183" t="b" cm="1">
        <f t="array" ref="C9183">OR(Orders!R9181:R19174&gt;1000,Orders!O9181:O19174="furniture")</f>
        <v>1</v>
      </c>
      <c r="D9183" t="str">
        <v>no</v>
      </c>
      <c r="E9183" t="str">
        <v>false</v>
      </c>
      <c r="G9183" t="str" cm="1">
        <f t="array" ref="G9183">IFERROR(IF(AND(Orders!R9182:R19175&gt;1000,OR(Orders!M9182:M19175="East",Orders!M9182:M19175="south")),"bonus","no bonus"),"data error")</f>
        <v>no bonus</v>
      </c>
    </row>
    <row r="9184" spans="1:7" x14ac:dyDescent="0.25">
      <c r="A9184" t="str">
        <v>high</v>
      </c>
      <c r="B9184" t="b" cm="1">
        <f t="array" ref="B9184">AND(Orders!R9182:R19175&gt;500,Orders!O9182:O19175="technology")</f>
        <v>0</v>
      </c>
      <c r="C9184" t="b" cm="1">
        <f t="array" ref="C9184">OR(Orders!R9182:R19175&gt;1000,Orders!O9182:O19175="furniture")</f>
        <v>1</v>
      </c>
      <c r="D9184" t="str">
        <v>no</v>
      </c>
      <c r="E9184" t="str">
        <v>false</v>
      </c>
      <c r="G9184" t="str" cm="1">
        <f t="array" ref="G9184">IFERROR(IF(AND(Orders!R9183:R19176&gt;1000,OR(Orders!M9183:M19176="East",Orders!M9183:M19176="south")),"bonus","no bonus"),"data error")</f>
        <v>no bonus</v>
      </c>
    </row>
    <row r="9185" spans="1:7" x14ac:dyDescent="0.25">
      <c r="A9185" t="str">
        <v>high</v>
      </c>
      <c r="B9185" t="b" cm="1">
        <f t="array" ref="B9185">AND(Orders!R9183:R19176&gt;500,Orders!O9183:O19176="technology")</f>
        <v>0</v>
      </c>
      <c r="C9185" t="b" cm="1">
        <f t="array" ref="C9185">OR(Orders!R9183:R19176&gt;1000,Orders!O9183:O19176="furniture")</f>
        <v>1</v>
      </c>
      <c r="D9185" t="str">
        <v>no</v>
      </c>
      <c r="E9185" t="str">
        <v>false</v>
      </c>
      <c r="G9185" t="str" cm="1">
        <f t="array" ref="G9185">IFERROR(IF(AND(Orders!R9184:R19177&gt;1000,OR(Orders!M9184:M19177="East",Orders!M9184:M19177="south")),"bonus","no bonus"),"data error")</f>
        <v>no bonus</v>
      </c>
    </row>
    <row r="9186" spans="1:7" x14ac:dyDescent="0.25">
      <c r="A9186" t="str">
        <v>high</v>
      </c>
      <c r="B9186" t="b" cm="1">
        <f t="array" ref="B9186">AND(Orders!R9184:R19177&gt;500,Orders!O9184:O19177="technology")</f>
        <v>0</v>
      </c>
      <c r="C9186" t="b" cm="1">
        <f t="array" ref="C9186">OR(Orders!R9184:R19177&gt;1000,Orders!O9184:O19177="furniture")</f>
        <v>1</v>
      </c>
      <c r="D9186" t="str">
        <v>no</v>
      </c>
      <c r="E9186" t="str">
        <v>false</v>
      </c>
      <c r="G9186" t="str" cm="1">
        <f t="array" ref="G9186">IFERROR(IF(AND(Orders!R9185:R19178&gt;1000,OR(Orders!M9185:M19178="East",Orders!M9185:M19178="south")),"bonus","no bonus"),"data error")</f>
        <v>no bonus</v>
      </c>
    </row>
    <row r="9187" spans="1:7" x14ac:dyDescent="0.25">
      <c r="A9187" t="str">
        <v>high</v>
      </c>
      <c r="B9187" t="b" cm="1">
        <f t="array" ref="B9187">AND(Orders!R9185:R19178&gt;500,Orders!O9185:O19178="technology")</f>
        <v>0</v>
      </c>
      <c r="C9187" t="b" cm="1">
        <f t="array" ref="C9187">OR(Orders!R9185:R19178&gt;1000,Orders!O9185:O19178="furniture")</f>
        <v>1</v>
      </c>
      <c r="D9187" t="str">
        <v>no</v>
      </c>
      <c r="E9187" t="str">
        <v>false</v>
      </c>
      <c r="G9187" t="str" cm="1">
        <f t="array" ref="G9187">IFERROR(IF(AND(Orders!R9186:R19179&gt;1000,OR(Orders!M9186:M19179="East",Orders!M9186:M19179="south")),"bonus","no bonus"),"data error")</f>
        <v>no bonus</v>
      </c>
    </row>
    <row r="9188" spans="1:7" x14ac:dyDescent="0.25">
      <c r="A9188" t="str">
        <v>high</v>
      </c>
      <c r="B9188" t="b" cm="1">
        <f t="array" ref="B9188">AND(Orders!R9186:R19179&gt;500,Orders!O9186:O19179="technology")</f>
        <v>0</v>
      </c>
      <c r="C9188" t="b" cm="1">
        <f t="array" ref="C9188">OR(Orders!R9186:R19179&gt;1000,Orders!O9186:O19179="furniture")</f>
        <v>1</v>
      </c>
      <c r="D9188" t="str">
        <v>no</v>
      </c>
      <c r="E9188" t="str">
        <v>false</v>
      </c>
      <c r="G9188" t="str" cm="1">
        <f t="array" ref="G9188">IFERROR(IF(AND(Orders!R9187:R19180&gt;1000,OR(Orders!M9187:M19180="East",Orders!M9187:M19180="south")),"bonus","no bonus"),"data error")</f>
        <v>no bonus</v>
      </c>
    </row>
    <row r="9189" spans="1:7" x14ac:dyDescent="0.25">
      <c r="A9189" t="str">
        <v>high</v>
      </c>
      <c r="B9189" t="b" cm="1">
        <f t="array" ref="B9189">AND(Orders!R9187:R19180&gt;500,Orders!O9187:O19180="technology")</f>
        <v>0</v>
      </c>
      <c r="C9189" t="b" cm="1">
        <f t="array" ref="C9189">OR(Orders!R9187:R19180&gt;1000,Orders!O9187:O19180="furniture")</f>
        <v>1</v>
      </c>
      <c r="D9189" t="str">
        <v>no</v>
      </c>
      <c r="E9189" t="str">
        <v>false</v>
      </c>
      <c r="G9189" t="str" cm="1">
        <f t="array" ref="G9189">IFERROR(IF(AND(Orders!R9188:R19181&gt;1000,OR(Orders!M9188:M19181="East",Orders!M9188:M19181="south")),"bonus","no bonus"),"data error")</f>
        <v>no bonus</v>
      </c>
    </row>
    <row r="9190" spans="1:7" x14ac:dyDescent="0.25">
      <c r="A9190" t="str">
        <v>high</v>
      </c>
      <c r="B9190" t="b" cm="1">
        <f t="array" ref="B9190">AND(Orders!R9188:R19181&gt;500,Orders!O9188:O19181="technology")</f>
        <v>0</v>
      </c>
      <c r="C9190" t="b" cm="1">
        <f t="array" ref="C9190">OR(Orders!R9188:R19181&gt;1000,Orders!O9188:O19181="furniture")</f>
        <v>1</v>
      </c>
      <c r="D9190" t="str">
        <v>no</v>
      </c>
      <c r="E9190" t="str">
        <v>false</v>
      </c>
      <c r="G9190" t="str" cm="1">
        <f t="array" ref="G9190">IFERROR(IF(AND(Orders!R9189:R19182&gt;1000,OR(Orders!M9189:M19182="East",Orders!M9189:M19182="south")),"bonus","no bonus"),"data error")</f>
        <v>no bonus</v>
      </c>
    </row>
    <row r="9191" spans="1:7" x14ac:dyDescent="0.25">
      <c r="A9191" t="str">
        <v>high</v>
      </c>
      <c r="B9191" t="b" cm="1">
        <f t="array" ref="B9191">AND(Orders!R9189:R19182&gt;500,Orders!O9189:O19182="technology")</f>
        <v>0</v>
      </c>
      <c r="C9191" t="b" cm="1">
        <f t="array" ref="C9191">OR(Orders!R9189:R19182&gt;1000,Orders!O9189:O19182="furniture")</f>
        <v>1</v>
      </c>
      <c r="D9191" t="str">
        <v>no</v>
      </c>
      <c r="E9191" t="str">
        <v>false</v>
      </c>
      <c r="G9191" t="str" cm="1">
        <f t="array" ref="G9191">IFERROR(IF(AND(Orders!R9190:R19183&gt;1000,OR(Orders!M9190:M19183="East",Orders!M9190:M19183="south")),"bonus","no bonus"),"data error")</f>
        <v>no bonus</v>
      </c>
    </row>
    <row r="9192" spans="1:7" x14ac:dyDescent="0.25">
      <c r="A9192" t="str">
        <v>high</v>
      </c>
      <c r="B9192" t="b" cm="1">
        <f t="array" ref="B9192">AND(Orders!R9190:R19183&gt;500,Orders!O9190:O19183="technology")</f>
        <v>0</v>
      </c>
      <c r="C9192" t="b" cm="1">
        <f t="array" ref="C9192">OR(Orders!R9190:R19183&gt;1000,Orders!O9190:O19183="furniture")</f>
        <v>1</v>
      </c>
      <c r="D9192" t="str">
        <v>no</v>
      </c>
      <c r="E9192" t="str">
        <v>false</v>
      </c>
      <c r="G9192" t="str" cm="1">
        <f t="array" ref="G9192">IFERROR(IF(AND(Orders!R9191:R19184&gt;1000,OR(Orders!M9191:M19184="East",Orders!M9191:M19184="south")),"bonus","no bonus"),"data error")</f>
        <v>no bonus</v>
      </c>
    </row>
    <row r="9193" spans="1:7" x14ac:dyDescent="0.25">
      <c r="A9193" t="str">
        <v>high</v>
      </c>
      <c r="B9193" t="b" cm="1">
        <f t="array" ref="B9193">AND(Orders!R9191:R19184&gt;500,Orders!O9191:O19184="technology")</f>
        <v>0</v>
      </c>
      <c r="C9193" t="b" cm="1">
        <f t="array" ref="C9193">OR(Orders!R9191:R19184&gt;1000,Orders!O9191:O19184="furniture")</f>
        <v>1</v>
      </c>
      <c r="D9193" t="str">
        <v>no</v>
      </c>
      <c r="E9193" t="str">
        <v>false</v>
      </c>
      <c r="G9193" t="str" cm="1">
        <f t="array" ref="G9193">IFERROR(IF(AND(Orders!R9192:R19185&gt;1000,OR(Orders!M9192:M19185="East",Orders!M9192:M19185="south")),"bonus","no bonus"),"data error")</f>
        <v>no bonus</v>
      </c>
    </row>
    <row r="9194" spans="1:7" x14ac:dyDescent="0.25">
      <c r="A9194" t="str">
        <v>high</v>
      </c>
      <c r="B9194" t="b" cm="1">
        <f t="array" ref="B9194">AND(Orders!R9192:R19185&gt;500,Orders!O9192:O19185="technology")</f>
        <v>0</v>
      </c>
      <c r="C9194" t="b" cm="1">
        <f t="array" ref="C9194">OR(Orders!R9192:R19185&gt;1000,Orders!O9192:O19185="furniture")</f>
        <v>1</v>
      </c>
      <c r="D9194" t="str">
        <v>no</v>
      </c>
      <c r="E9194" t="str">
        <v>false</v>
      </c>
      <c r="G9194" t="str" cm="1">
        <f t="array" ref="G9194">IFERROR(IF(AND(Orders!R9193:R19186&gt;1000,OR(Orders!M9193:M19186="East",Orders!M9193:M19186="south")),"bonus","no bonus"),"data error")</f>
        <v>no bonus</v>
      </c>
    </row>
    <row r="9195" spans="1:7" x14ac:dyDescent="0.25">
      <c r="A9195" t="str">
        <v>high</v>
      </c>
      <c r="B9195" t="b" cm="1">
        <f t="array" ref="B9195">AND(Orders!R9193:R19186&gt;500,Orders!O9193:O19186="technology")</f>
        <v>0</v>
      </c>
      <c r="C9195" t="b" cm="1">
        <f t="array" ref="C9195">OR(Orders!R9193:R19186&gt;1000,Orders!O9193:O19186="furniture")</f>
        <v>1</v>
      </c>
      <c r="D9195" t="str">
        <v>no</v>
      </c>
      <c r="E9195" t="str">
        <v>false</v>
      </c>
      <c r="G9195" t="str" cm="1">
        <f t="array" ref="G9195">IFERROR(IF(AND(Orders!R9194:R19187&gt;1000,OR(Orders!M9194:M19187="East",Orders!M9194:M19187="south")),"bonus","no bonus"),"data error")</f>
        <v>no bonus</v>
      </c>
    </row>
    <row r="9196" spans="1:7" x14ac:dyDescent="0.25">
      <c r="A9196" t="str">
        <v>high</v>
      </c>
      <c r="B9196" t="b" cm="1">
        <f t="array" ref="B9196">AND(Orders!R9194:R19187&gt;500,Orders!O9194:O19187="technology")</f>
        <v>0</v>
      </c>
      <c r="C9196" t="b" cm="1">
        <f t="array" ref="C9196">OR(Orders!R9194:R19187&gt;1000,Orders!O9194:O19187="furniture")</f>
        <v>1</v>
      </c>
      <c r="D9196" t="str">
        <v>no</v>
      </c>
      <c r="E9196" t="str">
        <v>false</v>
      </c>
      <c r="G9196" t="str" cm="1">
        <f t="array" ref="G9196">IFERROR(IF(AND(Orders!R9195:R19188&gt;1000,OR(Orders!M9195:M19188="East",Orders!M9195:M19188="south")),"bonus","no bonus"),"data error")</f>
        <v>no bonus</v>
      </c>
    </row>
    <row r="9197" spans="1:7" x14ac:dyDescent="0.25">
      <c r="A9197" t="str">
        <v>high</v>
      </c>
      <c r="B9197" t="b" cm="1">
        <f t="array" ref="B9197">AND(Orders!R9195:R19188&gt;500,Orders!O9195:O19188="technology")</f>
        <v>0</v>
      </c>
      <c r="C9197" t="b" cm="1">
        <f t="array" ref="C9197">OR(Orders!R9195:R19188&gt;1000,Orders!O9195:O19188="furniture")</f>
        <v>1</v>
      </c>
      <c r="D9197" t="str">
        <v>no</v>
      </c>
      <c r="E9197" t="str">
        <v>false</v>
      </c>
      <c r="G9197" t="str" cm="1">
        <f t="array" ref="G9197">IFERROR(IF(AND(Orders!R9196:R19189&gt;1000,OR(Orders!M9196:M19189="East",Orders!M9196:M19189="south")),"bonus","no bonus"),"data error")</f>
        <v>no bonus</v>
      </c>
    </row>
    <row r="9198" spans="1:7" x14ac:dyDescent="0.25">
      <c r="A9198" t="str">
        <v>high</v>
      </c>
      <c r="B9198" t="b" cm="1">
        <f t="array" ref="B9198">AND(Orders!R9196:R19189&gt;500,Orders!O9196:O19189="technology")</f>
        <v>0</v>
      </c>
      <c r="C9198" t="b" cm="1">
        <f t="array" ref="C9198">OR(Orders!R9196:R19189&gt;1000,Orders!O9196:O19189="furniture")</f>
        <v>1</v>
      </c>
      <c r="D9198" t="str">
        <v>no</v>
      </c>
      <c r="E9198" t="str">
        <v>false</v>
      </c>
      <c r="G9198" t="str" cm="1">
        <f t="array" ref="G9198">IFERROR(IF(AND(Orders!R9197:R19190&gt;1000,OR(Orders!M9197:M19190="East",Orders!M9197:M19190="south")),"bonus","no bonus"),"data error")</f>
        <v>no bonus</v>
      </c>
    </row>
    <row r="9199" spans="1:7" x14ac:dyDescent="0.25">
      <c r="A9199" t="str">
        <v>high</v>
      </c>
      <c r="B9199" t="b" cm="1">
        <f t="array" ref="B9199">AND(Orders!R9197:R19190&gt;500,Orders!O9197:O19190="technology")</f>
        <v>0</v>
      </c>
      <c r="C9199" t="b" cm="1">
        <f t="array" ref="C9199">OR(Orders!R9197:R19190&gt;1000,Orders!O9197:O19190="furniture")</f>
        <v>1</v>
      </c>
      <c r="D9199" t="str">
        <v>no</v>
      </c>
      <c r="E9199" t="str">
        <v>false</v>
      </c>
      <c r="G9199" t="str" cm="1">
        <f t="array" ref="G9199">IFERROR(IF(AND(Orders!R9198:R19191&gt;1000,OR(Orders!M9198:M19191="East",Orders!M9198:M19191="south")),"bonus","no bonus"),"data error")</f>
        <v>no bonus</v>
      </c>
    </row>
    <row r="9200" spans="1:7" x14ac:dyDescent="0.25">
      <c r="A9200" t="str">
        <v>high</v>
      </c>
      <c r="B9200" t="b" cm="1">
        <f t="array" ref="B9200">AND(Orders!R9198:R19191&gt;500,Orders!O9198:O19191="technology")</f>
        <v>0</v>
      </c>
      <c r="C9200" t="b" cm="1">
        <f t="array" ref="C9200">OR(Orders!R9198:R19191&gt;1000,Orders!O9198:O19191="furniture")</f>
        <v>1</v>
      </c>
      <c r="D9200" t="str">
        <v>no</v>
      </c>
      <c r="E9200" t="str">
        <v>false</v>
      </c>
      <c r="G9200" t="str" cm="1">
        <f t="array" ref="G9200">IFERROR(IF(AND(Orders!R9199:R19192&gt;1000,OR(Orders!M9199:M19192="East",Orders!M9199:M19192="south")),"bonus","no bonus"),"data error")</f>
        <v>no bonus</v>
      </c>
    </row>
    <row r="9201" spans="1:7" x14ac:dyDescent="0.25">
      <c r="A9201" t="str">
        <v>high</v>
      </c>
      <c r="B9201" t="b" cm="1">
        <f t="array" ref="B9201">AND(Orders!R9199:R19192&gt;500,Orders!O9199:O19192="technology")</f>
        <v>0</v>
      </c>
      <c r="C9201" t="b" cm="1">
        <f t="array" ref="C9201">OR(Orders!R9199:R19192&gt;1000,Orders!O9199:O19192="furniture")</f>
        <v>1</v>
      </c>
      <c r="D9201" t="str">
        <v>no</v>
      </c>
      <c r="E9201" t="str">
        <v>false</v>
      </c>
      <c r="G9201" t="str" cm="1">
        <f t="array" ref="G9201">IFERROR(IF(AND(Orders!R9200:R19193&gt;1000,OR(Orders!M9200:M19193="East",Orders!M9200:M19193="south")),"bonus","no bonus"),"data error")</f>
        <v>no bonus</v>
      </c>
    </row>
    <row r="9202" spans="1:7" x14ac:dyDescent="0.25">
      <c r="A9202" t="str">
        <v>high</v>
      </c>
      <c r="B9202" t="b" cm="1">
        <f t="array" ref="B9202">AND(Orders!R9200:R19193&gt;500,Orders!O9200:O19193="technology")</f>
        <v>0</v>
      </c>
      <c r="C9202" t="b" cm="1">
        <f t="array" ref="C9202">OR(Orders!R9200:R19193&gt;1000,Orders!O9200:O19193="furniture")</f>
        <v>1</v>
      </c>
      <c r="D9202" t="str">
        <v>no</v>
      </c>
      <c r="E9202" t="str">
        <v>false</v>
      </c>
      <c r="G9202" t="str" cm="1">
        <f t="array" ref="G9202">IFERROR(IF(AND(Orders!R9201:R19194&gt;1000,OR(Orders!M9201:M19194="East",Orders!M9201:M19194="south")),"bonus","no bonus"),"data error")</f>
        <v>no bonus</v>
      </c>
    </row>
    <row r="9203" spans="1:7" x14ac:dyDescent="0.25">
      <c r="A9203" t="str">
        <v>high</v>
      </c>
      <c r="B9203" t="b" cm="1">
        <f t="array" ref="B9203">AND(Orders!R9201:R19194&gt;500,Orders!O9201:O19194="technology")</f>
        <v>0</v>
      </c>
      <c r="C9203" t="b" cm="1">
        <f t="array" ref="C9203">OR(Orders!R9201:R19194&gt;1000,Orders!O9201:O19194="furniture")</f>
        <v>1</v>
      </c>
      <c r="D9203" t="str">
        <v>no</v>
      </c>
      <c r="E9203" t="str">
        <v>false</v>
      </c>
      <c r="G9203" t="str" cm="1">
        <f t="array" ref="G9203">IFERROR(IF(AND(Orders!R9202:R19195&gt;1000,OR(Orders!M9202:M19195="East",Orders!M9202:M19195="south")),"bonus","no bonus"),"data error")</f>
        <v>no bonus</v>
      </c>
    </row>
    <row r="9204" spans="1:7" x14ac:dyDescent="0.25">
      <c r="A9204" t="str">
        <v>high</v>
      </c>
      <c r="B9204" t="b" cm="1">
        <f t="array" ref="B9204">AND(Orders!R9202:R19195&gt;500,Orders!O9202:O19195="technology")</f>
        <v>0</v>
      </c>
      <c r="C9204" t="b" cm="1">
        <f t="array" ref="C9204">OR(Orders!R9202:R19195&gt;1000,Orders!O9202:O19195="furniture")</f>
        <v>1</v>
      </c>
      <c r="D9204" t="str">
        <v>no</v>
      </c>
      <c r="E9204" t="str">
        <v>false</v>
      </c>
      <c r="G9204" t="str" cm="1">
        <f t="array" ref="G9204">IFERROR(IF(AND(Orders!R9203:R19196&gt;1000,OR(Orders!M9203:M19196="East",Orders!M9203:M19196="south")),"bonus","no bonus"),"data error")</f>
        <v>no bonus</v>
      </c>
    </row>
    <row r="9205" spans="1:7" x14ac:dyDescent="0.25">
      <c r="A9205" t="str">
        <v>high</v>
      </c>
      <c r="B9205" t="b" cm="1">
        <f t="array" ref="B9205">AND(Orders!R9203:R19196&gt;500,Orders!O9203:O19196="technology")</f>
        <v>0</v>
      </c>
      <c r="C9205" t="b" cm="1">
        <f t="array" ref="C9205">OR(Orders!R9203:R19196&gt;1000,Orders!O9203:O19196="furniture")</f>
        <v>1</v>
      </c>
      <c r="D9205" t="str">
        <v>no</v>
      </c>
      <c r="E9205" t="str">
        <v>false</v>
      </c>
      <c r="G9205" t="str" cm="1">
        <f t="array" ref="G9205">IFERROR(IF(AND(Orders!R9204:R19197&gt;1000,OR(Orders!M9204:M19197="East",Orders!M9204:M19197="south")),"bonus","no bonus"),"data error")</f>
        <v>no bonus</v>
      </c>
    </row>
    <row r="9206" spans="1:7" x14ac:dyDescent="0.25">
      <c r="A9206" t="str">
        <v>high</v>
      </c>
      <c r="B9206" t="b" cm="1">
        <f t="array" ref="B9206">AND(Orders!R9204:R19197&gt;500,Orders!O9204:O19197="technology")</f>
        <v>0</v>
      </c>
      <c r="C9206" t="b" cm="1">
        <f t="array" ref="C9206">OR(Orders!R9204:R19197&gt;1000,Orders!O9204:O19197="furniture")</f>
        <v>1</v>
      </c>
      <c r="D9206" t="str">
        <v>no</v>
      </c>
      <c r="E9206" t="str">
        <v>false</v>
      </c>
      <c r="G9206" t="str" cm="1">
        <f t="array" ref="G9206">IFERROR(IF(AND(Orders!R9205:R19198&gt;1000,OR(Orders!M9205:M19198="East",Orders!M9205:M19198="south")),"bonus","no bonus"),"data error")</f>
        <v>no bonus</v>
      </c>
    </row>
    <row r="9207" spans="1:7" x14ac:dyDescent="0.25">
      <c r="A9207" t="str">
        <v>high</v>
      </c>
      <c r="B9207" t="b" cm="1">
        <f t="array" ref="B9207">AND(Orders!R9205:R19198&gt;500,Orders!O9205:O19198="technology")</f>
        <v>0</v>
      </c>
      <c r="C9207" t="b" cm="1">
        <f t="array" ref="C9207">OR(Orders!R9205:R19198&gt;1000,Orders!O9205:O19198="furniture")</f>
        <v>1</v>
      </c>
      <c r="D9207" t="str">
        <v>no</v>
      </c>
      <c r="E9207" t="str">
        <v>false</v>
      </c>
      <c r="G9207" t="str" cm="1">
        <f t="array" ref="G9207">IFERROR(IF(AND(Orders!R9206:R19199&gt;1000,OR(Orders!M9206:M19199="East",Orders!M9206:M19199="south")),"bonus","no bonus"),"data error")</f>
        <v>no bonus</v>
      </c>
    </row>
    <row r="9208" spans="1:7" x14ac:dyDescent="0.25">
      <c r="A9208" t="str">
        <v>high</v>
      </c>
      <c r="B9208" t="b" cm="1">
        <f t="array" ref="B9208">AND(Orders!R9206:R19199&gt;500,Orders!O9206:O19199="technology")</f>
        <v>0</v>
      </c>
      <c r="C9208" t="b" cm="1">
        <f t="array" ref="C9208">OR(Orders!R9206:R19199&gt;1000,Orders!O9206:O19199="furniture")</f>
        <v>1</v>
      </c>
      <c r="D9208" t="str">
        <v>no</v>
      </c>
      <c r="E9208" t="str">
        <v>false</v>
      </c>
      <c r="G9208" t="str" cm="1">
        <f t="array" ref="G9208">IFERROR(IF(AND(Orders!R9207:R19200&gt;1000,OR(Orders!M9207:M19200="East",Orders!M9207:M19200="south")),"bonus","no bonus"),"data error")</f>
        <v>no bonus</v>
      </c>
    </row>
    <row r="9209" spans="1:7" x14ac:dyDescent="0.25">
      <c r="A9209" t="str">
        <v>high</v>
      </c>
      <c r="B9209" t="b" cm="1">
        <f t="array" ref="B9209">AND(Orders!R9207:R19200&gt;500,Orders!O9207:O19200="technology")</f>
        <v>0</v>
      </c>
      <c r="C9209" t="b" cm="1">
        <f t="array" ref="C9209">OR(Orders!R9207:R19200&gt;1000,Orders!O9207:O19200="furniture")</f>
        <v>1</v>
      </c>
      <c r="D9209" t="str">
        <v>no</v>
      </c>
      <c r="E9209" t="str">
        <v>false</v>
      </c>
      <c r="G9209" t="str" cm="1">
        <f t="array" ref="G9209">IFERROR(IF(AND(Orders!R9208:R19201&gt;1000,OR(Orders!M9208:M19201="East",Orders!M9208:M19201="south")),"bonus","no bonus"),"data error")</f>
        <v>no bonus</v>
      </c>
    </row>
    <row r="9210" spans="1:7" x14ac:dyDescent="0.25">
      <c r="A9210" t="str">
        <v>high</v>
      </c>
      <c r="B9210" t="b" cm="1">
        <f t="array" ref="B9210">AND(Orders!R9208:R19201&gt;500,Orders!O9208:O19201="technology")</f>
        <v>0</v>
      </c>
      <c r="C9210" t="b" cm="1">
        <f t="array" ref="C9210">OR(Orders!R9208:R19201&gt;1000,Orders!O9208:O19201="furniture")</f>
        <v>1</v>
      </c>
      <c r="D9210" t="str">
        <v>no</v>
      </c>
      <c r="E9210" t="str">
        <v>false</v>
      </c>
      <c r="G9210" t="str" cm="1">
        <f t="array" ref="G9210">IFERROR(IF(AND(Orders!R9209:R19202&gt;1000,OR(Orders!M9209:M19202="East",Orders!M9209:M19202="south")),"bonus","no bonus"),"data error")</f>
        <v>no bonus</v>
      </c>
    </row>
    <row r="9211" spans="1:7" x14ac:dyDescent="0.25">
      <c r="A9211" t="str">
        <v>high</v>
      </c>
      <c r="B9211" t="b" cm="1">
        <f t="array" ref="B9211">AND(Orders!R9209:R19202&gt;500,Orders!O9209:O19202="technology")</f>
        <v>0</v>
      </c>
      <c r="C9211" t="b" cm="1">
        <f t="array" ref="C9211">OR(Orders!R9209:R19202&gt;1000,Orders!O9209:O19202="furniture")</f>
        <v>1</v>
      </c>
      <c r="D9211" t="str">
        <v>no</v>
      </c>
      <c r="E9211" t="str">
        <v>false</v>
      </c>
      <c r="G9211" t="str" cm="1">
        <f t="array" ref="G9211">IFERROR(IF(AND(Orders!R9210:R19203&gt;1000,OR(Orders!M9210:M19203="East",Orders!M9210:M19203="south")),"bonus","no bonus"),"data error")</f>
        <v>no bonus</v>
      </c>
    </row>
    <row r="9212" spans="1:7" x14ac:dyDescent="0.25">
      <c r="A9212" t="str">
        <v>high</v>
      </c>
      <c r="B9212" t="b" cm="1">
        <f t="array" ref="B9212">AND(Orders!R9210:R19203&gt;500,Orders!O9210:O19203="technology")</f>
        <v>0</v>
      </c>
      <c r="C9212" t="b" cm="1">
        <f t="array" ref="C9212">OR(Orders!R9210:R19203&gt;1000,Orders!O9210:O19203="furniture")</f>
        <v>1</v>
      </c>
      <c r="D9212" t="str">
        <v>no</v>
      </c>
      <c r="E9212" t="str">
        <v>false</v>
      </c>
      <c r="G9212" t="str" cm="1">
        <f t="array" ref="G9212">IFERROR(IF(AND(Orders!R9211:R19204&gt;1000,OR(Orders!M9211:M19204="East",Orders!M9211:M19204="south")),"bonus","no bonus"),"data error")</f>
        <v>no bonus</v>
      </c>
    </row>
    <row r="9213" spans="1:7" x14ac:dyDescent="0.25">
      <c r="A9213" t="str">
        <v>high</v>
      </c>
      <c r="B9213" t="b" cm="1">
        <f t="array" ref="B9213">AND(Orders!R9211:R19204&gt;500,Orders!O9211:O19204="technology")</f>
        <v>0</v>
      </c>
      <c r="C9213" t="b" cm="1">
        <f t="array" ref="C9213">OR(Orders!R9211:R19204&gt;1000,Orders!O9211:O19204="furniture")</f>
        <v>1</v>
      </c>
      <c r="D9213" t="str">
        <v>no</v>
      </c>
      <c r="E9213" t="str">
        <v>false</v>
      </c>
      <c r="G9213" t="str" cm="1">
        <f t="array" ref="G9213">IFERROR(IF(AND(Orders!R9212:R19205&gt;1000,OR(Orders!M9212:M19205="East",Orders!M9212:M19205="south")),"bonus","no bonus"),"data error")</f>
        <v>no bonus</v>
      </c>
    </row>
    <row r="9214" spans="1:7" x14ac:dyDescent="0.25">
      <c r="A9214" t="str">
        <v>high</v>
      </c>
      <c r="B9214" t="b" cm="1">
        <f t="array" ref="B9214">AND(Orders!R9212:R19205&gt;500,Orders!O9212:O19205="technology")</f>
        <v>0</v>
      </c>
      <c r="C9214" t="b" cm="1">
        <f t="array" ref="C9214">OR(Orders!R9212:R19205&gt;1000,Orders!O9212:O19205="furniture")</f>
        <v>1</v>
      </c>
      <c r="D9214" t="str">
        <v>no</v>
      </c>
      <c r="E9214" t="str">
        <v>false</v>
      </c>
      <c r="G9214" t="str" cm="1">
        <f t="array" ref="G9214">IFERROR(IF(AND(Orders!R9213:R19206&gt;1000,OR(Orders!M9213:M19206="East",Orders!M9213:M19206="south")),"bonus","no bonus"),"data error")</f>
        <v>no bonus</v>
      </c>
    </row>
    <row r="9215" spans="1:7" x14ac:dyDescent="0.25">
      <c r="A9215" t="str">
        <v>high</v>
      </c>
      <c r="B9215" t="b" cm="1">
        <f t="array" ref="B9215">AND(Orders!R9213:R19206&gt;500,Orders!O9213:O19206="technology")</f>
        <v>0</v>
      </c>
      <c r="C9215" t="b" cm="1">
        <f t="array" ref="C9215">OR(Orders!R9213:R19206&gt;1000,Orders!O9213:O19206="furniture")</f>
        <v>1</v>
      </c>
      <c r="D9215" t="str">
        <v>no</v>
      </c>
      <c r="E9215" t="str">
        <v>false</v>
      </c>
      <c r="G9215" t="str" cm="1">
        <f t="array" ref="G9215">IFERROR(IF(AND(Orders!R9214:R19207&gt;1000,OR(Orders!M9214:M19207="East",Orders!M9214:M19207="south")),"bonus","no bonus"),"data error")</f>
        <v>no bonus</v>
      </c>
    </row>
    <row r="9216" spans="1:7" x14ac:dyDescent="0.25">
      <c r="A9216" t="str">
        <v>high</v>
      </c>
      <c r="B9216" t="b" cm="1">
        <f t="array" ref="B9216">AND(Orders!R9214:R19207&gt;500,Orders!O9214:O19207="technology")</f>
        <v>0</v>
      </c>
      <c r="C9216" t="b" cm="1">
        <f t="array" ref="C9216">OR(Orders!R9214:R19207&gt;1000,Orders!O9214:O19207="furniture")</f>
        <v>1</v>
      </c>
      <c r="D9216" t="str">
        <v>no</v>
      </c>
      <c r="E9216" t="str">
        <v>false</v>
      </c>
      <c r="G9216" t="str" cm="1">
        <f t="array" ref="G9216">IFERROR(IF(AND(Orders!R9215:R19208&gt;1000,OR(Orders!M9215:M19208="East",Orders!M9215:M19208="south")),"bonus","no bonus"),"data error")</f>
        <v>no bonus</v>
      </c>
    </row>
    <row r="9217" spans="1:7" x14ac:dyDescent="0.25">
      <c r="A9217" t="str">
        <v>high</v>
      </c>
      <c r="B9217" t="b" cm="1">
        <f t="array" ref="B9217">AND(Orders!R9215:R19208&gt;500,Orders!O9215:O19208="technology")</f>
        <v>0</v>
      </c>
      <c r="C9217" t="b" cm="1">
        <f t="array" ref="C9217">OR(Orders!R9215:R19208&gt;1000,Orders!O9215:O19208="furniture")</f>
        <v>1</v>
      </c>
      <c r="D9217" t="str">
        <v>no</v>
      </c>
      <c r="E9217" t="str">
        <v>false</v>
      </c>
      <c r="G9217" t="str" cm="1">
        <f t="array" ref="G9217">IFERROR(IF(AND(Orders!R9216:R19209&gt;1000,OR(Orders!M9216:M19209="East",Orders!M9216:M19209="south")),"bonus","no bonus"),"data error")</f>
        <v>no bonus</v>
      </c>
    </row>
    <row r="9218" spans="1:7" x14ac:dyDescent="0.25">
      <c r="A9218" t="str">
        <v>high</v>
      </c>
      <c r="B9218" t="b" cm="1">
        <f t="array" ref="B9218">AND(Orders!R9216:R19209&gt;500,Orders!O9216:O19209="technology")</f>
        <v>0</v>
      </c>
      <c r="C9218" t="b" cm="1">
        <f t="array" ref="C9218">OR(Orders!R9216:R19209&gt;1000,Orders!O9216:O19209="furniture")</f>
        <v>1</v>
      </c>
      <c r="D9218" t="str">
        <v>no</v>
      </c>
      <c r="E9218" t="str">
        <v>false</v>
      </c>
      <c r="G9218" t="str" cm="1">
        <f t="array" ref="G9218">IFERROR(IF(AND(Orders!R9217:R19210&gt;1000,OR(Orders!M9217:M19210="East",Orders!M9217:M19210="south")),"bonus","no bonus"),"data error")</f>
        <v>no bonus</v>
      </c>
    </row>
    <row r="9219" spans="1:7" x14ac:dyDescent="0.25">
      <c r="A9219" t="str">
        <v>high</v>
      </c>
      <c r="B9219" t="b" cm="1">
        <f t="array" ref="B9219">AND(Orders!R9217:R19210&gt;500,Orders!O9217:O19210="technology")</f>
        <v>0</v>
      </c>
      <c r="C9219" t="b" cm="1">
        <f t="array" ref="C9219">OR(Orders!R9217:R19210&gt;1000,Orders!O9217:O19210="furniture")</f>
        <v>1</v>
      </c>
      <c r="D9219" t="str">
        <v>no</v>
      </c>
      <c r="E9219" t="str">
        <v>false</v>
      </c>
      <c r="G9219" t="str" cm="1">
        <f t="array" ref="G9219">IFERROR(IF(AND(Orders!R9218:R19211&gt;1000,OR(Orders!M9218:M19211="East",Orders!M9218:M19211="south")),"bonus","no bonus"),"data error")</f>
        <v>no bonus</v>
      </c>
    </row>
    <row r="9220" spans="1:7" x14ac:dyDescent="0.25">
      <c r="A9220" t="str">
        <v>high</v>
      </c>
      <c r="B9220" t="b" cm="1">
        <f t="array" ref="B9220">AND(Orders!R9218:R19211&gt;500,Orders!O9218:O19211="technology")</f>
        <v>0</v>
      </c>
      <c r="C9220" t="b" cm="1">
        <f t="array" ref="C9220">OR(Orders!R9218:R19211&gt;1000,Orders!O9218:O19211="furniture")</f>
        <v>1</v>
      </c>
      <c r="D9220" t="str">
        <v>no</v>
      </c>
      <c r="E9220" t="str">
        <v>false</v>
      </c>
      <c r="G9220" t="str" cm="1">
        <f t="array" ref="G9220">IFERROR(IF(AND(Orders!R9219:R19212&gt;1000,OR(Orders!M9219:M19212="East",Orders!M9219:M19212="south")),"bonus","no bonus"),"data error")</f>
        <v>no bonus</v>
      </c>
    </row>
    <row r="9221" spans="1:7" x14ac:dyDescent="0.25">
      <c r="A9221" t="str">
        <v>high</v>
      </c>
      <c r="B9221" t="b" cm="1">
        <f t="array" ref="B9221">AND(Orders!R9219:R19212&gt;500,Orders!O9219:O19212="technology")</f>
        <v>0</v>
      </c>
      <c r="C9221" t="b" cm="1">
        <f t="array" ref="C9221">OR(Orders!R9219:R19212&gt;1000,Orders!O9219:O19212="furniture")</f>
        <v>1</v>
      </c>
      <c r="D9221" t="str">
        <v>no</v>
      </c>
      <c r="E9221" t="str">
        <v>false</v>
      </c>
      <c r="G9221" t="str" cm="1">
        <f t="array" ref="G9221">IFERROR(IF(AND(Orders!R9220:R19213&gt;1000,OR(Orders!M9220:M19213="East",Orders!M9220:M19213="south")),"bonus","no bonus"),"data error")</f>
        <v>no bonus</v>
      </c>
    </row>
    <row r="9222" spans="1:7" x14ac:dyDescent="0.25">
      <c r="A9222" t="str">
        <v>high</v>
      </c>
      <c r="B9222" t="b" cm="1">
        <f t="array" ref="B9222">AND(Orders!R9220:R19213&gt;500,Orders!O9220:O19213="technology")</f>
        <v>0</v>
      </c>
      <c r="C9222" t="b" cm="1">
        <f t="array" ref="C9222">OR(Orders!R9220:R19213&gt;1000,Orders!O9220:O19213="furniture")</f>
        <v>1</v>
      </c>
      <c r="D9222" t="str">
        <v>no</v>
      </c>
      <c r="E9222" t="str">
        <v>false</v>
      </c>
      <c r="G9222" t="str" cm="1">
        <f t="array" ref="G9222">IFERROR(IF(AND(Orders!R9221:R19214&gt;1000,OR(Orders!M9221:M19214="East",Orders!M9221:M19214="south")),"bonus","no bonus"),"data error")</f>
        <v>no bonus</v>
      </c>
    </row>
    <row r="9223" spans="1:7" x14ac:dyDescent="0.25">
      <c r="A9223" t="str">
        <v>high</v>
      </c>
      <c r="B9223" t="b" cm="1">
        <f t="array" ref="B9223">AND(Orders!R9221:R19214&gt;500,Orders!O9221:O19214="technology")</f>
        <v>0</v>
      </c>
      <c r="C9223" t="b" cm="1">
        <f t="array" ref="C9223">OR(Orders!R9221:R19214&gt;1000,Orders!O9221:O19214="furniture")</f>
        <v>1</v>
      </c>
      <c r="D9223" t="str">
        <v>no</v>
      </c>
      <c r="E9223" t="str">
        <v>false</v>
      </c>
      <c r="G9223" t="str" cm="1">
        <f t="array" ref="G9223">IFERROR(IF(AND(Orders!R9222:R19215&gt;1000,OR(Orders!M9222:M19215="East",Orders!M9222:M19215="south")),"bonus","no bonus"),"data error")</f>
        <v>no bonus</v>
      </c>
    </row>
    <row r="9224" spans="1:7" x14ac:dyDescent="0.25">
      <c r="A9224" t="str">
        <v>high</v>
      </c>
      <c r="B9224" t="b" cm="1">
        <f t="array" ref="B9224">AND(Orders!R9222:R19215&gt;500,Orders!O9222:O19215="technology")</f>
        <v>0</v>
      </c>
      <c r="C9224" t="b" cm="1">
        <f t="array" ref="C9224">OR(Orders!R9222:R19215&gt;1000,Orders!O9222:O19215="furniture")</f>
        <v>1</v>
      </c>
      <c r="D9224" t="str">
        <v>no</v>
      </c>
      <c r="E9224" t="str">
        <v>false</v>
      </c>
      <c r="G9224" t="str" cm="1">
        <f t="array" ref="G9224">IFERROR(IF(AND(Orders!R9223:R19216&gt;1000,OR(Orders!M9223:M19216="East",Orders!M9223:M19216="south")),"bonus","no bonus"),"data error")</f>
        <v>no bonus</v>
      </c>
    </row>
    <row r="9225" spans="1:7" x14ac:dyDescent="0.25">
      <c r="A9225" t="str">
        <v>high</v>
      </c>
      <c r="B9225" t="b" cm="1">
        <f t="array" ref="B9225">AND(Orders!R9223:R19216&gt;500,Orders!O9223:O19216="technology")</f>
        <v>0</v>
      </c>
      <c r="C9225" t="b" cm="1">
        <f t="array" ref="C9225">OR(Orders!R9223:R19216&gt;1000,Orders!O9223:O19216="furniture")</f>
        <v>1</v>
      </c>
      <c r="D9225" t="str">
        <v>no</v>
      </c>
      <c r="E9225" t="str">
        <v>false</v>
      </c>
      <c r="G9225" t="str" cm="1">
        <f t="array" ref="G9225">IFERROR(IF(AND(Orders!R9224:R19217&gt;1000,OR(Orders!M9224:M19217="East",Orders!M9224:M19217="south")),"bonus","no bonus"),"data error")</f>
        <v>no bonus</v>
      </c>
    </row>
    <row r="9226" spans="1:7" x14ac:dyDescent="0.25">
      <c r="A9226" t="str">
        <v>high</v>
      </c>
      <c r="B9226" t="b" cm="1">
        <f t="array" ref="B9226">AND(Orders!R9224:R19217&gt;500,Orders!O9224:O19217="technology")</f>
        <v>0</v>
      </c>
      <c r="C9226" t="b" cm="1">
        <f t="array" ref="C9226">OR(Orders!R9224:R19217&gt;1000,Orders!O9224:O19217="furniture")</f>
        <v>1</v>
      </c>
      <c r="D9226" t="str">
        <v>no</v>
      </c>
      <c r="E9226" t="str">
        <v>false</v>
      </c>
      <c r="G9226" t="str" cm="1">
        <f t="array" ref="G9226">IFERROR(IF(AND(Orders!R9225:R19218&gt;1000,OR(Orders!M9225:M19218="East",Orders!M9225:M19218="south")),"bonus","no bonus"),"data error")</f>
        <v>no bonus</v>
      </c>
    </row>
    <row r="9227" spans="1:7" x14ac:dyDescent="0.25">
      <c r="A9227" t="str">
        <v>high</v>
      </c>
      <c r="B9227" t="b" cm="1">
        <f t="array" ref="B9227">AND(Orders!R9225:R19218&gt;500,Orders!O9225:O19218="technology")</f>
        <v>0</v>
      </c>
      <c r="C9227" t="b" cm="1">
        <f t="array" ref="C9227">OR(Orders!R9225:R19218&gt;1000,Orders!O9225:O19218="furniture")</f>
        <v>1</v>
      </c>
      <c r="D9227" t="str">
        <v>no</v>
      </c>
      <c r="E9227" t="str">
        <v>false</v>
      </c>
      <c r="G9227" t="str" cm="1">
        <f t="array" ref="G9227">IFERROR(IF(AND(Orders!R9226:R19219&gt;1000,OR(Orders!M9226:M19219="East",Orders!M9226:M19219="south")),"bonus","no bonus"),"data error")</f>
        <v>no bonus</v>
      </c>
    </row>
    <row r="9228" spans="1:7" x14ac:dyDescent="0.25">
      <c r="A9228" t="str">
        <v>high</v>
      </c>
      <c r="B9228" t="b" cm="1">
        <f t="array" ref="B9228">AND(Orders!R9226:R19219&gt;500,Orders!O9226:O19219="technology")</f>
        <v>0</v>
      </c>
      <c r="C9228" t="b" cm="1">
        <f t="array" ref="C9228">OR(Orders!R9226:R19219&gt;1000,Orders!O9226:O19219="furniture")</f>
        <v>1</v>
      </c>
      <c r="D9228" t="str">
        <v>no</v>
      </c>
      <c r="E9228" t="str">
        <v>false</v>
      </c>
      <c r="G9228" t="str" cm="1">
        <f t="array" ref="G9228">IFERROR(IF(AND(Orders!R9227:R19220&gt;1000,OR(Orders!M9227:M19220="East",Orders!M9227:M19220="south")),"bonus","no bonus"),"data error")</f>
        <v>no bonus</v>
      </c>
    </row>
    <row r="9229" spans="1:7" x14ac:dyDescent="0.25">
      <c r="A9229" t="str">
        <v>high</v>
      </c>
      <c r="B9229" t="b" cm="1">
        <f t="array" ref="B9229">AND(Orders!R9227:R19220&gt;500,Orders!O9227:O19220="technology")</f>
        <v>0</v>
      </c>
      <c r="C9229" t="b" cm="1">
        <f t="array" ref="C9229">OR(Orders!R9227:R19220&gt;1000,Orders!O9227:O19220="furniture")</f>
        <v>1</v>
      </c>
      <c r="D9229" t="str">
        <v>no</v>
      </c>
      <c r="E9229" t="str">
        <v>false</v>
      </c>
      <c r="G9229" t="str" cm="1">
        <f t="array" ref="G9229">IFERROR(IF(AND(Orders!R9228:R19221&gt;1000,OR(Orders!M9228:M19221="East",Orders!M9228:M19221="south")),"bonus","no bonus"),"data error")</f>
        <v>no bonus</v>
      </c>
    </row>
    <row r="9230" spans="1:7" x14ac:dyDescent="0.25">
      <c r="A9230" t="str">
        <v>high</v>
      </c>
      <c r="B9230" t="b" cm="1">
        <f t="array" ref="B9230">AND(Orders!R9228:R19221&gt;500,Orders!O9228:O19221="technology")</f>
        <v>0</v>
      </c>
      <c r="C9230" t="b" cm="1">
        <f t="array" ref="C9230">OR(Orders!R9228:R19221&gt;1000,Orders!O9228:O19221="furniture")</f>
        <v>1</v>
      </c>
      <c r="D9230" t="str">
        <v>no</v>
      </c>
      <c r="E9230" t="str">
        <v>false</v>
      </c>
      <c r="G9230" t="str" cm="1">
        <f t="array" ref="G9230">IFERROR(IF(AND(Orders!R9229:R19222&gt;1000,OR(Orders!M9229:M19222="East",Orders!M9229:M19222="south")),"bonus","no bonus"),"data error")</f>
        <v>no bonus</v>
      </c>
    </row>
    <row r="9231" spans="1:7" x14ac:dyDescent="0.25">
      <c r="A9231" t="str">
        <v>high</v>
      </c>
      <c r="B9231" t="b" cm="1">
        <f t="array" ref="B9231">AND(Orders!R9229:R19222&gt;500,Orders!O9229:O19222="technology")</f>
        <v>0</v>
      </c>
      <c r="C9231" t="b" cm="1">
        <f t="array" ref="C9231">OR(Orders!R9229:R19222&gt;1000,Orders!O9229:O19222="furniture")</f>
        <v>1</v>
      </c>
      <c r="D9231" t="str">
        <v>no</v>
      </c>
      <c r="E9231" t="str">
        <v>false</v>
      </c>
      <c r="G9231" t="str" cm="1">
        <f t="array" ref="G9231">IFERROR(IF(AND(Orders!R9230:R19223&gt;1000,OR(Orders!M9230:M19223="East",Orders!M9230:M19223="south")),"bonus","no bonus"),"data error")</f>
        <v>no bonus</v>
      </c>
    </row>
    <row r="9232" spans="1:7" x14ac:dyDescent="0.25">
      <c r="A9232" t="str">
        <v>high</v>
      </c>
      <c r="B9232" t="b" cm="1">
        <f t="array" ref="B9232">AND(Orders!R9230:R19223&gt;500,Orders!O9230:O19223="technology")</f>
        <v>0</v>
      </c>
      <c r="C9232" t="b" cm="1">
        <f t="array" ref="C9232">OR(Orders!R9230:R19223&gt;1000,Orders!O9230:O19223="furniture")</f>
        <v>1</v>
      </c>
      <c r="D9232" t="str">
        <v>no</v>
      </c>
      <c r="E9232" t="str">
        <v>false</v>
      </c>
      <c r="G9232" t="str" cm="1">
        <f t="array" ref="G9232">IFERROR(IF(AND(Orders!R9231:R19224&gt;1000,OR(Orders!M9231:M19224="East",Orders!M9231:M19224="south")),"bonus","no bonus"),"data error")</f>
        <v>no bonus</v>
      </c>
    </row>
    <row r="9233" spans="1:7" x14ac:dyDescent="0.25">
      <c r="A9233" t="str">
        <v>high</v>
      </c>
      <c r="B9233" t="b" cm="1">
        <f t="array" ref="B9233">AND(Orders!R9231:R19224&gt;500,Orders!O9231:O19224="technology")</f>
        <v>0</v>
      </c>
      <c r="C9233" t="b" cm="1">
        <f t="array" ref="C9233">OR(Orders!R9231:R19224&gt;1000,Orders!O9231:O19224="furniture")</f>
        <v>1</v>
      </c>
      <c r="D9233" t="str">
        <v>no</v>
      </c>
      <c r="E9233" t="str">
        <v>false</v>
      </c>
      <c r="G9233" t="str" cm="1">
        <f t="array" ref="G9233">IFERROR(IF(AND(Orders!R9232:R19225&gt;1000,OR(Orders!M9232:M19225="East",Orders!M9232:M19225="south")),"bonus","no bonus"),"data error")</f>
        <v>no bonus</v>
      </c>
    </row>
    <row r="9234" spans="1:7" x14ac:dyDescent="0.25">
      <c r="A9234" t="str">
        <v>high</v>
      </c>
      <c r="B9234" t="b" cm="1">
        <f t="array" ref="B9234">AND(Orders!R9232:R19225&gt;500,Orders!O9232:O19225="technology")</f>
        <v>0</v>
      </c>
      <c r="C9234" t="b" cm="1">
        <f t="array" ref="C9234">OR(Orders!R9232:R19225&gt;1000,Orders!O9232:O19225="furniture")</f>
        <v>1</v>
      </c>
      <c r="D9234" t="str">
        <v>no</v>
      </c>
      <c r="E9234" t="str">
        <v>false</v>
      </c>
      <c r="G9234" t="str" cm="1">
        <f t="array" ref="G9234">IFERROR(IF(AND(Orders!R9233:R19226&gt;1000,OR(Orders!M9233:M19226="East",Orders!M9233:M19226="south")),"bonus","no bonus"),"data error")</f>
        <v>no bonus</v>
      </c>
    </row>
    <row r="9235" spans="1:7" x14ac:dyDescent="0.25">
      <c r="A9235" t="str">
        <v>high</v>
      </c>
      <c r="B9235" t="b" cm="1">
        <f t="array" ref="B9235">AND(Orders!R9233:R19226&gt;500,Orders!O9233:O19226="technology")</f>
        <v>0</v>
      </c>
      <c r="C9235" t="b" cm="1">
        <f t="array" ref="C9235">OR(Orders!R9233:R19226&gt;1000,Orders!O9233:O19226="furniture")</f>
        <v>1</v>
      </c>
      <c r="D9235" t="str">
        <v>no</v>
      </c>
      <c r="E9235" t="str">
        <v>false</v>
      </c>
      <c r="G9235" t="str" cm="1">
        <f t="array" ref="G9235">IFERROR(IF(AND(Orders!R9234:R19227&gt;1000,OR(Orders!M9234:M19227="East",Orders!M9234:M19227="south")),"bonus","no bonus"),"data error")</f>
        <v>no bonus</v>
      </c>
    </row>
    <row r="9236" spans="1:7" x14ac:dyDescent="0.25">
      <c r="A9236" t="str">
        <v>high</v>
      </c>
      <c r="B9236" t="b" cm="1">
        <f t="array" ref="B9236">AND(Orders!R9234:R19227&gt;500,Orders!O9234:O19227="technology")</f>
        <v>0</v>
      </c>
      <c r="C9236" t="b" cm="1">
        <f t="array" ref="C9236">OR(Orders!R9234:R19227&gt;1000,Orders!O9234:O19227="furniture")</f>
        <v>1</v>
      </c>
      <c r="D9236" t="str">
        <v>no</v>
      </c>
      <c r="E9236" t="str">
        <v>false</v>
      </c>
      <c r="G9236" t="str" cm="1">
        <f t="array" ref="G9236">IFERROR(IF(AND(Orders!R9235:R19228&gt;1000,OR(Orders!M9235:M19228="East",Orders!M9235:M19228="south")),"bonus","no bonus"),"data error")</f>
        <v>no bonus</v>
      </c>
    </row>
    <row r="9237" spans="1:7" x14ac:dyDescent="0.25">
      <c r="A9237" t="str">
        <v>high</v>
      </c>
      <c r="B9237" t="b" cm="1">
        <f t="array" ref="B9237">AND(Orders!R9235:R19228&gt;500,Orders!O9235:O19228="technology")</f>
        <v>0</v>
      </c>
      <c r="C9237" t="b" cm="1">
        <f t="array" ref="C9237">OR(Orders!R9235:R19228&gt;1000,Orders!O9235:O19228="furniture")</f>
        <v>1</v>
      </c>
      <c r="D9237" t="str">
        <v>no</v>
      </c>
      <c r="E9237" t="str">
        <v>false</v>
      </c>
      <c r="G9237" t="str" cm="1">
        <f t="array" ref="G9237">IFERROR(IF(AND(Orders!R9236:R19229&gt;1000,OR(Orders!M9236:M19229="East",Orders!M9236:M19229="south")),"bonus","no bonus"),"data error")</f>
        <v>no bonus</v>
      </c>
    </row>
    <row r="9238" spans="1:7" x14ac:dyDescent="0.25">
      <c r="A9238" t="str">
        <v>high</v>
      </c>
      <c r="B9238" t="b" cm="1">
        <f t="array" ref="B9238">AND(Orders!R9236:R19229&gt;500,Orders!O9236:O19229="technology")</f>
        <v>0</v>
      </c>
      <c r="C9238" t="b" cm="1">
        <f t="array" ref="C9238">OR(Orders!R9236:R19229&gt;1000,Orders!O9236:O19229="furniture")</f>
        <v>1</v>
      </c>
      <c r="D9238" t="str">
        <v>no</v>
      </c>
      <c r="E9238" t="str">
        <v>false</v>
      </c>
      <c r="G9238" t="str" cm="1">
        <f t="array" ref="G9238">IFERROR(IF(AND(Orders!R9237:R19230&gt;1000,OR(Orders!M9237:M19230="East",Orders!M9237:M19230="south")),"bonus","no bonus"),"data error")</f>
        <v>no bonus</v>
      </c>
    </row>
    <row r="9239" spans="1:7" x14ac:dyDescent="0.25">
      <c r="A9239" t="str">
        <v>high</v>
      </c>
      <c r="B9239" t="b" cm="1">
        <f t="array" ref="B9239">AND(Orders!R9237:R19230&gt;500,Orders!O9237:O19230="technology")</f>
        <v>0</v>
      </c>
      <c r="C9239" t="b" cm="1">
        <f t="array" ref="C9239">OR(Orders!R9237:R19230&gt;1000,Orders!O9237:O19230="furniture")</f>
        <v>1</v>
      </c>
      <c r="D9239" t="str">
        <v>no</v>
      </c>
      <c r="E9239" t="str">
        <v>false</v>
      </c>
      <c r="G9239" t="str" cm="1">
        <f t="array" ref="G9239">IFERROR(IF(AND(Orders!R9238:R19231&gt;1000,OR(Orders!M9238:M19231="East",Orders!M9238:M19231="south")),"bonus","no bonus"),"data error")</f>
        <v>no bonus</v>
      </c>
    </row>
    <row r="9240" spans="1:7" x14ac:dyDescent="0.25">
      <c r="A9240" t="str">
        <v>high</v>
      </c>
      <c r="B9240" t="b" cm="1">
        <f t="array" ref="B9240">AND(Orders!R9238:R19231&gt;500,Orders!O9238:O19231="technology")</f>
        <v>0</v>
      </c>
      <c r="C9240" t="b" cm="1">
        <f t="array" ref="C9240">OR(Orders!R9238:R19231&gt;1000,Orders!O9238:O19231="furniture")</f>
        <v>1</v>
      </c>
      <c r="D9240" t="str">
        <v>no</v>
      </c>
      <c r="E9240" t="str">
        <v>false</v>
      </c>
      <c r="G9240" t="str" cm="1">
        <f t="array" ref="G9240">IFERROR(IF(AND(Orders!R9239:R19232&gt;1000,OR(Orders!M9239:M19232="East",Orders!M9239:M19232="south")),"bonus","no bonus"),"data error")</f>
        <v>no bonus</v>
      </c>
    </row>
    <row r="9241" spans="1:7" x14ac:dyDescent="0.25">
      <c r="A9241" t="str">
        <v>high</v>
      </c>
      <c r="B9241" t="b" cm="1">
        <f t="array" ref="B9241">AND(Orders!R9239:R19232&gt;500,Orders!O9239:O19232="technology")</f>
        <v>0</v>
      </c>
      <c r="C9241" t="b" cm="1">
        <f t="array" ref="C9241">OR(Orders!R9239:R19232&gt;1000,Orders!O9239:O19232="furniture")</f>
        <v>1</v>
      </c>
      <c r="D9241" t="str">
        <v>no</v>
      </c>
      <c r="E9241" t="str">
        <v>false</v>
      </c>
      <c r="G9241" t="str" cm="1">
        <f t="array" ref="G9241">IFERROR(IF(AND(Orders!R9240:R19233&gt;1000,OR(Orders!M9240:M19233="East",Orders!M9240:M19233="south")),"bonus","no bonus"),"data error")</f>
        <v>no bonus</v>
      </c>
    </row>
    <row r="9242" spans="1:7" x14ac:dyDescent="0.25">
      <c r="A9242" t="str">
        <v>high</v>
      </c>
      <c r="B9242" t="b" cm="1">
        <f t="array" ref="B9242">AND(Orders!R9240:R19233&gt;500,Orders!O9240:O19233="technology")</f>
        <v>0</v>
      </c>
      <c r="C9242" t="b" cm="1">
        <f t="array" ref="C9242">OR(Orders!R9240:R19233&gt;1000,Orders!O9240:O19233="furniture")</f>
        <v>1</v>
      </c>
      <c r="D9242" t="str">
        <v>no</v>
      </c>
      <c r="E9242" t="str">
        <v>false</v>
      </c>
      <c r="G9242" t="str" cm="1">
        <f t="array" ref="G9242">IFERROR(IF(AND(Orders!R9241:R19234&gt;1000,OR(Orders!M9241:M19234="East",Orders!M9241:M19234="south")),"bonus","no bonus"),"data error")</f>
        <v>no bonus</v>
      </c>
    </row>
    <row r="9243" spans="1:7" x14ac:dyDescent="0.25">
      <c r="A9243" t="str">
        <v>high</v>
      </c>
      <c r="B9243" t="b" cm="1">
        <f t="array" ref="B9243">AND(Orders!R9241:R19234&gt;500,Orders!O9241:O19234="technology")</f>
        <v>0</v>
      </c>
      <c r="C9243" t="b" cm="1">
        <f t="array" ref="C9243">OR(Orders!R9241:R19234&gt;1000,Orders!O9241:O19234="furniture")</f>
        <v>1</v>
      </c>
      <c r="D9243" t="str">
        <v>no</v>
      </c>
      <c r="E9243" t="str">
        <v>false</v>
      </c>
      <c r="G9243" t="str" cm="1">
        <f t="array" ref="G9243">IFERROR(IF(AND(Orders!R9242:R19235&gt;1000,OR(Orders!M9242:M19235="East",Orders!M9242:M19235="south")),"bonus","no bonus"),"data error")</f>
        <v>no bonus</v>
      </c>
    </row>
    <row r="9244" spans="1:7" x14ac:dyDescent="0.25">
      <c r="A9244" t="str">
        <v>high</v>
      </c>
      <c r="B9244" t="b" cm="1">
        <f t="array" ref="B9244">AND(Orders!R9242:R19235&gt;500,Orders!O9242:O19235="technology")</f>
        <v>0</v>
      </c>
      <c r="C9244" t="b" cm="1">
        <f t="array" ref="C9244">OR(Orders!R9242:R19235&gt;1000,Orders!O9242:O19235="furniture")</f>
        <v>1</v>
      </c>
      <c r="D9244" t="str">
        <v>no</v>
      </c>
      <c r="E9244" t="str">
        <v>false</v>
      </c>
      <c r="G9244" t="str" cm="1">
        <f t="array" ref="G9244">IFERROR(IF(AND(Orders!R9243:R19236&gt;1000,OR(Orders!M9243:M19236="East",Orders!M9243:M19236="south")),"bonus","no bonus"),"data error")</f>
        <v>no bonus</v>
      </c>
    </row>
    <row r="9245" spans="1:7" x14ac:dyDescent="0.25">
      <c r="A9245" t="str">
        <v>high</v>
      </c>
      <c r="B9245" t="b" cm="1">
        <f t="array" ref="B9245">AND(Orders!R9243:R19236&gt;500,Orders!O9243:O19236="technology")</f>
        <v>0</v>
      </c>
      <c r="C9245" t="b" cm="1">
        <f t="array" ref="C9245">OR(Orders!R9243:R19236&gt;1000,Orders!O9243:O19236="furniture")</f>
        <v>1</v>
      </c>
      <c r="D9245" t="str">
        <v>no</v>
      </c>
      <c r="E9245" t="str">
        <v>false</v>
      </c>
      <c r="G9245" t="str" cm="1">
        <f t="array" ref="G9245">IFERROR(IF(AND(Orders!R9244:R19237&gt;1000,OR(Orders!M9244:M19237="East",Orders!M9244:M19237="south")),"bonus","no bonus"),"data error")</f>
        <v>no bonus</v>
      </c>
    </row>
    <row r="9246" spans="1:7" x14ac:dyDescent="0.25">
      <c r="A9246" t="str">
        <v>high</v>
      </c>
      <c r="B9246" t="b" cm="1">
        <f t="array" ref="B9246">AND(Orders!R9244:R19237&gt;500,Orders!O9244:O19237="technology")</f>
        <v>0</v>
      </c>
      <c r="C9246" t="b" cm="1">
        <f t="array" ref="C9246">OR(Orders!R9244:R19237&gt;1000,Orders!O9244:O19237="furniture")</f>
        <v>1</v>
      </c>
      <c r="D9246" t="str">
        <v>no</v>
      </c>
      <c r="E9246" t="str">
        <v>false</v>
      </c>
      <c r="G9246" t="str" cm="1">
        <f t="array" ref="G9246">IFERROR(IF(AND(Orders!R9245:R19238&gt;1000,OR(Orders!M9245:M19238="East",Orders!M9245:M19238="south")),"bonus","no bonus"),"data error")</f>
        <v>no bonus</v>
      </c>
    </row>
    <row r="9247" spans="1:7" x14ac:dyDescent="0.25">
      <c r="A9247" t="str">
        <v>high</v>
      </c>
      <c r="B9247" t="b" cm="1">
        <f t="array" ref="B9247">AND(Orders!R9245:R19238&gt;500,Orders!O9245:O19238="technology")</f>
        <v>0</v>
      </c>
      <c r="C9247" t="b" cm="1">
        <f t="array" ref="C9247">OR(Orders!R9245:R19238&gt;1000,Orders!O9245:O19238="furniture")</f>
        <v>1</v>
      </c>
      <c r="D9247" t="str">
        <v>no</v>
      </c>
      <c r="E9247" t="str">
        <v>false</v>
      </c>
      <c r="G9247" t="str" cm="1">
        <f t="array" ref="G9247">IFERROR(IF(AND(Orders!R9246:R19239&gt;1000,OR(Orders!M9246:M19239="East",Orders!M9246:M19239="south")),"bonus","no bonus"),"data error")</f>
        <v>no bonus</v>
      </c>
    </row>
    <row r="9248" spans="1:7" x14ac:dyDescent="0.25">
      <c r="A9248" t="str">
        <v>high</v>
      </c>
      <c r="B9248" t="b" cm="1">
        <f t="array" ref="B9248">AND(Orders!R9246:R19239&gt;500,Orders!O9246:O19239="technology")</f>
        <v>0</v>
      </c>
      <c r="C9248" t="b" cm="1">
        <f t="array" ref="C9248">OR(Orders!R9246:R19239&gt;1000,Orders!O9246:O19239="furniture")</f>
        <v>1</v>
      </c>
      <c r="D9248" t="str">
        <v>no</v>
      </c>
      <c r="E9248" t="str">
        <v>false</v>
      </c>
      <c r="G9248" t="str" cm="1">
        <f t="array" ref="G9248">IFERROR(IF(AND(Orders!R9247:R19240&gt;1000,OR(Orders!M9247:M19240="East",Orders!M9247:M19240="south")),"bonus","no bonus"),"data error")</f>
        <v>no bonus</v>
      </c>
    </row>
    <row r="9249" spans="1:7" x14ac:dyDescent="0.25">
      <c r="A9249" t="str">
        <v>high</v>
      </c>
      <c r="B9249" t="b" cm="1">
        <f t="array" ref="B9249">AND(Orders!R9247:R19240&gt;500,Orders!O9247:O19240="technology")</f>
        <v>0</v>
      </c>
      <c r="C9249" t="b" cm="1">
        <f t="array" ref="C9249">OR(Orders!R9247:R19240&gt;1000,Orders!O9247:O19240="furniture")</f>
        <v>1</v>
      </c>
      <c r="D9249" t="str">
        <v>no</v>
      </c>
      <c r="E9249" t="str">
        <v>false</v>
      </c>
      <c r="G9249" t="str" cm="1">
        <f t="array" ref="G9249">IFERROR(IF(AND(Orders!R9248:R19241&gt;1000,OR(Orders!M9248:M19241="East",Orders!M9248:M19241="south")),"bonus","no bonus"),"data error")</f>
        <v>no bonus</v>
      </c>
    </row>
    <row r="9250" spans="1:7" x14ac:dyDescent="0.25">
      <c r="A9250" t="str">
        <v>high</v>
      </c>
      <c r="B9250" t="b" cm="1">
        <f t="array" ref="B9250">AND(Orders!R9248:R19241&gt;500,Orders!O9248:O19241="technology")</f>
        <v>0</v>
      </c>
      <c r="C9250" t="b" cm="1">
        <f t="array" ref="C9250">OR(Orders!R9248:R19241&gt;1000,Orders!O9248:O19241="furniture")</f>
        <v>1</v>
      </c>
      <c r="D9250" t="str">
        <v>no</v>
      </c>
      <c r="E9250" t="str">
        <v>false</v>
      </c>
      <c r="G9250" t="str" cm="1">
        <f t="array" ref="G9250">IFERROR(IF(AND(Orders!R9249:R19242&gt;1000,OR(Orders!M9249:M19242="East",Orders!M9249:M19242="south")),"bonus","no bonus"),"data error")</f>
        <v>no bonus</v>
      </c>
    </row>
    <row r="9251" spans="1:7" x14ac:dyDescent="0.25">
      <c r="A9251" t="str">
        <v>high</v>
      </c>
      <c r="B9251" t="b" cm="1">
        <f t="array" ref="B9251">AND(Orders!R9249:R19242&gt;500,Orders!O9249:O19242="technology")</f>
        <v>0</v>
      </c>
      <c r="C9251" t="b" cm="1">
        <f t="array" ref="C9251">OR(Orders!R9249:R19242&gt;1000,Orders!O9249:O19242="furniture")</f>
        <v>1</v>
      </c>
      <c r="D9251" t="str">
        <v>no</v>
      </c>
      <c r="E9251" t="str">
        <v>false</v>
      </c>
      <c r="G9251" t="str" cm="1">
        <f t="array" ref="G9251">IFERROR(IF(AND(Orders!R9250:R19243&gt;1000,OR(Orders!M9250:M19243="East",Orders!M9250:M19243="south")),"bonus","no bonus"),"data error")</f>
        <v>no bonus</v>
      </c>
    </row>
    <row r="9252" spans="1:7" x14ac:dyDescent="0.25">
      <c r="A9252" t="str">
        <v>high</v>
      </c>
      <c r="B9252" t="b" cm="1">
        <f t="array" ref="B9252">AND(Orders!R9250:R19243&gt;500,Orders!O9250:O19243="technology")</f>
        <v>0</v>
      </c>
      <c r="C9252" t="b" cm="1">
        <f t="array" ref="C9252">OR(Orders!R9250:R19243&gt;1000,Orders!O9250:O19243="furniture")</f>
        <v>1</v>
      </c>
      <c r="D9252" t="str">
        <v>no</v>
      </c>
      <c r="E9252" t="str">
        <v>false</v>
      </c>
      <c r="G9252" t="str" cm="1">
        <f t="array" ref="G9252">IFERROR(IF(AND(Orders!R9251:R19244&gt;1000,OR(Orders!M9251:M19244="East",Orders!M9251:M19244="south")),"bonus","no bonus"),"data error")</f>
        <v>no bonus</v>
      </c>
    </row>
    <row r="9253" spans="1:7" x14ac:dyDescent="0.25">
      <c r="A9253" t="str">
        <v>high</v>
      </c>
      <c r="B9253" t="b" cm="1">
        <f t="array" ref="B9253">AND(Orders!R9251:R19244&gt;500,Orders!O9251:O19244="technology")</f>
        <v>0</v>
      </c>
      <c r="C9253" t="b" cm="1">
        <f t="array" ref="C9253">OR(Orders!R9251:R19244&gt;1000,Orders!O9251:O19244="furniture")</f>
        <v>1</v>
      </c>
      <c r="D9253" t="str">
        <v>no</v>
      </c>
      <c r="E9253" t="str">
        <v>false</v>
      </c>
      <c r="G9253" t="str" cm="1">
        <f t="array" ref="G9253">IFERROR(IF(AND(Orders!R9252:R19245&gt;1000,OR(Orders!M9252:M19245="East",Orders!M9252:M19245="south")),"bonus","no bonus"),"data error")</f>
        <v>no bonus</v>
      </c>
    </row>
    <row r="9254" spans="1:7" x14ac:dyDescent="0.25">
      <c r="A9254" t="str">
        <v>high</v>
      </c>
      <c r="B9254" t="b" cm="1">
        <f t="array" ref="B9254">AND(Orders!R9252:R19245&gt;500,Orders!O9252:O19245="technology")</f>
        <v>0</v>
      </c>
      <c r="C9254" t="b" cm="1">
        <f t="array" ref="C9254">OR(Orders!R9252:R19245&gt;1000,Orders!O9252:O19245="furniture")</f>
        <v>1</v>
      </c>
      <c r="D9254" t="str">
        <v>no</v>
      </c>
      <c r="E9254" t="str">
        <v>false</v>
      </c>
      <c r="G9254" t="str" cm="1">
        <f t="array" ref="G9254">IFERROR(IF(AND(Orders!R9253:R19246&gt;1000,OR(Orders!M9253:M19246="East",Orders!M9253:M19246="south")),"bonus","no bonus"),"data error")</f>
        <v>no bonus</v>
      </c>
    </row>
    <row r="9255" spans="1:7" x14ac:dyDescent="0.25">
      <c r="A9255" t="str">
        <v>high</v>
      </c>
      <c r="B9255" t="b" cm="1">
        <f t="array" ref="B9255">AND(Orders!R9253:R19246&gt;500,Orders!O9253:O19246="technology")</f>
        <v>0</v>
      </c>
      <c r="C9255" t="b" cm="1">
        <f t="array" ref="C9255">OR(Orders!R9253:R19246&gt;1000,Orders!O9253:O19246="furniture")</f>
        <v>1</v>
      </c>
      <c r="D9255" t="str">
        <v>no</v>
      </c>
      <c r="E9255" t="str">
        <v>false</v>
      </c>
      <c r="G9255" t="str" cm="1">
        <f t="array" ref="G9255">IFERROR(IF(AND(Orders!R9254:R19247&gt;1000,OR(Orders!M9254:M19247="East",Orders!M9254:M19247="south")),"bonus","no bonus"),"data error")</f>
        <v>no bonus</v>
      </c>
    </row>
    <row r="9256" spans="1:7" x14ac:dyDescent="0.25">
      <c r="A9256" t="str">
        <v>high</v>
      </c>
      <c r="B9256" t="b" cm="1">
        <f t="array" ref="B9256">AND(Orders!R9254:R19247&gt;500,Orders!O9254:O19247="technology")</f>
        <v>0</v>
      </c>
      <c r="C9256" t="b" cm="1">
        <f t="array" ref="C9256">OR(Orders!R9254:R19247&gt;1000,Orders!O9254:O19247="furniture")</f>
        <v>1</v>
      </c>
      <c r="D9256" t="str">
        <v>no</v>
      </c>
      <c r="E9256" t="str">
        <v>false</v>
      </c>
      <c r="G9256" t="str" cm="1">
        <f t="array" ref="G9256">IFERROR(IF(AND(Orders!R9255:R19248&gt;1000,OR(Orders!M9255:M19248="East",Orders!M9255:M19248="south")),"bonus","no bonus"),"data error")</f>
        <v>no bonus</v>
      </c>
    </row>
    <row r="9257" spans="1:7" x14ac:dyDescent="0.25">
      <c r="A9257" t="str">
        <v>high</v>
      </c>
      <c r="B9257" t="b" cm="1">
        <f t="array" ref="B9257">AND(Orders!R9255:R19248&gt;500,Orders!O9255:O19248="technology")</f>
        <v>0</v>
      </c>
      <c r="C9257" t="b" cm="1">
        <f t="array" ref="C9257">OR(Orders!R9255:R19248&gt;1000,Orders!O9255:O19248="furniture")</f>
        <v>1</v>
      </c>
      <c r="D9257" t="str">
        <v>no</v>
      </c>
      <c r="E9257" t="str">
        <v>false</v>
      </c>
      <c r="G9257" t="str" cm="1">
        <f t="array" ref="G9257">IFERROR(IF(AND(Orders!R9256:R19249&gt;1000,OR(Orders!M9256:M19249="East",Orders!M9256:M19249="south")),"bonus","no bonus"),"data error")</f>
        <v>no bonus</v>
      </c>
    </row>
    <row r="9258" spans="1:7" x14ac:dyDescent="0.25">
      <c r="A9258" t="str">
        <v>high</v>
      </c>
      <c r="B9258" t="b" cm="1">
        <f t="array" ref="B9258">AND(Orders!R9256:R19249&gt;500,Orders!O9256:O19249="technology")</f>
        <v>0</v>
      </c>
      <c r="C9258" t="b" cm="1">
        <f t="array" ref="C9258">OR(Orders!R9256:R19249&gt;1000,Orders!O9256:O19249="furniture")</f>
        <v>1</v>
      </c>
      <c r="D9258" t="str">
        <v>no</v>
      </c>
      <c r="E9258" t="str">
        <v>false</v>
      </c>
      <c r="G9258" t="str" cm="1">
        <f t="array" ref="G9258">IFERROR(IF(AND(Orders!R9257:R19250&gt;1000,OR(Orders!M9257:M19250="East",Orders!M9257:M19250="south")),"bonus","no bonus"),"data error")</f>
        <v>no bonus</v>
      </c>
    </row>
    <row r="9259" spans="1:7" x14ac:dyDescent="0.25">
      <c r="A9259" t="str">
        <v>high</v>
      </c>
      <c r="B9259" t="b" cm="1">
        <f t="array" ref="B9259">AND(Orders!R9257:R19250&gt;500,Orders!O9257:O19250="technology")</f>
        <v>0</v>
      </c>
      <c r="C9259" t="b" cm="1">
        <f t="array" ref="C9259">OR(Orders!R9257:R19250&gt;1000,Orders!O9257:O19250="furniture")</f>
        <v>1</v>
      </c>
      <c r="D9259" t="str">
        <v>no</v>
      </c>
      <c r="E9259" t="str">
        <v>false</v>
      </c>
      <c r="G9259" t="str" cm="1">
        <f t="array" ref="G9259">IFERROR(IF(AND(Orders!R9258:R19251&gt;1000,OR(Orders!M9258:M19251="East",Orders!M9258:M19251="south")),"bonus","no bonus"),"data error")</f>
        <v>no bonus</v>
      </c>
    </row>
    <row r="9260" spans="1:7" x14ac:dyDescent="0.25">
      <c r="A9260" t="str">
        <v>high</v>
      </c>
      <c r="B9260" t="b" cm="1">
        <f t="array" ref="B9260">AND(Orders!R9258:R19251&gt;500,Orders!O9258:O19251="technology")</f>
        <v>0</v>
      </c>
      <c r="C9260" t="b" cm="1">
        <f t="array" ref="C9260">OR(Orders!R9258:R19251&gt;1000,Orders!O9258:O19251="furniture")</f>
        <v>1</v>
      </c>
      <c r="D9260" t="str">
        <v>no</v>
      </c>
      <c r="E9260" t="str">
        <v>false</v>
      </c>
      <c r="G9260" t="str" cm="1">
        <f t="array" ref="G9260">IFERROR(IF(AND(Orders!R9259:R19252&gt;1000,OR(Orders!M9259:M19252="East",Orders!M9259:M19252="south")),"bonus","no bonus"),"data error")</f>
        <v>no bonus</v>
      </c>
    </row>
    <row r="9261" spans="1:7" x14ac:dyDescent="0.25">
      <c r="A9261" t="str">
        <v>high</v>
      </c>
      <c r="B9261" t="b" cm="1">
        <f t="array" ref="B9261">AND(Orders!R9259:R19252&gt;500,Orders!O9259:O19252="technology")</f>
        <v>0</v>
      </c>
      <c r="C9261" t="b" cm="1">
        <f t="array" ref="C9261">OR(Orders!R9259:R19252&gt;1000,Orders!O9259:O19252="furniture")</f>
        <v>1</v>
      </c>
      <c r="D9261" t="str">
        <v>no</v>
      </c>
      <c r="E9261" t="str">
        <v>false</v>
      </c>
      <c r="G9261" t="str" cm="1">
        <f t="array" ref="G9261">IFERROR(IF(AND(Orders!R9260:R19253&gt;1000,OR(Orders!M9260:M19253="East",Orders!M9260:M19253="south")),"bonus","no bonus"),"data error")</f>
        <v>no bonus</v>
      </c>
    </row>
    <row r="9262" spans="1:7" x14ac:dyDescent="0.25">
      <c r="A9262" t="str">
        <v>high</v>
      </c>
      <c r="B9262" t="b" cm="1">
        <f t="array" ref="B9262">AND(Orders!R9260:R19253&gt;500,Orders!O9260:O19253="technology")</f>
        <v>0</v>
      </c>
      <c r="C9262" t="b" cm="1">
        <f t="array" ref="C9262">OR(Orders!R9260:R19253&gt;1000,Orders!O9260:O19253="furniture")</f>
        <v>1</v>
      </c>
      <c r="D9262" t="str">
        <v>no</v>
      </c>
      <c r="E9262" t="str">
        <v>false</v>
      </c>
      <c r="G9262" t="str" cm="1">
        <f t="array" ref="G9262">IFERROR(IF(AND(Orders!R9261:R19254&gt;1000,OR(Orders!M9261:M19254="East",Orders!M9261:M19254="south")),"bonus","no bonus"),"data error")</f>
        <v>no bonus</v>
      </c>
    </row>
    <row r="9263" spans="1:7" x14ac:dyDescent="0.25">
      <c r="A9263" t="str">
        <v>high</v>
      </c>
      <c r="B9263" t="b" cm="1">
        <f t="array" ref="B9263">AND(Orders!R9261:R19254&gt;500,Orders!O9261:O19254="technology")</f>
        <v>0</v>
      </c>
      <c r="C9263" t="b" cm="1">
        <f t="array" ref="C9263">OR(Orders!R9261:R19254&gt;1000,Orders!O9261:O19254="furniture")</f>
        <v>1</v>
      </c>
      <c r="D9263" t="str">
        <v>no</v>
      </c>
      <c r="E9263" t="str">
        <v>false</v>
      </c>
      <c r="G9263" t="str" cm="1">
        <f t="array" ref="G9263">IFERROR(IF(AND(Orders!R9262:R19255&gt;1000,OR(Orders!M9262:M19255="East",Orders!M9262:M19255="south")),"bonus","no bonus"),"data error")</f>
        <v>no bonus</v>
      </c>
    </row>
    <row r="9264" spans="1:7" x14ac:dyDescent="0.25">
      <c r="A9264" t="str">
        <v>high</v>
      </c>
      <c r="B9264" t="b" cm="1">
        <f t="array" ref="B9264">AND(Orders!R9262:R19255&gt;500,Orders!O9262:O19255="technology")</f>
        <v>0</v>
      </c>
      <c r="C9264" t="b" cm="1">
        <f t="array" ref="C9264">OR(Orders!R9262:R19255&gt;1000,Orders!O9262:O19255="furniture")</f>
        <v>1</v>
      </c>
      <c r="D9264" t="str">
        <v>no</v>
      </c>
      <c r="E9264" t="str">
        <v>false</v>
      </c>
      <c r="G9264" t="str" cm="1">
        <f t="array" ref="G9264">IFERROR(IF(AND(Orders!R9263:R19256&gt;1000,OR(Orders!M9263:M19256="East",Orders!M9263:M19256="south")),"bonus","no bonus"),"data error")</f>
        <v>no bonus</v>
      </c>
    </row>
    <row r="9265" spans="1:7" x14ac:dyDescent="0.25">
      <c r="A9265" t="str">
        <v>high</v>
      </c>
      <c r="B9265" t="b" cm="1">
        <f t="array" ref="B9265">AND(Orders!R9263:R19256&gt;500,Orders!O9263:O19256="technology")</f>
        <v>0</v>
      </c>
      <c r="C9265" t="b" cm="1">
        <f t="array" ref="C9265">OR(Orders!R9263:R19256&gt;1000,Orders!O9263:O19256="furniture")</f>
        <v>1</v>
      </c>
      <c r="D9265" t="str">
        <v>no</v>
      </c>
      <c r="E9265" t="str">
        <v>false</v>
      </c>
      <c r="G9265" t="str" cm="1">
        <f t="array" ref="G9265">IFERROR(IF(AND(Orders!R9264:R19257&gt;1000,OR(Orders!M9264:M19257="East",Orders!M9264:M19257="south")),"bonus","no bonus"),"data error")</f>
        <v>no bonus</v>
      </c>
    </row>
    <row r="9266" spans="1:7" x14ac:dyDescent="0.25">
      <c r="A9266" t="str">
        <v>high</v>
      </c>
      <c r="B9266" t="b" cm="1">
        <f t="array" ref="B9266">AND(Orders!R9264:R19257&gt;500,Orders!O9264:O19257="technology")</f>
        <v>0</v>
      </c>
      <c r="C9266" t="b" cm="1">
        <f t="array" ref="C9266">OR(Orders!R9264:R19257&gt;1000,Orders!O9264:O19257="furniture")</f>
        <v>1</v>
      </c>
      <c r="D9266" t="str">
        <v>no</v>
      </c>
      <c r="E9266" t="str">
        <v>false</v>
      </c>
      <c r="G9266" t="str" cm="1">
        <f t="array" ref="G9266">IFERROR(IF(AND(Orders!R9265:R19258&gt;1000,OR(Orders!M9265:M19258="East",Orders!M9265:M19258="south")),"bonus","no bonus"),"data error")</f>
        <v>no bonus</v>
      </c>
    </row>
    <row r="9267" spans="1:7" x14ac:dyDescent="0.25">
      <c r="A9267" t="str">
        <v>high</v>
      </c>
      <c r="B9267" t="b" cm="1">
        <f t="array" ref="B9267">AND(Orders!R9265:R19258&gt;500,Orders!O9265:O19258="technology")</f>
        <v>0</v>
      </c>
      <c r="C9267" t="b" cm="1">
        <f t="array" ref="C9267">OR(Orders!R9265:R19258&gt;1000,Orders!O9265:O19258="furniture")</f>
        <v>1</v>
      </c>
      <c r="D9267" t="str">
        <v>no</v>
      </c>
      <c r="E9267" t="str">
        <v>false</v>
      </c>
      <c r="G9267" t="str" cm="1">
        <f t="array" ref="G9267">IFERROR(IF(AND(Orders!R9266:R19259&gt;1000,OR(Orders!M9266:M19259="East",Orders!M9266:M19259="south")),"bonus","no bonus"),"data error")</f>
        <v>no bonus</v>
      </c>
    </row>
    <row r="9268" spans="1:7" x14ac:dyDescent="0.25">
      <c r="A9268" t="str">
        <v>high</v>
      </c>
      <c r="B9268" t="b" cm="1">
        <f t="array" ref="B9268">AND(Orders!R9266:R19259&gt;500,Orders!O9266:O19259="technology")</f>
        <v>0</v>
      </c>
      <c r="C9268" t="b" cm="1">
        <f t="array" ref="C9268">OR(Orders!R9266:R19259&gt;1000,Orders!O9266:O19259="furniture")</f>
        <v>1</v>
      </c>
      <c r="D9268" t="str">
        <v>no</v>
      </c>
      <c r="E9268" t="str">
        <v>false</v>
      </c>
      <c r="G9268" t="str" cm="1">
        <f t="array" ref="G9268">IFERROR(IF(AND(Orders!R9267:R19260&gt;1000,OR(Orders!M9267:M19260="East",Orders!M9267:M19260="south")),"bonus","no bonus"),"data error")</f>
        <v>no bonus</v>
      </c>
    </row>
    <row r="9269" spans="1:7" x14ac:dyDescent="0.25">
      <c r="A9269" t="str">
        <v>high</v>
      </c>
      <c r="B9269" t="b" cm="1">
        <f t="array" ref="B9269">AND(Orders!R9267:R19260&gt;500,Orders!O9267:O19260="technology")</f>
        <v>0</v>
      </c>
      <c r="C9269" t="b" cm="1">
        <f t="array" ref="C9269">OR(Orders!R9267:R19260&gt;1000,Orders!O9267:O19260="furniture")</f>
        <v>1</v>
      </c>
      <c r="D9269" t="str">
        <v>no</v>
      </c>
      <c r="E9269" t="str">
        <v>false</v>
      </c>
      <c r="G9269" t="str" cm="1">
        <f t="array" ref="G9269">IFERROR(IF(AND(Orders!R9268:R19261&gt;1000,OR(Orders!M9268:M19261="East",Orders!M9268:M19261="south")),"bonus","no bonus"),"data error")</f>
        <v>no bonus</v>
      </c>
    </row>
    <row r="9270" spans="1:7" x14ac:dyDescent="0.25">
      <c r="A9270" t="str">
        <v>high</v>
      </c>
      <c r="B9270" t="b" cm="1">
        <f t="array" ref="B9270">AND(Orders!R9268:R19261&gt;500,Orders!O9268:O19261="technology")</f>
        <v>0</v>
      </c>
      <c r="C9270" t="b" cm="1">
        <f t="array" ref="C9270">OR(Orders!R9268:R19261&gt;1000,Orders!O9268:O19261="furniture")</f>
        <v>1</v>
      </c>
      <c r="D9270" t="str">
        <v>no</v>
      </c>
      <c r="E9270" t="str">
        <v>false</v>
      </c>
      <c r="G9270" t="str" cm="1">
        <f t="array" ref="G9270">IFERROR(IF(AND(Orders!R9269:R19262&gt;1000,OR(Orders!M9269:M19262="East",Orders!M9269:M19262="south")),"bonus","no bonus"),"data error")</f>
        <v>no bonus</v>
      </c>
    </row>
    <row r="9271" spans="1:7" x14ac:dyDescent="0.25">
      <c r="A9271" t="str">
        <v>high</v>
      </c>
      <c r="B9271" t="b" cm="1">
        <f t="array" ref="B9271">AND(Orders!R9269:R19262&gt;500,Orders!O9269:O19262="technology")</f>
        <v>0</v>
      </c>
      <c r="C9271" t="b" cm="1">
        <f t="array" ref="C9271">OR(Orders!R9269:R19262&gt;1000,Orders!O9269:O19262="furniture")</f>
        <v>1</v>
      </c>
      <c r="D9271" t="str">
        <v>no</v>
      </c>
      <c r="E9271" t="str">
        <v>false</v>
      </c>
      <c r="G9271" t="str" cm="1">
        <f t="array" ref="G9271">IFERROR(IF(AND(Orders!R9270:R19263&gt;1000,OR(Orders!M9270:M19263="East",Orders!M9270:M19263="south")),"bonus","no bonus"),"data error")</f>
        <v>no bonus</v>
      </c>
    </row>
    <row r="9272" spans="1:7" x14ac:dyDescent="0.25">
      <c r="A9272" t="str">
        <v>high</v>
      </c>
      <c r="B9272" t="b" cm="1">
        <f t="array" ref="B9272">AND(Orders!R9270:R19263&gt;500,Orders!O9270:O19263="technology")</f>
        <v>0</v>
      </c>
      <c r="C9272" t="b" cm="1">
        <f t="array" ref="C9272">OR(Orders!R9270:R19263&gt;1000,Orders!O9270:O19263="furniture")</f>
        <v>1</v>
      </c>
      <c r="D9272" t="str">
        <v>no</v>
      </c>
      <c r="E9272" t="str">
        <v>false</v>
      </c>
      <c r="G9272" t="str" cm="1">
        <f t="array" ref="G9272">IFERROR(IF(AND(Orders!R9271:R19264&gt;1000,OR(Orders!M9271:M19264="East",Orders!M9271:M19264="south")),"bonus","no bonus"),"data error")</f>
        <v>no bonus</v>
      </c>
    </row>
    <row r="9273" spans="1:7" x14ac:dyDescent="0.25">
      <c r="A9273" t="str">
        <v>high</v>
      </c>
      <c r="B9273" t="b" cm="1">
        <f t="array" ref="B9273">AND(Orders!R9271:R19264&gt;500,Orders!O9271:O19264="technology")</f>
        <v>0</v>
      </c>
      <c r="C9273" t="b" cm="1">
        <f t="array" ref="C9273">OR(Orders!R9271:R19264&gt;1000,Orders!O9271:O19264="furniture")</f>
        <v>1</v>
      </c>
      <c r="D9273" t="str">
        <v>no</v>
      </c>
      <c r="E9273" t="str">
        <v>false</v>
      </c>
      <c r="G9273" t="str" cm="1">
        <f t="array" ref="G9273">IFERROR(IF(AND(Orders!R9272:R19265&gt;1000,OR(Orders!M9272:M19265="East",Orders!M9272:M19265="south")),"bonus","no bonus"),"data error")</f>
        <v>no bonus</v>
      </c>
    </row>
    <row r="9274" spans="1:7" x14ac:dyDescent="0.25">
      <c r="A9274" t="str">
        <v>high</v>
      </c>
      <c r="B9274" t="b" cm="1">
        <f t="array" ref="B9274">AND(Orders!R9272:R19265&gt;500,Orders!O9272:O19265="technology")</f>
        <v>0</v>
      </c>
      <c r="C9274" t="b" cm="1">
        <f t="array" ref="C9274">OR(Orders!R9272:R19265&gt;1000,Orders!O9272:O19265="furniture")</f>
        <v>1</v>
      </c>
      <c r="D9274" t="str">
        <v>no</v>
      </c>
      <c r="E9274" t="str">
        <v>false</v>
      </c>
      <c r="G9274" t="str" cm="1">
        <f t="array" ref="G9274">IFERROR(IF(AND(Orders!R9273:R19266&gt;1000,OR(Orders!M9273:M19266="East",Orders!M9273:M19266="south")),"bonus","no bonus"),"data error")</f>
        <v>no bonus</v>
      </c>
    </row>
    <row r="9275" spans="1:7" x14ac:dyDescent="0.25">
      <c r="A9275" t="str">
        <v>high</v>
      </c>
      <c r="B9275" t="b" cm="1">
        <f t="array" ref="B9275">AND(Orders!R9273:R19266&gt;500,Orders!O9273:O19266="technology")</f>
        <v>0</v>
      </c>
      <c r="C9275" t="b" cm="1">
        <f t="array" ref="C9275">OR(Orders!R9273:R19266&gt;1000,Orders!O9273:O19266="furniture")</f>
        <v>1</v>
      </c>
      <c r="D9275" t="str">
        <v>no</v>
      </c>
      <c r="E9275" t="str">
        <v>false</v>
      </c>
      <c r="G9275" t="str" cm="1">
        <f t="array" ref="G9275">IFERROR(IF(AND(Orders!R9274:R19267&gt;1000,OR(Orders!M9274:M19267="East",Orders!M9274:M19267="south")),"bonus","no bonus"),"data error")</f>
        <v>no bonus</v>
      </c>
    </row>
    <row r="9276" spans="1:7" x14ac:dyDescent="0.25">
      <c r="A9276" t="str">
        <v>high</v>
      </c>
      <c r="B9276" t="b" cm="1">
        <f t="array" ref="B9276">AND(Orders!R9274:R19267&gt;500,Orders!O9274:O19267="technology")</f>
        <v>0</v>
      </c>
      <c r="C9276" t="b" cm="1">
        <f t="array" ref="C9276">OR(Orders!R9274:R19267&gt;1000,Orders!O9274:O19267="furniture")</f>
        <v>1</v>
      </c>
      <c r="D9276" t="str">
        <v>no</v>
      </c>
      <c r="E9276" t="str">
        <v>false</v>
      </c>
      <c r="G9276" t="str" cm="1">
        <f t="array" ref="G9276">IFERROR(IF(AND(Orders!R9275:R19268&gt;1000,OR(Orders!M9275:M19268="East",Orders!M9275:M19268="south")),"bonus","no bonus"),"data error")</f>
        <v>no bonus</v>
      </c>
    </row>
    <row r="9277" spans="1:7" x14ac:dyDescent="0.25">
      <c r="A9277" t="str">
        <v>high</v>
      </c>
      <c r="B9277" t="b" cm="1">
        <f t="array" ref="B9277">AND(Orders!R9275:R19268&gt;500,Orders!O9275:O19268="technology")</f>
        <v>0</v>
      </c>
      <c r="C9277" t="b" cm="1">
        <f t="array" ref="C9277">OR(Orders!R9275:R19268&gt;1000,Orders!O9275:O19268="furniture")</f>
        <v>1</v>
      </c>
      <c r="D9277" t="str">
        <v>no</v>
      </c>
      <c r="E9277" t="str">
        <v>false</v>
      </c>
      <c r="G9277" t="str" cm="1">
        <f t="array" ref="G9277">IFERROR(IF(AND(Orders!R9276:R19269&gt;1000,OR(Orders!M9276:M19269="East",Orders!M9276:M19269="south")),"bonus","no bonus"),"data error")</f>
        <v>no bonus</v>
      </c>
    </row>
    <row r="9278" spans="1:7" x14ac:dyDescent="0.25">
      <c r="A9278" t="str">
        <v>high</v>
      </c>
      <c r="B9278" t="b" cm="1">
        <f t="array" ref="B9278">AND(Orders!R9276:R19269&gt;500,Orders!O9276:O19269="technology")</f>
        <v>0</v>
      </c>
      <c r="C9278" t="b" cm="1">
        <f t="array" ref="C9278">OR(Orders!R9276:R19269&gt;1000,Orders!O9276:O19269="furniture")</f>
        <v>1</v>
      </c>
      <c r="D9278" t="str">
        <v>no</v>
      </c>
      <c r="E9278" t="str">
        <v>false</v>
      </c>
      <c r="G9278" t="str" cm="1">
        <f t="array" ref="G9278">IFERROR(IF(AND(Orders!R9277:R19270&gt;1000,OR(Orders!M9277:M19270="East",Orders!M9277:M19270="south")),"bonus","no bonus"),"data error")</f>
        <v>no bonus</v>
      </c>
    </row>
    <row r="9279" spans="1:7" x14ac:dyDescent="0.25">
      <c r="A9279" t="str">
        <v>high</v>
      </c>
      <c r="B9279" t="b" cm="1">
        <f t="array" ref="B9279">AND(Orders!R9277:R19270&gt;500,Orders!O9277:O19270="technology")</f>
        <v>0</v>
      </c>
      <c r="C9279" t="b" cm="1">
        <f t="array" ref="C9279">OR(Orders!R9277:R19270&gt;1000,Orders!O9277:O19270="furniture")</f>
        <v>1</v>
      </c>
      <c r="D9279" t="str">
        <v>no</v>
      </c>
      <c r="E9279" t="str">
        <v>false</v>
      </c>
      <c r="G9279" t="str" cm="1">
        <f t="array" ref="G9279">IFERROR(IF(AND(Orders!R9278:R19271&gt;1000,OR(Orders!M9278:M19271="East",Orders!M9278:M19271="south")),"bonus","no bonus"),"data error")</f>
        <v>no bonus</v>
      </c>
    </row>
    <row r="9280" spans="1:7" x14ac:dyDescent="0.25">
      <c r="A9280" t="str">
        <v>high</v>
      </c>
      <c r="B9280" t="b" cm="1">
        <f t="array" ref="B9280">AND(Orders!R9278:R19271&gt;500,Orders!O9278:O19271="technology")</f>
        <v>0</v>
      </c>
      <c r="C9280" t="b" cm="1">
        <f t="array" ref="C9280">OR(Orders!R9278:R19271&gt;1000,Orders!O9278:O19271="furniture")</f>
        <v>1</v>
      </c>
      <c r="D9280" t="str">
        <v>no</v>
      </c>
      <c r="E9280" t="str">
        <v>false</v>
      </c>
      <c r="G9280" t="str" cm="1">
        <f t="array" ref="G9280">IFERROR(IF(AND(Orders!R9279:R19272&gt;1000,OR(Orders!M9279:M19272="East",Orders!M9279:M19272="south")),"bonus","no bonus"),"data error")</f>
        <v>no bonus</v>
      </c>
    </row>
    <row r="9281" spans="1:7" x14ac:dyDescent="0.25">
      <c r="A9281" t="str">
        <v>high</v>
      </c>
      <c r="B9281" t="b" cm="1">
        <f t="array" ref="B9281">AND(Orders!R9279:R19272&gt;500,Orders!O9279:O19272="technology")</f>
        <v>0</v>
      </c>
      <c r="C9281" t="b" cm="1">
        <f t="array" ref="C9281">OR(Orders!R9279:R19272&gt;1000,Orders!O9279:O19272="furniture")</f>
        <v>1</v>
      </c>
      <c r="D9281" t="str">
        <v>no</v>
      </c>
      <c r="E9281" t="str">
        <v>false</v>
      </c>
      <c r="G9281" t="str" cm="1">
        <f t="array" ref="G9281">IFERROR(IF(AND(Orders!R9280:R19273&gt;1000,OR(Orders!M9280:M19273="East",Orders!M9280:M19273="south")),"bonus","no bonus"),"data error")</f>
        <v>no bonus</v>
      </c>
    </row>
    <row r="9282" spans="1:7" x14ac:dyDescent="0.25">
      <c r="A9282" t="str">
        <v>high</v>
      </c>
      <c r="B9282" t="b" cm="1">
        <f t="array" ref="B9282">AND(Orders!R9280:R19273&gt;500,Orders!O9280:O19273="technology")</f>
        <v>0</v>
      </c>
      <c r="C9282" t="b" cm="1">
        <f t="array" ref="C9282">OR(Orders!R9280:R19273&gt;1000,Orders!O9280:O19273="furniture")</f>
        <v>1</v>
      </c>
      <c r="D9282" t="str">
        <v>no</v>
      </c>
      <c r="E9282" t="str">
        <v>false</v>
      </c>
      <c r="G9282" t="str" cm="1">
        <f t="array" ref="G9282">IFERROR(IF(AND(Orders!R9281:R19274&gt;1000,OR(Orders!M9281:M19274="East",Orders!M9281:M19274="south")),"bonus","no bonus"),"data error")</f>
        <v>no bonus</v>
      </c>
    </row>
    <row r="9283" spans="1:7" x14ac:dyDescent="0.25">
      <c r="A9283" t="str">
        <v>high</v>
      </c>
      <c r="B9283" t="b" cm="1">
        <f t="array" ref="B9283">AND(Orders!R9281:R19274&gt;500,Orders!O9281:O19274="technology")</f>
        <v>0</v>
      </c>
      <c r="C9283" t="b" cm="1">
        <f t="array" ref="C9283">OR(Orders!R9281:R19274&gt;1000,Orders!O9281:O19274="furniture")</f>
        <v>1</v>
      </c>
      <c r="D9283" t="str">
        <v>no</v>
      </c>
      <c r="E9283" t="str">
        <v>false</v>
      </c>
      <c r="G9283" t="str" cm="1">
        <f t="array" ref="G9283">IFERROR(IF(AND(Orders!R9282:R19275&gt;1000,OR(Orders!M9282:M19275="East",Orders!M9282:M19275="south")),"bonus","no bonus"),"data error")</f>
        <v>no bonus</v>
      </c>
    </row>
    <row r="9284" spans="1:7" x14ac:dyDescent="0.25">
      <c r="A9284" t="str">
        <v>high</v>
      </c>
      <c r="B9284" t="b" cm="1">
        <f t="array" ref="B9284">AND(Orders!R9282:R19275&gt;500,Orders!O9282:O19275="technology")</f>
        <v>0</v>
      </c>
      <c r="C9284" t="b" cm="1">
        <f t="array" ref="C9284">OR(Orders!R9282:R19275&gt;1000,Orders!O9282:O19275="furniture")</f>
        <v>1</v>
      </c>
      <c r="D9284" t="str">
        <v>no</v>
      </c>
      <c r="E9284" t="str">
        <v>false</v>
      </c>
      <c r="G9284" t="str" cm="1">
        <f t="array" ref="G9284">IFERROR(IF(AND(Orders!R9283:R19276&gt;1000,OR(Orders!M9283:M19276="East",Orders!M9283:M19276="south")),"bonus","no bonus"),"data error")</f>
        <v>no bonus</v>
      </c>
    </row>
    <row r="9285" spans="1:7" x14ac:dyDescent="0.25">
      <c r="A9285" t="str">
        <v>high</v>
      </c>
      <c r="B9285" t="b" cm="1">
        <f t="array" ref="B9285">AND(Orders!R9283:R19276&gt;500,Orders!O9283:O19276="technology")</f>
        <v>0</v>
      </c>
      <c r="C9285" t="b" cm="1">
        <f t="array" ref="C9285">OR(Orders!R9283:R19276&gt;1000,Orders!O9283:O19276="furniture")</f>
        <v>1</v>
      </c>
      <c r="D9285" t="str">
        <v>no</v>
      </c>
      <c r="E9285" t="str">
        <v>false</v>
      </c>
      <c r="G9285" t="str" cm="1">
        <f t="array" ref="G9285">IFERROR(IF(AND(Orders!R9284:R19277&gt;1000,OR(Orders!M9284:M19277="East",Orders!M9284:M19277="south")),"bonus","no bonus"),"data error")</f>
        <v>no bonus</v>
      </c>
    </row>
    <row r="9286" spans="1:7" x14ac:dyDescent="0.25">
      <c r="A9286" t="str">
        <v>high</v>
      </c>
      <c r="B9286" t="b" cm="1">
        <f t="array" ref="B9286">AND(Orders!R9284:R19277&gt;500,Orders!O9284:O19277="technology")</f>
        <v>0</v>
      </c>
      <c r="C9286" t="b" cm="1">
        <f t="array" ref="C9286">OR(Orders!R9284:R19277&gt;1000,Orders!O9284:O19277="furniture")</f>
        <v>1</v>
      </c>
      <c r="D9286" t="str">
        <v>no</v>
      </c>
      <c r="E9286" t="str">
        <v>false</v>
      </c>
      <c r="G9286" t="str" cm="1">
        <f t="array" ref="G9286">IFERROR(IF(AND(Orders!R9285:R19278&gt;1000,OR(Orders!M9285:M19278="East",Orders!M9285:M19278="south")),"bonus","no bonus"),"data error")</f>
        <v>no bonus</v>
      </c>
    </row>
    <row r="9287" spans="1:7" x14ac:dyDescent="0.25">
      <c r="A9287" t="str">
        <v>high</v>
      </c>
      <c r="B9287" t="b" cm="1">
        <f t="array" ref="B9287">AND(Orders!R9285:R19278&gt;500,Orders!O9285:O19278="technology")</f>
        <v>0</v>
      </c>
      <c r="C9287" t="b" cm="1">
        <f t="array" ref="C9287">OR(Orders!R9285:R19278&gt;1000,Orders!O9285:O19278="furniture")</f>
        <v>1</v>
      </c>
      <c r="D9287" t="str">
        <v>no</v>
      </c>
      <c r="E9287" t="str">
        <v>false</v>
      </c>
      <c r="G9287" t="str" cm="1">
        <f t="array" ref="G9287">IFERROR(IF(AND(Orders!R9286:R19279&gt;1000,OR(Orders!M9286:M19279="East",Orders!M9286:M19279="south")),"bonus","no bonus"),"data error")</f>
        <v>no bonus</v>
      </c>
    </row>
    <row r="9288" spans="1:7" x14ac:dyDescent="0.25">
      <c r="A9288" t="str">
        <v>high</v>
      </c>
      <c r="B9288" t="b" cm="1">
        <f t="array" ref="B9288">AND(Orders!R9286:R19279&gt;500,Orders!O9286:O19279="technology")</f>
        <v>0</v>
      </c>
      <c r="C9288" t="b" cm="1">
        <f t="array" ref="C9288">OR(Orders!R9286:R19279&gt;1000,Orders!O9286:O19279="furniture")</f>
        <v>1</v>
      </c>
      <c r="D9288" t="str">
        <v>no</v>
      </c>
      <c r="E9288" t="str">
        <v>false</v>
      </c>
      <c r="G9288" t="str" cm="1">
        <f t="array" ref="G9288">IFERROR(IF(AND(Orders!R9287:R19280&gt;1000,OR(Orders!M9287:M19280="East",Orders!M9287:M19280="south")),"bonus","no bonus"),"data error")</f>
        <v>no bonus</v>
      </c>
    </row>
    <row r="9289" spans="1:7" x14ac:dyDescent="0.25">
      <c r="A9289" t="str">
        <v>high</v>
      </c>
      <c r="B9289" t="b" cm="1">
        <f t="array" ref="B9289">AND(Orders!R9287:R19280&gt;500,Orders!O9287:O19280="technology")</f>
        <v>0</v>
      </c>
      <c r="C9289" t="b" cm="1">
        <f t="array" ref="C9289">OR(Orders!R9287:R19280&gt;1000,Orders!O9287:O19280="furniture")</f>
        <v>1</v>
      </c>
      <c r="D9289" t="str">
        <v>no</v>
      </c>
      <c r="E9289" t="str">
        <v>false</v>
      </c>
      <c r="G9289" t="str" cm="1">
        <f t="array" ref="G9289">IFERROR(IF(AND(Orders!R9288:R19281&gt;1000,OR(Orders!M9288:M19281="East",Orders!M9288:M19281="south")),"bonus","no bonus"),"data error")</f>
        <v>no bonus</v>
      </c>
    </row>
    <row r="9290" spans="1:7" x14ac:dyDescent="0.25">
      <c r="A9290" t="str">
        <v>high</v>
      </c>
      <c r="B9290" t="b" cm="1">
        <f t="array" ref="B9290">AND(Orders!R9288:R19281&gt;500,Orders!O9288:O19281="technology")</f>
        <v>0</v>
      </c>
      <c r="C9290" t="b" cm="1">
        <f t="array" ref="C9290">OR(Orders!R9288:R19281&gt;1000,Orders!O9288:O19281="furniture")</f>
        <v>1</v>
      </c>
      <c r="D9290" t="str">
        <v>no</v>
      </c>
      <c r="E9290" t="str">
        <v>false</v>
      </c>
      <c r="G9290" t="str" cm="1">
        <f t="array" ref="G9290">IFERROR(IF(AND(Orders!R9289:R19282&gt;1000,OR(Orders!M9289:M19282="East",Orders!M9289:M19282="south")),"bonus","no bonus"),"data error")</f>
        <v>no bonus</v>
      </c>
    </row>
    <row r="9291" spans="1:7" x14ac:dyDescent="0.25">
      <c r="A9291" t="str">
        <v>high</v>
      </c>
      <c r="B9291" t="b" cm="1">
        <f t="array" ref="B9291">AND(Orders!R9289:R19282&gt;500,Orders!O9289:O19282="technology")</f>
        <v>0</v>
      </c>
      <c r="C9291" t="b" cm="1">
        <f t="array" ref="C9291">OR(Orders!R9289:R19282&gt;1000,Orders!O9289:O19282="furniture")</f>
        <v>1</v>
      </c>
      <c r="D9291" t="str">
        <v>no</v>
      </c>
      <c r="E9291" t="str">
        <v>false</v>
      </c>
      <c r="G9291" t="str" cm="1">
        <f t="array" ref="G9291">IFERROR(IF(AND(Orders!R9290:R19283&gt;1000,OR(Orders!M9290:M19283="East",Orders!M9290:M19283="south")),"bonus","no bonus"),"data error")</f>
        <v>no bonus</v>
      </c>
    </row>
    <row r="9292" spans="1:7" x14ac:dyDescent="0.25">
      <c r="A9292" t="str">
        <v>high</v>
      </c>
      <c r="B9292" t="b" cm="1">
        <f t="array" ref="B9292">AND(Orders!R9290:R19283&gt;500,Orders!O9290:O19283="technology")</f>
        <v>0</v>
      </c>
      <c r="C9292" t="b" cm="1">
        <f t="array" ref="C9292">OR(Orders!R9290:R19283&gt;1000,Orders!O9290:O19283="furniture")</f>
        <v>1</v>
      </c>
      <c r="D9292" t="str">
        <v>no</v>
      </c>
      <c r="E9292" t="str">
        <v>false</v>
      </c>
      <c r="G9292" t="str" cm="1">
        <f t="array" ref="G9292">IFERROR(IF(AND(Orders!R9291:R19284&gt;1000,OR(Orders!M9291:M19284="East",Orders!M9291:M19284="south")),"bonus","no bonus"),"data error")</f>
        <v>no bonus</v>
      </c>
    </row>
    <row r="9293" spans="1:7" x14ac:dyDescent="0.25">
      <c r="A9293" t="str">
        <v>high</v>
      </c>
      <c r="B9293" t="b" cm="1">
        <f t="array" ref="B9293">AND(Orders!R9291:R19284&gt;500,Orders!O9291:O19284="technology")</f>
        <v>0</v>
      </c>
      <c r="C9293" t="b" cm="1">
        <f t="array" ref="C9293">OR(Orders!R9291:R19284&gt;1000,Orders!O9291:O19284="furniture")</f>
        <v>1</v>
      </c>
      <c r="D9293" t="str">
        <v>no</v>
      </c>
      <c r="E9293" t="str">
        <v>false</v>
      </c>
      <c r="G9293" t="str" cm="1">
        <f t="array" ref="G9293">IFERROR(IF(AND(Orders!R9292:R19285&gt;1000,OR(Orders!M9292:M19285="East",Orders!M9292:M19285="south")),"bonus","no bonus"),"data error")</f>
        <v>no bonus</v>
      </c>
    </row>
    <row r="9294" spans="1:7" x14ac:dyDescent="0.25">
      <c r="A9294" t="str">
        <v>high</v>
      </c>
      <c r="B9294" t="b" cm="1">
        <f t="array" ref="B9294">AND(Orders!R9292:R19285&gt;500,Orders!O9292:O19285="technology")</f>
        <v>0</v>
      </c>
      <c r="C9294" t="b" cm="1">
        <f t="array" ref="C9294">OR(Orders!R9292:R19285&gt;1000,Orders!O9292:O19285="furniture")</f>
        <v>1</v>
      </c>
      <c r="D9294" t="str">
        <v>no</v>
      </c>
      <c r="E9294" t="str">
        <v>false</v>
      </c>
      <c r="G9294" t="str" cm="1">
        <f t="array" ref="G9294">IFERROR(IF(AND(Orders!R9293:R19286&gt;1000,OR(Orders!M9293:M19286="East",Orders!M9293:M19286="south")),"bonus","no bonus"),"data error")</f>
        <v>no bonus</v>
      </c>
    </row>
    <row r="9295" spans="1:7" x14ac:dyDescent="0.25">
      <c r="A9295" t="str">
        <v>high</v>
      </c>
      <c r="B9295" t="b" cm="1">
        <f t="array" ref="B9295">AND(Orders!R9293:R19286&gt;500,Orders!O9293:O19286="technology")</f>
        <v>0</v>
      </c>
      <c r="C9295" t="b" cm="1">
        <f t="array" ref="C9295">OR(Orders!R9293:R19286&gt;1000,Orders!O9293:O19286="furniture")</f>
        <v>1</v>
      </c>
      <c r="D9295" t="str">
        <v>no</v>
      </c>
      <c r="E9295" t="str">
        <v>false</v>
      </c>
      <c r="G9295" t="str" cm="1">
        <f t="array" ref="G9295">IFERROR(IF(AND(Orders!R9294:R19287&gt;1000,OR(Orders!M9294:M19287="East",Orders!M9294:M19287="south")),"bonus","no bonus"),"data error")</f>
        <v>no bonus</v>
      </c>
    </row>
    <row r="9296" spans="1:7" x14ac:dyDescent="0.25">
      <c r="A9296" t="str">
        <v>high</v>
      </c>
      <c r="B9296" t="b" cm="1">
        <f t="array" ref="B9296">AND(Orders!R9294:R19287&gt;500,Orders!O9294:O19287="technology")</f>
        <v>0</v>
      </c>
      <c r="C9296" t="b" cm="1">
        <f t="array" ref="C9296">OR(Orders!R9294:R19287&gt;1000,Orders!O9294:O19287="furniture")</f>
        <v>1</v>
      </c>
      <c r="D9296" t="str">
        <v>no</v>
      </c>
      <c r="E9296" t="str">
        <v>false</v>
      </c>
      <c r="G9296" t="str" cm="1">
        <f t="array" ref="G9296">IFERROR(IF(AND(Orders!R9295:R19288&gt;1000,OR(Orders!M9295:M19288="East",Orders!M9295:M19288="south")),"bonus","no bonus"),"data error")</f>
        <v>no bonus</v>
      </c>
    </row>
    <row r="9297" spans="1:7" x14ac:dyDescent="0.25">
      <c r="A9297" t="str">
        <v>high</v>
      </c>
      <c r="B9297" t="b" cm="1">
        <f t="array" ref="B9297">AND(Orders!R9295:R19288&gt;500,Orders!O9295:O19288="technology")</f>
        <v>0</v>
      </c>
      <c r="C9297" t="b" cm="1">
        <f t="array" ref="C9297">OR(Orders!R9295:R19288&gt;1000,Orders!O9295:O19288="furniture")</f>
        <v>1</v>
      </c>
      <c r="D9297" t="str">
        <v>no</v>
      </c>
      <c r="E9297" t="str">
        <v>false</v>
      </c>
      <c r="G9297" t="str" cm="1">
        <f t="array" ref="G9297">IFERROR(IF(AND(Orders!R9296:R19289&gt;1000,OR(Orders!M9296:M19289="East",Orders!M9296:M19289="south")),"bonus","no bonus"),"data error")</f>
        <v>no bonus</v>
      </c>
    </row>
    <row r="9298" spans="1:7" x14ac:dyDescent="0.25">
      <c r="A9298" t="str">
        <v>high</v>
      </c>
      <c r="B9298" t="b" cm="1">
        <f t="array" ref="B9298">AND(Orders!R9296:R19289&gt;500,Orders!O9296:O19289="technology")</f>
        <v>0</v>
      </c>
      <c r="C9298" t="b" cm="1">
        <f t="array" ref="C9298">OR(Orders!R9296:R19289&gt;1000,Orders!O9296:O19289="furniture")</f>
        <v>1</v>
      </c>
      <c r="D9298" t="str">
        <v>no</v>
      </c>
      <c r="E9298" t="str">
        <v>false</v>
      </c>
      <c r="G9298" t="str" cm="1">
        <f t="array" ref="G9298">IFERROR(IF(AND(Orders!R9297:R19290&gt;1000,OR(Orders!M9297:M19290="East",Orders!M9297:M19290="south")),"bonus","no bonus"),"data error")</f>
        <v>no bonus</v>
      </c>
    </row>
    <row r="9299" spans="1:7" x14ac:dyDescent="0.25">
      <c r="A9299" t="str">
        <v>high</v>
      </c>
      <c r="B9299" t="b" cm="1">
        <f t="array" ref="B9299">AND(Orders!R9297:R19290&gt;500,Orders!O9297:O19290="technology")</f>
        <v>0</v>
      </c>
      <c r="C9299" t="b" cm="1">
        <f t="array" ref="C9299">OR(Orders!R9297:R19290&gt;1000,Orders!O9297:O19290="furniture")</f>
        <v>1</v>
      </c>
      <c r="D9299" t="str">
        <v>no</v>
      </c>
      <c r="E9299" t="str">
        <v>false</v>
      </c>
      <c r="G9299" t="str" cm="1">
        <f t="array" ref="G9299">IFERROR(IF(AND(Orders!R9298:R19291&gt;1000,OR(Orders!M9298:M19291="East",Orders!M9298:M19291="south")),"bonus","no bonus"),"data error")</f>
        <v>no bonus</v>
      </c>
    </row>
    <row r="9300" spans="1:7" x14ac:dyDescent="0.25">
      <c r="A9300" t="str">
        <v>high</v>
      </c>
      <c r="B9300" t="b" cm="1">
        <f t="array" ref="B9300">AND(Orders!R9298:R19291&gt;500,Orders!O9298:O19291="technology")</f>
        <v>0</v>
      </c>
      <c r="C9300" t="b" cm="1">
        <f t="array" ref="C9300">OR(Orders!R9298:R19291&gt;1000,Orders!O9298:O19291="furniture")</f>
        <v>1</v>
      </c>
      <c r="D9300" t="str">
        <v>no</v>
      </c>
      <c r="E9300" t="str">
        <v>false</v>
      </c>
      <c r="G9300" t="str" cm="1">
        <f t="array" ref="G9300">IFERROR(IF(AND(Orders!R9299:R19292&gt;1000,OR(Orders!M9299:M19292="East",Orders!M9299:M19292="south")),"bonus","no bonus"),"data error")</f>
        <v>no bonus</v>
      </c>
    </row>
    <row r="9301" spans="1:7" x14ac:dyDescent="0.25">
      <c r="A9301" t="str">
        <v>high</v>
      </c>
      <c r="B9301" t="b" cm="1">
        <f t="array" ref="B9301">AND(Orders!R9299:R19292&gt;500,Orders!O9299:O19292="technology")</f>
        <v>0</v>
      </c>
      <c r="C9301" t="b" cm="1">
        <f t="array" ref="C9301">OR(Orders!R9299:R19292&gt;1000,Orders!O9299:O19292="furniture")</f>
        <v>1</v>
      </c>
      <c r="D9301" t="str">
        <v>no</v>
      </c>
      <c r="E9301" t="str">
        <v>false</v>
      </c>
      <c r="G9301" t="str" cm="1">
        <f t="array" ref="G9301">IFERROR(IF(AND(Orders!R9300:R19293&gt;1000,OR(Orders!M9300:M19293="East",Orders!M9300:M19293="south")),"bonus","no bonus"),"data error")</f>
        <v>no bonus</v>
      </c>
    </row>
    <row r="9302" spans="1:7" x14ac:dyDescent="0.25">
      <c r="A9302" t="str">
        <v>high</v>
      </c>
      <c r="B9302" t="b" cm="1">
        <f t="array" ref="B9302">AND(Orders!R9300:R19293&gt;500,Orders!O9300:O19293="technology")</f>
        <v>0</v>
      </c>
      <c r="C9302" t="b" cm="1">
        <f t="array" ref="C9302">OR(Orders!R9300:R19293&gt;1000,Orders!O9300:O19293="furniture")</f>
        <v>1</v>
      </c>
      <c r="D9302" t="str">
        <v>no</v>
      </c>
      <c r="E9302" t="str">
        <v>false</v>
      </c>
      <c r="G9302" t="str" cm="1">
        <f t="array" ref="G9302">IFERROR(IF(AND(Orders!R9301:R19294&gt;1000,OR(Orders!M9301:M19294="East",Orders!M9301:M19294="south")),"bonus","no bonus"),"data error")</f>
        <v>no bonus</v>
      </c>
    </row>
    <row r="9303" spans="1:7" x14ac:dyDescent="0.25">
      <c r="A9303" t="str">
        <v>high</v>
      </c>
      <c r="B9303" t="b" cm="1">
        <f t="array" ref="B9303">AND(Orders!R9301:R19294&gt;500,Orders!O9301:O19294="technology")</f>
        <v>0</v>
      </c>
      <c r="C9303" t="b" cm="1">
        <f t="array" ref="C9303">OR(Orders!R9301:R19294&gt;1000,Orders!O9301:O19294="furniture")</f>
        <v>1</v>
      </c>
      <c r="D9303" t="str">
        <v>no</v>
      </c>
      <c r="E9303" t="str">
        <v>false</v>
      </c>
      <c r="G9303" t="str" cm="1">
        <f t="array" ref="G9303">IFERROR(IF(AND(Orders!R9302:R19295&gt;1000,OR(Orders!M9302:M19295="East",Orders!M9302:M19295="south")),"bonus","no bonus"),"data error")</f>
        <v>no bonus</v>
      </c>
    </row>
    <row r="9304" spans="1:7" x14ac:dyDescent="0.25">
      <c r="A9304" t="str">
        <v>high</v>
      </c>
      <c r="B9304" t="b" cm="1">
        <f t="array" ref="B9304">AND(Orders!R9302:R19295&gt;500,Orders!O9302:O19295="technology")</f>
        <v>0</v>
      </c>
      <c r="C9304" t="b" cm="1">
        <f t="array" ref="C9304">OR(Orders!R9302:R19295&gt;1000,Orders!O9302:O19295="furniture")</f>
        <v>1</v>
      </c>
      <c r="D9304" t="str">
        <v>no</v>
      </c>
      <c r="E9304" t="str">
        <v>false</v>
      </c>
      <c r="G9304" t="str" cm="1">
        <f t="array" ref="G9304">IFERROR(IF(AND(Orders!R9303:R19296&gt;1000,OR(Orders!M9303:M19296="East",Orders!M9303:M19296="south")),"bonus","no bonus"),"data error")</f>
        <v>no bonus</v>
      </c>
    </row>
    <row r="9305" spans="1:7" x14ac:dyDescent="0.25">
      <c r="A9305" t="str">
        <v>high</v>
      </c>
      <c r="B9305" t="b" cm="1">
        <f t="array" ref="B9305">AND(Orders!R9303:R19296&gt;500,Orders!O9303:O19296="technology")</f>
        <v>0</v>
      </c>
      <c r="C9305" t="b" cm="1">
        <f t="array" ref="C9305">OR(Orders!R9303:R19296&gt;1000,Orders!O9303:O19296="furniture")</f>
        <v>1</v>
      </c>
      <c r="D9305" t="str">
        <v>no</v>
      </c>
      <c r="E9305" t="str">
        <v>false</v>
      </c>
      <c r="G9305" t="str" cm="1">
        <f t="array" ref="G9305">IFERROR(IF(AND(Orders!R9304:R19297&gt;1000,OR(Orders!M9304:M19297="East",Orders!M9304:M19297="south")),"bonus","no bonus"),"data error")</f>
        <v>no bonus</v>
      </c>
    </row>
    <row r="9306" spans="1:7" x14ac:dyDescent="0.25">
      <c r="A9306" t="str">
        <v>high</v>
      </c>
      <c r="B9306" t="b" cm="1">
        <f t="array" ref="B9306">AND(Orders!R9304:R19297&gt;500,Orders!O9304:O19297="technology")</f>
        <v>0</v>
      </c>
      <c r="C9306" t="b" cm="1">
        <f t="array" ref="C9306">OR(Orders!R9304:R19297&gt;1000,Orders!O9304:O19297="furniture")</f>
        <v>1</v>
      </c>
      <c r="D9306" t="str">
        <v>no</v>
      </c>
      <c r="E9306" t="str">
        <v>false</v>
      </c>
      <c r="G9306" t="str" cm="1">
        <f t="array" ref="G9306">IFERROR(IF(AND(Orders!R9305:R19298&gt;1000,OR(Orders!M9305:M19298="East",Orders!M9305:M19298="south")),"bonus","no bonus"),"data error")</f>
        <v>no bonus</v>
      </c>
    </row>
    <row r="9307" spans="1:7" x14ac:dyDescent="0.25">
      <c r="A9307" t="str">
        <v>high</v>
      </c>
      <c r="B9307" t="b" cm="1">
        <f t="array" ref="B9307">AND(Orders!R9305:R19298&gt;500,Orders!O9305:O19298="technology")</f>
        <v>0</v>
      </c>
      <c r="C9307" t="b" cm="1">
        <f t="array" ref="C9307">OR(Orders!R9305:R19298&gt;1000,Orders!O9305:O19298="furniture")</f>
        <v>1</v>
      </c>
      <c r="D9307" t="str">
        <v>no</v>
      </c>
      <c r="E9307" t="str">
        <v>false</v>
      </c>
      <c r="G9307" t="str" cm="1">
        <f t="array" ref="G9307">IFERROR(IF(AND(Orders!R9306:R19299&gt;1000,OR(Orders!M9306:M19299="East",Orders!M9306:M19299="south")),"bonus","no bonus"),"data error")</f>
        <v>no bonus</v>
      </c>
    </row>
    <row r="9308" spans="1:7" x14ac:dyDescent="0.25">
      <c r="A9308" t="str">
        <v>high</v>
      </c>
      <c r="B9308" t="b" cm="1">
        <f t="array" ref="B9308">AND(Orders!R9306:R19299&gt;500,Orders!O9306:O19299="technology")</f>
        <v>0</v>
      </c>
      <c r="C9308" t="b" cm="1">
        <f t="array" ref="C9308">OR(Orders!R9306:R19299&gt;1000,Orders!O9306:O19299="furniture")</f>
        <v>1</v>
      </c>
      <c r="D9308" t="str">
        <v>no</v>
      </c>
      <c r="E9308" t="str">
        <v>false</v>
      </c>
      <c r="G9308" t="str" cm="1">
        <f t="array" ref="G9308">IFERROR(IF(AND(Orders!R9307:R19300&gt;1000,OR(Orders!M9307:M19300="East",Orders!M9307:M19300="south")),"bonus","no bonus"),"data error")</f>
        <v>no bonus</v>
      </c>
    </row>
    <row r="9309" spans="1:7" x14ac:dyDescent="0.25">
      <c r="A9309" t="str">
        <v>high</v>
      </c>
      <c r="B9309" t="b" cm="1">
        <f t="array" ref="B9309">AND(Orders!R9307:R19300&gt;500,Orders!O9307:O19300="technology")</f>
        <v>0</v>
      </c>
      <c r="C9309" t="b" cm="1">
        <f t="array" ref="C9309">OR(Orders!R9307:R19300&gt;1000,Orders!O9307:O19300="furniture")</f>
        <v>1</v>
      </c>
      <c r="D9309" t="str">
        <v>no</v>
      </c>
      <c r="E9309" t="str">
        <v>false</v>
      </c>
      <c r="G9309" t="str" cm="1">
        <f t="array" ref="G9309">IFERROR(IF(AND(Orders!R9308:R19301&gt;1000,OR(Orders!M9308:M19301="East",Orders!M9308:M19301="south")),"bonus","no bonus"),"data error")</f>
        <v>no bonus</v>
      </c>
    </row>
    <row r="9310" spans="1:7" x14ac:dyDescent="0.25">
      <c r="A9310" t="str">
        <v>high</v>
      </c>
      <c r="B9310" t="b" cm="1">
        <f t="array" ref="B9310">AND(Orders!R9308:R19301&gt;500,Orders!O9308:O19301="technology")</f>
        <v>0</v>
      </c>
      <c r="C9310" t="b" cm="1">
        <f t="array" ref="C9310">OR(Orders!R9308:R19301&gt;1000,Orders!O9308:O19301="furniture")</f>
        <v>1</v>
      </c>
      <c r="D9310" t="str">
        <v>no</v>
      </c>
      <c r="E9310" t="str">
        <v>false</v>
      </c>
      <c r="G9310" t="str" cm="1">
        <f t="array" ref="G9310">IFERROR(IF(AND(Orders!R9309:R19302&gt;1000,OR(Orders!M9309:M19302="East",Orders!M9309:M19302="south")),"bonus","no bonus"),"data error")</f>
        <v>no bonus</v>
      </c>
    </row>
    <row r="9311" spans="1:7" x14ac:dyDescent="0.25">
      <c r="A9311" t="str">
        <v>high</v>
      </c>
      <c r="B9311" t="b" cm="1">
        <f t="array" ref="B9311">AND(Orders!R9309:R19302&gt;500,Orders!O9309:O19302="technology")</f>
        <v>0</v>
      </c>
      <c r="C9311" t="b" cm="1">
        <f t="array" ref="C9311">OR(Orders!R9309:R19302&gt;1000,Orders!O9309:O19302="furniture")</f>
        <v>1</v>
      </c>
      <c r="D9311" t="str">
        <v>no</v>
      </c>
      <c r="E9311" t="str">
        <v>false</v>
      </c>
      <c r="G9311" t="str" cm="1">
        <f t="array" ref="G9311">IFERROR(IF(AND(Orders!R9310:R19303&gt;1000,OR(Orders!M9310:M19303="East",Orders!M9310:M19303="south")),"bonus","no bonus"),"data error")</f>
        <v>no bonus</v>
      </c>
    </row>
    <row r="9312" spans="1:7" x14ac:dyDescent="0.25">
      <c r="A9312" t="str">
        <v>high</v>
      </c>
      <c r="B9312" t="b" cm="1">
        <f t="array" ref="B9312">AND(Orders!R9310:R19303&gt;500,Orders!O9310:O19303="technology")</f>
        <v>0</v>
      </c>
      <c r="C9312" t="b" cm="1">
        <f t="array" ref="C9312">OR(Orders!R9310:R19303&gt;1000,Orders!O9310:O19303="furniture")</f>
        <v>1</v>
      </c>
      <c r="D9312" t="str">
        <v>no</v>
      </c>
      <c r="E9312" t="str">
        <v>false</v>
      </c>
      <c r="G9312" t="str" cm="1">
        <f t="array" ref="G9312">IFERROR(IF(AND(Orders!R9311:R19304&gt;1000,OR(Orders!M9311:M19304="East",Orders!M9311:M19304="south")),"bonus","no bonus"),"data error")</f>
        <v>no bonus</v>
      </c>
    </row>
    <row r="9313" spans="1:7" x14ac:dyDescent="0.25">
      <c r="A9313" t="str">
        <v>high</v>
      </c>
      <c r="B9313" t="b" cm="1">
        <f t="array" ref="B9313">AND(Orders!R9311:R19304&gt;500,Orders!O9311:O19304="technology")</f>
        <v>0</v>
      </c>
      <c r="C9313" t="b" cm="1">
        <f t="array" ref="C9313">OR(Orders!R9311:R19304&gt;1000,Orders!O9311:O19304="furniture")</f>
        <v>1</v>
      </c>
      <c r="D9313" t="str">
        <v>no</v>
      </c>
      <c r="E9313" t="str">
        <v>false</v>
      </c>
      <c r="G9313" t="str" cm="1">
        <f t="array" ref="G9313">IFERROR(IF(AND(Orders!R9312:R19305&gt;1000,OR(Orders!M9312:M19305="East",Orders!M9312:M19305="south")),"bonus","no bonus"),"data error")</f>
        <v>no bonus</v>
      </c>
    </row>
    <row r="9314" spans="1:7" x14ac:dyDescent="0.25">
      <c r="A9314" t="str">
        <v>high</v>
      </c>
      <c r="B9314" t="b" cm="1">
        <f t="array" ref="B9314">AND(Orders!R9312:R19305&gt;500,Orders!O9312:O19305="technology")</f>
        <v>0</v>
      </c>
      <c r="C9314" t="b" cm="1">
        <f t="array" ref="C9314">OR(Orders!R9312:R19305&gt;1000,Orders!O9312:O19305="furniture")</f>
        <v>1</v>
      </c>
      <c r="D9314" t="str">
        <v>no</v>
      </c>
      <c r="E9314" t="str">
        <v>false</v>
      </c>
      <c r="G9314" t="str" cm="1">
        <f t="array" ref="G9314">IFERROR(IF(AND(Orders!R9313:R19306&gt;1000,OR(Orders!M9313:M19306="East",Orders!M9313:M19306="south")),"bonus","no bonus"),"data error")</f>
        <v>no bonus</v>
      </c>
    </row>
    <row r="9315" spans="1:7" x14ac:dyDescent="0.25">
      <c r="A9315" t="str">
        <v>high</v>
      </c>
      <c r="B9315" t="b" cm="1">
        <f t="array" ref="B9315">AND(Orders!R9313:R19306&gt;500,Orders!O9313:O19306="technology")</f>
        <v>0</v>
      </c>
      <c r="C9315" t="b" cm="1">
        <f t="array" ref="C9315">OR(Orders!R9313:R19306&gt;1000,Orders!O9313:O19306="furniture")</f>
        <v>1</v>
      </c>
      <c r="D9315" t="str">
        <v>no</v>
      </c>
      <c r="E9315" t="str">
        <v>false</v>
      </c>
      <c r="G9315" t="str" cm="1">
        <f t="array" ref="G9315">IFERROR(IF(AND(Orders!R9314:R19307&gt;1000,OR(Orders!M9314:M19307="East",Orders!M9314:M19307="south")),"bonus","no bonus"),"data error")</f>
        <v>no bonus</v>
      </c>
    </row>
    <row r="9316" spans="1:7" x14ac:dyDescent="0.25">
      <c r="A9316" t="str">
        <v>high</v>
      </c>
      <c r="B9316" t="b" cm="1">
        <f t="array" ref="B9316">AND(Orders!R9314:R19307&gt;500,Orders!O9314:O19307="technology")</f>
        <v>0</v>
      </c>
      <c r="C9316" t="b" cm="1">
        <f t="array" ref="C9316">OR(Orders!R9314:R19307&gt;1000,Orders!O9314:O19307="furniture")</f>
        <v>1</v>
      </c>
      <c r="D9316" t="str">
        <v>no</v>
      </c>
      <c r="E9316" t="str">
        <v>false</v>
      </c>
      <c r="G9316" t="str" cm="1">
        <f t="array" ref="G9316">IFERROR(IF(AND(Orders!R9315:R19308&gt;1000,OR(Orders!M9315:M19308="East",Orders!M9315:M19308="south")),"bonus","no bonus"),"data error")</f>
        <v>no bonus</v>
      </c>
    </row>
    <row r="9317" spans="1:7" x14ac:dyDescent="0.25">
      <c r="A9317" t="str">
        <v>high</v>
      </c>
      <c r="B9317" t="b" cm="1">
        <f t="array" ref="B9317">AND(Orders!R9315:R19308&gt;500,Orders!O9315:O19308="technology")</f>
        <v>0</v>
      </c>
      <c r="C9317" t="b" cm="1">
        <f t="array" ref="C9317">OR(Orders!R9315:R19308&gt;1000,Orders!O9315:O19308="furniture")</f>
        <v>1</v>
      </c>
      <c r="D9317" t="str">
        <v>no</v>
      </c>
      <c r="E9317" t="str">
        <v>false</v>
      </c>
      <c r="G9317" t="str" cm="1">
        <f t="array" ref="G9317">IFERROR(IF(AND(Orders!R9316:R19309&gt;1000,OR(Orders!M9316:M19309="East",Orders!M9316:M19309="south")),"bonus","no bonus"),"data error")</f>
        <v>no bonus</v>
      </c>
    </row>
    <row r="9318" spans="1:7" x14ac:dyDescent="0.25">
      <c r="A9318" t="str">
        <v>high</v>
      </c>
      <c r="B9318" t="b" cm="1">
        <f t="array" ref="B9318">AND(Orders!R9316:R19309&gt;500,Orders!O9316:O19309="technology")</f>
        <v>0</v>
      </c>
      <c r="C9318" t="b" cm="1">
        <f t="array" ref="C9318">OR(Orders!R9316:R19309&gt;1000,Orders!O9316:O19309="furniture")</f>
        <v>1</v>
      </c>
      <c r="D9318" t="str">
        <v>no</v>
      </c>
      <c r="E9318" t="str">
        <v>false</v>
      </c>
      <c r="G9318" t="str" cm="1">
        <f t="array" ref="G9318">IFERROR(IF(AND(Orders!R9317:R19310&gt;1000,OR(Orders!M9317:M19310="East",Orders!M9317:M19310="south")),"bonus","no bonus"),"data error")</f>
        <v>no bonus</v>
      </c>
    </row>
    <row r="9319" spans="1:7" x14ac:dyDescent="0.25">
      <c r="A9319" t="str">
        <v>high</v>
      </c>
      <c r="B9319" t="b" cm="1">
        <f t="array" ref="B9319">AND(Orders!R9317:R19310&gt;500,Orders!O9317:O19310="technology")</f>
        <v>0</v>
      </c>
      <c r="C9319" t="b" cm="1">
        <f t="array" ref="C9319">OR(Orders!R9317:R19310&gt;1000,Orders!O9317:O19310="furniture")</f>
        <v>1</v>
      </c>
      <c r="D9319" t="str">
        <v>no</v>
      </c>
      <c r="E9319" t="str">
        <v>false</v>
      </c>
      <c r="G9319" t="str" cm="1">
        <f t="array" ref="G9319">IFERROR(IF(AND(Orders!R9318:R19311&gt;1000,OR(Orders!M9318:M19311="East",Orders!M9318:M19311="south")),"bonus","no bonus"),"data error")</f>
        <v>no bonus</v>
      </c>
    </row>
    <row r="9320" spans="1:7" x14ac:dyDescent="0.25">
      <c r="A9320" t="str">
        <v>high</v>
      </c>
      <c r="B9320" t="b" cm="1">
        <f t="array" ref="B9320">AND(Orders!R9318:R19311&gt;500,Orders!O9318:O19311="technology")</f>
        <v>0</v>
      </c>
      <c r="C9320" t="b" cm="1">
        <f t="array" ref="C9320">OR(Orders!R9318:R19311&gt;1000,Orders!O9318:O19311="furniture")</f>
        <v>1</v>
      </c>
      <c r="D9320" t="str">
        <v>no</v>
      </c>
      <c r="E9320" t="str">
        <v>false</v>
      </c>
      <c r="G9320" t="str" cm="1">
        <f t="array" ref="G9320">IFERROR(IF(AND(Orders!R9319:R19312&gt;1000,OR(Orders!M9319:M19312="East",Orders!M9319:M19312="south")),"bonus","no bonus"),"data error")</f>
        <v>no bonus</v>
      </c>
    </row>
    <row r="9321" spans="1:7" x14ac:dyDescent="0.25">
      <c r="A9321" t="str">
        <v>high</v>
      </c>
      <c r="B9321" t="b" cm="1">
        <f t="array" ref="B9321">AND(Orders!R9319:R19312&gt;500,Orders!O9319:O19312="technology")</f>
        <v>0</v>
      </c>
      <c r="C9321" t="b" cm="1">
        <f t="array" ref="C9321">OR(Orders!R9319:R19312&gt;1000,Orders!O9319:O19312="furniture")</f>
        <v>1</v>
      </c>
      <c r="D9321" t="str">
        <v>no</v>
      </c>
      <c r="E9321" t="str">
        <v>false</v>
      </c>
      <c r="G9321" t="str" cm="1">
        <f t="array" ref="G9321">IFERROR(IF(AND(Orders!R9320:R19313&gt;1000,OR(Orders!M9320:M19313="East",Orders!M9320:M19313="south")),"bonus","no bonus"),"data error")</f>
        <v>no bonus</v>
      </c>
    </row>
    <row r="9322" spans="1:7" x14ac:dyDescent="0.25">
      <c r="A9322" t="str">
        <v>high</v>
      </c>
      <c r="B9322" t="b" cm="1">
        <f t="array" ref="B9322">AND(Orders!R9320:R19313&gt;500,Orders!O9320:O19313="technology")</f>
        <v>0</v>
      </c>
      <c r="C9322" t="b" cm="1">
        <f t="array" ref="C9322">OR(Orders!R9320:R19313&gt;1000,Orders!O9320:O19313="furniture")</f>
        <v>1</v>
      </c>
      <c r="D9322" t="str">
        <v>no</v>
      </c>
      <c r="E9322" t="str">
        <v>false</v>
      </c>
      <c r="G9322" t="str" cm="1">
        <f t="array" ref="G9322">IFERROR(IF(AND(Orders!R9321:R19314&gt;1000,OR(Orders!M9321:M19314="East",Orders!M9321:M19314="south")),"bonus","no bonus"),"data error")</f>
        <v>no bonus</v>
      </c>
    </row>
    <row r="9323" spans="1:7" x14ac:dyDescent="0.25">
      <c r="A9323" t="str">
        <v>high</v>
      </c>
      <c r="B9323" t="b" cm="1">
        <f t="array" ref="B9323">AND(Orders!R9321:R19314&gt;500,Orders!O9321:O19314="technology")</f>
        <v>0</v>
      </c>
      <c r="C9323" t="b" cm="1">
        <f t="array" ref="C9323">OR(Orders!R9321:R19314&gt;1000,Orders!O9321:O19314="furniture")</f>
        <v>1</v>
      </c>
      <c r="D9323" t="str">
        <v>no</v>
      </c>
      <c r="E9323" t="str">
        <v>false</v>
      </c>
      <c r="G9323" t="str" cm="1">
        <f t="array" ref="G9323">IFERROR(IF(AND(Orders!R9322:R19315&gt;1000,OR(Orders!M9322:M19315="East",Orders!M9322:M19315="south")),"bonus","no bonus"),"data error")</f>
        <v>no bonus</v>
      </c>
    </row>
    <row r="9324" spans="1:7" x14ac:dyDescent="0.25">
      <c r="A9324" t="str">
        <v>high</v>
      </c>
      <c r="B9324" t="b" cm="1">
        <f t="array" ref="B9324">AND(Orders!R9322:R19315&gt;500,Orders!O9322:O19315="technology")</f>
        <v>0</v>
      </c>
      <c r="C9324" t="b" cm="1">
        <f t="array" ref="C9324">OR(Orders!R9322:R19315&gt;1000,Orders!O9322:O19315="furniture")</f>
        <v>1</v>
      </c>
      <c r="D9324" t="str">
        <v>no</v>
      </c>
      <c r="E9324" t="str">
        <v>false</v>
      </c>
      <c r="G9324" t="str" cm="1">
        <f t="array" ref="G9324">IFERROR(IF(AND(Orders!R9323:R19316&gt;1000,OR(Orders!M9323:M19316="East",Orders!M9323:M19316="south")),"bonus","no bonus"),"data error")</f>
        <v>no bonus</v>
      </c>
    </row>
    <row r="9325" spans="1:7" x14ac:dyDescent="0.25">
      <c r="A9325" t="str">
        <v>high</v>
      </c>
      <c r="B9325" t="b" cm="1">
        <f t="array" ref="B9325">AND(Orders!R9323:R19316&gt;500,Orders!O9323:O19316="technology")</f>
        <v>0</v>
      </c>
      <c r="C9325" t="b" cm="1">
        <f t="array" ref="C9325">OR(Orders!R9323:R19316&gt;1000,Orders!O9323:O19316="furniture")</f>
        <v>1</v>
      </c>
      <c r="D9325" t="str">
        <v>no</v>
      </c>
      <c r="E9325" t="str">
        <v>false</v>
      </c>
      <c r="G9325" t="str" cm="1">
        <f t="array" ref="G9325">IFERROR(IF(AND(Orders!R9324:R19317&gt;1000,OR(Orders!M9324:M19317="East",Orders!M9324:M19317="south")),"bonus","no bonus"),"data error")</f>
        <v>no bonus</v>
      </c>
    </row>
    <row r="9326" spans="1:7" x14ac:dyDescent="0.25">
      <c r="A9326" t="str">
        <v>high</v>
      </c>
      <c r="B9326" t="b" cm="1">
        <f t="array" ref="B9326">AND(Orders!R9324:R19317&gt;500,Orders!O9324:O19317="technology")</f>
        <v>0</v>
      </c>
      <c r="C9326" t="b" cm="1">
        <f t="array" ref="C9326">OR(Orders!R9324:R19317&gt;1000,Orders!O9324:O19317="furniture")</f>
        <v>1</v>
      </c>
      <c r="D9326" t="str">
        <v>no</v>
      </c>
      <c r="E9326" t="str">
        <v>false</v>
      </c>
      <c r="G9326" t="str" cm="1">
        <f t="array" ref="G9326">IFERROR(IF(AND(Orders!R9325:R19318&gt;1000,OR(Orders!M9325:M19318="East",Orders!M9325:M19318="south")),"bonus","no bonus"),"data error")</f>
        <v>no bonus</v>
      </c>
    </row>
    <row r="9327" spans="1:7" x14ac:dyDescent="0.25">
      <c r="A9327" t="str">
        <v>high</v>
      </c>
      <c r="B9327" t="b" cm="1">
        <f t="array" ref="B9327">AND(Orders!R9325:R19318&gt;500,Orders!O9325:O19318="technology")</f>
        <v>0</v>
      </c>
      <c r="C9327" t="b" cm="1">
        <f t="array" ref="C9327">OR(Orders!R9325:R19318&gt;1000,Orders!O9325:O19318="furniture")</f>
        <v>1</v>
      </c>
      <c r="D9327" t="str">
        <v>no</v>
      </c>
      <c r="E9327" t="str">
        <v>false</v>
      </c>
      <c r="G9327" t="str" cm="1">
        <f t="array" ref="G9327">IFERROR(IF(AND(Orders!R9326:R19319&gt;1000,OR(Orders!M9326:M19319="East",Orders!M9326:M19319="south")),"bonus","no bonus"),"data error")</f>
        <v>no bonus</v>
      </c>
    </row>
    <row r="9328" spans="1:7" x14ac:dyDescent="0.25">
      <c r="A9328" t="str">
        <v>high</v>
      </c>
      <c r="B9328" t="b" cm="1">
        <f t="array" ref="B9328">AND(Orders!R9326:R19319&gt;500,Orders!O9326:O19319="technology")</f>
        <v>0</v>
      </c>
      <c r="C9328" t="b" cm="1">
        <f t="array" ref="C9328">OR(Orders!R9326:R19319&gt;1000,Orders!O9326:O19319="furniture")</f>
        <v>1</v>
      </c>
      <c r="D9328" t="str">
        <v>no</v>
      </c>
      <c r="E9328" t="str">
        <v>false</v>
      </c>
      <c r="G9328" t="str" cm="1">
        <f t="array" ref="G9328">IFERROR(IF(AND(Orders!R9327:R19320&gt;1000,OR(Orders!M9327:M19320="East",Orders!M9327:M19320="south")),"bonus","no bonus"),"data error")</f>
        <v>no bonus</v>
      </c>
    </row>
    <row r="9329" spans="1:7" x14ac:dyDescent="0.25">
      <c r="A9329" t="str">
        <v>high</v>
      </c>
      <c r="B9329" t="b" cm="1">
        <f t="array" ref="B9329">AND(Orders!R9327:R19320&gt;500,Orders!O9327:O19320="technology")</f>
        <v>0</v>
      </c>
      <c r="C9329" t="b" cm="1">
        <f t="array" ref="C9329">OR(Orders!R9327:R19320&gt;1000,Orders!O9327:O19320="furniture")</f>
        <v>1</v>
      </c>
      <c r="D9329" t="str">
        <v>no</v>
      </c>
      <c r="E9329" t="str">
        <v>false</v>
      </c>
      <c r="G9329" t="str" cm="1">
        <f t="array" ref="G9329">IFERROR(IF(AND(Orders!R9328:R19321&gt;1000,OR(Orders!M9328:M19321="East",Orders!M9328:M19321="south")),"bonus","no bonus"),"data error")</f>
        <v>no bonus</v>
      </c>
    </row>
    <row r="9330" spans="1:7" x14ac:dyDescent="0.25">
      <c r="A9330" t="str">
        <v>high</v>
      </c>
      <c r="B9330" t="b" cm="1">
        <f t="array" ref="B9330">AND(Orders!R9328:R19321&gt;500,Orders!O9328:O19321="technology")</f>
        <v>0</v>
      </c>
      <c r="C9330" t="b" cm="1">
        <f t="array" ref="C9330">OR(Orders!R9328:R19321&gt;1000,Orders!O9328:O19321="furniture")</f>
        <v>1</v>
      </c>
      <c r="D9330" t="str">
        <v>no</v>
      </c>
      <c r="E9330" t="str">
        <v>false</v>
      </c>
      <c r="G9330" t="str" cm="1">
        <f t="array" ref="G9330">IFERROR(IF(AND(Orders!R9329:R19322&gt;1000,OR(Orders!M9329:M19322="East",Orders!M9329:M19322="south")),"bonus","no bonus"),"data error")</f>
        <v>no bonus</v>
      </c>
    </row>
    <row r="9331" spans="1:7" x14ac:dyDescent="0.25">
      <c r="A9331" t="str">
        <v>high</v>
      </c>
      <c r="B9331" t="b" cm="1">
        <f t="array" ref="B9331">AND(Orders!R9329:R19322&gt;500,Orders!O9329:O19322="technology")</f>
        <v>0</v>
      </c>
      <c r="C9331" t="b" cm="1">
        <f t="array" ref="C9331">OR(Orders!R9329:R19322&gt;1000,Orders!O9329:O19322="furniture")</f>
        <v>1</v>
      </c>
      <c r="D9331" t="str">
        <v>no</v>
      </c>
      <c r="E9331" t="str">
        <v>false</v>
      </c>
      <c r="G9331" t="str" cm="1">
        <f t="array" ref="G9331">IFERROR(IF(AND(Orders!R9330:R19323&gt;1000,OR(Orders!M9330:M19323="East",Orders!M9330:M19323="south")),"bonus","no bonus"),"data error")</f>
        <v>no bonus</v>
      </c>
    </row>
    <row r="9332" spans="1:7" x14ac:dyDescent="0.25">
      <c r="A9332" t="str">
        <v>high</v>
      </c>
      <c r="B9332" t="b" cm="1">
        <f t="array" ref="B9332">AND(Orders!R9330:R19323&gt;500,Orders!O9330:O19323="technology")</f>
        <v>0</v>
      </c>
      <c r="C9332" t="b" cm="1">
        <f t="array" ref="C9332">OR(Orders!R9330:R19323&gt;1000,Orders!O9330:O19323="furniture")</f>
        <v>1</v>
      </c>
      <c r="D9332" t="str">
        <v>no</v>
      </c>
      <c r="E9332" t="str">
        <v>false</v>
      </c>
      <c r="G9332" t="str" cm="1">
        <f t="array" ref="G9332">IFERROR(IF(AND(Orders!R9331:R19324&gt;1000,OR(Orders!M9331:M19324="East",Orders!M9331:M19324="south")),"bonus","no bonus"),"data error")</f>
        <v>no bonus</v>
      </c>
    </row>
    <row r="9333" spans="1:7" x14ac:dyDescent="0.25">
      <c r="A9333" t="str">
        <v>high</v>
      </c>
      <c r="B9333" t="b" cm="1">
        <f t="array" ref="B9333">AND(Orders!R9331:R19324&gt;500,Orders!O9331:O19324="technology")</f>
        <v>0</v>
      </c>
      <c r="C9333" t="b" cm="1">
        <f t="array" ref="C9333">OR(Orders!R9331:R19324&gt;1000,Orders!O9331:O19324="furniture")</f>
        <v>1</v>
      </c>
      <c r="D9333" t="str">
        <v>no</v>
      </c>
      <c r="E9333" t="str">
        <v>false</v>
      </c>
      <c r="G9333" t="str" cm="1">
        <f t="array" ref="G9333">IFERROR(IF(AND(Orders!R9332:R19325&gt;1000,OR(Orders!M9332:M19325="East",Orders!M9332:M19325="south")),"bonus","no bonus"),"data error")</f>
        <v>no bonus</v>
      </c>
    </row>
    <row r="9334" spans="1:7" x14ac:dyDescent="0.25">
      <c r="A9334" t="str">
        <v>high</v>
      </c>
      <c r="B9334" t="b" cm="1">
        <f t="array" ref="B9334">AND(Orders!R9332:R19325&gt;500,Orders!O9332:O19325="technology")</f>
        <v>0</v>
      </c>
      <c r="C9334" t="b" cm="1">
        <f t="array" ref="C9334">OR(Orders!R9332:R19325&gt;1000,Orders!O9332:O19325="furniture")</f>
        <v>1</v>
      </c>
      <c r="D9334" t="str">
        <v>no</v>
      </c>
      <c r="E9334" t="str">
        <v>false</v>
      </c>
      <c r="G9334" t="str" cm="1">
        <f t="array" ref="G9334">IFERROR(IF(AND(Orders!R9333:R19326&gt;1000,OR(Orders!M9333:M19326="East",Orders!M9333:M19326="south")),"bonus","no bonus"),"data error")</f>
        <v>no bonus</v>
      </c>
    </row>
    <row r="9335" spans="1:7" x14ac:dyDescent="0.25">
      <c r="A9335" t="str">
        <v>high</v>
      </c>
      <c r="B9335" t="b" cm="1">
        <f t="array" ref="B9335">AND(Orders!R9333:R19326&gt;500,Orders!O9333:O19326="technology")</f>
        <v>0</v>
      </c>
      <c r="C9335" t="b" cm="1">
        <f t="array" ref="C9335">OR(Orders!R9333:R19326&gt;1000,Orders!O9333:O19326="furniture")</f>
        <v>1</v>
      </c>
      <c r="D9335" t="str">
        <v>no</v>
      </c>
      <c r="E9335" t="str">
        <v>false</v>
      </c>
      <c r="G9335" t="str" cm="1">
        <f t="array" ref="G9335">IFERROR(IF(AND(Orders!R9334:R19327&gt;1000,OR(Orders!M9334:M19327="East",Orders!M9334:M19327="south")),"bonus","no bonus"),"data error")</f>
        <v>no bonus</v>
      </c>
    </row>
    <row r="9336" spans="1:7" x14ac:dyDescent="0.25">
      <c r="A9336" t="str">
        <v>high</v>
      </c>
      <c r="B9336" t="b" cm="1">
        <f t="array" ref="B9336">AND(Orders!R9334:R19327&gt;500,Orders!O9334:O19327="technology")</f>
        <v>0</v>
      </c>
      <c r="C9336" t="b" cm="1">
        <f t="array" ref="C9336">OR(Orders!R9334:R19327&gt;1000,Orders!O9334:O19327="furniture")</f>
        <v>1</v>
      </c>
      <c r="D9336" t="str">
        <v>no</v>
      </c>
      <c r="E9336" t="str">
        <v>false</v>
      </c>
      <c r="G9336" t="str" cm="1">
        <f t="array" ref="G9336">IFERROR(IF(AND(Orders!R9335:R19328&gt;1000,OR(Orders!M9335:M19328="East",Orders!M9335:M19328="south")),"bonus","no bonus"),"data error")</f>
        <v>no bonus</v>
      </c>
    </row>
    <row r="9337" spans="1:7" x14ac:dyDescent="0.25">
      <c r="A9337" t="str">
        <v>high</v>
      </c>
      <c r="B9337" t="b" cm="1">
        <f t="array" ref="B9337">AND(Orders!R9335:R19328&gt;500,Orders!O9335:O19328="technology")</f>
        <v>0</v>
      </c>
      <c r="C9337" t="b" cm="1">
        <f t="array" ref="C9337">OR(Orders!R9335:R19328&gt;1000,Orders!O9335:O19328="furniture")</f>
        <v>1</v>
      </c>
      <c r="D9337" t="str">
        <v>no</v>
      </c>
      <c r="E9337" t="str">
        <v>false</v>
      </c>
      <c r="G9337" t="str" cm="1">
        <f t="array" ref="G9337">IFERROR(IF(AND(Orders!R9336:R19329&gt;1000,OR(Orders!M9336:M19329="East",Orders!M9336:M19329="south")),"bonus","no bonus"),"data error")</f>
        <v>no bonus</v>
      </c>
    </row>
    <row r="9338" spans="1:7" x14ac:dyDescent="0.25">
      <c r="A9338" t="str">
        <v>high</v>
      </c>
      <c r="B9338" t="b" cm="1">
        <f t="array" ref="B9338">AND(Orders!R9336:R19329&gt;500,Orders!O9336:O19329="technology")</f>
        <v>0</v>
      </c>
      <c r="C9338" t="b" cm="1">
        <f t="array" ref="C9338">OR(Orders!R9336:R19329&gt;1000,Orders!O9336:O19329="furniture")</f>
        <v>1</v>
      </c>
      <c r="D9338" t="str">
        <v>no</v>
      </c>
      <c r="E9338" t="str">
        <v>false</v>
      </c>
      <c r="G9338" t="str" cm="1">
        <f t="array" ref="G9338">IFERROR(IF(AND(Orders!R9337:R19330&gt;1000,OR(Orders!M9337:M19330="East",Orders!M9337:M19330="south")),"bonus","no bonus"),"data error")</f>
        <v>no bonus</v>
      </c>
    </row>
    <row r="9339" spans="1:7" x14ac:dyDescent="0.25">
      <c r="A9339" t="str">
        <v>high</v>
      </c>
      <c r="B9339" t="b" cm="1">
        <f t="array" ref="B9339">AND(Orders!R9337:R19330&gt;500,Orders!O9337:O19330="technology")</f>
        <v>0</v>
      </c>
      <c r="C9339" t="b" cm="1">
        <f t="array" ref="C9339">OR(Orders!R9337:R19330&gt;1000,Orders!O9337:O19330="furniture")</f>
        <v>1</v>
      </c>
      <c r="D9339" t="str">
        <v>no</v>
      </c>
      <c r="E9339" t="str">
        <v>false</v>
      </c>
      <c r="G9339" t="str" cm="1">
        <f t="array" ref="G9339">IFERROR(IF(AND(Orders!R9338:R19331&gt;1000,OR(Orders!M9338:M19331="East",Orders!M9338:M19331="south")),"bonus","no bonus"),"data error")</f>
        <v>no bonus</v>
      </c>
    </row>
    <row r="9340" spans="1:7" x14ac:dyDescent="0.25">
      <c r="A9340" t="str">
        <v>high</v>
      </c>
      <c r="B9340" t="b" cm="1">
        <f t="array" ref="B9340">AND(Orders!R9338:R19331&gt;500,Orders!O9338:O19331="technology")</f>
        <v>0</v>
      </c>
      <c r="C9340" t="b" cm="1">
        <f t="array" ref="C9340">OR(Orders!R9338:R19331&gt;1000,Orders!O9338:O19331="furniture")</f>
        <v>1</v>
      </c>
      <c r="D9340" t="str">
        <v>no</v>
      </c>
      <c r="E9340" t="str">
        <v>false</v>
      </c>
      <c r="G9340" t="str" cm="1">
        <f t="array" ref="G9340">IFERROR(IF(AND(Orders!R9339:R19332&gt;1000,OR(Orders!M9339:M19332="East",Orders!M9339:M19332="south")),"bonus","no bonus"),"data error")</f>
        <v>no bonus</v>
      </c>
    </row>
    <row r="9341" spans="1:7" x14ac:dyDescent="0.25">
      <c r="A9341" t="str">
        <v>high</v>
      </c>
      <c r="B9341" t="b" cm="1">
        <f t="array" ref="B9341">AND(Orders!R9339:R19332&gt;500,Orders!O9339:O19332="technology")</f>
        <v>0</v>
      </c>
      <c r="C9341" t="b" cm="1">
        <f t="array" ref="C9341">OR(Orders!R9339:R19332&gt;1000,Orders!O9339:O19332="furniture")</f>
        <v>1</v>
      </c>
      <c r="D9341" t="str">
        <v>no</v>
      </c>
      <c r="E9341" t="str">
        <v>false</v>
      </c>
      <c r="G9341" t="str" cm="1">
        <f t="array" ref="G9341">IFERROR(IF(AND(Orders!R9340:R19333&gt;1000,OR(Orders!M9340:M19333="East",Orders!M9340:M19333="south")),"bonus","no bonus"),"data error")</f>
        <v>no bonus</v>
      </c>
    </row>
    <row r="9342" spans="1:7" x14ac:dyDescent="0.25">
      <c r="A9342" t="str">
        <v>high</v>
      </c>
      <c r="B9342" t="b" cm="1">
        <f t="array" ref="B9342">AND(Orders!R9340:R19333&gt;500,Orders!O9340:O19333="technology")</f>
        <v>0</v>
      </c>
      <c r="C9342" t="b" cm="1">
        <f t="array" ref="C9342">OR(Orders!R9340:R19333&gt;1000,Orders!O9340:O19333="furniture")</f>
        <v>1</v>
      </c>
      <c r="D9342" t="str">
        <v>no</v>
      </c>
      <c r="E9342" t="str">
        <v>false</v>
      </c>
      <c r="G9342" t="str" cm="1">
        <f t="array" ref="G9342">IFERROR(IF(AND(Orders!R9341:R19334&gt;1000,OR(Orders!M9341:M19334="East",Orders!M9341:M19334="south")),"bonus","no bonus"),"data error")</f>
        <v>no bonus</v>
      </c>
    </row>
    <row r="9343" spans="1:7" x14ac:dyDescent="0.25">
      <c r="A9343" t="str">
        <v>high</v>
      </c>
      <c r="B9343" t="b" cm="1">
        <f t="array" ref="B9343">AND(Orders!R9341:R19334&gt;500,Orders!O9341:O19334="technology")</f>
        <v>0</v>
      </c>
      <c r="C9343" t="b" cm="1">
        <f t="array" ref="C9343">OR(Orders!R9341:R19334&gt;1000,Orders!O9341:O19334="furniture")</f>
        <v>1</v>
      </c>
      <c r="D9343" t="str">
        <v>no</v>
      </c>
      <c r="E9343" t="str">
        <v>false</v>
      </c>
      <c r="G9343" t="str" cm="1">
        <f t="array" ref="G9343">IFERROR(IF(AND(Orders!R9342:R19335&gt;1000,OR(Orders!M9342:M19335="East",Orders!M9342:M19335="south")),"bonus","no bonus"),"data error")</f>
        <v>no bonus</v>
      </c>
    </row>
    <row r="9344" spans="1:7" x14ac:dyDescent="0.25">
      <c r="A9344" t="str">
        <v>high</v>
      </c>
      <c r="B9344" t="b" cm="1">
        <f t="array" ref="B9344">AND(Orders!R9342:R19335&gt;500,Orders!O9342:O19335="technology")</f>
        <v>0</v>
      </c>
      <c r="C9344" t="b" cm="1">
        <f t="array" ref="C9344">OR(Orders!R9342:R19335&gt;1000,Orders!O9342:O19335="furniture")</f>
        <v>1</v>
      </c>
      <c r="D9344" t="str">
        <v>no</v>
      </c>
      <c r="E9344" t="str">
        <v>false</v>
      </c>
      <c r="G9344" t="str" cm="1">
        <f t="array" ref="G9344">IFERROR(IF(AND(Orders!R9343:R19336&gt;1000,OR(Orders!M9343:M19336="East",Orders!M9343:M19336="south")),"bonus","no bonus"),"data error")</f>
        <v>no bonus</v>
      </c>
    </row>
    <row r="9345" spans="1:7" x14ac:dyDescent="0.25">
      <c r="A9345" t="str">
        <v>high</v>
      </c>
      <c r="B9345" t="b" cm="1">
        <f t="array" ref="B9345">AND(Orders!R9343:R19336&gt;500,Orders!O9343:O19336="technology")</f>
        <v>0</v>
      </c>
      <c r="C9345" t="b" cm="1">
        <f t="array" ref="C9345">OR(Orders!R9343:R19336&gt;1000,Orders!O9343:O19336="furniture")</f>
        <v>1</v>
      </c>
      <c r="D9345" t="str">
        <v>no</v>
      </c>
      <c r="E9345" t="str">
        <v>false</v>
      </c>
      <c r="G9345" t="str" cm="1">
        <f t="array" ref="G9345">IFERROR(IF(AND(Orders!R9344:R19337&gt;1000,OR(Orders!M9344:M19337="East",Orders!M9344:M19337="south")),"bonus","no bonus"),"data error")</f>
        <v>no bonus</v>
      </c>
    </row>
    <row r="9346" spans="1:7" x14ac:dyDescent="0.25">
      <c r="A9346" t="str">
        <v>high</v>
      </c>
      <c r="B9346" t="b" cm="1">
        <f t="array" ref="B9346">AND(Orders!R9344:R19337&gt;500,Orders!O9344:O19337="technology")</f>
        <v>0</v>
      </c>
      <c r="C9346" t="b" cm="1">
        <f t="array" ref="C9346">OR(Orders!R9344:R19337&gt;1000,Orders!O9344:O19337="furniture")</f>
        <v>1</v>
      </c>
      <c r="D9346" t="str">
        <v>no</v>
      </c>
      <c r="E9346" t="str">
        <v>false</v>
      </c>
      <c r="G9346" t="str" cm="1">
        <f t="array" ref="G9346">IFERROR(IF(AND(Orders!R9345:R19338&gt;1000,OR(Orders!M9345:M19338="East",Orders!M9345:M19338="south")),"bonus","no bonus"),"data error")</f>
        <v>no bonus</v>
      </c>
    </row>
    <row r="9347" spans="1:7" x14ac:dyDescent="0.25">
      <c r="A9347" t="str">
        <v>high</v>
      </c>
      <c r="B9347" t="b" cm="1">
        <f t="array" ref="B9347">AND(Orders!R9345:R19338&gt;500,Orders!O9345:O19338="technology")</f>
        <v>0</v>
      </c>
      <c r="C9347" t="b" cm="1">
        <f t="array" ref="C9347">OR(Orders!R9345:R19338&gt;1000,Orders!O9345:O19338="furniture")</f>
        <v>1</v>
      </c>
      <c r="D9347" t="str">
        <v>no</v>
      </c>
      <c r="E9347" t="str">
        <v>false</v>
      </c>
      <c r="G9347" t="str" cm="1">
        <f t="array" ref="G9347">IFERROR(IF(AND(Orders!R9346:R19339&gt;1000,OR(Orders!M9346:M19339="East",Orders!M9346:M19339="south")),"bonus","no bonus"),"data error")</f>
        <v>no bonus</v>
      </c>
    </row>
    <row r="9348" spans="1:7" x14ac:dyDescent="0.25">
      <c r="A9348" t="str">
        <v>high</v>
      </c>
      <c r="B9348" t="b" cm="1">
        <f t="array" ref="B9348">AND(Orders!R9346:R19339&gt;500,Orders!O9346:O19339="technology")</f>
        <v>0</v>
      </c>
      <c r="C9348" t="b" cm="1">
        <f t="array" ref="C9348">OR(Orders!R9346:R19339&gt;1000,Orders!O9346:O19339="furniture")</f>
        <v>1</v>
      </c>
      <c r="D9348" t="str">
        <v>no</v>
      </c>
      <c r="E9348" t="str">
        <v>false</v>
      </c>
      <c r="G9348" t="str" cm="1">
        <f t="array" ref="G9348">IFERROR(IF(AND(Orders!R9347:R19340&gt;1000,OR(Orders!M9347:M19340="East",Orders!M9347:M19340="south")),"bonus","no bonus"),"data error")</f>
        <v>no bonus</v>
      </c>
    </row>
    <row r="9349" spans="1:7" x14ac:dyDescent="0.25">
      <c r="A9349" t="str">
        <v>high</v>
      </c>
      <c r="B9349" t="b" cm="1">
        <f t="array" ref="B9349">AND(Orders!R9347:R19340&gt;500,Orders!O9347:O19340="technology")</f>
        <v>0</v>
      </c>
      <c r="C9349" t="b" cm="1">
        <f t="array" ref="C9349">OR(Orders!R9347:R19340&gt;1000,Orders!O9347:O19340="furniture")</f>
        <v>1</v>
      </c>
      <c r="D9349" t="str">
        <v>no</v>
      </c>
      <c r="E9349" t="str">
        <v>false</v>
      </c>
      <c r="G9349" t="str" cm="1">
        <f t="array" ref="G9349">IFERROR(IF(AND(Orders!R9348:R19341&gt;1000,OR(Orders!M9348:M19341="East",Orders!M9348:M19341="south")),"bonus","no bonus"),"data error")</f>
        <v>no bonus</v>
      </c>
    </row>
    <row r="9350" spans="1:7" x14ac:dyDescent="0.25">
      <c r="A9350" t="str">
        <v>high</v>
      </c>
      <c r="B9350" t="b" cm="1">
        <f t="array" ref="B9350">AND(Orders!R9348:R19341&gt;500,Orders!O9348:O19341="technology")</f>
        <v>0</v>
      </c>
      <c r="C9350" t="b" cm="1">
        <f t="array" ref="C9350">OR(Orders!R9348:R19341&gt;1000,Orders!O9348:O19341="furniture")</f>
        <v>1</v>
      </c>
      <c r="D9350" t="str">
        <v>no</v>
      </c>
      <c r="E9350" t="str">
        <v>false</v>
      </c>
      <c r="G9350" t="str" cm="1">
        <f t="array" ref="G9350">IFERROR(IF(AND(Orders!R9349:R19342&gt;1000,OR(Orders!M9349:M19342="East",Orders!M9349:M19342="south")),"bonus","no bonus"),"data error")</f>
        <v>no bonus</v>
      </c>
    </row>
    <row r="9351" spans="1:7" x14ac:dyDescent="0.25">
      <c r="A9351" t="str">
        <v>high</v>
      </c>
      <c r="B9351" t="b" cm="1">
        <f t="array" ref="B9351">AND(Orders!R9349:R19342&gt;500,Orders!O9349:O19342="technology")</f>
        <v>0</v>
      </c>
      <c r="C9351" t="b" cm="1">
        <f t="array" ref="C9351">OR(Orders!R9349:R19342&gt;1000,Orders!O9349:O19342="furniture")</f>
        <v>1</v>
      </c>
      <c r="D9351" t="str">
        <v>no</v>
      </c>
      <c r="E9351" t="str">
        <v>false</v>
      </c>
      <c r="G9351" t="str" cm="1">
        <f t="array" ref="G9351">IFERROR(IF(AND(Orders!R9350:R19343&gt;1000,OR(Orders!M9350:M19343="East",Orders!M9350:M19343="south")),"bonus","no bonus"),"data error")</f>
        <v>no bonus</v>
      </c>
    </row>
    <row r="9352" spans="1:7" x14ac:dyDescent="0.25">
      <c r="A9352" t="str">
        <v>high</v>
      </c>
      <c r="B9352" t="b" cm="1">
        <f t="array" ref="B9352">AND(Orders!R9350:R19343&gt;500,Orders!O9350:O19343="technology")</f>
        <v>0</v>
      </c>
      <c r="C9352" t="b" cm="1">
        <f t="array" ref="C9352">OR(Orders!R9350:R19343&gt;1000,Orders!O9350:O19343="furniture")</f>
        <v>1</v>
      </c>
      <c r="D9352" t="str">
        <v>no</v>
      </c>
      <c r="E9352" t="str">
        <v>false</v>
      </c>
      <c r="G9352" t="str" cm="1">
        <f t="array" ref="G9352">IFERROR(IF(AND(Orders!R9351:R19344&gt;1000,OR(Orders!M9351:M19344="East",Orders!M9351:M19344="south")),"bonus","no bonus"),"data error")</f>
        <v>no bonus</v>
      </c>
    </row>
    <row r="9353" spans="1:7" x14ac:dyDescent="0.25">
      <c r="A9353" t="str">
        <v>high</v>
      </c>
      <c r="B9353" t="b" cm="1">
        <f t="array" ref="B9353">AND(Orders!R9351:R19344&gt;500,Orders!O9351:O19344="technology")</f>
        <v>0</v>
      </c>
      <c r="C9353" t="b" cm="1">
        <f t="array" ref="C9353">OR(Orders!R9351:R19344&gt;1000,Orders!O9351:O19344="furniture")</f>
        <v>1</v>
      </c>
      <c r="D9353" t="str">
        <v>no</v>
      </c>
      <c r="E9353" t="str">
        <v>false</v>
      </c>
      <c r="G9353" t="str" cm="1">
        <f t="array" ref="G9353">IFERROR(IF(AND(Orders!R9352:R19345&gt;1000,OR(Orders!M9352:M19345="East",Orders!M9352:M19345="south")),"bonus","no bonus"),"data error")</f>
        <v>no bonus</v>
      </c>
    </row>
    <row r="9354" spans="1:7" x14ac:dyDescent="0.25">
      <c r="A9354" t="str">
        <v>high</v>
      </c>
      <c r="B9354" t="b" cm="1">
        <f t="array" ref="B9354">AND(Orders!R9352:R19345&gt;500,Orders!O9352:O19345="technology")</f>
        <v>0</v>
      </c>
      <c r="C9354" t="b" cm="1">
        <f t="array" ref="C9354">OR(Orders!R9352:R19345&gt;1000,Orders!O9352:O19345="furniture")</f>
        <v>1</v>
      </c>
      <c r="D9354" t="str">
        <v>no</v>
      </c>
      <c r="E9354" t="str">
        <v>false</v>
      </c>
      <c r="G9354" t="str" cm="1">
        <f t="array" ref="G9354">IFERROR(IF(AND(Orders!R9353:R19346&gt;1000,OR(Orders!M9353:M19346="East",Orders!M9353:M19346="south")),"bonus","no bonus"),"data error")</f>
        <v>no bonus</v>
      </c>
    </row>
    <row r="9355" spans="1:7" x14ac:dyDescent="0.25">
      <c r="A9355" t="str">
        <v>high</v>
      </c>
      <c r="B9355" t="b" cm="1">
        <f t="array" ref="B9355">AND(Orders!R9353:R19346&gt;500,Orders!O9353:O19346="technology")</f>
        <v>0</v>
      </c>
      <c r="C9355" t="b" cm="1">
        <f t="array" ref="C9355">OR(Orders!R9353:R19346&gt;1000,Orders!O9353:O19346="furniture")</f>
        <v>1</v>
      </c>
      <c r="D9355" t="str">
        <v>no</v>
      </c>
      <c r="E9355" t="str">
        <v>false</v>
      </c>
      <c r="G9355" t="str" cm="1">
        <f t="array" ref="G9355">IFERROR(IF(AND(Orders!R9354:R19347&gt;1000,OR(Orders!M9354:M19347="East",Orders!M9354:M19347="south")),"bonus","no bonus"),"data error")</f>
        <v>no bonus</v>
      </c>
    </row>
    <row r="9356" spans="1:7" x14ac:dyDescent="0.25">
      <c r="A9356" t="str">
        <v>high</v>
      </c>
      <c r="B9356" t="b" cm="1">
        <f t="array" ref="B9356">AND(Orders!R9354:R19347&gt;500,Orders!O9354:O19347="technology")</f>
        <v>0</v>
      </c>
      <c r="C9356" t="b" cm="1">
        <f t="array" ref="C9356">OR(Orders!R9354:R19347&gt;1000,Orders!O9354:O19347="furniture")</f>
        <v>1</v>
      </c>
      <c r="D9356" t="str">
        <v>no</v>
      </c>
      <c r="E9356" t="str">
        <v>false</v>
      </c>
      <c r="G9356" t="str" cm="1">
        <f t="array" ref="G9356">IFERROR(IF(AND(Orders!R9355:R19348&gt;1000,OR(Orders!M9355:M19348="East",Orders!M9355:M19348="south")),"bonus","no bonus"),"data error")</f>
        <v>no bonus</v>
      </c>
    </row>
    <row r="9357" spans="1:7" x14ac:dyDescent="0.25">
      <c r="A9357" t="str">
        <v>high</v>
      </c>
      <c r="B9357" t="b" cm="1">
        <f t="array" ref="B9357">AND(Orders!R9355:R19348&gt;500,Orders!O9355:O19348="technology")</f>
        <v>0</v>
      </c>
      <c r="C9357" t="b" cm="1">
        <f t="array" ref="C9357">OR(Orders!R9355:R19348&gt;1000,Orders!O9355:O19348="furniture")</f>
        <v>1</v>
      </c>
      <c r="D9357" t="str">
        <v>no</v>
      </c>
      <c r="E9357" t="str">
        <v>false</v>
      </c>
      <c r="G9357" t="str" cm="1">
        <f t="array" ref="G9357">IFERROR(IF(AND(Orders!R9356:R19349&gt;1000,OR(Orders!M9356:M19349="East",Orders!M9356:M19349="south")),"bonus","no bonus"),"data error")</f>
        <v>no bonus</v>
      </c>
    </row>
    <row r="9358" spans="1:7" x14ac:dyDescent="0.25">
      <c r="A9358" t="str">
        <v>high</v>
      </c>
      <c r="B9358" t="b" cm="1">
        <f t="array" ref="B9358">AND(Orders!R9356:R19349&gt;500,Orders!O9356:O19349="technology")</f>
        <v>0</v>
      </c>
      <c r="C9358" t="b" cm="1">
        <f t="array" ref="C9358">OR(Orders!R9356:R19349&gt;1000,Orders!O9356:O19349="furniture")</f>
        <v>1</v>
      </c>
      <c r="D9358" t="str">
        <v>no</v>
      </c>
      <c r="E9358" t="str">
        <v>false</v>
      </c>
      <c r="G9358" t="str" cm="1">
        <f t="array" ref="G9358">IFERROR(IF(AND(Orders!R9357:R19350&gt;1000,OR(Orders!M9357:M19350="East",Orders!M9357:M19350="south")),"bonus","no bonus"),"data error")</f>
        <v>no bonus</v>
      </c>
    </row>
    <row r="9359" spans="1:7" x14ac:dyDescent="0.25">
      <c r="A9359" t="str">
        <v>high</v>
      </c>
      <c r="B9359" t="b" cm="1">
        <f t="array" ref="B9359">AND(Orders!R9357:R19350&gt;500,Orders!O9357:O19350="technology")</f>
        <v>0</v>
      </c>
      <c r="C9359" t="b" cm="1">
        <f t="array" ref="C9359">OR(Orders!R9357:R19350&gt;1000,Orders!O9357:O19350="furniture")</f>
        <v>1</v>
      </c>
      <c r="D9359" t="str">
        <v>no</v>
      </c>
      <c r="E9359" t="str">
        <v>false</v>
      </c>
      <c r="G9359" t="str" cm="1">
        <f t="array" ref="G9359">IFERROR(IF(AND(Orders!R9358:R19351&gt;1000,OR(Orders!M9358:M19351="East",Orders!M9358:M19351="south")),"bonus","no bonus"),"data error")</f>
        <v>no bonus</v>
      </c>
    </row>
    <row r="9360" spans="1:7" x14ac:dyDescent="0.25">
      <c r="A9360" t="str">
        <v>high</v>
      </c>
      <c r="B9360" t="b" cm="1">
        <f t="array" ref="B9360">AND(Orders!R9358:R19351&gt;500,Orders!O9358:O19351="technology")</f>
        <v>0</v>
      </c>
      <c r="C9360" t="b" cm="1">
        <f t="array" ref="C9360">OR(Orders!R9358:R19351&gt;1000,Orders!O9358:O19351="furniture")</f>
        <v>1</v>
      </c>
      <c r="D9360" t="str">
        <v>no</v>
      </c>
      <c r="E9360" t="str">
        <v>false</v>
      </c>
      <c r="G9360" t="str" cm="1">
        <f t="array" ref="G9360">IFERROR(IF(AND(Orders!R9359:R19352&gt;1000,OR(Orders!M9359:M19352="East",Orders!M9359:M19352="south")),"bonus","no bonus"),"data error")</f>
        <v>no bonus</v>
      </c>
    </row>
    <row r="9361" spans="1:7" x14ac:dyDescent="0.25">
      <c r="A9361" t="str">
        <v>high</v>
      </c>
      <c r="B9361" t="b" cm="1">
        <f t="array" ref="B9361">AND(Orders!R9359:R19352&gt;500,Orders!O9359:O19352="technology")</f>
        <v>0</v>
      </c>
      <c r="C9361" t="b" cm="1">
        <f t="array" ref="C9361">OR(Orders!R9359:R19352&gt;1000,Orders!O9359:O19352="furniture")</f>
        <v>1</v>
      </c>
      <c r="D9361" t="str">
        <v>no</v>
      </c>
      <c r="E9361" t="str">
        <v>false</v>
      </c>
      <c r="G9361" t="str" cm="1">
        <f t="array" ref="G9361">IFERROR(IF(AND(Orders!R9360:R19353&gt;1000,OR(Orders!M9360:M19353="East",Orders!M9360:M19353="south")),"bonus","no bonus"),"data error")</f>
        <v>no bonus</v>
      </c>
    </row>
    <row r="9362" spans="1:7" x14ac:dyDescent="0.25">
      <c r="A9362" t="str">
        <v>high</v>
      </c>
      <c r="B9362" t="b" cm="1">
        <f t="array" ref="B9362">AND(Orders!R9360:R19353&gt;500,Orders!O9360:O19353="technology")</f>
        <v>0</v>
      </c>
      <c r="C9362" t="b" cm="1">
        <f t="array" ref="C9362">OR(Orders!R9360:R19353&gt;1000,Orders!O9360:O19353="furniture")</f>
        <v>1</v>
      </c>
      <c r="D9362" t="str">
        <v>no</v>
      </c>
      <c r="E9362" t="str">
        <v>false</v>
      </c>
      <c r="G9362" t="str" cm="1">
        <f t="array" ref="G9362">IFERROR(IF(AND(Orders!R9361:R19354&gt;1000,OR(Orders!M9361:M19354="East",Orders!M9361:M19354="south")),"bonus","no bonus"),"data error")</f>
        <v>no bonus</v>
      </c>
    </row>
    <row r="9363" spans="1:7" x14ac:dyDescent="0.25">
      <c r="A9363" t="str">
        <v>high</v>
      </c>
      <c r="B9363" t="b" cm="1">
        <f t="array" ref="B9363">AND(Orders!R9361:R19354&gt;500,Orders!O9361:O19354="technology")</f>
        <v>0</v>
      </c>
      <c r="C9363" t="b" cm="1">
        <f t="array" ref="C9363">OR(Orders!R9361:R19354&gt;1000,Orders!O9361:O19354="furniture")</f>
        <v>1</v>
      </c>
      <c r="D9363" t="str">
        <v>no</v>
      </c>
      <c r="E9363" t="str">
        <v>false</v>
      </c>
      <c r="G9363" t="str" cm="1">
        <f t="array" ref="G9363">IFERROR(IF(AND(Orders!R9362:R19355&gt;1000,OR(Orders!M9362:M19355="East",Orders!M9362:M19355="south")),"bonus","no bonus"),"data error")</f>
        <v>no bonus</v>
      </c>
    </row>
    <row r="9364" spans="1:7" x14ac:dyDescent="0.25">
      <c r="A9364" t="str">
        <v>high</v>
      </c>
      <c r="B9364" t="b" cm="1">
        <f t="array" ref="B9364">AND(Orders!R9362:R19355&gt;500,Orders!O9362:O19355="technology")</f>
        <v>0</v>
      </c>
      <c r="C9364" t="b" cm="1">
        <f t="array" ref="C9364">OR(Orders!R9362:R19355&gt;1000,Orders!O9362:O19355="furniture")</f>
        <v>1</v>
      </c>
      <c r="D9364" t="str">
        <v>no</v>
      </c>
      <c r="E9364" t="str">
        <v>false</v>
      </c>
      <c r="G9364" t="str" cm="1">
        <f t="array" ref="G9364">IFERROR(IF(AND(Orders!R9363:R19356&gt;1000,OR(Orders!M9363:M19356="East",Orders!M9363:M19356="south")),"bonus","no bonus"),"data error")</f>
        <v>no bonus</v>
      </c>
    </row>
    <row r="9365" spans="1:7" x14ac:dyDescent="0.25">
      <c r="A9365" t="str">
        <v>high</v>
      </c>
      <c r="B9365" t="b" cm="1">
        <f t="array" ref="B9365">AND(Orders!R9363:R19356&gt;500,Orders!O9363:O19356="technology")</f>
        <v>0</v>
      </c>
      <c r="C9365" t="b" cm="1">
        <f t="array" ref="C9365">OR(Orders!R9363:R19356&gt;1000,Orders!O9363:O19356="furniture")</f>
        <v>1</v>
      </c>
      <c r="D9365" t="str">
        <v>no</v>
      </c>
      <c r="E9365" t="str">
        <v>false</v>
      </c>
      <c r="G9365" t="str" cm="1">
        <f t="array" ref="G9365">IFERROR(IF(AND(Orders!R9364:R19357&gt;1000,OR(Orders!M9364:M19357="East",Orders!M9364:M19357="south")),"bonus","no bonus"),"data error")</f>
        <v>no bonus</v>
      </c>
    </row>
    <row r="9366" spans="1:7" x14ac:dyDescent="0.25">
      <c r="A9366" t="str">
        <v>high</v>
      </c>
      <c r="B9366" t="b" cm="1">
        <f t="array" ref="B9366">AND(Orders!R9364:R19357&gt;500,Orders!O9364:O19357="technology")</f>
        <v>0</v>
      </c>
      <c r="C9366" t="b" cm="1">
        <f t="array" ref="C9366">OR(Orders!R9364:R19357&gt;1000,Orders!O9364:O19357="furniture")</f>
        <v>1</v>
      </c>
      <c r="D9366" t="str">
        <v>no</v>
      </c>
      <c r="E9366" t="str">
        <v>false</v>
      </c>
      <c r="G9366" t="str" cm="1">
        <f t="array" ref="G9366">IFERROR(IF(AND(Orders!R9365:R19358&gt;1000,OR(Orders!M9365:M19358="East",Orders!M9365:M19358="south")),"bonus","no bonus"),"data error")</f>
        <v>no bonus</v>
      </c>
    </row>
    <row r="9367" spans="1:7" x14ac:dyDescent="0.25">
      <c r="A9367" t="str">
        <v>high</v>
      </c>
      <c r="B9367" t="b" cm="1">
        <f t="array" ref="B9367">AND(Orders!R9365:R19358&gt;500,Orders!O9365:O19358="technology")</f>
        <v>0</v>
      </c>
      <c r="C9367" t="b" cm="1">
        <f t="array" ref="C9367">OR(Orders!R9365:R19358&gt;1000,Orders!O9365:O19358="furniture")</f>
        <v>1</v>
      </c>
      <c r="D9367" t="str">
        <v>no</v>
      </c>
      <c r="E9367" t="str">
        <v>false</v>
      </c>
      <c r="G9367" t="str" cm="1">
        <f t="array" ref="G9367">IFERROR(IF(AND(Orders!R9366:R19359&gt;1000,OR(Orders!M9366:M19359="East",Orders!M9366:M19359="south")),"bonus","no bonus"),"data error")</f>
        <v>no bonus</v>
      </c>
    </row>
    <row r="9368" spans="1:7" x14ac:dyDescent="0.25">
      <c r="A9368" t="str">
        <v>high</v>
      </c>
      <c r="B9368" t="b" cm="1">
        <f t="array" ref="B9368">AND(Orders!R9366:R19359&gt;500,Orders!O9366:O19359="technology")</f>
        <v>0</v>
      </c>
      <c r="C9368" t="b" cm="1">
        <f t="array" ref="C9368">OR(Orders!R9366:R19359&gt;1000,Orders!O9366:O19359="furniture")</f>
        <v>1</v>
      </c>
      <c r="D9368" t="str">
        <v>no</v>
      </c>
      <c r="E9368" t="str">
        <v>false</v>
      </c>
      <c r="G9368" t="str" cm="1">
        <f t="array" ref="G9368">IFERROR(IF(AND(Orders!R9367:R19360&gt;1000,OR(Orders!M9367:M19360="East",Orders!M9367:M19360="south")),"bonus","no bonus"),"data error")</f>
        <v>no bonus</v>
      </c>
    </row>
    <row r="9369" spans="1:7" x14ac:dyDescent="0.25">
      <c r="A9369" t="str">
        <v>high</v>
      </c>
      <c r="B9369" t="b" cm="1">
        <f t="array" ref="B9369">AND(Orders!R9367:R19360&gt;500,Orders!O9367:O19360="technology")</f>
        <v>0</v>
      </c>
      <c r="C9369" t="b" cm="1">
        <f t="array" ref="C9369">OR(Orders!R9367:R19360&gt;1000,Orders!O9367:O19360="furniture")</f>
        <v>1</v>
      </c>
      <c r="D9369" t="str">
        <v>no</v>
      </c>
      <c r="E9369" t="str">
        <v>false</v>
      </c>
      <c r="G9369" t="str" cm="1">
        <f t="array" ref="G9369">IFERROR(IF(AND(Orders!R9368:R19361&gt;1000,OR(Orders!M9368:M19361="East",Orders!M9368:M19361="south")),"bonus","no bonus"),"data error")</f>
        <v>no bonus</v>
      </c>
    </row>
    <row r="9370" spans="1:7" x14ac:dyDescent="0.25">
      <c r="A9370" t="str">
        <v>high</v>
      </c>
      <c r="B9370" t="b" cm="1">
        <f t="array" ref="B9370">AND(Orders!R9368:R19361&gt;500,Orders!O9368:O19361="technology")</f>
        <v>0</v>
      </c>
      <c r="C9370" t="b" cm="1">
        <f t="array" ref="C9370">OR(Orders!R9368:R19361&gt;1000,Orders!O9368:O19361="furniture")</f>
        <v>1</v>
      </c>
      <c r="D9370" t="str">
        <v>no</v>
      </c>
      <c r="E9370" t="str">
        <v>false</v>
      </c>
      <c r="G9370" t="str" cm="1">
        <f t="array" ref="G9370">IFERROR(IF(AND(Orders!R9369:R19362&gt;1000,OR(Orders!M9369:M19362="East",Orders!M9369:M19362="south")),"bonus","no bonus"),"data error")</f>
        <v>no bonus</v>
      </c>
    </row>
    <row r="9371" spans="1:7" x14ac:dyDescent="0.25">
      <c r="A9371" t="str">
        <v>high</v>
      </c>
      <c r="B9371" t="b" cm="1">
        <f t="array" ref="B9371">AND(Orders!R9369:R19362&gt;500,Orders!O9369:O19362="technology")</f>
        <v>0</v>
      </c>
      <c r="C9371" t="b" cm="1">
        <f t="array" ref="C9371">OR(Orders!R9369:R19362&gt;1000,Orders!O9369:O19362="furniture")</f>
        <v>1</v>
      </c>
      <c r="D9371" t="str">
        <v>no</v>
      </c>
      <c r="E9371" t="str">
        <v>false</v>
      </c>
      <c r="G9371" t="str" cm="1">
        <f t="array" ref="G9371">IFERROR(IF(AND(Orders!R9370:R19363&gt;1000,OR(Orders!M9370:M19363="East",Orders!M9370:M19363="south")),"bonus","no bonus"),"data error")</f>
        <v>no bonus</v>
      </c>
    </row>
    <row r="9372" spans="1:7" x14ac:dyDescent="0.25">
      <c r="A9372" t="str">
        <v>high</v>
      </c>
      <c r="B9372" t="b" cm="1">
        <f t="array" ref="B9372">AND(Orders!R9370:R19363&gt;500,Orders!O9370:O19363="technology")</f>
        <v>0</v>
      </c>
      <c r="C9372" t="b" cm="1">
        <f t="array" ref="C9372">OR(Orders!R9370:R19363&gt;1000,Orders!O9370:O19363="furniture")</f>
        <v>1</v>
      </c>
      <c r="D9372" t="str">
        <v>no</v>
      </c>
      <c r="E9372" t="str">
        <v>false</v>
      </c>
      <c r="G9372" t="str" cm="1">
        <f t="array" ref="G9372">IFERROR(IF(AND(Orders!R9371:R19364&gt;1000,OR(Orders!M9371:M19364="East",Orders!M9371:M19364="south")),"bonus","no bonus"),"data error")</f>
        <v>no bonus</v>
      </c>
    </row>
    <row r="9373" spans="1:7" x14ac:dyDescent="0.25">
      <c r="A9373" t="str">
        <v>high</v>
      </c>
      <c r="B9373" t="b" cm="1">
        <f t="array" ref="B9373">AND(Orders!R9371:R19364&gt;500,Orders!O9371:O19364="technology")</f>
        <v>0</v>
      </c>
      <c r="C9373" t="b" cm="1">
        <f t="array" ref="C9373">OR(Orders!R9371:R19364&gt;1000,Orders!O9371:O19364="furniture")</f>
        <v>1</v>
      </c>
      <c r="D9373" t="str">
        <v>no</v>
      </c>
      <c r="E9373" t="str">
        <v>false</v>
      </c>
      <c r="G9373" t="str" cm="1">
        <f t="array" ref="G9373">IFERROR(IF(AND(Orders!R9372:R19365&gt;1000,OR(Orders!M9372:M19365="East",Orders!M9372:M19365="south")),"bonus","no bonus"),"data error")</f>
        <v>no bonus</v>
      </c>
    </row>
    <row r="9374" spans="1:7" x14ac:dyDescent="0.25">
      <c r="A9374" t="str">
        <v>high</v>
      </c>
      <c r="B9374" t="b" cm="1">
        <f t="array" ref="B9374">AND(Orders!R9372:R19365&gt;500,Orders!O9372:O19365="technology")</f>
        <v>0</v>
      </c>
      <c r="C9374" t="b" cm="1">
        <f t="array" ref="C9374">OR(Orders!R9372:R19365&gt;1000,Orders!O9372:O19365="furniture")</f>
        <v>1</v>
      </c>
      <c r="D9374" t="str">
        <v>no</v>
      </c>
      <c r="E9374" t="str">
        <v>false</v>
      </c>
      <c r="G9374" t="str" cm="1">
        <f t="array" ref="G9374">IFERROR(IF(AND(Orders!R9373:R19366&gt;1000,OR(Orders!M9373:M19366="East",Orders!M9373:M19366="south")),"bonus","no bonus"),"data error")</f>
        <v>no bonus</v>
      </c>
    </row>
    <row r="9375" spans="1:7" x14ac:dyDescent="0.25">
      <c r="A9375" t="str">
        <v>high</v>
      </c>
      <c r="B9375" t="b" cm="1">
        <f t="array" ref="B9375">AND(Orders!R9373:R19366&gt;500,Orders!O9373:O19366="technology")</f>
        <v>0</v>
      </c>
      <c r="C9375" t="b" cm="1">
        <f t="array" ref="C9375">OR(Orders!R9373:R19366&gt;1000,Orders!O9373:O19366="furniture")</f>
        <v>1</v>
      </c>
      <c r="D9375" t="str">
        <v>no</v>
      </c>
      <c r="E9375" t="str">
        <v>false</v>
      </c>
      <c r="G9375" t="str" cm="1">
        <f t="array" ref="G9375">IFERROR(IF(AND(Orders!R9374:R19367&gt;1000,OR(Orders!M9374:M19367="East",Orders!M9374:M19367="south")),"bonus","no bonus"),"data error")</f>
        <v>no bonus</v>
      </c>
    </row>
    <row r="9376" spans="1:7" x14ac:dyDescent="0.25">
      <c r="A9376" t="str">
        <v>high</v>
      </c>
      <c r="B9376" t="b" cm="1">
        <f t="array" ref="B9376">AND(Orders!R9374:R19367&gt;500,Orders!O9374:O19367="technology")</f>
        <v>0</v>
      </c>
      <c r="C9376" t="b" cm="1">
        <f t="array" ref="C9376">OR(Orders!R9374:R19367&gt;1000,Orders!O9374:O19367="furniture")</f>
        <v>1</v>
      </c>
      <c r="D9376" t="str">
        <v>no</v>
      </c>
      <c r="E9376" t="str">
        <v>false</v>
      </c>
      <c r="G9376" t="str" cm="1">
        <f t="array" ref="G9376">IFERROR(IF(AND(Orders!R9375:R19368&gt;1000,OR(Orders!M9375:M19368="East",Orders!M9375:M19368="south")),"bonus","no bonus"),"data error")</f>
        <v>no bonus</v>
      </c>
    </row>
    <row r="9377" spans="1:7" x14ac:dyDescent="0.25">
      <c r="A9377" t="str">
        <v>high</v>
      </c>
      <c r="B9377" t="b" cm="1">
        <f t="array" ref="B9377">AND(Orders!R9375:R19368&gt;500,Orders!O9375:O19368="technology")</f>
        <v>0</v>
      </c>
      <c r="C9377" t="b" cm="1">
        <f t="array" ref="C9377">OR(Orders!R9375:R19368&gt;1000,Orders!O9375:O19368="furniture")</f>
        <v>1</v>
      </c>
      <c r="D9377" t="str">
        <v>no</v>
      </c>
      <c r="E9377" t="str">
        <v>false</v>
      </c>
      <c r="G9377" t="str" cm="1">
        <f t="array" ref="G9377">IFERROR(IF(AND(Orders!R9376:R19369&gt;1000,OR(Orders!M9376:M19369="East",Orders!M9376:M19369="south")),"bonus","no bonus"),"data error")</f>
        <v>no bonus</v>
      </c>
    </row>
    <row r="9378" spans="1:7" x14ac:dyDescent="0.25">
      <c r="A9378" t="str">
        <v>high</v>
      </c>
      <c r="B9378" t="b" cm="1">
        <f t="array" ref="B9378">AND(Orders!R9376:R19369&gt;500,Orders!O9376:O19369="technology")</f>
        <v>0</v>
      </c>
      <c r="C9378" t="b" cm="1">
        <f t="array" ref="C9378">OR(Orders!R9376:R19369&gt;1000,Orders!O9376:O19369="furniture")</f>
        <v>1</v>
      </c>
      <c r="D9378" t="str">
        <v>no</v>
      </c>
      <c r="E9378" t="str">
        <v>false</v>
      </c>
      <c r="G9378" t="str" cm="1">
        <f t="array" ref="G9378">IFERROR(IF(AND(Orders!R9377:R19370&gt;1000,OR(Orders!M9377:M19370="East",Orders!M9377:M19370="south")),"bonus","no bonus"),"data error")</f>
        <v>no bonus</v>
      </c>
    </row>
    <row r="9379" spans="1:7" x14ac:dyDescent="0.25">
      <c r="A9379" t="str">
        <v>high</v>
      </c>
      <c r="B9379" t="b" cm="1">
        <f t="array" ref="B9379">AND(Orders!R9377:R19370&gt;500,Orders!O9377:O19370="technology")</f>
        <v>0</v>
      </c>
      <c r="C9379" t="b" cm="1">
        <f t="array" ref="C9379">OR(Orders!R9377:R19370&gt;1000,Orders!O9377:O19370="furniture")</f>
        <v>1</v>
      </c>
      <c r="D9379" t="str">
        <v>no</v>
      </c>
      <c r="E9379" t="str">
        <v>false</v>
      </c>
      <c r="G9379" t="str" cm="1">
        <f t="array" ref="G9379">IFERROR(IF(AND(Orders!R9378:R19371&gt;1000,OR(Orders!M9378:M19371="East",Orders!M9378:M19371="south")),"bonus","no bonus"),"data error")</f>
        <v>no bonus</v>
      </c>
    </row>
    <row r="9380" spans="1:7" x14ac:dyDescent="0.25">
      <c r="A9380" t="str">
        <v>high</v>
      </c>
      <c r="B9380" t="b" cm="1">
        <f t="array" ref="B9380">AND(Orders!R9378:R19371&gt;500,Orders!O9378:O19371="technology")</f>
        <v>0</v>
      </c>
      <c r="C9380" t="b" cm="1">
        <f t="array" ref="C9380">OR(Orders!R9378:R19371&gt;1000,Orders!O9378:O19371="furniture")</f>
        <v>1</v>
      </c>
      <c r="D9380" t="str">
        <v>no</v>
      </c>
      <c r="E9380" t="str">
        <v>false</v>
      </c>
      <c r="G9380" t="str" cm="1">
        <f t="array" ref="G9380">IFERROR(IF(AND(Orders!R9379:R19372&gt;1000,OR(Orders!M9379:M19372="East",Orders!M9379:M19372="south")),"bonus","no bonus"),"data error")</f>
        <v>no bonus</v>
      </c>
    </row>
    <row r="9381" spans="1:7" x14ac:dyDescent="0.25">
      <c r="A9381" t="str">
        <v>high</v>
      </c>
      <c r="B9381" t="b" cm="1">
        <f t="array" ref="B9381">AND(Orders!R9379:R19372&gt;500,Orders!O9379:O19372="technology")</f>
        <v>0</v>
      </c>
      <c r="C9381" t="b" cm="1">
        <f t="array" ref="C9381">OR(Orders!R9379:R19372&gt;1000,Orders!O9379:O19372="furniture")</f>
        <v>1</v>
      </c>
      <c r="D9381" t="str">
        <v>no</v>
      </c>
      <c r="E9381" t="str">
        <v>false</v>
      </c>
      <c r="G9381" t="str" cm="1">
        <f t="array" ref="G9381">IFERROR(IF(AND(Orders!R9380:R19373&gt;1000,OR(Orders!M9380:M19373="East",Orders!M9380:M19373="south")),"bonus","no bonus"),"data error")</f>
        <v>no bonus</v>
      </c>
    </row>
    <row r="9382" spans="1:7" x14ac:dyDescent="0.25">
      <c r="A9382" t="str">
        <v>high</v>
      </c>
      <c r="B9382" t="b" cm="1">
        <f t="array" ref="B9382">AND(Orders!R9380:R19373&gt;500,Orders!O9380:O19373="technology")</f>
        <v>0</v>
      </c>
      <c r="C9382" t="b" cm="1">
        <f t="array" ref="C9382">OR(Orders!R9380:R19373&gt;1000,Orders!O9380:O19373="furniture")</f>
        <v>1</v>
      </c>
      <c r="D9382" t="str">
        <v>no</v>
      </c>
      <c r="E9382" t="str">
        <v>false</v>
      </c>
      <c r="G9382" t="str" cm="1">
        <f t="array" ref="G9382">IFERROR(IF(AND(Orders!R9381:R19374&gt;1000,OR(Orders!M9381:M19374="East",Orders!M9381:M19374="south")),"bonus","no bonus"),"data error")</f>
        <v>no bonus</v>
      </c>
    </row>
    <row r="9383" spans="1:7" x14ac:dyDescent="0.25">
      <c r="A9383" t="str">
        <v>high</v>
      </c>
      <c r="B9383" t="b" cm="1">
        <f t="array" ref="B9383">AND(Orders!R9381:R19374&gt;500,Orders!O9381:O19374="technology")</f>
        <v>0</v>
      </c>
      <c r="C9383" t="b" cm="1">
        <f t="array" ref="C9383">OR(Orders!R9381:R19374&gt;1000,Orders!O9381:O19374="furniture")</f>
        <v>1</v>
      </c>
      <c r="D9383" t="str">
        <v>no</v>
      </c>
      <c r="E9383" t="str">
        <v>false</v>
      </c>
      <c r="G9383" t="str" cm="1">
        <f t="array" ref="G9383">IFERROR(IF(AND(Orders!R9382:R19375&gt;1000,OR(Orders!M9382:M19375="East",Orders!M9382:M19375="south")),"bonus","no bonus"),"data error")</f>
        <v>no bonus</v>
      </c>
    </row>
    <row r="9384" spans="1:7" x14ac:dyDescent="0.25">
      <c r="A9384" t="str">
        <v>high</v>
      </c>
      <c r="B9384" t="b" cm="1">
        <f t="array" ref="B9384">AND(Orders!R9382:R19375&gt;500,Orders!O9382:O19375="technology")</f>
        <v>0</v>
      </c>
      <c r="C9384" t="b" cm="1">
        <f t="array" ref="C9384">OR(Orders!R9382:R19375&gt;1000,Orders!O9382:O19375="furniture")</f>
        <v>1</v>
      </c>
      <c r="D9384" t="str">
        <v>no</v>
      </c>
      <c r="E9384" t="str">
        <v>false</v>
      </c>
      <c r="G9384" t="str" cm="1">
        <f t="array" ref="G9384">IFERROR(IF(AND(Orders!R9383:R19376&gt;1000,OR(Orders!M9383:M19376="East",Orders!M9383:M19376="south")),"bonus","no bonus"),"data error")</f>
        <v>no bonus</v>
      </c>
    </row>
    <row r="9385" spans="1:7" x14ac:dyDescent="0.25">
      <c r="A9385" t="str">
        <v>high</v>
      </c>
      <c r="B9385" t="b" cm="1">
        <f t="array" ref="B9385">AND(Orders!R9383:R19376&gt;500,Orders!O9383:O19376="technology")</f>
        <v>0</v>
      </c>
      <c r="C9385" t="b" cm="1">
        <f t="array" ref="C9385">OR(Orders!R9383:R19376&gt;1000,Orders!O9383:O19376="furniture")</f>
        <v>1</v>
      </c>
      <c r="D9385" t="str">
        <v>no</v>
      </c>
      <c r="E9385" t="str">
        <v>false</v>
      </c>
      <c r="G9385" t="str" cm="1">
        <f t="array" ref="G9385">IFERROR(IF(AND(Orders!R9384:R19377&gt;1000,OR(Orders!M9384:M19377="East",Orders!M9384:M19377="south")),"bonus","no bonus"),"data error")</f>
        <v>no bonus</v>
      </c>
    </row>
    <row r="9386" spans="1:7" x14ac:dyDescent="0.25">
      <c r="A9386" t="str">
        <v>high</v>
      </c>
      <c r="B9386" t="b" cm="1">
        <f t="array" ref="B9386">AND(Orders!R9384:R19377&gt;500,Orders!O9384:O19377="technology")</f>
        <v>0</v>
      </c>
      <c r="C9386" t="b" cm="1">
        <f t="array" ref="C9386">OR(Orders!R9384:R19377&gt;1000,Orders!O9384:O19377="furniture")</f>
        <v>1</v>
      </c>
      <c r="D9386" t="str">
        <v>no</v>
      </c>
      <c r="E9386" t="str">
        <v>false</v>
      </c>
      <c r="G9386" t="str" cm="1">
        <f t="array" ref="G9386">IFERROR(IF(AND(Orders!R9385:R19378&gt;1000,OR(Orders!M9385:M19378="East",Orders!M9385:M19378="south")),"bonus","no bonus"),"data error")</f>
        <v>no bonus</v>
      </c>
    </row>
    <row r="9387" spans="1:7" x14ac:dyDescent="0.25">
      <c r="A9387" t="str">
        <v>high</v>
      </c>
      <c r="B9387" t="b" cm="1">
        <f t="array" ref="B9387">AND(Orders!R9385:R19378&gt;500,Orders!O9385:O19378="technology")</f>
        <v>0</v>
      </c>
      <c r="C9387" t="b" cm="1">
        <f t="array" ref="C9387">OR(Orders!R9385:R19378&gt;1000,Orders!O9385:O19378="furniture")</f>
        <v>1</v>
      </c>
      <c r="D9387" t="str">
        <v>no</v>
      </c>
      <c r="E9387" t="str">
        <v>false</v>
      </c>
      <c r="G9387" t="str" cm="1">
        <f t="array" ref="G9387">IFERROR(IF(AND(Orders!R9386:R19379&gt;1000,OR(Orders!M9386:M19379="East",Orders!M9386:M19379="south")),"bonus","no bonus"),"data error")</f>
        <v>no bonus</v>
      </c>
    </row>
    <row r="9388" spans="1:7" x14ac:dyDescent="0.25">
      <c r="A9388" t="str">
        <v>high</v>
      </c>
      <c r="B9388" t="b" cm="1">
        <f t="array" ref="B9388">AND(Orders!R9386:R19379&gt;500,Orders!O9386:O19379="technology")</f>
        <v>0</v>
      </c>
      <c r="C9388" t="b" cm="1">
        <f t="array" ref="C9388">OR(Orders!R9386:R19379&gt;1000,Orders!O9386:O19379="furniture")</f>
        <v>1</v>
      </c>
      <c r="D9388" t="str">
        <v>no</v>
      </c>
      <c r="E9388" t="str">
        <v>false</v>
      </c>
      <c r="G9388" t="str" cm="1">
        <f t="array" ref="G9388">IFERROR(IF(AND(Orders!R9387:R19380&gt;1000,OR(Orders!M9387:M19380="East",Orders!M9387:M19380="south")),"bonus","no bonus"),"data error")</f>
        <v>no bonus</v>
      </c>
    </row>
    <row r="9389" spans="1:7" x14ac:dyDescent="0.25">
      <c r="A9389" t="str">
        <v>high</v>
      </c>
      <c r="B9389" t="b" cm="1">
        <f t="array" ref="B9389">AND(Orders!R9387:R19380&gt;500,Orders!O9387:O19380="technology")</f>
        <v>0</v>
      </c>
      <c r="C9389" t="b" cm="1">
        <f t="array" ref="C9389">OR(Orders!R9387:R19380&gt;1000,Orders!O9387:O19380="furniture")</f>
        <v>1</v>
      </c>
      <c r="D9389" t="str">
        <v>no</v>
      </c>
      <c r="E9389" t="str">
        <v>false</v>
      </c>
      <c r="G9389" t="str" cm="1">
        <f t="array" ref="G9389">IFERROR(IF(AND(Orders!R9388:R19381&gt;1000,OR(Orders!M9388:M19381="East",Orders!M9388:M19381="south")),"bonus","no bonus"),"data error")</f>
        <v>no bonus</v>
      </c>
    </row>
    <row r="9390" spans="1:7" x14ac:dyDescent="0.25">
      <c r="A9390" t="str">
        <v>high</v>
      </c>
      <c r="B9390" t="b" cm="1">
        <f t="array" ref="B9390">AND(Orders!R9388:R19381&gt;500,Orders!O9388:O19381="technology")</f>
        <v>0</v>
      </c>
      <c r="C9390" t="b" cm="1">
        <f t="array" ref="C9390">OR(Orders!R9388:R19381&gt;1000,Orders!O9388:O19381="furniture")</f>
        <v>1</v>
      </c>
      <c r="D9390" t="str">
        <v>no</v>
      </c>
      <c r="E9390" t="str">
        <v>false</v>
      </c>
      <c r="G9390" t="str" cm="1">
        <f t="array" ref="G9390">IFERROR(IF(AND(Orders!R9389:R19382&gt;1000,OR(Orders!M9389:M19382="East",Orders!M9389:M19382="south")),"bonus","no bonus"),"data error")</f>
        <v>no bonus</v>
      </c>
    </row>
    <row r="9391" spans="1:7" x14ac:dyDescent="0.25">
      <c r="A9391" t="str">
        <v>high</v>
      </c>
      <c r="B9391" t="b" cm="1">
        <f t="array" ref="B9391">AND(Orders!R9389:R19382&gt;500,Orders!O9389:O19382="technology")</f>
        <v>0</v>
      </c>
      <c r="C9391" t="b" cm="1">
        <f t="array" ref="C9391">OR(Orders!R9389:R19382&gt;1000,Orders!O9389:O19382="furniture")</f>
        <v>1</v>
      </c>
      <c r="D9391" t="str">
        <v>no</v>
      </c>
      <c r="E9391" t="str">
        <v>false</v>
      </c>
      <c r="G9391" t="str" cm="1">
        <f t="array" ref="G9391">IFERROR(IF(AND(Orders!R9390:R19383&gt;1000,OR(Orders!M9390:M19383="East",Orders!M9390:M19383="south")),"bonus","no bonus"),"data error")</f>
        <v>no bonus</v>
      </c>
    </row>
    <row r="9392" spans="1:7" x14ac:dyDescent="0.25">
      <c r="A9392" t="str">
        <v>high</v>
      </c>
      <c r="B9392" t="b" cm="1">
        <f t="array" ref="B9392">AND(Orders!R9390:R19383&gt;500,Orders!O9390:O19383="technology")</f>
        <v>0</v>
      </c>
      <c r="C9392" t="b" cm="1">
        <f t="array" ref="C9392">OR(Orders!R9390:R19383&gt;1000,Orders!O9390:O19383="furniture")</f>
        <v>1</v>
      </c>
      <c r="D9392" t="str">
        <v>no</v>
      </c>
      <c r="E9392" t="str">
        <v>false</v>
      </c>
      <c r="G9392" t="str" cm="1">
        <f t="array" ref="G9392">IFERROR(IF(AND(Orders!R9391:R19384&gt;1000,OR(Orders!M9391:M19384="East",Orders!M9391:M19384="south")),"bonus","no bonus"),"data error")</f>
        <v>no bonus</v>
      </c>
    </row>
    <row r="9393" spans="1:7" x14ac:dyDescent="0.25">
      <c r="A9393" t="str">
        <v>high</v>
      </c>
      <c r="B9393" t="b" cm="1">
        <f t="array" ref="B9393">AND(Orders!R9391:R19384&gt;500,Orders!O9391:O19384="technology")</f>
        <v>0</v>
      </c>
      <c r="C9393" t="b" cm="1">
        <f t="array" ref="C9393">OR(Orders!R9391:R19384&gt;1000,Orders!O9391:O19384="furniture")</f>
        <v>1</v>
      </c>
      <c r="D9393" t="str">
        <v>no</v>
      </c>
      <c r="E9393" t="str">
        <v>false</v>
      </c>
      <c r="G9393" t="str" cm="1">
        <f t="array" ref="G9393">IFERROR(IF(AND(Orders!R9392:R19385&gt;1000,OR(Orders!M9392:M19385="East",Orders!M9392:M19385="south")),"bonus","no bonus"),"data error")</f>
        <v>no bonus</v>
      </c>
    </row>
    <row r="9394" spans="1:7" x14ac:dyDescent="0.25">
      <c r="A9394" t="str">
        <v>high</v>
      </c>
      <c r="B9394" t="b" cm="1">
        <f t="array" ref="B9394">AND(Orders!R9392:R19385&gt;500,Orders!O9392:O19385="technology")</f>
        <v>0</v>
      </c>
      <c r="C9394" t="b" cm="1">
        <f t="array" ref="C9394">OR(Orders!R9392:R19385&gt;1000,Orders!O9392:O19385="furniture")</f>
        <v>1</v>
      </c>
      <c r="D9394" t="str">
        <v>no</v>
      </c>
      <c r="E9394" t="str">
        <v>false</v>
      </c>
      <c r="G9394" t="str" cm="1">
        <f t="array" ref="G9394">IFERROR(IF(AND(Orders!R9393:R19386&gt;1000,OR(Orders!M9393:M19386="East",Orders!M9393:M19386="south")),"bonus","no bonus"),"data error")</f>
        <v>no bonus</v>
      </c>
    </row>
    <row r="9395" spans="1:7" x14ac:dyDescent="0.25">
      <c r="A9395" t="str">
        <v>high</v>
      </c>
      <c r="B9395" t="b" cm="1">
        <f t="array" ref="B9395">AND(Orders!R9393:R19386&gt;500,Orders!O9393:O19386="technology")</f>
        <v>0</v>
      </c>
      <c r="C9395" t="b" cm="1">
        <f t="array" ref="C9395">OR(Orders!R9393:R19386&gt;1000,Orders!O9393:O19386="furniture")</f>
        <v>1</v>
      </c>
      <c r="D9395" t="str">
        <v>no</v>
      </c>
      <c r="E9395" t="str">
        <v>false</v>
      </c>
      <c r="G9395" t="str" cm="1">
        <f t="array" ref="G9395">IFERROR(IF(AND(Orders!R9394:R19387&gt;1000,OR(Orders!M9394:M19387="East",Orders!M9394:M19387="south")),"bonus","no bonus"),"data error")</f>
        <v>no bonus</v>
      </c>
    </row>
    <row r="9396" spans="1:7" x14ac:dyDescent="0.25">
      <c r="A9396" t="str">
        <v>high</v>
      </c>
      <c r="B9396" t="b" cm="1">
        <f t="array" ref="B9396">AND(Orders!R9394:R19387&gt;500,Orders!O9394:O19387="technology")</f>
        <v>0</v>
      </c>
      <c r="C9396" t="b" cm="1">
        <f t="array" ref="C9396">OR(Orders!R9394:R19387&gt;1000,Orders!O9394:O19387="furniture")</f>
        <v>1</v>
      </c>
      <c r="D9396" t="str">
        <v>no</v>
      </c>
      <c r="E9396" t="str">
        <v>false</v>
      </c>
      <c r="G9396" t="str" cm="1">
        <f t="array" ref="G9396">IFERROR(IF(AND(Orders!R9395:R19388&gt;1000,OR(Orders!M9395:M19388="East",Orders!M9395:M19388="south")),"bonus","no bonus"),"data error")</f>
        <v>no bonus</v>
      </c>
    </row>
    <row r="9397" spans="1:7" x14ac:dyDescent="0.25">
      <c r="A9397" t="str">
        <v>high</v>
      </c>
      <c r="B9397" t="b" cm="1">
        <f t="array" ref="B9397">AND(Orders!R9395:R19388&gt;500,Orders!O9395:O19388="technology")</f>
        <v>0</v>
      </c>
      <c r="C9397" t="b" cm="1">
        <f t="array" ref="C9397">OR(Orders!R9395:R19388&gt;1000,Orders!O9395:O19388="furniture")</f>
        <v>1</v>
      </c>
      <c r="D9397" t="str">
        <v>no</v>
      </c>
      <c r="E9397" t="str">
        <v>false</v>
      </c>
      <c r="G9397" t="str" cm="1">
        <f t="array" ref="G9397">IFERROR(IF(AND(Orders!R9396:R19389&gt;1000,OR(Orders!M9396:M19389="East",Orders!M9396:M19389="south")),"bonus","no bonus"),"data error")</f>
        <v>no bonus</v>
      </c>
    </row>
    <row r="9398" spans="1:7" x14ac:dyDescent="0.25">
      <c r="A9398" t="str">
        <v>high</v>
      </c>
      <c r="B9398" t="b" cm="1">
        <f t="array" ref="B9398">AND(Orders!R9396:R19389&gt;500,Orders!O9396:O19389="technology")</f>
        <v>0</v>
      </c>
      <c r="C9398" t="b" cm="1">
        <f t="array" ref="C9398">OR(Orders!R9396:R19389&gt;1000,Orders!O9396:O19389="furniture")</f>
        <v>1</v>
      </c>
      <c r="D9398" t="str">
        <v>no</v>
      </c>
      <c r="E9398" t="str">
        <v>false</v>
      </c>
      <c r="G9398" t="str" cm="1">
        <f t="array" ref="G9398">IFERROR(IF(AND(Orders!R9397:R19390&gt;1000,OR(Orders!M9397:M19390="East",Orders!M9397:M19390="south")),"bonus","no bonus"),"data error")</f>
        <v>no bonus</v>
      </c>
    </row>
    <row r="9399" spans="1:7" x14ac:dyDescent="0.25">
      <c r="A9399" t="str">
        <v>high</v>
      </c>
      <c r="B9399" t="b" cm="1">
        <f t="array" ref="B9399">AND(Orders!R9397:R19390&gt;500,Orders!O9397:O19390="technology")</f>
        <v>0</v>
      </c>
      <c r="C9399" t="b" cm="1">
        <f t="array" ref="C9399">OR(Orders!R9397:R19390&gt;1000,Orders!O9397:O19390="furniture")</f>
        <v>1</v>
      </c>
      <c r="D9399" t="str">
        <v>no</v>
      </c>
      <c r="E9399" t="str">
        <v>false</v>
      </c>
      <c r="G9399" t="str" cm="1">
        <f t="array" ref="G9399">IFERROR(IF(AND(Orders!R9398:R19391&gt;1000,OR(Orders!M9398:M19391="East",Orders!M9398:M19391="south")),"bonus","no bonus"),"data error")</f>
        <v>no bonus</v>
      </c>
    </row>
    <row r="9400" spans="1:7" x14ac:dyDescent="0.25">
      <c r="A9400" t="str">
        <v>high</v>
      </c>
      <c r="B9400" t="b" cm="1">
        <f t="array" ref="B9400">AND(Orders!R9398:R19391&gt;500,Orders!O9398:O19391="technology")</f>
        <v>0</v>
      </c>
      <c r="C9400" t="b" cm="1">
        <f t="array" ref="C9400">OR(Orders!R9398:R19391&gt;1000,Orders!O9398:O19391="furniture")</f>
        <v>1</v>
      </c>
      <c r="D9400" t="str">
        <v>no</v>
      </c>
      <c r="E9400" t="str">
        <v>false</v>
      </c>
      <c r="G9400" t="str" cm="1">
        <f t="array" ref="G9400">IFERROR(IF(AND(Orders!R9399:R19392&gt;1000,OR(Orders!M9399:M19392="East",Orders!M9399:M19392="south")),"bonus","no bonus"),"data error")</f>
        <v>no bonus</v>
      </c>
    </row>
    <row r="9401" spans="1:7" x14ac:dyDescent="0.25">
      <c r="A9401" t="str">
        <v>high</v>
      </c>
      <c r="B9401" t="b" cm="1">
        <f t="array" ref="B9401">AND(Orders!R9399:R19392&gt;500,Orders!O9399:O19392="technology")</f>
        <v>0</v>
      </c>
      <c r="C9401" t="b" cm="1">
        <f t="array" ref="C9401">OR(Orders!R9399:R19392&gt;1000,Orders!O9399:O19392="furniture")</f>
        <v>1</v>
      </c>
      <c r="D9401" t="str">
        <v>no</v>
      </c>
      <c r="E9401" t="str">
        <v>false</v>
      </c>
      <c r="G9401" t="str" cm="1">
        <f t="array" ref="G9401">IFERROR(IF(AND(Orders!R9400:R19393&gt;1000,OR(Orders!M9400:M19393="East",Orders!M9400:M19393="south")),"bonus","no bonus"),"data error")</f>
        <v>no bonus</v>
      </c>
    </row>
    <row r="9402" spans="1:7" x14ac:dyDescent="0.25">
      <c r="A9402" t="str">
        <v>high</v>
      </c>
      <c r="B9402" t="b" cm="1">
        <f t="array" ref="B9402">AND(Orders!R9400:R19393&gt;500,Orders!O9400:O19393="technology")</f>
        <v>0</v>
      </c>
      <c r="C9402" t="b" cm="1">
        <f t="array" ref="C9402">OR(Orders!R9400:R19393&gt;1000,Orders!O9400:O19393="furniture")</f>
        <v>1</v>
      </c>
      <c r="D9402" t="str">
        <v>no</v>
      </c>
      <c r="E9402" t="str">
        <v>false</v>
      </c>
      <c r="G9402" t="str" cm="1">
        <f t="array" ref="G9402">IFERROR(IF(AND(Orders!R9401:R19394&gt;1000,OR(Orders!M9401:M19394="East",Orders!M9401:M19394="south")),"bonus","no bonus"),"data error")</f>
        <v>no bonus</v>
      </c>
    </row>
    <row r="9403" spans="1:7" x14ac:dyDescent="0.25">
      <c r="A9403" t="str">
        <v>high</v>
      </c>
      <c r="B9403" t="b" cm="1">
        <f t="array" ref="B9403">AND(Orders!R9401:R19394&gt;500,Orders!O9401:O19394="technology")</f>
        <v>0</v>
      </c>
      <c r="C9403" t="b" cm="1">
        <f t="array" ref="C9403">OR(Orders!R9401:R19394&gt;1000,Orders!O9401:O19394="furniture")</f>
        <v>1</v>
      </c>
      <c r="D9403" t="str">
        <v>no</v>
      </c>
      <c r="E9403" t="str">
        <v>false</v>
      </c>
      <c r="G9403" t="str" cm="1">
        <f t="array" ref="G9403">IFERROR(IF(AND(Orders!R9402:R19395&gt;1000,OR(Orders!M9402:M19395="East",Orders!M9402:M19395="south")),"bonus","no bonus"),"data error")</f>
        <v>no bonus</v>
      </c>
    </row>
    <row r="9404" spans="1:7" x14ac:dyDescent="0.25">
      <c r="A9404" t="str">
        <v>high</v>
      </c>
      <c r="B9404" t="b" cm="1">
        <f t="array" ref="B9404">AND(Orders!R9402:R19395&gt;500,Orders!O9402:O19395="technology")</f>
        <v>0</v>
      </c>
      <c r="C9404" t="b" cm="1">
        <f t="array" ref="C9404">OR(Orders!R9402:R19395&gt;1000,Orders!O9402:O19395="furniture")</f>
        <v>1</v>
      </c>
      <c r="D9404" t="str">
        <v>no</v>
      </c>
      <c r="E9404" t="str">
        <v>false</v>
      </c>
      <c r="G9404" t="str" cm="1">
        <f t="array" ref="G9404">IFERROR(IF(AND(Orders!R9403:R19396&gt;1000,OR(Orders!M9403:M19396="East",Orders!M9403:M19396="south")),"bonus","no bonus"),"data error")</f>
        <v>no bonus</v>
      </c>
    </row>
    <row r="9405" spans="1:7" x14ac:dyDescent="0.25">
      <c r="A9405" t="str">
        <v>high</v>
      </c>
      <c r="B9405" t="b" cm="1">
        <f t="array" ref="B9405">AND(Orders!R9403:R19396&gt;500,Orders!O9403:O19396="technology")</f>
        <v>0</v>
      </c>
      <c r="C9405" t="b" cm="1">
        <f t="array" ref="C9405">OR(Orders!R9403:R19396&gt;1000,Orders!O9403:O19396="furniture")</f>
        <v>1</v>
      </c>
      <c r="D9405" t="str">
        <v>no</v>
      </c>
      <c r="E9405" t="str">
        <v>false</v>
      </c>
      <c r="G9405" t="str" cm="1">
        <f t="array" ref="G9405">IFERROR(IF(AND(Orders!R9404:R19397&gt;1000,OR(Orders!M9404:M19397="East",Orders!M9404:M19397="south")),"bonus","no bonus"),"data error")</f>
        <v>no bonus</v>
      </c>
    </row>
    <row r="9406" spans="1:7" x14ac:dyDescent="0.25">
      <c r="A9406" t="str">
        <v>high</v>
      </c>
      <c r="B9406" t="b" cm="1">
        <f t="array" ref="B9406">AND(Orders!R9404:R19397&gt;500,Orders!O9404:O19397="technology")</f>
        <v>0</v>
      </c>
      <c r="C9406" t="b" cm="1">
        <f t="array" ref="C9406">OR(Orders!R9404:R19397&gt;1000,Orders!O9404:O19397="furniture")</f>
        <v>1</v>
      </c>
      <c r="D9406" t="str">
        <v>no</v>
      </c>
      <c r="E9406" t="str">
        <v>false</v>
      </c>
      <c r="G9406" t="str" cm="1">
        <f t="array" ref="G9406">IFERROR(IF(AND(Orders!R9405:R19398&gt;1000,OR(Orders!M9405:M19398="East",Orders!M9405:M19398="south")),"bonus","no bonus"),"data error")</f>
        <v>no bonus</v>
      </c>
    </row>
    <row r="9407" spans="1:7" x14ac:dyDescent="0.25">
      <c r="A9407" t="str">
        <v>high</v>
      </c>
      <c r="B9407" t="b" cm="1">
        <f t="array" ref="B9407">AND(Orders!R9405:R19398&gt;500,Orders!O9405:O19398="technology")</f>
        <v>0</v>
      </c>
      <c r="C9407" t="b" cm="1">
        <f t="array" ref="C9407">OR(Orders!R9405:R19398&gt;1000,Orders!O9405:O19398="furniture")</f>
        <v>1</v>
      </c>
      <c r="D9407" t="str">
        <v>no</v>
      </c>
      <c r="E9407" t="str">
        <v>false</v>
      </c>
      <c r="G9407" t="str" cm="1">
        <f t="array" ref="G9407">IFERROR(IF(AND(Orders!R9406:R19399&gt;1000,OR(Orders!M9406:M19399="East",Orders!M9406:M19399="south")),"bonus","no bonus"),"data error")</f>
        <v>no bonus</v>
      </c>
    </row>
    <row r="9408" spans="1:7" x14ac:dyDescent="0.25">
      <c r="A9408" t="str">
        <v>high</v>
      </c>
      <c r="B9408" t="b" cm="1">
        <f t="array" ref="B9408">AND(Orders!R9406:R19399&gt;500,Orders!O9406:O19399="technology")</f>
        <v>0</v>
      </c>
      <c r="C9408" t="b" cm="1">
        <f t="array" ref="C9408">OR(Orders!R9406:R19399&gt;1000,Orders!O9406:O19399="furniture")</f>
        <v>1</v>
      </c>
      <c r="D9408" t="str">
        <v>no</v>
      </c>
      <c r="E9408" t="str">
        <v>false</v>
      </c>
      <c r="G9408" t="str" cm="1">
        <f t="array" ref="G9408">IFERROR(IF(AND(Orders!R9407:R19400&gt;1000,OR(Orders!M9407:M19400="East",Orders!M9407:M19400="south")),"bonus","no bonus"),"data error")</f>
        <v>no bonus</v>
      </c>
    </row>
    <row r="9409" spans="1:7" x14ac:dyDescent="0.25">
      <c r="A9409" t="str">
        <v>high</v>
      </c>
      <c r="B9409" t="b" cm="1">
        <f t="array" ref="B9409">AND(Orders!R9407:R19400&gt;500,Orders!O9407:O19400="technology")</f>
        <v>0</v>
      </c>
      <c r="C9409" t="b" cm="1">
        <f t="array" ref="C9409">OR(Orders!R9407:R19400&gt;1000,Orders!O9407:O19400="furniture")</f>
        <v>1</v>
      </c>
      <c r="D9409" t="str">
        <v>no</v>
      </c>
      <c r="E9409" t="str">
        <v>false</v>
      </c>
      <c r="G9409" t="str" cm="1">
        <f t="array" ref="G9409">IFERROR(IF(AND(Orders!R9408:R19401&gt;1000,OR(Orders!M9408:M19401="East",Orders!M9408:M19401="south")),"bonus","no bonus"),"data error")</f>
        <v>no bonus</v>
      </c>
    </row>
    <row r="9410" spans="1:7" x14ac:dyDescent="0.25">
      <c r="A9410" t="str">
        <v>high</v>
      </c>
      <c r="B9410" t="b" cm="1">
        <f t="array" ref="B9410">AND(Orders!R9408:R19401&gt;500,Orders!O9408:O19401="technology")</f>
        <v>0</v>
      </c>
      <c r="C9410" t="b" cm="1">
        <f t="array" ref="C9410">OR(Orders!R9408:R19401&gt;1000,Orders!O9408:O19401="furniture")</f>
        <v>1</v>
      </c>
      <c r="D9410" t="str">
        <v>no</v>
      </c>
      <c r="E9410" t="str">
        <v>false</v>
      </c>
      <c r="G9410" t="str" cm="1">
        <f t="array" ref="G9410">IFERROR(IF(AND(Orders!R9409:R19402&gt;1000,OR(Orders!M9409:M19402="East",Orders!M9409:M19402="south")),"bonus","no bonus"),"data error")</f>
        <v>no bonus</v>
      </c>
    </row>
    <row r="9411" spans="1:7" x14ac:dyDescent="0.25">
      <c r="A9411" t="str">
        <v>high</v>
      </c>
      <c r="B9411" t="b" cm="1">
        <f t="array" ref="B9411">AND(Orders!R9409:R19402&gt;500,Orders!O9409:O19402="technology")</f>
        <v>0</v>
      </c>
      <c r="C9411" t="b" cm="1">
        <f t="array" ref="C9411">OR(Orders!R9409:R19402&gt;1000,Orders!O9409:O19402="furniture")</f>
        <v>1</v>
      </c>
      <c r="D9411" t="str">
        <v>no</v>
      </c>
      <c r="E9411" t="str">
        <v>false</v>
      </c>
      <c r="G9411" t="str" cm="1">
        <f t="array" ref="G9411">IFERROR(IF(AND(Orders!R9410:R19403&gt;1000,OR(Orders!M9410:M19403="East",Orders!M9410:M19403="south")),"bonus","no bonus"),"data error")</f>
        <v>no bonus</v>
      </c>
    </row>
    <row r="9412" spans="1:7" x14ac:dyDescent="0.25">
      <c r="A9412" t="str">
        <v>high</v>
      </c>
      <c r="B9412" t="b" cm="1">
        <f t="array" ref="B9412">AND(Orders!R9410:R19403&gt;500,Orders!O9410:O19403="technology")</f>
        <v>0</v>
      </c>
      <c r="C9412" t="b" cm="1">
        <f t="array" ref="C9412">OR(Orders!R9410:R19403&gt;1000,Orders!O9410:O19403="furniture")</f>
        <v>1</v>
      </c>
      <c r="D9412" t="str">
        <v>no</v>
      </c>
      <c r="E9412" t="str">
        <v>false</v>
      </c>
      <c r="G9412" t="str" cm="1">
        <f t="array" ref="G9412">IFERROR(IF(AND(Orders!R9411:R19404&gt;1000,OR(Orders!M9411:M19404="East",Orders!M9411:M19404="south")),"bonus","no bonus"),"data error")</f>
        <v>no bonus</v>
      </c>
    </row>
    <row r="9413" spans="1:7" x14ac:dyDescent="0.25">
      <c r="A9413" t="str">
        <v>high</v>
      </c>
      <c r="B9413" t="b" cm="1">
        <f t="array" ref="B9413">AND(Orders!R9411:R19404&gt;500,Orders!O9411:O19404="technology")</f>
        <v>0</v>
      </c>
      <c r="C9413" t="b" cm="1">
        <f t="array" ref="C9413">OR(Orders!R9411:R19404&gt;1000,Orders!O9411:O19404="furniture")</f>
        <v>1</v>
      </c>
      <c r="D9413" t="str">
        <v>no</v>
      </c>
      <c r="E9413" t="str">
        <v>false</v>
      </c>
      <c r="G9413" t="str" cm="1">
        <f t="array" ref="G9413">IFERROR(IF(AND(Orders!R9412:R19405&gt;1000,OR(Orders!M9412:M19405="East",Orders!M9412:M19405="south")),"bonus","no bonus"),"data error")</f>
        <v>no bonus</v>
      </c>
    </row>
    <row r="9414" spans="1:7" x14ac:dyDescent="0.25">
      <c r="A9414" t="str">
        <v>high</v>
      </c>
      <c r="B9414" t="b" cm="1">
        <f t="array" ref="B9414">AND(Orders!R9412:R19405&gt;500,Orders!O9412:O19405="technology")</f>
        <v>0</v>
      </c>
      <c r="C9414" t="b" cm="1">
        <f t="array" ref="C9414">OR(Orders!R9412:R19405&gt;1000,Orders!O9412:O19405="furniture")</f>
        <v>1</v>
      </c>
      <c r="D9414" t="str">
        <v>no</v>
      </c>
      <c r="E9414" t="str">
        <v>false</v>
      </c>
      <c r="G9414" t="str" cm="1">
        <f t="array" ref="G9414">IFERROR(IF(AND(Orders!R9413:R19406&gt;1000,OR(Orders!M9413:M19406="East",Orders!M9413:M19406="south")),"bonus","no bonus"),"data error")</f>
        <v>no bonus</v>
      </c>
    </row>
    <row r="9415" spans="1:7" x14ac:dyDescent="0.25">
      <c r="A9415" t="str">
        <v>high</v>
      </c>
      <c r="B9415" t="b" cm="1">
        <f t="array" ref="B9415">AND(Orders!R9413:R19406&gt;500,Orders!O9413:O19406="technology")</f>
        <v>0</v>
      </c>
      <c r="C9415" t="b" cm="1">
        <f t="array" ref="C9415">OR(Orders!R9413:R19406&gt;1000,Orders!O9413:O19406="furniture")</f>
        <v>1</v>
      </c>
      <c r="D9415" t="str">
        <v>no</v>
      </c>
      <c r="E9415" t="str">
        <v>false</v>
      </c>
      <c r="G9415" t="str" cm="1">
        <f t="array" ref="G9415">IFERROR(IF(AND(Orders!R9414:R19407&gt;1000,OR(Orders!M9414:M19407="East",Orders!M9414:M19407="south")),"bonus","no bonus"),"data error")</f>
        <v>no bonus</v>
      </c>
    </row>
    <row r="9416" spans="1:7" x14ac:dyDescent="0.25">
      <c r="A9416" t="str">
        <v>high</v>
      </c>
      <c r="B9416" t="b" cm="1">
        <f t="array" ref="B9416">AND(Orders!R9414:R19407&gt;500,Orders!O9414:O19407="technology")</f>
        <v>0</v>
      </c>
      <c r="C9416" t="b" cm="1">
        <f t="array" ref="C9416">OR(Orders!R9414:R19407&gt;1000,Orders!O9414:O19407="furniture")</f>
        <v>1</v>
      </c>
      <c r="D9416" t="str">
        <v>no</v>
      </c>
      <c r="E9416" t="str">
        <v>false</v>
      </c>
      <c r="G9416" t="str" cm="1">
        <f t="array" ref="G9416">IFERROR(IF(AND(Orders!R9415:R19408&gt;1000,OR(Orders!M9415:M19408="East",Orders!M9415:M19408="south")),"bonus","no bonus"),"data error")</f>
        <v>no bonus</v>
      </c>
    </row>
    <row r="9417" spans="1:7" x14ac:dyDescent="0.25">
      <c r="A9417" t="str">
        <v>high</v>
      </c>
      <c r="B9417" t="b" cm="1">
        <f t="array" ref="B9417">AND(Orders!R9415:R19408&gt;500,Orders!O9415:O19408="technology")</f>
        <v>0</v>
      </c>
      <c r="C9417" t="b" cm="1">
        <f t="array" ref="C9417">OR(Orders!R9415:R19408&gt;1000,Orders!O9415:O19408="furniture")</f>
        <v>1</v>
      </c>
      <c r="D9417" t="str">
        <v>no</v>
      </c>
      <c r="E9417" t="str">
        <v>false</v>
      </c>
      <c r="G9417" t="str" cm="1">
        <f t="array" ref="G9417">IFERROR(IF(AND(Orders!R9416:R19409&gt;1000,OR(Orders!M9416:M19409="East",Orders!M9416:M19409="south")),"bonus","no bonus"),"data error")</f>
        <v>no bonus</v>
      </c>
    </row>
    <row r="9418" spans="1:7" x14ac:dyDescent="0.25">
      <c r="A9418" t="str">
        <v>high</v>
      </c>
      <c r="B9418" t="b" cm="1">
        <f t="array" ref="B9418">AND(Orders!R9416:R19409&gt;500,Orders!O9416:O19409="technology")</f>
        <v>0</v>
      </c>
      <c r="C9418" t="b" cm="1">
        <f t="array" ref="C9418">OR(Orders!R9416:R19409&gt;1000,Orders!O9416:O19409="furniture")</f>
        <v>1</v>
      </c>
      <c r="D9418" t="str">
        <v>no</v>
      </c>
      <c r="E9418" t="str">
        <v>false</v>
      </c>
      <c r="G9418" t="str" cm="1">
        <f t="array" ref="G9418">IFERROR(IF(AND(Orders!R9417:R19410&gt;1000,OR(Orders!M9417:M19410="East",Orders!M9417:M19410="south")),"bonus","no bonus"),"data error")</f>
        <v>no bonus</v>
      </c>
    </row>
    <row r="9419" spans="1:7" x14ac:dyDescent="0.25">
      <c r="A9419" t="str">
        <v>high</v>
      </c>
      <c r="B9419" t="b" cm="1">
        <f t="array" ref="B9419">AND(Orders!R9417:R19410&gt;500,Orders!O9417:O19410="technology")</f>
        <v>0</v>
      </c>
      <c r="C9419" t="b" cm="1">
        <f t="array" ref="C9419">OR(Orders!R9417:R19410&gt;1000,Orders!O9417:O19410="furniture")</f>
        <v>1</v>
      </c>
      <c r="D9419" t="str">
        <v>no</v>
      </c>
      <c r="E9419" t="str">
        <v>false</v>
      </c>
      <c r="G9419" t="str" cm="1">
        <f t="array" ref="G9419">IFERROR(IF(AND(Orders!R9418:R19411&gt;1000,OR(Orders!M9418:M19411="East",Orders!M9418:M19411="south")),"bonus","no bonus"),"data error")</f>
        <v>no bonus</v>
      </c>
    </row>
    <row r="9420" spans="1:7" x14ac:dyDescent="0.25">
      <c r="A9420" t="str">
        <v>high</v>
      </c>
      <c r="B9420" t="b" cm="1">
        <f t="array" ref="B9420">AND(Orders!R9418:R19411&gt;500,Orders!O9418:O19411="technology")</f>
        <v>0</v>
      </c>
      <c r="C9420" t="b" cm="1">
        <f t="array" ref="C9420">OR(Orders!R9418:R19411&gt;1000,Orders!O9418:O19411="furniture")</f>
        <v>1</v>
      </c>
      <c r="D9420" t="str">
        <v>no</v>
      </c>
      <c r="E9420" t="str">
        <v>false</v>
      </c>
      <c r="G9420" t="str" cm="1">
        <f t="array" ref="G9420">IFERROR(IF(AND(Orders!R9419:R19412&gt;1000,OR(Orders!M9419:M19412="East",Orders!M9419:M19412="south")),"bonus","no bonus"),"data error")</f>
        <v>no bonus</v>
      </c>
    </row>
    <row r="9421" spans="1:7" x14ac:dyDescent="0.25">
      <c r="A9421" t="str">
        <v>high</v>
      </c>
      <c r="B9421" t="b" cm="1">
        <f t="array" ref="B9421">AND(Orders!R9419:R19412&gt;500,Orders!O9419:O19412="technology")</f>
        <v>0</v>
      </c>
      <c r="C9421" t="b" cm="1">
        <f t="array" ref="C9421">OR(Orders!R9419:R19412&gt;1000,Orders!O9419:O19412="furniture")</f>
        <v>1</v>
      </c>
      <c r="D9421" t="str">
        <v>no</v>
      </c>
      <c r="E9421" t="str">
        <v>false</v>
      </c>
      <c r="G9421" t="str" cm="1">
        <f t="array" ref="G9421">IFERROR(IF(AND(Orders!R9420:R19413&gt;1000,OR(Orders!M9420:M19413="East",Orders!M9420:M19413="south")),"bonus","no bonus"),"data error")</f>
        <v>no bonus</v>
      </c>
    </row>
    <row r="9422" spans="1:7" x14ac:dyDescent="0.25">
      <c r="A9422" t="str">
        <v>high</v>
      </c>
      <c r="B9422" t="b" cm="1">
        <f t="array" ref="B9422">AND(Orders!R9420:R19413&gt;500,Orders!O9420:O19413="technology")</f>
        <v>0</v>
      </c>
      <c r="C9422" t="b" cm="1">
        <f t="array" ref="C9422">OR(Orders!R9420:R19413&gt;1000,Orders!O9420:O19413="furniture")</f>
        <v>1</v>
      </c>
      <c r="D9422" t="str">
        <v>no</v>
      </c>
      <c r="E9422" t="str">
        <v>false</v>
      </c>
      <c r="G9422" t="str" cm="1">
        <f t="array" ref="G9422">IFERROR(IF(AND(Orders!R9421:R19414&gt;1000,OR(Orders!M9421:M19414="East",Orders!M9421:M19414="south")),"bonus","no bonus"),"data error")</f>
        <v>no bonus</v>
      </c>
    </row>
    <row r="9423" spans="1:7" x14ac:dyDescent="0.25">
      <c r="A9423" t="str">
        <v>high</v>
      </c>
      <c r="B9423" t="b" cm="1">
        <f t="array" ref="B9423">AND(Orders!R9421:R19414&gt;500,Orders!O9421:O19414="technology")</f>
        <v>0</v>
      </c>
      <c r="C9423" t="b" cm="1">
        <f t="array" ref="C9423">OR(Orders!R9421:R19414&gt;1000,Orders!O9421:O19414="furniture")</f>
        <v>1</v>
      </c>
      <c r="D9423" t="str">
        <v>no</v>
      </c>
      <c r="E9423" t="str">
        <v>false</v>
      </c>
      <c r="G9423" t="str" cm="1">
        <f t="array" ref="G9423">IFERROR(IF(AND(Orders!R9422:R19415&gt;1000,OR(Orders!M9422:M19415="East",Orders!M9422:M19415="south")),"bonus","no bonus"),"data error")</f>
        <v>no bonus</v>
      </c>
    </row>
    <row r="9424" spans="1:7" x14ac:dyDescent="0.25">
      <c r="A9424" t="str">
        <v>high</v>
      </c>
      <c r="B9424" t="b" cm="1">
        <f t="array" ref="B9424">AND(Orders!R9422:R19415&gt;500,Orders!O9422:O19415="technology")</f>
        <v>0</v>
      </c>
      <c r="C9424" t="b" cm="1">
        <f t="array" ref="C9424">OR(Orders!R9422:R19415&gt;1000,Orders!O9422:O19415="furniture")</f>
        <v>1</v>
      </c>
      <c r="D9424" t="str">
        <v>no</v>
      </c>
      <c r="E9424" t="str">
        <v>false</v>
      </c>
      <c r="G9424" t="str" cm="1">
        <f t="array" ref="G9424">IFERROR(IF(AND(Orders!R9423:R19416&gt;1000,OR(Orders!M9423:M19416="East",Orders!M9423:M19416="south")),"bonus","no bonus"),"data error")</f>
        <v>no bonus</v>
      </c>
    </row>
    <row r="9425" spans="1:7" x14ac:dyDescent="0.25">
      <c r="A9425" t="str">
        <v>high</v>
      </c>
      <c r="B9425" t="b" cm="1">
        <f t="array" ref="B9425">AND(Orders!R9423:R19416&gt;500,Orders!O9423:O19416="technology")</f>
        <v>0</v>
      </c>
      <c r="C9425" t="b" cm="1">
        <f t="array" ref="C9425">OR(Orders!R9423:R19416&gt;1000,Orders!O9423:O19416="furniture")</f>
        <v>1</v>
      </c>
      <c r="D9425" t="str">
        <v>no</v>
      </c>
      <c r="E9425" t="str">
        <v>false</v>
      </c>
      <c r="G9425" t="str" cm="1">
        <f t="array" ref="G9425">IFERROR(IF(AND(Orders!R9424:R19417&gt;1000,OR(Orders!M9424:M19417="East",Orders!M9424:M19417="south")),"bonus","no bonus"),"data error")</f>
        <v>no bonus</v>
      </c>
    </row>
    <row r="9426" spans="1:7" x14ac:dyDescent="0.25">
      <c r="A9426" t="str">
        <v>high</v>
      </c>
      <c r="B9426" t="b" cm="1">
        <f t="array" ref="B9426">AND(Orders!R9424:R19417&gt;500,Orders!O9424:O19417="technology")</f>
        <v>0</v>
      </c>
      <c r="C9426" t="b" cm="1">
        <f t="array" ref="C9426">OR(Orders!R9424:R19417&gt;1000,Orders!O9424:O19417="furniture")</f>
        <v>1</v>
      </c>
      <c r="D9426" t="str">
        <v>no</v>
      </c>
      <c r="E9426" t="str">
        <v>false</v>
      </c>
      <c r="G9426" t="str" cm="1">
        <f t="array" ref="G9426">IFERROR(IF(AND(Orders!R9425:R19418&gt;1000,OR(Orders!M9425:M19418="East",Orders!M9425:M19418="south")),"bonus","no bonus"),"data error")</f>
        <v>no bonus</v>
      </c>
    </row>
    <row r="9427" spans="1:7" x14ac:dyDescent="0.25">
      <c r="A9427" t="str">
        <v>high</v>
      </c>
      <c r="B9427" t="b" cm="1">
        <f t="array" ref="B9427">AND(Orders!R9425:R19418&gt;500,Orders!O9425:O19418="technology")</f>
        <v>0</v>
      </c>
      <c r="C9427" t="b" cm="1">
        <f t="array" ref="C9427">OR(Orders!R9425:R19418&gt;1000,Orders!O9425:O19418="furniture")</f>
        <v>1</v>
      </c>
      <c r="D9427" t="str">
        <v>no</v>
      </c>
      <c r="E9427" t="str">
        <v>false</v>
      </c>
      <c r="G9427" t="str" cm="1">
        <f t="array" ref="G9427">IFERROR(IF(AND(Orders!R9426:R19419&gt;1000,OR(Orders!M9426:M19419="East",Orders!M9426:M19419="south")),"bonus","no bonus"),"data error")</f>
        <v>no bonus</v>
      </c>
    </row>
    <row r="9428" spans="1:7" x14ac:dyDescent="0.25">
      <c r="A9428" t="str">
        <v>high</v>
      </c>
      <c r="B9428" t="b" cm="1">
        <f t="array" ref="B9428">AND(Orders!R9426:R19419&gt;500,Orders!O9426:O19419="technology")</f>
        <v>0</v>
      </c>
      <c r="C9428" t="b" cm="1">
        <f t="array" ref="C9428">OR(Orders!R9426:R19419&gt;1000,Orders!O9426:O19419="furniture")</f>
        <v>1</v>
      </c>
      <c r="D9428" t="str">
        <v>no</v>
      </c>
      <c r="E9428" t="str">
        <v>false</v>
      </c>
      <c r="G9428" t="str" cm="1">
        <f t="array" ref="G9428">IFERROR(IF(AND(Orders!R9427:R19420&gt;1000,OR(Orders!M9427:M19420="East",Orders!M9427:M19420="south")),"bonus","no bonus"),"data error")</f>
        <v>no bonus</v>
      </c>
    </row>
    <row r="9429" spans="1:7" x14ac:dyDescent="0.25">
      <c r="A9429" t="str">
        <v>high</v>
      </c>
      <c r="B9429" t="b" cm="1">
        <f t="array" ref="B9429">AND(Orders!R9427:R19420&gt;500,Orders!O9427:O19420="technology")</f>
        <v>0</v>
      </c>
      <c r="C9429" t="b" cm="1">
        <f t="array" ref="C9429">OR(Orders!R9427:R19420&gt;1000,Orders!O9427:O19420="furniture")</f>
        <v>1</v>
      </c>
      <c r="D9429" t="str">
        <v>no</v>
      </c>
      <c r="E9429" t="str">
        <v>false</v>
      </c>
      <c r="G9429" t="str" cm="1">
        <f t="array" ref="G9429">IFERROR(IF(AND(Orders!R9428:R19421&gt;1000,OR(Orders!M9428:M19421="East",Orders!M9428:M19421="south")),"bonus","no bonus"),"data error")</f>
        <v>no bonus</v>
      </c>
    </row>
    <row r="9430" spans="1:7" x14ac:dyDescent="0.25">
      <c r="A9430" t="str">
        <v>high</v>
      </c>
      <c r="B9430" t="b" cm="1">
        <f t="array" ref="B9430">AND(Orders!R9428:R19421&gt;500,Orders!O9428:O19421="technology")</f>
        <v>0</v>
      </c>
      <c r="C9430" t="b" cm="1">
        <f t="array" ref="C9430">OR(Orders!R9428:R19421&gt;1000,Orders!O9428:O19421="furniture")</f>
        <v>1</v>
      </c>
      <c r="D9430" t="str">
        <v>no</v>
      </c>
      <c r="E9430" t="str">
        <v>false</v>
      </c>
      <c r="G9430" t="str" cm="1">
        <f t="array" ref="G9430">IFERROR(IF(AND(Orders!R9429:R19422&gt;1000,OR(Orders!M9429:M19422="East",Orders!M9429:M19422="south")),"bonus","no bonus"),"data error")</f>
        <v>no bonus</v>
      </c>
    </row>
    <row r="9431" spans="1:7" x14ac:dyDescent="0.25">
      <c r="A9431" t="str">
        <v>high</v>
      </c>
      <c r="B9431" t="b" cm="1">
        <f t="array" ref="B9431">AND(Orders!R9429:R19422&gt;500,Orders!O9429:O19422="technology")</f>
        <v>0</v>
      </c>
      <c r="C9431" t="b" cm="1">
        <f t="array" ref="C9431">OR(Orders!R9429:R19422&gt;1000,Orders!O9429:O19422="furniture")</f>
        <v>1</v>
      </c>
      <c r="D9431" t="str">
        <v>no</v>
      </c>
      <c r="E9431" t="str">
        <v>false</v>
      </c>
      <c r="G9431" t="str" cm="1">
        <f t="array" ref="G9431">IFERROR(IF(AND(Orders!R9430:R19423&gt;1000,OR(Orders!M9430:M19423="East",Orders!M9430:M19423="south")),"bonus","no bonus"),"data error")</f>
        <v>no bonus</v>
      </c>
    </row>
    <row r="9432" spans="1:7" x14ac:dyDescent="0.25">
      <c r="A9432" t="str">
        <v>high</v>
      </c>
      <c r="B9432" t="b" cm="1">
        <f t="array" ref="B9432">AND(Orders!R9430:R19423&gt;500,Orders!O9430:O19423="technology")</f>
        <v>0</v>
      </c>
      <c r="C9432" t="b" cm="1">
        <f t="array" ref="C9432">OR(Orders!R9430:R19423&gt;1000,Orders!O9430:O19423="furniture")</f>
        <v>1</v>
      </c>
      <c r="D9432" t="str">
        <v>no</v>
      </c>
      <c r="E9432" t="str">
        <v>false</v>
      </c>
      <c r="G9432" t="str" cm="1">
        <f t="array" ref="G9432">IFERROR(IF(AND(Orders!R9431:R19424&gt;1000,OR(Orders!M9431:M19424="East",Orders!M9431:M19424="south")),"bonus","no bonus"),"data error")</f>
        <v>no bonus</v>
      </c>
    </row>
    <row r="9433" spans="1:7" x14ac:dyDescent="0.25">
      <c r="A9433" t="str">
        <v>high</v>
      </c>
      <c r="B9433" t="b" cm="1">
        <f t="array" ref="B9433">AND(Orders!R9431:R19424&gt;500,Orders!O9431:O19424="technology")</f>
        <v>0</v>
      </c>
      <c r="C9433" t="b" cm="1">
        <f t="array" ref="C9433">OR(Orders!R9431:R19424&gt;1000,Orders!O9431:O19424="furniture")</f>
        <v>1</v>
      </c>
      <c r="D9433" t="str">
        <v>no</v>
      </c>
      <c r="E9433" t="str">
        <v>false</v>
      </c>
      <c r="G9433" t="str" cm="1">
        <f t="array" ref="G9433">IFERROR(IF(AND(Orders!R9432:R19425&gt;1000,OR(Orders!M9432:M19425="East",Orders!M9432:M19425="south")),"bonus","no bonus"),"data error")</f>
        <v>no bonus</v>
      </c>
    </row>
    <row r="9434" spans="1:7" x14ac:dyDescent="0.25">
      <c r="A9434" t="str">
        <v>high</v>
      </c>
      <c r="B9434" t="b" cm="1">
        <f t="array" ref="B9434">AND(Orders!R9432:R19425&gt;500,Orders!O9432:O19425="technology")</f>
        <v>0</v>
      </c>
      <c r="C9434" t="b" cm="1">
        <f t="array" ref="C9434">OR(Orders!R9432:R19425&gt;1000,Orders!O9432:O19425="furniture")</f>
        <v>1</v>
      </c>
      <c r="D9434" t="str">
        <v>no</v>
      </c>
      <c r="E9434" t="str">
        <v>false</v>
      </c>
      <c r="G9434" t="str" cm="1">
        <f t="array" ref="G9434">IFERROR(IF(AND(Orders!R9433:R19426&gt;1000,OR(Orders!M9433:M19426="East",Orders!M9433:M19426="south")),"bonus","no bonus"),"data error")</f>
        <v>no bonus</v>
      </c>
    </row>
    <row r="9435" spans="1:7" x14ac:dyDescent="0.25">
      <c r="A9435" t="str">
        <v>high</v>
      </c>
      <c r="B9435" t="b" cm="1">
        <f t="array" ref="B9435">AND(Orders!R9433:R19426&gt;500,Orders!O9433:O19426="technology")</f>
        <v>0</v>
      </c>
      <c r="C9435" t="b" cm="1">
        <f t="array" ref="C9435">OR(Orders!R9433:R19426&gt;1000,Orders!O9433:O19426="furniture")</f>
        <v>1</v>
      </c>
      <c r="D9435" t="str">
        <v>no</v>
      </c>
      <c r="E9435" t="str">
        <v>false</v>
      </c>
      <c r="G9435" t="str" cm="1">
        <f t="array" ref="G9435">IFERROR(IF(AND(Orders!R9434:R19427&gt;1000,OR(Orders!M9434:M19427="East",Orders!M9434:M19427="south")),"bonus","no bonus"),"data error")</f>
        <v>no bonus</v>
      </c>
    </row>
    <row r="9436" spans="1:7" x14ac:dyDescent="0.25">
      <c r="A9436" t="str">
        <v>high</v>
      </c>
      <c r="B9436" t="b" cm="1">
        <f t="array" ref="B9436">AND(Orders!R9434:R19427&gt;500,Orders!O9434:O19427="technology")</f>
        <v>0</v>
      </c>
      <c r="C9436" t="b" cm="1">
        <f t="array" ref="C9436">OR(Orders!R9434:R19427&gt;1000,Orders!O9434:O19427="furniture")</f>
        <v>1</v>
      </c>
      <c r="D9436" t="str">
        <v>no</v>
      </c>
      <c r="E9436" t="str">
        <v>false</v>
      </c>
      <c r="G9436" t="str" cm="1">
        <f t="array" ref="G9436">IFERROR(IF(AND(Orders!R9435:R19428&gt;1000,OR(Orders!M9435:M19428="East",Orders!M9435:M19428="south")),"bonus","no bonus"),"data error")</f>
        <v>no bonus</v>
      </c>
    </row>
    <row r="9437" spans="1:7" x14ac:dyDescent="0.25">
      <c r="A9437" t="str">
        <v>high</v>
      </c>
      <c r="B9437" t="b" cm="1">
        <f t="array" ref="B9437">AND(Orders!R9435:R19428&gt;500,Orders!O9435:O19428="technology")</f>
        <v>0</v>
      </c>
      <c r="C9437" t="b" cm="1">
        <f t="array" ref="C9437">OR(Orders!R9435:R19428&gt;1000,Orders!O9435:O19428="furniture")</f>
        <v>1</v>
      </c>
      <c r="D9437" t="str">
        <v>no</v>
      </c>
      <c r="E9437" t="str">
        <v>false</v>
      </c>
      <c r="G9437" t="str" cm="1">
        <f t="array" ref="G9437">IFERROR(IF(AND(Orders!R9436:R19429&gt;1000,OR(Orders!M9436:M19429="East",Orders!M9436:M19429="south")),"bonus","no bonus"),"data error")</f>
        <v>no bonus</v>
      </c>
    </row>
    <row r="9438" spans="1:7" x14ac:dyDescent="0.25">
      <c r="A9438" t="str">
        <v>high</v>
      </c>
      <c r="B9438" t="b" cm="1">
        <f t="array" ref="B9438">AND(Orders!R9436:R19429&gt;500,Orders!O9436:O19429="technology")</f>
        <v>0</v>
      </c>
      <c r="C9438" t="b" cm="1">
        <f t="array" ref="C9438">OR(Orders!R9436:R19429&gt;1000,Orders!O9436:O19429="furniture")</f>
        <v>1</v>
      </c>
      <c r="D9438" t="str">
        <v>no</v>
      </c>
      <c r="E9438" t="str">
        <v>false</v>
      </c>
      <c r="G9438" t="str" cm="1">
        <f t="array" ref="G9438">IFERROR(IF(AND(Orders!R9437:R19430&gt;1000,OR(Orders!M9437:M19430="East",Orders!M9437:M19430="south")),"bonus","no bonus"),"data error")</f>
        <v>no bonus</v>
      </c>
    </row>
    <row r="9439" spans="1:7" x14ac:dyDescent="0.25">
      <c r="A9439" t="str">
        <v>high</v>
      </c>
      <c r="B9439" t="b" cm="1">
        <f t="array" ref="B9439">AND(Orders!R9437:R19430&gt;500,Orders!O9437:O19430="technology")</f>
        <v>0</v>
      </c>
      <c r="C9439" t="b" cm="1">
        <f t="array" ref="C9439">OR(Orders!R9437:R19430&gt;1000,Orders!O9437:O19430="furniture")</f>
        <v>1</v>
      </c>
      <c r="D9439" t="str">
        <v>no</v>
      </c>
      <c r="E9439" t="str">
        <v>false</v>
      </c>
      <c r="G9439" t="str" cm="1">
        <f t="array" ref="G9439">IFERROR(IF(AND(Orders!R9438:R19431&gt;1000,OR(Orders!M9438:M19431="East",Orders!M9438:M19431="south")),"bonus","no bonus"),"data error")</f>
        <v>no bonus</v>
      </c>
    </row>
    <row r="9440" spans="1:7" x14ac:dyDescent="0.25">
      <c r="A9440" t="str">
        <v>high</v>
      </c>
      <c r="B9440" t="b" cm="1">
        <f t="array" ref="B9440">AND(Orders!R9438:R19431&gt;500,Orders!O9438:O19431="technology")</f>
        <v>0</v>
      </c>
      <c r="C9440" t="b" cm="1">
        <f t="array" ref="C9440">OR(Orders!R9438:R19431&gt;1000,Orders!O9438:O19431="furniture")</f>
        <v>1</v>
      </c>
      <c r="D9440" t="str">
        <v>no</v>
      </c>
      <c r="E9440" t="str">
        <v>false</v>
      </c>
      <c r="G9440" t="str" cm="1">
        <f t="array" ref="G9440">IFERROR(IF(AND(Orders!R9439:R19432&gt;1000,OR(Orders!M9439:M19432="East",Orders!M9439:M19432="south")),"bonus","no bonus"),"data error")</f>
        <v>no bonus</v>
      </c>
    </row>
    <row r="9441" spans="1:7" x14ac:dyDescent="0.25">
      <c r="A9441" t="str">
        <v>high</v>
      </c>
      <c r="B9441" t="b" cm="1">
        <f t="array" ref="B9441">AND(Orders!R9439:R19432&gt;500,Orders!O9439:O19432="technology")</f>
        <v>0</v>
      </c>
      <c r="C9441" t="b" cm="1">
        <f t="array" ref="C9441">OR(Orders!R9439:R19432&gt;1000,Orders!O9439:O19432="furniture")</f>
        <v>1</v>
      </c>
      <c r="D9441" t="str">
        <v>no</v>
      </c>
      <c r="E9441" t="str">
        <v>false</v>
      </c>
      <c r="G9441" t="str" cm="1">
        <f t="array" ref="G9441">IFERROR(IF(AND(Orders!R9440:R19433&gt;1000,OR(Orders!M9440:M19433="East",Orders!M9440:M19433="south")),"bonus","no bonus"),"data error")</f>
        <v>no bonus</v>
      </c>
    </row>
    <row r="9442" spans="1:7" x14ac:dyDescent="0.25">
      <c r="A9442" t="str">
        <v>high</v>
      </c>
      <c r="B9442" t="b" cm="1">
        <f t="array" ref="B9442">AND(Orders!R9440:R19433&gt;500,Orders!O9440:O19433="technology")</f>
        <v>0</v>
      </c>
      <c r="C9442" t="b" cm="1">
        <f t="array" ref="C9442">OR(Orders!R9440:R19433&gt;1000,Orders!O9440:O19433="furniture")</f>
        <v>1</v>
      </c>
      <c r="D9442" t="str">
        <v>no</v>
      </c>
      <c r="E9442" t="str">
        <v>false</v>
      </c>
      <c r="G9442" t="str" cm="1">
        <f t="array" ref="G9442">IFERROR(IF(AND(Orders!R9441:R19434&gt;1000,OR(Orders!M9441:M19434="East",Orders!M9441:M19434="south")),"bonus","no bonus"),"data error")</f>
        <v>no bonus</v>
      </c>
    </row>
    <row r="9443" spans="1:7" x14ac:dyDescent="0.25">
      <c r="A9443" t="str">
        <v>high</v>
      </c>
      <c r="B9443" t="b" cm="1">
        <f t="array" ref="B9443">AND(Orders!R9441:R19434&gt;500,Orders!O9441:O19434="technology")</f>
        <v>0</v>
      </c>
      <c r="C9443" t="b" cm="1">
        <f t="array" ref="C9443">OR(Orders!R9441:R19434&gt;1000,Orders!O9441:O19434="furniture")</f>
        <v>1</v>
      </c>
      <c r="D9443" t="str">
        <v>no</v>
      </c>
      <c r="E9443" t="str">
        <v>false</v>
      </c>
      <c r="G9443" t="str" cm="1">
        <f t="array" ref="G9443">IFERROR(IF(AND(Orders!R9442:R19435&gt;1000,OR(Orders!M9442:M19435="East",Orders!M9442:M19435="south")),"bonus","no bonus"),"data error")</f>
        <v>no bonus</v>
      </c>
    </row>
    <row r="9444" spans="1:7" x14ac:dyDescent="0.25">
      <c r="A9444" t="str">
        <v>high</v>
      </c>
      <c r="B9444" t="b" cm="1">
        <f t="array" ref="B9444">AND(Orders!R9442:R19435&gt;500,Orders!O9442:O19435="technology")</f>
        <v>0</v>
      </c>
      <c r="C9444" t="b" cm="1">
        <f t="array" ref="C9444">OR(Orders!R9442:R19435&gt;1000,Orders!O9442:O19435="furniture")</f>
        <v>1</v>
      </c>
      <c r="D9444" t="str">
        <v>no</v>
      </c>
      <c r="E9444" t="str">
        <v>false</v>
      </c>
      <c r="G9444" t="str" cm="1">
        <f t="array" ref="G9444">IFERROR(IF(AND(Orders!R9443:R19436&gt;1000,OR(Orders!M9443:M19436="East",Orders!M9443:M19436="south")),"bonus","no bonus"),"data error")</f>
        <v>no bonus</v>
      </c>
    </row>
    <row r="9445" spans="1:7" x14ac:dyDescent="0.25">
      <c r="A9445" t="str">
        <v>high</v>
      </c>
      <c r="B9445" t="b" cm="1">
        <f t="array" ref="B9445">AND(Orders!R9443:R19436&gt;500,Orders!O9443:O19436="technology")</f>
        <v>0</v>
      </c>
      <c r="C9445" t="b" cm="1">
        <f t="array" ref="C9445">OR(Orders!R9443:R19436&gt;1000,Orders!O9443:O19436="furniture")</f>
        <v>1</v>
      </c>
      <c r="D9445" t="str">
        <v>no</v>
      </c>
      <c r="E9445" t="str">
        <v>false</v>
      </c>
      <c r="G9445" t="str" cm="1">
        <f t="array" ref="G9445">IFERROR(IF(AND(Orders!R9444:R19437&gt;1000,OR(Orders!M9444:M19437="East",Orders!M9444:M19437="south")),"bonus","no bonus"),"data error")</f>
        <v>no bonus</v>
      </c>
    </row>
    <row r="9446" spans="1:7" x14ac:dyDescent="0.25">
      <c r="A9446" t="str">
        <v>high</v>
      </c>
      <c r="B9446" t="b" cm="1">
        <f t="array" ref="B9446">AND(Orders!R9444:R19437&gt;500,Orders!O9444:O19437="technology")</f>
        <v>0</v>
      </c>
      <c r="C9446" t="b" cm="1">
        <f t="array" ref="C9446">OR(Orders!R9444:R19437&gt;1000,Orders!O9444:O19437="furniture")</f>
        <v>1</v>
      </c>
      <c r="D9446" t="str">
        <v>no</v>
      </c>
      <c r="E9446" t="str">
        <v>false</v>
      </c>
      <c r="G9446" t="str" cm="1">
        <f t="array" ref="G9446">IFERROR(IF(AND(Orders!R9445:R19438&gt;1000,OR(Orders!M9445:M19438="East",Orders!M9445:M19438="south")),"bonus","no bonus"),"data error")</f>
        <v>no bonus</v>
      </c>
    </row>
    <row r="9447" spans="1:7" x14ac:dyDescent="0.25">
      <c r="A9447" t="str">
        <v>high</v>
      </c>
      <c r="B9447" t="b" cm="1">
        <f t="array" ref="B9447">AND(Orders!R9445:R19438&gt;500,Orders!O9445:O19438="technology")</f>
        <v>0</v>
      </c>
      <c r="C9447" t="b" cm="1">
        <f t="array" ref="C9447">OR(Orders!R9445:R19438&gt;1000,Orders!O9445:O19438="furniture")</f>
        <v>1</v>
      </c>
      <c r="D9447" t="str">
        <v>no</v>
      </c>
      <c r="E9447" t="str">
        <v>false</v>
      </c>
      <c r="G9447" t="str" cm="1">
        <f t="array" ref="G9447">IFERROR(IF(AND(Orders!R9446:R19439&gt;1000,OR(Orders!M9446:M19439="East",Orders!M9446:M19439="south")),"bonus","no bonus"),"data error")</f>
        <v>no bonus</v>
      </c>
    </row>
    <row r="9448" spans="1:7" x14ac:dyDescent="0.25">
      <c r="A9448" t="str">
        <v>high</v>
      </c>
      <c r="B9448" t="b" cm="1">
        <f t="array" ref="B9448">AND(Orders!R9446:R19439&gt;500,Orders!O9446:O19439="technology")</f>
        <v>0</v>
      </c>
      <c r="C9448" t="b" cm="1">
        <f t="array" ref="C9448">OR(Orders!R9446:R19439&gt;1000,Orders!O9446:O19439="furniture")</f>
        <v>1</v>
      </c>
      <c r="D9448" t="str">
        <v>no</v>
      </c>
      <c r="E9448" t="str">
        <v>false</v>
      </c>
      <c r="G9448" t="str" cm="1">
        <f t="array" ref="G9448">IFERROR(IF(AND(Orders!R9447:R19440&gt;1000,OR(Orders!M9447:M19440="East",Orders!M9447:M19440="south")),"bonus","no bonus"),"data error")</f>
        <v>no bonus</v>
      </c>
    </row>
    <row r="9449" spans="1:7" x14ac:dyDescent="0.25">
      <c r="A9449" t="str">
        <v>high</v>
      </c>
      <c r="B9449" t="b" cm="1">
        <f t="array" ref="B9449">AND(Orders!R9447:R19440&gt;500,Orders!O9447:O19440="technology")</f>
        <v>0</v>
      </c>
      <c r="C9449" t="b" cm="1">
        <f t="array" ref="C9449">OR(Orders!R9447:R19440&gt;1000,Orders!O9447:O19440="furniture")</f>
        <v>1</v>
      </c>
      <c r="D9449" t="str">
        <v>no</v>
      </c>
      <c r="E9449" t="str">
        <v>false</v>
      </c>
      <c r="G9449" t="str" cm="1">
        <f t="array" ref="G9449">IFERROR(IF(AND(Orders!R9448:R19441&gt;1000,OR(Orders!M9448:M19441="East",Orders!M9448:M19441="south")),"bonus","no bonus"),"data error")</f>
        <v>no bonus</v>
      </c>
    </row>
    <row r="9450" spans="1:7" x14ac:dyDescent="0.25">
      <c r="A9450" t="str">
        <v>high</v>
      </c>
      <c r="B9450" t="b" cm="1">
        <f t="array" ref="B9450">AND(Orders!R9448:R19441&gt;500,Orders!O9448:O19441="technology")</f>
        <v>0</v>
      </c>
      <c r="C9450" t="b" cm="1">
        <f t="array" ref="C9450">OR(Orders!R9448:R19441&gt;1000,Orders!O9448:O19441="furniture")</f>
        <v>1</v>
      </c>
      <c r="D9450" t="str">
        <v>no</v>
      </c>
      <c r="E9450" t="str">
        <v>false</v>
      </c>
      <c r="G9450" t="str" cm="1">
        <f t="array" ref="G9450">IFERROR(IF(AND(Orders!R9449:R19442&gt;1000,OR(Orders!M9449:M19442="East",Orders!M9449:M19442="south")),"bonus","no bonus"),"data error")</f>
        <v>no bonus</v>
      </c>
    </row>
    <row r="9451" spans="1:7" x14ac:dyDescent="0.25">
      <c r="A9451" t="str">
        <v>high</v>
      </c>
      <c r="B9451" t="b" cm="1">
        <f t="array" ref="B9451">AND(Orders!R9449:R19442&gt;500,Orders!O9449:O19442="technology")</f>
        <v>0</v>
      </c>
      <c r="C9451" t="b" cm="1">
        <f t="array" ref="C9451">OR(Orders!R9449:R19442&gt;1000,Orders!O9449:O19442="furniture")</f>
        <v>1</v>
      </c>
      <c r="D9451" t="str">
        <v>no</v>
      </c>
      <c r="E9451" t="str">
        <v>false</v>
      </c>
      <c r="G9451" t="str" cm="1">
        <f t="array" ref="G9451">IFERROR(IF(AND(Orders!R9450:R19443&gt;1000,OR(Orders!M9450:M19443="East",Orders!M9450:M19443="south")),"bonus","no bonus"),"data error")</f>
        <v>no bonus</v>
      </c>
    </row>
    <row r="9452" spans="1:7" x14ac:dyDescent="0.25">
      <c r="A9452" t="str">
        <v>high</v>
      </c>
      <c r="B9452" t="b" cm="1">
        <f t="array" ref="B9452">AND(Orders!R9450:R19443&gt;500,Orders!O9450:O19443="technology")</f>
        <v>0</v>
      </c>
      <c r="C9452" t="b" cm="1">
        <f t="array" ref="C9452">OR(Orders!R9450:R19443&gt;1000,Orders!O9450:O19443="furniture")</f>
        <v>1</v>
      </c>
      <c r="D9452" t="str">
        <v>no</v>
      </c>
      <c r="E9452" t="str">
        <v>false</v>
      </c>
      <c r="G9452" t="str" cm="1">
        <f t="array" ref="G9452">IFERROR(IF(AND(Orders!R9451:R19444&gt;1000,OR(Orders!M9451:M19444="East",Orders!M9451:M19444="south")),"bonus","no bonus"),"data error")</f>
        <v>no bonus</v>
      </c>
    </row>
    <row r="9453" spans="1:7" x14ac:dyDescent="0.25">
      <c r="A9453" t="str">
        <v>high</v>
      </c>
      <c r="B9453" t="b" cm="1">
        <f t="array" ref="B9453">AND(Orders!R9451:R19444&gt;500,Orders!O9451:O19444="technology")</f>
        <v>0</v>
      </c>
      <c r="C9453" t="b" cm="1">
        <f t="array" ref="C9453">OR(Orders!R9451:R19444&gt;1000,Orders!O9451:O19444="furniture")</f>
        <v>1</v>
      </c>
      <c r="D9453" t="str">
        <v>no</v>
      </c>
      <c r="E9453" t="str">
        <v>false</v>
      </c>
      <c r="G9453" t="str" cm="1">
        <f t="array" ref="G9453">IFERROR(IF(AND(Orders!R9452:R19445&gt;1000,OR(Orders!M9452:M19445="East",Orders!M9452:M19445="south")),"bonus","no bonus"),"data error")</f>
        <v>no bonus</v>
      </c>
    </row>
    <row r="9454" spans="1:7" x14ac:dyDescent="0.25">
      <c r="A9454" t="str">
        <v>high</v>
      </c>
      <c r="B9454" t="b" cm="1">
        <f t="array" ref="B9454">AND(Orders!R9452:R19445&gt;500,Orders!O9452:O19445="technology")</f>
        <v>0</v>
      </c>
      <c r="C9454" t="b" cm="1">
        <f t="array" ref="C9454">OR(Orders!R9452:R19445&gt;1000,Orders!O9452:O19445="furniture")</f>
        <v>1</v>
      </c>
      <c r="D9454" t="str">
        <v>no</v>
      </c>
      <c r="E9454" t="str">
        <v>false</v>
      </c>
      <c r="G9454" t="str" cm="1">
        <f t="array" ref="G9454">IFERROR(IF(AND(Orders!R9453:R19446&gt;1000,OR(Orders!M9453:M19446="East",Orders!M9453:M19446="south")),"bonus","no bonus"),"data error")</f>
        <v>no bonus</v>
      </c>
    </row>
    <row r="9455" spans="1:7" x14ac:dyDescent="0.25">
      <c r="A9455" t="str">
        <v>high</v>
      </c>
      <c r="B9455" t="b" cm="1">
        <f t="array" ref="B9455">AND(Orders!R9453:R19446&gt;500,Orders!O9453:O19446="technology")</f>
        <v>0</v>
      </c>
      <c r="C9455" t="b" cm="1">
        <f t="array" ref="C9455">OR(Orders!R9453:R19446&gt;1000,Orders!O9453:O19446="furniture")</f>
        <v>1</v>
      </c>
      <c r="D9455" t="str">
        <v>no</v>
      </c>
      <c r="E9455" t="str">
        <v>false</v>
      </c>
      <c r="G9455" t="str" cm="1">
        <f t="array" ref="G9455">IFERROR(IF(AND(Orders!R9454:R19447&gt;1000,OR(Orders!M9454:M19447="East",Orders!M9454:M19447="south")),"bonus","no bonus"),"data error")</f>
        <v>no bonus</v>
      </c>
    </row>
    <row r="9456" spans="1:7" x14ac:dyDescent="0.25">
      <c r="A9456" t="str">
        <v>high</v>
      </c>
      <c r="B9456" t="b" cm="1">
        <f t="array" ref="B9456">AND(Orders!R9454:R19447&gt;500,Orders!O9454:O19447="technology")</f>
        <v>0</v>
      </c>
      <c r="C9456" t="b" cm="1">
        <f t="array" ref="C9456">OR(Orders!R9454:R19447&gt;1000,Orders!O9454:O19447="furniture")</f>
        <v>1</v>
      </c>
      <c r="D9456" t="str">
        <v>no</v>
      </c>
      <c r="E9456" t="str">
        <v>false</v>
      </c>
      <c r="G9456" t="str" cm="1">
        <f t="array" ref="G9456">IFERROR(IF(AND(Orders!R9455:R19448&gt;1000,OR(Orders!M9455:M19448="East",Orders!M9455:M19448="south")),"bonus","no bonus"),"data error")</f>
        <v>no bonus</v>
      </c>
    </row>
    <row r="9457" spans="1:7" x14ac:dyDescent="0.25">
      <c r="A9457" t="str">
        <v>high</v>
      </c>
      <c r="B9457" t="b" cm="1">
        <f t="array" ref="B9457">AND(Orders!R9455:R19448&gt;500,Orders!O9455:O19448="technology")</f>
        <v>0</v>
      </c>
      <c r="C9457" t="b" cm="1">
        <f t="array" ref="C9457">OR(Orders!R9455:R19448&gt;1000,Orders!O9455:O19448="furniture")</f>
        <v>1</v>
      </c>
      <c r="D9457" t="str">
        <v>no</v>
      </c>
      <c r="E9457" t="str">
        <v>false</v>
      </c>
      <c r="G9457" t="str" cm="1">
        <f t="array" ref="G9457">IFERROR(IF(AND(Orders!R9456:R19449&gt;1000,OR(Orders!M9456:M19449="East",Orders!M9456:M19449="south")),"bonus","no bonus"),"data error")</f>
        <v>no bonus</v>
      </c>
    </row>
    <row r="9458" spans="1:7" x14ac:dyDescent="0.25">
      <c r="A9458" t="str">
        <v>high</v>
      </c>
      <c r="B9458" t="b" cm="1">
        <f t="array" ref="B9458">AND(Orders!R9456:R19449&gt;500,Orders!O9456:O19449="technology")</f>
        <v>0</v>
      </c>
      <c r="C9458" t="b" cm="1">
        <f t="array" ref="C9458">OR(Orders!R9456:R19449&gt;1000,Orders!O9456:O19449="furniture")</f>
        <v>1</v>
      </c>
      <c r="D9458" t="str">
        <v>no</v>
      </c>
      <c r="E9458" t="str">
        <v>false</v>
      </c>
      <c r="G9458" t="str" cm="1">
        <f t="array" ref="G9458">IFERROR(IF(AND(Orders!R9457:R19450&gt;1000,OR(Orders!M9457:M19450="East",Orders!M9457:M19450="south")),"bonus","no bonus"),"data error")</f>
        <v>no bonus</v>
      </c>
    </row>
    <row r="9459" spans="1:7" x14ac:dyDescent="0.25">
      <c r="A9459" t="str">
        <v>high</v>
      </c>
      <c r="B9459" t="b" cm="1">
        <f t="array" ref="B9459">AND(Orders!R9457:R19450&gt;500,Orders!O9457:O19450="technology")</f>
        <v>0</v>
      </c>
      <c r="C9459" t="b" cm="1">
        <f t="array" ref="C9459">OR(Orders!R9457:R19450&gt;1000,Orders!O9457:O19450="furniture")</f>
        <v>1</v>
      </c>
      <c r="D9459" t="str">
        <v>no</v>
      </c>
      <c r="E9459" t="str">
        <v>false</v>
      </c>
      <c r="G9459" t="str" cm="1">
        <f t="array" ref="G9459">IFERROR(IF(AND(Orders!R9458:R19451&gt;1000,OR(Orders!M9458:M19451="East",Orders!M9458:M19451="south")),"bonus","no bonus"),"data error")</f>
        <v>no bonus</v>
      </c>
    </row>
    <row r="9460" spans="1:7" x14ac:dyDescent="0.25">
      <c r="A9460" t="str">
        <v>high</v>
      </c>
      <c r="B9460" t="b" cm="1">
        <f t="array" ref="B9460">AND(Orders!R9458:R19451&gt;500,Orders!O9458:O19451="technology")</f>
        <v>0</v>
      </c>
      <c r="C9460" t="b" cm="1">
        <f t="array" ref="C9460">OR(Orders!R9458:R19451&gt;1000,Orders!O9458:O19451="furniture")</f>
        <v>1</v>
      </c>
      <c r="D9460" t="str">
        <v>no</v>
      </c>
      <c r="E9460" t="str">
        <v>false</v>
      </c>
      <c r="G9460" t="str" cm="1">
        <f t="array" ref="G9460">IFERROR(IF(AND(Orders!R9459:R19452&gt;1000,OR(Orders!M9459:M19452="East",Orders!M9459:M19452="south")),"bonus","no bonus"),"data error")</f>
        <v>no bonus</v>
      </c>
    </row>
    <row r="9461" spans="1:7" x14ac:dyDescent="0.25">
      <c r="A9461" t="str">
        <v>high</v>
      </c>
      <c r="B9461" t="b" cm="1">
        <f t="array" ref="B9461">AND(Orders!R9459:R19452&gt;500,Orders!O9459:O19452="technology")</f>
        <v>0</v>
      </c>
      <c r="C9461" t="b" cm="1">
        <f t="array" ref="C9461">OR(Orders!R9459:R19452&gt;1000,Orders!O9459:O19452="furniture")</f>
        <v>1</v>
      </c>
      <c r="D9461" t="str">
        <v>no</v>
      </c>
      <c r="E9461" t="str">
        <v>false</v>
      </c>
      <c r="G9461" t="str" cm="1">
        <f t="array" ref="G9461">IFERROR(IF(AND(Orders!R9460:R19453&gt;1000,OR(Orders!M9460:M19453="East",Orders!M9460:M19453="south")),"bonus","no bonus"),"data error")</f>
        <v>no bonus</v>
      </c>
    </row>
    <row r="9462" spans="1:7" x14ac:dyDescent="0.25">
      <c r="A9462" t="str">
        <v>high</v>
      </c>
      <c r="B9462" t="b" cm="1">
        <f t="array" ref="B9462">AND(Orders!R9460:R19453&gt;500,Orders!O9460:O19453="technology")</f>
        <v>0</v>
      </c>
      <c r="C9462" t="b" cm="1">
        <f t="array" ref="C9462">OR(Orders!R9460:R19453&gt;1000,Orders!O9460:O19453="furniture")</f>
        <v>1</v>
      </c>
      <c r="D9462" t="str">
        <v>no</v>
      </c>
      <c r="E9462" t="str">
        <v>false</v>
      </c>
      <c r="G9462" t="str" cm="1">
        <f t="array" ref="G9462">IFERROR(IF(AND(Orders!R9461:R19454&gt;1000,OR(Orders!M9461:M19454="East",Orders!M9461:M19454="south")),"bonus","no bonus"),"data error")</f>
        <v>no bonus</v>
      </c>
    </row>
    <row r="9463" spans="1:7" x14ac:dyDescent="0.25">
      <c r="A9463" t="str">
        <v>high</v>
      </c>
      <c r="B9463" t="b" cm="1">
        <f t="array" ref="B9463">AND(Orders!R9461:R19454&gt;500,Orders!O9461:O19454="technology")</f>
        <v>0</v>
      </c>
      <c r="C9463" t="b" cm="1">
        <f t="array" ref="C9463">OR(Orders!R9461:R19454&gt;1000,Orders!O9461:O19454="furniture")</f>
        <v>1</v>
      </c>
      <c r="D9463" t="str">
        <v>no</v>
      </c>
      <c r="E9463" t="str">
        <v>false</v>
      </c>
      <c r="G9463" t="str" cm="1">
        <f t="array" ref="G9463">IFERROR(IF(AND(Orders!R9462:R19455&gt;1000,OR(Orders!M9462:M19455="East",Orders!M9462:M19455="south")),"bonus","no bonus"),"data error")</f>
        <v>no bonus</v>
      </c>
    </row>
    <row r="9464" spans="1:7" x14ac:dyDescent="0.25">
      <c r="A9464" t="str">
        <v>high</v>
      </c>
      <c r="B9464" t="b" cm="1">
        <f t="array" ref="B9464">AND(Orders!R9462:R19455&gt;500,Orders!O9462:O19455="technology")</f>
        <v>0</v>
      </c>
      <c r="C9464" t="b" cm="1">
        <f t="array" ref="C9464">OR(Orders!R9462:R19455&gt;1000,Orders!O9462:O19455="furniture")</f>
        <v>1</v>
      </c>
      <c r="D9464" t="str">
        <v>no</v>
      </c>
      <c r="E9464" t="str">
        <v>false</v>
      </c>
      <c r="G9464" t="str" cm="1">
        <f t="array" ref="G9464">IFERROR(IF(AND(Orders!R9463:R19456&gt;1000,OR(Orders!M9463:M19456="East",Orders!M9463:M19456="south")),"bonus","no bonus"),"data error")</f>
        <v>no bonus</v>
      </c>
    </row>
    <row r="9465" spans="1:7" x14ac:dyDescent="0.25">
      <c r="A9465" t="str">
        <v>high</v>
      </c>
      <c r="B9465" t="b" cm="1">
        <f t="array" ref="B9465">AND(Orders!R9463:R19456&gt;500,Orders!O9463:O19456="technology")</f>
        <v>0</v>
      </c>
      <c r="C9465" t="b" cm="1">
        <f t="array" ref="C9465">OR(Orders!R9463:R19456&gt;1000,Orders!O9463:O19456="furniture")</f>
        <v>1</v>
      </c>
      <c r="D9465" t="str">
        <v>no</v>
      </c>
      <c r="E9465" t="str">
        <v>false</v>
      </c>
      <c r="G9465" t="str" cm="1">
        <f t="array" ref="G9465">IFERROR(IF(AND(Orders!R9464:R19457&gt;1000,OR(Orders!M9464:M19457="East",Orders!M9464:M19457="south")),"bonus","no bonus"),"data error")</f>
        <v>no bonus</v>
      </c>
    </row>
    <row r="9466" spans="1:7" x14ac:dyDescent="0.25">
      <c r="A9466" t="str">
        <v>high</v>
      </c>
      <c r="B9466" t="b" cm="1">
        <f t="array" ref="B9466">AND(Orders!R9464:R19457&gt;500,Orders!O9464:O19457="technology")</f>
        <v>0</v>
      </c>
      <c r="C9466" t="b" cm="1">
        <f t="array" ref="C9466">OR(Orders!R9464:R19457&gt;1000,Orders!O9464:O19457="furniture")</f>
        <v>1</v>
      </c>
      <c r="D9466" t="str">
        <v>no</v>
      </c>
      <c r="E9466" t="str">
        <v>false</v>
      </c>
      <c r="G9466" t="str" cm="1">
        <f t="array" ref="G9466">IFERROR(IF(AND(Orders!R9465:R19458&gt;1000,OR(Orders!M9465:M19458="East",Orders!M9465:M19458="south")),"bonus","no bonus"),"data error")</f>
        <v>no bonus</v>
      </c>
    </row>
    <row r="9467" spans="1:7" x14ac:dyDescent="0.25">
      <c r="A9467" t="str">
        <v>high</v>
      </c>
      <c r="B9467" t="b" cm="1">
        <f t="array" ref="B9467">AND(Orders!R9465:R19458&gt;500,Orders!O9465:O19458="technology")</f>
        <v>0</v>
      </c>
      <c r="C9467" t="b" cm="1">
        <f t="array" ref="C9467">OR(Orders!R9465:R19458&gt;1000,Orders!O9465:O19458="furniture")</f>
        <v>1</v>
      </c>
      <c r="D9467" t="str">
        <v>no</v>
      </c>
      <c r="E9467" t="str">
        <v>false</v>
      </c>
      <c r="G9467" t="str" cm="1">
        <f t="array" ref="G9467">IFERROR(IF(AND(Orders!R9466:R19459&gt;1000,OR(Orders!M9466:M19459="East",Orders!M9466:M19459="south")),"bonus","no bonus"),"data error")</f>
        <v>no bonus</v>
      </c>
    </row>
    <row r="9468" spans="1:7" x14ac:dyDescent="0.25">
      <c r="A9468" t="str">
        <v>high</v>
      </c>
      <c r="B9468" t="b" cm="1">
        <f t="array" ref="B9468">AND(Orders!R9466:R19459&gt;500,Orders!O9466:O19459="technology")</f>
        <v>0</v>
      </c>
      <c r="C9468" t="b" cm="1">
        <f t="array" ref="C9468">OR(Orders!R9466:R19459&gt;1000,Orders!O9466:O19459="furniture")</f>
        <v>1</v>
      </c>
      <c r="D9468" t="str">
        <v>no</v>
      </c>
      <c r="E9468" t="str">
        <v>false</v>
      </c>
      <c r="G9468" t="str" cm="1">
        <f t="array" ref="G9468">IFERROR(IF(AND(Orders!R9467:R19460&gt;1000,OR(Orders!M9467:M19460="East",Orders!M9467:M19460="south")),"bonus","no bonus"),"data error")</f>
        <v>no bonus</v>
      </c>
    </row>
    <row r="9469" spans="1:7" x14ac:dyDescent="0.25">
      <c r="A9469" t="str">
        <v>high</v>
      </c>
      <c r="B9469" t="b" cm="1">
        <f t="array" ref="B9469">AND(Orders!R9467:R19460&gt;500,Orders!O9467:O19460="technology")</f>
        <v>0</v>
      </c>
      <c r="C9469" t="b" cm="1">
        <f t="array" ref="C9469">OR(Orders!R9467:R19460&gt;1000,Orders!O9467:O19460="furniture")</f>
        <v>1</v>
      </c>
      <c r="D9469" t="str">
        <v>no</v>
      </c>
      <c r="E9469" t="str">
        <v>false</v>
      </c>
      <c r="G9469" t="str" cm="1">
        <f t="array" ref="G9469">IFERROR(IF(AND(Orders!R9468:R19461&gt;1000,OR(Orders!M9468:M19461="East",Orders!M9468:M19461="south")),"bonus","no bonus"),"data error")</f>
        <v>no bonus</v>
      </c>
    </row>
    <row r="9470" spans="1:7" x14ac:dyDescent="0.25">
      <c r="A9470" t="str">
        <v>high</v>
      </c>
      <c r="B9470" t="b" cm="1">
        <f t="array" ref="B9470">AND(Orders!R9468:R19461&gt;500,Orders!O9468:O19461="technology")</f>
        <v>0</v>
      </c>
      <c r="C9470" t="b" cm="1">
        <f t="array" ref="C9470">OR(Orders!R9468:R19461&gt;1000,Orders!O9468:O19461="furniture")</f>
        <v>1</v>
      </c>
      <c r="D9470" t="str">
        <v>no</v>
      </c>
      <c r="E9470" t="str">
        <v>false</v>
      </c>
      <c r="G9470" t="str" cm="1">
        <f t="array" ref="G9470">IFERROR(IF(AND(Orders!R9469:R19462&gt;1000,OR(Orders!M9469:M19462="East",Orders!M9469:M19462="south")),"bonus","no bonus"),"data error")</f>
        <v>no bonus</v>
      </c>
    </row>
    <row r="9471" spans="1:7" x14ac:dyDescent="0.25">
      <c r="A9471" t="str">
        <v>high</v>
      </c>
      <c r="B9471" t="b" cm="1">
        <f t="array" ref="B9471">AND(Orders!R9469:R19462&gt;500,Orders!O9469:O19462="technology")</f>
        <v>0</v>
      </c>
      <c r="C9471" t="b" cm="1">
        <f t="array" ref="C9471">OR(Orders!R9469:R19462&gt;1000,Orders!O9469:O19462="furniture")</f>
        <v>1</v>
      </c>
      <c r="D9471" t="str">
        <v>no</v>
      </c>
      <c r="E9471" t="str">
        <v>false</v>
      </c>
      <c r="G9471" t="str" cm="1">
        <f t="array" ref="G9471">IFERROR(IF(AND(Orders!R9470:R19463&gt;1000,OR(Orders!M9470:M19463="East",Orders!M9470:M19463="south")),"bonus","no bonus"),"data error")</f>
        <v>no bonus</v>
      </c>
    </row>
    <row r="9472" spans="1:7" x14ac:dyDescent="0.25">
      <c r="A9472" t="str">
        <v>high</v>
      </c>
      <c r="B9472" t="b" cm="1">
        <f t="array" ref="B9472">AND(Orders!R9470:R19463&gt;500,Orders!O9470:O19463="technology")</f>
        <v>0</v>
      </c>
      <c r="C9472" t="b" cm="1">
        <f t="array" ref="C9472">OR(Orders!R9470:R19463&gt;1000,Orders!O9470:O19463="furniture")</f>
        <v>1</v>
      </c>
      <c r="D9472" t="str">
        <v>no</v>
      </c>
      <c r="E9472" t="str">
        <v>false</v>
      </c>
      <c r="G9472" t="str" cm="1">
        <f t="array" ref="G9472">IFERROR(IF(AND(Orders!R9471:R19464&gt;1000,OR(Orders!M9471:M19464="East",Orders!M9471:M19464="south")),"bonus","no bonus"),"data error")</f>
        <v>no bonus</v>
      </c>
    </row>
    <row r="9473" spans="1:7" x14ac:dyDescent="0.25">
      <c r="A9473" t="str">
        <v>high</v>
      </c>
      <c r="B9473" t="b" cm="1">
        <f t="array" ref="B9473">AND(Orders!R9471:R19464&gt;500,Orders!O9471:O19464="technology")</f>
        <v>0</v>
      </c>
      <c r="C9473" t="b" cm="1">
        <f t="array" ref="C9473">OR(Orders!R9471:R19464&gt;1000,Orders!O9471:O19464="furniture")</f>
        <v>1</v>
      </c>
      <c r="D9473" t="str">
        <v>no</v>
      </c>
      <c r="E9473" t="str">
        <v>false</v>
      </c>
      <c r="G9473" t="str" cm="1">
        <f t="array" ref="G9473">IFERROR(IF(AND(Orders!R9472:R19465&gt;1000,OR(Orders!M9472:M19465="East",Orders!M9472:M19465="south")),"bonus","no bonus"),"data error")</f>
        <v>no bonus</v>
      </c>
    </row>
    <row r="9474" spans="1:7" x14ac:dyDescent="0.25">
      <c r="A9474" t="str">
        <v>high</v>
      </c>
      <c r="B9474" t="b" cm="1">
        <f t="array" ref="B9474">AND(Orders!R9472:R19465&gt;500,Orders!O9472:O19465="technology")</f>
        <v>0</v>
      </c>
      <c r="C9474" t="b" cm="1">
        <f t="array" ref="C9474">OR(Orders!R9472:R19465&gt;1000,Orders!O9472:O19465="furniture")</f>
        <v>1</v>
      </c>
      <c r="D9474" t="str">
        <v>no</v>
      </c>
      <c r="E9474" t="str">
        <v>false</v>
      </c>
      <c r="G9474" t="str" cm="1">
        <f t="array" ref="G9474">IFERROR(IF(AND(Orders!R9473:R19466&gt;1000,OR(Orders!M9473:M19466="East",Orders!M9473:M19466="south")),"bonus","no bonus"),"data error")</f>
        <v>no bonus</v>
      </c>
    </row>
    <row r="9475" spans="1:7" x14ac:dyDescent="0.25">
      <c r="A9475" t="str">
        <v>high</v>
      </c>
      <c r="B9475" t="b" cm="1">
        <f t="array" ref="B9475">AND(Orders!R9473:R19466&gt;500,Orders!O9473:O19466="technology")</f>
        <v>0</v>
      </c>
      <c r="C9475" t="b" cm="1">
        <f t="array" ref="C9475">OR(Orders!R9473:R19466&gt;1000,Orders!O9473:O19466="furniture")</f>
        <v>1</v>
      </c>
      <c r="D9475" t="str">
        <v>no</v>
      </c>
      <c r="E9475" t="str">
        <v>false</v>
      </c>
      <c r="G9475" t="str" cm="1">
        <f t="array" ref="G9475">IFERROR(IF(AND(Orders!R9474:R19467&gt;1000,OR(Orders!M9474:M19467="East",Orders!M9474:M19467="south")),"bonus","no bonus"),"data error")</f>
        <v>no bonus</v>
      </c>
    </row>
    <row r="9476" spans="1:7" x14ac:dyDescent="0.25">
      <c r="A9476" t="str">
        <v>high</v>
      </c>
      <c r="B9476" t="b" cm="1">
        <f t="array" ref="B9476">AND(Orders!R9474:R19467&gt;500,Orders!O9474:O19467="technology")</f>
        <v>0</v>
      </c>
      <c r="C9476" t="b" cm="1">
        <f t="array" ref="C9476">OR(Orders!R9474:R19467&gt;1000,Orders!O9474:O19467="furniture")</f>
        <v>1</v>
      </c>
      <c r="D9476" t="str">
        <v>no</v>
      </c>
      <c r="E9476" t="str">
        <v>false</v>
      </c>
      <c r="G9476" t="str" cm="1">
        <f t="array" ref="G9476">IFERROR(IF(AND(Orders!R9475:R19468&gt;1000,OR(Orders!M9475:M19468="East",Orders!M9475:M19468="south")),"bonus","no bonus"),"data error")</f>
        <v>no bonus</v>
      </c>
    </row>
    <row r="9477" spans="1:7" x14ac:dyDescent="0.25">
      <c r="A9477" t="str">
        <v>high</v>
      </c>
      <c r="B9477" t="b" cm="1">
        <f t="array" ref="B9477">AND(Orders!R9475:R19468&gt;500,Orders!O9475:O19468="technology")</f>
        <v>0</v>
      </c>
      <c r="C9477" t="b" cm="1">
        <f t="array" ref="C9477">OR(Orders!R9475:R19468&gt;1000,Orders!O9475:O19468="furniture")</f>
        <v>1</v>
      </c>
      <c r="D9477" t="str">
        <v>no</v>
      </c>
      <c r="E9477" t="str">
        <v>false</v>
      </c>
      <c r="G9477" t="str" cm="1">
        <f t="array" ref="G9477">IFERROR(IF(AND(Orders!R9476:R19469&gt;1000,OR(Orders!M9476:M19469="East",Orders!M9476:M19469="south")),"bonus","no bonus"),"data error")</f>
        <v>no bonus</v>
      </c>
    </row>
    <row r="9478" spans="1:7" x14ac:dyDescent="0.25">
      <c r="A9478" t="str">
        <v>high</v>
      </c>
      <c r="B9478" t="b" cm="1">
        <f t="array" ref="B9478">AND(Orders!R9476:R19469&gt;500,Orders!O9476:O19469="technology")</f>
        <v>0</v>
      </c>
      <c r="C9478" t="b" cm="1">
        <f t="array" ref="C9478">OR(Orders!R9476:R19469&gt;1000,Orders!O9476:O19469="furniture")</f>
        <v>1</v>
      </c>
      <c r="D9478" t="str">
        <v>no</v>
      </c>
      <c r="E9478" t="str">
        <v>false</v>
      </c>
      <c r="G9478" t="str" cm="1">
        <f t="array" ref="G9478">IFERROR(IF(AND(Orders!R9477:R19470&gt;1000,OR(Orders!M9477:M19470="East",Orders!M9477:M19470="south")),"bonus","no bonus"),"data error")</f>
        <v>no bonus</v>
      </c>
    </row>
    <row r="9479" spans="1:7" x14ac:dyDescent="0.25">
      <c r="A9479" t="str">
        <v>high</v>
      </c>
      <c r="B9479" t="b" cm="1">
        <f t="array" ref="B9479">AND(Orders!R9477:R19470&gt;500,Orders!O9477:O19470="technology")</f>
        <v>0</v>
      </c>
      <c r="C9479" t="b" cm="1">
        <f t="array" ref="C9479">OR(Orders!R9477:R19470&gt;1000,Orders!O9477:O19470="furniture")</f>
        <v>1</v>
      </c>
      <c r="D9479" t="str">
        <v>no</v>
      </c>
      <c r="E9479" t="str">
        <v>false</v>
      </c>
      <c r="G9479" t="str" cm="1">
        <f t="array" ref="G9479">IFERROR(IF(AND(Orders!R9478:R19471&gt;1000,OR(Orders!M9478:M19471="East",Orders!M9478:M19471="south")),"bonus","no bonus"),"data error")</f>
        <v>no bonus</v>
      </c>
    </row>
    <row r="9480" spans="1:7" x14ac:dyDescent="0.25">
      <c r="A9480" t="str">
        <v>high</v>
      </c>
      <c r="B9480" t="b" cm="1">
        <f t="array" ref="B9480">AND(Orders!R9478:R19471&gt;500,Orders!O9478:O19471="technology")</f>
        <v>0</v>
      </c>
      <c r="C9480" t="b" cm="1">
        <f t="array" ref="C9480">OR(Orders!R9478:R19471&gt;1000,Orders!O9478:O19471="furniture")</f>
        <v>1</v>
      </c>
      <c r="D9480" t="str">
        <v>no</v>
      </c>
      <c r="E9480" t="str">
        <v>false</v>
      </c>
      <c r="G9480" t="str" cm="1">
        <f t="array" ref="G9480">IFERROR(IF(AND(Orders!R9479:R19472&gt;1000,OR(Orders!M9479:M19472="East",Orders!M9479:M19472="south")),"bonus","no bonus"),"data error")</f>
        <v>no bonus</v>
      </c>
    </row>
    <row r="9481" spans="1:7" x14ac:dyDescent="0.25">
      <c r="A9481" t="str">
        <v>high</v>
      </c>
      <c r="B9481" t="b" cm="1">
        <f t="array" ref="B9481">AND(Orders!R9479:R19472&gt;500,Orders!O9479:O19472="technology")</f>
        <v>0</v>
      </c>
      <c r="C9481" t="b" cm="1">
        <f t="array" ref="C9481">OR(Orders!R9479:R19472&gt;1000,Orders!O9479:O19472="furniture")</f>
        <v>1</v>
      </c>
      <c r="D9481" t="str">
        <v>no</v>
      </c>
      <c r="E9481" t="str">
        <v>false</v>
      </c>
      <c r="G9481" t="str" cm="1">
        <f t="array" ref="G9481">IFERROR(IF(AND(Orders!R9480:R19473&gt;1000,OR(Orders!M9480:M19473="East",Orders!M9480:M19473="south")),"bonus","no bonus"),"data error")</f>
        <v>no bonus</v>
      </c>
    </row>
    <row r="9482" spans="1:7" x14ac:dyDescent="0.25">
      <c r="A9482" t="str">
        <v>high</v>
      </c>
      <c r="B9482" t="b" cm="1">
        <f t="array" ref="B9482">AND(Orders!R9480:R19473&gt;500,Orders!O9480:O19473="technology")</f>
        <v>0</v>
      </c>
      <c r="C9482" t="b" cm="1">
        <f t="array" ref="C9482">OR(Orders!R9480:R19473&gt;1000,Orders!O9480:O19473="furniture")</f>
        <v>1</v>
      </c>
      <c r="D9482" t="str">
        <v>no</v>
      </c>
      <c r="E9482" t="str">
        <v>false</v>
      </c>
      <c r="G9482" t="str" cm="1">
        <f t="array" ref="G9482">IFERROR(IF(AND(Orders!R9481:R19474&gt;1000,OR(Orders!M9481:M19474="East",Orders!M9481:M19474="south")),"bonus","no bonus"),"data error")</f>
        <v>no bonus</v>
      </c>
    </row>
    <row r="9483" spans="1:7" x14ac:dyDescent="0.25">
      <c r="A9483" t="str">
        <v>high</v>
      </c>
      <c r="B9483" t="b" cm="1">
        <f t="array" ref="B9483">AND(Orders!R9481:R19474&gt;500,Orders!O9481:O19474="technology")</f>
        <v>0</v>
      </c>
      <c r="C9483" t="b" cm="1">
        <f t="array" ref="C9483">OR(Orders!R9481:R19474&gt;1000,Orders!O9481:O19474="furniture")</f>
        <v>1</v>
      </c>
      <c r="D9483" t="str">
        <v>no</v>
      </c>
      <c r="E9483" t="str">
        <v>false</v>
      </c>
      <c r="G9483" t="str" cm="1">
        <f t="array" ref="G9483">IFERROR(IF(AND(Orders!R9482:R19475&gt;1000,OR(Orders!M9482:M19475="East",Orders!M9482:M19475="south")),"bonus","no bonus"),"data error")</f>
        <v>no bonus</v>
      </c>
    </row>
    <row r="9484" spans="1:7" x14ac:dyDescent="0.25">
      <c r="A9484" t="str">
        <v>high</v>
      </c>
      <c r="B9484" t="b" cm="1">
        <f t="array" ref="B9484">AND(Orders!R9482:R19475&gt;500,Orders!O9482:O19475="technology")</f>
        <v>0</v>
      </c>
      <c r="C9484" t="b" cm="1">
        <f t="array" ref="C9484">OR(Orders!R9482:R19475&gt;1000,Orders!O9482:O19475="furniture")</f>
        <v>1</v>
      </c>
      <c r="D9484" t="str">
        <v>no</v>
      </c>
      <c r="E9484" t="str">
        <v>false</v>
      </c>
      <c r="G9484" t="str" cm="1">
        <f t="array" ref="G9484">IFERROR(IF(AND(Orders!R9483:R19476&gt;1000,OR(Orders!M9483:M19476="East",Orders!M9483:M19476="south")),"bonus","no bonus"),"data error")</f>
        <v>no bonus</v>
      </c>
    </row>
    <row r="9485" spans="1:7" x14ac:dyDescent="0.25">
      <c r="A9485" t="str">
        <v>high</v>
      </c>
      <c r="B9485" t="b" cm="1">
        <f t="array" ref="B9485">AND(Orders!R9483:R19476&gt;500,Orders!O9483:O19476="technology")</f>
        <v>0</v>
      </c>
      <c r="C9485" t="b" cm="1">
        <f t="array" ref="C9485">OR(Orders!R9483:R19476&gt;1000,Orders!O9483:O19476="furniture")</f>
        <v>1</v>
      </c>
      <c r="D9485" t="str">
        <v>no</v>
      </c>
      <c r="E9485" t="str">
        <v>false</v>
      </c>
      <c r="G9485" t="str" cm="1">
        <f t="array" ref="G9485">IFERROR(IF(AND(Orders!R9484:R19477&gt;1000,OR(Orders!M9484:M19477="East",Orders!M9484:M19477="south")),"bonus","no bonus"),"data error")</f>
        <v>no bonus</v>
      </c>
    </row>
    <row r="9486" spans="1:7" x14ac:dyDescent="0.25">
      <c r="A9486" t="str">
        <v>high</v>
      </c>
      <c r="B9486" t="b" cm="1">
        <f t="array" ref="B9486">AND(Orders!R9484:R19477&gt;500,Orders!O9484:O19477="technology")</f>
        <v>0</v>
      </c>
      <c r="C9486" t="b" cm="1">
        <f t="array" ref="C9486">OR(Orders!R9484:R19477&gt;1000,Orders!O9484:O19477="furniture")</f>
        <v>1</v>
      </c>
      <c r="D9486" t="str">
        <v>no</v>
      </c>
      <c r="E9486" t="str">
        <v>false</v>
      </c>
      <c r="G9486" t="str" cm="1">
        <f t="array" ref="G9486">IFERROR(IF(AND(Orders!R9485:R19478&gt;1000,OR(Orders!M9485:M19478="East",Orders!M9485:M19478="south")),"bonus","no bonus"),"data error")</f>
        <v>no bonus</v>
      </c>
    </row>
    <row r="9487" spans="1:7" x14ac:dyDescent="0.25">
      <c r="A9487" t="str">
        <v>high</v>
      </c>
      <c r="B9487" t="b" cm="1">
        <f t="array" ref="B9487">AND(Orders!R9485:R19478&gt;500,Orders!O9485:O19478="technology")</f>
        <v>0</v>
      </c>
      <c r="C9487" t="b" cm="1">
        <f t="array" ref="C9487">OR(Orders!R9485:R19478&gt;1000,Orders!O9485:O19478="furniture")</f>
        <v>1</v>
      </c>
      <c r="D9487" t="str">
        <v>no</v>
      </c>
      <c r="E9487" t="str">
        <v>false</v>
      </c>
      <c r="G9487" t="str" cm="1">
        <f t="array" ref="G9487">IFERROR(IF(AND(Orders!R9486:R19479&gt;1000,OR(Orders!M9486:M19479="East",Orders!M9486:M19479="south")),"bonus","no bonus"),"data error")</f>
        <v>no bonus</v>
      </c>
    </row>
    <row r="9488" spans="1:7" x14ac:dyDescent="0.25">
      <c r="A9488" t="str">
        <v>high</v>
      </c>
      <c r="B9488" t="b" cm="1">
        <f t="array" ref="B9488">AND(Orders!R9486:R19479&gt;500,Orders!O9486:O19479="technology")</f>
        <v>0</v>
      </c>
      <c r="C9488" t="b" cm="1">
        <f t="array" ref="C9488">OR(Orders!R9486:R19479&gt;1000,Orders!O9486:O19479="furniture")</f>
        <v>1</v>
      </c>
      <c r="D9488" t="str">
        <v>no</v>
      </c>
      <c r="E9488" t="str">
        <v>false</v>
      </c>
      <c r="G9488" t="str" cm="1">
        <f t="array" ref="G9488">IFERROR(IF(AND(Orders!R9487:R19480&gt;1000,OR(Orders!M9487:M19480="East",Orders!M9487:M19480="south")),"bonus","no bonus"),"data error")</f>
        <v>no bonus</v>
      </c>
    </row>
    <row r="9489" spans="1:7" x14ac:dyDescent="0.25">
      <c r="A9489" t="str">
        <v>high</v>
      </c>
      <c r="B9489" t="b" cm="1">
        <f t="array" ref="B9489">AND(Orders!R9487:R19480&gt;500,Orders!O9487:O19480="technology")</f>
        <v>0</v>
      </c>
      <c r="C9489" t="b" cm="1">
        <f t="array" ref="C9489">OR(Orders!R9487:R19480&gt;1000,Orders!O9487:O19480="furniture")</f>
        <v>1</v>
      </c>
      <c r="D9489" t="str">
        <v>no</v>
      </c>
      <c r="E9489" t="str">
        <v>false</v>
      </c>
      <c r="G9489" t="str" cm="1">
        <f t="array" ref="G9489">IFERROR(IF(AND(Orders!R9488:R19481&gt;1000,OR(Orders!M9488:M19481="East",Orders!M9488:M19481="south")),"bonus","no bonus"),"data error")</f>
        <v>no bonus</v>
      </c>
    </row>
    <row r="9490" spans="1:7" x14ac:dyDescent="0.25">
      <c r="A9490" t="str">
        <v>high</v>
      </c>
      <c r="B9490" t="b" cm="1">
        <f t="array" ref="B9490">AND(Orders!R9488:R19481&gt;500,Orders!O9488:O19481="technology")</f>
        <v>0</v>
      </c>
      <c r="C9490" t="b" cm="1">
        <f t="array" ref="C9490">OR(Orders!R9488:R19481&gt;1000,Orders!O9488:O19481="furniture")</f>
        <v>1</v>
      </c>
      <c r="D9490" t="str">
        <v>no</v>
      </c>
      <c r="E9490" t="str">
        <v>false</v>
      </c>
      <c r="G9490" t="str" cm="1">
        <f t="array" ref="G9490">IFERROR(IF(AND(Orders!R9489:R19482&gt;1000,OR(Orders!M9489:M19482="East",Orders!M9489:M19482="south")),"bonus","no bonus"),"data error")</f>
        <v>no bonus</v>
      </c>
    </row>
    <row r="9491" spans="1:7" x14ac:dyDescent="0.25">
      <c r="A9491" t="str">
        <v>high</v>
      </c>
      <c r="B9491" t="b" cm="1">
        <f t="array" ref="B9491">AND(Orders!R9489:R19482&gt;500,Orders!O9489:O19482="technology")</f>
        <v>0</v>
      </c>
      <c r="C9491" t="b" cm="1">
        <f t="array" ref="C9491">OR(Orders!R9489:R19482&gt;1000,Orders!O9489:O19482="furniture")</f>
        <v>1</v>
      </c>
      <c r="D9491" t="str">
        <v>no</v>
      </c>
      <c r="E9491" t="str">
        <v>false</v>
      </c>
      <c r="G9491" t="str" cm="1">
        <f t="array" ref="G9491">IFERROR(IF(AND(Orders!R9490:R19483&gt;1000,OR(Orders!M9490:M19483="East",Orders!M9490:M19483="south")),"bonus","no bonus"),"data error")</f>
        <v>no bonus</v>
      </c>
    </row>
    <row r="9492" spans="1:7" x14ac:dyDescent="0.25">
      <c r="A9492" t="str">
        <v>high</v>
      </c>
      <c r="B9492" t="b" cm="1">
        <f t="array" ref="B9492">AND(Orders!R9490:R19483&gt;500,Orders!O9490:O19483="technology")</f>
        <v>0</v>
      </c>
      <c r="C9492" t="b" cm="1">
        <f t="array" ref="C9492">OR(Orders!R9490:R19483&gt;1000,Orders!O9490:O19483="furniture")</f>
        <v>1</v>
      </c>
      <c r="D9492" t="str">
        <v>no</v>
      </c>
      <c r="E9492" t="str">
        <v>false</v>
      </c>
      <c r="G9492" t="str" cm="1">
        <f t="array" ref="G9492">IFERROR(IF(AND(Orders!R9491:R19484&gt;1000,OR(Orders!M9491:M19484="East",Orders!M9491:M19484="south")),"bonus","no bonus"),"data error")</f>
        <v>no bonus</v>
      </c>
    </row>
    <row r="9493" spans="1:7" x14ac:dyDescent="0.25">
      <c r="A9493" t="str">
        <v>high</v>
      </c>
      <c r="B9493" t="b" cm="1">
        <f t="array" ref="B9493">AND(Orders!R9491:R19484&gt;500,Orders!O9491:O19484="technology")</f>
        <v>0</v>
      </c>
      <c r="C9493" t="b" cm="1">
        <f t="array" ref="C9493">OR(Orders!R9491:R19484&gt;1000,Orders!O9491:O19484="furniture")</f>
        <v>1</v>
      </c>
      <c r="D9493" t="str">
        <v>no</v>
      </c>
      <c r="E9493" t="str">
        <v>false</v>
      </c>
      <c r="G9493" t="str" cm="1">
        <f t="array" ref="G9493">IFERROR(IF(AND(Orders!R9492:R19485&gt;1000,OR(Orders!M9492:M19485="East",Orders!M9492:M19485="south")),"bonus","no bonus"),"data error")</f>
        <v>no bonus</v>
      </c>
    </row>
    <row r="9494" spans="1:7" x14ac:dyDescent="0.25">
      <c r="A9494" t="str">
        <v>high</v>
      </c>
      <c r="B9494" t="b" cm="1">
        <f t="array" ref="B9494">AND(Orders!R9492:R19485&gt;500,Orders!O9492:O19485="technology")</f>
        <v>0</v>
      </c>
      <c r="C9494" t="b" cm="1">
        <f t="array" ref="C9494">OR(Orders!R9492:R19485&gt;1000,Orders!O9492:O19485="furniture")</f>
        <v>1</v>
      </c>
      <c r="D9494" t="str">
        <v>no</v>
      </c>
      <c r="E9494" t="str">
        <v>false</v>
      </c>
      <c r="G9494" t="str" cm="1">
        <f t="array" ref="G9494">IFERROR(IF(AND(Orders!R9493:R19486&gt;1000,OR(Orders!M9493:M19486="East",Orders!M9493:M19486="south")),"bonus","no bonus"),"data error")</f>
        <v>no bonus</v>
      </c>
    </row>
    <row r="9495" spans="1:7" x14ac:dyDescent="0.25">
      <c r="A9495" t="str">
        <v>high</v>
      </c>
      <c r="B9495" t="b" cm="1">
        <f t="array" ref="B9495">AND(Orders!R9493:R19486&gt;500,Orders!O9493:O19486="technology")</f>
        <v>0</v>
      </c>
      <c r="C9495" t="b" cm="1">
        <f t="array" ref="C9495">OR(Orders!R9493:R19486&gt;1000,Orders!O9493:O19486="furniture")</f>
        <v>1</v>
      </c>
      <c r="D9495" t="str">
        <v>no</v>
      </c>
      <c r="E9495" t="str">
        <v>false</v>
      </c>
      <c r="G9495" t="str" cm="1">
        <f t="array" ref="G9495">IFERROR(IF(AND(Orders!R9494:R19487&gt;1000,OR(Orders!M9494:M19487="East",Orders!M9494:M19487="south")),"bonus","no bonus"),"data error")</f>
        <v>no bonus</v>
      </c>
    </row>
    <row r="9496" spans="1:7" x14ac:dyDescent="0.25">
      <c r="A9496" t="str">
        <v>high</v>
      </c>
      <c r="B9496" t="b" cm="1">
        <f t="array" ref="B9496">AND(Orders!R9494:R19487&gt;500,Orders!O9494:O19487="technology")</f>
        <v>0</v>
      </c>
      <c r="C9496" t="b" cm="1">
        <f t="array" ref="C9496">OR(Orders!R9494:R19487&gt;1000,Orders!O9494:O19487="furniture")</f>
        <v>1</v>
      </c>
      <c r="D9496" t="str">
        <v>no</v>
      </c>
      <c r="E9496" t="str">
        <v>false</v>
      </c>
      <c r="G9496" t="str" cm="1">
        <f t="array" ref="G9496">IFERROR(IF(AND(Orders!R9495:R19488&gt;1000,OR(Orders!M9495:M19488="East",Orders!M9495:M19488="south")),"bonus","no bonus"),"data error")</f>
        <v>no bonus</v>
      </c>
    </row>
    <row r="9497" spans="1:7" x14ac:dyDescent="0.25">
      <c r="A9497" t="str">
        <v>high</v>
      </c>
      <c r="B9497" t="b" cm="1">
        <f t="array" ref="B9497">AND(Orders!R9495:R19488&gt;500,Orders!O9495:O19488="technology")</f>
        <v>0</v>
      </c>
      <c r="C9497" t="b" cm="1">
        <f t="array" ref="C9497">OR(Orders!R9495:R19488&gt;1000,Orders!O9495:O19488="furniture")</f>
        <v>1</v>
      </c>
      <c r="D9497" t="str">
        <v>no</v>
      </c>
      <c r="E9497" t="str">
        <v>false</v>
      </c>
      <c r="G9497" t="str" cm="1">
        <f t="array" ref="G9497">IFERROR(IF(AND(Orders!R9496:R19489&gt;1000,OR(Orders!M9496:M19489="East",Orders!M9496:M19489="south")),"bonus","no bonus"),"data error")</f>
        <v>no bonus</v>
      </c>
    </row>
    <row r="9498" spans="1:7" x14ac:dyDescent="0.25">
      <c r="A9498" t="str">
        <v>high</v>
      </c>
      <c r="B9498" t="b" cm="1">
        <f t="array" ref="B9498">AND(Orders!R9496:R19489&gt;500,Orders!O9496:O19489="technology")</f>
        <v>0</v>
      </c>
      <c r="C9498" t="b" cm="1">
        <f t="array" ref="C9498">OR(Orders!R9496:R19489&gt;1000,Orders!O9496:O19489="furniture")</f>
        <v>1</v>
      </c>
      <c r="D9498" t="str">
        <v>no</v>
      </c>
      <c r="E9498" t="str">
        <v>false</v>
      </c>
      <c r="G9498" t="str" cm="1">
        <f t="array" ref="G9498">IFERROR(IF(AND(Orders!R9497:R19490&gt;1000,OR(Orders!M9497:M19490="East",Orders!M9497:M19490="south")),"bonus","no bonus"),"data error")</f>
        <v>no bonus</v>
      </c>
    </row>
    <row r="9499" spans="1:7" x14ac:dyDescent="0.25">
      <c r="A9499" t="str">
        <v>high</v>
      </c>
      <c r="B9499" t="b" cm="1">
        <f t="array" ref="B9499">AND(Orders!R9497:R19490&gt;500,Orders!O9497:O19490="technology")</f>
        <v>0</v>
      </c>
      <c r="C9499" t="b" cm="1">
        <f t="array" ref="C9499">OR(Orders!R9497:R19490&gt;1000,Orders!O9497:O19490="furniture")</f>
        <v>1</v>
      </c>
      <c r="D9499" t="str">
        <v>no</v>
      </c>
      <c r="E9499" t="str">
        <v>false</v>
      </c>
      <c r="G9499" t="str" cm="1">
        <f t="array" ref="G9499">IFERROR(IF(AND(Orders!R9498:R19491&gt;1000,OR(Orders!M9498:M19491="East",Orders!M9498:M19491="south")),"bonus","no bonus"),"data error")</f>
        <v>no bonus</v>
      </c>
    </row>
    <row r="9500" spans="1:7" x14ac:dyDescent="0.25">
      <c r="A9500" t="str">
        <v>high</v>
      </c>
      <c r="B9500" t="b" cm="1">
        <f t="array" ref="B9500">AND(Orders!R9498:R19491&gt;500,Orders!O9498:O19491="technology")</f>
        <v>0</v>
      </c>
      <c r="C9500" t="b" cm="1">
        <f t="array" ref="C9500">OR(Orders!R9498:R19491&gt;1000,Orders!O9498:O19491="furniture")</f>
        <v>1</v>
      </c>
      <c r="D9500" t="str">
        <v>no</v>
      </c>
      <c r="E9500" t="str">
        <v>false</v>
      </c>
      <c r="G9500" t="str" cm="1">
        <f t="array" ref="G9500">IFERROR(IF(AND(Orders!R9499:R19492&gt;1000,OR(Orders!M9499:M19492="East",Orders!M9499:M19492="south")),"bonus","no bonus"),"data error")</f>
        <v>no bonus</v>
      </c>
    </row>
    <row r="9501" spans="1:7" x14ac:dyDescent="0.25">
      <c r="A9501" t="str">
        <v>high</v>
      </c>
      <c r="B9501" t="b" cm="1">
        <f t="array" ref="B9501">AND(Orders!R9499:R19492&gt;500,Orders!O9499:O19492="technology")</f>
        <v>0</v>
      </c>
      <c r="C9501" t="b" cm="1">
        <f t="array" ref="C9501">OR(Orders!R9499:R19492&gt;1000,Orders!O9499:O19492="furniture")</f>
        <v>1</v>
      </c>
      <c r="D9501" t="str">
        <v>no</v>
      </c>
      <c r="E9501" t="str">
        <v>false</v>
      </c>
      <c r="G9501" t="str" cm="1">
        <f t="array" ref="G9501">IFERROR(IF(AND(Orders!R9500:R19493&gt;1000,OR(Orders!M9500:M19493="East",Orders!M9500:M19493="south")),"bonus","no bonus"),"data error")</f>
        <v>no bonus</v>
      </c>
    </row>
    <row r="9502" spans="1:7" x14ac:dyDescent="0.25">
      <c r="A9502" t="str">
        <v>high</v>
      </c>
      <c r="B9502" t="b" cm="1">
        <f t="array" ref="B9502">AND(Orders!R9500:R19493&gt;500,Orders!O9500:O19493="technology")</f>
        <v>0</v>
      </c>
      <c r="C9502" t="b" cm="1">
        <f t="array" ref="C9502">OR(Orders!R9500:R19493&gt;1000,Orders!O9500:O19493="furniture")</f>
        <v>1</v>
      </c>
      <c r="D9502" t="str">
        <v>no</v>
      </c>
      <c r="E9502" t="str">
        <v>false</v>
      </c>
      <c r="G9502" t="str" cm="1">
        <f t="array" ref="G9502">IFERROR(IF(AND(Orders!R9501:R19494&gt;1000,OR(Orders!M9501:M19494="East",Orders!M9501:M19494="south")),"bonus","no bonus"),"data error")</f>
        <v>no bonus</v>
      </c>
    </row>
    <row r="9503" spans="1:7" x14ac:dyDescent="0.25">
      <c r="A9503" t="str">
        <v>high</v>
      </c>
      <c r="B9503" t="b" cm="1">
        <f t="array" ref="B9503">AND(Orders!R9501:R19494&gt;500,Orders!O9501:O19494="technology")</f>
        <v>0</v>
      </c>
      <c r="C9503" t="b" cm="1">
        <f t="array" ref="C9503">OR(Orders!R9501:R19494&gt;1000,Orders!O9501:O19494="furniture")</f>
        <v>1</v>
      </c>
      <c r="D9503" t="str">
        <v>no</v>
      </c>
      <c r="E9503" t="str">
        <v>false</v>
      </c>
      <c r="G9503" t="str" cm="1">
        <f t="array" ref="G9503">IFERROR(IF(AND(Orders!R9502:R19495&gt;1000,OR(Orders!M9502:M19495="East",Orders!M9502:M19495="south")),"bonus","no bonus"),"data error")</f>
        <v>no bonus</v>
      </c>
    </row>
    <row r="9504" spans="1:7" x14ac:dyDescent="0.25">
      <c r="A9504" t="str">
        <v>high</v>
      </c>
      <c r="B9504" t="b" cm="1">
        <f t="array" ref="B9504">AND(Orders!R9502:R19495&gt;500,Orders!O9502:O19495="technology")</f>
        <v>0</v>
      </c>
      <c r="C9504" t="b" cm="1">
        <f t="array" ref="C9504">OR(Orders!R9502:R19495&gt;1000,Orders!O9502:O19495="furniture")</f>
        <v>1</v>
      </c>
      <c r="D9504" t="str">
        <v>no</v>
      </c>
      <c r="E9504" t="str">
        <v>false</v>
      </c>
      <c r="G9504" t="str" cm="1">
        <f t="array" ref="G9504">IFERROR(IF(AND(Orders!R9503:R19496&gt;1000,OR(Orders!M9503:M19496="East",Orders!M9503:M19496="south")),"bonus","no bonus"),"data error")</f>
        <v>no bonus</v>
      </c>
    </row>
    <row r="9505" spans="1:7" x14ac:dyDescent="0.25">
      <c r="A9505" t="str">
        <v>high</v>
      </c>
      <c r="B9505" t="b" cm="1">
        <f t="array" ref="B9505">AND(Orders!R9503:R19496&gt;500,Orders!O9503:O19496="technology")</f>
        <v>0</v>
      </c>
      <c r="C9505" t="b" cm="1">
        <f t="array" ref="C9505">OR(Orders!R9503:R19496&gt;1000,Orders!O9503:O19496="furniture")</f>
        <v>1</v>
      </c>
      <c r="D9505" t="str">
        <v>no</v>
      </c>
      <c r="E9505" t="str">
        <v>false</v>
      </c>
      <c r="G9505" t="str" cm="1">
        <f t="array" ref="G9505">IFERROR(IF(AND(Orders!R9504:R19497&gt;1000,OR(Orders!M9504:M19497="East",Orders!M9504:M19497="south")),"bonus","no bonus"),"data error")</f>
        <v>no bonus</v>
      </c>
    </row>
    <row r="9506" spans="1:7" x14ac:dyDescent="0.25">
      <c r="A9506" t="str">
        <v>high</v>
      </c>
      <c r="B9506" t="b" cm="1">
        <f t="array" ref="B9506">AND(Orders!R9504:R19497&gt;500,Orders!O9504:O19497="technology")</f>
        <v>0</v>
      </c>
      <c r="C9506" t="b" cm="1">
        <f t="array" ref="C9506">OR(Orders!R9504:R19497&gt;1000,Orders!O9504:O19497="furniture")</f>
        <v>1</v>
      </c>
      <c r="D9506" t="str">
        <v>no</v>
      </c>
      <c r="E9506" t="str">
        <v>false</v>
      </c>
      <c r="G9506" t="str" cm="1">
        <f t="array" ref="G9506">IFERROR(IF(AND(Orders!R9505:R19498&gt;1000,OR(Orders!M9505:M19498="East",Orders!M9505:M19498="south")),"bonus","no bonus"),"data error")</f>
        <v>no bonus</v>
      </c>
    </row>
    <row r="9507" spans="1:7" x14ac:dyDescent="0.25">
      <c r="A9507" t="str">
        <v>high</v>
      </c>
      <c r="B9507" t="b" cm="1">
        <f t="array" ref="B9507">AND(Orders!R9505:R19498&gt;500,Orders!O9505:O19498="technology")</f>
        <v>0</v>
      </c>
      <c r="C9507" t="b" cm="1">
        <f t="array" ref="C9507">OR(Orders!R9505:R19498&gt;1000,Orders!O9505:O19498="furniture")</f>
        <v>1</v>
      </c>
      <c r="D9507" t="str">
        <v>no</v>
      </c>
      <c r="E9507" t="str">
        <v>false</v>
      </c>
      <c r="G9507" t="str" cm="1">
        <f t="array" ref="G9507">IFERROR(IF(AND(Orders!R9506:R19499&gt;1000,OR(Orders!M9506:M19499="East",Orders!M9506:M19499="south")),"bonus","no bonus"),"data error")</f>
        <v>no bonus</v>
      </c>
    </row>
    <row r="9508" spans="1:7" x14ac:dyDescent="0.25">
      <c r="A9508" t="str">
        <v>high</v>
      </c>
      <c r="B9508" t="b" cm="1">
        <f t="array" ref="B9508">AND(Orders!R9506:R19499&gt;500,Orders!O9506:O19499="technology")</f>
        <v>0</v>
      </c>
      <c r="C9508" t="b" cm="1">
        <f t="array" ref="C9508">OR(Orders!R9506:R19499&gt;1000,Orders!O9506:O19499="furniture")</f>
        <v>1</v>
      </c>
      <c r="D9508" t="str">
        <v>no</v>
      </c>
      <c r="E9508" t="str">
        <v>false</v>
      </c>
      <c r="G9508" t="str" cm="1">
        <f t="array" ref="G9508">IFERROR(IF(AND(Orders!R9507:R19500&gt;1000,OR(Orders!M9507:M19500="East",Orders!M9507:M19500="south")),"bonus","no bonus"),"data error")</f>
        <v>no bonus</v>
      </c>
    </row>
    <row r="9509" spans="1:7" x14ac:dyDescent="0.25">
      <c r="A9509" t="str">
        <v>high</v>
      </c>
      <c r="B9509" t="b" cm="1">
        <f t="array" ref="B9509">AND(Orders!R9507:R19500&gt;500,Orders!O9507:O19500="technology")</f>
        <v>0</v>
      </c>
      <c r="C9509" t="b" cm="1">
        <f t="array" ref="C9509">OR(Orders!R9507:R19500&gt;1000,Orders!O9507:O19500="furniture")</f>
        <v>1</v>
      </c>
      <c r="D9509" t="str">
        <v>no</v>
      </c>
      <c r="E9509" t="str">
        <v>false</v>
      </c>
      <c r="G9509" t="str" cm="1">
        <f t="array" ref="G9509">IFERROR(IF(AND(Orders!R9508:R19501&gt;1000,OR(Orders!M9508:M19501="East",Orders!M9508:M19501="south")),"bonus","no bonus"),"data error")</f>
        <v>no bonus</v>
      </c>
    </row>
    <row r="9510" spans="1:7" x14ac:dyDescent="0.25">
      <c r="A9510" t="str">
        <v>high</v>
      </c>
      <c r="B9510" t="b" cm="1">
        <f t="array" ref="B9510">AND(Orders!R9508:R19501&gt;500,Orders!O9508:O19501="technology")</f>
        <v>0</v>
      </c>
      <c r="C9510" t="b" cm="1">
        <f t="array" ref="C9510">OR(Orders!R9508:R19501&gt;1000,Orders!O9508:O19501="furniture")</f>
        <v>1</v>
      </c>
      <c r="D9510" t="str">
        <v>no</v>
      </c>
      <c r="E9510" t="str">
        <v>false</v>
      </c>
      <c r="G9510" t="str" cm="1">
        <f t="array" ref="G9510">IFERROR(IF(AND(Orders!R9509:R19502&gt;1000,OR(Orders!M9509:M19502="East",Orders!M9509:M19502="south")),"bonus","no bonus"),"data error")</f>
        <v>no bonus</v>
      </c>
    </row>
    <row r="9511" spans="1:7" x14ac:dyDescent="0.25">
      <c r="A9511" t="str">
        <v>high</v>
      </c>
      <c r="B9511" t="b" cm="1">
        <f t="array" ref="B9511">AND(Orders!R9509:R19502&gt;500,Orders!O9509:O19502="technology")</f>
        <v>0</v>
      </c>
      <c r="C9511" t="b" cm="1">
        <f t="array" ref="C9511">OR(Orders!R9509:R19502&gt;1000,Orders!O9509:O19502="furniture")</f>
        <v>1</v>
      </c>
      <c r="D9511" t="str">
        <v>no</v>
      </c>
      <c r="E9511" t="str">
        <v>false</v>
      </c>
      <c r="G9511" t="str" cm="1">
        <f t="array" ref="G9511">IFERROR(IF(AND(Orders!R9510:R19503&gt;1000,OR(Orders!M9510:M19503="East",Orders!M9510:M19503="south")),"bonus","no bonus"),"data error")</f>
        <v>no bonus</v>
      </c>
    </row>
    <row r="9512" spans="1:7" x14ac:dyDescent="0.25">
      <c r="A9512" t="str">
        <v>high</v>
      </c>
      <c r="B9512" t="b" cm="1">
        <f t="array" ref="B9512">AND(Orders!R9510:R19503&gt;500,Orders!O9510:O19503="technology")</f>
        <v>0</v>
      </c>
      <c r="C9512" t="b" cm="1">
        <f t="array" ref="C9512">OR(Orders!R9510:R19503&gt;1000,Orders!O9510:O19503="furniture")</f>
        <v>1</v>
      </c>
      <c r="D9512" t="str">
        <v>no</v>
      </c>
      <c r="E9512" t="str">
        <v>false</v>
      </c>
      <c r="G9512" t="str" cm="1">
        <f t="array" ref="G9512">IFERROR(IF(AND(Orders!R9511:R19504&gt;1000,OR(Orders!M9511:M19504="East",Orders!M9511:M19504="south")),"bonus","no bonus"),"data error")</f>
        <v>no bonus</v>
      </c>
    </row>
    <row r="9513" spans="1:7" x14ac:dyDescent="0.25">
      <c r="A9513" t="str">
        <v>high</v>
      </c>
      <c r="B9513" t="b" cm="1">
        <f t="array" ref="B9513">AND(Orders!R9511:R19504&gt;500,Orders!O9511:O19504="technology")</f>
        <v>0</v>
      </c>
      <c r="C9513" t="b" cm="1">
        <f t="array" ref="C9513">OR(Orders!R9511:R19504&gt;1000,Orders!O9511:O19504="furniture")</f>
        <v>1</v>
      </c>
      <c r="D9513" t="str">
        <v>no</v>
      </c>
      <c r="E9513" t="str">
        <v>false</v>
      </c>
      <c r="G9513" t="str" cm="1">
        <f t="array" ref="G9513">IFERROR(IF(AND(Orders!R9512:R19505&gt;1000,OR(Orders!M9512:M19505="East",Orders!M9512:M19505="south")),"bonus","no bonus"),"data error")</f>
        <v>no bonus</v>
      </c>
    </row>
    <row r="9514" spans="1:7" x14ac:dyDescent="0.25">
      <c r="A9514" t="str">
        <v>high</v>
      </c>
      <c r="B9514" t="b" cm="1">
        <f t="array" ref="B9514">AND(Orders!R9512:R19505&gt;500,Orders!O9512:O19505="technology")</f>
        <v>0</v>
      </c>
      <c r="C9514" t="b" cm="1">
        <f t="array" ref="C9514">OR(Orders!R9512:R19505&gt;1000,Orders!O9512:O19505="furniture")</f>
        <v>1</v>
      </c>
      <c r="D9514" t="str">
        <v>no</v>
      </c>
      <c r="E9514" t="str">
        <v>false</v>
      </c>
      <c r="G9514" t="str" cm="1">
        <f t="array" ref="G9514">IFERROR(IF(AND(Orders!R9513:R19506&gt;1000,OR(Orders!M9513:M19506="East",Orders!M9513:M19506="south")),"bonus","no bonus"),"data error")</f>
        <v>no bonus</v>
      </c>
    </row>
    <row r="9515" spans="1:7" x14ac:dyDescent="0.25">
      <c r="A9515" t="str">
        <v>high</v>
      </c>
      <c r="B9515" t="b" cm="1">
        <f t="array" ref="B9515">AND(Orders!R9513:R19506&gt;500,Orders!O9513:O19506="technology")</f>
        <v>0</v>
      </c>
      <c r="C9515" t="b" cm="1">
        <f t="array" ref="C9515">OR(Orders!R9513:R19506&gt;1000,Orders!O9513:O19506="furniture")</f>
        <v>1</v>
      </c>
      <c r="D9515" t="str">
        <v>no</v>
      </c>
      <c r="E9515" t="str">
        <v>false</v>
      </c>
      <c r="G9515" t="str" cm="1">
        <f t="array" ref="G9515">IFERROR(IF(AND(Orders!R9514:R19507&gt;1000,OR(Orders!M9514:M19507="East",Orders!M9514:M19507="south")),"bonus","no bonus"),"data error")</f>
        <v>no bonus</v>
      </c>
    </row>
    <row r="9516" spans="1:7" x14ac:dyDescent="0.25">
      <c r="A9516" t="str">
        <v>high</v>
      </c>
      <c r="B9516" t="b" cm="1">
        <f t="array" ref="B9516">AND(Orders!R9514:R19507&gt;500,Orders!O9514:O19507="technology")</f>
        <v>0</v>
      </c>
      <c r="C9516" t="b" cm="1">
        <f t="array" ref="C9516">OR(Orders!R9514:R19507&gt;1000,Orders!O9514:O19507="furniture")</f>
        <v>1</v>
      </c>
      <c r="D9516" t="str">
        <v>no</v>
      </c>
      <c r="E9516" t="str">
        <v>false</v>
      </c>
      <c r="G9516" t="str" cm="1">
        <f t="array" ref="G9516">IFERROR(IF(AND(Orders!R9515:R19508&gt;1000,OR(Orders!M9515:M19508="East",Orders!M9515:M19508="south")),"bonus","no bonus"),"data error")</f>
        <v>no bonus</v>
      </c>
    </row>
    <row r="9517" spans="1:7" x14ac:dyDescent="0.25">
      <c r="A9517" t="str">
        <v>high</v>
      </c>
      <c r="B9517" t="b" cm="1">
        <f t="array" ref="B9517">AND(Orders!R9515:R19508&gt;500,Orders!O9515:O19508="technology")</f>
        <v>0</v>
      </c>
      <c r="C9517" t="b" cm="1">
        <f t="array" ref="C9517">OR(Orders!R9515:R19508&gt;1000,Orders!O9515:O19508="furniture")</f>
        <v>1</v>
      </c>
      <c r="D9517" t="str">
        <v>no</v>
      </c>
      <c r="E9517" t="str">
        <v>false</v>
      </c>
      <c r="G9517" t="str" cm="1">
        <f t="array" ref="G9517">IFERROR(IF(AND(Orders!R9516:R19509&gt;1000,OR(Orders!M9516:M19509="East",Orders!M9516:M19509="south")),"bonus","no bonus"),"data error")</f>
        <v>no bonus</v>
      </c>
    </row>
    <row r="9518" spans="1:7" x14ac:dyDescent="0.25">
      <c r="A9518" t="str">
        <v>high</v>
      </c>
      <c r="B9518" t="b" cm="1">
        <f t="array" ref="B9518">AND(Orders!R9516:R19509&gt;500,Orders!O9516:O19509="technology")</f>
        <v>0</v>
      </c>
      <c r="C9518" t="b" cm="1">
        <f t="array" ref="C9518">OR(Orders!R9516:R19509&gt;1000,Orders!O9516:O19509="furniture")</f>
        <v>1</v>
      </c>
      <c r="D9518" t="str">
        <v>no</v>
      </c>
      <c r="E9518" t="str">
        <v>false</v>
      </c>
      <c r="G9518" t="str" cm="1">
        <f t="array" ref="G9518">IFERROR(IF(AND(Orders!R9517:R19510&gt;1000,OR(Orders!M9517:M19510="East",Orders!M9517:M19510="south")),"bonus","no bonus"),"data error")</f>
        <v>no bonus</v>
      </c>
    </row>
    <row r="9519" spans="1:7" x14ac:dyDescent="0.25">
      <c r="A9519" t="str">
        <v>high</v>
      </c>
      <c r="B9519" t="b" cm="1">
        <f t="array" ref="B9519">AND(Orders!R9517:R19510&gt;500,Orders!O9517:O19510="technology")</f>
        <v>0</v>
      </c>
      <c r="C9519" t="b" cm="1">
        <f t="array" ref="C9519">OR(Orders!R9517:R19510&gt;1000,Orders!O9517:O19510="furniture")</f>
        <v>1</v>
      </c>
      <c r="D9519" t="str">
        <v>no</v>
      </c>
      <c r="E9519" t="str">
        <v>false</v>
      </c>
      <c r="G9519" t="str" cm="1">
        <f t="array" ref="G9519">IFERROR(IF(AND(Orders!R9518:R19511&gt;1000,OR(Orders!M9518:M19511="East",Orders!M9518:M19511="south")),"bonus","no bonus"),"data error")</f>
        <v>no bonus</v>
      </c>
    </row>
    <row r="9520" spans="1:7" x14ac:dyDescent="0.25">
      <c r="A9520" t="str">
        <v>high</v>
      </c>
      <c r="B9520" t="b" cm="1">
        <f t="array" ref="B9520">AND(Orders!R9518:R19511&gt;500,Orders!O9518:O19511="technology")</f>
        <v>0</v>
      </c>
      <c r="C9520" t="b" cm="1">
        <f t="array" ref="C9520">OR(Orders!R9518:R19511&gt;1000,Orders!O9518:O19511="furniture")</f>
        <v>1</v>
      </c>
      <c r="D9520" t="str">
        <v>no</v>
      </c>
      <c r="E9520" t="str">
        <v>false</v>
      </c>
      <c r="G9520" t="str" cm="1">
        <f t="array" ref="G9520">IFERROR(IF(AND(Orders!R9519:R19512&gt;1000,OR(Orders!M9519:M19512="East",Orders!M9519:M19512="south")),"bonus","no bonus"),"data error")</f>
        <v>no bonus</v>
      </c>
    </row>
    <row r="9521" spans="1:7" x14ac:dyDescent="0.25">
      <c r="A9521" t="str">
        <v>high</v>
      </c>
      <c r="B9521" t="b" cm="1">
        <f t="array" ref="B9521">AND(Orders!R9519:R19512&gt;500,Orders!O9519:O19512="technology")</f>
        <v>0</v>
      </c>
      <c r="C9521" t="b" cm="1">
        <f t="array" ref="C9521">OR(Orders!R9519:R19512&gt;1000,Orders!O9519:O19512="furniture")</f>
        <v>1</v>
      </c>
      <c r="D9521" t="str">
        <v>no</v>
      </c>
      <c r="E9521" t="str">
        <v>false</v>
      </c>
      <c r="G9521" t="str" cm="1">
        <f t="array" ref="G9521">IFERROR(IF(AND(Orders!R9520:R19513&gt;1000,OR(Orders!M9520:M19513="East",Orders!M9520:M19513="south")),"bonus","no bonus"),"data error")</f>
        <v>no bonus</v>
      </c>
    </row>
    <row r="9522" spans="1:7" x14ac:dyDescent="0.25">
      <c r="A9522" t="str">
        <v>high</v>
      </c>
      <c r="B9522" t="b" cm="1">
        <f t="array" ref="B9522">AND(Orders!R9520:R19513&gt;500,Orders!O9520:O19513="technology")</f>
        <v>0</v>
      </c>
      <c r="C9522" t="b" cm="1">
        <f t="array" ref="C9522">OR(Orders!R9520:R19513&gt;1000,Orders!O9520:O19513="furniture")</f>
        <v>1</v>
      </c>
      <c r="D9522" t="str">
        <v>no</v>
      </c>
      <c r="E9522" t="str">
        <v>false</v>
      </c>
      <c r="G9522" t="str" cm="1">
        <f t="array" ref="G9522">IFERROR(IF(AND(Orders!R9521:R19514&gt;1000,OR(Orders!M9521:M19514="East",Orders!M9521:M19514="south")),"bonus","no bonus"),"data error")</f>
        <v>no bonus</v>
      </c>
    </row>
    <row r="9523" spans="1:7" x14ac:dyDescent="0.25">
      <c r="A9523" t="str">
        <v>high</v>
      </c>
      <c r="B9523" t="b" cm="1">
        <f t="array" ref="B9523">AND(Orders!R9521:R19514&gt;500,Orders!O9521:O19514="technology")</f>
        <v>0</v>
      </c>
      <c r="C9523" t="b" cm="1">
        <f t="array" ref="C9523">OR(Orders!R9521:R19514&gt;1000,Orders!O9521:O19514="furniture")</f>
        <v>1</v>
      </c>
      <c r="D9523" t="str">
        <v>no</v>
      </c>
      <c r="E9523" t="str">
        <v>false</v>
      </c>
      <c r="G9523" t="str" cm="1">
        <f t="array" ref="G9523">IFERROR(IF(AND(Orders!R9522:R19515&gt;1000,OR(Orders!M9522:M19515="East",Orders!M9522:M19515="south")),"bonus","no bonus"),"data error")</f>
        <v>no bonus</v>
      </c>
    </row>
    <row r="9524" spans="1:7" x14ac:dyDescent="0.25">
      <c r="A9524" t="str">
        <v>high</v>
      </c>
      <c r="B9524" t="b" cm="1">
        <f t="array" ref="B9524">AND(Orders!R9522:R19515&gt;500,Orders!O9522:O19515="technology")</f>
        <v>0</v>
      </c>
      <c r="C9524" t="b" cm="1">
        <f t="array" ref="C9524">OR(Orders!R9522:R19515&gt;1000,Orders!O9522:O19515="furniture")</f>
        <v>1</v>
      </c>
      <c r="D9524" t="str">
        <v>no</v>
      </c>
      <c r="E9524" t="str">
        <v>false</v>
      </c>
      <c r="G9524" t="str" cm="1">
        <f t="array" ref="G9524">IFERROR(IF(AND(Orders!R9523:R19516&gt;1000,OR(Orders!M9523:M19516="East",Orders!M9523:M19516="south")),"bonus","no bonus"),"data error")</f>
        <v>no bonus</v>
      </c>
    </row>
    <row r="9525" spans="1:7" x14ac:dyDescent="0.25">
      <c r="A9525" t="str">
        <v>high</v>
      </c>
      <c r="B9525" t="b" cm="1">
        <f t="array" ref="B9525">AND(Orders!R9523:R19516&gt;500,Orders!O9523:O19516="technology")</f>
        <v>0</v>
      </c>
      <c r="C9525" t="b" cm="1">
        <f t="array" ref="C9525">OR(Orders!R9523:R19516&gt;1000,Orders!O9523:O19516="furniture")</f>
        <v>1</v>
      </c>
      <c r="D9525" t="str">
        <v>no</v>
      </c>
      <c r="E9525" t="str">
        <v>false</v>
      </c>
      <c r="G9525" t="str" cm="1">
        <f t="array" ref="G9525">IFERROR(IF(AND(Orders!R9524:R19517&gt;1000,OR(Orders!M9524:M19517="East",Orders!M9524:M19517="south")),"bonus","no bonus"),"data error")</f>
        <v>no bonus</v>
      </c>
    </row>
    <row r="9526" spans="1:7" x14ac:dyDescent="0.25">
      <c r="A9526" t="str">
        <v>high</v>
      </c>
      <c r="B9526" t="b" cm="1">
        <f t="array" ref="B9526">AND(Orders!R9524:R19517&gt;500,Orders!O9524:O19517="technology")</f>
        <v>0</v>
      </c>
      <c r="C9526" t="b" cm="1">
        <f t="array" ref="C9526">OR(Orders!R9524:R19517&gt;1000,Orders!O9524:O19517="furniture")</f>
        <v>1</v>
      </c>
      <c r="D9526" t="str">
        <v>no</v>
      </c>
      <c r="E9526" t="str">
        <v>false</v>
      </c>
      <c r="G9526" t="str" cm="1">
        <f t="array" ref="G9526">IFERROR(IF(AND(Orders!R9525:R19518&gt;1000,OR(Orders!M9525:M19518="East",Orders!M9525:M19518="south")),"bonus","no bonus"),"data error")</f>
        <v>no bonus</v>
      </c>
    </row>
    <row r="9527" spans="1:7" x14ac:dyDescent="0.25">
      <c r="A9527" t="str">
        <v>high</v>
      </c>
      <c r="B9527" t="b" cm="1">
        <f t="array" ref="B9527">AND(Orders!R9525:R19518&gt;500,Orders!O9525:O19518="technology")</f>
        <v>0</v>
      </c>
      <c r="C9527" t="b" cm="1">
        <f t="array" ref="C9527">OR(Orders!R9525:R19518&gt;1000,Orders!O9525:O19518="furniture")</f>
        <v>1</v>
      </c>
      <c r="D9527" t="str">
        <v>no</v>
      </c>
      <c r="E9527" t="str">
        <v>false</v>
      </c>
      <c r="G9527" t="str" cm="1">
        <f t="array" ref="G9527">IFERROR(IF(AND(Orders!R9526:R19519&gt;1000,OR(Orders!M9526:M19519="East",Orders!M9526:M19519="south")),"bonus","no bonus"),"data error")</f>
        <v>no bonus</v>
      </c>
    </row>
    <row r="9528" spans="1:7" x14ac:dyDescent="0.25">
      <c r="A9528" t="str">
        <v>high</v>
      </c>
      <c r="B9528" t="b" cm="1">
        <f t="array" ref="B9528">AND(Orders!R9526:R19519&gt;500,Orders!O9526:O19519="technology")</f>
        <v>0</v>
      </c>
      <c r="C9528" t="b" cm="1">
        <f t="array" ref="C9528">OR(Orders!R9526:R19519&gt;1000,Orders!O9526:O19519="furniture")</f>
        <v>1</v>
      </c>
      <c r="D9528" t="str">
        <v>no</v>
      </c>
      <c r="E9528" t="str">
        <v>false</v>
      </c>
      <c r="G9528" t="str" cm="1">
        <f t="array" ref="G9528">IFERROR(IF(AND(Orders!R9527:R19520&gt;1000,OR(Orders!M9527:M19520="East",Orders!M9527:M19520="south")),"bonus","no bonus"),"data error")</f>
        <v>no bonus</v>
      </c>
    </row>
    <row r="9529" spans="1:7" x14ac:dyDescent="0.25">
      <c r="A9529" t="str">
        <v>high</v>
      </c>
      <c r="B9529" t="b" cm="1">
        <f t="array" ref="B9529">AND(Orders!R9527:R19520&gt;500,Orders!O9527:O19520="technology")</f>
        <v>0</v>
      </c>
      <c r="C9529" t="b" cm="1">
        <f t="array" ref="C9529">OR(Orders!R9527:R19520&gt;1000,Orders!O9527:O19520="furniture")</f>
        <v>1</v>
      </c>
      <c r="D9529" t="str">
        <v>no</v>
      </c>
      <c r="E9529" t="str">
        <v>false</v>
      </c>
      <c r="G9529" t="str" cm="1">
        <f t="array" ref="G9529">IFERROR(IF(AND(Orders!R9528:R19521&gt;1000,OR(Orders!M9528:M19521="East",Orders!M9528:M19521="south")),"bonus","no bonus"),"data error")</f>
        <v>no bonus</v>
      </c>
    </row>
    <row r="9530" spans="1:7" x14ac:dyDescent="0.25">
      <c r="A9530" t="str">
        <v>high</v>
      </c>
      <c r="B9530" t="b" cm="1">
        <f t="array" ref="B9530">AND(Orders!R9528:R19521&gt;500,Orders!O9528:O19521="technology")</f>
        <v>0</v>
      </c>
      <c r="C9530" t="b" cm="1">
        <f t="array" ref="C9530">OR(Orders!R9528:R19521&gt;1000,Orders!O9528:O19521="furniture")</f>
        <v>1</v>
      </c>
      <c r="D9530" t="str">
        <v>no</v>
      </c>
      <c r="E9530" t="str">
        <v>false</v>
      </c>
      <c r="G9530" t="str" cm="1">
        <f t="array" ref="G9530">IFERROR(IF(AND(Orders!R9529:R19522&gt;1000,OR(Orders!M9529:M19522="East",Orders!M9529:M19522="south")),"bonus","no bonus"),"data error")</f>
        <v>no bonus</v>
      </c>
    </row>
    <row r="9531" spans="1:7" x14ac:dyDescent="0.25">
      <c r="A9531" t="str">
        <v>high</v>
      </c>
      <c r="B9531" t="b" cm="1">
        <f t="array" ref="B9531">AND(Orders!R9529:R19522&gt;500,Orders!O9529:O19522="technology")</f>
        <v>0</v>
      </c>
      <c r="C9531" t="b" cm="1">
        <f t="array" ref="C9531">OR(Orders!R9529:R19522&gt;1000,Orders!O9529:O19522="furniture")</f>
        <v>1</v>
      </c>
      <c r="D9531" t="str">
        <v>no</v>
      </c>
      <c r="E9531" t="str">
        <v>false</v>
      </c>
      <c r="G9531" t="str" cm="1">
        <f t="array" ref="G9531">IFERROR(IF(AND(Orders!R9530:R19523&gt;1000,OR(Orders!M9530:M19523="East",Orders!M9530:M19523="south")),"bonus","no bonus"),"data error")</f>
        <v>no bonus</v>
      </c>
    </row>
    <row r="9532" spans="1:7" x14ac:dyDescent="0.25">
      <c r="A9532" t="str">
        <v>high</v>
      </c>
      <c r="B9532" t="b" cm="1">
        <f t="array" ref="B9532">AND(Orders!R9530:R19523&gt;500,Orders!O9530:O19523="technology")</f>
        <v>0</v>
      </c>
      <c r="C9532" t="b" cm="1">
        <f t="array" ref="C9532">OR(Orders!R9530:R19523&gt;1000,Orders!O9530:O19523="furniture")</f>
        <v>1</v>
      </c>
      <c r="D9532" t="str">
        <v>no</v>
      </c>
      <c r="E9532" t="str">
        <v>false</v>
      </c>
      <c r="G9532" t="str" cm="1">
        <f t="array" ref="G9532">IFERROR(IF(AND(Orders!R9531:R19524&gt;1000,OR(Orders!M9531:M19524="East",Orders!M9531:M19524="south")),"bonus","no bonus"),"data error")</f>
        <v>no bonus</v>
      </c>
    </row>
    <row r="9533" spans="1:7" x14ac:dyDescent="0.25">
      <c r="A9533" t="str">
        <v>high</v>
      </c>
      <c r="B9533" t="b" cm="1">
        <f t="array" ref="B9533">AND(Orders!R9531:R19524&gt;500,Orders!O9531:O19524="technology")</f>
        <v>0</v>
      </c>
      <c r="C9533" t="b" cm="1">
        <f t="array" ref="C9533">OR(Orders!R9531:R19524&gt;1000,Orders!O9531:O19524="furniture")</f>
        <v>1</v>
      </c>
      <c r="D9533" t="str">
        <v>no</v>
      </c>
      <c r="E9533" t="str">
        <v>false</v>
      </c>
      <c r="G9533" t="str" cm="1">
        <f t="array" ref="G9533">IFERROR(IF(AND(Orders!R9532:R19525&gt;1000,OR(Orders!M9532:M19525="East",Orders!M9532:M19525="south")),"bonus","no bonus"),"data error")</f>
        <v>no bonus</v>
      </c>
    </row>
    <row r="9534" spans="1:7" x14ac:dyDescent="0.25">
      <c r="A9534" t="str">
        <v>high</v>
      </c>
      <c r="B9534" t="b" cm="1">
        <f t="array" ref="B9534">AND(Orders!R9532:R19525&gt;500,Orders!O9532:O19525="technology")</f>
        <v>0</v>
      </c>
      <c r="C9534" t="b" cm="1">
        <f t="array" ref="C9534">OR(Orders!R9532:R19525&gt;1000,Orders!O9532:O19525="furniture")</f>
        <v>1</v>
      </c>
      <c r="D9534" t="str">
        <v>no</v>
      </c>
      <c r="E9534" t="str">
        <v>false</v>
      </c>
      <c r="G9534" t="str" cm="1">
        <f t="array" ref="G9534">IFERROR(IF(AND(Orders!R9533:R19526&gt;1000,OR(Orders!M9533:M19526="East",Orders!M9533:M19526="south")),"bonus","no bonus"),"data error")</f>
        <v>no bonus</v>
      </c>
    </row>
    <row r="9535" spans="1:7" x14ac:dyDescent="0.25">
      <c r="A9535" t="str">
        <v>high</v>
      </c>
      <c r="B9535" t="b" cm="1">
        <f t="array" ref="B9535">AND(Orders!R9533:R19526&gt;500,Orders!O9533:O19526="technology")</f>
        <v>0</v>
      </c>
      <c r="C9535" t="b" cm="1">
        <f t="array" ref="C9535">OR(Orders!R9533:R19526&gt;1000,Orders!O9533:O19526="furniture")</f>
        <v>1</v>
      </c>
      <c r="D9535" t="str">
        <v>no</v>
      </c>
      <c r="E9535" t="str">
        <v>false</v>
      </c>
      <c r="G9535" t="str" cm="1">
        <f t="array" ref="G9535">IFERROR(IF(AND(Orders!R9534:R19527&gt;1000,OR(Orders!M9534:M19527="East",Orders!M9534:M19527="south")),"bonus","no bonus"),"data error")</f>
        <v>no bonus</v>
      </c>
    </row>
    <row r="9536" spans="1:7" x14ac:dyDescent="0.25">
      <c r="A9536" t="str">
        <v>high</v>
      </c>
      <c r="B9536" t="b" cm="1">
        <f t="array" ref="B9536">AND(Orders!R9534:R19527&gt;500,Orders!O9534:O19527="technology")</f>
        <v>0</v>
      </c>
      <c r="C9536" t="b" cm="1">
        <f t="array" ref="C9536">OR(Orders!R9534:R19527&gt;1000,Orders!O9534:O19527="furniture")</f>
        <v>1</v>
      </c>
      <c r="D9536" t="str">
        <v>no</v>
      </c>
      <c r="E9536" t="str">
        <v>false</v>
      </c>
      <c r="G9536" t="str" cm="1">
        <f t="array" ref="G9536">IFERROR(IF(AND(Orders!R9535:R19528&gt;1000,OR(Orders!M9535:M19528="East",Orders!M9535:M19528="south")),"bonus","no bonus"),"data error")</f>
        <v>no bonus</v>
      </c>
    </row>
    <row r="9537" spans="1:7" x14ac:dyDescent="0.25">
      <c r="A9537" t="str">
        <v>high</v>
      </c>
      <c r="B9537" t="b" cm="1">
        <f t="array" ref="B9537">AND(Orders!R9535:R19528&gt;500,Orders!O9535:O19528="technology")</f>
        <v>0</v>
      </c>
      <c r="C9537" t="b" cm="1">
        <f t="array" ref="C9537">OR(Orders!R9535:R19528&gt;1000,Orders!O9535:O19528="furniture")</f>
        <v>1</v>
      </c>
      <c r="D9537" t="str">
        <v>no</v>
      </c>
      <c r="E9537" t="str">
        <v>false</v>
      </c>
      <c r="G9537" t="str" cm="1">
        <f t="array" ref="G9537">IFERROR(IF(AND(Orders!R9536:R19529&gt;1000,OR(Orders!M9536:M19529="East",Orders!M9536:M19529="south")),"bonus","no bonus"),"data error")</f>
        <v>no bonus</v>
      </c>
    </row>
    <row r="9538" spans="1:7" x14ac:dyDescent="0.25">
      <c r="A9538" t="str">
        <v>high</v>
      </c>
      <c r="B9538" t="b" cm="1">
        <f t="array" ref="B9538">AND(Orders!R9536:R19529&gt;500,Orders!O9536:O19529="technology")</f>
        <v>0</v>
      </c>
      <c r="C9538" t="b" cm="1">
        <f t="array" ref="C9538">OR(Orders!R9536:R19529&gt;1000,Orders!O9536:O19529="furniture")</f>
        <v>1</v>
      </c>
      <c r="D9538" t="str">
        <v>no</v>
      </c>
      <c r="E9538" t="str">
        <v>false</v>
      </c>
      <c r="G9538" t="str" cm="1">
        <f t="array" ref="G9538">IFERROR(IF(AND(Orders!R9537:R19530&gt;1000,OR(Orders!M9537:M19530="East",Orders!M9537:M19530="south")),"bonus","no bonus"),"data error")</f>
        <v>no bonus</v>
      </c>
    </row>
    <row r="9539" spans="1:7" x14ac:dyDescent="0.25">
      <c r="A9539" t="str">
        <v>high</v>
      </c>
      <c r="B9539" t="b" cm="1">
        <f t="array" ref="B9539">AND(Orders!R9537:R19530&gt;500,Orders!O9537:O19530="technology")</f>
        <v>0</v>
      </c>
      <c r="C9539" t="b" cm="1">
        <f t="array" ref="C9539">OR(Orders!R9537:R19530&gt;1000,Orders!O9537:O19530="furniture")</f>
        <v>1</v>
      </c>
      <c r="D9539" t="str">
        <v>no</v>
      </c>
      <c r="E9539" t="str">
        <v>false</v>
      </c>
      <c r="G9539" t="str" cm="1">
        <f t="array" ref="G9539">IFERROR(IF(AND(Orders!R9538:R19531&gt;1000,OR(Orders!M9538:M19531="East",Orders!M9538:M19531="south")),"bonus","no bonus"),"data error")</f>
        <v>no bonus</v>
      </c>
    </row>
    <row r="9540" spans="1:7" x14ac:dyDescent="0.25">
      <c r="A9540" t="str">
        <v>high</v>
      </c>
      <c r="B9540" t="b" cm="1">
        <f t="array" ref="B9540">AND(Orders!R9538:R19531&gt;500,Orders!O9538:O19531="technology")</f>
        <v>0</v>
      </c>
      <c r="C9540" t="b" cm="1">
        <f t="array" ref="C9540">OR(Orders!R9538:R19531&gt;1000,Orders!O9538:O19531="furniture")</f>
        <v>1</v>
      </c>
      <c r="D9540" t="str">
        <v>no</v>
      </c>
      <c r="E9540" t="str">
        <v>false</v>
      </c>
      <c r="G9540" t="str" cm="1">
        <f t="array" ref="G9540">IFERROR(IF(AND(Orders!R9539:R19532&gt;1000,OR(Orders!M9539:M19532="East",Orders!M9539:M19532="south")),"bonus","no bonus"),"data error")</f>
        <v>no bonus</v>
      </c>
    </row>
    <row r="9541" spans="1:7" x14ac:dyDescent="0.25">
      <c r="A9541" t="str">
        <v>high</v>
      </c>
      <c r="B9541" t="b" cm="1">
        <f t="array" ref="B9541">AND(Orders!R9539:R19532&gt;500,Orders!O9539:O19532="technology")</f>
        <v>0</v>
      </c>
      <c r="C9541" t="b" cm="1">
        <f t="array" ref="C9541">OR(Orders!R9539:R19532&gt;1000,Orders!O9539:O19532="furniture")</f>
        <v>1</v>
      </c>
      <c r="D9541" t="str">
        <v>no</v>
      </c>
      <c r="E9541" t="str">
        <v>false</v>
      </c>
      <c r="G9541" t="str" cm="1">
        <f t="array" ref="G9541">IFERROR(IF(AND(Orders!R9540:R19533&gt;1000,OR(Orders!M9540:M19533="East",Orders!M9540:M19533="south")),"bonus","no bonus"),"data error")</f>
        <v>no bonus</v>
      </c>
    </row>
    <row r="9542" spans="1:7" x14ac:dyDescent="0.25">
      <c r="A9542" t="str">
        <v>high</v>
      </c>
      <c r="B9542" t="b" cm="1">
        <f t="array" ref="B9542">AND(Orders!R9540:R19533&gt;500,Orders!O9540:O19533="technology")</f>
        <v>0</v>
      </c>
      <c r="C9542" t="b" cm="1">
        <f t="array" ref="C9542">OR(Orders!R9540:R19533&gt;1000,Orders!O9540:O19533="furniture")</f>
        <v>1</v>
      </c>
      <c r="D9542" t="str">
        <v>no</v>
      </c>
      <c r="E9542" t="str">
        <v>false</v>
      </c>
      <c r="G9542" t="str" cm="1">
        <f t="array" ref="G9542">IFERROR(IF(AND(Orders!R9541:R19534&gt;1000,OR(Orders!M9541:M19534="East",Orders!M9541:M19534="south")),"bonus","no bonus"),"data error")</f>
        <v>no bonus</v>
      </c>
    </row>
    <row r="9543" spans="1:7" x14ac:dyDescent="0.25">
      <c r="A9543" t="str">
        <v>high</v>
      </c>
      <c r="B9543" t="b" cm="1">
        <f t="array" ref="B9543">AND(Orders!R9541:R19534&gt;500,Orders!O9541:O19534="technology")</f>
        <v>0</v>
      </c>
      <c r="C9543" t="b" cm="1">
        <f t="array" ref="C9543">OR(Orders!R9541:R19534&gt;1000,Orders!O9541:O19534="furniture")</f>
        <v>1</v>
      </c>
      <c r="D9543" t="str">
        <v>no</v>
      </c>
      <c r="E9543" t="str">
        <v>false</v>
      </c>
      <c r="G9543" t="str" cm="1">
        <f t="array" ref="G9543">IFERROR(IF(AND(Orders!R9542:R19535&gt;1000,OR(Orders!M9542:M19535="East",Orders!M9542:M19535="south")),"bonus","no bonus"),"data error")</f>
        <v>no bonus</v>
      </c>
    </row>
    <row r="9544" spans="1:7" x14ac:dyDescent="0.25">
      <c r="A9544" t="str">
        <v>high</v>
      </c>
      <c r="B9544" t="b" cm="1">
        <f t="array" ref="B9544">AND(Orders!R9542:R19535&gt;500,Orders!O9542:O19535="technology")</f>
        <v>0</v>
      </c>
      <c r="C9544" t="b" cm="1">
        <f t="array" ref="C9544">OR(Orders!R9542:R19535&gt;1000,Orders!O9542:O19535="furniture")</f>
        <v>1</v>
      </c>
      <c r="D9544" t="str">
        <v>no</v>
      </c>
      <c r="E9544" t="str">
        <v>false</v>
      </c>
      <c r="G9544" t="str" cm="1">
        <f t="array" ref="G9544">IFERROR(IF(AND(Orders!R9543:R19536&gt;1000,OR(Orders!M9543:M19536="East",Orders!M9543:M19536="south")),"bonus","no bonus"),"data error")</f>
        <v>no bonus</v>
      </c>
    </row>
    <row r="9545" spans="1:7" x14ac:dyDescent="0.25">
      <c r="A9545" t="str">
        <v>high</v>
      </c>
      <c r="B9545" t="b" cm="1">
        <f t="array" ref="B9545">AND(Orders!R9543:R19536&gt;500,Orders!O9543:O19536="technology")</f>
        <v>0</v>
      </c>
      <c r="C9545" t="b" cm="1">
        <f t="array" ref="C9545">OR(Orders!R9543:R19536&gt;1000,Orders!O9543:O19536="furniture")</f>
        <v>1</v>
      </c>
      <c r="D9545" t="str">
        <v>no</v>
      </c>
      <c r="E9545" t="str">
        <v>false</v>
      </c>
      <c r="G9545" t="str" cm="1">
        <f t="array" ref="G9545">IFERROR(IF(AND(Orders!R9544:R19537&gt;1000,OR(Orders!M9544:M19537="East",Orders!M9544:M19537="south")),"bonus","no bonus"),"data error")</f>
        <v>no bonus</v>
      </c>
    </row>
    <row r="9546" spans="1:7" x14ac:dyDescent="0.25">
      <c r="A9546" t="str">
        <v>high</v>
      </c>
      <c r="B9546" t="b" cm="1">
        <f t="array" ref="B9546">AND(Orders!R9544:R19537&gt;500,Orders!O9544:O19537="technology")</f>
        <v>0</v>
      </c>
      <c r="C9546" t="b" cm="1">
        <f t="array" ref="C9546">OR(Orders!R9544:R19537&gt;1000,Orders!O9544:O19537="furniture")</f>
        <v>1</v>
      </c>
      <c r="D9546" t="str">
        <v>no</v>
      </c>
      <c r="E9546" t="str">
        <v>false</v>
      </c>
      <c r="G9546" t="str" cm="1">
        <f t="array" ref="G9546">IFERROR(IF(AND(Orders!R9545:R19538&gt;1000,OR(Orders!M9545:M19538="East",Orders!M9545:M19538="south")),"bonus","no bonus"),"data error")</f>
        <v>no bonus</v>
      </c>
    </row>
    <row r="9547" spans="1:7" x14ac:dyDescent="0.25">
      <c r="A9547" t="str">
        <v>high</v>
      </c>
      <c r="B9547" t="b" cm="1">
        <f t="array" ref="B9547">AND(Orders!R9545:R19538&gt;500,Orders!O9545:O19538="technology")</f>
        <v>0</v>
      </c>
      <c r="C9547" t="b" cm="1">
        <f t="array" ref="C9547">OR(Orders!R9545:R19538&gt;1000,Orders!O9545:O19538="furniture")</f>
        <v>1</v>
      </c>
      <c r="D9547" t="str">
        <v>no</v>
      </c>
      <c r="E9547" t="str">
        <v>false</v>
      </c>
      <c r="G9547" t="str" cm="1">
        <f t="array" ref="G9547">IFERROR(IF(AND(Orders!R9546:R19539&gt;1000,OR(Orders!M9546:M19539="East",Orders!M9546:M19539="south")),"bonus","no bonus"),"data error")</f>
        <v>no bonus</v>
      </c>
    </row>
    <row r="9548" spans="1:7" x14ac:dyDescent="0.25">
      <c r="A9548" t="str">
        <v>high</v>
      </c>
      <c r="B9548" t="b" cm="1">
        <f t="array" ref="B9548">AND(Orders!R9546:R19539&gt;500,Orders!O9546:O19539="technology")</f>
        <v>0</v>
      </c>
      <c r="C9548" t="b" cm="1">
        <f t="array" ref="C9548">OR(Orders!R9546:R19539&gt;1000,Orders!O9546:O19539="furniture")</f>
        <v>1</v>
      </c>
      <c r="D9548" t="str">
        <v>no</v>
      </c>
      <c r="E9548" t="str">
        <v>false</v>
      </c>
      <c r="G9548" t="str" cm="1">
        <f t="array" ref="G9548">IFERROR(IF(AND(Orders!R9547:R19540&gt;1000,OR(Orders!M9547:M19540="East",Orders!M9547:M19540="south")),"bonus","no bonus"),"data error")</f>
        <v>no bonus</v>
      </c>
    </row>
    <row r="9549" spans="1:7" x14ac:dyDescent="0.25">
      <c r="A9549" t="str">
        <v>high</v>
      </c>
      <c r="B9549" t="b" cm="1">
        <f t="array" ref="B9549">AND(Orders!R9547:R19540&gt;500,Orders!O9547:O19540="technology")</f>
        <v>0</v>
      </c>
      <c r="C9549" t="b" cm="1">
        <f t="array" ref="C9549">OR(Orders!R9547:R19540&gt;1000,Orders!O9547:O19540="furniture")</f>
        <v>1</v>
      </c>
      <c r="D9549" t="str">
        <v>no</v>
      </c>
      <c r="E9549" t="str">
        <v>false</v>
      </c>
      <c r="G9549" t="str" cm="1">
        <f t="array" ref="G9549">IFERROR(IF(AND(Orders!R9548:R19541&gt;1000,OR(Orders!M9548:M19541="East",Orders!M9548:M19541="south")),"bonus","no bonus"),"data error")</f>
        <v>no bonus</v>
      </c>
    </row>
    <row r="9550" spans="1:7" x14ac:dyDescent="0.25">
      <c r="A9550" t="str">
        <v>high</v>
      </c>
      <c r="B9550" t="b" cm="1">
        <f t="array" ref="B9550">AND(Orders!R9548:R19541&gt;500,Orders!O9548:O19541="technology")</f>
        <v>0</v>
      </c>
      <c r="C9550" t="b" cm="1">
        <f t="array" ref="C9550">OR(Orders!R9548:R19541&gt;1000,Orders!O9548:O19541="furniture")</f>
        <v>1</v>
      </c>
      <c r="D9550" t="str">
        <v>no</v>
      </c>
      <c r="E9550" t="str">
        <v>false</v>
      </c>
      <c r="G9550" t="str" cm="1">
        <f t="array" ref="G9550">IFERROR(IF(AND(Orders!R9549:R19542&gt;1000,OR(Orders!M9549:M19542="East",Orders!M9549:M19542="south")),"bonus","no bonus"),"data error")</f>
        <v>no bonus</v>
      </c>
    </row>
    <row r="9551" spans="1:7" x14ac:dyDescent="0.25">
      <c r="A9551" t="str">
        <v>high</v>
      </c>
      <c r="B9551" t="b" cm="1">
        <f t="array" ref="B9551">AND(Orders!R9549:R19542&gt;500,Orders!O9549:O19542="technology")</f>
        <v>0</v>
      </c>
      <c r="C9551" t="b" cm="1">
        <f t="array" ref="C9551">OR(Orders!R9549:R19542&gt;1000,Orders!O9549:O19542="furniture")</f>
        <v>1</v>
      </c>
      <c r="D9551" t="str">
        <v>no</v>
      </c>
      <c r="E9551" t="str">
        <v>false</v>
      </c>
      <c r="G9551" t="str" cm="1">
        <f t="array" ref="G9551">IFERROR(IF(AND(Orders!R9550:R19543&gt;1000,OR(Orders!M9550:M19543="East",Orders!M9550:M19543="south")),"bonus","no bonus"),"data error")</f>
        <v>no bonus</v>
      </c>
    </row>
    <row r="9552" spans="1:7" x14ac:dyDescent="0.25">
      <c r="A9552" t="str">
        <v>high</v>
      </c>
      <c r="B9552" t="b" cm="1">
        <f t="array" ref="B9552">AND(Orders!R9550:R19543&gt;500,Orders!O9550:O19543="technology")</f>
        <v>0</v>
      </c>
      <c r="C9552" t="b" cm="1">
        <f t="array" ref="C9552">OR(Orders!R9550:R19543&gt;1000,Orders!O9550:O19543="furniture")</f>
        <v>1</v>
      </c>
      <c r="D9552" t="str">
        <v>no</v>
      </c>
      <c r="E9552" t="str">
        <v>false</v>
      </c>
      <c r="G9552" t="str" cm="1">
        <f t="array" ref="G9552">IFERROR(IF(AND(Orders!R9551:R19544&gt;1000,OR(Orders!M9551:M19544="East",Orders!M9551:M19544="south")),"bonus","no bonus"),"data error")</f>
        <v>no bonus</v>
      </c>
    </row>
    <row r="9553" spans="1:7" x14ac:dyDescent="0.25">
      <c r="A9553" t="str">
        <v>high</v>
      </c>
      <c r="B9553" t="b" cm="1">
        <f t="array" ref="B9553">AND(Orders!R9551:R19544&gt;500,Orders!O9551:O19544="technology")</f>
        <v>0</v>
      </c>
      <c r="C9553" t="b" cm="1">
        <f t="array" ref="C9553">OR(Orders!R9551:R19544&gt;1000,Orders!O9551:O19544="furniture")</f>
        <v>1</v>
      </c>
      <c r="D9553" t="str">
        <v>no</v>
      </c>
      <c r="E9553" t="str">
        <v>false</v>
      </c>
      <c r="G9553" t="str" cm="1">
        <f t="array" ref="G9553">IFERROR(IF(AND(Orders!R9552:R19545&gt;1000,OR(Orders!M9552:M19545="East",Orders!M9552:M19545="south")),"bonus","no bonus"),"data error")</f>
        <v>no bonus</v>
      </c>
    </row>
    <row r="9554" spans="1:7" x14ac:dyDescent="0.25">
      <c r="A9554" t="str">
        <v>high</v>
      </c>
      <c r="B9554" t="b" cm="1">
        <f t="array" ref="B9554">AND(Orders!R9552:R19545&gt;500,Orders!O9552:O19545="technology")</f>
        <v>0</v>
      </c>
      <c r="C9554" t="b" cm="1">
        <f t="array" ref="C9554">OR(Orders!R9552:R19545&gt;1000,Orders!O9552:O19545="furniture")</f>
        <v>1</v>
      </c>
      <c r="D9554" t="str">
        <v>no</v>
      </c>
      <c r="E9554" t="str">
        <v>false</v>
      </c>
      <c r="G9554" t="str" cm="1">
        <f t="array" ref="G9554">IFERROR(IF(AND(Orders!R9553:R19546&gt;1000,OR(Orders!M9553:M19546="East",Orders!M9553:M19546="south")),"bonus","no bonus"),"data error")</f>
        <v>no bonus</v>
      </c>
    </row>
    <row r="9555" spans="1:7" x14ac:dyDescent="0.25">
      <c r="A9555" t="str">
        <v>high</v>
      </c>
      <c r="B9555" t="b" cm="1">
        <f t="array" ref="B9555">AND(Orders!R9553:R19546&gt;500,Orders!O9553:O19546="technology")</f>
        <v>0</v>
      </c>
      <c r="C9555" t="b" cm="1">
        <f t="array" ref="C9555">OR(Orders!R9553:R19546&gt;1000,Orders!O9553:O19546="furniture")</f>
        <v>1</v>
      </c>
      <c r="D9555" t="str">
        <v>no</v>
      </c>
      <c r="E9555" t="str">
        <v>false</v>
      </c>
      <c r="G9555" t="str" cm="1">
        <f t="array" ref="G9555">IFERROR(IF(AND(Orders!R9554:R19547&gt;1000,OR(Orders!M9554:M19547="East",Orders!M9554:M19547="south")),"bonus","no bonus"),"data error")</f>
        <v>no bonus</v>
      </c>
    </row>
    <row r="9556" spans="1:7" x14ac:dyDescent="0.25">
      <c r="A9556" t="str">
        <v>high</v>
      </c>
      <c r="B9556" t="b" cm="1">
        <f t="array" ref="B9556">AND(Orders!R9554:R19547&gt;500,Orders!O9554:O19547="technology")</f>
        <v>0</v>
      </c>
      <c r="C9556" t="b" cm="1">
        <f t="array" ref="C9556">OR(Orders!R9554:R19547&gt;1000,Orders!O9554:O19547="furniture")</f>
        <v>1</v>
      </c>
      <c r="D9556" t="str">
        <v>no</v>
      </c>
      <c r="E9556" t="str">
        <v>false</v>
      </c>
      <c r="G9556" t="str" cm="1">
        <f t="array" ref="G9556">IFERROR(IF(AND(Orders!R9555:R19548&gt;1000,OR(Orders!M9555:M19548="East",Orders!M9555:M19548="south")),"bonus","no bonus"),"data error")</f>
        <v>no bonus</v>
      </c>
    </row>
    <row r="9557" spans="1:7" x14ac:dyDescent="0.25">
      <c r="A9557" t="str">
        <v>high</v>
      </c>
      <c r="B9557" t="b" cm="1">
        <f t="array" ref="B9557">AND(Orders!R9555:R19548&gt;500,Orders!O9555:O19548="technology")</f>
        <v>0</v>
      </c>
      <c r="C9557" t="b" cm="1">
        <f t="array" ref="C9557">OR(Orders!R9555:R19548&gt;1000,Orders!O9555:O19548="furniture")</f>
        <v>1</v>
      </c>
      <c r="D9557" t="str">
        <v>no</v>
      </c>
      <c r="E9557" t="str">
        <v>false</v>
      </c>
      <c r="G9557" t="str" cm="1">
        <f t="array" ref="G9557">IFERROR(IF(AND(Orders!R9556:R19549&gt;1000,OR(Orders!M9556:M19549="East",Orders!M9556:M19549="south")),"bonus","no bonus"),"data error")</f>
        <v>no bonus</v>
      </c>
    </row>
    <row r="9558" spans="1:7" x14ac:dyDescent="0.25">
      <c r="A9558" t="str">
        <v>high</v>
      </c>
      <c r="B9558" t="b" cm="1">
        <f t="array" ref="B9558">AND(Orders!R9556:R19549&gt;500,Orders!O9556:O19549="technology")</f>
        <v>0</v>
      </c>
      <c r="C9558" t="b" cm="1">
        <f t="array" ref="C9558">OR(Orders!R9556:R19549&gt;1000,Orders!O9556:O19549="furniture")</f>
        <v>1</v>
      </c>
      <c r="D9558" t="str">
        <v>no</v>
      </c>
      <c r="E9558" t="str">
        <v>false</v>
      </c>
      <c r="G9558" t="str" cm="1">
        <f t="array" ref="G9558">IFERROR(IF(AND(Orders!R9557:R19550&gt;1000,OR(Orders!M9557:M19550="East",Orders!M9557:M19550="south")),"bonus","no bonus"),"data error")</f>
        <v>no bonus</v>
      </c>
    </row>
    <row r="9559" spans="1:7" x14ac:dyDescent="0.25">
      <c r="A9559" t="str">
        <v>high</v>
      </c>
      <c r="B9559" t="b" cm="1">
        <f t="array" ref="B9559">AND(Orders!R9557:R19550&gt;500,Orders!O9557:O19550="technology")</f>
        <v>0</v>
      </c>
      <c r="C9559" t="b" cm="1">
        <f t="array" ref="C9559">OR(Orders!R9557:R19550&gt;1000,Orders!O9557:O19550="furniture")</f>
        <v>1</v>
      </c>
      <c r="D9559" t="str">
        <v>no</v>
      </c>
      <c r="E9559" t="str">
        <v>false</v>
      </c>
      <c r="G9559" t="str" cm="1">
        <f t="array" ref="G9559">IFERROR(IF(AND(Orders!R9558:R19551&gt;1000,OR(Orders!M9558:M19551="East",Orders!M9558:M19551="south")),"bonus","no bonus"),"data error")</f>
        <v>no bonus</v>
      </c>
    </row>
    <row r="9560" spans="1:7" x14ac:dyDescent="0.25">
      <c r="A9560" t="str">
        <v>high</v>
      </c>
      <c r="B9560" t="b" cm="1">
        <f t="array" ref="B9560">AND(Orders!R9558:R19551&gt;500,Orders!O9558:O19551="technology")</f>
        <v>0</v>
      </c>
      <c r="C9560" t="b" cm="1">
        <f t="array" ref="C9560">OR(Orders!R9558:R19551&gt;1000,Orders!O9558:O19551="furniture")</f>
        <v>1</v>
      </c>
      <c r="D9560" t="str">
        <v>no</v>
      </c>
      <c r="E9560" t="str">
        <v>false</v>
      </c>
      <c r="G9560" t="str" cm="1">
        <f t="array" ref="G9560">IFERROR(IF(AND(Orders!R9559:R19552&gt;1000,OR(Orders!M9559:M19552="East",Orders!M9559:M19552="south")),"bonus","no bonus"),"data error")</f>
        <v>no bonus</v>
      </c>
    </row>
    <row r="9561" spans="1:7" x14ac:dyDescent="0.25">
      <c r="A9561" t="str">
        <v>high</v>
      </c>
      <c r="B9561" t="b" cm="1">
        <f t="array" ref="B9561">AND(Orders!R9559:R19552&gt;500,Orders!O9559:O19552="technology")</f>
        <v>0</v>
      </c>
      <c r="C9561" t="b" cm="1">
        <f t="array" ref="C9561">OR(Orders!R9559:R19552&gt;1000,Orders!O9559:O19552="furniture")</f>
        <v>1</v>
      </c>
      <c r="D9561" t="str">
        <v>no</v>
      </c>
      <c r="E9561" t="str">
        <v>false</v>
      </c>
      <c r="G9561" t="str" cm="1">
        <f t="array" ref="G9561">IFERROR(IF(AND(Orders!R9560:R19553&gt;1000,OR(Orders!M9560:M19553="East",Orders!M9560:M19553="south")),"bonus","no bonus"),"data error")</f>
        <v>no bonus</v>
      </c>
    </row>
    <row r="9562" spans="1:7" x14ac:dyDescent="0.25">
      <c r="A9562" t="str">
        <v>high</v>
      </c>
      <c r="B9562" t="b" cm="1">
        <f t="array" ref="B9562">AND(Orders!R9560:R19553&gt;500,Orders!O9560:O19553="technology")</f>
        <v>0</v>
      </c>
      <c r="C9562" t="b" cm="1">
        <f t="array" ref="C9562">OR(Orders!R9560:R19553&gt;1000,Orders!O9560:O19553="furniture")</f>
        <v>1</v>
      </c>
      <c r="D9562" t="str">
        <v>no</v>
      </c>
      <c r="E9562" t="str">
        <v>false</v>
      </c>
      <c r="G9562" t="str" cm="1">
        <f t="array" ref="G9562">IFERROR(IF(AND(Orders!R9561:R19554&gt;1000,OR(Orders!M9561:M19554="East",Orders!M9561:M19554="south")),"bonus","no bonus"),"data error")</f>
        <v>no bonus</v>
      </c>
    </row>
    <row r="9563" spans="1:7" x14ac:dyDescent="0.25">
      <c r="A9563" t="str">
        <v>high</v>
      </c>
      <c r="B9563" t="b" cm="1">
        <f t="array" ref="B9563">AND(Orders!R9561:R19554&gt;500,Orders!O9561:O19554="technology")</f>
        <v>0</v>
      </c>
      <c r="C9563" t="b" cm="1">
        <f t="array" ref="C9563">OR(Orders!R9561:R19554&gt;1000,Orders!O9561:O19554="furniture")</f>
        <v>1</v>
      </c>
      <c r="D9563" t="str">
        <v>no</v>
      </c>
      <c r="E9563" t="str">
        <v>false</v>
      </c>
      <c r="G9563" t="str" cm="1">
        <f t="array" ref="G9563">IFERROR(IF(AND(Orders!R9562:R19555&gt;1000,OR(Orders!M9562:M19555="East",Orders!M9562:M19555="south")),"bonus","no bonus"),"data error")</f>
        <v>no bonus</v>
      </c>
    </row>
    <row r="9564" spans="1:7" x14ac:dyDescent="0.25">
      <c r="A9564" t="str">
        <v>high</v>
      </c>
      <c r="B9564" t="b" cm="1">
        <f t="array" ref="B9564">AND(Orders!R9562:R19555&gt;500,Orders!O9562:O19555="technology")</f>
        <v>0</v>
      </c>
      <c r="C9564" t="b" cm="1">
        <f t="array" ref="C9564">OR(Orders!R9562:R19555&gt;1000,Orders!O9562:O19555="furniture")</f>
        <v>1</v>
      </c>
      <c r="D9564" t="str">
        <v>no</v>
      </c>
      <c r="E9564" t="str">
        <v>false</v>
      </c>
      <c r="G9564" t="str" cm="1">
        <f t="array" ref="G9564">IFERROR(IF(AND(Orders!R9563:R19556&gt;1000,OR(Orders!M9563:M19556="East",Orders!M9563:M19556="south")),"bonus","no bonus"),"data error")</f>
        <v>no bonus</v>
      </c>
    </row>
    <row r="9565" spans="1:7" x14ac:dyDescent="0.25">
      <c r="A9565" t="str">
        <v>high</v>
      </c>
      <c r="B9565" t="b" cm="1">
        <f t="array" ref="B9565">AND(Orders!R9563:R19556&gt;500,Orders!O9563:O19556="technology")</f>
        <v>0</v>
      </c>
      <c r="C9565" t="b" cm="1">
        <f t="array" ref="C9565">OR(Orders!R9563:R19556&gt;1000,Orders!O9563:O19556="furniture")</f>
        <v>1</v>
      </c>
      <c r="D9565" t="str">
        <v>no</v>
      </c>
      <c r="E9565" t="str">
        <v>false</v>
      </c>
      <c r="G9565" t="str" cm="1">
        <f t="array" ref="G9565">IFERROR(IF(AND(Orders!R9564:R19557&gt;1000,OR(Orders!M9564:M19557="East",Orders!M9564:M19557="south")),"bonus","no bonus"),"data error")</f>
        <v>no bonus</v>
      </c>
    </row>
    <row r="9566" spans="1:7" x14ac:dyDescent="0.25">
      <c r="A9566" t="str">
        <v>high</v>
      </c>
      <c r="B9566" t="b" cm="1">
        <f t="array" ref="B9566">AND(Orders!R9564:R19557&gt;500,Orders!O9564:O19557="technology")</f>
        <v>0</v>
      </c>
      <c r="C9566" t="b" cm="1">
        <f t="array" ref="C9566">OR(Orders!R9564:R19557&gt;1000,Orders!O9564:O19557="furniture")</f>
        <v>1</v>
      </c>
      <c r="D9566" t="str">
        <v>no</v>
      </c>
      <c r="E9566" t="str">
        <v>false</v>
      </c>
      <c r="G9566" t="str" cm="1">
        <f t="array" ref="G9566">IFERROR(IF(AND(Orders!R9565:R19558&gt;1000,OR(Orders!M9565:M19558="East",Orders!M9565:M19558="south")),"bonus","no bonus"),"data error")</f>
        <v>no bonus</v>
      </c>
    </row>
    <row r="9567" spans="1:7" x14ac:dyDescent="0.25">
      <c r="A9567" t="str">
        <v>high</v>
      </c>
      <c r="B9567" t="b" cm="1">
        <f t="array" ref="B9567">AND(Orders!R9565:R19558&gt;500,Orders!O9565:O19558="technology")</f>
        <v>0</v>
      </c>
      <c r="C9567" t="b" cm="1">
        <f t="array" ref="C9567">OR(Orders!R9565:R19558&gt;1000,Orders!O9565:O19558="furniture")</f>
        <v>1</v>
      </c>
      <c r="D9567" t="str">
        <v>no</v>
      </c>
      <c r="E9567" t="str">
        <v>false</v>
      </c>
      <c r="G9567" t="str" cm="1">
        <f t="array" ref="G9567">IFERROR(IF(AND(Orders!R9566:R19559&gt;1000,OR(Orders!M9566:M19559="East",Orders!M9566:M19559="south")),"bonus","no bonus"),"data error")</f>
        <v>no bonus</v>
      </c>
    </row>
    <row r="9568" spans="1:7" x14ac:dyDescent="0.25">
      <c r="A9568" t="str">
        <v>high</v>
      </c>
      <c r="B9568" t="b" cm="1">
        <f t="array" ref="B9568">AND(Orders!R9566:R19559&gt;500,Orders!O9566:O19559="technology")</f>
        <v>0</v>
      </c>
      <c r="C9568" t="b" cm="1">
        <f t="array" ref="C9568">OR(Orders!R9566:R19559&gt;1000,Orders!O9566:O19559="furniture")</f>
        <v>1</v>
      </c>
      <c r="D9568" t="str">
        <v>no</v>
      </c>
      <c r="E9568" t="str">
        <v>false</v>
      </c>
      <c r="G9568" t="str" cm="1">
        <f t="array" ref="G9568">IFERROR(IF(AND(Orders!R9567:R19560&gt;1000,OR(Orders!M9567:M19560="East",Orders!M9567:M19560="south")),"bonus","no bonus"),"data error")</f>
        <v>no bonus</v>
      </c>
    </row>
    <row r="9569" spans="1:7" x14ac:dyDescent="0.25">
      <c r="A9569" t="str">
        <v>high</v>
      </c>
      <c r="B9569" t="b" cm="1">
        <f t="array" ref="B9569">AND(Orders!R9567:R19560&gt;500,Orders!O9567:O19560="technology")</f>
        <v>0</v>
      </c>
      <c r="C9569" t="b" cm="1">
        <f t="array" ref="C9569">OR(Orders!R9567:R19560&gt;1000,Orders!O9567:O19560="furniture")</f>
        <v>1</v>
      </c>
      <c r="D9569" t="str">
        <v>no</v>
      </c>
      <c r="E9569" t="str">
        <v>false</v>
      </c>
      <c r="G9569" t="str" cm="1">
        <f t="array" ref="G9569">IFERROR(IF(AND(Orders!R9568:R19561&gt;1000,OR(Orders!M9568:M19561="East",Orders!M9568:M19561="south")),"bonus","no bonus"),"data error")</f>
        <v>no bonus</v>
      </c>
    </row>
    <row r="9570" spans="1:7" x14ac:dyDescent="0.25">
      <c r="A9570" t="str">
        <v>high</v>
      </c>
      <c r="B9570" t="b" cm="1">
        <f t="array" ref="B9570">AND(Orders!R9568:R19561&gt;500,Orders!O9568:O19561="technology")</f>
        <v>0</v>
      </c>
      <c r="C9570" t="b" cm="1">
        <f t="array" ref="C9570">OR(Orders!R9568:R19561&gt;1000,Orders!O9568:O19561="furniture")</f>
        <v>1</v>
      </c>
      <c r="D9570" t="str">
        <v>no</v>
      </c>
      <c r="E9570" t="str">
        <v>false</v>
      </c>
      <c r="G9570" t="str" cm="1">
        <f t="array" ref="G9570">IFERROR(IF(AND(Orders!R9569:R19562&gt;1000,OR(Orders!M9569:M19562="East",Orders!M9569:M19562="south")),"bonus","no bonus"),"data error")</f>
        <v>no bonus</v>
      </c>
    </row>
    <row r="9571" spans="1:7" x14ac:dyDescent="0.25">
      <c r="A9571" t="str">
        <v>high</v>
      </c>
      <c r="B9571" t="b" cm="1">
        <f t="array" ref="B9571">AND(Orders!R9569:R19562&gt;500,Orders!O9569:O19562="technology")</f>
        <v>0</v>
      </c>
      <c r="C9571" t="b" cm="1">
        <f t="array" ref="C9571">OR(Orders!R9569:R19562&gt;1000,Orders!O9569:O19562="furniture")</f>
        <v>1</v>
      </c>
      <c r="D9571" t="str">
        <v>no</v>
      </c>
      <c r="E9571" t="str">
        <v>false</v>
      </c>
      <c r="G9571" t="str" cm="1">
        <f t="array" ref="G9571">IFERROR(IF(AND(Orders!R9570:R19563&gt;1000,OR(Orders!M9570:M19563="East",Orders!M9570:M19563="south")),"bonus","no bonus"),"data error")</f>
        <v>no bonus</v>
      </c>
    </row>
    <row r="9572" spans="1:7" x14ac:dyDescent="0.25">
      <c r="A9572" t="str">
        <v>high</v>
      </c>
      <c r="B9572" t="b" cm="1">
        <f t="array" ref="B9572">AND(Orders!R9570:R19563&gt;500,Orders!O9570:O19563="technology")</f>
        <v>0</v>
      </c>
      <c r="C9572" t="b" cm="1">
        <f t="array" ref="C9572">OR(Orders!R9570:R19563&gt;1000,Orders!O9570:O19563="furniture")</f>
        <v>1</v>
      </c>
      <c r="D9572" t="str">
        <v>no</v>
      </c>
      <c r="E9572" t="str">
        <v>false</v>
      </c>
      <c r="G9572" t="str" cm="1">
        <f t="array" ref="G9572">IFERROR(IF(AND(Orders!R9571:R19564&gt;1000,OR(Orders!M9571:M19564="East",Orders!M9571:M19564="south")),"bonus","no bonus"),"data error")</f>
        <v>no bonus</v>
      </c>
    </row>
    <row r="9573" spans="1:7" x14ac:dyDescent="0.25">
      <c r="A9573" t="str">
        <v>high</v>
      </c>
      <c r="B9573" t="b" cm="1">
        <f t="array" ref="B9573">AND(Orders!R9571:R19564&gt;500,Orders!O9571:O19564="technology")</f>
        <v>0</v>
      </c>
      <c r="C9573" t="b" cm="1">
        <f t="array" ref="C9573">OR(Orders!R9571:R19564&gt;1000,Orders!O9571:O19564="furniture")</f>
        <v>1</v>
      </c>
      <c r="D9573" t="str">
        <v>no</v>
      </c>
      <c r="E9573" t="str">
        <v>false</v>
      </c>
      <c r="G9573" t="str" cm="1">
        <f t="array" ref="G9573">IFERROR(IF(AND(Orders!R9572:R19565&gt;1000,OR(Orders!M9572:M19565="East",Orders!M9572:M19565="south")),"bonus","no bonus"),"data error")</f>
        <v>no bonus</v>
      </c>
    </row>
    <row r="9574" spans="1:7" x14ac:dyDescent="0.25">
      <c r="A9574" t="str">
        <v>high</v>
      </c>
      <c r="B9574" t="b" cm="1">
        <f t="array" ref="B9574">AND(Orders!R9572:R19565&gt;500,Orders!O9572:O19565="technology")</f>
        <v>0</v>
      </c>
      <c r="C9574" t="b" cm="1">
        <f t="array" ref="C9574">OR(Orders!R9572:R19565&gt;1000,Orders!O9572:O19565="furniture")</f>
        <v>1</v>
      </c>
      <c r="D9574" t="str">
        <v>no</v>
      </c>
      <c r="E9574" t="str">
        <v>false</v>
      </c>
      <c r="G9574" t="str" cm="1">
        <f t="array" ref="G9574">IFERROR(IF(AND(Orders!R9573:R19566&gt;1000,OR(Orders!M9573:M19566="East",Orders!M9573:M19566="south")),"bonus","no bonus"),"data error")</f>
        <v>no bonus</v>
      </c>
    </row>
    <row r="9575" spans="1:7" x14ac:dyDescent="0.25">
      <c r="A9575" t="str">
        <v>high</v>
      </c>
      <c r="B9575" t="b" cm="1">
        <f t="array" ref="B9575">AND(Orders!R9573:R19566&gt;500,Orders!O9573:O19566="technology")</f>
        <v>0</v>
      </c>
      <c r="C9575" t="b" cm="1">
        <f t="array" ref="C9575">OR(Orders!R9573:R19566&gt;1000,Orders!O9573:O19566="furniture")</f>
        <v>1</v>
      </c>
      <c r="D9575" t="str">
        <v>no</v>
      </c>
      <c r="E9575" t="str">
        <v>false</v>
      </c>
      <c r="G9575" t="str" cm="1">
        <f t="array" ref="G9575">IFERROR(IF(AND(Orders!R9574:R19567&gt;1000,OR(Orders!M9574:M19567="East",Orders!M9574:M19567="south")),"bonus","no bonus"),"data error")</f>
        <v>no bonus</v>
      </c>
    </row>
    <row r="9576" spans="1:7" x14ac:dyDescent="0.25">
      <c r="A9576" t="str">
        <v>high</v>
      </c>
      <c r="B9576" t="b" cm="1">
        <f t="array" ref="B9576">AND(Orders!R9574:R19567&gt;500,Orders!O9574:O19567="technology")</f>
        <v>0</v>
      </c>
      <c r="C9576" t="b" cm="1">
        <f t="array" ref="C9576">OR(Orders!R9574:R19567&gt;1000,Orders!O9574:O19567="furniture")</f>
        <v>1</v>
      </c>
      <c r="D9576" t="str">
        <v>no</v>
      </c>
      <c r="E9576" t="str">
        <v>false</v>
      </c>
      <c r="G9576" t="str" cm="1">
        <f t="array" ref="G9576">IFERROR(IF(AND(Orders!R9575:R19568&gt;1000,OR(Orders!M9575:M19568="East",Orders!M9575:M19568="south")),"bonus","no bonus"),"data error")</f>
        <v>no bonus</v>
      </c>
    </row>
    <row r="9577" spans="1:7" x14ac:dyDescent="0.25">
      <c r="A9577" t="str">
        <v>high</v>
      </c>
      <c r="B9577" t="b" cm="1">
        <f t="array" ref="B9577">AND(Orders!R9575:R19568&gt;500,Orders!O9575:O19568="technology")</f>
        <v>0</v>
      </c>
      <c r="C9577" t="b" cm="1">
        <f t="array" ref="C9577">OR(Orders!R9575:R19568&gt;1000,Orders!O9575:O19568="furniture")</f>
        <v>1</v>
      </c>
      <c r="D9577" t="str">
        <v>no</v>
      </c>
      <c r="E9577" t="str">
        <v>false</v>
      </c>
      <c r="G9577" t="str" cm="1">
        <f t="array" ref="G9577">IFERROR(IF(AND(Orders!R9576:R19569&gt;1000,OR(Orders!M9576:M19569="East",Orders!M9576:M19569="south")),"bonus","no bonus"),"data error")</f>
        <v>no bonus</v>
      </c>
    </row>
    <row r="9578" spans="1:7" x14ac:dyDescent="0.25">
      <c r="A9578" t="str">
        <v>high</v>
      </c>
      <c r="B9578" t="b" cm="1">
        <f t="array" ref="B9578">AND(Orders!R9576:R19569&gt;500,Orders!O9576:O19569="technology")</f>
        <v>0</v>
      </c>
      <c r="C9578" t="b" cm="1">
        <f t="array" ref="C9578">OR(Orders!R9576:R19569&gt;1000,Orders!O9576:O19569="furniture")</f>
        <v>1</v>
      </c>
      <c r="D9578" t="str">
        <v>no</v>
      </c>
      <c r="E9578" t="str">
        <v>false</v>
      </c>
      <c r="G9578" t="str" cm="1">
        <f t="array" ref="G9578">IFERROR(IF(AND(Orders!R9577:R19570&gt;1000,OR(Orders!M9577:M19570="East",Orders!M9577:M19570="south")),"bonus","no bonus"),"data error")</f>
        <v>no bonus</v>
      </c>
    </row>
    <row r="9579" spans="1:7" x14ac:dyDescent="0.25">
      <c r="A9579" t="str">
        <v>high</v>
      </c>
      <c r="B9579" t="b" cm="1">
        <f t="array" ref="B9579">AND(Orders!R9577:R19570&gt;500,Orders!O9577:O19570="technology")</f>
        <v>0</v>
      </c>
      <c r="C9579" t="b" cm="1">
        <f t="array" ref="C9579">OR(Orders!R9577:R19570&gt;1000,Orders!O9577:O19570="furniture")</f>
        <v>1</v>
      </c>
      <c r="D9579" t="str">
        <v>no</v>
      </c>
      <c r="E9579" t="str">
        <v>false</v>
      </c>
      <c r="G9579" t="str" cm="1">
        <f t="array" ref="G9579">IFERROR(IF(AND(Orders!R9578:R19571&gt;1000,OR(Orders!M9578:M19571="East",Orders!M9578:M19571="south")),"bonus","no bonus"),"data error")</f>
        <v>no bonus</v>
      </c>
    </row>
    <row r="9580" spans="1:7" x14ac:dyDescent="0.25">
      <c r="A9580" t="str">
        <v>high</v>
      </c>
      <c r="B9580" t="b" cm="1">
        <f t="array" ref="B9580">AND(Orders!R9578:R19571&gt;500,Orders!O9578:O19571="technology")</f>
        <v>0</v>
      </c>
      <c r="C9580" t="b" cm="1">
        <f t="array" ref="C9580">OR(Orders!R9578:R19571&gt;1000,Orders!O9578:O19571="furniture")</f>
        <v>1</v>
      </c>
      <c r="D9580" t="str">
        <v>no</v>
      </c>
      <c r="E9580" t="str">
        <v>false</v>
      </c>
      <c r="G9580" t="str" cm="1">
        <f t="array" ref="G9580">IFERROR(IF(AND(Orders!R9579:R19572&gt;1000,OR(Orders!M9579:M19572="East",Orders!M9579:M19572="south")),"bonus","no bonus"),"data error")</f>
        <v>no bonus</v>
      </c>
    </row>
    <row r="9581" spans="1:7" x14ac:dyDescent="0.25">
      <c r="A9581" t="str">
        <v>high</v>
      </c>
      <c r="B9581" t="b" cm="1">
        <f t="array" ref="B9581">AND(Orders!R9579:R19572&gt;500,Orders!O9579:O19572="technology")</f>
        <v>0</v>
      </c>
      <c r="C9581" t="b" cm="1">
        <f t="array" ref="C9581">OR(Orders!R9579:R19572&gt;1000,Orders!O9579:O19572="furniture")</f>
        <v>1</v>
      </c>
      <c r="D9581" t="str">
        <v>no</v>
      </c>
      <c r="E9581" t="str">
        <v>false</v>
      </c>
      <c r="G9581" t="str" cm="1">
        <f t="array" ref="G9581">IFERROR(IF(AND(Orders!R9580:R19573&gt;1000,OR(Orders!M9580:M19573="East",Orders!M9580:M19573="south")),"bonus","no bonus"),"data error")</f>
        <v>no bonus</v>
      </c>
    </row>
    <row r="9582" spans="1:7" x14ac:dyDescent="0.25">
      <c r="A9582" t="str">
        <v>high</v>
      </c>
      <c r="B9582" t="b" cm="1">
        <f t="array" ref="B9582">AND(Orders!R9580:R19573&gt;500,Orders!O9580:O19573="technology")</f>
        <v>0</v>
      </c>
      <c r="C9582" t="b" cm="1">
        <f t="array" ref="C9582">OR(Orders!R9580:R19573&gt;1000,Orders!O9580:O19573="furniture")</f>
        <v>1</v>
      </c>
      <c r="D9582" t="str">
        <v>no</v>
      </c>
      <c r="E9582" t="str">
        <v>false</v>
      </c>
      <c r="G9582" t="str" cm="1">
        <f t="array" ref="G9582">IFERROR(IF(AND(Orders!R9581:R19574&gt;1000,OR(Orders!M9581:M19574="East",Orders!M9581:M19574="south")),"bonus","no bonus"),"data error")</f>
        <v>no bonus</v>
      </c>
    </row>
    <row r="9583" spans="1:7" x14ac:dyDescent="0.25">
      <c r="A9583" t="str">
        <v>high</v>
      </c>
      <c r="B9583" t="b" cm="1">
        <f t="array" ref="B9583">AND(Orders!R9581:R19574&gt;500,Orders!O9581:O19574="technology")</f>
        <v>0</v>
      </c>
      <c r="C9583" t="b" cm="1">
        <f t="array" ref="C9583">OR(Orders!R9581:R19574&gt;1000,Orders!O9581:O19574="furniture")</f>
        <v>1</v>
      </c>
      <c r="D9583" t="str">
        <v>no</v>
      </c>
      <c r="E9583" t="str">
        <v>false</v>
      </c>
      <c r="G9583" t="str" cm="1">
        <f t="array" ref="G9583">IFERROR(IF(AND(Orders!R9582:R19575&gt;1000,OR(Orders!M9582:M19575="East",Orders!M9582:M19575="south")),"bonus","no bonus"),"data error")</f>
        <v>no bonus</v>
      </c>
    </row>
    <row r="9584" spans="1:7" x14ac:dyDescent="0.25">
      <c r="A9584" t="str">
        <v>high</v>
      </c>
      <c r="B9584" t="b" cm="1">
        <f t="array" ref="B9584">AND(Orders!R9582:R19575&gt;500,Orders!O9582:O19575="technology")</f>
        <v>0</v>
      </c>
      <c r="C9584" t="b" cm="1">
        <f t="array" ref="C9584">OR(Orders!R9582:R19575&gt;1000,Orders!O9582:O19575="furniture")</f>
        <v>1</v>
      </c>
      <c r="D9584" t="str">
        <v>no</v>
      </c>
      <c r="E9584" t="str">
        <v>false</v>
      </c>
      <c r="G9584" t="str" cm="1">
        <f t="array" ref="G9584">IFERROR(IF(AND(Orders!R9583:R19576&gt;1000,OR(Orders!M9583:M19576="East",Orders!M9583:M19576="south")),"bonus","no bonus"),"data error")</f>
        <v>no bonus</v>
      </c>
    </row>
    <row r="9585" spans="1:7" x14ac:dyDescent="0.25">
      <c r="A9585" t="str">
        <v>high</v>
      </c>
      <c r="B9585" t="b" cm="1">
        <f t="array" ref="B9585">AND(Orders!R9583:R19576&gt;500,Orders!O9583:O19576="technology")</f>
        <v>0</v>
      </c>
      <c r="C9585" t="b" cm="1">
        <f t="array" ref="C9585">OR(Orders!R9583:R19576&gt;1000,Orders!O9583:O19576="furniture")</f>
        <v>1</v>
      </c>
      <c r="D9585" t="str">
        <v>no</v>
      </c>
      <c r="E9585" t="str">
        <v>false</v>
      </c>
      <c r="G9585" t="str" cm="1">
        <f t="array" ref="G9585">IFERROR(IF(AND(Orders!R9584:R19577&gt;1000,OR(Orders!M9584:M19577="East",Orders!M9584:M19577="south")),"bonus","no bonus"),"data error")</f>
        <v>no bonus</v>
      </c>
    </row>
    <row r="9586" spans="1:7" x14ac:dyDescent="0.25">
      <c r="A9586" t="str">
        <v>high</v>
      </c>
      <c r="B9586" t="b" cm="1">
        <f t="array" ref="B9586">AND(Orders!R9584:R19577&gt;500,Orders!O9584:O19577="technology")</f>
        <v>0</v>
      </c>
      <c r="C9586" t="b" cm="1">
        <f t="array" ref="C9586">OR(Orders!R9584:R19577&gt;1000,Orders!O9584:O19577="furniture")</f>
        <v>1</v>
      </c>
      <c r="D9586" t="str">
        <v>no</v>
      </c>
      <c r="E9586" t="str">
        <v>false</v>
      </c>
      <c r="G9586" t="str" cm="1">
        <f t="array" ref="G9586">IFERROR(IF(AND(Orders!R9585:R19578&gt;1000,OR(Orders!M9585:M19578="East",Orders!M9585:M19578="south")),"bonus","no bonus"),"data error")</f>
        <v>no bonus</v>
      </c>
    </row>
    <row r="9587" spans="1:7" x14ac:dyDescent="0.25">
      <c r="A9587" t="str">
        <v>high</v>
      </c>
      <c r="B9587" t="b" cm="1">
        <f t="array" ref="B9587">AND(Orders!R9585:R19578&gt;500,Orders!O9585:O19578="technology")</f>
        <v>0</v>
      </c>
      <c r="C9587" t="b" cm="1">
        <f t="array" ref="C9587">OR(Orders!R9585:R19578&gt;1000,Orders!O9585:O19578="furniture")</f>
        <v>1</v>
      </c>
      <c r="D9587" t="str">
        <v>no</v>
      </c>
      <c r="E9587" t="str">
        <v>false</v>
      </c>
      <c r="G9587" t="str" cm="1">
        <f t="array" ref="G9587">IFERROR(IF(AND(Orders!R9586:R19579&gt;1000,OR(Orders!M9586:M19579="East",Orders!M9586:M19579="south")),"bonus","no bonus"),"data error")</f>
        <v>no bonus</v>
      </c>
    </row>
    <row r="9588" spans="1:7" x14ac:dyDescent="0.25">
      <c r="A9588" t="str">
        <v>high</v>
      </c>
      <c r="B9588" t="b" cm="1">
        <f t="array" ref="B9588">AND(Orders!R9586:R19579&gt;500,Orders!O9586:O19579="technology")</f>
        <v>0</v>
      </c>
      <c r="C9588" t="b" cm="1">
        <f t="array" ref="C9588">OR(Orders!R9586:R19579&gt;1000,Orders!O9586:O19579="furniture")</f>
        <v>1</v>
      </c>
      <c r="D9588" t="str">
        <v>no</v>
      </c>
      <c r="E9588" t="str">
        <v>false</v>
      </c>
      <c r="G9588" t="str" cm="1">
        <f t="array" ref="G9588">IFERROR(IF(AND(Orders!R9587:R19580&gt;1000,OR(Orders!M9587:M19580="East",Orders!M9587:M19580="south")),"bonus","no bonus"),"data error")</f>
        <v>no bonus</v>
      </c>
    </row>
    <row r="9589" spans="1:7" x14ac:dyDescent="0.25">
      <c r="A9589" t="str">
        <v>high</v>
      </c>
      <c r="B9589" t="b" cm="1">
        <f t="array" ref="B9589">AND(Orders!R9587:R19580&gt;500,Orders!O9587:O19580="technology")</f>
        <v>0</v>
      </c>
      <c r="C9589" t="b" cm="1">
        <f t="array" ref="C9589">OR(Orders!R9587:R19580&gt;1000,Orders!O9587:O19580="furniture")</f>
        <v>1</v>
      </c>
      <c r="D9589" t="str">
        <v>no</v>
      </c>
      <c r="E9589" t="str">
        <v>false</v>
      </c>
      <c r="G9589" t="str" cm="1">
        <f t="array" ref="G9589">IFERROR(IF(AND(Orders!R9588:R19581&gt;1000,OR(Orders!M9588:M19581="East",Orders!M9588:M19581="south")),"bonus","no bonus"),"data error")</f>
        <v>no bonus</v>
      </c>
    </row>
    <row r="9590" spans="1:7" x14ac:dyDescent="0.25">
      <c r="A9590" t="str">
        <v>high</v>
      </c>
      <c r="B9590" t="b" cm="1">
        <f t="array" ref="B9590">AND(Orders!R9588:R19581&gt;500,Orders!O9588:O19581="technology")</f>
        <v>0</v>
      </c>
      <c r="C9590" t="b" cm="1">
        <f t="array" ref="C9590">OR(Orders!R9588:R19581&gt;1000,Orders!O9588:O19581="furniture")</f>
        <v>1</v>
      </c>
      <c r="D9590" t="str">
        <v>no</v>
      </c>
      <c r="E9590" t="str">
        <v>false</v>
      </c>
      <c r="G9590" t="str" cm="1">
        <f t="array" ref="G9590">IFERROR(IF(AND(Orders!R9589:R19582&gt;1000,OR(Orders!M9589:M19582="East",Orders!M9589:M19582="south")),"bonus","no bonus"),"data error")</f>
        <v>no bonus</v>
      </c>
    </row>
    <row r="9591" spans="1:7" x14ac:dyDescent="0.25">
      <c r="A9591" t="str">
        <v>high</v>
      </c>
      <c r="B9591" t="b" cm="1">
        <f t="array" ref="B9591">AND(Orders!R9589:R19582&gt;500,Orders!O9589:O19582="technology")</f>
        <v>0</v>
      </c>
      <c r="C9591" t="b" cm="1">
        <f t="array" ref="C9591">OR(Orders!R9589:R19582&gt;1000,Orders!O9589:O19582="furniture")</f>
        <v>1</v>
      </c>
      <c r="D9591" t="str">
        <v>no</v>
      </c>
      <c r="E9591" t="str">
        <v>false</v>
      </c>
      <c r="G9591" t="str" cm="1">
        <f t="array" ref="G9591">IFERROR(IF(AND(Orders!R9590:R19583&gt;1000,OR(Orders!M9590:M19583="East",Orders!M9590:M19583="south")),"bonus","no bonus"),"data error")</f>
        <v>no bonus</v>
      </c>
    </row>
    <row r="9592" spans="1:7" x14ac:dyDescent="0.25">
      <c r="A9592" t="str">
        <v>high</v>
      </c>
      <c r="B9592" t="b" cm="1">
        <f t="array" ref="B9592">AND(Orders!R9590:R19583&gt;500,Orders!O9590:O19583="technology")</f>
        <v>0</v>
      </c>
      <c r="C9592" t="b" cm="1">
        <f t="array" ref="C9592">OR(Orders!R9590:R19583&gt;1000,Orders!O9590:O19583="furniture")</f>
        <v>1</v>
      </c>
      <c r="D9592" t="str">
        <v>no</v>
      </c>
      <c r="E9592" t="str">
        <v>false</v>
      </c>
      <c r="G9592" t="str" cm="1">
        <f t="array" ref="G9592">IFERROR(IF(AND(Orders!R9591:R19584&gt;1000,OR(Orders!M9591:M19584="East",Orders!M9591:M19584="south")),"bonus","no bonus"),"data error")</f>
        <v>no bonus</v>
      </c>
    </row>
    <row r="9593" spans="1:7" x14ac:dyDescent="0.25">
      <c r="A9593" t="str">
        <v>high</v>
      </c>
      <c r="B9593" t="b" cm="1">
        <f t="array" ref="B9593">AND(Orders!R9591:R19584&gt;500,Orders!O9591:O19584="technology")</f>
        <v>0</v>
      </c>
      <c r="C9593" t="b" cm="1">
        <f t="array" ref="C9593">OR(Orders!R9591:R19584&gt;1000,Orders!O9591:O19584="furniture")</f>
        <v>1</v>
      </c>
      <c r="D9593" t="str">
        <v>no</v>
      </c>
      <c r="E9593" t="str">
        <v>false</v>
      </c>
      <c r="G9593" t="str" cm="1">
        <f t="array" ref="G9593">IFERROR(IF(AND(Orders!R9592:R19585&gt;1000,OR(Orders!M9592:M19585="East",Orders!M9592:M19585="south")),"bonus","no bonus"),"data error")</f>
        <v>no bonus</v>
      </c>
    </row>
    <row r="9594" spans="1:7" x14ac:dyDescent="0.25">
      <c r="A9594" t="str">
        <v>high</v>
      </c>
      <c r="B9594" t="b" cm="1">
        <f t="array" ref="B9594">AND(Orders!R9592:R19585&gt;500,Orders!O9592:O19585="technology")</f>
        <v>0</v>
      </c>
      <c r="C9594" t="b" cm="1">
        <f t="array" ref="C9594">OR(Orders!R9592:R19585&gt;1000,Orders!O9592:O19585="furniture")</f>
        <v>1</v>
      </c>
      <c r="D9594" t="str">
        <v>no</v>
      </c>
      <c r="E9594" t="str">
        <v>false</v>
      </c>
      <c r="G9594" t="str" cm="1">
        <f t="array" ref="G9594">IFERROR(IF(AND(Orders!R9593:R19586&gt;1000,OR(Orders!M9593:M19586="East",Orders!M9593:M19586="south")),"bonus","no bonus"),"data error")</f>
        <v>no bonus</v>
      </c>
    </row>
    <row r="9595" spans="1:7" x14ac:dyDescent="0.25">
      <c r="A9595" t="str">
        <v>high</v>
      </c>
      <c r="B9595" t="b" cm="1">
        <f t="array" ref="B9595">AND(Orders!R9593:R19586&gt;500,Orders!O9593:O19586="technology")</f>
        <v>0</v>
      </c>
      <c r="C9595" t="b" cm="1">
        <f t="array" ref="C9595">OR(Orders!R9593:R19586&gt;1000,Orders!O9593:O19586="furniture")</f>
        <v>1</v>
      </c>
      <c r="D9595" t="str">
        <v>no</v>
      </c>
      <c r="E9595" t="str">
        <v>false</v>
      </c>
      <c r="G9595" t="str" cm="1">
        <f t="array" ref="G9595">IFERROR(IF(AND(Orders!R9594:R19587&gt;1000,OR(Orders!M9594:M19587="East",Orders!M9594:M19587="south")),"bonus","no bonus"),"data error")</f>
        <v>no bonus</v>
      </c>
    </row>
    <row r="9596" spans="1:7" x14ac:dyDescent="0.25">
      <c r="A9596" t="str">
        <v>high</v>
      </c>
      <c r="B9596" t="b" cm="1">
        <f t="array" ref="B9596">AND(Orders!R9594:R19587&gt;500,Orders!O9594:O19587="technology")</f>
        <v>0</v>
      </c>
      <c r="C9596" t="b" cm="1">
        <f t="array" ref="C9596">OR(Orders!R9594:R19587&gt;1000,Orders!O9594:O19587="furniture")</f>
        <v>1</v>
      </c>
      <c r="D9596" t="str">
        <v>no</v>
      </c>
      <c r="E9596" t="str">
        <v>false</v>
      </c>
      <c r="G9596" t="str" cm="1">
        <f t="array" ref="G9596">IFERROR(IF(AND(Orders!R9595:R19588&gt;1000,OR(Orders!M9595:M19588="East",Orders!M9595:M19588="south")),"bonus","no bonus"),"data error")</f>
        <v>no bonus</v>
      </c>
    </row>
    <row r="9597" spans="1:7" x14ac:dyDescent="0.25">
      <c r="A9597" t="str">
        <v>high</v>
      </c>
      <c r="B9597" t="b" cm="1">
        <f t="array" ref="B9597">AND(Orders!R9595:R19588&gt;500,Orders!O9595:O19588="technology")</f>
        <v>0</v>
      </c>
      <c r="C9597" t="b" cm="1">
        <f t="array" ref="C9597">OR(Orders!R9595:R19588&gt;1000,Orders!O9595:O19588="furniture")</f>
        <v>1</v>
      </c>
      <c r="D9597" t="str">
        <v>no</v>
      </c>
      <c r="E9597" t="str">
        <v>false</v>
      </c>
      <c r="G9597" t="str" cm="1">
        <f t="array" ref="G9597">IFERROR(IF(AND(Orders!R9596:R19589&gt;1000,OR(Orders!M9596:M19589="East",Orders!M9596:M19589="south")),"bonus","no bonus"),"data error")</f>
        <v>no bonus</v>
      </c>
    </row>
    <row r="9598" spans="1:7" x14ac:dyDescent="0.25">
      <c r="A9598" t="str">
        <v>high</v>
      </c>
      <c r="B9598" t="b" cm="1">
        <f t="array" ref="B9598">AND(Orders!R9596:R19589&gt;500,Orders!O9596:O19589="technology")</f>
        <v>0</v>
      </c>
      <c r="C9598" t="b" cm="1">
        <f t="array" ref="C9598">OR(Orders!R9596:R19589&gt;1000,Orders!O9596:O19589="furniture")</f>
        <v>1</v>
      </c>
      <c r="D9598" t="str">
        <v>no</v>
      </c>
      <c r="E9598" t="str">
        <v>false</v>
      </c>
      <c r="G9598" t="str" cm="1">
        <f t="array" ref="G9598">IFERROR(IF(AND(Orders!R9597:R19590&gt;1000,OR(Orders!M9597:M19590="East",Orders!M9597:M19590="south")),"bonus","no bonus"),"data error")</f>
        <v>no bonus</v>
      </c>
    </row>
    <row r="9599" spans="1:7" x14ac:dyDescent="0.25">
      <c r="A9599" t="str">
        <v>high</v>
      </c>
      <c r="B9599" t="b" cm="1">
        <f t="array" ref="B9599">AND(Orders!R9597:R19590&gt;500,Orders!O9597:O19590="technology")</f>
        <v>0</v>
      </c>
      <c r="C9599" t="b" cm="1">
        <f t="array" ref="C9599">OR(Orders!R9597:R19590&gt;1000,Orders!O9597:O19590="furniture")</f>
        <v>1</v>
      </c>
      <c r="D9599" t="str">
        <v>no</v>
      </c>
      <c r="E9599" t="str">
        <v>false</v>
      </c>
      <c r="G9599" t="str" cm="1">
        <f t="array" ref="G9599">IFERROR(IF(AND(Orders!R9598:R19591&gt;1000,OR(Orders!M9598:M19591="East",Orders!M9598:M19591="south")),"bonus","no bonus"),"data error")</f>
        <v>no bonus</v>
      </c>
    </row>
    <row r="9600" spans="1:7" x14ac:dyDescent="0.25">
      <c r="A9600" t="str">
        <v>high</v>
      </c>
      <c r="B9600" t="b" cm="1">
        <f t="array" ref="B9600">AND(Orders!R9598:R19591&gt;500,Orders!O9598:O19591="technology")</f>
        <v>0</v>
      </c>
      <c r="C9600" t="b" cm="1">
        <f t="array" ref="C9600">OR(Orders!R9598:R19591&gt;1000,Orders!O9598:O19591="furniture")</f>
        <v>1</v>
      </c>
      <c r="D9600" t="str">
        <v>no</v>
      </c>
      <c r="E9600" t="str">
        <v>false</v>
      </c>
      <c r="G9600" t="str" cm="1">
        <f t="array" ref="G9600">IFERROR(IF(AND(Orders!R9599:R19592&gt;1000,OR(Orders!M9599:M19592="East",Orders!M9599:M19592="south")),"bonus","no bonus"),"data error")</f>
        <v>no bonus</v>
      </c>
    </row>
    <row r="9601" spans="1:7" x14ac:dyDescent="0.25">
      <c r="A9601" t="str">
        <v>high</v>
      </c>
      <c r="B9601" t="b" cm="1">
        <f t="array" ref="B9601">AND(Orders!R9599:R19592&gt;500,Orders!O9599:O19592="technology")</f>
        <v>0</v>
      </c>
      <c r="C9601" t="b" cm="1">
        <f t="array" ref="C9601">OR(Orders!R9599:R19592&gt;1000,Orders!O9599:O19592="furniture")</f>
        <v>1</v>
      </c>
      <c r="D9601" t="str">
        <v>no</v>
      </c>
      <c r="E9601" t="str">
        <v>false</v>
      </c>
      <c r="G9601" t="str" cm="1">
        <f t="array" ref="G9601">IFERROR(IF(AND(Orders!R9600:R19593&gt;1000,OR(Orders!M9600:M19593="East",Orders!M9600:M19593="south")),"bonus","no bonus"),"data error")</f>
        <v>no bonus</v>
      </c>
    </row>
    <row r="9602" spans="1:7" x14ac:dyDescent="0.25">
      <c r="A9602" t="str">
        <v>high</v>
      </c>
      <c r="B9602" t="b" cm="1">
        <f t="array" ref="B9602">AND(Orders!R9600:R19593&gt;500,Orders!O9600:O19593="technology")</f>
        <v>0</v>
      </c>
      <c r="C9602" t="b" cm="1">
        <f t="array" ref="C9602">OR(Orders!R9600:R19593&gt;1000,Orders!O9600:O19593="furniture")</f>
        <v>1</v>
      </c>
      <c r="D9602" t="str">
        <v>no</v>
      </c>
      <c r="E9602" t="str">
        <v>false</v>
      </c>
      <c r="G9602" t="str" cm="1">
        <f t="array" ref="G9602">IFERROR(IF(AND(Orders!R9601:R19594&gt;1000,OR(Orders!M9601:M19594="East",Orders!M9601:M19594="south")),"bonus","no bonus"),"data error")</f>
        <v>no bonus</v>
      </c>
    </row>
    <row r="9603" spans="1:7" x14ac:dyDescent="0.25">
      <c r="A9603" t="str">
        <v>high</v>
      </c>
      <c r="B9603" t="b" cm="1">
        <f t="array" ref="B9603">AND(Orders!R9601:R19594&gt;500,Orders!O9601:O19594="technology")</f>
        <v>0</v>
      </c>
      <c r="C9603" t="b" cm="1">
        <f t="array" ref="C9603">OR(Orders!R9601:R19594&gt;1000,Orders!O9601:O19594="furniture")</f>
        <v>1</v>
      </c>
      <c r="D9603" t="str">
        <v>no</v>
      </c>
      <c r="E9603" t="str">
        <v>false</v>
      </c>
      <c r="G9603" t="str" cm="1">
        <f t="array" ref="G9603">IFERROR(IF(AND(Orders!R9602:R19595&gt;1000,OR(Orders!M9602:M19595="East",Orders!M9602:M19595="south")),"bonus","no bonus"),"data error")</f>
        <v>no bonus</v>
      </c>
    </row>
    <row r="9604" spans="1:7" x14ac:dyDescent="0.25">
      <c r="A9604" t="str">
        <v>high</v>
      </c>
      <c r="B9604" t="b" cm="1">
        <f t="array" ref="B9604">AND(Orders!R9602:R19595&gt;500,Orders!O9602:O19595="technology")</f>
        <v>0</v>
      </c>
      <c r="C9604" t="b" cm="1">
        <f t="array" ref="C9604">OR(Orders!R9602:R19595&gt;1000,Orders!O9602:O19595="furniture")</f>
        <v>1</v>
      </c>
      <c r="D9604" t="str">
        <v>no</v>
      </c>
      <c r="E9604" t="str">
        <v>false</v>
      </c>
      <c r="G9604" t="str" cm="1">
        <f t="array" ref="G9604">IFERROR(IF(AND(Orders!R9603:R19596&gt;1000,OR(Orders!M9603:M19596="East",Orders!M9603:M19596="south")),"bonus","no bonus"),"data error")</f>
        <v>no bonus</v>
      </c>
    </row>
    <row r="9605" spans="1:7" x14ac:dyDescent="0.25">
      <c r="A9605" t="str">
        <v>high</v>
      </c>
      <c r="B9605" t="b" cm="1">
        <f t="array" ref="B9605">AND(Orders!R9603:R19596&gt;500,Orders!O9603:O19596="technology")</f>
        <v>0</v>
      </c>
      <c r="C9605" t="b" cm="1">
        <f t="array" ref="C9605">OR(Orders!R9603:R19596&gt;1000,Orders!O9603:O19596="furniture")</f>
        <v>1</v>
      </c>
      <c r="D9605" t="str">
        <v>no</v>
      </c>
      <c r="E9605" t="str">
        <v>false</v>
      </c>
      <c r="G9605" t="str" cm="1">
        <f t="array" ref="G9605">IFERROR(IF(AND(Orders!R9604:R19597&gt;1000,OR(Orders!M9604:M19597="East",Orders!M9604:M19597="south")),"bonus","no bonus"),"data error")</f>
        <v>no bonus</v>
      </c>
    </row>
    <row r="9606" spans="1:7" x14ac:dyDescent="0.25">
      <c r="A9606" t="str">
        <v>high</v>
      </c>
      <c r="B9606" t="b" cm="1">
        <f t="array" ref="B9606">AND(Orders!R9604:R19597&gt;500,Orders!O9604:O19597="technology")</f>
        <v>0</v>
      </c>
      <c r="C9606" t="b" cm="1">
        <f t="array" ref="C9606">OR(Orders!R9604:R19597&gt;1000,Orders!O9604:O19597="furniture")</f>
        <v>1</v>
      </c>
      <c r="D9606" t="str">
        <v>no</v>
      </c>
      <c r="E9606" t="str">
        <v>false</v>
      </c>
      <c r="G9606" t="str" cm="1">
        <f t="array" ref="G9606">IFERROR(IF(AND(Orders!R9605:R19598&gt;1000,OR(Orders!M9605:M19598="East",Orders!M9605:M19598="south")),"bonus","no bonus"),"data error")</f>
        <v>no bonus</v>
      </c>
    </row>
    <row r="9607" spans="1:7" x14ac:dyDescent="0.25">
      <c r="A9607" t="str">
        <v>high</v>
      </c>
      <c r="B9607" t="b" cm="1">
        <f t="array" ref="B9607">AND(Orders!R9605:R19598&gt;500,Orders!O9605:O19598="technology")</f>
        <v>0</v>
      </c>
      <c r="C9607" t="b" cm="1">
        <f t="array" ref="C9607">OR(Orders!R9605:R19598&gt;1000,Orders!O9605:O19598="furniture")</f>
        <v>1</v>
      </c>
      <c r="D9607" t="str">
        <v>no</v>
      </c>
      <c r="E9607" t="str">
        <v>false</v>
      </c>
      <c r="G9607" t="str" cm="1">
        <f t="array" ref="G9607">IFERROR(IF(AND(Orders!R9606:R19599&gt;1000,OR(Orders!M9606:M19599="East",Orders!M9606:M19599="south")),"bonus","no bonus"),"data error")</f>
        <v>no bonus</v>
      </c>
    </row>
    <row r="9608" spans="1:7" x14ac:dyDescent="0.25">
      <c r="A9608" t="str">
        <v>high</v>
      </c>
      <c r="B9608" t="b" cm="1">
        <f t="array" ref="B9608">AND(Orders!R9606:R19599&gt;500,Orders!O9606:O19599="technology")</f>
        <v>0</v>
      </c>
      <c r="C9608" t="b" cm="1">
        <f t="array" ref="C9608">OR(Orders!R9606:R19599&gt;1000,Orders!O9606:O19599="furniture")</f>
        <v>1</v>
      </c>
      <c r="D9608" t="str">
        <v>no</v>
      </c>
      <c r="E9608" t="str">
        <v>false</v>
      </c>
      <c r="G9608" t="str" cm="1">
        <f t="array" ref="G9608">IFERROR(IF(AND(Orders!R9607:R19600&gt;1000,OR(Orders!M9607:M19600="East",Orders!M9607:M19600="south")),"bonus","no bonus"),"data error")</f>
        <v>no bonus</v>
      </c>
    </row>
    <row r="9609" spans="1:7" x14ac:dyDescent="0.25">
      <c r="A9609" t="str">
        <v>high</v>
      </c>
      <c r="B9609" t="b" cm="1">
        <f t="array" ref="B9609">AND(Orders!R9607:R19600&gt;500,Orders!O9607:O19600="technology")</f>
        <v>0</v>
      </c>
      <c r="C9609" t="b" cm="1">
        <f t="array" ref="C9609">OR(Orders!R9607:R19600&gt;1000,Orders!O9607:O19600="furniture")</f>
        <v>1</v>
      </c>
      <c r="D9609" t="str">
        <v>no</v>
      </c>
      <c r="E9609" t="str">
        <v>false</v>
      </c>
      <c r="G9609" t="str" cm="1">
        <f t="array" ref="G9609">IFERROR(IF(AND(Orders!R9608:R19601&gt;1000,OR(Orders!M9608:M19601="East",Orders!M9608:M19601="south")),"bonus","no bonus"),"data error")</f>
        <v>no bonus</v>
      </c>
    </row>
    <row r="9610" spans="1:7" x14ac:dyDescent="0.25">
      <c r="A9610" t="str">
        <v>high</v>
      </c>
      <c r="B9610" t="b" cm="1">
        <f t="array" ref="B9610">AND(Orders!R9608:R19601&gt;500,Orders!O9608:O19601="technology")</f>
        <v>0</v>
      </c>
      <c r="C9610" t="b" cm="1">
        <f t="array" ref="C9610">OR(Orders!R9608:R19601&gt;1000,Orders!O9608:O19601="furniture")</f>
        <v>1</v>
      </c>
      <c r="D9610" t="str">
        <v>no</v>
      </c>
      <c r="E9610" t="str">
        <v>false</v>
      </c>
      <c r="G9610" t="str" cm="1">
        <f t="array" ref="G9610">IFERROR(IF(AND(Orders!R9609:R19602&gt;1000,OR(Orders!M9609:M19602="East",Orders!M9609:M19602="south")),"bonus","no bonus"),"data error")</f>
        <v>no bonus</v>
      </c>
    </row>
    <row r="9611" spans="1:7" x14ac:dyDescent="0.25">
      <c r="A9611" t="str">
        <v>high</v>
      </c>
      <c r="B9611" t="b" cm="1">
        <f t="array" ref="B9611">AND(Orders!R9609:R19602&gt;500,Orders!O9609:O19602="technology")</f>
        <v>0</v>
      </c>
      <c r="C9611" t="b" cm="1">
        <f t="array" ref="C9611">OR(Orders!R9609:R19602&gt;1000,Orders!O9609:O19602="furniture")</f>
        <v>1</v>
      </c>
      <c r="D9611" t="str">
        <v>no</v>
      </c>
      <c r="E9611" t="str">
        <v>false</v>
      </c>
      <c r="G9611" t="str" cm="1">
        <f t="array" ref="G9611">IFERROR(IF(AND(Orders!R9610:R19603&gt;1000,OR(Orders!M9610:M19603="East",Orders!M9610:M19603="south")),"bonus","no bonus"),"data error")</f>
        <v>no bonus</v>
      </c>
    </row>
    <row r="9612" spans="1:7" x14ac:dyDescent="0.25">
      <c r="A9612" t="str">
        <v>high</v>
      </c>
      <c r="B9612" t="b" cm="1">
        <f t="array" ref="B9612">AND(Orders!R9610:R19603&gt;500,Orders!O9610:O19603="technology")</f>
        <v>0</v>
      </c>
      <c r="C9612" t="b" cm="1">
        <f t="array" ref="C9612">OR(Orders!R9610:R19603&gt;1000,Orders!O9610:O19603="furniture")</f>
        <v>1</v>
      </c>
      <c r="D9612" t="str">
        <v>no</v>
      </c>
      <c r="E9612" t="str">
        <v>false</v>
      </c>
      <c r="G9612" t="str" cm="1">
        <f t="array" ref="G9612">IFERROR(IF(AND(Orders!R9611:R19604&gt;1000,OR(Orders!M9611:M19604="East",Orders!M9611:M19604="south")),"bonus","no bonus"),"data error")</f>
        <v>no bonus</v>
      </c>
    </row>
    <row r="9613" spans="1:7" x14ac:dyDescent="0.25">
      <c r="A9613" t="str">
        <v>high</v>
      </c>
      <c r="B9613" t="b" cm="1">
        <f t="array" ref="B9613">AND(Orders!R9611:R19604&gt;500,Orders!O9611:O19604="technology")</f>
        <v>0</v>
      </c>
      <c r="C9613" t="b" cm="1">
        <f t="array" ref="C9613">OR(Orders!R9611:R19604&gt;1000,Orders!O9611:O19604="furniture")</f>
        <v>1</v>
      </c>
      <c r="D9613" t="str">
        <v>no</v>
      </c>
      <c r="E9613" t="str">
        <v>false</v>
      </c>
      <c r="G9613" t="str" cm="1">
        <f t="array" ref="G9613">IFERROR(IF(AND(Orders!R9612:R19605&gt;1000,OR(Orders!M9612:M19605="East",Orders!M9612:M19605="south")),"bonus","no bonus"),"data error")</f>
        <v>no bonus</v>
      </c>
    </row>
    <row r="9614" spans="1:7" x14ac:dyDescent="0.25">
      <c r="A9614" t="str">
        <v>high</v>
      </c>
      <c r="B9614" t="b" cm="1">
        <f t="array" ref="B9614">AND(Orders!R9612:R19605&gt;500,Orders!O9612:O19605="technology")</f>
        <v>0</v>
      </c>
      <c r="C9614" t="b" cm="1">
        <f t="array" ref="C9614">OR(Orders!R9612:R19605&gt;1000,Orders!O9612:O19605="furniture")</f>
        <v>1</v>
      </c>
      <c r="D9614" t="str">
        <v>no</v>
      </c>
      <c r="E9614" t="str">
        <v>false</v>
      </c>
      <c r="G9614" t="str" cm="1">
        <f t="array" ref="G9614">IFERROR(IF(AND(Orders!R9613:R19606&gt;1000,OR(Orders!M9613:M19606="East",Orders!M9613:M19606="south")),"bonus","no bonus"),"data error")</f>
        <v>no bonus</v>
      </c>
    </row>
    <row r="9615" spans="1:7" x14ac:dyDescent="0.25">
      <c r="A9615" t="str">
        <v>high</v>
      </c>
      <c r="B9615" t="b" cm="1">
        <f t="array" ref="B9615">AND(Orders!R9613:R19606&gt;500,Orders!O9613:O19606="technology")</f>
        <v>0</v>
      </c>
      <c r="C9615" t="b" cm="1">
        <f t="array" ref="C9615">OR(Orders!R9613:R19606&gt;1000,Orders!O9613:O19606="furniture")</f>
        <v>1</v>
      </c>
      <c r="D9615" t="str">
        <v>no</v>
      </c>
      <c r="E9615" t="str">
        <v>false</v>
      </c>
      <c r="G9615" t="str" cm="1">
        <f t="array" ref="G9615">IFERROR(IF(AND(Orders!R9614:R19607&gt;1000,OR(Orders!M9614:M19607="East",Orders!M9614:M19607="south")),"bonus","no bonus"),"data error")</f>
        <v>no bonus</v>
      </c>
    </row>
    <row r="9616" spans="1:7" x14ac:dyDescent="0.25">
      <c r="A9616" t="str">
        <v>high</v>
      </c>
      <c r="B9616" t="b" cm="1">
        <f t="array" ref="B9616">AND(Orders!R9614:R19607&gt;500,Orders!O9614:O19607="technology")</f>
        <v>0</v>
      </c>
      <c r="C9616" t="b" cm="1">
        <f t="array" ref="C9616">OR(Orders!R9614:R19607&gt;1000,Orders!O9614:O19607="furniture")</f>
        <v>1</v>
      </c>
      <c r="D9616" t="str">
        <v>no</v>
      </c>
      <c r="E9616" t="str">
        <v>false</v>
      </c>
      <c r="G9616" t="str" cm="1">
        <f t="array" ref="G9616">IFERROR(IF(AND(Orders!R9615:R19608&gt;1000,OR(Orders!M9615:M19608="East",Orders!M9615:M19608="south")),"bonus","no bonus"),"data error")</f>
        <v>no bonus</v>
      </c>
    </row>
    <row r="9617" spans="1:7" x14ac:dyDescent="0.25">
      <c r="A9617" t="str">
        <v>high</v>
      </c>
      <c r="B9617" t="b" cm="1">
        <f t="array" ref="B9617">AND(Orders!R9615:R19608&gt;500,Orders!O9615:O19608="technology")</f>
        <v>0</v>
      </c>
      <c r="C9617" t="b" cm="1">
        <f t="array" ref="C9617">OR(Orders!R9615:R19608&gt;1000,Orders!O9615:O19608="furniture")</f>
        <v>1</v>
      </c>
      <c r="D9617" t="str">
        <v>no</v>
      </c>
      <c r="E9617" t="str">
        <v>false</v>
      </c>
      <c r="G9617" t="str" cm="1">
        <f t="array" ref="G9617">IFERROR(IF(AND(Orders!R9616:R19609&gt;1000,OR(Orders!M9616:M19609="East",Orders!M9616:M19609="south")),"bonus","no bonus"),"data error")</f>
        <v>no bonus</v>
      </c>
    </row>
    <row r="9618" spans="1:7" x14ac:dyDescent="0.25">
      <c r="A9618" t="str">
        <v>high</v>
      </c>
      <c r="B9618" t="b" cm="1">
        <f t="array" ref="B9618">AND(Orders!R9616:R19609&gt;500,Orders!O9616:O19609="technology")</f>
        <v>0</v>
      </c>
      <c r="C9618" t="b" cm="1">
        <f t="array" ref="C9618">OR(Orders!R9616:R19609&gt;1000,Orders!O9616:O19609="furniture")</f>
        <v>1</v>
      </c>
      <c r="D9618" t="str">
        <v>no</v>
      </c>
      <c r="E9618" t="str">
        <v>false</v>
      </c>
      <c r="G9618" t="str" cm="1">
        <f t="array" ref="G9618">IFERROR(IF(AND(Orders!R9617:R19610&gt;1000,OR(Orders!M9617:M19610="East",Orders!M9617:M19610="south")),"bonus","no bonus"),"data error")</f>
        <v>no bonus</v>
      </c>
    </row>
    <row r="9619" spans="1:7" x14ac:dyDescent="0.25">
      <c r="A9619" t="str">
        <v>high</v>
      </c>
      <c r="B9619" t="b" cm="1">
        <f t="array" ref="B9619">AND(Orders!R9617:R19610&gt;500,Orders!O9617:O19610="technology")</f>
        <v>0</v>
      </c>
      <c r="C9619" t="b" cm="1">
        <f t="array" ref="C9619">OR(Orders!R9617:R19610&gt;1000,Orders!O9617:O19610="furniture")</f>
        <v>1</v>
      </c>
      <c r="D9619" t="str">
        <v>no</v>
      </c>
      <c r="E9619" t="str">
        <v>false</v>
      </c>
      <c r="G9619" t="str" cm="1">
        <f t="array" ref="G9619">IFERROR(IF(AND(Orders!R9618:R19611&gt;1000,OR(Orders!M9618:M19611="East",Orders!M9618:M19611="south")),"bonus","no bonus"),"data error")</f>
        <v>no bonus</v>
      </c>
    </row>
    <row r="9620" spans="1:7" x14ac:dyDescent="0.25">
      <c r="A9620" t="str">
        <v>high</v>
      </c>
      <c r="B9620" t="b" cm="1">
        <f t="array" ref="B9620">AND(Orders!R9618:R19611&gt;500,Orders!O9618:O19611="technology")</f>
        <v>0</v>
      </c>
      <c r="C9620" t="b" cm="1">
        <f t="array" ref="C9620">OR(Orders!R9618:R19611&gt;1000,Orders!O9618:O19611="furniture")</f>
        <v>1</v>
      </c>
      <c r="D9620" t="str">
        <v>no</v>
      </c>
      <c r="E9620" t="str">
        <v>false</v>
      </c>
      <c r="G9620" t="str" cm="1">
        <f t="array" ref="G9620">IFERROR(IF(AND(Orders!R9619:R19612&gt;1000,OR(Orders!M9619:M19612="East",Orders!M9619:M19612="south")),"bonus","no bonus"),"data error")</f>
        <v>no bonus</v>
      </c>
    </row>
    <row r="9621" spans="1:7" x14ac:dyDescent="0.25">
      <c r="A9621" t="str">
        <v>high</v>
      </c>
      <c r="B9621" t="b" cm="1">
        <f t="array" ref="B9621">AND(Orders!R9619:R19612&gt;500,Orders!O9619:O19612="technology")</f>
        <v>0</v>
      </c>
      <c r="C9621" t="b" cm="1">
        <f t="array" ref="C9621">OR(Orders!R9619:R19612&gt;1000,Orders!O9619:O19612="furniture")</f>
        <v>1</v>
      </c>
      <c r="D9621" t="str">
        <v>no</v>
      </c>
      <c r="E9621" t="str">
        <v>false</v>
      </c>
      <c r="G9621" t="str" cm="1">
        <f t="array" ref="G9621">IFERROR(IF(AND(Orders!R9620:R19613&gt;1000,OR(Orders!M9620:M19613="East",Orders!M9620:M19613="south")),"bonus","no bonus"),"data error")</f>
        <v>no bonus</v>
      </c>
    </row>
    <row r="9622" spans="1:7" x14ac:dyDescent="0.25">
      <c r="A9622" t="str">
        <v>high</v>
      </c>
      <c r="B9622" t="b" cm="1">
        <f t="array" ref="B9622">AND(Orders!R9620:R19613&gt;500,Orders!O9620:O19613="technology")</f>
        <v>0</v>
      </c>
      <c r="C9622" t="b" cm="1">
        <f t="array" ref="C9622">OR(Orders!R9620:R19613&gt;1000,Orders!O9620:O19613="furniture")</f>
        <v>1</v>
      </c>
      <c r="D9622" t="str">
        <v>no</v>
      </c>
      <c r="E9622" t="str">
        <v>false</v>
      </c>
      <c r="G9622" t="str" cm="1">
        <f t="array" ref="G9622">IFERROR(IF(AND(Orders!R9621:R19614&gt;1000,OR(Orders!M9621:M19614="East",Orders!M9621:M19614="south")),"bonus","no bonus"),"data error")</f>
        <v>no bonus</v>
      </c>
    </row>
    <row r="9623" spans="1:7" x14ac:dyDescent="0.25">
      <c r="A9623" t="str">
        <v>high</v>
      </c>
      <c r="B9623" t="b" cm="1">
        <f t="array" ref="B9623">AND(Orders!R9621:R19614&gt;500,Orders!O9621:O19614="technology")</f>
        <v>0</v>
      </c>
      <c r="C9623" t="b" cm="1">
        <f t="array" ref="C9623">OR(Orders!R9621:R19614&gt;1000,Orders!O9621:O19614="furniture")</f>
        <v>1</v>
      </c>
      <c r="D9623" t="str">
        <v>no</v>
      </c>
      <c r="E9623" t="str">
        <v>false</v>
      </c>
      <c r="G9623" t="str" cm="1">
        <f t="array" ref="G9623">IFERROR(IF(AND(Orders!R9622:R19615&gt;1000,OR(Orders!M9622:M19615="East",Orders!M9622:M19615="south")),"bonus","no bonus"),"data error")</f>
        <v>no bonus</v>
      </c>
    </row>
    <row r="9624" spans="1:7" x14ac:dyDescent="0.25">
      <c r="A9624" t="str">
        <v>high</v>
      </c>
      <c r="B9624" t="b" cm="1">
        <f t="array" ref="B9624">AND(Orders!R9622:R19615&gt;500,Orders!O9622:O19615="technology")</f>
        <v>0</v>
      </c>
      <c r="C9624" t="b" cm="1">
        <f t="array" ref="C9624">OR(Orders!R9622:R19615&gt;1000,Orders!O9622:O19615="furniture")</f>
        <v>1</v>
      </c>
      <c r="D9624" t="str">
        <v>no</v>
      </c>
      <c r="E9624" t="str">
        <v>false</v>
      </c>
      <c r="G9624" t="str" cm="1">
        <f t="array" ref="G9624">IFERROR(IF(AND(Orders!R9623:R19616&gt;1000,OR(Orders!M9623:M19616="East",Orders!M9623:M19616="south")),"bonus","no bonus"),"data error")</f>
        <v>no bonus</v>
      </c>
    </row>
    <row r="9625" spans="1:7" x14ac:dyDescent="0.25">
      <c r="A9625" t="str">
        <v>high</v>
      </c>
      <c r="B9625" t="b" cm="1">
        <f t="array" ref="B9625">AND(Orders!R9623:R19616&gt;500,Orders!O9623:O19616="technology")</f>
        <v>0</v>
      </c>
      <c r="C9625" t="b" cm="1">
        <f t="array" ref="C9625">OR(Orders!R9623:R19616&gt;1000,Orders!O9623:O19616="furniture")</f>
        <v>1</v>
      </c>
      <c r="D9625" t="str">
        <v>no</v>
      </c>
      <c r="E9625" t="str">
        <v>false</v>
      </c>
      <c r="G9625" t="str" cm="1">
        <f t="array" ref="G9625">IFERROR(IF(AND(Orders!R9624:R19617&gt;1000,OR(Orders!M9624:M19617="East",Orders!M9624:M19617="south")),"bonus","no bonus"),"data error")</f>
        <v>no bonus</v>
      </c>
    </row>
    <row r="9626" spans="1:7" x14ac:dyDescent="0.25">
      <c r="A9626" t="str">
        <v>high</v>
      </c>
      <c r="B9626" t="b" cm="1">
        <f t="array" ref="B9626">AND(Orders!R9624:R19617&gt;500,Orders!O9624:O19617="technology")</f>
        <v>0</v>
      </c>
      <c r="C9626" t="b" cm="1">
        <f t="array" ref="C9626">OR(Orders!R9624:R19617&gt;1000,Orders!O9624:O19617="furniture")</f>
        <v>1</v>
      </c>
      <c r="D9626" t="str">
        <v>no</v>
      </c>
      <c r="E9626" t="str">
        <v>false</v>
      </c>
      <c r="G9626" t="str" cm="1">
        <f t="array" ref="G9626">IFERROR(IF(AND(Orders!R9625:R19618&gt;1000,OR(Orders!M9625:M19618="East",Orders!M9625:M19618="south")),"bonus","no bonus"),"data error")</f>
        <v>no bonus</v>
      </c>
    </row>
    <row r="9627" spans="1:7" x14ac:dyDescent="0.25">
      <c r="A9627" t="str">
        <v>high</v>
      </c>
      <c r="B9627" t="b" cm="1">
        <f t="array" ref="B9627">AND(Orders!R9625:R19618&gt;500,Orders!O9625:O19618="technology")</f>
        <v>0</v>
      </c>
      <c r="C9627" t="b" cm="1">
        <f t="array" ref="C9627">OR(Orders!R9625:R19618&gt;1000,Orders!O9625:O19618="furniture")</f>
        <v>1</v>
      </c>
      <c r="D9627" t="str">
        <v>no</v>
      </c>
      <c r="E9627" t="str">
        <v>false</v>
      </c>
      <c r="G9627" t="str" cm="1">
        <f t="array" ref="G9627">IFERROR(IF(AND(Orders!R9626:R19619&gt;1000,OR(Orders!M9626:M19619="East",Orders!M9626:M19619="south")),"bonus","no bonus"),"data error")</f>
        <v>no bonus</v>
      </c>
    </row>
    <row r="9628" spans="1:7" x14ac:dyDescent="0.25">
      <c r="A9628" t="str">
        <v>high</v>
      </c>
      <c r="B9628" t="b" cm="1">
        <f t="array" ref="B9628">AND(Orders!R9626:R19619&gt;500,Orders!O9626:O19619="technology")</f>
        <v>0</v>
      </c>
      <c r="C9628" t="b" cm="1">
        <f t="array" ref="C9628">OR(Orders!R9626:R19619&gt;1000,Orders!O9626:O19619="furniture")</f>
        <v>1</v>
      </c>
      <c r="D9628" t="str">
        <v>no</v>
      </c>
      <c r="E9628" t="str">
        <v>false</v>
      </c>
      <c r="G9628" t="str" cm="1">
        <f t="array" ref="G9628">IFERROR(IF(AND(Orders!R9627:R19620&gt;1000,OR(Orders!M9627:M19620="East",Orders!M9627:M19620="south")),"bonus","no bonus"),"data error")</f>
        <v>no bonus</v>
      </c>
    </row>
    <row r="9629" spans="1:7" x14ac:dyDescent="0.25">
      <c r="A9629" t="str">
        <v>high</v>
      </c>
      <c r="B9629" t="b" cm="1">
        <f t="array" ref="B9629">AND(Orders!R9627:R19620&gt;500,Orders!O9627:O19620="technology")</f>
        <v>0</v>
      </c>
      <c r="C9629" t="b" cm="1">
        <f t="array" ref="C9629">OR(Orders!R9627:R19620&gt;1000,Orders!O9627:O19620="furniture")</f>
        <v>1</v>
      </c>
      <c r="D9629" t="str">
        <v>no</v>
      </c>
      <c r="E9629" t="str">
        <v>false</v>
      </c>
      <c r="G9629" t="str" cm="1">
        <f t="array" ref="G9629">IFERROR(IF(AND(Orders!R9628:R19621&gt;1000,OR(Orders!M9628:M19621="East",Orders!M9628:M19621="south")),"bonus","no bonus"),"data error")</f>
        <v>no bonus</v>
      </c>
    </row>
    <row r="9630" spans="1:7" x14ac:dyDescent="0.25">
      <c r="A9630" t="str">
        <v>high</v>
      </c>
      <c r="B9630" t="b" cm="1">
        <f t="array" ref="B9630">AND(Orders!R9628:R19621&gt;500,Orders!O9628:O19621="technology")</f>
        <v>0</v>
      </c>
      <c r="C9630" t="b" cm="1">
        <f t="array" ref="C9630">OR(Orders!R9628:R19621&gt;1000,Orders!O9628:O19621="furniture")</f>
        <v>1</v>
      </c>
      <c r="D9630" t="str">
        <v>no</v>
      </c>
      <c r="E9630" t="str">
        <v>false</v>
      </c>
      <c r="G9630" t="str" cm="1">
        <f t="array" ref="G9630">IFERROR(IF(AND(Orders!R9629:R19622&gt;1000,OR(Orders!M9629:M19622="East",Orders!M9629:M19622="south")),"bonus","no bonus"),"data error")</f>
        <v>no bonus</v>
      </c>
    </row>
    <row r="9631" spans="1:7" x14ac:dyDescent="0.25">
      <c r="A9631" t="str">
        <v>high</v>
      </c>
      <c r="B9631" t="b" cm="1">
        <f t="array" ref="B9631">AND(Orders!R9629:R19622&gt;500,Orders!O9629:O19622="technology")</f>
        <v>0</v>
      </c>
      <c r="C9631" t="b" cm="1">
        <f t="array" ref="C9631">OR(Orders!R9629:R19622&gt;1000,Orders!O9629:O19622="furniture")</f>
        <v>1</v>
      </c>
      <c r="D9631" t="str">
        <v>no</v>
      </c>
      <c r="E9631" t="str">
        <v>false</v>
      </c>
      <c r="G9631" t="str" cm="1">
        <f t="array" ref="G9631">IFERROR(IF(AND(Orders!R9630:R19623&gt;1000,OR(Orders!M9630:M19623="East",Orders!M9630:M19623="south")),"bonus","no bonus"),"data error")</f>
        <v>no bonus</v>
      </c>
    </row>
    <row r="9632" spans="1:7" x14ac:dyDescent="0.25">
      <c r="A9632" t="str">
        <v>high</v>
      </c>
      <c r="B9632" t="b" cm="1">
        <f t="array" ref="B9632">AND(Orders!R9630:R19623&gt;500,Orders!O9630:O19623="technology")</f>
        <v>0</v>
      </c>
      <c r="C9632" t="b" cm="1">
        <f t="array" ref="C9632">OR(Orders!R9630:R19623&gt;1000,Orders!O9630:O19623="furniture")</f>
        <v>1</v>
      </c>
      <c r="D9632" t="str">
        <v>no</v>
      </c>
      <c r="E9632" t="str">
        <v>false</v>
      </c>
      <c r="G9632" t="str" cm="1">
        <f t="array" ref="G9632">IFERROR(IF(AND(Orders!R9631:R19624&gt;1000,OR(Orders!M9631:M19624="East",Orders!M9631:M19624="south")),"bonus","no bonus"),"data error")</f>
        <v>no bonus</v>
      </c>
    </row>
    <row r="9633" spans="1:7" x14ac:dyDescent="0.25">
      <c r="A9633" t="str">
        <v>high</v>
      </c>
      <c r="B9633" t="b" cm="1">
        <f t="array" ref="B9633">AND(Orders!R9631:R19624&gt;500,Orders!O9631:O19624="technology")</f>
        <v>0</v>
      </c>
      <c r="C9633" t="b" cm="1">
        <f t="array" ref="C9633">OR(Orders!R9631:R19624&gt;1000,Orders!O9631:O19624="furniture")</f>
        <v>1</v>
      </c>
      <c r="D9633" t="str">
        <v>no</v>
      </c>
      <c r="E9633" t="str">
        <v>false</v>
      </c>
      <c r="G9633" t="str" cm="1">
        <f t="array" ref="G9633">IFERROR(IF(AND(Orders!R9632:R19625&gt;1000,OR(Orders!M9632:M19625="East",Orders!M9632:M19625="south")),"bonus","no bonus"),"data error")</f>
        <v>no bonus</v>
      </c>
    </row>
    <row r="9634" spans="1:7" x14ac:dyDescent="0.25">
      <c r="A9634" t="str">
        <v>high</v>
      </c>
      <c r="B9634" t="b" cm="1">
        <f t="array" ref="B9634">AND(Orders!R9632:R19625&gt;500,Orders!O9632:O19625="technology")</f>
        <v>0</v>
      </c>
      <c r="C9634" t="b" cm="1">
        <f t="array" ref="C9634">OR(Orders!R9632:R19625&gt;1000,Orders!O9632:O19625="furniture")</f>
        <v>1</v>
      </c>
      <c r="D9634" t="str">
        <v>no</v>
      </c>
      <c r="E9634" t="str">
        <v>false</v>
      </c>
      <c r="G9634" t="str" cm="1">
        <f t="array" ref="G9634">IFERROR(IF(AND(Orders!R9633:R19626&gt;1000,OR(Orders!M9633:M19626="East",Orders!M9633:M19626="south")),"bonus","no bonus"),"data error")</f>
        <v>no bonus</v>
      </c>
    </row>
    <row r="9635" spans="1:7" x14ac:dyDescent="0.25">
      <c r="A9635" t="str">
        <v>high</v>
      </c>
      <c r="B9635" t="b" cm="1">
        <f t="array" ref="B9635">AND(Orders!R9633:R19626&gt;500,Orders!O9633:O19626="technology")</f>
        <v>0</v>
      </c>
      <c r="C9635" t="b" cm="1">
        <f t="array" ref="C9635">OR(Orders!R9633:R19626&gt;1000,Orders!O9633:O19626="furniture")</f>
        <v>1</v>
      </c>
      <c r="D9635" t="str">
        <v>no</v>
      </c>
      <c r="E9635" t="str">
        <v>false</v>
      </c>
      <c r="G9635" t="str" cm="1">
        <f t="array" ref="G9635">IFERROR(IF(AND(Orders!R9634:R19627&gt;1000,OR(Orders!M9634:M19627="East",Orders!M9634:M19627="south")),"bonus","no bonus"),"data error")</f>
        <v>no bonus</v>
      </c>
    </row>
    <row r="9636" spans="1:7" x14ac:dyDescent="0.25">
      <c r="A9636" t="str">
        <v>high</v>
      </c>
      <c r="B9636" t="b" cm="1">
        <f t="array" ref="B9636">AND(Orders!R9634:R19627&gt;500,Orders!O9634:O19627="technology")</f>
        <v>0</v>
      </c>
      <c r="C9636" t="b" cm="1">
        <f t="array" ref="C9636">OR(Orders!R9634:R19627&gt;1000,Orders!O9634:O19627="furniture")</f>
        <v>1</v>
      </c>
      <c r="D9636" t="str">
        <v>no</v>
      </c>
      <c r="E9636" t="str">
        <v>false</v>
      </c>
      <c r="G9636" t="str" cm="1">
        <f t="array" ref="G9636">IFERROR(IF(AND(Orders!R9635:R19628&gt;1000,OR(Orders!M9635:M19628="East",Orders!M9635:M19628="south")),"bonus","no bonus"),"data error")</f>
        <v>no bonus</v>
      </c>
    </row>
    <row r="9637" spans="1:7" x14ac:dyDescent="0.25">
      <c r="A9637" t="str">
        <v>high</v>
      </c>
      <c r="B9637" t="b" cm="1">
        <f t="array" ref="B9637">AND(Orders!R9635:R19628&gt;500,Orders!O9635:O19628="technology")</f>
        <v>0</v>
      </c>
      <c r="C9637" t="b" cm="1">
        <f t="array" ref="C9637">OR(Orders!R9635:R19628&gt;1000,Orders!O9635:O19628="furniture")</f>
        <v>1</v>
      </c>
      <c r="D9637" t="str">
        <v>no</v>
      </c>
      <c r="E9637" t="str">
        <v>false</v>
      </c>
      <c r="G9637" t="str" cm="1">
        <f t="array" ref="G9637">IFERROR(IF(AND(Orders!R9636:R19629&gt;1000,OR(Orders!M9636:M19629="East",Orders!M9636:M19629="south")),"bonus","no bonus"),"data error")</f>
        <v>no bonus</v>
      </c>
    </row>
    <row r="9638" spans="1:7" x14ac:dyDescent="0.25">
      <c r="A9638" t="str">
        <v>high</v>
      </c>
      <c r="B9638" t="b" cm="1">
        <f t="array" ref="B9638">AND(Orders!R9636:R19629&gt;500,Orders!O9636:O19629="technology")</f>
        <v>0</v>
      </c>
      <c r="C9638" t="b" cm="1">
        <f t="array" ref="C9638">OR(Orders!R9636:R19629&gt;1000,Orders!O9636:O19629="furniture")</f>
        <v>1</v>
      </c>
      <c r="D9638" t="str">
        <v>no</v>
      </c>
      <c r="E9638" t="str">
        <v>false</v>
      </c>
      <c r="G9638" t="str" cm="1">
        <f t="array" ref="G9638">IFERROR(IF(AND(Orders!R9637:R19630&gt;1000,OR(Orders!M9637:M19630="East",Orders!M9637:M19630="south")),"bonus","no bonus"),"data error")</f>
        <v>no bonus</v>
      </c>
    </row>
    <row r="9639" spans="1:7" x14ac:dyDescent="0.25">
      <c r="A9639" t="str">
        <v>high</v>
      </c>
      <c r="B9639" t="b" cm="1">
        <f t="array" ref="B9639">AND(Orders!R9637:R19630&gt;500,Orders!O9637:O19630="technology")</f>
        <v>0</v>
      </c>
      <c r="C9639" t="b" cm="1">
        <f t="array" ref="C9639">OR(Orders!R9637:R19630&gt;1000,Orders!O9637:O19630="furniture")</f>
        <v>1</v>
      </c>
      <c r="D9639" t="str">
        <v>no</v>
      </c>
      <c r="E9639" t="str">
        <v>false</v>
      </c>
      <c r="G9639" t="str" cm="1">
        <f t="array" ref="G9639">IFERROR(IF(AND(Orders!R9638:R19631&gt;1000,OR(Orders!M9638:M19631="East",Orders!M9638:M19631="south")),"bonus","no bonus"),"data error")</f>
        <v>no bonus</v>
      </c>
    </row>
    <row r="9640" spans="1:7" x14ac:dyDescent="0.25">
      <c r="A9640" t="str">
        <v>high</v>
      </c>
      <c r="B9640" t="b" cm="1">
        <f t="array" ref="B9640">AND(Orders!R9638:R19631&gt;500,Orders!O9638:O19631="technology")</f>
        <v>0</v>
      </c>
      <c r="C9640" t="b" cm="1">
        <f t="array" ref="C9640">OR(Orders!R9638:R19631&gt;1000,Orders!O9638:O19631="furniture")</f>
        <v>1</v>
      </c>
      <c r="D9640" t="str">
        <v>no</v>
      </c>
      <c r="E9640" t="str">
        <v>false</v>
      </c>
      <c r="G9640" t="str" cm="1">
        <f t="array" ref="G9640">IFERROR(IF(AND(Orders!R9639:R19632&gt;1000,OR(Orders!M9639:M19632="East",Orders!M9639:M19632="south")),"bonus","no bonus"),"data error")</f>
        <v>no bonus</v>
      </c>
    </row>
    <row r="9641" spans="1:7" x14ac:dyDescent="0.25">
      <c r="A9641" t="str">
        <v>high</v>
      </c>
      <c r="B9641" t="b" cm="1">
        <f t="array" ref="B9641">AND(Orders!R9639:R19632&gt;500,Orders!O9639:O19632="technology")</f>
        <v>0</v>
      </c>
      <c r="C9641" t="b" cm="1">
        <f t="array" ref="C9641">OR(Orders!R9639:R19632&gt;1000,Orders!O9639:O19632="furniture")</f>
        <v>1</v>
      </c>
      <c r="D9641" t="str">
        <v>no</v>
      </c>
      <c r="E9641" t="str">
        <v>false</v>
      </c>
      <c r="G9641" t="str" cm="1">
        <f t="array" ref="G9641">IFERROR(IF(AND(Orders!R9640:R19633&gt;1000,OR(Orders!M9640:M19633="East",Orders!M9640:M19633="south")),"bonus","no bonus"),"data error")</f>
        <v>no bonus</v>
      </c>
    </row>
    <row r="9642" spans="1:7" x14ac:dyDescent="0.25">
      <c r="A9642" t="str">
        <v>high</v>
      </c>
      <c r="B9642" t="b" cm="1">
        <f t="array" ref="B9642">AND(Orders!R9640:R19633&gt;500,Orders!O9640:O19633="technology")</f>
        <v>0</v>
      </c>
      <c r="C9642" t="b" cm="1">
        <f t="array" ref="C9642">OR(Orders!R9640:R19633&gt;1000,Orders!O9640:O19633="furniture")</f>
        <v>1</v>
      </c>
      <c r="D9642" t="str">
        <v>no</v>
      </c>
      <c r="E9642" t="str">
        <v>false</v>
      </c>
      <c r="G9642" t="str" cm="1">
        <f t="array" ref="G9642">IFERROR(IF(AND(Orders!R9641:R19634&gt;1000,OR(Orders!M9641:M19634="East",Orders!M9641:M19634="south")),"bonus","no bonus"),"data error")</f>
        <v>no bonus</v>
      </c>
    </row>
    <row r="9643" spans="1:7" x14ac:dyDescent="0.25">
      <c r="A9643" t="str">
        <v>high</v>
      </c>
      <c r="B9643" t="b" cm="1">
        <f t="array" ref="B9643">AND(Orders!R9641:R19634&gt;500,Orders!O9641:O19634="technology")</f>
        <v>0</v>
      </c>
      <c r="C9643" t="b" cm="1">
        <f t="array" ref="C9643">OR(Orders!R9641:R19634&gt;1000,Orders!O9641:O19634="furniture")</f>
        <v>1</v>
      </c>
      <c r="D9643" t="str">
        <v>no</v>
      </c>
      <c r="E9643" t="str">
        <v>false</v>
      </c>
      <c r="G9643" t="str" cm="1">
        <f t="array" ref="G9643">IFERROR(IF(AND(Orders!R9642:R19635&gt;1000,OR(Orders!M9642:M19635="East",Orders!M9642:M19635="south")),"bonus","no bonus"),"data error")</f>
        <v>no bonus</v>
      </c>
    </row>
    <row r="9644" spans="1:7" x14ac:dyDescent="0.25">
      <c r="A9644" t="str">
        <v>high</v>
      </c>
      <c r="B9644" t="b" cm="1">
        <f t="array" ref="B9644">AND(Orders!R9642:R19635&gt;500,Orders!O9642:O19635="technology")</f>
        <v>0</v>
      </c>
      <c r="C9644" t="b" cm="1">
        <f t="array" ref="C9644">OR(Orders!R9642:R19635&gt;1000,Orders!O9642:O19635="furniture")</f>
        <v>1</v>
      </c>
      <c r="D9644" t="str">
        <v>no</v>
      </c>
      <c r="E9644" t="str">
        <v>false</v>
      </c>
      <c r="G9644" t="str" cm="1">
        <f t="array" ref="G9644">IFERROR(IF(AND(Orders!R9643:R19636&gt;1000,OR(Orders!M9643:M19636="East",Orders!M9643:M19636="south")),"bonus","no bonus"),"data error")</f>
        <v>no bonus</v>
      </c>
    </row>
    <row r="9645" spans="1:7" x14ac:dyDescent="0.25">
      <c r="A9645" t="str">
        <v>high</v>
      </c>
      <c r="B9645" t="b" cm="1">
        <f t="array" ref="B9645">AND(Orders!R9643:R19636&gt;500,Orders!O9643:O19636="technology")</f>
        <v>0</v>
      </c>
      <c r="C9645" t="b" cm="1">
        <f t="array" ref="C9645">OR(Orders!R9643:R19636&gt;1000,Orders!O9643:O19636="furniture")</f>
        <v>1</v>
      </c>
      <c r="D9645" t="str">
        <v>no</v>
      </c>
      <c r="E9645" t="str">
        <v>false</v>
      </c>
      <c r="G9645" t="str" cm="1">
        <f t="array" ref="G9645">IFERROR(IF(AND(Orders!R9644:R19637&gt;1000,OR(Orders!M9644:M19637="East",Orders!M9644:M19637="south")),"bonus","no bonus"),"data error")</f>
        <v>no bonus</v>
      </c>
    </row>
    <row r="9646" spans="1:7" x14ac:dyDescent="0.25">
      <c r="A9646" t="str">
        <v>high</v>
      </c>
      <c r="B9646" t="b" cm="1">
        <f t="array" ref="B9646">AND(Orders!R9644:R19637&gt;500,Orders!O9644:O19637="technology")</f>
        <v>0</v>
      </c>
      <c r="C9646" t="b" cm="1">
        <f t="array" ref="C9646">OR(Orders!R9644:R19637&gt;1000,Orders!O9644:O19637="furniture")</f>
        <v>1</v>
      </c>
      <c r="D9646" t="str">
        <v>no</v>
      </c>
      <c r="E9646" t="str">
        <v>false</v>
      </c>
      <c r="G9646" t="str" cm="1">
        <f t="array" ref="G9646">IFERROR(IF(AND(Orders!R9645:R19638&gt;1000,OR(Orders!M9645:M19638="East",Orders!M9645:M19638="south")),"bonus","no bonus"),"data error")</f>
        <v>no bonus</v>
      </c>
    </row>
    <row r="9647" spans="1:7" x14ac:dyDescent="0.25">
      <c r="A9647" t="str">
        <v>high</v>
      </c>
      <c r="B9647" t="b" cm="1">
        <f t="array" ref="B9647">AND(Orders!R9645:R19638&gt;500,Orders!O9645:O19638="technology")</f>
        <v>0</v>
      </c>
      <c r="C9647" t="b" cm="1">
        <f t="array" ref="C9647">OR(Orders!R9645:R19638&gt;1000,Orders!O9645:O19638="furniture")</f>
        <v>1</v>
      </c>
      <c r="D9647" t="str">
        <v>no</v>
      </c>
      <c r="E9647" t="str">
        <v>false</v>
      </c>
      <c r="G9647" t="str" cm="1">
        <f t="array" ref="G9647">IFERROR(IF(AND(Orders!R9646:R19639&gt;1000,OR(Orders!M9646:M19639="East",Orders!M9646:M19639="south")),"bonus","no bonus"),"data error")</f>
        <v>no bonus</v>
      </c>
    </row>
    <row r="9648" spans="1:7" x14ac:dyDescent="0.25">
      <c r="A9648" t="str">
        <v>high</v>
      </c>
      <c r="B9648" t="b" cm="1">
        <f t="array" ref="B9648">AND(Orders!R9646:R19639&gt;500,Orders!O9646:O19639="technology")</f>
        <v>0</v>
      </c>
      <c r="C9648" t="b" cm="1">
        <f t="array" ref="C9648">OR(Orders!R9646:R19639&gt;1000,Orders!O9646:O19639="furniture")</f>
        <v>1</v>
      </c>
      <c r="D9648" t="str">
        <v>no</v>
      </c>
      <c r="E9648" t="str">
        <v>false</v>
      </c>
      <c r="G9648" t="str" cm="1">
        <f t="array" ref="G9648">IFERROR(IF(AND(Orders!R9647:R19640&gt;1000,OR(Orders!M9647:M19640="East",Orders!M9647:M19640="south")),"bonus","no bonus"),"data error")</f>
        <v>no bonus</v>
      </c>
    </row>
    <row r="9649" spans="1:7" x14ac:dyDescent="0.25">
      <c r="A9649" t="str">
        <v>high</v>
      </c>
      <c r="B9649" t="b" cm="1">
        <f t="array" ref="B9649">AND(Orders!R9647:R19640&gt;500,Orders!O9647:O19640="technology")</f>
        <v>0</v>
      </c>
      <c r="C9649" t="b" cm="1">
        <f t="array" ref="C9649">OR(Orders!R9647:R19640&gt;1000,Orders!O9647:O19640="furniture")</f>
        <v>1</v>
      </c>
      <c r="D9649" t="str">
        <v>no</v>
      </c>
      <c r="E9649" t="str">
        <v>false</v>
      </c>
      <c r="G9649" t="str" cm="1">
        <f t="array" ref="G9649">IFERROR(IF(AND(Orders!R9648:R19641&gt;1000,OR(Orders!M9648:M19641="East",Orders!M9648:M19641="south")),"bonus","no bonus"),"data error")</f>
        <v>no bonus</v>
      </c>
    </row>
    <row r="9650" spans="1:7" x14ac:dyDescent="0.25">
      <c r="A9650" t="str">
        <v>high</v>
      </c>
      <c r="B9650" t="b" cm="1">
        <f t="array" ref="B9650">AND(Orders!R9648:R19641&gt;500,Orders!O9648:O19641="technology")</f>
        <v>0</v>
      </c>
      <c r="C9650" t="b" cm="1">
        <f t="array" ref="C9650">OR(Orders!R9648:R19641&gt;1000,Orders!O9648:O19641="furniture")</f>
        <v>1</v>
      </c>
      <c r="D9650" t="str">
        <v>no</v>
      </c>
      <c r="E9650" t="str">
        <v>false</v>
      </c>
      <c r="G9650" t="str" cm="1">
        <f t="array" ref="G9650">IFERROR(IF(AND(Orders!R9649:R19642&gt;1000,OR(Orders!M9649:M19642="East",Orders!M9649:M19642="south")),"bonus","no bonus"),"data error")</f>
        <v>no bonus</v>
      </c>
    </row>
    <row r="9651" spans="1:7" x14ac:dyDescent="0.25">
      <c r="A9651" t="str">
        <v>high</v>
      </c>
      <c r="B9651" t="b" cm="1">
        <f t="array" ref="B9651">AND(Orders!R9649:R19642&gt;500,Orders!O9649:O19642="technology")</f>
        <v>0</v>
      </c>
      <c r="C9651" t="b" cm="1">
        <f t="array" ref="C9651">OR(Orders!R9649:R19642&gt;1000,Orders!O9649:O19642="furniture")</f>
        <v>1</v>
      </c>
      <c r="D9651" t="str">
        <v>no</v>
      </c>
      <c r="E9651" t="str">
        <v>false</v>
      </c>
      <c r="G9651" t="str" cm="1">
        <f t="array" ref="G9651">IFERROR(IF(AND(Orders!R9650:R19643&gt;1000,OR(Orders!M9650:M19643="East",Orders!M9650:M19643="south")),"bonus","no bonus"),"data error")</f>
        <v>no bonus</v>
      </c>
    </row>
    <row r="9652" spans="1:7" x14ac:dyDescent="0.25">
      <c r="A9652" t="str">
        <v>high</v>
      </c>
      <c r="B9652" t="b" cm="1">
        <f t="array" ref="B9652">AND(Orders!R9650:R19643&gt;500,Orders!O9650:O19643="technology")</f>
        <v>0</v>
      </c>
      <c r="C9652" t="b" cm="1">
        <f t="array" ref="C9652">OR(Orders!R9650:R19643&gt;1000,Orders!O9650:O19643="furniture")</f>
        <v>1</v>
      </c>
      <c r="D9652" t="str">
        <v>no</v>
      </c>
      <c r="E9652" t="str">
        <v>false</v>
      </c>
      <c r="G9652" t="str" cm="1">
        <f t="array" ref="G9652">IFERROR(IF(AND(Orders!R9651:R19644&gt;1000,OR(Orders!M9651:M19644="East",Orders!M9651:M19644="south")),"bonus","no bonus"),"data error")</f>
        <v>no bonus</v>
      </c>
    </row>
    <row r="9653" spans="1:7" x14ac:dyDescent="0.25">
      <c r="A9653" t="str">
        <v>high</v>
      </c>
      <c r="B9653" t="b" cm="1">
        <f t="array" ref="B9653">AND(Orders!R9651:R19644&gt;500,Orders!O9651:O19644="technology")</f>
        <v>0</v>
      </c>
      <c r="C9653" t="b" cm="1">
        <f t="array" ref="C9653">OR(Orders!R9651:R19644&gt;1000,Orders!O9651:O19644="furniture")</f>
        <v>1</v>
      </c>
      <c r="D9653" t="str">
        <v>no</v>
      </c>
      <c r="E9653" t="str">
        <v>false</v>
      </c>
      <c r="G9653" t="str" cm="1">
        <f t="array" ref="G9653">IFERROR(IF(AND(Orders!R9652:R19645&gt;1000,OR(Orders!M9652:M19645="East",Orders!M9652:M19645="south")),"bonus","no bonus"),"data error")</f>
        <v>no bonus</v>
      </c>
    </row>
    <row r="9654" spans="1:7" x14ac:dyDescent="0.25">
      <c r="A9654" t="str">
        <v>high</v>
      </c>
      <c r="B9654" t="b" cm="1">
        <f t="array" ref="B9654">AND(Orders!R9652:R19645&gt;500,Orders!O9652:O19645="technology")</f>
        <v>0</v>
      </c>
      <c r="C9654" t="b" cm="1">
        <f t="array" ref="C9654">OR(Orders!R9652:R19645&gt;1000,Orders!O9652:O19645="furniture")</f>
        <v>1</v>
      </c>
      <c r="D9654" t="str">
        <v>no</v>
      </c>
      <c r="E9654" t="str">
        <v>false</v>
      </c>
      <c r="G9654" t="str" cm="1">
        <f t="array" ref="G9654">IFERROR(IF(AND(Orders!R9653:R19646&gt;1000,OR(Orders!M9653:M19646="East",Orders!M9653:M19646="south")),"bonus","no bonus"),"data error")</f>
        <v>no bonus</v>
      </c>
    </row>
    <row r="9655" spans="1:7" x14ac:dyDescent="0.25">
      <c r="A9655" t="str">
        <v>high</v>
      </c>
      <c r="B9655" t="b" cm="1">
        <f t="array" ref="B9655">AND(Orders!R9653:R19646&gt;500,Orders!O9653:O19646="technology")</f>
        <v>0</v>
      </c>
      <c r="C9655" t="b" cm="1">
        <f t="array" ref="C9655">OR(Orders!R9653:R19646&gt;1000,Orders!O9653:O19646="furniture")</f>
        <v>1</v>
      </c>
      <c r="D9655" t="str">
        <v>no</v>
      </c>
      <c r="E9655" t="str">
        <v>false</v>
      </c>
      <c r="G9655" t="str" cm="1">
        <f t="array" ref="G9655">IFERROR(IF(AND(Orders!R9654:R19647&gt;1000,OR(Orders!M9654:M19647="East",Orders!M9654:M19647="south")),"bonus","no bonus"),"data error")</f>
        <v>no bonus</v>
      </c>
    </row>
    <row r="9656" spans="1:7" x14ac:dyDescent="0.25">
      <c r="A9656" t="str">
        <v>high</v>
      </c>
      <c r="B9656" t="b" cm="1">
        <f t="array" ref="B9656">AND(Orders!R9654:R19647&gt;500,Orders!O9654:O19647="technology")</f>
        <v>0</v>
      </c>
      <c r="C9656" t="b" cm="1">
        <f t="array" ref="C9656">OR(Orders!R9654:R19647&gt;1000,Orders!O9654:O19647="furniture")</f>
        <v>1</v>
      </c>
      <c r="D9656" t="str">
        <v>no</v>
      </c>
      <c r="E9656" t="str">
        <v>false</v>
      </c>
      <c r="G9656" t="str" cm="1">
        <f t="array" ref="G9656">IFERROR(IF(AND(Orders!R9655:R19648&gt;1000,OR(Orders!M9655:M19648="East",Orders!M9655:M19648="south")),"bonus","no bonus"),"data error")</f>
        <v>no bonus</v>
      </c>
    </row>
    <row r="9657" spans="1:7" x14ac:dyDescent="0.25">
      <c r="A9657" t="str">
        <v>high</v>
      </c>
      <c r="B9657" t="b" cm="1">
        <f t="array" ref="B9657">AND(Orders!R9655:R19648&gt;500,Orders!O9655:O19648="technology")</f>
        <v>0</v>
      </c>
      <c r="C9657" t="b" cm="1">
        <f t="array" ref="C9657">OR(Orders!R9655:R19648&gt;1000,Orders!O9655:O19648="furniture")</f>
        <v>1</v>
      </c>
      <c r="D9657" t="str">
        <v>no</v>
      </c>
      <c r="E9657" t="str">
        <v>false</v>
      </c>
      <c r="G9657" t="str" cm="1">
        <f t="array" ref="G9657">IFERROR(IF(AND(Orders!R9656:R19649&gt;1000,OR(Orders!M9656:M19649="East",Orders!M9656:M19649="south")),"bonus","no bonus"),"data error")</f>
        <v>no bonus</v>
      </c>
    </row>
    <row r="9658" spans="1:7" x14ac:dyDescent="0.25">
      <c r="A9658" t="str">
        <v>high</v>
      </c>
      <c r="B9658" t="b" cm="1">
        <f t="array" ref="B9658">AND(Orders!R9656:R19649&gt;500,Orders!O9656:O19649="technology")</f>
        <v>0</v>
      </c>
      <c r="C9658" t="b" cm="1">
        <f t="array" ref="C9658">OR(Orders!R9656:R19649&gt;1000,Orders!O9656:O19649="furniture")</f>
        <v>1</v>
      </c>
      <c r="D9658" t="str">
        <v>no</v>
      </c>
      <c r="E9658" t="str">
        <v>false</v>
      </c>
      <c r="G9658" t="str" cm="1">
        <f t="array" ref="G9658">IFERROR(IF(AND(Orders!R9657:R19650&gt;1000,OR(Orders!M9657:M19650="East",Orders!M9657:M19650="south")),"bonus","no bonus"),"data error")</f>
        <v>no bonus</v>
      </c>
    </row>
    <row r="9659" spans="1:7" x14ac:dyDescent="0.25">
      <c r="A9659" t="str">
        <v>high</v>
      </c>
      <c r="B9659" t="b" cm="1">
        <f t="array" ref="B9659">AND(Orders!R9657:R19650&gt;500,Orders!O9657:O19650="technology")</f>
        <v>0</v>
      </c>
      <c r="C9659" t="b" cm="1">
        <f t="array" ref="C9659">OR(Orders!R9657:R19650&gt;1000,Orders!O9657:O19650="furniture")</f>
        <v>1</v>
      </c>
      <c r="D9659" t="str">
        <v>no</v>
      </c>
      <c r="E9659" t="str">
        <v>false</v>
      </c>
      <c r="G9659" t="str" cm="1">
        <f t="array" ref="G9659">IFERROR(IF(AND(Orders!R9658:R19651&gt;1000,OR(Orders!M9658:M19651="East",Orders!M9658:M19651="south")),"bonus","no bonus"),"data error")</f>
        <v>no bonus</v>
      </c>
    </row>
    <row r="9660" spans="1:7" x14ac:dyDescent="0.25">
      <c r="A9660" t="str">
        <v>high</v>
      </c>
      <c r="B9660" t="b" cm="1">
        <f t="array" ref="B9660">AND(Orders!R9658:R19651&gt;500,Orders!O9658:O19651="technology")</f>
        <v>0</v>
      </c>
      <c r="C9660" t="b" cm="1">
        <f t="array" ref="C9660">OR(Orders!R9658:R19651&gt;1000,Orders!O9658:O19651="furniture")</f>
        <v>1</v>
      </c>
      <c r="D9660" t="str">
        <v>no</v>
      </c>
      <c r="E9660" t="str">
        <v>false</v>
      </c>
      <c r="G9660" t="str" cm="1">
        <f t="array" ref="G9660">IFERROR(IF(AND(Orders!R9659:R19652&gt;1000,OR(Orders!M9659:M19652="East",Orders!M9659:M19652="south")),"bonus","no bonus"),"data error")</f>
        <v>no bonus</v>
      </c>
    </row>
    <row r="9661" spans="1:7" x14ac:dyDescent="0.25">
      <c r="A9661" t="str">
        <v>high</v>
      </c>
      <c r="B9661" t="b" cm="1">
        <f t="array" ref="B9661">AND(Orders!R9659:R19652&gt;500,Orders!O9659:O19652="technology")</f>
        <v>0</v>
      </c>
      <c r="C9661" t="b" cm="1">
        <f t="array" ref="C9661">OR(Orders!R9659:R19652&gt;1000,Orders!O9659:O19652="furniture")</f>
        <v>1</v>
      </c>
      <c r="D9661" t="str">
        <v>no</v>
      </c>
      <c r="E9661" t="str">
        <v>false</v>
      </c>
      <c r="G9661" t="str" cm="1">
        <f t="array" ref="G9661">IFERROR(IF(AND(Orders!R9660:R19653&gt;1000,OR(Orders!M9660:M19653="East",Orders!M9660:M19653="south")),"bonus","no bonus"),"data error")</f>
        <v>no bonus</v>
      </c>
    </row>
    <row r="9662" spans="1:7" x14ac:dyDescent="0.25">
      <c r="A9662" t="str">
        <v>high</v>
      </c>
      <c r="B9662" t="b" cm="1">
        <f t="array" ref="B9662">AND(Orders!R9660:R19653&gt;500,Orders!O9660:O19653="technology")</f>
        <v>0</v>
      </c>
      <c r="C9662" t="b" cm="1">
        <f t="array" ref="C9662">OR(Orders!R9660:R19653&gt;1000,Orders!O9660:O19653="furniture")</f>
        <v>1</v>
      </c>
      <c r="D9662" t="str">
        <v>no</v>
      </c>
      <c r="E9662" t="str">
        <v>false</v>
      </c>
      <c r="G9662" t="str" cm="1">
        <f t="array" ref="G9662">IFERROR(IF(AND(Orders!R9661:R19654&gt;1000,OR(Orders!M9661:M19654="East",Orders!M9661:M19654="south")),"bonus","no bonus"),"data error")</f>
        <v>no bonus</v>
      </c>
    </row>
    <row r="9663" spans="1:7" x14ac:dyDescent="0.25">
      <c r="A9663" t="str">
        <v>high</v>
      </c>
      <c r="B9663" t="b" cm="1">
        <f t="array" ref="B9663">AND(Orders!R9661:R19654&gt;500,Orders!O9661:O19654="technology")</f>
        <v>0</v>
      </c>
      <c r="C9663" t="b" cm="1">
        <f t="array" ref="C9663">OR(Orders!R9661:R19654&gt;1000,Orders!O9661:O19654="furniture")</f>
        <v>1</v>
      </c>
      <c r="D9663" t="str">
        <v>no</v>
      </c>
      <c r="E9663" t="str">
        <v>false</v>
      </c>
      <c r="G9663" t="str" cm="1">
        <f t="array" ref="G9663">IFERROR(IF(AND(Orders!R9662:R19655&gt;1000,OR(Orders!M9662:M19655="East",Orders!M9662:M19655="south")),"bonus","no bonus"),"data error")</f>
        <v>no bonus</v>
      </c>
    </row>
    <row r="9664" spans="1:7" x14ac:dyDescent="0.25">
      <c r="A9664" t="str">
        <v>high</v>
      </c>
      <c r="B9664" t="b" cm="1">
        <f t="array" ref="B9664">AND(Orders!R9662:R19655&gt;500,Orders!O9662:O19655="technology")</f>
        <v>0</v>
      </c>
      <c r="C9664" t="b" cm="1">
        <f t="array" ref="C9664">OR(Orders!R9662:R19655&gt;1000,Orders!O9662:O19655="furniture")</f>
        <v>1</v>
      </c>
      <c r="D9664" t="str">
        <v>no</v>
      </c>
      <c r="E9664" t="str">
        <v>false</v>
      </c>
      <c r="G9664" t="str" cm="1">
        <f t="array" ref="G9664">IFERROR(IF(AND(Orders!R9663:R19656&gt;1000,OR(Orders!M9663:M19656="East",Orders!M9663:M19656="south")),"bonus","no bonus"),"data error")</f>
        <v>no bonus</v>
      </c>
    </row>
    <row r="9665" spans="1:7" x14ac:dyDescent="0.25">
      <c r="A9665" t="str">
        <v>high</v>
      </c>
      <c r="B9665" t="b" cm="1">
        <f t="array" ref="B9665">AND(Orders!R9663:R19656&gt;500,Orders!O9663:O19656="technology")</f>
        <v>0</v>
      </c>
      <c r="C9665" t="b" cm="1">
        <f t="array" ref="C9665">OR(Orders!R9663:R19656&gt;1000,Orders!O9663:O19656="furniture")</f>
        <v>1</v>
      </c>
      <c r="D9665" t="str">
        <v>no</v>
      </c>
      <c r="E9665" t="str">
        <v>false</v>
      </c>
      <c r="G9665" t="str" cm="1">
        <f t="array" ref="G9665">IFERROR(IF(AND(Orders!R9664:R19657&gt;1000,OR(Orders!M9664:M19657="East",Orders!M9664:M19657="south")),"bonus","no bonus"),"data error")</f>
        <v>no bonus</v>
      </c>
    </row>
    <row r="9666" spans="1:7" x14ac:dyDescent="0.25">
      <c r="A9666" t="str">
        <v>high</v>
      </c>
      <c r="B9666" t="b" cm="1">
        <f t="array" ref="B9666">AND(Orders!R9664:R19657&gt;500,Orders!O9664:O19657="technology")</f>
        <v>0</v>
      </c>
      <c r="C9666" t="b" cm="1">
        <f t="array" ref="C9666">OR(Orders!R9664:R19657&gt;1000,Orders!O9664:O19657="furniture")</f>
        <v>1</v>
      </c>
      <c r="D9666" t="str">
        <v>no</v>
      </c>
      <c r="E9666" t="str">
        <v>false</v>
      </c>
      <c r="G9666" t="str" cm="1">
        <f t="array" ref="G9666">IFERROR(IF(AND(Orders!R9665:R19658&gt;1000,OR(Orders!M9665:M19658="East",Orders!M9665:M19658="south")),"bonus","no bonus"),"data error")</f>
        <v>no bonus</v>
      </c>
    </row>
    <row r="9667" spans="1:7" x14ac:dyDescent="0.25">
      <c r="A9667" t="str">
        <v>high</v>
      </c>
      <c r="B9667" t="b" cm="1">
        <f t="array" ref="B9667">AND(Orders!R9665:R19658&gt;500,Orders!O9665:O19658="technology")</f>
        <v>0</v>
      </c>
      <c r="C9667" t="b" cm="1">
        <f t="array" ref="C9667">OR(Orders!R9665:R19658&gt;1000,Orders!O9665:O19658="furniture")</f>
        <v>1</v>
      </c>
      <c r="D9667" t="str">
        <v>no</v>
      </c>
      <c r="E9667" t="str">
        <v>false</v>
      </c>
      <c r="G9667" t="str" cm="1">
        <f t="array" ref="G9667">IFERROR(IF(AND(Orders!R9666:R19659&gt;1000,OR(Orders!M9666:M19659="East",Orders!M9666:M19659="south")),"bonus","no bonus"),"data error")</f>
        <v>no bonus</v>
      </c>
    </row>
    <row r="9668" spans="1:7" x14ac:dyDescent="0.25">
      <c r="A9668" t="str">
        <v>high</v>
      </c>
      <c r="B9668" t="b" cm="1">
        <f t="array" ref="B9668">AND(Orders!R9666:R19659&gt;500,Orders!O9666:O19659="technology")</f>
        <v>0</v>
      </c>
      <c r="C9668" t="b" cm="1">
        <f t="array" ref="C9668">OR(Orders!R9666:R19659&gt;1000,Orders!O9666:O19659="furniture")</f>
        <v>1</v>
      </c>
      <c r="D9668" t="str">
        <v>no</v>
      </c>
      <c r="E9668" t="str">
        <v>false</v>
      </c>
      <c r="G9668" t="str" cm="1">
        <f t="array" ref="G9668">IFERROR(IF(AND(Orders!R9667:R19660&gt;1000,OR(Orders!M9667:M19660="East",Orders!M9667:M19660="south")),"bonus","no bonus"),"data error")</f>
        <v>no bonus</v>
      </c>
    </row>
    <row r="9669" spans="1:7" x14ac:dyDescent="0.25">
      <c r="A9669" t="str">
        <v>high</v>
      </c>
      <c r="B9669" t="b" cm="1">
        <f t="array" ref="B9669">AND(Orders!R9667:R19660&gt;500,Orders!O9667:O19660="technology")</f>
        <v>0</v>
      </c>
      <c r="C9669" t="b" cm="1">
        <f t="array" ref="C9669">OR(Orders!R9667:R19660&gt;1000,Orders!O9667:O19660="furniture")</f>
        <v>1</v>
      </c>
      <c r="D9669" t="str">
        <v>no</v>
      </c>
      <c r="E9669" t="str">
        <v>false</v>
      </c>
      <c r="G9669" t="str" cm="1">
        <f t="array" ref="G9669">IFERROR(IF(AND(Orders!R9668:R19661&gt;1000,OR(Orders!M9668:M19661="East",Orders!M9668:M19661="south")),"bonus","no bonus"),"data error")</f>
        <v>no bonus</v>
      </c>
    </row>
    <row r="9670" spans="1:7" x14ac:dyDescent="0.25">
      <c r="A9670" t="str">
        <v>high</v>
      </c>
      <c r="B9670" t="b" cm="1">
        <f t="array" ref="B9670">AND(Orders!R9668:R19661&gt;500,Orders!O9668:O19661="technology")</f>
        <v>0</v>
      </c>
      <c r="C9670" t="b" cm="1">
        <f t="array" ref="C9670">OR(Orders!R9668:R19661&gt;1000,Orders!O9668:O19661="furniture")</f>
        <v>1</v>
      </c>
      <c r="D9670" t="str">
        <v>no</v>
      </c>
      <c r="E9670" t="str">
        <v>false</v>
      </c>
      <c r="G9670" t="str" cm="1">
        <f t="array" ref="G9670">IFERROR(IF(AND(Orders!R9669:R19662&gt;1000,OR(Orders!M9669:M19662="East",Orders!M9669:M19662="south")),"bonus","no bonus"),"data error")</f>
        <v>no bonus</v>
      </c>
    </row>
    <row r="9671" spans="1:7" x14ac:dyDescent="0.25">
      <c r="A9671" t="str">
        <v>high</v>
      </c>
      <c r="B9671" t="b" cm="1">
        <f t="array" ref="B9671">AND(Orders!R9669:R19662&gt;500,Orders!O9669:O19662="technology")</f>
        <v>0</v>
      </c>
      <c r="C9671" t="b" cm="1">
        <f t="array" ref="C9671">OR(Orders!R9669:R19662&gt;1000,Orders!O9669:O19662="furniture")</f>
        <v>1</v>
      </c>
      <c r="D9671" t="str">
        <v>no</v>
      </c>
      <c r="E9671" t="str">
        <v>false</v>
      </c>
      <c r="G9671" t="str" cm="1">
        <f t="array" ref="G9671">IFERROR(IF(AND(Orders!R9670:R19663&gt;1000,OR(Orders!M9670:M19663="East",Orders!M9670:M19663="south")),"bonus","no bonus"),"data error")</f>
        <v>no bonus</v>
      </c>
    </row>
    <row r="9672" spans="1:7" x14ac:dyDescent="0.25">
      <c r="A9672" t="str">
        <v>high</v>
      </c>
      <c r="B9672" t="b" cm="1">
        <f t="array" ref="B9672">AND(Orders!R9670:R19663&gt;500,Orders!O9670:O19663="technology")</f>
        <v>0</v>
      </c>
      <c r="C9672" t="b" cm="1">
        <f t="array" ref="C9672">OR(Orders!R9670:R19663&gt;1000,Orders!O9670:O19663="furniture")</f>
        <v>1</v>
      </c>
      <c r="D9672" t="str">
        <v>no</v>
      </c>
      <c r="E9672" t="str">
        <v>false</v>
      </c>
      <c r="G9672" t="str" cm="1">
        <f t="array" ref="G9672">IFERROR(IF(AND(Orders!R9671:R19664&gt;1000,OR(Orders!M9671:M19664="East",Orders!M9671:M19664="south")),"bonus","no bonus"),"data error")</f>
        <v>no bonus</v>
      </c>
    </row>
    <row r="9673" spans="1:7" x14ac:dyDescent="0.25">
      <c r="A9673" t="str">
        <v>high</v>
      </c>
      <c r="B9673" t="b" cm="1">
        <f t="array" ref="B9673">AND(Orders!R9671:R19664&gt;500,Orders!O9671:O19664="technology")</f>
        <v>0</v>
      </c>
      <c r="C9673" t="b" cm="1">
        <f t="array" ref="C9673">OR(Orders!R9671:R19664&gt;1000,Orders!O9671:O19664="furniture")</f>
        <v>1</v>
      </c>
      <c r="D9673" t="str">
        <v>no</v>
      </c>
      <c r="E9673" t="str">
        <v>false</v>
      </c>
      <c r="G9673" t="str" cm="1">
        <f t="array" ref="G9673">IFERROR(IF(AND(Orders!R9672:R19665&gt;1000,OR(Orders!M9672:M19665="East",Orders!M9672:M19665="south")),"bonus","no bonus"),"data error")</f>
        <v>no bonus</v>
      </c>
    </row>
    <row r="9674" spans="1:7" x14ac:dyDescent="0.25">
      <c r="A9674" t="str">
        <v>high</v>
      </c>
      <c r="B9674" t="b" cm="1">
        <f t="array" ref="B9674">AND(Orders!R9672:R19665&gt;500,Orders!O9672:O19665="technology")</f>
        <v>0</v>
      </c>
      <c r="C9674" t="b" cm="1">
        <f t="array" ref="C9674">OR(Orders!R9672:R19665&gt;1000,Orders!O9672:O19665="furniture")</f>
        <v>1</v>
      </c>
      <c r="D9674" t="str">
        <v>no</v>
      </c>
      <c r="E9674" t="str">
        <v>false</v>
      </c>
      <c r="G9674" t="str" cm="1">
        <f t="array" ref="G9674">IFERROR(IF(AND(Orders!R9673:R19666&gt;1000,OR(Orders!M9673:M19666="East",Orders!M9673:M19666="south")),"bonus","no bonus"),"data error")</f>
        <v>no bonus</v>
      </c>
    </row>
    <row r="9675" spans="1:7" x14ac:dyDescent="0.25">
      <c r="A9675" t="str">
        <v>high</v>
      </c>
      <c r="B9675" t="b" cm="1">
        <f t="array" ref="B9675">AND(Orders!R9673:R19666&gt;500,Orders!O9673:O19666="technology")</f>
        <v>0</v>
      </c>
      <c r="C9675" t="b" cm="1">
        <f t="array" ref="C9675">OR(Orders!R9673:R19666&gt;1000,Orders!O9673:O19666="furniture")</f>
        <v>1</v>
      </c>
      <c r="D9675" t="str">
        <v>no</v>
      </c>
      <c r="E9675" t="str">
        <v>false</v>
      </c>
      <c r="G9675" t="str" cm="1">
        <f t="array" ref="G9675">IFERROR(IF(AND(Orders!R9674:R19667&gt;1000,OR(Orders!M9674:M19667="East",Orders!M9674:M19667="south")),"bonus","no bonus"),"data error")</f>
        <v>no bonus</v>
      </c>
    </row>
    <row r="9676" spans="1:7" x14ac:dyDescent="0.25">
      <c r="A9676" t="str">
        <v>high</v>
      </c>
      <c r="B9676" t="b" cm="1">
        <f t="array" ref="B9676">AND(Orders!R9674:R19667&gt;500,Orders!O9674:O19667="technology")</f>
        <v>0</v>
      </c>
      <c r="C9676" t="b" cm="1">
        <f t="array" ref="C9676">OR(Orders!R9674:R19667&gt;1000,Orders!O9674:O19667="furniture")</f>
        <v>1</v>
      </c>
      <c r="D9676" t="str">
        <v>no</v>
      </c>
      <c r="E9676" t="str">
        <v>false</v>
      </c>
      <c r="G9676" t="str" cm="1">
        <f t="array" ref="G9676">IFERROR(IF(AND(Orders!R9675:R19668&gt;1000,OR(Orders!M9675:M19668="East",Orders!M9675:M19668="south")),"bonus","no bonus"),"data error")</f>
        <v>no bonus</v>
      </c>
    </row>
    <row r="9677" spans="1:7" x14ac:dyDescent="0.25">
      <c r="A9677" t="str">
        <v>high</v>
      </c>
      <c r="B9677" t="b" cm="1">
        <f t="array" ref="B9677">AND(Orders!R9675:R19668&gt;500,Orders!O9675:O19668="technology")</f>
        <v>0</v>
      </c>
      <c r="C9677" t="b" cm="1">
        <f t="array" ref="C9677">OR(Orders!R9675:R19668&gt;1000,Orders!O9675:O19668="furniture")</f>
        <v>1</v>
      </c>
      <c r="D9677" t="str">
        <v>no</v>
      </c>
      <c r="E9677" t="str">
        <v>false</v>
      </c>
      <c r="G9677" t="str" cm="1">
        <f t="array" ref="G9677">IFERROR(IF(AND(Orders!R9676:R19669&gt;1000,OR(Orders!M9676:M19669="East",Orders!M9676:M19669="south")),"bonus","no bonus"),"data error")</f>
        <v>no bonus</v>
      </c>
    </row>
    <row r="9678" spans="1:7" x14ac:dyDescent="0.25">
      <c r="A9678" t="str">
        <v>high</v>
      </c>
      <c r="B9678" t="b" cm="1">
        <f t="array" ref="B9678">AND(Orders!R9676:R19669&gt;500,Orders!O9676:O19669="technology")</f>
        <v>0</v>
      </c>
      <c r="C9678" t="b" cm="1">
        <f t="array" ref="C9678">OR(Orders!R9676:R19669&gt;1000,Orders!O9676:O19669="furniture")</f>
        <v>1</v>
      </c>
      <c r="D9678" t="str">
        <v>no</v>
      </c>
      <c r="E9678" t="str">
        <v>false</v>
      </c>
      <c r="G9678" t="str" cm="1">
        <f t="array" ref="G9678">IFERROR(IF(AND(Orders!R9677:R19670&gt;1000,OR(Orders!M9677:M19670="East",Orders!M9677:M19670="south")),"bonus","no bonus"),"data error")</f>
        <v>no bonus</v>
      </c>
    </row>
    <row r="9679" spans="1:7" x14ac:dyDescent="0.25">
      <c r="A9679" t="str">
        <v>high</v>
      </c>
      <c r="B9679" t="b" cm="1">
        <f t="array" ref="B9679">AND(Orders!R9677:R19670&gt;500,Orders!O9677:O19670="technology")</f>
        <v>0</v>
      </c>
      <c r="C9679" t="b" cm="1">
        <f t="array" ref="C9679">OR(Orders!R9677:R19670&gt;1000,Orders!O9677:O19670="furniture")</f>
        <v>1</v>
      </c>
      <c r="D9679" t="str">
        <v>no</v>
      </c>
      <c r="E9679" t="str">
        <v>false</v>
      </c>
      <c r="G9679" t="str" cm="1">
        <f t="array" ref="G9679">IFERROR(IF(AND(Orders!R9678:R19671&gt;1000,OR(Orders!M9678:M19671="East",Orders!M9678:M19671="south")),"bonus","no bonus"),"data error")</f>
        <v>no bonus</v>
      </c>
    </row>
    <row r="9680" spans="1:7" x14ac:dyDescent="0.25">
      <c r="A9680" t="str">
        <v>high</v>
      </c>
      <c r="B9680" t="b" cm="1">
        <f t="array" ref="B9680">AND(Orders!R9678:R19671&gt;500,Orders!O9678:O19671="technology")</f>
        <v>0</v>
      </c>
      <c r="C9680" t="b" cm="1">
        <f t="array" ref="C9680">OR(Orders!R9678:R19671&gt;1000,Orders!O9678:O19671="furniture")</f>
        <v>1</v>
      </c>
      <c r="D9680" t="str">
        <v>no</v>
      </c>
      <c r="E9680" t="str">
        <v>false</v>
      </c>
      <c r="G9680" t="str" cm="1">
        <f t="array" ref="G9680">IFERROR(IF(AND(Orders!R9679:R19672&gt;1000,OR(Orders!M9679:M19672="East",Orders!M9679:M19672="south")),"bonus","no bonus"),"data error")</f>
        <v>no bonus</v>
      </c>
    </row>
    <row r="9681" spans="1:7" x14ac:dyDescent="0.25">
      <c r="A9681" t="str">
        <v>high</v>
      </c>
      <c r="B9681" t="b" cm="1">
        <f t="array" ref="B9681">AND(Orders!R9679:R19672&gt;500,Orders!O9679:O19672="technology")</f>
        <v>0</v>
      </c>
      <c r="C9681" t="b" cm="1">
        <f t="array" ref="C9681">OR(Orders!R9679:R19672&gt;1000,Orders!O9679:O19672="furniture")</f>
        <v>1</v>
      </c>
      <c r="D9681" t="str">
        <v>no</v>
      </c>
      <c r="E9681" t="str">
        <v>false</v>
      </c>
      <c r="G9681" t="str" cm="1">
        <f t="array" ref="G9681">IFERROR(IF(AND(Orders!R9680:R19673&gt;1000,OR(Orders!M9680:M19673="East",Orders!M9680:M19673="south")),"bonus","no bonus"),"data error")</f>
        <v>no bonus</v>
      </c>
    </row>
    <row r="9682" spans="1:7" x14ac:dyDescent="0.25">
      <c r="A9682" t="str">
        <v>high</v>
      </c>
      <c r="B9682" t="b" cm="1">
        <f t="array" ref="B9682">AND(Orders!R9680:R19673&gt;500,Orders!O9680:O19673="technology")</f>
        <v>0</v>
      </c>
      <c r="C9682" t="b" cm="1">
        <f t="array" ref="C9682">OR(Orders!R9680:R19673&gt;1000,Orders!O9680:O19673="furniture")</f>
        <v>1</v>
      </c>
      <c r="D9682" t="str">
        <v>no</v>
      </c>
      <c r="E9682" t="str">
        <v>false</v>
      </c>
      <c r="G9682" t="str" cm="1">
        <f t="array" ref="G9682">IFERROR(IF(AND(Orders!R9681:R19674&gt;1000,OR(Orders!M9681:M19674="East",Orders!M9681:M19674="south")),"bonus","no bonus"),"data error")</f>
        <v>no bonus</v>
      </c>
    </row>
    <row r="9683" spans="1:7" x14ac:dyDescent="0.25">
      <c r="A9683" t="str">
        <v>high</v>
      </c>
      <c r="B9683" t="b" cm="1">
        <f t="array" ref="B9683">AND(Orders!R9681:R19674&gt;500,Orders!O9681:O19674="technology")</f>
        <v>0</v>
      </c>
      <c r="C9683" t="b" cm="1">
        <f t="array" ref="C9683">OR(Orders!R9681:R19674&gt;1000,Orders!O9681:O19674="furniture")</f>
        <v>1</v>
      </c>
      <c r="D9683" t="str">
        <v>no</v>
      </c>
      <c r="E9683" t="str">
        <v>false</v>
      </c>
      <c r="G9683" t="str" cm="1">
        <f t="array" ref="G9683">IFERROR(IF(AND(Orders!R9682:R19675&gt;1000,OR(Orders!M9682:M19675="East",Orders!M9682:M19675="south")),"bonus","no bonus"),"data error")</f>
        <v>no bonus</v>
      </c>
    </row>
    <row r="9684" spans="1:7" x14ac:dyDescent="0.25">
      <c r="A9684" t="str">
        <v>high</v>
      </c>
      <c r="B9684" t="b" cm="1">
        <f t="array" ref="B9684">AND(Orders!R9682:R19675&gt;500,Orders!O9682:O19675="technology")</f>
        <v>0</v>
      </c>
      <c r="C9684" t="b" cm="1">
        <f t="array" ref="C9684">OR(Orders!R9682:R19675&gt;1000,Orders!O9682:O19675="furniture")</f>
        <v>1</v>
      </c>
      <c r="D9684" t="str">
        <v>no</v>
      </c>
      <c r="E9684" t="str">
        <v>false</v>
      </c>
      <c r="G9684" t="str" cm="1">
        <f t="array" ref="G9684">IFERROR(IF(AND(Orders!R9683:R19676&gt;1000,OR(Orders!M9683:M19676="East",Orders!M9683:M19676="south")),"bonus","no bonus"),"data error")</f>
        <v>no bonus</v>
      </c>
    </row>
    <row r="9685" spans="1:7" x14ac:dyDescent="0.25">
      <c r="A9685" t="str">
        <v>high</v>
      </c>
      <c r="B9685" t="b" cm="1">
        <f t="array" ref="B9685">AND(Orders!R9683:R19676&gt;500,Orders!O9683:O19676="technology")</f>
        <v>0</v>
      </c>
      <c r="C9685" t="b" cm="1">
        <f t="array" ref="C9685">OR(Orders!R9683:R19676&gt;1000,Orders!O9683:O19676="furniture")</f>
        <v>1</v>
      </c>
      <c r="D9685" t="str">
        <v>no</v>
      </c>
      <c r="E9685" t="str">
        <v>false</v>
      </c>
      <c r="G9685" t="str" cm="1">
        <f t="array" ref="G9685">IFERROR(IF(AND(Orders!R9684:R19677&gt;1000,OR(Orders!M9684:M19677="East",Orders!M9684:M19677="south")),"bonus","no bonus"),"data error")</f>
        <v>no bonus</v>
      </c>
    </row>
    <row r="9686" spans="1:7" x14ac:dyDescent="0.25">
      <c r="A9686" t="str">
        <v>high</v>
      </c>
      <c r="B9686" t="b" cm="1">
        <f t="array" ref="B9686">AND(Orders!R9684:R19677&gt;500,Orders!O9684:O19677="technology")</f>
        <v>0</v>
      </c>
      <c r="C9686" t="b" cm="1">
        <f t="array" ref="C9686">OR(Orders!R9684:R19677&gt;1000,Orders!O9684:O19677="furniture")</f>
        <v>1</v>
      </c>
      <c r="D9686" t="str">
        <v>no</v>
      </c>
      <c r="E9686" t="str">
        <v>false</v>
      </c>
      <c r="G9686" t="str" cm="1">
        <f t="array" ref="G9686">IFERROR(IF(AND(Orders!R9685:R19678&gt;1000,OR(Orders!M9685:M19678="East",Orders!M9685:M19678="south")),"bonus","no bonus"),"data error")</f>
        <v>no bonus</v>
      </c>
    </row>
    <row r="9687" spans="1:7" x14ac:dyDescent="0.25">
      <c r="A9687" t="str">
        <v>high</v>
      </c>
      <c r="B9687" t="b" cm="1">
        <f t="array" ref="B9687">AND(Orders!R9685:R19678&gt;500,Orders!O9685:O19678="technology")</f>
        <v>0</v>
      </c>
      <c r="C9687" t="b" cm="1">
        <f t="array" ref="C9687">OR(Orders!R9685:R19678&gt;1000,Orders!O9685:O19678="furniture")</f>
        <v>1</v>
      </c>
      <c r="D9687" t="str">
        <v>no</v>
      </c>
      <c r="E9687" t="str">
        <v>false</v>
      </c>
      <c r="G9687" t="str" cm="1">
        <f t="array" ref="G9687">IFERROR(IF(AND(Orders!R9686:R19679&gt;1000,OR(Orders!M9686:M19679="East",Orders!M9686:M19679="south")),"bonus","no bonus"),"data error")</f>
        <v>no bonus</v>
      </c>
    </row>
    <row r="9688" spans="1:7" x14ac:dyDescent="0.25">
      <c r="A9688" t="str">
        <v>high</v>
      </c>
      <c r="B9688" t="b" cm="1">
        <f t="array" ref="B9688">AND(Orders!R9686:R19679&gt;500,Orders!O9686:O19679="technology")</f>
        <v>0</v>
      </c>
      <c r="C9688" t="b" cm="1">
        <f t="array" ref="C9688">OR(Orders!R9686:R19679&gt;1000,Orders!O9686:O19679="furniture")</f>
        <v>1</v>
      </c>
      <c r="D9688" t="str">
        <v>no</v>
      </c>
      <c r="E9688" t="str">
        <v>false</v>
      </c>
      <c r="G9688" t="str" cm="1">
        <f t="array" ref="G9688">IFERROR(IF(AND(Orders!R9687:R19680&gt;1000,OR(Orders!M9687:M19680="East",Orders!M9687:M19680="south")),"bonus","no bonus"),"data error")</f>
        <v>no bonus</v>
      </c>
    </row>
    <row r="9689" spans="1:7" x14ac:dyDescent="0.25">
      <c r="A9689" t="str">
        <v>high</v>
      </c>
      <c r="B9689" t="b" cm="1">
        <f t="array" ref="B9689">AND(Orders!R9687:R19680&gt;500,Orders!O9687:O19680="technology")</f>
        <v>0</v>
      </c>
      <c r="C9689" t="b" cm="1">
        <f t="array" ref="C9689">OR(Orders!R9687:R19680&gt;1000,Orders!O9687:O19680="furniture")</f>
        <v>1</v>
      </c>
      <c r="D9689" t="str">
        <v>no</v>
      </c>
      <c r="E9689" t="str">
        <v>false</v>
      </c>
      <c r="G9689" t="str" cm="1">
        <f t="array" ref="G9689">IFERROR(IF(AND(Orders!R9688:R19681&gt;1000,OR(Orders!M9688:M19681="East",Orders!M9688:M19681="south")),"bonus","no bonus"),"data error")</f>
        <v>no bonus</v>
      </c>
    </row>
    <row r="9690" spans="1:7" x14ac:dyDescent="0.25">
      <c r="A9690" t="str">
        <v>high</v>
      </c>
      <c r="B9690" t="b" cm="1">
        <f t="array" ref="B9690">AND(Orders!R9688:R19681&gt;500,Orders!O9688:O19681="technology")</f>
        <v>0</v>
      </c>
      <c r="C9690" t="b" cm="1">
        <f t="array" ref="C9690">OR(Orders!R9688:R19681&gt;1000,Orders!O9688:O19681="furniture")</f>
        <v>1</v>
      </c>
      <c r="D9690" t="str">
        <v>no</v>
      </c>
      <c r="E9690" t="str">
        <v>false</v>
      </c>
      <c r="G9690" t="str" cm="1">
        <f t="array" ref="G9690">IFERROR(IF(AND(Orders!R9689:R19682&gt;1000,OR(Orders!M9689:M19682="East",Orders!M9689:M19682="south")),"bonus","no bonus"),"data error")</f>
        <v>no bonus</v>
      </c>
    </row>
    <row r="9691" spans="1:7" x14ac:dyDescent="0.25">
      <c r="A9691" t="str">
        <v>high</v>
      </c>
      <c r="B9691" t="b" cm="1">
        <f t="array" ref="B9691">AND(Orders!R9689:R19682&gt;500,Orders!O9689:O19682="technology")</f>
        <v>0</v>
      </c>
      <c r="C9691" t="b" cm="1">
        <f t="array" ref="C9691">OR(Orders!R9689:R19682&gt;1000,Orders!O9689:O19682="furniture")</f>
        <v>1</v>
      </c>
      <c r="D9691" t="str">
        <v>no</v>
      </c>
      <c r="E9691" t="str">
        <v>false</v>
      </c>
      <c r="G9691" t="str" cm="1">
        <f t="array" ref="G9691">IFERROR(IF(AND(Orders!R9690:R19683&gt;1000,OR(Orders!M9690:M19683="East",Orders!M9690:M19683="south")),"bonus","no bonus"),"data error")</f>
        <v>no bonus</v>
      </c>
    </row>
    <row r="9692" spans="1:7" x14ac:dyDescent="0.25">
      <c r="A9692" t="str">
        <v>high</v>
      </c>
      <c r="B9692" t="b" cm="1">
        <f t="array" ref="B9692">AND(Orders!R9690:R19683&gt;500,Orders!O9690:O19683="technology")</f>
        <v>0</v>
      </c>
      <c r="C9692" t="b" cm="1">
        <f t="array" ref="C9692">OR(Orders!R9690:R19683&gt;1000,Orders!O9690:O19683="furniture")</f>
        <v>1</v>
      </c>
      <c r="D9692" t="str">
        <v>no</v>
      </c>
      <c r="E9692" t="str">
        <v>false</v>
      </c>
      <c r="G9692" t="str" cm="1">
        <f t="array" ref="G9692">IFERROR(IF(AND(Orders!R9691:R19684&gt;1000,OR(Orders!M9691:M19684="East",Orders!M9691:M19684="south")),"bonus","no bonus"),"data error")</f>
        <v>no bonus</v>
      </c>
    </row>
    <row r="9693" spans="1:7" x14ac:dyDescent="0.25">
      <c r="A9693" t="str">
        <v>high</v>
      </c>
      <c r="B9693" t="b" cm="1">
        <f t="array" ref="B9693">AND(Orders!R9691:R19684&gt;500,Orders!O9691:O19684="technology")</f>
        <v>0</v>
      </c>
      <c r="C9693" t="b" cm="1">
        <f t="array" ref="C9693">OR(Orders!R9691:R19684&gt;1000,Orders!O9691:O19684="furniture")</f>
        <v>1</v>
      </c>
      <c r="D9693" t="str">
        <v>no</v>
      </c>
      <c r="E9693" t="str">
        <v>false</v>
      </c>
      <c r="G9693" t="str" cm="1">
        <f t="array" ref="G9693">IFERROR(IF(AND(Orders!R9692:R19685&gt;1000,OR(Orders!M9692:M19685="East",Orders!M9692:M19685="south")),"bonus","no bonus"),"data error")</f>
        <v>no bonus</v>
      </c>
    </row>
    <row r="9694" spans="1:7" x14ac:dyDescent="0.25">
      <c r="A9694" t="str">
        <v>high</v>
      </c>
      <c r="B9694" t="b" cm="1">
        <f t="array" ref="B9694">AND(Orders!R9692:R19685&gt;500,Orders!O9692:O19685="technology")</f>
        <v>0</v>
      </c>
      <c r="C9694" t="b" cm="1">
        <f t="array" ref="C9694">OR(Orders!R9692:R19685&gt;1000,Orders!O9692:O19685="furniture")</f>
        <v>1</v>
      </c>
      <c r="D9694" t="str">
        <v>no</v>
      </c>
      <c r="E9694" t="str">
        <v>false</v>
      </c>
      <c r="G9694" t="str" cm="1">
        <f t="array" ref="G9694">IFERROR(IF(AND(Orders!R9693:R19686&gt;1000,OR(Orders!M9693:M19686="East",Orders!M9693:M19686="south")),"bonus","no bonus"),"data error")</f>
        <v>no bonus</v>
      </c>
    </row>
    <row r="9695" spans="1:7" x14ac:dyDescent="0.25">
      <c r="A9695" t="str">
        <v>high</v>
      </c>
      <c r="B9695" t="b" cm="1">
        <f t="array" ref="B9695">AND(Orders!R9693:R19686&gt;500,Orders!O9693:O19686="technology")</f>
        <v>0</v>
      </c>
      <c r="C9695" t="b" cm="1">
        <f t="array" ref="C9695">OR(Orders!R9693:R19686&gt;1000,Orders!O9693:O19686="furniture")</f>
        <v>1</v>
      </c>
      <c r="D9695" t="str">
        <v>no</v>
      </c>
      <c r="E9695" t="str">
        <v>false</v>
      </c>
      <c r="G9695" t="str" cm="1">
        <f t="array" ref="G9695">IFERROR(IF(AND(Orders!R9694:R19687&gt;1000,OR(Orders!M9694:M19687="East",Orders!M9694:M19687="south")),"bonus","no bonus"),"data error")</f>
        <v>no bonus</v>
      </c>
    </row>
    <row r="9696" spans="1:7" x14ac:dyDescent="0.25">
      <c r="A9696" t="str">
        <v>high</v>
      </c>
      <c r="B9696" t="b" cm="1">
        <f t="array" ref="B9696">AND(Orders!R9694:R19687&gt;500,Orders!O9694:O19687="technology")</f>
        <v>0</v>
      </c>
      <c r="C9696" t="b" cm="1">
        <f t="array" ref="C9696">OR(Orders!R9694:R19687&gt;1000,Orders!O9694:O19687="furniture")</f>
        <v>1</v>
      </c>
      <c r="D9696" t="str">
        <v>no</v>
      </c>
      <c r="E9696" t="str">
        <v>false</v>
      </c>
      <c r="G9696" t="str" cm="1">
        <f t="array" ref="G9696">IFERROR(IF(AND(Orders!R9695:R19688&gt;1000,OR(Orders!M9695:M19688="East",Orders!M9695:M19688="south")),"bonus","no bonus"),"data error")</f>
        <v>no bonus</v>
      </c>
    </row>
    <row r="9697" spans="1:7" x14ac:dyDescent="0.25">
      <c r="A9697" t="str">
        <v>high</v>
      </c>
      <c r="B9697" t="b" cm="1">
        <f t="array" ref="B9697">AND(Orders!R9695:R19688&gt;500,Orders!O9695:O19688="technology")</f>
        <v>0</v>
      </c>
      <c r="C9697" t="b" cm="1">
        <f t="array" ref="C9697">OR(Orders!R9695:R19688&gt;1000,Orders!O9695:O19688="furniture")</f>
        <v>1</v>
      </c>
      <c r="D9697" t="str">
        <v>no</v>
      </c>
      <c r="E9697" t="str">
        <v>false</v>
      </c>
      <c r="G9697" t="str" cm="1">
        <f t="array" ref="G9697">IFERROR(IF(AND(Orders!R9696:R19689&gt;1000,OR(Orders!M9696:M19689="East",Orders!M9696:M19689="south")),"bonus","no bonus"),"data error")</f>
        <v>no bonus</v>
      </c>
    </row>
    <row r="9698" spans="1:7" x14ac:dyDescent="0.25">
      <c r="A9698" t="str">
        <v>high</v>
      </c>
      <c r="B9698" t="b" cm="1">
        <f t="array" ref="B9698">AND(Orders!R9696:R19689&gt;500,Orders!O9696:O19689="technology")</f>
        <v>0</v>
      </c>
      <c r="C9698" t="b" cm="1">
        <f t="array" ref="C9698">OR(Orders!R9696:R19689&gt;1000,Orders!O9696:O19689="furniture")</f>
        <v>1</v>
      </c>
      <c r="D9698" t="str">
        <v>no</v>
      </c>
      <c r="E9698" t="str">
        <v>false</v>
      </c>
      <c r="G9698" t="str" cm="1">
        <f t="array" ref="G9698">IFERROR(IF(AND(Orders!R9697:R19690&gt;1000,OR(Orders!M9697:M19690="East",Orders!M9697:M19690="south")),"bonus","no bonus"),"data error")</f>
        <v>no bonus</v>
      </c>
    </row>
    <row r="9699" spans="1:7" x14ac:dyDescent="0.25">
      <c r="A9699" t="str">
        <v>high</v>
      </c>
      <c r="B9699" t="b" cm="1">
        <f t="array" ref="B9699">AND(Orders!R9697:R19690&gt;500,Orders!O9697:O19690="technology")</f>
        <v>0</v>
      </c>
      <c r="C9699" t="b" cm="1">
        <f t="array" ref="C9699">OR(Orders!R9697:R19690&gt;1000,Orders!O9697:O19690="furniture")</f>
        <v>1</v>
      </c>
      <c r="D9699" t="str">
        <v>no</v>
      </c>
      <c r="E9699" t="str">
        <v>false</v>
      </c>
      <c r="G9699" t="str" cm="1">
        <f t="array" ref="G9699">IFERROR(IF(AND(Orders!R9698:R19691&gt;1000,OR(Orders!M9698:M19691="East",Orders!M9698:M19691="south")),"bonus","no bonus"),"data error")</f>
        <v>no bonus</v>
      </c>
    </row>
    <row r="9700" spans="1:7" x14ac:dyDescent="0.25">
      <c r="A9700" t="str">
        <v>high</v>
      </c>
      <c r="B9700" t="b" cm="1">
        <f t="array" ref="B9700">AND(Orders!R9698:R19691&gt;500,Orders!O9698:O19691="technology")</f>
        <v>0</v>
      </c>
      <c r="C9700" t="b" cm="1">
        <f t="array" ref="C9700">OR(Orders!R9698:R19691&gt;1000,Orders!O9698:O19691="furniture")</f>
        <v>1</v>
      </c>
      <c r="D9700" t="str">
        <v>no</v>
      </c>
      <c r="E9700" t="str">
        <v>false</v>
      </c>
      <c r="G9700" t="str" cm="1">
        <f t="array" ref="G9700">IFERROR(IF(AND(Orders!R9699:R19692&gt;1000,OR(Orders!M9699:M19692="East",Orders!M9699:M19692="south")),"bonus","no bonus"),"data error")</f>
        <v>no bonus</v>
      </c>
    </row>
    <row r="9701" spans="1:7" x14ac:dyDescent="0.25">
      <c r="A9701" t="str">
        <v>high</v>
      </c>
      <c r="B9701" t="b" cm="1">
        <f t="array" ref="B9701">AND(Orders!R9699:R19692&gt;500,Orders!O9699:O19692="technology")</f>
        <v>0</v>
      </c>
      <c r="C9701" t="b" cm="1">
        <f t="array" ref="C9701">OR(Orders!R9699:R19692&gt;1000,Orders!O9699:O19692="furniture")</f>
        <v>1</v>
      </c>
      <c r="D9701" t="str">
        <v>no</v>
      </c>
      <c r="E9701" t="str">
        <v>false</v>
      </c>
      <c r="G9701" t="str" cm="1">
        <f t="array" ref="G9701">IFERROR(IF(AND(Orders!R9700:R19693&gt;1000,OR(Orders!M9700:M19693="East",Orders!M9700:M19693="south")),"bonus","no bonus"),"data error")</f>
        <v>no bonus</v>
      </c>
    </row>
    <row r="9702" spans="1:7" x14ac:dyDescent="0.25">
      <c r="A9702" t="str">
        <v>high</v>
      </c>
      <c r="B9702" t="b" cm="1">
        <f t="array" ref="B9702">AND(Orders!R9700:R19693&gt;500,Orders!O9700:O19693="technology")</f>
        <v>0</v>
      </c>
      <c r="C9702" t="b" cm="1">
        <f t="array" ref="C9702">OR(Orders!R9700:R19693&gt;1000,Orders!O9700:O19693="furniture")</f>
        <v>1</v>
      </c>
      <c r="D9702" t="str">
        <v>no</v>
      </c>
      <c r="E9702" t="str">
        <v>false</v>
      </c>
      <c r="G9702" t="str" cm="1">
        <f t="array" ref="G9702">IFERROR(IF(AND(Orders!R9701:R19694&gt;1000,OR(Orders!M9701:M19694="East",Orders!M9701:M19694="south")),"bonus","no bonus"),"data error")</f>
        <v>no bonus</v>
      </c>
    </row>
    <row r="9703" spans="1:7" x14ac:dyDescent="0.25">
      <c r="A9703" t="str">
        <v>high</v>
      </c>
      <c r="B9703" t="b" cm="1">
        <f t="array" ref="B9703">AND(Orders!R9701:R19694&gt;500,Orders!O9701:O19694="technology")</f>
        <v>0</v>
      </c>
      <c r="C9703" t="b" cm="1">
        <f t="array" ref="C9703">OR(Orders!R9701:R19694&gt;1000,Orders!O9701:O19694="furniture")</f>
        <v>1</v>
      </c>
      <c r="D9703" t="str">
        <v>no</v>
      </c>
      <c r="E9703" t="str">
        <v>false</v>
      </c>
      <c r="G9703" t="str" cm="1">
        <f t="array" ref="G9703">IFERROR(IF(AND(Orders!R9702:R19695&gt;1000,OR(Orders!M9702:M19695="East",Orders!M9702:M19695="south")),"bonus","no bonus"),"data error")</f>
        <v>no bonus</v>
      </c>
    </row>
    <row r="9704" spans="1:7" x14ac:dyDescent="0.25">
      <c r="A9704" t="str">
        <v>high</v>
      </c>
      <c r="B9704" t="b" cm="1">
        <f t="array" ref="B9704">AND(Orders!R9702:R19695&gt;500,Orders!O9702:O19695="technology")</f>
        <v>0</v>
      </c>
      <c r="C9704" t="b" cm="1">
        <f t="array" ref="C9704">OR(Orders!R9702:R19695&gt;1000,Orders!O9702:O19695="furniture")</f>
        <v>1</v>
      </c>
      <c r="D9704" t="str">
        <v>no</v>
      </c>
      <c r="E9704" t="str">
        <v>false</v>
      </c>
      <c r="G9704" t="str" cm="1">
        <f t="array" ref="G9704">IFERROR(IF(AND(Orders!R9703:R19696&gt;1000,OR(Orders!M9703:M19696="East",Orders!M9703:M19696="south")),"bonus","no bonus"),"data error")</f>
        <v>no bonus</v>
      </c>
    </row>
    <row r="9705" spans="1:7" x14ac:dyDescent="0.25">
      <c r="A9705" t="str">
        <v>high</v>
      </c>
      <c r="B9705" t="b" cm="1">
        <f t="array" ref="B9705">AND(Orders!R9703:R19696&gt;500,Orders!O9703:O19696="technology")</f>
        <v>0</v>
      </c>
      <c r="C9705" t="b" cm="1">
        <f t="array" ref="C9705">OR(Orders!R9703:R19696&gt;1000,Orders!O9703:O19696="furniture")</f>
        <v>1</v>
      </c>
      <c r="D9705" t="str">
        <v>no</v>
      </c>
      <c r="E9705" t="str">
        <v>false</v>
      </c>
      <c r="G9705" t="str" cm="1">
        <f t="array" ref="G9705">IFERROR(IF(AND(Orders!R9704:R19697&gt;1000,OR(Orders!M9704:M19697="East",Orders!M9704:M19697="south")),"bonus","no bonus"),"data error")</f>
        <v>no bonus</v>
      </c>
    </row>
    <row r="9706" spans="1:7" x14ac:dyDescent="0.25">
      <c r="A9706" t="str">
        <v>high</v>
      </c>
      <c r="B9706" t="b" cm="1">
        <f t="array" ref="B9706">AND(Orders!R9704:R19697&gt;500,Orders!O9704:O19697="technology")</f>
        <v>0</v>
      </c>
      <c r="C9706" t="b" cm="1">
        <f t="array" ref="C9706">OR(Orders!R9704:R19697&gt;1000,Orders!O9704:O19697="furniture")</f>
        <v>1</v>
      </c>
      <c r="D9706" t="str">
        <v>no</v>
      </c>
      <c r="E9706" t="str">
        <v>false</v>
      </c>
      <c r="G9706" t="str" cm="1">
        <f t="array" ref="G9706">IFERROR(IF(AND(Orders!R9705:R19698&gt;1000,OR(Orders!M9705:M19698="East",Orders!M9705:M19698="south")),"bonus","no bonus"),"data error")</f>
        <v>no bonus</v>
      </c>
    </row>
    <row r="9707" spans="1:7" x14ac:dyDescent="0.25">
      <c r="A9707" t="str">
        <v>high</v>
      </c>
      <c r="B9707" t="b" cm="1">
        <f t="array" ref="B9707">AND(Orders!R9705:R19698&gt;500,Orders!O9705:O19698="technology")</f>
        <v>0</v>
      </c>
      <c r="C9707" t="b" cm="1">
        <f t="array" ref="C9707">OR(Orders!R9705:R19698&gt;1000,Orders!O9705:O19698="furniture")</f>
        <v>1</v>
      </c>
      <c r="D9707" t="str">
        <v>no</v>
      </c>
      <c r="E9707" t="str">
        <v>false</v>
      </c>
      <c r="G9707" t="str" cm="1">
        <f t="array" ref="G9707">IFERROR(IF(AND(Orders!R9706:R19699&gt;1000,OR(Orders!M9706:M19699="East",Orders!M9706:M19699="south")),"bonus","no bonus"),"data error")</f>
        <v>no bonus</v>
      </c>
    </row>
    <row r="9708" spans="1:7" x14ac:dyDescent="0.25">
      <c r="A9708" t="str">
        <v>high</v>
      </c>
      <c r="B9708" t="b" cm="1">
        <f t="array" ref="B9708">AND(Orders!R9706:R19699&gt;500,Orders!O9706:O19699="technology")</f>
        <v>0</v>
      </c>
      <c r="C9708" t="b" cm="1">
        <f t="array" ref="C9708">OR(Orders!R9706:R19699&gt;1000,Orders!O9706:O19699="furniture")</f>
        <v>1</v>
      </c>
      <c r="D9708" t="str">
        <v>no</v>
      </c>
      <c r="E9708" t="str">
        <v>false</v>
      </c>
      <c r="G9708" t="str" cm="1">
        <f t="array" ref="G9708">IFERROR(IF(AND(Orders!R9707:R19700&gt;1000,OR(Orders!M9707:M19700="East",Orders!M9707:M19700="south")),"bonus","no bonus"),"data error")</f>
        <v>no bonus</v>
      </c>
    </row>
    <row r="9709" spans="1:7" x14ac:dyDescent="0.25">
      <c r="A9709" t="str">
        <v>high</v>
      </c>
      <c r="B9709" t="b" cm="1">
        <f t="array" ref="B9709">AND(Orders!R9707:R19700&gt;500,Orders!O9707:O19700="technology")</f>
        <v>0</v>
      </c>
      <c r="C9709" t="b" cm="1">
        <f t="array" ref="C9709">OR(Orders!R9707:R19700&gt;1000,Orders!O9707:O19700="furniture")</f>
        <v>1</v>
      </c>
      <c r="D9709" t="str">
        <v>no</v>
      </c>
      <c r="E9709" t="str">
        <v>false</v>
      </c>
      <c r="G9709" t="str" cm="1">
        <f t="array" ref="G9709">IFERROR(IF(AND(Orders!R9708:R19701&gt;1000,OR(Orders!M9708:M19701="East",Orders!M9708:M19701="south")),"bonus","no bonus"),"data error")</f>
        <v>no bonus</v>
      </c>
    </row>
    <row r="9710" spans="1:7" x14ac:dyDescent="0.25">
      <c r="A9710" t="str">
        <v>high</v>
      </c>
      <c r="B9710" t="b" cm="1">
        <f t="array" ref="B9710">AND(Orders!R9708:R19701&gt;500,Orders!O9708:O19701="technology")</f>
        <v>0</v>
      </c>
      <c r="C9710" t="b" cm="1">
        <f t="array" ref="C9710">OR(Orders!R9708:R19701&gt;1000,Orders!O9708:O19701="furniture")</f>
        <v>1</v>
      </c>
      <c r="D9710" t="str">
        <v>no</v>
      </c>
      <c r="E9710" t="str">
        <v>false</v>
      </c>
      <c r="G9710" t="str" cm="1">
        <f t="array" ref="G9710">IFERROR(IF(AND(Orders!R9709:R19702&gt;1000,OR(Orders!M9709:M19702="East",Orders!M9709:M19702="south")),"bonus","no bonus"),"data error")</f>
        <v>no bonus</v>
      </c>
    </row>
    <row r="9711" spans="1:7" x14ac:dyDescent="0.25">
      <c r="A9711" t="str">
        <v>high</v>
      </c>
      <c r="B9711" t="b" cm="1">
        <f t="array" ref="B9711">AND(Orders!R9709:R19702&gt;500,Orders!O9709:O19702="technology")</f>
        <v>0</v>
      </c>
      <c r="C9711" t="b" cm="1">
        <f t="array" ref="C9711">OR(Orders!R9709:R19702&gt;1000,Orders!O9709:O19702="furniture")</f>
        <v>1</v>
      </c>
      <c r="D9711" t="str">
        <v>no</v>
      </c>
      <c r="E9711" t="str">
        <v>false</v>
      </c>
      <c r="G9711" t="str" cm="1">
        <f t="array" ref="G9711">IFERROR(IF(AND(Orders!R9710:R19703&gt;1000,OR(Orders!M9710:M19703="East",Orders!M9710:M19703="south")),"bonus","no bonus"),"data error")</f>
        <v>no bonus</v>
      </c>
    </row>
    <row r="9712" spans="1:7" x14ac:dyDescent="0.25">
      <c r="A9712" t="str">
        <v>high</v>
      </c>
      <c r="B9712" t="b" cm="1">
        <f t="array" ref="B9712">AND(Orders!R9710:R19703&gt;500,Orders!O9710:O19703="technology")</f>
        <v>0</v>
      </c>
      <c r="C9712" t="b" cm="1">
        <f t="array" ref="C9712">OR(Orders!R9710:R19703&gt;1000,Orders!O9710:O19703="furniture")</f>
        <v>1</v>
      </c>
      <c r="D9712" t="str">
        <v>no</v>
      </c>
      <c r="E9712" t="str">
        <v>false</v>
      </c>
      <c r="G9712" t="str" cm="1">
        <f t="array" ref="G9712">IFERROR(IF(AND(Orders!R9711:R19704&gt;1000,OR(Orders!M9711:M19704="East",Orders!M9711:M19704="south")),"bonus","no bonus"),"data error")</f>
        <v>no bonus</v>
      </c>
    </row>
    <row r="9713" spans="1:7" x14ac:dyDescent="0.25">
      <c r="A9713" t="str">
        <v>high</v>
      </c>
      <c r="B9713" t="b" cm="1">
        <f t="array" ref="B9713">AND(Orders!R9711:R19704&gt;500,Orders!O9711:O19704="technology")</f>
        <v>0</v>
      </c>
      <c r="C9713" t="b" cm="1">
        <f t="array" ref="C9713">OR(Orders!R9711:R19704&gt;1000,Orders!O9711:O19704="furniture")</f>
        <v>1</v>
      </c>
      <c r="D9713" t="str">
        <v>no</v>
      </c>
      <c r="E9713" t="str">
        <v>false</v>
      </c>
      <c r="G9713" t="str" cm="1">
        <f t="array" ref="G9713">IFERROR(IF(AND(Orders!R9712:R19705&gt;1000,OR(Orders!M9712:M19705="East",Orders!M9712:M19705="south")),"bonus","no bonus"),"data error")</f>
        <v>no bonus</v>
      </c>
    </row>
    <row r="9714" spans="1:7" x14ac:dyDescent="0.25">
      <c r="A9714" t="str">
        <v>high</v>
      </c>
      <c r="B9714" t="b" cm="1">
        <f t="array" ref="B9714">AND(Orders!R9712:R19705&gt;500,Orders!O9712:O19705="technology")</f>
        <v>0</v>
      </c>
      <c r="C9714" t="b" cm="1">
        <f t="array" ref="C9714">OR(Orders!R9712:R19705&gt;1000,Orders!O9712:O19705="furniture")</f>
        <v>1</v>
      </c>
      <c r="D9714" t="str">
        <v>no</v>
      </c>
      <c r="E9714" t="str">
        <v>false</v>
      </c>
      <c r="G9714" t="str" cm="1">
        <f t="array" ref="G9714">IFERROR(IF(AND(Orders!R9713:R19706&gt;1000,OR(Orders!M9713:M19706="East",Orders!M9713:M19706="south")),"bonus","no bonus"),"data error")</f>
        <v>no bonus</v>
      </c>
    </row>
    <row r="9715" spans="1:7" x14ac:dyDescent="0.25">
      <c r="A9715" t="str">
        <v>high</v>
      </c>
      <c r="B9715" t="b" cm="1">
        <f t="array" ref="B9715">AND(Orders!R9713:R19706&gt;500,Orders!O9713:O19706="technology")</f>
        <v>0</v>
      </c>
      <c r="C9715" t="b" cm="1">
        <f t="array" ref="C9715">OR(Orders!R9713:R19706&gt;1000,Orders!O9713:O19706="furniture")</f>
        <v>1</v>
      </c>
      <c r="D9715" t="str">
        <v>no</v>
      </c>
      <c r="E9715" t="str">
        <v>false</v>
      </c>
      <c r="G9715" t="str" cm="1">
        <f t="array" ref="G9715">IFERROR(IF(AND(Orders!R9714:R19707&gt;1000,OR(Orders!M9714:M19707="East",Orders!M9714:M19707="south")),"bonus","no bonus"),"data error")</f>
        <v>no bonus</v>
      </c>
    </row>
    <row r="9716" spans="1:7" x14ac:dyDescent="0.25">
      <c r="A9716" t="str">
        <v>high</v>
      </c>
      <c r="B9716" t="b" cm="1">
        <f t="array" ref="B9716">AND(Orders!R9714:R19707&gt;500,Orders!O9714:O19707="technology")</f>
        <v>0</v>
      </c>
      <c r="C9716" t="b" cm="1">
        <f t="array" ref="C9716">OR(Orders!R9714:R19707&gt;1000,Orders!O9714:O19707="furniture")</f>
        <v>1</v>
      </c>
      <c r="D9716" t="str">
        <v>no</v>
      </c>
      <c r="E9716" t="str">
        <v>false</v>
      </c>
      <c r="G9716" t="str" cm="1">
        <f t="array" ref="G9716">IFERROR(IF(AND(Orders!R9715:R19708&gt;1000,OR(Orders!M9715:M19708="East",Orders!M9715:M19708="south")),"bonus","no bonus"),"data error")</f>
        <v>no bonus</v>
      </c>
    </row>
    <row r="9717" spans="1:7" x14ac:dyDescent="0.25">
      <c r="A9717" t="str">
        <v>high</v>
      </c>
      <c r="B9717" t="b" cm="1">
        <f t="array" ref="B9717">AND(Orders!R9715:R19708&gt;500,Orders!O9715:O19708="technology")</f>
        <v>0</v>
      </c>
      <c r="C9717" t="b" cm="1">
        <f t="array" ref="C9717">OR(Orders!R9715:R19708&gt;1000,Orders!O9715:O19708="furniture")</f>
        <v>1</v>
      </c>
      <c r="D9717" t="str">
        <v>no</v>
      </c>
      <c r="E9717" t="str">
        <v>false</v>
      </c>
      <c r="G9717" t="str" cm="1">
        <f t="array" ref="G9717">IFERROR(IF(AND(Orders!R9716:R19709&gt;1000,OR(Orders!M9716:M19709="East",Orders!M9716:M19709="south")),"bonus","no bonus"),"data error")</f>
        <v>no bonus</v>
      </c>
    </row>
    <row r="9718" spans="1:7" x14ac:dyDescent="0.25">
      <c r="A9718" t="str">
        <v>high</v>
      </c>
      <c r="B9718" t="b" cm="1">
        <f t="array" ref="B9718">AND(Orders!R9716:R19709&gt;500,Orders!O9716:O19709="technology")</f>
        <v>0</v>
      </c>
      <c r="C9718" t="b" cm="1">
        <f t="array" ref="C9718">OR(Orders!R9716:R19709&gt;1000,Orders!O9716:O19709="furniture")</f>
        <v>1</v>
      </c>
      <c r="D9718" t="str">
        <v>no</v>
      </c>
      <c r="E9718" t="str">
        <v>false</v>
      </c>
      <c r="G9718" t="str" cm="1">
        <f t="array" ref="G9718">IFERROR(IF(AND(Orders!R9717:R19710&gt;1000,OR(Orders!M9717:M19710="East",Orders!M9717:M19710="south")),"bonus","no bonus"),"data error")</f>
        <v>no bonus</v>
      </c>
    </row>
    <row r="9719" spans="1:7" x14ac:dyDescent="0.25">
      <c r="A9719" t="str">
        <v>high</v>
      </c>
      <c r="B9719" t="b" cm="1">
        <f t="array" ref="B9719">AND(Orders!R9717:R19710&gt;500,Orders!O9717:O19710="technology")</f>
        <v>0</v>
      </c>
      <c r="C9719" t="b" cm="1">
        <f t="array" ref="C9719">OR(Orders!R9717:R19710&gt;1000,Orders!O9717:O19710="furniture")</f>
        <v>1</v>
      </c>
      <c r="D9719" t="str">
        <v>no</v>
      </c>
      <c r="E9719" t="str">
        <v>false</v>
      </c>
      <c r="G9719" t="str" cm="1">
        <f t="array" ref="G9719">IFERROR(IF(AND(Orders!R9718:R19711&gt;1000,OR(Orders!M9718:M19711="East",Orders!M9718:M19711="south")),"bonus","no bonus"),"data error")</f>
        <v>no bonus</v>
      </c>
    </row>
    <row r="9720" spans="1:7" x14ac:dyDescent="0.25">
      <c r="A9720" t="str">
        <v>high</v>
      </c>
      <c r="B9720" t="b" cm="1">
        <f t="array" ref="B9720">AND(Orders!R9718:R19711&gt;500,Orders!O9718:O19711="technology")</f>
        <v>0</v>
      </c>
      <c r="C9720" t="b" cm="1">
        <f t="array" ref="C9720">OR(Orders!R9718:R19711&gt;1000,Orders!O9718:O19711="furniture")</f>
        <v>1</v>
      </c>
      <c r="D9720" t="str">
        <v>no</v>
      </c>
      <c r="E9720" t="str">
        <v>false</v>
      </c>
      <c r="G9720" t="str" cm="1">
        <f t="array" ref="G9720">IFERROR(IF(AND(Orders!R9719:R19712&gt;1000,OR(Orders!M9719:M19712="East",Orders!M9719:M19712="south")),"bonus","no bonus"),"data error")</f>
        <v>no bonus</v>
      </c>
    </row>
    <row r="9721" spans="1:7" x14ac:dyDescent="0.25">
      <c r="A9721" t="str">
        <v>high</v>
      </c>
      <c r="B9721" t="b" cm="1">
        <f t="array" ref="B9721">AND(Orders!R9719:R19712&gt;500,Orders!O9719:O19712="technology")</f>
        <v>0</v>
      </c>
      <c r="C9721" t="b" cm="1">
        <f t="array" ref="C9721">OR(Orders!R9719:R19712&gt;1000,Orders!O9719:O19712="furniture")</f>
        <v>1</v>
      </c>
      <c r="D9721" t="str">
        <v>no</v>
      </c>
      <c r="E9721" t="str">
        <v>false</v>
      </c>
      <c r="G9721" t="str" cm="1">
        <f t="array" ref="G9721">IFERROR(IF(AND(Orders!R9720:R19713&gt;1000,OR(Orders!M9720:M19713="East",Orders!M9720:M19713="south")),"bonus","no bonus"),"data error")</f>
        <v>no bonus</v>
      </c>
    </row>
    <row r="9722" spans="1:7" x14ac:dyDescent="0.25">
      <c r="A9722" t="str">
        <v>high</v>
      </c>
      <c r="B9722" t="b" cm="1">
        <f t="array" ref="B9722">AND(Orders!R9720:R19713&gt;500,Orders!O9720:O19713="technology")</f>
        <v>0</v>
      </c>
      <c r="C9722" t="b" cm="1">
        <f t="array" ref="C9722">OR(Orders!R9720:R19713&gt;1000,Orders!O9720:O19713="furniture")</f>
        <v>1</v>
      </c>
      <c r="D9722" t="str">
        <v>no</v>
      </c>
      <c r="E9722" t="str">
        <v>false</v>
      </c>
      <c r="G9722" t="str" cm="1">
        <f t="array" ref="G9722">IFERROR(IF(AND(Orders!R9721:R19714&gt;1000,OR(Orders!M9721:M19714="East",Orders!M9721:M19714="south")),"bonus","no bonus"),"data error")</f>
        <v>no bonus</v>
      </c>
    </row>
    <row r="9723" spans="1:7" x14ac:dyDescent="0.25">
      <c r="A9723" t="str">
        <v>high</v>
      </c>
      <c r="B9723" t="b" cm="1">
        <f t="array" ref="B9723">AND(Orders!R9721:R19714&gt;500,Orders!O9721:O19714="technology")</f>
        <v>0</v>
      </c>
      <c r="C9723" t="b" cm="1">
        <f t="array" ref="C9723">OR(Orders!R9721:R19714&gt;1000,Orders!O9721:O19714="furniture")</f>
        <v>1</v>
      </c>
      <c r="D9723" t="str">
        <v>no</v>
      </c>
      <c r="E9723" t="str">
        <v>false</v>
      </c>
      <c r="G9723" t="str" cm="1">
        <f t="array" ref="G9723">IFERROR(IF(AND(Orders!R9722:R19715&gt;1000,OR(Orders!M9722:M19715="East",Orders!M9722:M19715="south")),"bonus","no bonus"),"data error")</f>
        <v>no bonus</v>
      </c>
    </row>
    <row r="9724" spans="1:7" x14ac:dyDescent="0.25">
      <c r="A9724" t="str">
        <v>high</v>
      </c>
      <c r="B9724" t="b" cm="1">
        <f t="array" ref="B9724">AND(Orders!R9722:R19715&gt;500,Orders!O9722:O19715="technology")</f>
        <v>0</v>
      </c>
      <c r="C9724" t="b" cm="1">
        <f t="array" ref="C9724">OR(Orders!R9722:R19715&gt;1000,Orders!O9722:O19715="furniture")</f>
        <v>1</v>
      </c>
      <c r="D9724" t="str">
        <v>no</v>
      </c>
      <c r="E9724" t="str">
        <v>false</v>
      </c>
      <c r="G9724" t="str" cm="1">
        <f t="array" ref="G9724">IFERROR(IF(AND(Orders!R9723:R19716&gt;1000,OR(Orders!M9723:M19716="East",Orders!M9723:M19716="south")),"bonus","no bonus"),"data error")</f>
        <v>no bonus</v>
      </c>
    </row>
    <row r="9725" spans="1:7" x14ac:dyDescent="0.25">
      <c r="A9725" t="str">
        <v>high</v>
      </c>
      <c r="B9725" t="b" cm="1">
        <f t="array" ref="B9725">AND(Orders!R9723:R19716&gt;500,Orders!O9723:O19716="technology")</f>
        <v>0</v>
      </c>
      <c r="C9725" t="b" cm="1">
        <f t="array" ref="C9725">OR(Orders!R9723:R19716&gt;1000,Orders!O9723:O19716="furniture")</f>
        <v>1</v>
      </c>
      <c r="D9725" t="str">
        <v>no</v>
      </c>
      <c r="E9725" t="str">
        <v>false</v>
      </c>
      <c r="G9725" t="str" cm="1">
        <f t="array" ref="G9725">IFERROR(IF(AND(Orders!R9724:R19717&gt;1000,OR(Orders!M9724:M19717="East",Orders!M9724:M19717="south")),"bonus","no bonus"),"data error")</f>
        <v>no bonus</v>
      </c>
    </row>
    <row r="9726" spans="1:7" x14ac:dyDescent="0.25">
      <c r="A9726" t="str">
        <v>high</v>
      </c>
      <c r="B9726" t="b" cm="1">
        <f t="array" ref="B9726">AND(Orders!R9724:R19717&gt;500,Orders!O9724:O19717="technology")</f>
        <v>0</v>
      </c>
      <c r="C9726" t="b" cm="1">
        <f t="array" ref="C9726">OR(Orders!R9724:R19717&gt;1000,Orders!O9724:O19717="furniture")</f>
        <v>1</v>
      </c>
      <c r="D9726" t="str">
        <v>no</v>
      </c>
      <c r="E9726" t="str">
        <v>false</v>
      </c>
      <c r="G9726" t="str" cm="1">
        <f t="array" ref="G9726">IFERROR(IF(AND(Orders!R9725:R19718&gt;1000,OR(Orders!M9725:M19718="East",Orders!M9725:M19718="south")),"bonus","no bonus"),"data error")</f>
        <v>no bonus</v>
      </c>
    </row>
    <row r="9727" spans="1:7" x14ac:dyDescent="0.25">
      <c r="A9727" t="str">
        <v>high</v>
      </c>
      <c r="B9727" t="b" cm="1">
        <f t="array" ref="B9727">AND(Orders!R9725:R19718&gt;500,Orders!O9725:O19718="technology")</f>
        <v>0</v>
      </c>
      <c r="C9727" t="b" cm="1">
        <f t="array" ref="C9727">OR(Orders!R9725:R19718&gt;1000,Orders!O9725:O19718="furniture")</f>
        <v>1</v>
      </c>
      <c r="D9727" t="str">
        <v>no</v>
      </c>
      <c r="E9727" t="str">
        <v>false</v>
      </c>
      <c r="G9727" t="str" cm="1">
        <f t="array" ref="G9727">IFERROR(IF(AND(Orders!R9726:R19719&gt;1000,OR(Orders!M9726:M19719="East",Orders!M9726:M19719="south")),"bonus","no bonus"),"data error")</f>
        <v>no bonus</v>
      </c>
    </row>
    <row r="9728" spans="1:7" x14ac:dyDescent="0.25">
      <c r="A9728" t="str">
        <v>high</v>
      </c>
      <c r="B9728" t="b" cm="1">
        <f t="array" ref="B9728">AND(Orders!R9726:R19719&gt;500,Orders!O9726:O19719="technology")</f>
        <v>0</v>
      </c>
      <c r="C9728" t="b" cm="1">
        <f t="array" ref="C9728">OR(Orders!R9726:R19719&gt;1000,Orders!O9726:O19719="furniture")</f>
        <v>1</v>
      </c>
      <c r="D9728" t="str">
        <v>no</v>
      </c>
      <c r="E9728" t="str">
        <v>false</v>
      </c>
      <c r="G9728" t="str" cm="1">
        <f t="array" ref="G9728">IFERROR(IF(AND(Orders!R9727:R19720&gt;1000,OR(Orders!M9727:M19720="East",Orders!M9727:M19720="south")),"bonus","no bonus"),"data error")</f>
        <v>no bonus</v>
      </c>
    </row>
    <row r="9729" spans="1:7" x14ac:dyDescent="0.25">
      <c r="A9729" t="str">
        <v>high</v>
      </c>
      <c r="B9729" t="b" cm="1">
        <f t="array" ref="B9729">AND(Orders!R9727:R19720&gt;500,Orders!O9727:O19720="technology")</f>
        <v>0</v>
      </c>
      <c r="C9729" t="b" cm="1">
        <f t="array" ref="C9729">OR(Orders!R9727:R19720&gt;1000,Orders!O9727:O19720="furniture")</f>
        <v>1</v>
      </c>
      <c r="D9729" t="str">
        <v>no</v>
      </c>
      <c r="E9729" t="str">
        <v>false</v>
      </c>
      <c r="G9729" t="str" cm="1">
        <f t="array" ref="G9729">IFERROR(IF(AND(Orders!R9728:R19721&gt;1000,OR(Orders!M9728:M19721="East",Orders!M9728:M19721="south")),"bonus","no bonus"),"data error")</f>
        <v>no bonus</v>
      </c>
    </row>
    <row r="9730" spans="1:7" x14ac:dyDescent="0.25">
      <c r="A9730" t="str">
        <v>high</v>
      </c>
      <c r="B9730" t="b" cm="1">
        <f t="array" ref="B9730">AND(Orders!R9728:R19721&gt;500,Orders!O9728:O19721="technology")</f>
        <v>0</v>
      </c>
      <c r="C9730" t="b" cm="1">
        <f t="array" ref="C9730">OR(Orders!R9728:R19721&gt;1000,Orders!O9728:O19721="furniture")</f>
        <v>1</v>
      </c>
      <c r="D9730" t="str">
        <v>no</v>
      </c>
      <c r="E9730" t="str">
        <v>false</v>
      </c>
      <c r="G9730" t="str" cm="1">
        <f t="array" ref="G9730">IFERROR(IF(AND(Orders!R9729:R19722&gt;1000,OR(Orders!M9729:M19722="East",Orders!M9729:M19722="south")),"bonus","no bonus"),"data error")</f>
        <v>no bonus</v>
      </c>
    </row>
    <row r="9731" spans="1:7" x14ac:dyDescent="0.25">
      <c r="A9731" t="str">
        <v>high</v>
      </c>
      <c r="B9731" t="b" cm="1">
        <f t="array" ref="B9731">AND(Orders!R9729:R19722&gt;500,Orders!O9729:O19722="technology")</f>
        <v>0</v>
      </c>
      <c r="C9731" t="b" cm="1">
        <f t="array" ref="C9731">OR(Orders!R9729:R19722&gt;1000,Orders!O9729:O19722="furniture")</f>
        <v>1</v>
      </c>
      <c r="D9731" t="str">
        <v>no</v>
      </c>
      <c r="E9731" t="str">
        <v>false</v>
      </c>
      <c r="G9731" t="str" cm="1">
        <f t="array" ref="G9731">IFERROR(IF(AND(Orders!R9730:R19723&gt;1000,OR(Orders!M9730:M19723="East",Orders!M9730:M19723="south")),"bonus","no bonus"),"data error")</f>
        <v>no bonus</v>
      </c>
    </row>
    <row r="9732" spans="1:7" x14ac:dyDescent="0.25">
      <c r="A9732" t="str">
        <v>high</v>
      </c>
      <c r="B9732" t="b" cm="1">
        <f t="array" ref="B9732">AND(Orders!R9730:R19723&gt;500,Orders!O9730:O19723="technology")</f>
        <v>0</v>
      </c>
      <c r="C9732" t="b" cm="1">
        <f t="array" ref="C9732">OR(Orders!R9730:R19723&gt;1000,Orders!O9730:O19723="furniture")</f>
        <v>1</v>
      </c>
      <c r="D9732" t="str">
        <v>no</v>
      </c>
      <c r="E9732" t="str">
        <v>false</v>
      </c>
      <c r="G9732" t="str" cm="1">
        <f t="array" ref="G9732">IFERROR(IF(AND(Orders!R9731:R19724&gt;1000,OR(Orders!M9731:M19724="East",Orders!M9731:M19724="south")),"bonus","no bonus"),"data error")</f>
        <v>no bonus</v>
      </c>
    </row>
    <row r="9733" spans="1:7" x14ac:dyDescent="0.25">
      <c r="A9733" t="str">
        <v>high</v>
      </c>
      <c r="B9733" t="b" cm="1">
        <f t="array" ref="B9733">AND(Orders!R9731:R19724&gt;500,Orders!O9731:O19724="technology")</f>
        <v>0</v>
      </c>
      <c r="C9733" t="b" cm="1">
        <f t="array" ref="C9733">OR(Orders!R9731:R19724&gt;1000,Orders!O9731:O19724="furniture")</f>
        <v>1</v>
      </c>
      <c r="D9733" t="str">
        <v>no</v>
      </c>
      <c r="E9733" t="str">
        <v>false</v>
      </c>
      <c r="G9733" t="str" cm="1">
        <f t="array" ref="G9733">IFERROR(IF(AND(Orders!R9732:R19725&gt;1000,OR(Orders!M9732:M19725="East",Orders!M9732:M19725="south")),"bonus","no bonus"),"data error")</f>
        <v>no bonus</v>
      </c>
    </row>
    <row r="9734" spans="1:7" x14ac:dyDescent="0.25">
      <c r="A9734" t="str">
        <v>high</v>
      </c>
      <c r="B9734" t="b" cm="1">
        <f t="array" ref="B9734">AND(Orders!R9732:R19725&gt;500,Orders!O9732:O19725="technology")</f>
        <v>0</v>
      </c>
      <c r="C9734" t="b" cm="1">
        <f t="array" ref="C9734">OR(Orders!R9732:R19725&gt;1000,Orders!O9732:O19725="furniture")</f>
        <v>1</v>
      </c>
      <c r="D9734" t="str">
        <v>no</v>
      </c>
      <c r="E9734" t="str">
        <v>false</v>
      </c>
      <c r="G9734" t="str" cm="1">
        <f t="array" ref="G9734">IFERROR(IF(AND(Orders!R9733:R19726&gt;1000,OR(Orders!M9733:M19726="East",Orders!M9733:M19726="south")),"bonus","no bonus"),"data error")</f>
        <v>no bonus</v>
      </c>
    </row>
    <row r="9735" spans="1:7" x14ac:dyDescent="0.25">
      <c r="A9735" t="str">
        <v>high</v>
      </c>
      <c r="B9735" t="b" cm="1">
        <f t="array" ref="B9735">AND(Orders!R9733:R19726&gt;500,Orders!O9733:O19726="technology")</f>
        <v>0</v>
      </c>
      <c r="C9735" t="b" cm="1">
        <f t="array" ref="C9735">OR(Orders!R9733:R19726&gt;1000,Orders!O9733:O19726="furniture")</f>
        <v>1</v>
      </c>
      <c r="D9735" t="str">
        <v>no</v>
      </c>
      <c r="E9735" t="str">
        <v>false</v>
      </c>
      <c r="G9735" t="str" cm="1">
        <f t="array" ref="G9735">IFERROR(IF(AND(Orders!R9734:R19727&gt;1000,OR(Orders!M9734:M19727="East",Orders!M9734:M19727="south")),"bonus","no bonus"),"data error")</f>
        <v>no bonus</v>
      </c>
    </row>
    <row r="9736" spans="1:7" x14ac:dyDescent="0.25">
      <c r="A9736" t="str">
        <v>high</v>
      </c>
      <c r="B9736" t="b" cm="1">
        <f t="array" ref="B9736">AND(Orders!R9734:R19727&gt;500,Orders!O9734:O19727="technology")</f>
        <v>0</v>
      </c>
      <c r="C9736" t="b" cm="1">
        <f t="array" ref="C9736">OR(Orders!R9734:R19727&gt;1000,Orders!O9734:O19727="furniture")</f>
        <v>1</v>
      </c>
      <c r="D9736" t="str">
        <v>no</v>
      </c>
      <c r="E9736" t="str">
        <v>false</v>
      </c>
      <c r="G9736" t="str" cm="1">
        <f t="array" ref="G9736">IFERROR(IF(AND(Orders!R9735:R19728&gt;1000,OR(Orders!M9735:M19728="East",Orders!M9735:M19728="south")),"bonus","no bonus"),"data error")</f>
        <v>no bonus</v>
      </c>
    </row>
    <row r="9737" spans="1:7" x14ac:dyDescent="0.25">
      <c r="A9737" t="str">
        <v>high</v>
      </c>
      <c r="B9737" t="b" cm="1">
        <f t="array" ref="B9737">AND(Orders!R9735:R19728&gt;500,Orders!O9735:O19728="technology")</f>
        <v>0</v>
      </c>
      <c r="C9737" t="b" cm="1">
        <f t="array" ref="C9737">OR(Orders!R9735:R19728&gt;1000,Orders!O9735:O19728="furniture")</f>
        <v>1</v>
      </c>
      <c r="D9737" t="str">
        <v>no</v>
      </c>
      <c r="E9737" t="str">
        <v>false</v>
      </c>
      <c r="G9737" t="str" cm="1">
        <f t="array" ref="G9737">IFERROR(IF(AND(Orders!R9736:R19729&gt;1000,OR(Orders!M9736:M19729="East",Orders!M9736:M19729="south")),"bonus","no bonus"),"data error")</f>
        <v>no bonus</v>
      </c>
    </row>
    <row r="9738" spans="1:7" x14ac:dyDescent="0.25">
      <c r="A9738" t="str">
        <v>high</v>
      </c>
      <c r="B9738" t="b" cm="1">
        <f t="array" ref="B9738">AND(Orders!R9736:R19729&gt;500,Orders!O9736:O19729="technology")</f>
        <v>0</v>
      </c>
      <c r="C9738" t="b" cm="1">
        <f t="array" ref="C9738">OR(Orders!R9736:R19729&gt;1000,Orders!O9736:O19729="furniture")</f>
        <v>1</v>
      </c>
      <c r="D9738" t="str">
        <v>no</v>
      </c>
      <c r="E9738" t="str">
        <v>false</v>
      </c>
      <c r="G9738" t="str" cm="1">
        <f t="array" ref="G9738">IFERROR(IF(AND(Orders!R9737:R19730&gt;1000,OR(Orders!M9737:M19730="East",Orders!M9737:M19730="south")),"bonus","no bonus"),"data error")</f>
        <v>no bonus</v>
      </c>
    </row>
    <row r="9739" spans="1:7" x14ac:dyDescent="0.25">
      <c r="A9739" t="str">
        <v>high</v>
      </c>
      <c r="B9739" t="b" cm="1">
        <f t="array" ref="B9739">AND(Orders!R9737:R19730&gt;500,Orders!O9737:O19730="technology")</f>
        <v>0</v>
      </c>
      <c r="C9739" t="b" cm="1">
        <f t="array" ref="C9739">OR(Orders!R9737:R19730&gt;1000,Orders!O9737:O19730="furniture")</f>
        <v>1</v>
      </c>
      <c r="D9739" t="str">
        <v>no</v>
      </c>
      <c r="E9739" t="str">
        <v>false</v>
      </c>
      <c r="G9739" t="str" cm="1">
        <f t="array" ref="G9739">IFERROR(IF(AND(Orders!R9738:R19731&gt;1000,OR(Orders!M9738:M19731="East",Orders!M9738:M19731="south")),"bonus","no bonus"),"data error")</f>
        <v>no bonus</v>
      </c>
    </row>
    <row r="9740" spans="1:7" x14ac:dyDescent="0.25">
      <c r="A9740" t="str">
        <v>high</v>
      </c>
      <c r="B9740" t="b" cm="1">
        <f t="array" ref="B9740">AND(Orders!R9738:R19731&gt;500,Orders!O9738:O19731="technology")</f>
        <v>0</v>
      </c>
      <c r="C9740" t="b" cm="1">
        <f t="array" ref="C9740">OR(Orders!R9738:R19731&gt;1000,Orders!O9738:O19731="furniture")</f>
        <v>1</v>
      </c>
      <c r="D9740" t="str">
        <v>no</v>
      </c>
      <c r="E9740" t="str">
        <v>false</v>
      </c>
      <c r="G9740" t="str" cm="1">
        <f t="array" ref="G9740">IFERROR(IF(AND(Orders!R9739:R19732&gt;1000,OR(Orders!M9739:M19732="East",Orders!M9739:M19732="south")),"bonus","no bonus"),"data error")</f>
        <v>no bonus</v>
      </c>
    </row>
    <row r="9741" spans="1:7" x14ac:dyDescent="0.25">
      <c r="A9741" t="str">
        <v>high</v>
      </c>
      <c r="B9741" t="b" cm="1">
        <f t="array" ref="B9741">AND(Orders!R9739:R19732&gt;500,Orders!O9739:O19732="technology")</f>
        <v>0</v>
      </c>
      <c r="C9741" t="b" cm="1">
        <f t="array" ref="C9741">OR(Orders!R9739:R19732&gt;1000,Orders!O9739:O19732="furniture")</f>
        <v>1</v>
      </c>
      <c r="D9741" t="str">
        <v>no</v>
      </c>
      <c r="E9741" t="str">
        <v>false</v>
      </c>
      <c r="G9741" t="str" cm="1">
        <f t="array" ref="G9741">IFERROR(IF(AND(Orders!R9740:R19733&gt;1000,OR(Orders!M9740:M19733="East",Orders!M9740:M19733="south")),"bonus","no bonus"),"data error")</f>
        <v>no bonus</v>
      </c>
    </row>
    <row r="9742" spans="1:7" x14ac:dyDescent="0.25">
      <c r="A9742" t="str">
        <v>high</v>
      </c>
      <c r="B9742" t="b" cm="1">
        <f t="array" ref="B9742">AND(Orders!R9740:R19733&gt;500,Orders!O9740:O19733="technology")</f>
        <v>0</v>
      </c>
      <c r="C9742" t="b" cm="1">
        <f t="array" ref="C9742">OR(Orders!R9740:R19733&gt;1000,Orders!O9740:O19733="furniture")</f>
        <v>1</v>
      </c>
      <c r="D9742" t="str">
        <v>no</v>
      </c>
      <c r="E9742" t="str">
        <v>false</v>
      </c>
      <c r="G9742" t="str" cm="1">
        <f t="array" ref="G9742">IFERROR(IF(AND(Orders!R9741:R19734&gt;1000,OR(Orders!M9741:M19734="East",Orders!M9741:M19734="south")),"bonus","no bonus"),"data error")</f>
        <v>no bonus</v>
      </c>
    </row>
    <row r="9743" spans="1:7" x14ac:dyDescent="0.25">
      <c r="A9743" t="str">
        <v>high</v>
      </c>
      <c r="B9743" t="b" cm="1">
        <f t="array" ref="B9743">AND(Orders!R9741:R19734&gt;500,Orders!O9741:O19734="technology")</f>
        <v>0</v>
      </c>
      <c r="C9743" t="b" cm="1">
        <f t="array" ref="C9743">OR(Orders!R9741:R19734&gt;1000,Orders!O9741:O19734="furniture")</f>
        <v>1</v>
      </c>
      <c r="D9743" t="str">
        <v>no</v>
      </c>
      <c r="E9743" t="str">
        <v>false</v>
      </c>
      <c r="G9743" t="str" cm="1">
        <f t="array" ref="G9743">IFERROR(IF(AND(Orders!R9742:R19735&gt;1000,OR(Orders!M9742:M19735="East",Orders!M9742:M19735="south")),"bonus","no bonus"),"data error")</f>
        <v>no bonus</v>
      </c>
    </row>
    <row r="9744" spans="1:7" x14ac:dyDescent="0.25">
      <c r="A9744" t="str">
        <v>high</v>
      </c>
      <c r="B9744" t="b" cm="1">
        <f t="array" ref="B9744">AND(Orders!R9742:R19735&gt;500,Orders!O9742:O19735="technology")</f>
        <v>0</v>
      </c>
      <c r="C9744" t="b" cm="1">
        <f t="array" ref="C9744">OR(Orders!R9742:R19735&gt;1000,Orders!O9742:O19735="furniture")</f>
        <v>1</v>
      </c>
      <c r="D9744" t="str">
        <v>no</v>
      </c>
      <c r="E9744" t="str">
        <v>false</v>
      </c>
      <c r="G9744" t="str" cm="1">
        <f t="array" ref="G9744">IFERROR(IF(AND(Orders!R9743:R19736&gt;1000,OR(Orders!M9743:M19736="East",Orders!M9743:M19736="south")),"bonus","no bonus"),"data error")</f>
        <v>no bonus</v>
      </c>
    </row>
    <row r="9745" spans="1:7" x14ac:dyDescent="0.25">
      <c r="A9745" t="str">
        <v>high</v>
      </c>
      <c r="B9745" t="b" cm="1">
        <f t="array" ref="B9745">AND(Orders!R9743:R19736&gt;500,Orders!O9743:O19736="technology")</f>
        <v>0</v>
      </c>
      <c r="C9745" t="b" cm="1">
        <f t="array" ref="C9745">OR(Orders!R9743:R19736&gt;1000,Orders!O9743:O19736="furniture")</f>
        <v>1</v>
      </c>
      <c r="D9745" t="str">
        <v>no</v>
      </c>
      <c r="E9745" t="str">
        <v>false</v>
      </c>
      <c r="G9745" t="str" cm="1">
        <f t="array" ref="G9745">IFERROR(IF(AND(Orders!R9744:R19737&gt;1000,OR(Orders!M9744:M19737="East",Orders!M9744:M19737="south")),"bonus","no bonus"),"data error")</f>
        <v>no bonus</v>
      </c>
    </row>
    <row r="9746" spans="1:7" x14ac:dyDescent="0.25">
      <c r="A9746" t="str">
        <v>high</v>
      </c>
      <c r="B9746" t="b" cm="1">
        <f t="array" ref="B9746">AND(Orders!R9744:R19737&gt;500,Orders!O9744:O19737="technology")</f>
        <v>0</v>
      </c>
      <c r="C9746" t="b" cm="1">
        <f t="array" ref="C9746">OR(Orders!R9744:R19737&gt;1000,Orders!O9744:O19737="furniture")</f>
        <v>1</v>
      </c>
      <c r="D9746" t="str">
        <v>no</v>
      </c>
      <c r="E9746" t="str">
        <v>false</v>
      </c>
      <c r="G9746" t="str" cm="1">
        <f t="array" ref="G9746">IFERROR(IF(AND(Orders!R9745:R19738&gt;1000,OR(Orders!M9745:M19738="East",Orders!M9745:M19738="south")),"bonus","no bonus"),"data error")</f>
        <v>no bonus</v>
      </c>
    </row>
    <row r="9747" spans="1:7" x14ac:dyDescent="0.25">
      <c r="A9747" t="str">
        <v>high</v>
      </c>
      <c r="B9747" t="b" cm="1">
        <f t="array" ref="B9747">AND(Orders!R9745:R19738&gt;500,Orders!O9745:O19738="technology")</f>
        <v>0</v>
      </c>
      <c r="C9747" t="b" cm="1">
        <f t="array" ref="C9747">OR(Orders!R9745:R19738&gt;1000,Orders!O9745:O19738="furniture")</f>
        <v>1</v>
      </c>
      <c r="D9747" t="str">
        <v>no</v>
      </c>
      <c r="E9747" t="str">
        <v>false</v>
      </c>
      <c r="G9747" t="str" cm="1">
        <f t="array" ref="G9747">IFERROR(IF(AND(Orders!R9746:R19739&gt;1000,OR(Orders!M9746:M19739="East",Orders!M9746:M19739="south")),"bonus","no bonus"),"data error")</f>
        <v>no bonus</v>
      </c>
    </row>
    <row r="9748" spans="1:7" x14ac:dyDescent="0.25">
      <c r="A9748" t="str">
        <v>high</v>
      </c>
      <c r="B9748" t="b" cm="1">
        <f t="array" ref="B9748">AND(Orders!R9746:R19739&gt;500,Orders!O9746:O19739="technology")</f>
        <v>0</v>
      </c>
      <c r="C9748" t="b" cm="1">
        <f t="array" ref="C9748">OR(Orders!R9746:R19739&gt;1000,Orders!O9746:O19739="furniture")</f>
        <v>1</v>
      </c>
      <c r="D9748" t="str">
        <v>no</v>
      </c>
      <c r="E9748" t="str">
        <v>false</v>
      </c>
      <c r="G9748" t="str" cm="1">
        <f t="array" ref="G9748">IFERROR(IF(AND(Orders!R9747:R19740&gt;1000,OR(Orders!M9747:M19740="East",Orders!M9747:M19740="south")),"bonus","no bonus"),"data error")</f>
        <v>no bonus</v>
      </c>
    </row>
    <row r="9749" spans="1:7" x14ac:dyDescent="0.25">
      <c r="A9749" t="str">
        <v>high</v>
      </c>
      <c r="B9749" t="b" cm="1">
        <f t="array" ref="B9749">AND(Orders!R9747:R19740&gt;500,Orders!O9747:O19740="technology")</f>
        <v>0</v>
      </c>
      <c r="C9749" t="b" cm="1">
        <f t="array" ref="C9749">OR(Orders!R9747:R19740&gt;1000,Orders!O9747:O19740="furniture")</f>
        <v>1</v>
      </c>
      <c r="D9749" t="str">
        <v>no</v>
      </c>
      <c r="E9749" t="str">
        <v>false</v>
      </c>
      <c r="G9749" t="str" cm="1">
        <f t="array" ref="G9749">IFERROR(IF(AND(Orders!R9748:R19741&gt;1000,OR(Orders!M9748:M19741="East",Orders!M9748:M19741="south")),"bonus","no bonus"),"data error")</f>
        <v>no bonus</v>
      </c>
    </row>
    <row r="9750" spans="1:7" x14ac:dyDescent="0.25">
      <c r="A9750" t="str">
        <v>high</v>
      </c>
      <c r="B9750" t="b" cm="1">
        <f t="array" ref="B9750">AND(Orders!R9748:R19741&gt;500,Orders!O9748:O19741="technology")</f>
        <v>0</v>
      </c>
      <c r="C9750" t="b" cm="1">
        <f t="array" ref="C9750">OR(Orders!R9748:R19741&gt;1000,Orders!O9748:O19741="furniture")</f>
        <v>1</v>
      </c>
      <c r="D9750" t="str">
        <v>no</v>
      </c>
      <c r="E9750" t="str">
        <v>false</v>
      </c>
      <c r="G9750" t="str" cm="1">
        <f t="array" ref="G9750">IFERROR(IF(AND(Orders!R9749:R19742&gt;1000,OR(Orders!M9749:M19742="East",Orders!M9749:M19742="south")),"bonus","no bonus"),"data error")</f>
        <v>no bonus</v>
      </c>
    </row>
    <row r="9751" spans="1:7" x14ac:dyDescent="0.25">
      <c r="A9751" t="str">
        <v>high</v>
      </c>
      <c r="B9751" t="b" cm="1">
        <f t="array" ref="B9751">AND(Orders!R9749:R19742&gt;500,Orders!O9749:O19742="technology")</f>
        <v>0</v>
      </c>
      <c r="C9751" t="b" cm="1">
        <f t="array" ref="C9751">OR(Orders!R9749:R19742&gt;1000,Orders!O9749:O19742="furniture")</f>
        <v>1</v>
      </c>
      <c r="D9751" t="str">
        <v>no</v>
      </c>
      <c r="E9751" t="str">
        <v>false</v>
      </c>
      <c r="G9751" t="str" cm="1">
        <f t="array" ref="G9751">IFERROR(IF(AND(Orders!R9750:R19743&gt;1000,OR(Orders!M9750:M19743="East",Orders!M9750:M19743="south")),"bonus","no bonus"),"data error")</f>
        <v>no bonus</v>
      </c>
    </row>
    <row r="9752" spans="1:7" x14ac:dyDescent="0.25">
      <c r="A9752" t="str">
        <v>high</v>
      </c>
      <c r="B9752" t="b" cm="1">
        <f t="array" ref="B9752">AND(Orders!R9750:R19743&gt;500,Orders!O9750:O19743="technology")</f>
        <v>0</v>
      </c>
      <c r="C9752" t="b" cm="1">
        <f t="array" ref="C9752">OR(Orders!R9750:R19743&gt;1000,Orders!O9750:O19743="furniture")</f>
        <v>1</v>
      </c>
      <c r="D9752" t="str">
        <v>no</v>
      </c>
      <c r="E9752" t="str">
        <v>false</v>
      </c>
      <c r="G9752" t="str" cm="1">
        <f t="array" ref="G9752">IFERROR(IF(AND(Orders!R9751:R19744&gt;1000,OR(Orders!M9751:M19744="East",Orders!M9751:M19744="south")),"bonus","no bonus"),"data error")</f>
        <v>no bonus</v>
      </c>
    </row>
    <row r="9753" spans="1:7" x14ac:dyDescent="0.25">
      <c r="A9753" t="str">
        <v>high</v>
      </c>
      <c r="B9753" t="b" cm="1">
        <f t="array" ref="B9753">AND(Orders!R9751:R19744&gt;500,Orders!O9751:O19744="technology")</f>
        <v>0</v>
      </c>
      <c r="C9753" t="b" cm="1">
        <f t="array" ref="C9753">OR(Orders!R9751:R19744&gt;1000,Orders!O9751:O19744="furniture")</f>
        <v>1</v>
      </c>
      <c r="D9753" t="str">
        <v>no</v>
      </c>
      <c r="E9753" t="str">
        <v>false</v>
      </c>
      <c r="G9753" t="str" cm="1">
        <f t="array" ref="G9753">IFERROR(IF(AND(Orders!R9752:R19745&gt;1000,OR(Orders!M9752:M19745="East",Orders!M9752:M19745="south")),"bonus","no bonus"),"data error")</f>
        <v>no bonus</v>
      </c>
    </row>
    <row r="9754" spans="1:7" x14ac:dyDescent="0.25">
      <c r="A9754" t="str">
        <v>high</v>
      </c>
      <c r="B9754" t="b" cm="1">
        <f t="array" ref="B9754">AND(Orders!R9752:R19745&gt;500,Orders!O9752:O19745="technology")</f>
        <v>0</v>
      </c>
      <c r="C9754" t="b" cm="1">
        <f t="array" ref="C9754">OR(Orders!R9752:R19745&gt;1000,Orders!O9752:O19745="furniture")</f>
        <v>1</v>
      </c>
      <c r="D9754" t="str">
        <v>no</v>
      </c>
      <c r="E9754" t="str">
        <v>false</v>
      </c>
      <c r="G9754" t="str" cm="1">
        <f t="array" ref="G9754">IFERROR(IF(AND(Orders!R9753:R19746&gt;1000,OR(Orders!M9753:M19746="East",Orders!M9753:M19746="south")),"bonus","no bonus"),"data error")</f>
        <v>no bonus</v>
      </c>
    </row>
    <row r="9755" spans="1:7" x14ac:dyDescent="0.25">
      <c r="A9755" t="str">
        <v>high</v>
      </c>
      <c r="B9755" t="b" cm="1">
        <f t="array" ref="B9755">AND(Orders!R9753:R19746&gt;500,Orders!O9753:O19746="technology")</f>
        <v>0</v>
      </c>
      <c r="C9755" t="b" cm="1">
        <f t="array" ref="C9755">OR(Orders!R9753:R19746&gt;1000,Orders!O9753:O19746="furniture")</f>
        <v>1</v>
      </c>
      <c r="D9755" t="str">
        <v>no</v>
      </c>
      <c r="E9755" t="str">
        <v>false</v>
      </c>
      <c r="G9755" t="str" cm="1">
        <f t="array" ref="G9755">IFERROR(IF(AND(Orders!R9754:R19747&gt;1000,OR(Orders!M9754:M19747="East",Orders!M9754:M19747="south")),"bonus","no bonus"),"data error")</f>
        <v>no bonus</v>
      </c>
    </row>
    <row r="9756" spans="1:7" x14ac:dyDescent="0.25">
      <c r="A9756" t="str">
        <v>high</v>
      </c>
      <c r="B9756" t="b" cm="1">
        <f t="array" ref="B9756">AND(Orders!R9754:R19747&gt;500,Orders!O9754:O19747="technology")</f>
        <v>0</v>
      </c>
      <c r="C9756" t="b" cm="1">
        <f t="array" ref="C9756">OR(Orders!R9754:R19747&gt;1000,Orders!O9754:O19747="furniture")</f>
        <v>1</v>
      </c>
      <c r="D9756" t="str">
        <v>no</v>
      </c>
      <c r="E9756" t="str">
        <v>false</v>
      </c>
      <c r="G9756" t="str" cm="1">
        <f t="array" ref="G9756">IFERROR(IF(AND(Orders!R9755:R19748&gt;1000,OR(Orders!M9755:M19748="East",Orders!M9755:M19748="south")),"bonus","no bonus"),"data error")</f>
        <v>no bonus</v>
      </c>
    </row>
    <row r="9757" spans="1:7" x14ac:dyDescent="0.25">
      <c r="A9757" t="str">
        <v>high</v>
      </c>
      <c r="B9757" t="b" cm="1">
        <f t="array" ref="B9757">AND(Orders!R9755:R19748&gt;500,Orders!O9755:O19748="technology")</f>
        <v>0</v>
      </c>
      <c r="C9757" t="b" cm="1">
        <f t="array" ref="C9757">OR(Orders!R9755:R19748&gt;1000,Orders!O9755:O19748="furniture")</f>
        <v>1</v>
      </c>
      <c r="D9757" t="str">
        <v>no</v>
      </c>
      <c r="E9757" t="str">
        <v>false</v>
      </c>
      <c r="G9757" t="str" cm="1">
        <f t="array" ref="G9757">IFERROR(IF(AND(Orders!R9756:R19749&gt;1000,OR(Orders!M9756:M19749="East",Orders!M9756:M19749="south")),"bonus","no bonus"),"data error")</f>
        <v>no bonus</v>
      </c>
    </row>
    <row r="9758" spans="1:7" x14ac:dyDescent="0.25">
      <c r="A9758" t="str">
        <v>high</v>
      </c>
      <c r="B9758" t="b" cm="1">
        <f t="array" ref="B9758">AND(Orders!R9756:R19749&gt;500,Orders!O9756:O19749="technology")</f>
        <v>0</v>
      </c>
      <c r="C9758" t="b" cm="1">
        <f t="array" ref="C9758">OR(Orders!R9756:R19749&gt;1000,Orders!O9756:O19749="furniture")</f>
        <v>1</v>
      </c>
      <c r="D9758" t="str">
        <v>no</v>
      </c>
      <c r="E9758" t="str">
        <v>false</v>
      </c>
      <c r="G9758" t="str" cm="1">
        <f t="array" ref="G9758">IFERROR(IF(AND(Orders!R9757:R19750&gt;1000,OR(Orders!M9757:M19750="East",Orders!M9757:M19750="south")),"bonus","no bonus"),"data error")</f>
        <v>no bonus</v>
      </c>
    </row>
    <row r="9759" spans="1:7" x14ac:dyDescent="0.25">
      <c r="A9759" t="str">
        <v>high</v>
      </c>
      <c r="B9759" t="b" cm="1">
        <f t="array" ref="B9759">AND(Orders!R9757:R19750&gt;500,Orders!O9757:O19750="technology")</f>
        <v>0</v>
      </c>
      <c r="C9759" t="b" cm="1">
        <f t="array" ref="C9759">OR(Orders!R9757:R19750&gt;1000,Orders!O9757:O19750="furniture")</f>
        <v>1</v>
      </c>
      <c r="D9759" t="str">
        <v>no</v>
      </c>
      <c r="E9759" t="str">
        <v>false</v>
      </c>
      <c r="G9759" t="str" cm="1">
        <f t="array" ref="G9759">IFERROR(IF(AND(Orders!R9758:R19751&gt;1000,OR(Orders!M9758:M19751="East",Orders!M9758:M19751="south")),"bonus","no bonus"),"data error")</f>
        <v>no bonus</v>
      </c>
    </row>
    <row r="9760" spans="1:7" x14ac:dyDescent="0.25">
      <c r="A9760" t="str">
        <v>high</v>
      </c>
      <c r="B9760" t="b" cm="1">
        <f t="array" ref="B9760">AND(Orders!R9758:R19751&gt;500,Orders!O9758:O19751="technology")</f>
        <v>0</v>
      </c>
      <c r="C9760" t="b" cm="1">
        <f t="array" ref="C9760">OR(Orders!R9758:R19751&gt;1000,Orders!O9758:O19751="furniture")</f>
        <v>1</v>
      </c>
      <c r="D9760" t="str">
        <v>no</v>
      </c>
      <c r="E9760" t="str">
        <v>false</v>
      </c>
      <c r="G9760" t="str" cm="1">
        <f t="array" ref="G9760">IFERROR(IF(AND(Orders!R9759:R19752&gt;1000,OR(Orders!M9759:M19752="East",Orders!M9759:M19752="south")),"bonus","no bonus"),"data error")</f>
        <v>no bonus</v>
      </c>
    </row>
    <row r="9761" spans="1:7" x14ac:dyDescent="0.25">
      <c r="A9761" t="str">
        <v>high</v>
      </c>
      <c r="B9761" t="b" cm="1">
        <f t="array" ref="B9761">AND(Orders!R9759:R19752&gt;500,Orders!O9759:O19752="technology")</f>
        <v>0</v>
      </c>
      <c r="C9761" t="b" cm="1">
        <f t="array" ref="C9761">OR(Orders!R9759:R19752&gt;1000,Orders!O9759:O19752="furniture")</f>
        <v>1</v>
      </c>
      <c r="D9761" t="str">
        <v>no</v>
      </c>
      <c r="E9761" t="str">
        <v>false</v>
      </c>
      <c r="G9761" t="str" cm="1">
        <f t="array" ref="G9761">IFERROR(IF(AND(Orders!R9760:R19753&gt;1000,OR(Orders!M9760:M19753="East",Orders!M9760:M19753="south")),"bonus","no bonus"),"data error")</f>
        <v>no bonus</v>
      </c>
    </row>
    <row r="9762" spans="1:7" x14ac:dyDescent="0.25">
      <c r="A9762" t="str">
        <v>high</v>
      </c>
      <c r="B9762" t="b" cm="1">
        <f t="array" ref="B9762">AND(Orders!R9760:R19753&gt;500,Orders!O9760:O19753="technology")</f>
        <v>0</v>
      </c>
      <c r="C9762" t="b" cm="1">
        <f t="array" ref="C9762">OR(Orders!R9760:R19753&gt;1000,Orders!O9760:O19753="furniture")</f>
        <v>1</v>
      </c>
      <c r="D9762" t="str">
        <v>no</v>
      </c>
      <c r="E9762" t="str">
        <v>false</v>
      </c>
      <c r="G9762" t="str" cm="1">
        <f t="array" ref="G9762">IFERROR(IF(AND(Orders!R9761:R19754&gt;1000,OR(Orders!M9761:M19754="East",Orders!M9761:M19754="south")),"bonus","no bonus"),"data error")</f>
        <v>no bonus</v>
      </c>
    </row>
    <row r="9763" spans="1:7" x14ac:dyDescent="0.25">
      <c r="A9763" t="str">
        <v>high</v>
      </c>
      <c r="B9763" t="b" cm="1">
        <f t="array" ref="B9763">AND(Orders!R9761:R19754&gt;500,Orders!O9761:O19754="technology")</f>
        <v>0</v>
      </c>
      <c r="C9763" t="b" cm="1">
        <f t="array" ref="C9763">OR(Orders!R9761:R19754&gt;1000,Orders!O9761:O19754="furniture")</f>
        <v>1</v>
      </c>
      <c r="D9763" t="str">
        <v>no</v>
      </c>
      <c r="E9763" t="str">
        <v>false</v>
      </c>
      <c r="G9763" t="str" cm="1">
        <f t="array" ref="G9763">IFERROR(IF(AND(Orders!R9762:R19755&gt;1000,OR(Orders!M9762:M19755="East",Orders!M9762:M19755="south")),"bonus","no bonus"),"data error")</f>
        <v>no bonus</v>
      </c>
    </row>
    <row r="9764" spans="1:7" x14ac:dyDescent="0.25">
      <c r="A9764" t="str">
        <v>high</v>
      </c>
      <c r="B9764" t="b" cm="1">
        <f t="array" ref="B9764">AND(Orders!R9762:R19755&gt;500,Orders!O9762:O19755="technology")</f>
        <v>0</v>
      </c>
      <c r="C9764" t="b" cm="1">
        <f t="array" ref="C9764">OR(Orders!R9762:R19755&gt;1000,Orders!O9762:O19755="furniture")</f>
        <v>1</v>
      </c>
      <c r="D9764" t="str">
        <v>no</v>
      </c>
      <c r="E9764" t="str">
        <v>false</v>
      </c>
      <c r="G9764" t="str" cm="1">
        <f t="array" ref="G9764">IFERROR(IF(AND(Orders!R9763:R19756&gt;1000,OR(Orders!M9763:M19756="East",Orders!M9763:M19756="south")),"bonus","no bonus"),"data error")</f>
        <v>no bonus</v>
      </c>
    </row>
    <row r="9765" spans="1:7" x14ac:dyDescent="0.25">
      <c r="A9765" t="str">
        <v>high</v>
      </c>
      <c r="B9765" t="b" cm="1">
        <f t="array" ref="B9765">AND(Orders!R9763:R19756&gt;500,Orders!O9763:O19756="technology")</f>
        <v>0</v>
      </c>
      <c r="C9765" t="b" cm="1">
        <f t="array" ref="C9765">OR(Orders!R9763:R19756&gt;1000,Orders!O9763:O19756="furniture")</f>
        <v>1</v>
      </c>
      <c r="D9765" t="str">
        <v>no</v>
      </c>
      <c r="E9765" t="str">
        <v>false</v>
      </c>
      <c r="G9765" t="str" cm="1">
        <f t="array" ref="G9765">IFERROR(IF(AND(Orders!R9764:R19757&gt;1000,OR(Orders!M9764:M19757="East",Orders!M9764:M19757="south")),"bonus","no bonus"),"data error")</f>
        <v>no bonus</v>
      </c>
    </row>
    <row r="9766" spans="1:7" x14ac:dyDescent="0.25">
      <c r="A9766" t="str">
        <v>high</v>
      </c>
      <c r="B9766" t="b" cm="1">
        <f t="array" ref="B9766">AND(Orders!R9764:R19757&gt;500,Orders!O9764:O19757="technology")</f>
        <v>0</v>
      </c>
      <c r="C9766" t="b" cm="1">
        <f t="array" ref="C9766">OR(Orders!R9764:R19757&gt;1000,Orders!O9764:O19757="furniture")</f>
        <v>1</v>
      </c>
      <c r="D9766" t="str">
        <v>no</v>
      </c>
      <c r="E9766" t="str">
        <v>false</v>
      </c>
      <c r="G9766" t="str" cm="1">
        <f t="array" ref="G9766">IFERROR(IF(AND(Orders!R9765:R19758&gt;1000,OR(Orders!M9765:M19758="East",Orders!M9765:M19758="south")),"bonus","no bonus"),"data error")</f>
        <v>no bonus</v>
      </c>
    </row>
    <row r="9767" spans="1:7" x14ac:dyDescent="0.25">
      <c r="A9767" t="str">
        <v>high</v>
      </c>
      <c r="B9767" t="b" cm="1">
        <f t="array" ref="B9767">AND(Orders!R9765:R19758&gt;500,Orders!O9765:O19758="technology")</f>
        <v>0</v>
      </c>
      <c r="C9767" t="b" cm="1">
        <f t="array" ref="C9767">OR(Orders!R9765:R19758&gt;1000,Orders!O9765:O19758="furniture")</f>
        <v>1</v>
      </c>
      <c r="D9767" t="str">
        <v>no</v>
      </c>
      <c r="E9767" t="str">
        <v>false</v>
      </c>
      <c r="G9767" t="str" cm="1">
        <f t="array" ref="G9767">IFERROR(IF(AND(Orders!R9766:R19759&gt;1000,OR(Orders!M9766:M19759="East",Orders!M9766:M19759="south")),"bonus","no bonus"),"data error")</f>
        <v>no bonus</v>
      </c>
    </row>
    <row r="9768" spans="1:7" x14ac:dyDescent="0.25">
      <c r="A9768" t="str">
        <v>high</v>
      </c>
      <c r="B9768" t="b" cm="1">
        <f t="array" ref="B9768">AND(Orders!R9766:R19759&gt;500,Orders!O9766:O19759="technology")</f>
        <v>0</v>
      </c>
      <c r="C9768" t="b" cm="1">
        <f t="array" ref="C9768">OR(Orders!R9766:R19759&gt;1000,Orders!O9766:O19759="furniture")</f>
        <v>1</v>
      </c>
      <c r="D9768" t="str">
        <v>no</v>
      </c>
      <c r="E9768" t="str">
        <v>false</v>
      </c>
      <c r="G9768" t="str" cm="1">
        <f t="array" ref="G9768">IFERROR(IF(AND(Orders!R9767:R19760&gt;1000,OR(Orders!M9767:M19760="East",Orders!M9767:M19760="south")),"bonus","no bonus"),"data error")</f>
        <v>no bonus</v>
      </c>
    </row>
    <row r="9769" spans="1:7" x14ac:dyDescent="0.25">
      <c r="A9769" t="str">
        <v>high</v>
      </c>
      <c r="B9769" t="b" cm="1">
        <f t="array" ref="B9769">AND(Orders!R9767:R19760&gt;500,Orders!O9767:O19760="technology")</f>
        <v>0</v>
      </c>
      <c r="C9769" t="b" cm="1">
        <f t="array" ref="C9769">OR(Orders!R9767:R19760&gt;1000,Orders!O9767:O19760="furniture")</f>
        <v>1</v>
      </c>
      <c r="D9769" t="str">
        <v>no</v>
      </c>
      <c r="E9769" t="str">
        <v>false</v>
      </c>
      <c r="G9769" t="str" cm="1">
        <f t="array" ref="G9769">IFERROR(IF(AND(Orders!R9768:R19761&gt;1000,OR(Orders!M9768:M19761="East",Orders!M9768:M19761="south")),"bonus","no bonus"),"data error")</f>
        <v>no bonus</v>
      </c>
    </row>
    <row r="9770" spans="1:7" x14ac:dyDescent="0.25">
      <c r="A9770" t="str">
        <v>high</v>
      </c>
      <c r="B9770" t="b" cm="1">
        <f t="array" ref="B9770">AND(Orders!R9768:R19761&gt;500,Orders!O9768:O19761="technology")</f>
        <v>0</v>
      </c>
      <c r="C9770" t="b" cm="1">
        <f t="array" ref="C9770">OR(Orders!R9768:R19761&gt;1000,Orders!O9768:O19761="furniture")</f>
        <v>1</v>
      </c>
      <c r="D9770" t="str">
        <v>no</v>
      </c>
      <c r="E9770" t="str">
        <v>false</v>
      </c>
      <c r="G9770" t="str" cm="1">
        <f t="array" ref="G9770">IFERROR(IF(AND(Orders!R9769:R19762&gt;1000,OR(Orders!M9769:M19762="East",Orders!M9769:M19762="south")),"bonus","no bonus"),"data error")</f>
        <v>no bonus</v>
      </c>
    </row>
    <row r="9771" spans="1:7" x14ac:dyDescent="0.25">
      <c r="A9771" t="str">
        <v>high</v>
      </c>
      <c r="B9771" t="b" cm="1">
        <f t="array" ref="B9771">AND(Orders!R9769:R19762&gt;500,Orders!O9769:O19762="technology")</f>
        <v>0</v>
      </c>
      <c r="C9771" t="b" cm="1">
        <f t="array" ref="C9771">OR(Orders!R9769:R19762&gt;1000,Orders!O9769:O19762="furniture")</f>
        <v>1</v>
      </c>
      <c r="D9771" t="str">
        <v>no</v>
      </c>
      <c r="E9771" t="str">
        <v>false</v>
      </c>
      <c r="G9771" t="str" cm="1">
        <f t="array" ref="G9771">IFERROR(IF(AND(Orders!R9770:R19763&gt;1000,OR(Orders!M9770:M19763="East",Orders!M9770:M19763="south")),"bonus","no bonus"),"data error")</f>
        <v>no bonus</v>
      </c>
    </row>
    <row r="9772" spans="1:7" x14ac:dyDescent="0.25">
      <c r="A9772" t="str">
        <v>high</v>
      </c>
      <c r="B9772" t="b" cm="1">
        <f t="array" ref="B9772">AND(Orders!R9770:R19763&gt;500,Orders!O9770:O19763="technology")</f>
        <v>0</v>
      </c>
      <c r="C9772" t="b" cm="1">
        <f t="array" ref="C9772">OR(Orders!R9770:R19763&gt;1000,Orders!O9770:O19763="furniture")</f>
        <v>1</v>
      </c>
      <c r="D9772" t="str">
        <v>no</v>
      </c>
      <c r="E9772" t="str">
        <v>false</v>
      </c>
      <c r="G9772" t="str" cm="1">
        <f t="array" ref="G9772">IFERROR(IF(AND(Orders!R9771:R19764&gt;1000,OR(Orders!M9771:M19764="East",Orders!M9771:M19764="south")),"bonus","no bonus"),"data error")</f>
        <v>no bonus</v>
      </c>
    </row>
    <row r="9773" spans="1:7" x14ac:dyDescent="0.25">
      <c r="A9773" t="str">
        <v>high</v>
      </c>
      <c r="B9773" t="b" cm="1">
        <f t="array" ref="B9773">AND(Orders!R9771:R19764&gt;500,Orders!O9771:O19764="technology")</f>
        <v>0</v>
      </c>
      <c r="C9773" t="b" cm="1">
        <f t="array" ref="C9773">OR(Orders!R9771:R19764&gt;1000,Orders!O9771:O19764="furniture")</f>
        <v>1</v>
      </c>
      <c r="D9773" t="str">
        <v>no</v>
      </c>
      <c r="E9773" t="str">
        <v>false</v>
      </c>
      <c r="G9773" t="str" cm="1">
        <f t="array" ref="G9773">IFERROR(IF(AND(Orders!R9772:R19765&gt;1000,OR(Orders!M9772:M19765="East",Orders!M9772:M19765="south")),"bonus","no bonus"),"data error")</f>
        <v>no bonus</v>
      </c>
    </row>
    <row r="9774" spans="1:7" x14ac:dyDescent="0.25">
      <c r="A9774" t="str">
        <v>high</v>
      </c>
      <c r="B9774" t="b" cm="1">
        <f t="array" ref="B9774">AND(Orders!R9772:R19765&gt;500,Orders!O9772:O19765="technology")</f>
        <v>0</v>
      </c>
      <c r="C9774" t="b" cm="1">
        <f t="array" ref="C9774">OR(Orders!R9772:R19765&gt;1000,Orders!O9772:O19765="furniture")</f>
        <v>1</v>
      </c>
      <c r="D9774" t="str">
        <v>no</v>
      </c>
      <c r="E9774" t="str">
        <v>false</v>
      </c>
      <c r="G9774" t="str" cm="1">
        <f t="array" ref="G9774">IFERROR(IF(AND(Orders!R9773:R19766&gt;1000,OR(Orders!M9773:M19766="East",Orders!M9773:M19766="south")),"bonus","no bonus"),"data error")</f>
        <v>no bonus</v>
      </c>
    </row>
    <row r="9775" spans="1:7" x14ac:dyDescent="0.25">
      <c r="A9775" t="str">
        <v>high</v>
      </c>
      <c r="B9775" t="b" cm="1">
        <f t="array" ref="B9775">AND(Orders!R9773:R19766&gt;500,Orders!O9773:O19766="technology")</f>
        <v>0</v>
      </c>
      <c r="C9775" t="b" cm="1">
        <f t="array" ref="C9775">OR(Orders!R9773:R19766&gt;1000,Orders!O9773:O19766="furniture")</f>
        <v>1</v>
      </c>
      <c r="D9775" t="str">
        <v>no</v>
      </c>
      <c r="E9775" t="str">
        <v>false</v>
      </c>
      <c r="G9775" t="str" cm="1">
        <f t="array" ref="G9775">IFERROR(IF(AND(Orders!R9774:R19767&gt;1000,OR(Orders!M9774:M19767="East",Orders!M9774:M19767="south")),"bonus","no bonus"),"data error")</f>
        <v>no bonus</v>
      </c>
    </row>
    <row r="9776" spans="1:7" x14ac:dyDescent="0.25">
      <c r="A9776" t="str">
        <v>high</v>
      </c>
      <c r="B9776" t="b" cm="1">
        <f t="array" ref="B9776">AND(Orders!R9774:R19767&gt;500,Orders!O9774:O19767="technology")</f>
        <v>0</v>
      </c>
      <c r="C9776" t="b" cm="1">
        <f t="array" ref="C9776">OR(Orders!R9774:R19767&gt;1000,Orders!O9774:O19767="furniture")</f>
        <v>1</v>
      </c>
      <c r="D9776" t="str">
        <v>no</v>
      </c>
      <c r="E9776" t="str">
        <v>false</v>
      </c>
      <c r="G9776" t="str" cm="1">
        <f t="array" ref="G9776">IFERROR(IF(AND(Orders!R9775:R19768&gt;1000,OR(Orders!M9775:M19768="East",Orders!M9775:M19768="south")),"bonus","no bonus"),"data error")</f>
        <v>no bonus</v>
      </c>
    </row>
    <row r="9777" spans="1:7" x14ac:dyDescent="0.25">
      <c r="A9777" t="str">
        <v>high</v>
      </c>
      <c r="B9777" t="b" cm="1">
        <f t="array" ref="B9777">AND(Orders!R9775:R19768&gt;500,Orders!O9775:O19768="technology")</f>
        <v>0</v>
      </c>
      <c r="C9777" t="b" cm="1">
        <f t="array" ref="C9777">OR(Orders!R9775:R19768&gt;1000,Orders!O9775:O19768="furniture")</f>
        <v>1</v>
      </c>
      <c r="D9777" t="str">
        <v>no</v>
      </c>
      <c r="E9777" t="str">
        <v>false</v>
      </c>
      <c r="G9777" t="str" cm="1">
        <f t="array" ref="G9777">IFERROR(IF(AND(Orders!R9776:R19769&gt;1000,OR(Orders!M9776:M19769="East",Orders!M9776:M19769="south")),"bonus","no bonus"),"data error")</f>
        <v>no bonus</v>
      </c>
    </row>
    <row r="9778" spans="1:7" x14ac:dyDescent="0.25">
      <c r="A9778" t="str">
        <v>high</v>
      </c>
      <c r="B9778" t="b" cm="1">
        <f t="array" ref="B9778">AND(Orders!R9776:R19769&gt;500,Orders!O9776:O19769="technology")</f>
        <v>0</v>
      </c>
      <c r="C9778" t="b" cm="1">
        <f t="array" ref="C9778">OR(Orders!R9776:R19769&gt;1000,Orders!O9776:O19769="furniture")</f>
        <v>1</v>
      </c>
      <c r="D9778" t="str">
        <v>no</v>
      </c>
      <c r="E9778" t="str">
        <v>false</v>
      </c>
      <c r="G9778" t="str" cm="1">
        <f t="array" ref="G9778">IFERROR(IF(AND(Orders!R9777:R19770&gt;1000,OR(Orders!M9777:M19770="East",Orders!M9777:M19770="south")),"bonus","no bonus"),"data error")</f>
        <v>no bonus</v>
      </c>
    </row>
    <row r="9779" spans="1:7" x14ac:dyDescent="0.25">
      <c r="A9779" t="str">
        <v>high</v>
      </c>
      <c r="B9779" t="b" cm="1">
        <f t="array" ref="B9779">AND(Orders!R9777:R19770&gt;500,Orders!O9777:O19770="technology")</f>
        <v>0</v>
      </c>
      <c r="C9779" t="b" cm="1">
        <f t="array" ref="C9779">OR(Orders!R9777:R19770&gt;1000,Orders!O9777:O19770="furniture")</f>
        <v>1</v>
      </c>
      <c r="D9779" t="str">
        <v>no</v>
      </c>
      <c r="E9779" t="str">
        <v>false</v>
      </c>
      <c r="G9779" t="str" cm="1">
        <f t="array" ref="G9779">IFERROR(IF(AND(Orders!R9778:R19771&gt;1000,OR(Orders!M9778:M19771="East",Orders!M9778:M19771="south")),"bonus","no bonus"),"data error")</f>
        <v>no bonus</v>
      </c>
    </row>
    <row r="9780" spans="1:7" x14ac:dyDescent="0.25">
      <c r="A9780" t="str">
        <v>high</v>
      </c>
      <c r="B9780" t="b" cm="1">
        <f t="array" ref="B9780">AND(Orders!R9778:R19771&gt;500,Orders!O9778:O19771="technology")</f>
        <v>0</v>
      </c>
      <c r="C9780" t="b" cm="1">
        <f t="array" ref="C9780">OR(Orders!R9778:R19771&gt;1000,Orders!O9778:O19771="furniture")</f>
        <v>1</v>
      </c>
      <c r="D9780" t="str">
        <v>no</v>
      </c>
      <c r="E9780" t="str">
        <v>false</v>
      </c>
      <c r="G9780" t="str" cm="1">
        <f t="array" ref="G9780">IFERROR(IF(AND(Orders!R9779:R19772&gt;1000,OR(Orders!M9779:M19772="East",Orders!M9779:M19772="south")),"bonus","no bonus"),"data error")</f>
        <v>no bonus</v>
      </c>
    </row>
    <row r="9781" spans="1:7" x14ac:dyDescent="0.25">
      <c r="A9781" t="str">
        <v>high</v>
      </c>
      <c r="B9781" t="b" cm="1">
        <f t="array" ref="B9781">AND(Orders!R9779:R19772&gt;500,Orders!O9779:O19772="technology")</f>
        <v>0</v>
      </c>
      <c r="C9781" t="b" cm="1">
        <f t="array" ref="C9781">OR(Orders!R9779:R19772&gt;1000,Orders!O9779:O19772="furniture")</f>
        <v>1</v>
      </c>
      <c r="D9781" t="str">
        <v>no</v>
      </c>
      <c r="E9781" t="str">
        <v>false</v>
      </c>
      <c r="G9781" t="str" cm="1">
        <f t="array" ref="G9781">IFERROR(IF(AND(Orders!R9780:R19773&gt;1000,OR(Orders!M9780:M19773="East",Orders!M9780:M19773="south")),"bonus","no bonus"),"data error")</f>
        <v>no bonus</v>
      </c>
    </row>
    <row r="9782" spans="1:7" x14ac:dyDescent="0.25">
      <c r="A9782" t="str">
        <v>high</v>
      </c>
      <c r="B9782" t="b" cm="1">
        <f t="array" ref="B9782">AND(Orders!R9780:R19773&gt;500,Orders!O9780:O19773="technology")</f>
        <v>0</v>
      </c>
      <c r="C9782" t="b" cm="1">
        <f t="array" ref="C9782">OR(Orders!R9780:R19773&gt;1000,Orders!O9780:O19773="furniture")</f>
        <v>1</v>
      </c>
      <c r="D9782" t="str">
        <v>no</v>
      </c>
      <c r="E9782" t="str">
        <v>false</v>
      </c>
      <c r="G9782" t="str" cm="1">
        <f t="array" ref="G9782">IFERROR(IF(AND(Orders!R9781:R19774&gt;1000,OR(Orders!M9781:M19774="East",Orders!M9781:M19774="south")),"bonus","no bonus"),"data error")</f>
        <v>no bonus</v>
      </c>
    </row>
    <row r="9783" spans="1:7" x14ac:dyDescent="0.25">
      <c r="A9783" t="str">
        <v>high</v>
      </c>
      <c r="B9783" t="b" cm="1">
        <f t="array" ref="B9783">AND(Orders!R9781:R19774&gt;500,Orders!O9781:O19774="technology")</f>
        <v>0</v>
      </c>
      <c r="C9783" t="b" cm="1">
        <f t="array" ref="C9783">OR(Orders!R9781:R19774&gt;1000,Orders!O9781:O19774="furniture")</f>
        <v>1</v>
      </c>
      <c r="D9783" t="str">
        <v>no</v>
      </c>
      <c r="E9783" t="str">
        <v>false</v>
      </c>
      <c r="G9783" t="str" cm="1">
        <f t="array" ref="G9783">IFERROR(IF(AND(Orders!R9782:R19775&gt;1000,OR(Orders!M9782:M19775="East",Orders!M9782:M19775="south")),"bonus","no bonus"),"data error")</f>
        <v>no bonus</v>
      </c>
    </row>
    <row r="9784" spans="1:7" x14ac:dyDescent="0.25">
      <c r="A9784" t="str">
        <v>high</v>
      </c>
      <c r="B9784" t="b" cm="1">
        <f t="array" ref="B9784">AND(Orders!R9782:R19775&gt;500,Orders!O9782:O19775="technology")</f>
        <v>0</v>
      </c>
      <c r="C9784" t="b" cm="1">
        <f t="array" ref="C9784">OR(Orders!R9782:R19775&gt;1000,Orders!O9782:O19775="furniture")</f>
        <v>1</v>
      </c>
      <c r="D9784" t="str">
        <v>no</v>
      </c>
      <c r="E9784" t="str">
        <v>false</v>
      </c>
      <c r="G9784" t="str" cm="1">
        <f t="array" ref="G9784">IFERROR(IF(AND(Orders!R9783:R19776&gt;1000,OR(Orders!M9783:M19776="East",Orders!M9783:M19776="south")),"bonus","no bonus"),"data error")</f>
        <v>no bonus</v>
      </c>
    </row>
    <row r="9785" spans="1:7" x14ac:dyDescent="0.25">
      <c r="A9785" t="str">
        <v>high</v>
      </c>
      <c r="B9785" t="b" cm="1">
        <f t="array" ref="B9785">AND(Orders!R9783:R19776&gt;500,Orders!O9783:O19776="technology")</f>
        <v>0</v>
      </c>
      <c r="C9785" t="b" cm="1">
        <f t="array" ref="C9785">OR(Orders!R9783:R19776&gt;1000,Orders!O9783:O19776="furniture")</f>
        <v>1</v>
      </c>
      <c r="D9785" t="str">
        <v>no</v>
      </c>
      <c r="E9785" t="str">
        <v>false</v>
      </c>
      <c r="G9785" t="str" cm="1">
        <f t="array" ref="G9785">IFERROR(IF(AND(Orders!R9784:R19777&gt;1000,OR(Orders!M9784:M19777="East",Orders!M9784:M19777="south")),"bonus","no bonus"),"data error")</f>
        <v>no bonus</v>
      </c>
    </row>
    <row r="9786" spans="1:7" x14ac:dyDescent="0.25">
      <c r="A9786" t="str">
        <v>high</v>
      </c>
      <c r="B9786" t="b" cm="1">
        <f t="array" ref="B9786">AND(Orders!R9784:R19777&gt;500,Orders!O9784:O19777="technology")</f>
        <v>0</v>
      </c>
      <c r="C9786" t="b" cm="1">
        <f t="array" ref="C9786">OR(Orders!R9784:R19777&gt;1000,Orders!O9784:O19777="furniture")</f>
        <v>1</v>
      </c>
      <c r="D9786" t="str">
        <v>no</v>
      </c>
      <c r="E9786" t="str">
        <v>false</v>
      </c>
      <c r="G9786" t="str" cm="1">
        <f t="array" ref="G9786">IFERROR(IF(AND(Orders!R9785:R19778&gt;1000,OR(Orders!M9785:M19778="East",Orders!M9785:M19778="south")),"bonus","no bonus"),"data error")</f>
        <v>no bonus</v>
      </c>
    </row>
    <row r="9787" spans="1:7" x14ac:dyDescent="0.25">
      <c r="A9787" t="str">
        <v>high</v>
      </c>
      <c r="B9787" t="b" cm="1">
        <f t="array" ref="B9787">AND(Orders!R9785:R19778&gt;500,Orders!O9785:O19778="technology")</f>
        <v>0</v>
      </c>
      <c r="C9787" t="b" cm="1">
        <f t="array" ref="C9787">OR(Orders!R9785:R19778&gt;1000,Orders!O9785:O19778="furniture")</f>
        <v>1</v>
      </c>
      <c r="D9787" t="str">
        <v>no</v>
      </c>
      <c r="E9787" t="str">
        <v>false</v>
      </c>
      <c r="G9787" t="str" cm="1">
        <f t="array" ref="G9787">IFERROR(IF(AND(Orders!R9786:R19779&gt;1000,OR(Orders!M9786:M19779="East",Orders!M9786:M19779="south")),"bonus","no bonus"),"data error")</f>
        <v>no bonus</v>
      </c>
    </row>
    <row r="9788" spans="1:7" x14ac:dyDescent="0.25">
      <c r="A9788" t="str">
        <v>high</v>
      </c>
      <c r="B9788" t="b" cm="1">
        <f t="array" ref="B9788">AND(Orders!R9786:R19779&gt;500,Orders!O9786:O19779="technology")</f>
        <v>0</v>
      </c>
      <c r="C9788" t="b" cm="1">
        <f t="array" ref="C9788">OR(Orders!R9786:R19779&gt;1000,Orders!O9786:O19779="furniture")</f>
        <v>1</v>
      </c>
      <c r="D9788" t="str">
        <v>no</v>
      </c>
      <c r="E9788" t="str">
        <v>false</v>
      </c>
      <c r="G9788" t="str" cm="1">
        <f t="array" ref="G9788">IFERROR(IF(AND(Orders!R9787:R19780&gt;1000,OR(Orders!M9787:M19780="East",Orders!M9787:M19780="south")),"bonus","no bonus"),"data error")</f>
        <v>no bonus</v>
      </c>
    </row>
    <row r="9789" spans="1:7" x14ac:dyDescent="0.25">
      <c r="A9789" t="str">
        <v>high</v>
      </c>
      <c r="B9789" t="b" cm="1">
        <f t="array" ref="B9789">AND(Orders!R9787:R19780&gt;500,Orders!O9787:O19780="technology")</f>
        <v>0</v>
      </c>
      <c r="C9789" t="b" cm="1">
        <f t="array" ref="C9789">OR(Orders!R9787:R19780&gt;1000,Orders!O9787:O19780="furniture")</f>
        <v>1</v>
      </c>
      <c r="D9789" t="str">
        <v>no</v>
      </c>
      <c r="E9789" t="str">
        <v>false</v>
      </c>
      <c r="G9789" t="str" cm="1">
        <f t="array" ref="G9789">IFERROR(IF(AND(Orders!R9788:R19781&gt;1000,OR(Orders!M9788:M19781="East",Orders!M9788:M19781="south")),"bonus","no bonus"),"data error")</f>
        <v>no bonus</v>
      </c>
    </row>
    <row r="9790" spans="1:7" x14ac:dyDescent="0.25">
      <c r="A9790" t="str">
        <v>high</v>
      </c>
      <c r="B9790" t="b" cm="1">
        <f t="array" ref="B9790">AND(Orders!R9788:R19781&gt;500,Orders!O9788:O19781="technology")</f>
        <v>0</v>
      </c>
      <c r="C9790" t="b" cm="1">
        <f t="array" ref="C9790">OR(Orders!R9788:R19781&gt;1000,Orders!O9788:O19781="furniture")</f>
        <v>1</v>
      </c>
      <c r="D9790" t="str">
        <v>no</v>
      </c>
      <c r="E9790" t="str">
        <v>false</v>
      </c>
      <c r="G9790" t="str" cm="1">
        <f t="array" ref="G9790">IFERROR(IF(AND(Orders!R9789:R19782&gt;1000,OR(Orders!M9789:M19782="East",Orders!M9789:M19782="south")),"bonus","no bonus"),"data error")</f>
        <v>no bonus</v>
      </c>
    </row>
    <row r="9791" spans="1:7" x14ac:dyDescent="0.25">
      <c r="A9791" t="str">
        <v>high</v>
      </c>
      <c r="B9791" t="b" cm="1">
        <f t="array" ref="B9791">AND(Orders!R9789:R19782&gt;500,Orders!O9789:O19782="technology")</f>
        <v>0</v>
      </c>
      <c r="C9791" t="b" cm="1">
        <f t="array" ref="C9791">OR(Orders!R9789:R19782&gt;1000,Orders!O9789:O19782="furniture")</f>
        <v>1</v>
      </c>
      <c r="D9791" t="str">
        <v>no</v>
      </c>
      <c r="E9791" t="str">
        <v>false</v>
      </c>
      <c r="G9791" t="str" cm="1">
        <f t="array" ref="G9791">IFERROR(IF(AND(Orders!R9790:R19783&gt;1000,OR(Orders!M9790:M19783="East",Orders!M9790:M19783="south")),"bonus","no bonus"),"data error")</f>
        <v>no bonus</v>
      </c>
    </row>
    <row r="9792" spans="1:7" x14ac:dyDescent="0.25">
      <c r="A9792" t="str">
        <v>high</v>
      </c>
      <c r="B9792" t="b" cm="1">
        <f t="array" ref="B9792">AND(Orders!R9790:R19783&gt;500,Orders!O9790:O19783="technology")</f>
        <v>0</v>
      </c>
      <c r="C9792" t="b" cm="1">
        <f t="array" ref="C9792">OR(Orders!R9790:R19783&gt;1000,Orders!O9790:O19783="furniture")</f>
        <v>1</v>
      </c>
      <c r="D9792" t="str">
        <v>no</v>
      </c>
      <c r="E9792" t="str">
        <v>false</v>
      </c>
      <c r="G9792" t="str" cm="1">
        <f t="array" ref="G9792">IFERROR(IF(AND(Orders!R9791:R19784&gt;1000,OR(Orders!M9791:M19784="East",Orders!M9791:M19784="south")),"bonus","no bonus"),"data error")</f>
        <v>no bonus</v>
      </c>
    </row>
    <row r="9793" spans="1:7" x14ac:dyDescent="0.25">
      <c r="A9793" t="str">
        <v>high</v>
      </c>
      <c r="B9793" t="b" cm="1">
        <f t="array" ref="B9793">AND(Orders!R9791:R19784&gt;500,Orders!O9791:O19784="technology")</f>
        <v>0</v>
      </c>
      <c r="C9793" t="b" cm="1">
        <f t="array" ref="C9793">OR(Orders!R9791:R19784&gt;1000,Orders!O9791:O19784="furniture")</f>
        <v>1</v>
      </c>
      <c r="D9793" t="str">
        <v>no</v>
      </c>
      <c r="E9793" t="str">
        <v>false</v>
      </c>
      <c r="G9793" t="str" cm="1">
        <f t="array" ref="G9793">IFERROR(IF(AND(Orders!R9792:R19785&gt;1000,OR(Orders!M9792:M19785="East",Orders!M9792:M19785="south")),"bonus","no bonus"),"data error")</f>
        <v>no bonus</v>
      </c>
    </row>
    <row r="9794" spans="1:7" x14ac:dyDescent="0.25">
      <c r="A9794" t="str">
        <v>high</v>
      </c>
      <c r="B9794" t="b" cm="1">
        <f t="array" ref="B9794">AND(Orders!R9792:R19785&gt;500,Orders!O9792:O19785="technology")</f>
        <v>0</v>
      </c>
      <c r="C9794" t="b" cm="1">
        <f t="array" ref="C9794">OR(Orders!R9792:R19785&gt;1000,Orders!O9792:O19785="furniture")</f>
        <v>1</v>
      </c>
      <c r="D9794" t="str">
        <v>no</v>
      </c>
      <c r="E9794" t="str">
        <v>false</v>
      </c>
      <c r="G9794" t="str" cm="1">
        <f t="array" ref="G9794">IFERROR(IF(AND(Orders!R9793:R19786&gt;1000,OR(Orders!M9793:M19786="East",Orders!M9793:M19786="south")),"bonus","no bonus"),"data error")</f>
        <v>no bonus</v>
      </c>
    </row>
    <row r="9795" spans="1:7" x14ac:dyDescent="0.25">
      <c r="A9795" t="str">
        <v>high</v>
      </c>
      <c r="B9795" t="b" cm="1">
        <f t="array" ref="B9795">AND(Orders!R9793:R19786&gt;500,Orders!O9793:O19786="technology")</f>
        <v>0</v>
      </c>
      <c r="C9795" t="b" cm="1">
        <f t="array" ref="C9795">OR(Orders!R9793:R19786&gt;1000,Orders!O9793:O19786="furniture")</f>
        <v>1</v>
      </c>
      <c r="D9795" t="str">
        <v>no</v>
      </c>
      <c r="E9795" t="str">
        <v>false</v>
      </c>
      <c r="G9795" t="str" cm="1">
        <f t="array" ref="G9795">IFERROR(IF(AND(Orders!R9794:R19787&gt;1000,OR(Orders!M9794:M19787="East",Orders!M9794:M19787="south")),"bonus","no bonus"),"data error")</f>
        <v>no bonus</v>
      </c>
    </row>
    <row r="9796" spans="1:7" x14ac:dyDescent="0.25">
      <c r="A9796" t="str">
        <v>high</v>
      </c>
      <c r="B9796" t="b" cm="1">
        <f t="array" ref="B9796">AND(Orders!R9794:R19787&gt;500,Orders!O9794:O19787="technology")</f>
        <v>0</v>
      </c>
      <c r="C9796" t="b" cm="1">
        <f t="array" ref="C9796">OR(Orders!R9794:R19787&gt;1000,Orders!O9794:O19787="furniture")</f>
        <v>1</v>
      </c>
      <c r="D9796" t="str">
        <v>no</v>
      </c>
      <c r="E9796" t="str">
        <v>false</v>
      </c>
      <c r="G9796" t="str" cm="1">
        <f t="array" ref="G9796">IFERROR(IF(AND(Orders!R9795:R19788&gt;1000,OR(Orders!M9795:M19788="East",Orders!M9795:M19788="south")),"bonus","no bonus"),"data error")</f>
        <v>no bonus</v>
      </c>
    </row>
    <row r="9797" spans="1:7" x14ac:dyDescent="0.25">
      <c r="A9797" t="str">
        <v>high</v>
      </c>
      <c r="B9797" t="b" cm="1">
        <f t="array" ref="B9797">AND(Orders!R9795:R19788&gt;500,Orders!O9795:O19788="technology")</f>
        <v>0</v>
      </c>
      <c r="C9797" t="b" cm="1">
        <f t="array" ref="C9797">OR(Orders!R9795:R19788&gt;1000,Orders!O9795:O19788="furniture")</f>
        <v>1</v>
      </c>
      <c r="D9797" t="str">
        <v>no</v>
      </c>
      <c r="E9797" t="str">
        <v>false</v>
      </c>
      <c r="G9797" t="str" cm="1">
        <f t="array" ref="G9797">IFERROR(IF(AND(Orders!R9796:R19789&gt;1000,OR(Orders!M9796:M19789="East",Orders!M9796:M19789="south")),"bonus","no bonus"),"data error")</f>
        <v>no bonus</v>
      </c>
    </row>
    <row r="9798" spans="1:7" x14ac:dyDescent="0.25">
      <c r="A9798" t="str">
        <v>high</v>
      </c>
      <c r="B9798" t="b" cm="1">
        <f t="array" ref="B9798">AND(Orders!R9796:R19789&gt;500,Orders!O9796:O19789="technology")</f>
        <v>0</v>
      </c>
      <c r="C9798" t="b" cm="1">
        <f t="array" ref="C9798">OR(Orders!R9796:R19789&gt;1000,Orders!O9796:O19789="furniture")</f>
        <v>1</v>
      </c>
      <c r="D9798" t="str">
        <v>no</v>
      </c>
      <c r="E9798" t="str">
        <v>false</v>
      </c>
      <c r="G9798" t="str" cm="1">
        <f t="array" ref="G9798">IFERROR(IF(AND(Orders!R9797:R19790&gt;1000,OR(Orders!M9797:M19790="East",Orders!M9797:M19790="south")),"bonus","no bonus"),"data error")</f>
        <v>no bonus</v>
      </c>
    </row>
    <row r="9799" spans="1:7" x14ac:dyDescent="0.25">
      <c r="A9799" t="str">
        <v>high</v>
      </c>
      <c r="B9799" t="b" cm="1">
        <f t="array" ref="B9799">AND(Orders!R9797:R19790&gt;500,Orders!O9797:O19790="technology")</f>
        <v>0</v>
      </c>
      <c r="C9799" t="b" cm="1">
        <f t="array" ref="C9799">OR(Orders!R9797:R19790&gt;1000,Orders!O9797:O19790="furniture")</f>
        <v>1</v>
      </c>
      <c r="D9799" t="str">
        <v>no</v>
      </c>
      <c r="E9799" t="str">
        <v>false</v>
      </c>
      <c r="G9799" t="str" cm="1">
        <f t="array" ref="G9799">IFERROR(IF(AND(Orders!R9798:R19791&gt;1000,OR(Orders!M9798:M19791="East",Orders!M9798:M19791="south")),"bonus","no bonus"),"data error")</f>
        <v>no bonus</v>
      </c>
    </row>
    <row r="9800" spans="1:7" x14ac:dyDescent="0.25">
      <c r="A9800" t="str">
        <v>high</v>
      </c>
      <c r="B9800" t="b" cm="1">
        <f t="array" ref="B9800">AND(Orders!R9798:R19791&gt;500,Orders!O9798:O19791="technology")</f>
        <v>0</v>
      </c>
      <c r="C9800" t="b" cm="1">
        <f t="array" ref="C9800">OR(Orders!R9798:R19791&gt;1000,Orders!O9798:O19791="furniture")</f>
        <v>1</v>
      </c>
      <c r="D9800" t="str">
        <v>no</v>
      </c>
      <c r="E9800" t="str">
        <v>false</v>
      </c>
      <c r="G9800" t="str" cm="1">
        <f t="array" ref="G9800">IFERROR(IF(AND(Orders!R9799:R19792&gt;1000,OR(Orders!M9799:M19792="East",Orders!M9799:M19792="south")),"bonus","no bonus"),"data error")</f>
        <v>no bonus</v>
      </c>
    </row>
    <row r="9801" spans="1:7" x14ac:dyDescent="0.25">
      <c r="A9801" t="str">
        <v>high</v>
      </c>
      <c r="B9801" t="b" cm="1">
        <f t="array" ref="B9801">AND(Orders!R9799:R19792&gt;500,Orders!O9799:O19792="technology")</f>
        <v>0</v>
      </c>
      <c r="C9801" t="b" cm="1">
        <f t="array" ref="C9801">OR(Orders!R9799:R19792&gt;1000,Orders!O9799:O19792="furniture")</f>
        <v>1</v>
      </c>
      <c r="D9801" t="str">
        <v>no</v>
      </c>
      <c r="E9801" t="str">
        <v>false</v>
      </c>
      <c r="G9801" t="str" cm="1">
        <f t="array" ref="G9801">IFERROR(IF(AND(Orders!R9800:R19793&gt;1000,OR(Orders!M9800:M19793="East",Orders!M9800:M19793="south")),"bonus","no bonus"),"data error")</f>
        <v>no bonus</v>
      </c>
    </row>
    <row r="9802" spans="1:7" x14ac:dyDescent="0.25">
      <c r="A9802" t="str">
        <v>high</v>
      </c>
      <c r="B9802" t="b" cm="1">
        <f t="array" ref="B9802">AND(Orders!R9800:R19793&gt;500,Orders!O9800:O19793="technology")</f>
        <v>0</v>
      </c>
      <c r="C9802" t="b" cm="1">
        <f t="array" ref="C9802">OR(Orders!R9800:R19793&gt;1000,Orders!O9800:O19793="furniture")</f>
        <v>1</v>
      </c>
      <c r="D9802" t="str">
        <v>no</v>
      </c>
      <c r="E9802" t="str">
        <v>false</v>
      </c>
      <c r="G9802" t="str" cm="1">
        <f t="array" ref="G9802">IFERROR(IF(AND(Orders!R9801:R19794&gt;1000,OR(Orders!M9801:M19794="East",Orders!M9801:M19794="south")),"bonus","no bonus"),"data error")</f>
        <v>no bonus</v>
      </c>
    </row>
    <row r="9803" spans="1:7" x14ac:dyDescent="0.25">
      <c r="A9803" t="str">
        <v>high</v>
      </c>
      <c r="B9803" t="b" cm="1">
        <f t="array" ref="B9803">AND(Orders!R9801:R19794&gt;500,Orders!O9801:O19794="technology")</f>
        <v>0</v>
      </c>
      <c r="C9803" t="b" cm="1">
        <f t="array" ref="C9803">OR(Orders!R9801:R19794&gt;1000,Orders!O9801:O19794="furniture")</f>
        <v>1</v>
      </c>
      <c r="D9803" t="str">
        <v>no</v>
      </c>
      <c r="E9803" t="str">
        <v>false</v>
      </c>
      <c r="G9803" t="str" cm="1">
        <f t="array" ref="G9803">IFERROR(IF(AND(Orders!R9802:R19795&gt;1000,OR(Orders!M9802:M19795="East",Orders!M9802:M19795="south")),"bonus","no bonus"),"data error")</f>
        <v>no bonus</v>
      </c>
    </row>
    <row r="9804" spans="1:7" x14ac:dyDescent="0.25">
      <c r="A9804" t="str">
        <v>high</v>
      </c>
      <c r="B9804" t="b" cm="1">
        <f t="array" ref="B9804">AND(Orders!R9802:R19795&gt;500,Orders!O9802:O19795="technology")</f>
        <v>0</v>
      </c>
      <c r="C9804" t="b" cm="1">
        <f t="array" ref="C9804">OR(Orders!R9802:R19795&gt;1000,Orders!O9802:O19795="furniture")</f>
        <v>1</v>
      </c>
      <c r="D9804" t="str">
        <v>no</v>
      </c>
      <c r="E9804" t="str">
        <v>false</v>
      </c>
      <c r="G9804" t="str" cm="1">
        <f t="array" ref="G9804">IFERROR(IF(AND(Orders!R9803:R19796&gt;1000,OR(Orders!M9803:M19796="East",Orders!M9803:M19796="south")),"bonus","no bonus"),"data error")</f>
        <v>no bonus</v>
      </c>
    </row>
    <row r="9805" spans="1:7" x14ac:dyDescent="0.25">
      <c r="A9805" t="str">
        <v>high</v>
      </c>
      <c r="B9805" t="b" cm="1">
        <f t="array" ref="B9805">AND(Orders!R9803:R19796&gt;500,Orders!O9803:O19796="technology")</f>
        <v>0</v>
      </c>
      <c r="C9805" t="b" cm="1">
        <f t="array" ref="C9805">OR(Orders!R9803:R19796&gt;1000,Orders!O9803:O19796="furniture")</f>
        <v>1</v>
      </c>
      <c r="D9805" t="str">
        <v>no</v>
      </c>
      <c r="E9805" t="str">
        <v>false</v>
      </c>
      <c r="G9805" t="str" cm="1">
        <f t="array" ref="G9805">IFERROR(IF(AND(Orders!R9804:R19797&gt;1000,OR(Orders!M9804:M19797="East",Orders!M9804:M19797="south")),"bonus","no bonus"),"data error")</f>
        <v>no bonus</v>
      </c>
    </row>
    <row r="9806" spans="1:7" x14ac:dyDescent="0.25">
      <c r="A9806" t="str">
        <v>high</v>
      </c>
      <c r="B9806" t="b" cm="1">
        <f t="array" ref="B9806">AND(Orders!R9804:R19797&gt;500,Orders!O9804:O19797="technology")</f>
        <v>0</v>
      </c>
      <c r="C9806" t="b" cm="1">
        <f t="array" ref="C9806">OR(Orders!R9804:R19797&gt;1000,Orders!O9804:O19797="furniture")</f>
        <v>1</v>
      </c>
      <c r="D9806" t="str">
        <v>no</v>
      </c>
      <c r="E9806" t="str">
        <v>false</v>
      </c>
      <c r="G9806" t="str" cm="1">
        <f t="array" ref="G9806">IFERROR(IF(AND(Orders!R9805:R19798&gt;1000,OR(Orders!M9805:M19798="East",Orders!M9805:M19798="south")),"bonus","no bonus"),"data error")</f>
        <v>no bonus</v>
      </c>
    </row>
    <row r="9807" spans="1:7" x14ac:dyDescent="0.25">
      <c r="A9807" t="str">
        <v>high</v>
      </c>
      <c r="B9807" t="b" cm="1">
        <f t="array" ref="B9807">AND(Orders!R9805:R19798&gt;500,Orders!O9805:O19798="technology")</f>
        <v>0</v>
      </c>
      <c r="C9807" t="b" cm="1">
        <f t="array" ref="C9807">OR(Orders!R9805:R19798&gt;1000,Orders!O9805:O19798="furniture")</f>
        <v>1</v>
      </c>
      <c r="D9807" t="str">
        <v>no</v>
      </c>
      <c r="E9807" t="str">
        <v>false</v>
      </c>
      <c r="G9807" t="str" cm="1">
        <f t="array" ref="G9807">IFERROR(IF(AND(Orders!R9806:R19799&gt;1000,OR(Orders!M9806:M19799="East",Orders!M9806:M19799="south")),"bonus","no bonus"),"data error")</f>
        <v>no bonus</v>
      </c>
    </row>
    <row r="9808" spans="1:7" x14ac:dyDescent="0.25">
      <c r="A9808" t="str">
        <v>high</v>
      </c>
      <c r="B9808" t="b" cm="1">
        <f t="array" ref="B9808">AND(Orders!R9806:R19799&gt;500,Orders!O9806:O19799="technology")</f>
        <v>0</v>
      </c>
      <c r="C9808" t="b" cm="1">
        <f t="array" ref="C9808">OR(Orders!R9806:R19799&gt;1000,Orders!O9806:O19799="furniture")</f>
        <v>1</v>
      </c>
      <c r="D9808" t="str">
        <v>no</v>
      </c>
      <c r="E9808" t="str">
        <v>false</v>
      </c>
      <c r="G9808" t="str" cm="1">
        <f t="array" ref="G9808">IFERROR(IF(AND(Orders!R9807:R19800&gt;1000,OR(Orders!M9807:M19800="East",Orders!M9807:M19800="south")),"bonus","no bonus"),"data error")</f>
        <v>no bonus</v>
      </c>
    </row>
    <row r="9809" spans="1:7" x14ac:dyDescent="0.25">
      <c r="A9809" t="str">
        <v>high</v>
      </c>
      <c r="B9809" t="b" cm="1">
        <f t="array" ref="B9809">AND(Orders!R9807:R19800&gt;500,Orders!O9807:O19800="technology")</f>
        <v>0</v>
      </c>
      <c r="C9809" t="b" cm="1">
        <f t="array" ref="C9809">OR(Orders!R9807:R19800&gt;1000,Orders!O9807:O19800="furniture")</f>
        <v>1</v>
      </c>
      <c r="D9809" t="str">
        <v>no</v>
      </c>
      <c r="E9809" t="str">
        <v>false</v>
      </c>
      <c r="G9809" t="str" cm="1">
        <f t="array" ref="G9809">IFERROR(IF(AND(Orders!R9808:R19801&gt;1000,OR(Orders!M9808:M19801="East",Orders!M9808:M19801="south")),"bonus","no bonus"),"data error")</f>
        <v>no bonus</v>
      </c>
    </row>
    <row r="9810" spans="1:7" x14ac:dyDescent="0.25">
      <c r="A9810" t="str">
        <v>high</v>
      </c>
      <c r="B9810" t="b" cm="1">
        <f t="array" ref="B9810">AND(Orders!R9808:R19801&gt;500,Orders!O9808:O19801="technology")</f>
        <v>0</v>
      </c>
      <c r="C9810" t="b" cm="1">
        <f t="array" ref="C9810">OR(Orders!R9808:R19801&gt;1000,Orders!O9808:O19801="furniture")</f>
        <v>1</v>
      </c>
      <c r="D9810" t="str">
        <v>no</v>
      </c>
      <c r="E9810" t="str">
        <v>false</v>
      </c>
      <c r="G9810" t="str" cm="1">
        <f t="array" ref="G9810">IFERROR(IF(AND(Orders!R9809:R19802&gt;1000,OR(Orders!M9809:M19802="East",Orders!M9809:M19802="south")),"bonus","no bonus"),"data error")</f>
        <v>no bonus</v>
      </c>
    </row>
    <row r="9811" spans="1:7" x14ac:dyDescent="0.25">
      <c r="A9811" t="str">
        <v>high</v>
      </c>
      <c r="B9811" t="b" cm="1">
        <f t="array" ref="B9811">AND(Orders!R9809:R19802&gt;500,Orders!O9809:O19802="technology")</f>
        <v>0</v>
      </c>
      <c r="C9811" t="b" cm="1">
        <f t="array" ref="C9811">OR(Orders!R9809:R19802&gt;1000,Orders!O9809:O19802="furniture")</f>
        <v>1</v>
      </c>
      <c r="D9811" t="str">
        <v>no</v>
      </c>
      <c r="E9811" t="str">
        <v>false</v>
      </c>
      <c r="G9811" t="str" cm="1">
        <f t="array" ref="G9811">IFERROR(IF(AND(Orders!R9810:R19803&gt;1000,OR(Orders!M9810:M19803="East",Orders!M9810:M19803="south")),"bonus","no bonus"),"data error")</f>
        <v>no bonus</v>
      </c>
    </row>
    <row r="9812" spans="1:7" x14ac:dyDescent="0.25">
      <c r="A9812" t="str">
        <v>high</v>
      </c>
      <c r="B9812" t="b" cm="1">
        <f t="array" ref="B9812">AND(Orders!R9810:R19803&gt;500,Orders!O9810:O19803="technology")</f>
        <v>0</v>
      </c>
      <c r="C9812" t="b" cm="1">
        <f t="array" ref="C9812">OR(Orders!R9810:R19803&gt;1000,Orders!O9810:O19803="furniture")</f>
        <v>1</v>
      </c>
      <c r="D9812" t="str">
        <v>no</v>
      </c>
      <c r="E9812" t="str">
        <v>false</v>
      </c>
      <c r="G9812" t="str" cm="1">
        <f t="array" ref="G9812">IFERROR(IF(AND(Orders!R9811:R19804&gt;1000,OR(Orders!M9811:M19804="East",Orders!M9811:M19804="south")),"bonus","no bonus"),"data error")</f>
        <v>no bonus</v>
      </c>
    </row>
    <row r="9813" spans="1:7" x14ac:dyDescent="0.25">
      <c r="A9813" t="str">
        <v>high</v>
      </c>
      <c r="B9813" t="b" cm="1">
        <f t="array" ref="B9813">AND(Orders!R9811:R19804&gt;500,Orders!O9811:O19804="technology")</f>
        <v>0</v>
      </c>
      <c r="C9813" t="b" cm="1">
        <f t="array" ref="C9813">OR(Orders!R9811:R19804&gt;1000,Orders!O9811:O19804="furniture")</f>
        <v>1</v>
      </c>
      <c r="D9813" t="str">
        <v>no</v>
      </c>
      <c r="E9813" t="str">
        <v>false</v>
      </c>
      <c r="G9813" t="str" cm="1">
        <f t="array" ref="G9813">IFERROR(IF(AND(Orders!R9812:R19805&gt;1000,OR(Orders!M9812:M19805="East",Orders!M9812:M19805="south")),"bonus","no bonus"),"data error")</f>
        <v>no bonus</v>
      </c>
    </row>
    <row r="9814" spans="1:7" x14ac:dyDescent="0.25">
      <c r="A9814" t="str">
        <v>high</v>
      </c>
      <c r="B9814" t="b" cm="1">
        <f t="array" ref="B9814">AND(Orders!R9812:R19805&gt;500,Orders!O9812:O19805="technology")</f>
        <v>0</v>
      </c>
      <c r="C9814" t="b" cm="1">
        <f t="array" ref="C9814">OR(Orders!R9812:R19805&gt;1000,Orders!O9812:O19805="furniture")</f>
        <v>1</v>
      </c>
      <c r="D9814" t="str">
        <v>no</v>
      </c>
      <c r="E9814" t="str">
        <v>false</v>
      </c>
      <c r="G9814" t="str" cm="1">
        <f t="array" ref="G9814">IFERROR(IF(AND(Orders!R9813:R19806&gt;1000,OR(Orders!M9813:M19806="East",Orders!M9813:M19806="south")),"bonus","no bonus"),"data error")</f>
        <v>no bonus</v>
      </c>
    </row>
    <row r="9815" spans="1:7" x14ac:dyDescent="0.25">
      <c r="A9815" t="str">
        <v>high</v>
      </c>
      <c r="B9815" t="b" cm="1">
        <f t="array" ref="B9815">AND(Orders!R9813:R19806&gt;500,Orders!O9813:O19806="technology")</f>
        <v>0</v>
      </c>
      <c r="C9815" t="b" cm="1">
        <f t="array" ref="C9815">OR(Orders!R9813:R19806&gt;1000,Orders!O9813:O19806="furniture")</f>
        <v>1</v>
      </c>
      <c r="D9815" t="str">
        <v>no</v>
      </c>
      <c r="E9815" t="str">
        <v>false</v>
      </c>
      <c r="G9815" t="str" cm="1">
        <f t="array" ref="G9815">IFERROR(IF(AND(Orders!R9814:R19807&gt;1000,OR(Orders!M9814:M19807="East",Orders!M9814:M19807="south")),"bonus","no bonus"),"data error")</f>
        <v>no bonus</v>
      </c>
    </row>
    <row r="9816" spans="1:7" x14ac:dyDescent="0.25">
      <c r="A9816" t="str">
        <v>high</v>
      </c>
      <c r="B9816" t="b" cm="1">
        <f t="array" ref="B9816">AND(Orders!R9814:R19807&gt;500,Orders!O9814:O19807="technology")</f>
        <v>0</v>
      </c>
      <c r="C9816" t="b" cm="1">
        <f t="array" ref="C9816">OR(Orders!R9814:R19807&gt;1000,Orders!O9814:O19807="furniture")</f>
        <v>1</v>
      </c>
      <c r="D9816" t="str">
        <v>no</v>
      </c>
      <c r="E9816" t="str">
        <v>false</v>
      </c>
      <c r="G9816" t="str" cm="1">
        <f t="array" ref="G9816">IFERROR(IF(AND(Orders!R9815:R19808&gt;1000,OR(Orders!M9815:M19808="East",Orders!M9815:M19808="south")),"bonus","no bonus"),"data error")</f>
        <v>no bonus</v>
      </c>
    </row>
    <row r="9817" spans="1:7" x14ac:dyDescent="0.25">
      <c r="A9817" t="str">
        <v>high</v>
      </c>
      <c r="B9817" t="b" cm="1">
        <f t="array" ref="B9817">AND(Orders!R9815:R19808&gt;500,Orders!O9815:O19808="technology")</f>
        <v>0</v>
      </c>
      <c r="C9817" t="b" cm="1">
        <f t="array" ref="C9817">OR(Orders!R9815:R19808&gt;1000,Orders!O9815:O19808="furniture")</f>
        <v>1</v>
      </c>
      <c r="D9817" t="str">
        <v>no</v>
      </c>
      <c r="E9817" t="str">
        <v>false</v>
      </c>
      <c r="G9817" t="str" cm="1">
        <f t="array" ref="G9817">IFERROR(IF(AND(Orders!R9816:R19809&gt;1000,OR(Orders!M9816:M19809="East",Orders!M9816:M19809="south")),"bonus","no bonus"),"data error")</f>
        <v>no bonus</v>
      </c>
    </row>
    <row r="9818" spans="1:7" x14ac:dyDescent="0.25">
      <c r="A9818" t="str">
        <v>high</v>
      </c>
      <c r="B9818" t="b" cm="1">
        <f t="array" ref="B9818">AND(Orders!R9816:R19809&gt;500,Orders!O9816:O19809="technology")</f>
        <v>0</v>
      </c>
      <c r="C9818" t="b" cm="1">
        <f t="array" ref="C9818">OR(Orders!R9816:R19809&gt;1000,Orders!O9816:O19809="furniture")</f>
        <v>1</v>
      </c>
      <c r="D9818" t="str">
        <v>no</v>
      </c>
      <c r="E9818" t="str">
        <v>false</v>
      </c>
      <c r="G9818" t="str" cm="1">
        <f t="array" ref="G9818">IFERROR(IF(AND(Orders!R9817:R19810&gt;1000,OR(Orders!M9817:M19810="East",Orders!M9817:M19810="south")),"bonus","no bonus"),"data error")</f>
        <v>no bonus</v>
      </c>
    </row>
    <row r="9819" spans="1:7" x14ac:dyDescent="0.25">
      <c r="A9819" t="str">
        <v>high</v>
      </c>
      <c r="B9819" t="b" cm="1">
        <f t="array" ref="B9819">AND(Orders!R9817:R19810&gt;500,Orders!O9817:O19810="technology")</f>
        <v>0</v>
      </c>
      <c r="C9819" t="b" cm="1">
        <f t="array" ref="C9819">OR(Orders!R9817:R19810&gt;1000,Orders!O9817:O19810="furniture")</f>
        <v>1</v>
      </c>
      <c r="D9819" t="str">
        <v>no</v>
      </c>
      <c r="E9819" t="str">
        <v>false</v>
      </c>
      <c r="G9819" t="str" cm="1">
        <f t="array" ref="G9819">IFERROR(IF(AND(Orders!R9818:R19811&gt;1000,OR(Orders!M9818:M19811="East",Orders!M9818:M19811="south")),"bonus","no bonus"),"data error")</f>
        <v>no bonus</v>
      </c>
    </row>
    <row r="9820" spans="1:7" x14ac:dyDescent="0.25">
      <c r="A9820" t="str">
        <v>high</v>
      </c>
      <c r="B9820" t="b" cm="1">
        <f t="array" ref="B9820">AND(Orders!R9818:R19811&gt;500,Orders!O9818:O19811="technology")</f>
        <v>0</v>
      </c>
      <c r="C9820" t="b" cm="1">
        <f t="array" ref="C9820">OR(Orders!R9818:R19811&gt;1000,Orders!O9818:O19811="furniture")</f>
        <v>1</v>
      </c>
      <c r="D9820" t="str">
        <v>no</v>
      </c>
      <c r="E9820" t="str">
        <v>false</v>
      </c>
      <c r="G9820" t="str" cm="1">
        <f t="array" ref="G9820">IFERROR(IF(AND(Orders!R9819:R19812&gt;1000,OR(Orders!M9819:M19812="East",Orders!M9819:M19812="south")),"bonus","no bonus"),"data error")</f>
        <v>no bonus</v>
      </c>
    </row>
    <row r="9821" spans="1:7" x14ac:dyDescent="0.25">
      <c r="A9821" t="str">
        <v>high</v>
      </c>
      <c r="B9821" t="b" cm="1">
        <f t="array" ref="B9821">AND(Orders!R9819:R19812&gt;500,Orders!O9819:O19812="technology")</f>
        <v>0</v>
      </c>
      <c r="C9821" t="b" cm="1">
        <f t="array" ref="C9821">OR(Orders!R9819:R19812&gt;1000,Orders!O9819:O19812="furniture")</f>
        <v>1</v>
      </c>
      <c r="D9821" t="str">
        <v>no</v>
      </c>
      <c r="E9821" t="str">
        <v>false</v>
      </c>
      <c r="G9821" t="str" cm="1">
        <f t="array" ref="G9821">IFERROR(IF(AND(Orders!R9820:R19813&gt;1000,OR(Orders!M9820:M19813="East",Orders!M9820:M19813="south")),"bonus","no bonus"),"data error")</f>
        <v>no bonus</v>
      </c>
    </row>
    <row r="9822" spans="1:7" x14ac:dyDescent="0.25">
      <c r="A9822" t="str">
        <v>high</v>
      </c>
      <c r="B9822" t="b" cm="1">
        <f t="array" ref="B9822">AND(Orders!R9820:R19813&gt;500,Orders!O9820:O19813="technology")</f>
        <v>0</v>
      </c>
      <c r="C9822" t="b" cm="1">
        <f t="array" ref="C9822">OR(Orders!R9820:R19813&gt;1000,Orders!O9820:O19813="furniture")</f>
        <v>1</v>
      </c>
      <c r="D9822" t="str">
        <v>no</v>
      </c>
      <c r="E9822" t="str">
        <v>false</v>
      </c>
      <c r="G9822" t="str" cm="1">
        <f t="array" ref="G9822">IFERROR(IF(AND(Orders!R9821:R19814&gt;1000,OR(Orders!M9821:M19814="East",Orders!M9821:M19814="south")),"bonus","no bonus"),"data error")</f>
        <v>no bonus</v>
      </c>
    </row>
    <row r="9823" spans="1:7" x14ac:dyDescent="0.25">
      <c r="A9823" t="str">
        <v>high</v>
      </c>
      <c r="B9823" t="b" cm="1">
        <f t="array" ref="B9823">AND(Orders!R9821:R19814&gt;500,Orders!O9821:O19814="technology")</f>
        <v>0</v>
      </c>
      <c r="C9823" t="b" cm="1">
        <f t="array" ref="C9823">OR(Orders!R9821:R19814&gt;1000,Orders!O9821:O19814="furniture")</f>
        <v>1</v>
      </c>
      <c r="D9823" t="str">
        <v>no</v>
      </c>
      <c r="E9823" t="str">
        <v>false</v>
      </c>
      <c r="G9823" t="str" cm="1">
        <f t="array" ref="G9823">IFERROR(IF(AND(Orders!R9822:R19815&gt;1000,OR(Orders!M9822:M19815="East",Orders!M9822:M19815="south")),"bonus","no bonus"),"data error")</f>
        <v>no bonus</v>
      </c>
    </row>
    <row r="9824" spans="1:7" x14ac:dyDescent="0.25">
      <c r="A9824" t="str">
        <v>high</v>
      </c>
      <c r="B9824" t="b" cm="1">
        <f t="array" ref="B9824">AND(Orders!R9822:R19815&gt;500,Orders!O9822:O19815="technology")</f>
        <v>0</v>
      </c>
      <c r="C9824" t="b" cm="1">
        <f t="array" ref="C9824">OR(Orders!R9822:R19815&gt;1000,Orders!O9822:O19815="furniture")</f>
        <v>1</v>
      </c>
      <c r="D9824" t="str">
        <v>no</v>
      </c>
      <c r="E9824" t="str">
        <v>false</v>
      </c>
      <c r="G9824" t="str" cm="1">
        <f t="array" ref="G9824">IFERROR(IF(AND(Orders!R9823:R19816&gt;1000,OR(Orders!M9823:M19816="East",Orders!M9823:M19816="south")),"bonus","no bonus"),"data error")</f>
        <v>no bonus</v>
      </c>
    </row>
    <row r="9825" spans="1:7" x14ac:dyDescent="0.25">
      <c r="A9825" t="str">
        <v>high</v>
      </c>
      <c r="B9825" t="b" cm="1">
        <f t="array" ref="B9825">AND(Orders!R9823:R19816&gt;500,Orders!O9823:O19816="technology")</f>
        <v>0</v>
      </c>
      <c r="C9825" t="b" cm="1">
        <f t="array" ref="C9825">OR(Orders!R9823:R19816&gt;1000,Orders!O9823:O19816="furniture")</f>
        <v>1</v>
      </c>
      <c r="D9825" t="str">
        <v>no</v>
      </c>
      <c r="E9825" t="str">
        <v>false</v>
      </c>
      <c r="G9825" t="str" cm="1">
        <f t="array" ref="G9825">IFERROR(IF(AND(Orders!R9824:R19817&gt;1000,OR(Orders!M9824:M19817="East",Orders!M9824:M19817="south")),"bonus","no bonus"),"data error")</f>
        <v>no bonus</v>
      </c>
    </row>
    <row r="9826" spans="1:7" x14ac:dyDescent="0.25">
      <c r="A9826" t="str">
        <v>high</v>
      </c>
      <c r="B9826" t="b" cm="1">
        <f t="array" ref="B9826">AND(Orders!R9824:R19817&gt;500,Orders!O9824:O19817="technology")</f>
        <v>0</v>
      </c>
      <c r="C9826" t="b" cm="1">
        <f t="array" ref="C9826">OR(Orders!R9824:R19817&gt;1000,Orders!O9824:O19817="furniture")</f>
        <v>1</v>
      </c>
      <c r="D9826" t="str">
        <v>no</v>
      </c>
      <c r="E9826" t="str">
        <v>false</v>
      </c>
      <c r="G9826" t="str" cm="1">
        <f t="array" ref="G9826">IFERROR(IF(AND(Orders!R9825:R19818&gt;1000,OR(Orders!M9825:M19818="East",Orders!M9825:M19818="south")),"bonus","no bonus"),"data error")</f>
        <v>no bonus</v>
      </c>
    </row>
    <row r="9827" spans="1:7" x14ac:dyDescent="0.25">
      <c r="A9827" t="str">
        <v>high</v>
      </c>
      <c r="B9827" t="b" cm="1">
        <f t="array" ref="B9827">AND(Orders!R9825:R19818&gt;500,Orders!O9825:O19818="technology")</f>
        <v>0</v>
      </c>
      <c r="C9827" t="b" cm="1">
        <f t="array" ref="C9827">OR(Orders!R9825:R19818&gt;1000,Orders!O9825:O19818="furniture")</f>
        <v>1</v>
      </c>
      <c r="D9827" t="str">
        <v>no</v>
      </c>
      <c r="E9827" t="str">
        <v>false</v>
      </c>
      <c r="G9827" t="str" cm="1">
        <f t="array" ref="G9827">IFERROR(IF(AND(Orders!R9826:R19819&gt;1000,OR(Orders!M9826:M19819="East",Orders!M9826:M19819="south")),"bonus","no bonus"),"data error")</f>
        <v>no bonus</v>
      </c>
    </row>
    <row r="9828" spans="1:7" x14ac:dyDescent="0.25">
      <c r="A9828" t="str">
        <v>high</v>
      </c>
      <c r="B9828" t="b" cm="1">
        <f t="array" ref="B9828">AND(Orders!R9826:R19819&gt;500,Orders!O9826:O19819="technology")</f>
        <v>0</v>
      </c>
      <c r="C9828" t="b" cm="1">
        <f t="array" ref="C9828">OR(Orders!R9826:R19819&gt;1000,Orders!O9826:O19819="furniture")</f>
        <v>1</v>
      </c>
      <c r="D9828" t="str">
        <v>no</v>
      </c>
      <c r="E9828" t="str">
        <v>false</v>
      </c>
      <c r="G9828" t="str" cm="1">
        <f t="array" ref="G9828">IFERROR(IF(AND(Orders!R9827:R19820&gt;1000,OR(Orders!M9827:M19820="East",Orders!M9827:M19820="south")),"bonus","no bonus"),"data error")</f>
        <v>no bonus</v>
      </c>
    </row>
    <row r="9829" spans="1:7" x14ac:dyDescent="0.25">
      <c r="A9829" t="str">
        <v>high</v>
      </c>
      <c r="B9829" t="b" cm="1">
        <f t="array" ref="B9829">AND(Orders!R9827:R19820&gt;500,Orders!O9827:O19820="technology")</f>
        <v>0</v>
      </c>
      <c r="C9829" t="b" cm="1">
        <f t="array" ref="C9829">OR(Orders!R9827:R19820&gt;1000,Orders!O9827:O19820="furniture")</f>
        <v>1</v>
      </c>
      <c r="D9829" t="str">
        <v>no</v>
      </c>
      <c r="E9829" t="str">
        <v>false</v>
      </c>
      <c r="G9829" t="str" cm="1">
        <f t="array" ref="G9829">IFERROR(IF(AND(Orders!R9828:R19821&gt;1000,OR(Orders!M9828:M19821="East",Orders!M9828:M19821="south")),"bonus","no bonus"),"data error")</f>
        <v>no bonus</v>
      </c>
    </row>
    <row r="9830" spans="1:7" x14ac:dyDescent="0.25">
      <c r="A9830" t="str">
        <v>high</v>
      </c>
      <c r="B9830" t="b" cm="1">
        <f t="array" ref="B9830">AND(Orders!R9828:R19821&gt;500,Orders!O9828:O19821="technology")</f>
        <v>0</v>
      </c>
      <c r="C9830" t="b" cm="1">
        <f t="array" ref="C9830">OR(Orders!R9828:R19821&gt;1000,Orders!O9828:O19821="furniture")</f>
        <v>1</v>
      </c>
      <c r="D9830" t="str">
        <v>no</v>
      </c>
      <c r="E9830" t="str">
        <v>false</v>
      </c>
      <c r="G9830" t="str" cm="1">
        <f t="array" ref="G9830">IFERROR(IF(AND(Orders!R9829:R19822&gt;1000,OR(Orders!M9829:M19822="East",Orders!M9829:M19822="south")),"bonus","no bonus"),"data error")</f>
        <v>no bonus</v>
      </c>
    </row>
    <row r="9831" spans="1:7" x14ac:dyDescent="0.25">
      <c r="A9831" t="str">
        <v>high</v>
      </c>
      <c r="B9831" t="b" cm="1">
        <f t="array" ref="B9831">AND(Orders!R9829:R19822&gt;500,Orders!O9829:O19822="technology")</f>
        <v>0</v>
      </c>
      <c r="C9831" t="b" cm="1">
        <f t="array" ref="C9831">OR(Orders!R9829:R19822&gt;1000,Orders!O9829:O19822="furniture")</f>
        <v>1</v>
      </c>
      <c r="D9831" t="str">
        <v>no</v>
      </c>
      <c r="E9831" t="str">
        <v>false</v>
      </c>
      <c r="G9831" t="str" cm="1">
        <f t="array" ref="G9831">IFERROR(IF(AND(Orders!R9830:R19823&gt;1000,OR(Orders!M9830:M19823="East",Orders!M9830:M19823="south")),"bonus","no bonus"),"data error")</f>
        <v>no bonus</v>
      </c>
    </row>
    <row r="9832" spans="1:7" x14ac:dyDescent="0.25">
      <c r="A9832" t="str">
        <v>high</v>
      </c>
      <c r="B9832" t="b" cm="1">
        <f t="array" ref="B9832">AND(Orders!R9830:R19823&gt;500,Orders!O9830:O19823="technology")</f>
        <v>0</v>
      </c>
      <c r="C9832" t="b" cm="1">
        <f t="array" ref="C9832">OR(Orders!R9830:R19823&gt;1000,Orders!O9830:O19823="furniture")</f>
        <v>1</v>
      </c>
      <c r="D9832" t="str">
        <v>no</v>
      </c>
      <c r="E9832" t="str">
        <v>false</v>
      </c>
      <c r="G9832" t="str" cm="1">
        <f t="array" ref="G9832">IFERROR(IF(AND(Orders!R9831:R19824&gt;1000,OR(Orders!M9831:M19824="East",Orders!M9831:M19824="south")),"bonus","no bonus"),"data error")</f>
        <v>no bonus</v>
      </c>
    </row>
    <row r="9833" spans="1:7" x14ac:dyDescent="0.25">
      <c r="A9833" t="str">
        <v>high</v>
      </c>
      <c r="B9833" t="b" cm="1">
        <f t="array" ref="B9833">AND(Orders!R9831:R19824&gt;500,Orders!O9831:O19824="technology")</f>
        <v>0</v>
      </c>
      <c r="C9833" t="b" cm="1">
        <f t="array" ref="C9833">OR(Orders!R9831:R19824&gt;1000,Orders!O9831:O19824="furniture")</f>
        <v>1</v>
      </c>
      <c r="D9833" t="str">
        <v>no</v>
      </c>
      <c r="E9833" t="str">
        <v>false</v>
      </c>
      <c r="G9833" t="str" cm="1">
        <f t="array" ref="G9833">IFERROR(IF(AND(Orders!R9832:R19825&gt;1000,OR(Orders!M9832:M19825="East",Orders!M9832:M19825="south")),"bonus","no bonus"),"data error")</f>
        <v>no bonus</v>
      </c>
    </row>
    <row r="9834" spans="1:7" x14ac:dyDescent="0.25">
      <c r="A9834" t="str">
        <v>high</v>
      </c>
      <c r="B9834" t="b" cm="1">
        <f t="array" ref="B9834">AND(Orders!R9832:R19825&gt;500,Orders!O9832:O19825="technology")</f>
        <v>0</v>
      </c>
      <c r="C9834" t="b" cm="1">
        <f t="array" ref="C9834">OR(Orders!R9832:R19825&gt;1000,Orders!O9832:O19825="furniture")</f>
        <v>1</v>
      </c>
      <c r="D9834" t="str">
        <v>no</v>
      </c>
      <c r="E9834" t="str">
        <v>false</v>
      </c>
      <c r="G9834" t="str" cm="1">
        <f t="array" ref="G9834">IFERROR(IF(AND(Orders!R9833:R19826&gt;1000,OR(Orders!M9833:M19826="East",Orders!M9833:M19826="south")),"bonus","no bonus"),"data error")</f>
        <v>no bonus</v>
      </c>
    </row>
    <row r="9835" spans="1:7" x14ac:dyDescent="0.25">
      <c r="A9835" t="str">
        <v>high</v>
      </c>
      <c r="B9835" t="b" cm="1">
        <f t="array" ref="B9835">AND(Orders!R9833:R19826&gt;500,Orders!O9833:O19826="technology")</f>
        <v>0</v>
      </c>
      <c r="C9835" t="b" cm="1">
        <f t="array" ref="C9835">OR(Orders!R9833:R19826&gt;1000,Orders!O9833:O19826="furniture")</f>
        <v>1</v>
      </c>
      <c r="D9835" t="str">
        <v>no</v>
      </c>
      <c r="E9835" t="str">
        <v>false</v>
      </c>
      <c r="G9835" t="str" cm="1">
        <f t="array" ref="G9835">IFERROR(IF(AND(Orders!R9834:R19827&gt;1000,OR(Orders!M9834:M19827="East",Orders!M9834:M19827="south")),"bonus","no bonus"),"data error")</f>
        <v>no bonus</v>
      </c>
    </row>
    <row r="9836" spans="1:7" x14ac:dyDescent="0.25">
      <c r="A9836" t="str">
        <v>high</v>
      </c>
      <c r="B9836" t="b" cm="1">
        <f t="array" ref="B9836">AND(Orders!R9834:R19827&gt;500,Orders!O9834:O19827="technology")</f>
        <v>0</v>
      </c>
      <c r="C9836" t="b" cm="1">
        <f t="array" ref="C9836">OR(Orders!R9834:R19827&gt;1000,Orders!O9834:O19827="furniture")</f>
        <v>1</v>
      </c>
      <c r="D9836" t="str">
        <v>no</v>
      </c>
      <c r="E9836" t="str">
        <v>false</v>
      </c>
      <c r="G9836" t="str" cm="1">
        <f t="array" ref="G9836">IFERROR(IF(AND(Orders!R9835:R19828&gt;1000,OR(Orders!M9835:M19828="East",Orders!M9835:M19828="south")),"bonus","no bonus"),"data error")</f>
        <v>no bonus</v>
      </c>
    </row>
    <row r="9837" spans="1:7" x14ac:dyDescent="0.25">
      <c r="A9837" t="str">
        <v>high</v>
      </c>
      <c r="B9837" t="b" cm="1">
        <f t="array" ref="B9837">AND(Orders!R9835:R19828&gt;500,Orders!O9835:O19828="technology")</f>
        <v>0</v>
      </c>
      <c r="C9837" t="b" cm="1">
        <f t="array" ref="C9837">OR(Orders!R9835:R19828&gt;1000,Orders!O9835:O19828="furniture")</f>
        <v>1</v>
      </c>
      <c r="D9837" t="str">
        <v>no</v>
      </c>
      <c r="E9837" t="str">
        <v>false</v>
      </c>
      <c r="G9837" t="str" cm="1">
        <f t="array" ref="G9837">IFERROR(IF(AND(Orders!R9836:R19829&gt;1000,OR(Orders!M9836:M19829="East",Orders!M9836:M19829="south")),"bonus","no bonus"),"data error")</f>
        <v>no bonus</v>
      </c>
    </row>
    <row r="9838" spans="1:7" x14ac:dyDescent="0.25">
      <c r="A9838" t="str">
        <v>high</v>
      </c>
      <c r="B9838" t="b" cm="1">
        <f t="array" ref="B9838">AND(Orders!R9836:R19829&gt;500,Orders!O9836:O19829="technology")</f>
        <v>0</v>
      </c>
      <c r="C9838" t="b" cm="1">
        <f t="array" ref="C9838">OR(Orders!R9836:R19829&gt;1000,Orders!O9836:O19829="furniture")</f>
        <v>1</v>
      </c>
      <c r="D9838" t="str">
        <v>no</v>
      </c>
      <c r="E9838" t="str">
        <v>false</v>
      </c>
      <c r="G9838" t="str" cm="1">
        <f t="array" ref="G9838">IFERROR(IF(AND(Orders!R9837:R19830&gt;1000,OR(Orders!M9837:M19830="East",Orders!M9837:M19830="south")),"bonus","no bonus"),"data error")</f>
        <v>no bonus</v>
      </c>
    </row>
    <row r="9839" spans="1:7" x14ac:dyDescent="0.25">
      <c r="A9839" t="str">
        <v>high</v>
      </c>
      <c r="B9839" t="b" cm="1">
        <f t="array" ref="B9839">AND(Orders!R9837:R19830&gt;500,Orders!O9837:O19830="technology")</f>
        <v>0</v>
      </c>
      <c r="C9839" t="b" cm="1">
        <f t="array" ref="C9839">OR(Orders!R9837:R19830&gt;1000,Orders!O9837:O19830="furniture")</f>
        <v>1</v>
      </c>
      <c r="D9839" t="str">
        <v>no</v>
      </c>
      <c r="E9839" t="str">
        <v>false</v>
      </c>
      <c r="G9839" t="str" cm="1">
        <f t="array" ref="G9839">IFERROR(IF(AND(Orders!R9838:R19831&gt;1000,OR(Orders!M9838:M19831="East",Orders!M9838:M19831="south")),"bonus","no bonus"),"data error")</f>
        <v>no bonus</v>
      </c>
    </row>
    <row r="9840" spans="1:7" x14ac:dyDescent="0.25">
      <c r="A9840" t="str">
        <v>high</v>
      </c>
      <c r="B9840" t="b" cm="1">
        <f t="array" ref="B9840">AND(Orders!R9838:R19831&gt;500,Orders!O9838:O19831="technology")</f>
        <v>0</v>
      </c>
      <c r="C9840" t="b" cm="1">
        <f t="array" ref="C9840">OR(Orders!R9838:R19831&gt;1000,Orders!O9838:O19831="furniture")</f>
        <v>1</v>
      </c>
      <c r="D9840" t="str">
        <v>no</v>
      </c>
      <c r="E9840" t="str">
        <v>false</v>
      </c>
      <c r="G9840" t="str" cm="1">
        <f t="array" ref="G9840">IFERROR(IF(AND(Orders!R9839:R19832&gt;1000,OR(Orders!M9839:M19832="East",Orders!M9839:M19832="south")),"bonus","no bonus"),"data error")</f>
        <v>no bonus</v>
      </c>
    </row>
    <row r="9841" spans="1:7" x14ac:dyDescent="0.25">
      <c r="A9841" t="str">
        <v>high</v>
      </c>
      <c r="B9841" t="b" cm="1">
        <f t="array" ref="B9841">AND(Orders!R9839:R19832&gt;500,Orders!O9839:O19832="technology")</f>
        <v>0</v>
      </c>
      <c r="C9841" t="b" cm="1">
        <f t="array" ref="C9841">OR(Orders!R9839:R19832&gt;1000,Orders!O9839:O19832="furniture")</f>
        <v>1</v>
      </c>
      <c r="D9841" t="str">
        <v>no</v>
      </c>
      <c r="E9841" t="str">
        <v>false</v>
      </c>
      <c r="G9841" t="str" cm="1">
        <f t="array" ref="G9841">IFERROR(IF(AND(Orders!R9840:R19833&gt;1000,OR(Orders!M9840:M19833="East",Orders!M9840:M19833="south")),"bonus","no bonus"),"data error")</f>
        <v>no bonus</v>
      </c>
    </row>
    <row r="9842" spans="1:7" x14ac:dyDescent="0.25">
      <c r="A9842" t="str">
        <v>high</v>
      </c>
      <c r="B9842" t="b" cm="1">
        <f t="array" ref="B9842">AND(Orders!R9840:R19833&gt;500,Orders!O9840:O19833="technology")</f>
        <v>0</v>
      </c>
      <c r="C9842" t="b" cm="1">
        <f t="array" ref="C9842">OR(Orders!R9840:R19833&gt;1000,Orders!O9840:O19833="furniture")</f>
        <v>1</v>
      </c>
      <c r="D9842" t="str">
        <v>no</v>
      </c>
      <c r="E9842" t="str">
        <v>false</v>
      </c>
      <c r="G9842" t="str" cm="1">
        <f t="array" ref="G9842">IFERROR(IF(AND(Orders!R9841:R19834&gt;1000,OR(Orders!M9841:M19834="East",Orders!M9841:M19834="south")),"bonus","no bonus"),"data error")</f>
        <v>no bonus</v>
      </c>
    </row>
    <row r="9843" spans="1:7" x14ac:dyDescent="0.25">
      <c r="A9843" t="str">
        <v>high</v>
      </c>
      <c r="B9843" t="b" cm="1">
        <f t="array" ref="B9843">AND(Orders!R9841:R19834&gt;500,Orders!O9841:O19834="technology")</f>
        <v>0</v>
      </c>
      <c r="C9843" t="b" cm="1">
        <f t="array" ref="C9843">OR(Orders!R9841:R19834&gt;1000,Orders!O9841:O19834="furniture")</f>
        <v>1</v>
      </c>
      <c r="D9843" t="str">
        <v>no</v>
      </c>
      <c r="E9843" t="str">
        <v>false</v>
      </c>
      <c r="G9843" t="str" cm="1">
        <f t="array" ref="G9843">IFERROR(IF(AND(Orders!R9842:R19835&gt;1000,OR(Orders!M9842:M19835="East",Orders!M9842:M19835="south")),"bonus","no bonus"),"data error")</f>
        <v>no bonus</v>
      </c>
    </row>
    <row r="9844" spans="1:7" x14ac:dyDescent="0.25">
      <c r="A9844" t="str">
        <v>high</v>
      </c>
      <c r="B9844" t="b" cm="1">
        <f t="array" ref="B9844">AND(Orders!R9842:R19835&gt;500,Orders!O9842:O19835="technology")</f>
        <v>0</v>
      </c>
      <c r="C9844" t="b" cm="1">
        <f t="array" ref="C9844">OR(Orders!R9842:R19835&gt;1000,Orders!O9842:O19835="furniture")</f>
        <v>1</v>
      </c>
      <c r="D9844" t="str">
        <v>no</v>
      </c>
      <c r="E9844" t="str">
        <v>false</v>
      </c>
      <c r="G9844" t="str" cm="1">
        <f t="array" ref="G9844">IFERROR(IF(AND(Orders!R9843:R19836&gt;1000,OR(Orders!M9843:M19836="East",Orders!M9843:M19836="south")),"bonus","no bonus"),"data error")</f>
        <v>no bonus</v>
      </c>
    </row>
    <row r="9845" spans="1:7" x14ac:dyDescent="0.25">
      <c r="A9845" t="str">
        <v>high</v>
      </c>
      <c r="B9845" t="b" cm="1">
        <f t="array" ref="B9845">AND(Orders!R9843:R19836&gt;500,Orders!O9843:O19836="technology")</f>
        <v>0</v>
      </c>
      <c r="C9845" t="b" cm="1">
        <f t="array" ref="C9845">OR(Orders!R9843:R19836&gt;1000,Orders!O9843:O19836="furniture")</f>
        <v>1</v>
      </c>
      <c r="D9845" t="str">
        <v>no</v>
      </c>
      <c r="E9845" t="str">
        <v>false</v>
      </c>
      <c r="G9845" t="str" cm="1">
        <f t="array" ref="G9845">IFERROR(IF(AND(Orders!R9844:R19837&gt;1000,OR(Orders!M9844:M19837="East",Orders!M9844:M19837="south")),"bonus","no bonus"),"data error")</f>
        <v>no bonus</v>
      </c>
    </row>
    <row r="9846" spans="1:7" x14ac:dyDescent="0.25">
      <c r="A9846" t="str">
        <v>high</v>
      </c>
      <c r="B9846" t="b" cm="1">
        <f t="array" ref="B9846">AND(Orders!R9844:R19837&gt;500,Orders!O9844:O19837="technology")</f>
        <v>0</v>
      </c>
      <c r="C9846" t="b" cm="1">
        <f t="array" ref="C9846">OR(Orders!R9844:R19837&gt;1000,Orders!O9844:O19837="furniture")</f>
        <v>1</v>
      </c>
      <c r="D9846" t="str">
        <v>no</v>
      </c>
      <c r="E9846" t="str">
        <v>false</v>
      </c>
      <c r="G9846" t="str" cm="1">
        <f t="array" ref="G9846">IFERROR(IF(AND(Orders!R9845:R19838&gt;1000,OR(Orders!M9845:M19838="East",Orders!M9845:M19838="south")),"bonus","no bonus"),"data error")</f>
        <v>no bonus</v>
      </c>
    </row>
    <row r="9847" spans="1:7" x14ac:dyDescent="0.25">
      <c r="A9847" t="str">
        <v>high</v>
      </c>
      <c r="B9847" t="b" cm="1">
        <f t="array" ref="B9847">AND(Orders!R9845:R19838&gt;500,Orders!O9845:O19838="technology")</f>
        <v>0</v>
      </c>
      <c r="C9847" t="b" cm="1">
        <f t="array" ref="C9847">OR(Orders!R9845:R19838&gt;1000,Orders!O9845:O19838="furniture")</f>
        <v>1</v>
      </c>
      <c r="D9847" t="str">
        <v>no</v>
      </c>
      <c r="E9847" t="str">
        <v>false</v>
      </c>
      <c r="G9847" t="str" cm="1">
        <f t="array" ref="G9847">IFERROR(IF(AND(Orders!R9846:R19839&gt;1000,OR(Orders!M9846:M19839="East",Orders!M9846:M19839="south")),"bonus","no bonus"),"data error")</f>
        <v>no bonus</v>
      </c>
    </row>
    <row r="9848" spans="1:7" x14ac:dyDescent="0.25">
      <c r="A9848" t="str">
        <v>high</v>
      </c>
      <c r="B9848" t="b" cm="1">
        <f t="array" ref="B9848">AND(Orders!R9846:R19839&gt;500,Orders!O9846:O19839="technology")</f>
        <v>0</v>
      </c>
      <c r="C9848" t="b" cm="1">
        <f t="array" ref="C9848">OR(Orders!R9846:R19839&gt;1000,Orders!O9846:O19839="furniture")</f>
        <v>1</v>
      </c>
      <c r="D9848" t="str">
        <v>no</v>
      </c>
      <c r="E9848" t="str">
        <v>false</v>
      </c>
      <c r="G9848" t="str" cm="1">
        <f t="array" ref="G9848">IFERROR(IF(AND(Orders!R9847:R19840&gt;1000,OR(Orders!M9847:M19840="East",Orders!M9847:M19840="south")),"bonus","no bonus"),"data error")</f>
        <v>no bonus</v>
      </c>
    </row>
    <row r="9849" spans="1:7" x14ac:dyDescent="0.25">
      <c r="A9849" t="str">
        <v>high</v>
      </c>
      <c r="B9849" t="b" cm="1">
        <f t="array" ref="B9849">AND(Orders!R9847:R19840&gt;500,Orders!O9847:O19840="technology")</f>
        <v>0</v>
      </c>
      <c r="C9849" t="b" cm="1">
        <f t="array" ref="C9849">OR(Orders!R9847:R19840&gt;1000,Orders!O9847:O19840="furniture")</f>
        <v>1</v>
      </c>
      <c r="D9849" t="str">
        <v>no</v>
      </c>
      <c r="E9849" t="str">
        <v>false</v>
      </c>
      <c r="G9849" t="str" cm="1">
        <f t="array" ref="G9849">IFERROR(IF(AND(Orders!R9848:R19841&gt;1000,OR(Orders!M9848:M19841="East",Orders!M9848:M19841="south")),"bonus","no bonus"),"data error")</f>
        <v>no bonus</v>
      </c>
    </row>
    <row r="9850" spans="1:7" x14ac:dyDescent="0.25">
      <c r="A9850" t="str">
        <v>high</v>
      </c>
      <c r="B9850" t="b" cm="1">
        <f t="array" ref="B9850">AND(Orders!R9848:R19841&gt;500,Orders!O9848:O19841="technology")</f>
        <v>0</v>
      </c>
      <c r="C9850" t="b" cm="1">
        <f t="array" ref="C9850">OR(Orders!R9848:R19841&gt;1000,Orders!O9848:O19841="furniture")</f>
        <v>1</v>
      </c>
      <c r="D9850" t="str">
        <v>no</v>
      </c>
      <c r="E9850" t="str">
        <v>false</v>
      </c>
      <c r="G9850" t="str" cm="1">
        <f t="array" ref="G9850">IFERROR(IF(AND(Orders!R9849:R19842&gt;1000,OR(Orders!M9849:M19842="East",Orders!M9849:M19842="south")),"bonus","no bonus"),"data error")</f>
        <v>no bonus</v>
      </c>
    </row>
    <row r="9851" spans="1:7" x14ac:dyDescent="0.25">
      <c r="A9851" t="str">
        <v>high</v>
      </c>
      <c r="B9851" t="b" cm="1">
        <f t="array" ref="B9851">AND(Orders!R9849:R19842&gt;500,Orders!O9849:O19842="technology")</f>
        <v>0</v>
      </c>
      <c r="C9851" t="b" cm="1">
        <f t="array" ref="C9851">OR(Orders!R9849:R19842&gt;1000,Orders!O9849:O19842="furniture")</f>
        <v>1</v>
      </c>
      <c r="D9851" t="str">
        <v>no</v>
      </c>
      <c r="E9851" t="str">
        <v>false</v>
      </c>
      <c r="G9851" t="str" cm="1">
        <f t="array" ref="G9851">IFERROR(IF(AND(Orders!R9850:R19843&gt;1000,OR(Orders!M9850:M19843="East",Orders!M9850:M19843="south")),"bonus","no bonus"),"data error")</f>
        <v>no bonus</v>
      </c>
    </row>
    <row r="9852" spans="1:7" x14ac:dyDescent="0.25">
      <c r="A9852" t="str">
        <v>high</v>
      </c>
      <c r="B9852" t="b" cm="1">
        <f t="array" ref="B9852">AND(Orders!R9850:R19843&gt;500,Orders!O9850:O19843="technology")</f>
        <v>0</v>
      </c>
      <c r="C9852" t="b" cm="1">
        <f t="array" ref="C9852">OR(Orders!R9850:R19843&gt;1000,Orders!O9850:O19843="furniture")</f>
        <v>1</v>
      </c>
      <c r="D9852" t="str">
        <v>no</v>
      </c>
      <c r="E9852" t="str">
        <v>false</v>
      </c>
      <c r="G9852" t="str" cm="1">
        <f t="array" ref="G9852">IFERROR(IF(AND(Orders!R9851:R19844&gt;1000,OR(Orders!M9851:M19844="East",Orders!M9851:M19844="south")),"bonus","no bonus"),"data error")</f>
        <v>no bonus</v>
      </c>
    </row>
    <row r="9853" spans="1:7" x14ac:dyDescent="0.25">
      <c r="A9853" t="str">
        <v>high</v>
      </c>
      <c r="B9853" t="b" cm="1">
        <f t="array" ref="B9853">AND(Orders!R9851:R19844&gt;500,Orders!O9851:O19844="technology")</f>
        <v>0</v>
      </c>
      <c r="C9853" t="b" cm="1">
        <f t="array" ref="C9853">OR(Orders!R9851:R19844&gt;1000,Orders!O9851:O19844="furniture")</f>
        <v>1</v>
      </c>
      <c r="D9853" t="str">
        <v>no</v>
      </c>
      <c r="E9853" t="str">
        <v>false</v>
      </c>
      <c r="G9853" t="str" cm="1">
        <f t="array" ref="G9853">IFERROR(IF(AND(Orders!R9852:R19845&gt;1000,OR(Orders!M9852:M19845="East",Orders!M9852:M19845="south")),"bonus","no bonus"),"data error")</f>
        <v>no bonus</v>
      </c>
    </row>
    <row r="9854" spans="1:7" x14ac:dyDescent="0.25">
      <c r="A9854" t="str">
        <v>high</v>
      </c>
      <c r="B9854" t="b" cm="1">
        <f t="array" ref="B9854">AND(Orders!R9852:R19845&gt;500,Orders!O9852:O19845="technology")</f>
        <v>0</v>
      </c>
      <c r="C9854" t="b" cm="1">
        <f t="array" ref="C9854">OR(Orders!R9852:R19845&gt;1000,Orders!O9852:O19845="furniture")</f>
        <v>1</v>
      </c>
      <c r="D9854" t="str">
        <v>no</v>
      </c>
      <c r="E9854" t="str">
        <v>false</v>
      </c>
      <c r="G9854" t="str" cm="1">
        <f t="array" ref="G9854">IFERROR(IF(AND(Orders!R9853:R19846&gt;1000,OR(Orders!M9853:M19846="East",Orders!M9853:M19846="south")),"bonus","no bonus"),"data error")</f>
        <v>no bonus</v>
      </c>
    </row>
    <row r="9855" spans="1:7" x14ac:dyDescent="0.25">
      <c r="A9855" t="str">
        <v>high</v>
      </c>
      <c r="B9855" t="b" cm="1">
        <f t="array" ref="B9855">AND(Orders!R9853:R19846&gt;500,Orders!O9853:O19846="technology")</f>
        <v>0</v>
      </c>
      <c r="C9855" t="b" cm="1">
        <f t="array" ref="C9855">OR(Orders!R9853:R19846&gt;1000,Orders!O9853:O19846="furniture")</f>
        <v>1</v>
      </c>
      <c r="D9855" t="str">
        <v>no</v>
      </c>
      <c r="E9855" t="str">
        <v>false</v>
      </c>
      <c r="G9855" t="str" cm="1">
        <f t="array" ref="G9855">IFERROR(IF(AND(Orders!R9854:R19847&gt;1000,OR(Orders!M9854:M19847="East",Orders!M9854:M19847="south")),"bonus","no bonus"),"data error")</f>
        <v>no bonus</v>
      </c>
    </row>
    <row r="9856" spans="1:7" x14ac:dyDescent="0.25">
      <c r="A9856" t="str">
        <v>high</v>
      </c>
      <c r="B9856" t="b" cm="1">
        <f t="array" ref="B9856">AND(Orders!R9854:R19847&gt;500,Orders!O9854:O19847="technology")</f>
        <v>0</v>
      </c>
      <c r="C9856" t="b" cm="1">
        <f t="array" ref="C9856">OR(Orders!R9854:R19847&gt;1000,Orders!O9854:O19847="furniture")</f>
        <v>1</v>
      </c>
      <c r="D9856" t="str">
        <v>no</v>
      </c>
      <c r="E9856" t="str">
        <v>false</v>
      </c>
      <c r="G9856" t="str" cm="1">
        <f t="array" ref="G9856">IFERROR(IF(AND(Orders!R9855:R19848&gt;1000,OR(Orders!M9855:M19848="East",Orders!M9855:M19848="south")),"bonus","no bonus"),"data error")</f>
        <v>no bonus</v>
      </c>
    </row>
    <row r="9857" spans="1:7" x14ac:dyDescent="0.25">
      <c r="A9857" t="str">
        <v>high</v>
      </c>
      <c r="B9857" t="b" cm="1">
        <f t="array" ref="B9857">AND(Orders!R9855:R19848&gt;500,Orders!O9855:O19848="technology")</f>
        <v>0</v>
      </c>
      <c r="C9857" t="b" cm="1">
        <f t="array" ref="C9857">OR(Orders!R9855:R19848&gt;1000,Orders!O9855:O19848="furniture")</f>
        <v>1</v>
      </c>
      <c r="D9857" t="str">
        <v>no</v>
      </c>
      <c r="E9857" t="str">
        <v>false</v>
      </c>
      <c r="G9857" t="str" cm="1">
        <f t="array" ref="G9857">IFERROR(IF(AND(Orders!R9856:R19849&gt;1000,OR(Orders!M9856:M19849="East",Orders!M9856:M19849="south")),"bonus","no bonus"),"data error")</f>
        <v>no bonus</v>
      </c>
    </row>
    <row r="9858" spans="1:7" x14ac:dyDescent="0.25">
      <c r="A9858" t="str">
        <v>high</v>
      </c>
      <c r="B9858" t="b" cm="1">
        <f t="array" ref="B9858">AND(Orders!R9856:R19849&gt;500,Orders!O9856:O19849="technology")</f>
        <v>0</v>
      </c>
      <c r="C9858" t="b" cm="1">
        <f t="array" ref="C9858">OR(Orders!R9856:R19849&gt;1000,Orders!O9856:O19849="furniture")</f>
        <v>1</v>
      </c>
      <c r="D9858" t="str">
        <v>no</v>
      </c>
      <c r="E9858" t="str">
        <v>false</v>
      </c>
      <c r="G9858" t="str" cm="1">
        <f t="array" ref="G9858">IFERROR(IF(AND(Orders!R9857:R19850&gt;1000,OR(Orders!M9857:M19850="East",Orders!M9857:M19850="south")),"bonus","no bonus"),"data error")</f>
        <v>no bonus</v>
      </c>
    </row>
    <row r="9859" spans="1:7" x14ac:dyDescent="0.25">
      <c r="A9859" t="str">
        <v>high</v>
      </c>
      <c r="B9859" t="b" cm="1">
        <f t="array" ref="B9859">AND(Orders!R9857:R19850&gt;500,Orders!O9857:O19850="technology")</f>
        <v>0</v>
      </c>
      <c r="C9859" t="b" cm="1">
        <f t="array" ref="C9859">OR(Orders!R9857:R19850&gt;1000,Orders!O9857:O19850="furniture")</f>
        <v>1</v>
      </c>
      <c r="D9859" t="str">
        <v>no</v>
      </c>
      <c r="E9859" t="str">
        <v>false</v>
      </c>
      <c r="G9859" t="str" cm="1">
        <f t="array" ref="G9859">IFERROR(IF(AND(Orders!R9858:R19851&gt;1000,OR(Orders!M9858:M19851="East",Orders!M9858:M19851="south")),"bonus","no bonus"),"data error")</f>
        <v>no bonus</v>
      </c>
    </row>
    <row r="9860" spans="1:7" x14ac:dyDescent="0.25">
      <c r="A9860" t="str">
        <v>high</v>
      </c>
      <c r="B9860" t="b" cm="1">
        <f t="array" ref="B9860">AND(Orders!R9858:R19851&gt;500,Orders!O9858:O19851="technology")</f>
        <v>0</v>
      </c>
      <c r="C9860" t="b" cm="1">
        <f t="array" ref="C9860">OR(Orders!R9858:R19851&gt;1000,Orders!O9858:O19851="furniture")</f>
        <v>1</v>
      </c>
      <c r="D9860" t="str">
        <v>no</v>
      </c>
      <c r="E9860" t="str">
        <v>false</v>
      </c>
      <c r="G9860" t="str" cm="1">
        <f t="array" ref="G9860">IFERROR(IF(AND(Orders!R9859:R19852&gt;1000,OR(Orders!M9859:M19852="East",Orders!M9859:M19852="south")),"bonus","no bonus"),"data error")</f>
        <v>no bonus</v>
      </c>
    </row>
    <row r="9861" spans="1:7" x14ac:dyDescent="0.25">
      <c r="A9861" t="str">
        <v>high</v>
      </c>
      <c r="B9861" t="b" cm="1">
        <f t="array" ref="B9861">AND(Orders!R9859:R19852&gt;500,Orders!O9859:O19852="technology")</f>
        <v>0</v>
      </c>
      <c r="C9861" t="b" cm="1">
        <f t="array" ref="C9861">OR(Orders!R9859:R19852&gt;1000,Orders!O9859:O19852="furniture")</f>
        <v>1</v>
      </c>
      <c r="D9861" t="str">
        <v>no</v>
      </c>
      <c r="E9861" t="str">
        <v>false</v>
      </c>
      <c r="G9861" t="str" cm="1">
        <f t="array" ref="G9861">IFERROR(IF(AND(Orders!R9860:R19853&gt;1000,OR(Orders!M9860:M19853="East",Orders!M9860:M19853="south")),"bonus","no bonus"),"data error")</f>
        <v>no bonus</v>
      </c>
    </row>
    <row r="9862" spans="1:7" x14ac:dyDescent="0.25">
      <c r="A9862" t="str">
        <v>high</v>
      </c>
      <c r="B9862" t="b" cm="1">
        <f t="array" ref="B9862">AND(Orders!R9860:R19853&gt;500,Orders!O9860:O19853="technology")</f>
        <v>0</v>
      </c>
      <c r="C9862" t="b" cm="1">
        <f t="array" ref="C9862">OR(Orders!R9860:R19853&gt;1000,Orders!O9860:O19853="furniture")</f>
        <v>1</v>
      </c>
      <c r="D9862" t="str">
        <v>no</v>
      </c>
      <c r="E9862" t="str">
        <v>false</v>
      </c>
      <c r="G9862" t="str" cm="1">
        <f t="array" ref="G9862">IFERROR(IF(AND(Orders!R9861:R19854&gt;1000,OR(Orders!M9861:M19854="East",Orders!M9861:M19854="south")),"bonus","no bonus"),"data error")</f>
        <v>no bonus</v>
      </c>
    </row>
    <row r="9863" spans="1:7" x14ac:dyDescent="0.25">
      <c r="A9863" t="str">
        <v>high</v>
      </c>
      <c r="B9863" t="b" cm="1">
        <f t="array" ref="B9863">AND(Orders!R9861:R19854&gt;500,Orders!O9861:O19854="technology")</f>
        <v>0</v>
      </c>
      <c r="C9863" t="b" cm="1">
        <f t="array" ref="C9863">OR(Orders!R9861:R19854&gt;1000,Orders!O9861:O19854="furniture")</f>
        <v>1</v>
      </c>
      <c r="D9863" t="str">
        <v>no</v>
      </c>
      <c r="E9863" t="str">
        <v>false</v>
      </c>
      <c r="G9863" t="str" cm="1">
        <f t="array" ref="G9863">IFERROR(IF(AND(Orders!R9862:R19855&gt;1000,OR(Orders!M9862:M19855="East",Orders!M9862:M19855="south")),"bonus","no bonus"),"data error")</f>
        <v>no bonus</v>
      </c>
    </row>
    <row r="9864" spans="1:7" x14ac:dyDescent="0.25">
      <c r="A9864" t="str">
        <v>high</v>
      </c>
      <c r="B9864" t="b" cm="1">
        <f t="array" ref="B9864">AND(Orders!R9862:R19855&gt;500,Orders!O9862:O19855="technology")</f>
        <v>0</v>
      </c>
      <c r="C9864" t="b" cm="1">
        <f t="array" ref="C9864">OR(Orders!R9862:R19855&gt;1000,Orders!O9862:O19855="furniture")</f>
        <v>1</v>
      </c>
      <c r="D9864" t="str">
        <v>no</v>
      </c>
      <c r="E9864" t="str">
        <v>false</v>
      </c>
      <c r="G9864" t="str" cm="1">
        <f t="array" ref="G9864">IFERROR(IF(AND(Orders!R9863:R19856&gt;1000,OR(Orders!M9863:M19856="East",Orders!M9863:M19856="south")),"bonus","no bonus"),"data error")</f>
        <v>no bonus</v>
      </c>
    </row>
    <row r="9865" spans="1:7" x14ac:dyDescent="0.25">
      <c r="A9865" t="str">
        <v>high</v>
      </c>
      <c r="B9865" t="b" cm="1">
        <f t="array" ref="B9865">AND(Orders!R9863:R19856&gt;500,Orders!O9863:O19856="technology")</f>
        <v>0</v>
      </c>
      <c r="C9865" t="b" cm="1">
        <f t="array" ref="C9865">OR(Orders!R9863:R19856&gt;1000,Orders!O9863:O19856="furniture")</f>
        <v>1</v>
      </c>
      <c r="D9865" t="str">
        <v>no</v>
      </c>
      <c r="E9865" t="str">
        <v>false</v>
      </c>
      <c r="G9865" t="str" cm="1">
        <f t="array" ref="G9865">IFERROR(IF(AND(Orders!R9864:R19857&gt;1000,OR(Orders!M9864:M19857="East",Orders!M9864:M19857="south")),"bonus","no bonus"),"data error")</f>
        <v>no bonus</v>
      </c>
    </row>
    <row r="9866" spans="1:7" x14ac:dyDescent="0.25">
      <c r="A9866" t="str">
        <v>high</v>
      </c>
      <c r="B9866" t="b" cm="1">
        <f t="array" ref="B9866">AND(Orders!R9864:R19857&gt;500,Orders!O9864:O19857="technology")</f>
        <v>0</v>
      </c>
      <c r="C9866" t="b" cm="1">
        <f t="array" ref="C9866">OR(Orders!R9864:R19857&gt;1000,Orders!O9864:O19857="furniture")</f>
        <v>1</v>
      </c>
      <c r="D9866" t="str">
        <v>no</v>
      </c>
      <c r="E9866" t="str">
        <v>false</v>
      </c>
      <c r="G9866" t="str" cm="1">
        <f t="array" ref="G9866">IFERROR(IF(AND(Orders!R9865:R19858&gt;1000,OR(Orders!M9865:M19858="East",Orders!M9865:M19858="south")),"bonus","no bonus"),"data error")</f>
        <v>no bonus</v>
      </c>
    </row>
    <row r="9867" spans="1:7" x14ac:dyDescent="0.25">
      <c r="A9867" t="str">
        <v>high</v>
      </c>
      <c r="B9867" t="b" cm="1">
        <f t="array" ref="B9867">AND(Orders!R9865:R19858&gt;500,Orders!O9865:O19858="technology")</f>
        <v>0</v>
      </c>
      <c r="C9867" t="b" cm="1">
        <f t="array" ref="C9867">OR(Orders!R9865:R19858&gt;1000,Orders!O9865:O19858="furniture")</f>
        <v>1</v>
      </c>
      <c r="D9867" t="str">
        <v>no</v>
      </c>
      <c r="E9867" t="str">
        <v>false</v>
      </c>
      <c r="G9867" t="str" cm="1">
        <f t="array" ref="G9867">IFERROR(IF(AND(Orders!R9866:R19859&gt;1000,OR(Orders!M9866:M19859="East",Orders!M9866:M19859="south")),"bonus","no bonus"),"data error")</f>
        <v>no bonus</v>
      </c>
    </row>
    <row r="9868" spans="1:7" x14ac:dyDescent="0.25">
      <c r="A9868" t="str">
        <v>high</v>
      </c>
      <c r="B9868" t="b" cm="1">
        <f t="array" ref="B9868">AND(Orders!R9866:R19859&gt;500,Orders!O9866:O19859="technology")</f>
        <v>0</v>
      </c>
      <c r="C9868" t="b" cm="1">
        <f t="array" ref="C9868">OR(Orders!R9866:R19859&gt;1000,Orders!O9866:O19859="furniture")</f>
        <v>1</v>
      </c>
      <c r="D9868" t="str">
        <v>no</v>
      </c>
      <c r="E9868" t="str">
        <v>false</v>
      </c>
      <c r="G9868" t="str" cm="1">
        <f t="array" ref="G9868">IFERROR(IF(AND(Orders!R9867:R19860&gt;1000,OR(Orders!M9867:M19860="East",Orders!M9867:M19860="south")),"bonus","no bonus"),"data error")</f>
        <v>no bonus</v>
      </c>
    </row>
    <row r="9869" spans="1:7" x14ac:dyDescent="0.25">
      <c r="A9869" t="str">
        <v>high</v>
      </c>
      <c r="B9869" t="b" cm="1">
        <f t="array" ref="B9869">AND(Orders!R9867:R19860&gt;500,Orders!O9867:O19860="technology")</f>
        <v>0</v>
      </c>
      <c r="C9869" t="b" cm="1">
        <f t="array" ref="C9869">OR(Orders!R9867:R19860&gt;1000,Orders!O9867:O19860="furniture")</f>
        <v>1</v>
      </c>
      <c r="D9869" t="str">
        <v>no</v>
      </c>
      <c r="E9869" t="str">
        <v>false</v>
      </c>
      <c r="G9869" t="str" cm="1">
        <f t="array" ref="G9869">IFERROR(IF(AND(Orders!R9868:R19861&gt;1000,OR(Orders!M9868:M19861="East",Orders!M9868:M19861="south")),"bonus","no bonus"),"data error")</f>
        <v>no bonus</v>
      </c>
    </row>
    <row r="9870" spans="1:7" x14ac:dyDescent="0.25">
      <c r="A9870" t="str">
        <v>high</v>
      </c>
      <c r="B9870" t="b" cm="1">
        <f t="array" ref="B9870">AND(Orders!R9868:R19861&gt;500,Orders!O9868:O19861="technology")</f>
        <v>0</v>
      </c>
      <c r="C9870" t="b" cm="1">
        <f t="array" ref="C9870">OR(Orders!R9868:R19861&gt;1000,Orders!O9868:O19861="furniture")</f>
        <v>1</v>
      </c>
      <c r="D9870" t="str">
        <v>no</v>
      </c>
      <c r="E9870" t="str">
        <v>false</v>
      </c>
      <c r="G9870" t="str" cm="1">
        <f t="array" ref="G9870">IFERROR(IF(AND(Orders!R9869:R19862&gt;1000,OR(Orders!M9869:M19862="East",Orders!M9869:M19862="south")),"bonus","no bonus"),"data error")</f>
        <v>no bonus</v>
      </c>
    </row>
    <row r="9871" spans="1:7" x14ac:dyDescent="0.25">
      <c r="A9871" t="str">
        <v>high</v>
      </c>
      <c r="B9871" t="b" cm="1">
        <f t="array" ref="B9871">AND(Orders!R9869:R19862&gt;500,Orders!O9869:O19862="technology")</f>
        <v>0</v>
      </c>
      <c r="C9871" t="b" cm="1">
        <f t="array" ref="C9871">OR(Orders!R9869:R19862&gt;1000,Orders!O9869:O19862="furniture")</f>
        <v>1</v>
      </c>
      <c r="D9871" t="str">
        <v>no</v>
      </c>
      <c r="E9871" t="str">
        <v>false</v>
      </c>
      <c r="G9871" t="str" cm="1">
        <f t="array" ref="G9871">IFERROR(IF(AND(Orders!R9870:R19863&gt;1000,OR(Orders!M9870:M19863="East",Orders!M9870:M19863="south")),"bonus","no bonus"),"data error")</f>
        <v>no bonus</v>
      </c>
    </row>
    <row r="9872" spans="1:7" x14ac:dyDescent="0.25">
      <c r="A9872" t="str">
        <v>high</v>
      </c>
      <c r="B9872" t="b" cm="1">
        <f t="array" ref="B9872">AND(Orders!R9870:R19863&gt;500,Orders!O9870:O19863="technology")</f>
        <v>0</v>
      </c>
      <c r="C9872" t="b" cm="1">
        <f t="array" ref="C9872">OR(Orders!R9870:R19863&gt;1000,Orders!O9870:O19863="furniture")</f>
        <v>1</v>
      </c>
      <c r="D9872" t="str">
        <v>no</v>
      </c>
      <c r="E9872" t="str">
        <v>false</v>
      </c>
      <c r="G9872" t="str" cm="1">
        <f t="array" ref="G9872">IFERROR(IF(AND(Orders!R9871:R19864&gt;1000,OR(Orders!M9871:M19864="East",Orders!M9871:M19864="south")),"bonus","no bonus"),"data error")</f>
        <v>no bonus</v>
      </c>
    </row>
    <row r="9873" spans="1:7" x14ac:dyDescent="0.25">
      <c r="A9873" t="str">
        <v>high</v>
      </c>
      <c r="B9873" t="b" cm="1">
        <f t="array" ref="B9873">AND(Orders!R9871:R19864&gt;500,Orders!O9871:O19864="technology")</f>
        <v>0</v>
      </c>
      <c r="C9873" t="b" cm="1">
        <f t="array" ref="C9873">OR(Orders!R9871:R19864&gt;1000,Orders!O9871:O19864="furniture")</f>
        <v>1</v>
      </c>
      <c r="D9873" t="str">
        <v>no</v>
      </c>
      <c r="E9873" t="str">
        <v>false</v>
      </c>
      <c r="G9873" t="str" cm="1">
        <f t="array" ref="G9873">IFERROR(IF(AND(Orders!R9872:R19865&gt;1000,OR(Orders!M9872:M19865="East",Orders!M9872:M19865="south")),"bonus","no bonus"),"data error")</f>
        <v>no bonus</v>
      </c>
    </row>
    <row r="9874" spans="1:7" x14ac:dyDescent="0.25">
      <c r="A9874" t="str">
        <v>high</v>
      </c>
      <c r="B9874" t="b" cm="1">
        <f t="array" ref="B9874">AND(Orders!R9872:R19865&gt;500,Orders!O9872:O19865="technology")</f>
        <v>0</v>
      </c>
      <c r="C9874" t="b" cm="1">
        <f t="array" ref="C9874">OR(Orders!R9872:R19865&gt;1000,Orders!O9872:O19865="furniture")</f>
        <v>1</v>
      </c>
      <c r="D9874" t="str">
        <v>no</v>
      </c>
      <c r="E9874" t="str">
        <v>false</v>
      </c>
      <c r="G9874" t="str" cm="1">
        <f t="array" ref="G9874">IFERROR(IF(AND(Orders!R9873:R19866&gt;1000,OR(Orders!M9873:M19866="East",Orders!M9873:M19866="south")),"bonus","no bonus"),"data error")</f>
        <v>no bonus</v>
      </c>
    </row>
    <row r="9875" spans="1:7" x14ac:dyDescent="0.25">
      <c r="A9875" t="str">
        <v>high</v>
      </c>
      <c r="B9875" t="b" cm="1">
        <f t="array" ref="B9875">AND(Orders!R9873:R19866&gt;500,Orders!O9873:O19866="technology")</f>
        <v>0</v>
      </c>
      <c r="C9875" t="b" cm="1">
        <f t="array" ref="C9875">OR(Orders!R9873:R19866&gt;1000,Orders!O9873:O19866="furniture")</f>
        <v>1</v>
      </c>
      <c r="D9875" t="str">
        <v>no</v>
      </c>
      <c r="E9875" t="str">
        <v>false</v>
      </c>
      <c r="G9875" t="str" cm="1">
        <f t="array" ref="G9875">IFERROR(IF(AND(Orders!R9874:R19867&gt;1000,OR(Orders!M9874:M19867="East",Orders!M9874:M19867="south")),"bonus","no bonus"),"data error")</f>
        <v>no bonus</v>
      </c>
    </row>
    <row r="9876" spans="1:7" x14ac:dyDescent="0.25">
      <c r="A9876" t="str">
        <v>high</v>
      </c>
      <c r="B9876" t="b" cm="1">
        <f t="array" ref="B9876">AND(Orders!R9874:R19867&gt;500,Orders!O9874:O19867="technology")</f>
        <v>0</v>
      </c>
      <c r="C9876" t="b" cm="1">
        <f t="array" ref="C9876">OR(Orders!R9874:R19867&gt;1000,Orders!O9874:O19867="furniture")</f>
        <v>1</v>
      </c>
      <c r="D9876" t="str">
        <v>no</v>
      </c>
      <c r="E9876" t="str">
        <v>false</v>
      </c>
      <c r="G9876" t="str" cm="1">
        <f t="array" ref="G9876">IFERROR(IF(AND(Orders!R9875:R19868&gt;1000,OR(Orders!M9875:M19868="East",Orders!M9875:M19868="south")),"bonus","no bonus"),"data error")</f>
        <v>no bonus</v>
      </c>
    </row>
    <row r="9877" spans="1:7" x14ac:dyDescent="0.25">
      <c r="A9877" t="str">
        <v>high</v>
      </c>
      <c r="B9877" t="b" cm="1">
        <f t="array" ref="B9877">AND(Orders!R9875:R19868&gt;500,Orders!O9875:O19868="technology")</f>
        <v>0</v>
      </c>
      <c r="C9877" t="b" cm="1">
        <f t="array" ref="C9877">OR(Orders!R9875:R19868&gt;1000,Orders!O9875:O19868="furniture")</f>
        <v>1</v>
      </c>
      <c r="D9877" t="str">
        <v>no</v>
      </c>
      <c r="E9877" t="str">
        <v>false</v>
      </c>
      <c r="G9877" t="str" cm="1">
        <f t="array" ref="G9877">IFERROR(IF(AND(Orders!R9876:R19869&gt;1000,OR(Orders!M9876:M19869="East",Orders!M9876:M19869="south")),"bonus","no bonus"),"data error")</f>
        <v>no bonus</v>
      </c>
    </row>
    <row r="9878" spans="1:7" x14ac:dyDescent="0.25">
      <c r="A9878" t="str">
        <v>high</v>
      </c>
      <c r="B9878" t="b" cm="1">
        <f t="array" ref="B9878">AND(Orders!R9876:R19869&gt;500,Orders!O9876:O19869="technology")</f>
        <v>0</v>
      </c>
      <c r="C9878" t="b" cm="1">
        <f t="array" ref="C9878">OR(Orders!R9876:R19869&gt;1000,Orders!O9876:O19869="furniture")</f>
        <v>1</v>
      </c>
      <c r="D9878" t="str">
        <v>no</v>
      </c>
      <c r="E9878" t="str">
        <v>false</v>
      </c>
      <c r="G9878" t="str" cm="1">
        <f t="array" ref="G9878">IFERROR(IF(AND(Orders!R9877:R19870&gt;1000,OR(Orders!M9877:M19870="East",Orders!M9877:M19870="south")),"bonus","no bonus"),"data error")</f>
        <v>no bonus</v>
      </c>
    </row>
    <row r="9879" spans="1:7" x14ac:dyDescent="0.25">
      <c r="A9879" t="str">
        <v>high</v>
      </c>
      <c r="B9879" t="b" cm="1">
        <f t="array" ref="B9879">AND(Orders!R9877:R19870&gt;500,Orders!O9877:O19870="technology")</f>
        <v>0</v>
      </c>
      <c r="C9879" t="b" cm="1">
        <f t="array" ref="C9879">OR(Orders!R9877:R19870&gt;1000,Orders!O9877:O19870="furniture")</f>
        <v>1</v>
      </c>
      <c r="D9879" t="str">
        <v>no</v>
      </c>
      <c r="E9879" t="str">
        <v>false</v>
      </c>
      <c r="G9879" t="str" cm="1">
        <f t="array" ref="G9879">IFERROR(IF(AND(Orders!R9878:R19871&gt;1000,OR(Orders!M9878:M19871="East",Orders!M9878:M19871="south")),"bonus","no bonus"),"data error")</f>
        <v>no bonus</v>
      </c>
    </row>
    <row r="9880" spans="1:7" x14ac:dyDescent="0.25">
      <c r="A9880" t="str">
        <v>high</v>
      </c>
      <c r="B9880" t="b" cm="1">
        <f t="array" ref="B9880">AND(Orders!R9878:R19871&gt;500,Orders!O9878:O19871="technology")</f>
        <v>0</v>
      </c>
      <c r="C9880" t="b" cm="1">
        <f t="array" ref="C9880">OR(Orders!R9878:R19871&gt;1000,Orders!O9878:O19871="furniture")</f>
        <v>1</v>
      </c>
      <c r="D9880" t="str">
        <v>no</v>
      </c>
      <c r="E9880" t="str">
        <v>false</v>
      </c>
      <c r="G9880" t="str" cm="1">
        <f t="array" ref="G9880">IFERROR(IF(AND(Orders!R9879:R19872&gt;1000,OR(Orders!M9879:M19872="East",Orders!M9879:M19872="south")),"bonus","no bonus"),"data error")</f>
        <v>no bonus</v>
      </c>
    </row>
    <row r="9881" spans="1:7" x14ac:dyDescent="0.25">
      <c r="A9881" t="str">
        <v>high</v>
      </c>
      <c r="B9881" t="b" cm="1">
        <f t="array" ref="B9881">AND(Orders!R9879:R19872&gt;500,Orders!O9879:O19872="technology")</f>
        <v>0</v>
      </c>
      <c r="C9881" t="b" cm="1">
        <f t="array" ref="C9881">OR(Orders!R9879:R19872&gt;1000,Orders!O9879:O19872="furniture")</f>
        <v>1</v>
      </c>
      <c r="D9881" t="str">
        <v>no</v>
      </c>
      <c r="E9881" t="str">
        <v>false</v>
      </c>
      <c r="G9881" t="str" cm="1">
        <f t="array" ref="G9881">IFERROR(IF(AND(Orders!R9880:R19873&gt;1000,OR(Orders!M9880:M19873="East",Orders!M9880:M19873="south")),"bonus","no bonus"),"data error")</f>
        <v>no bonus</v>
      </c>
    </row>
    <row r="9882" spans="1:7" x14ac:dyDescent="0.25">
      <c r="A9882" t="str">
        <v>high</v>
      </c>
      <c r="B9882" t="b" cm="1">
        <f t="array" ref="B9882">AND(Orders!R9880:R19873&gt;500,Orders!O9880:O19873="technology")</f>
        <v>0</v>
      </c>
      <c r="C9882" t="b" cm="1">
        <f t="array" ref="C9882">OR(Orders!R9880:R19873&gt;1000,Orders!O9880:O19873="furniture")</f>
        <v>1</v>
      </c>
      <c r="D9882" t="str">
        <v>no</v>
      </c>
      <c r="E9882" t="str">
        <v>false</v>
      </c>
      <c r="G9882" t="str" cm="1">
        <f t="array" ref="G9882">IFERROR(IF(AND(Orders!R9881:R19874&gt;1000,OR(Orders!M9881:M19874="East",Orders!M9881:M19874="south")),"bonus","no bonus"),"data error")</f>
        <v>no bonus</v>
      </c>
    </row>
    <row r="9883" spans="1:7" x14ac:dyDescent="0.25">
      <c r="A9883" t="str">
        <v>high</v>
      </c>
      <c r="B9883" t="b" cm="1">
        <f t="array" ref="B9883">AND(Orders!R9881:R19874&gt;500,Orders!O9881:O19874="technology")</f>
        <v>0</v>
      </c>
      <c r="C9883" t="b" cm="1">
        <f t="array" ref="C9883">OR(Orders!R9881:R19874&gt;1000,Orders!O9881:O19874="furniture")</f>
        <v>1</v>
      </c>
      <c r="D9883" t="str">
        <v>no</v>
      </c>
      <c r="E9883" t="str">
        <v>false</v>
      </c>
      <c r="G9883" t="str" cm="1">
        <f t="array" ref="G9883">IFERROR(IF(AND(Orders!R9882:R19875&gt;1000,OR(Orders!M9882:M19875="East",Orders!M9882:M19875="south")),"bonus","no bonus"),"data error")</f>
        <v>no bonus</v>
      </c>
    </row>
    <row r="9884" spans="1:7" x14ac:dyDescent="0.25">
      <c r="A9884" t="str">
        <v>high</v>
      </c>
      <c r="B9884" t="b" cm="1">
        <f t="array" ref="B9884">AND(Orders!R9882:R19875&gt;500,Orders!O9882:O19875="technology")</f>
        <v>0</v>
      </c>
      <c r="C9884" t="b" cm="1">
        <f t="array" ref="C9884">OR(Orders!R9882:R19875&gt;1000,Orders!O9882:O19875="furniture")</f>
        <v>1</v>
      </c>
      <c r="D9884" t="str">
        <v>no</v>
      </c>
      <c r="E9884" t="str">
        <v>false</v>
      </c>
      <c r="G9884" t="str" cm="1">
        <f t="array" ref="G9884">IFERROR(IF(AND(Orders!R9883:R19876&gt;1000,OR(Orders!M9883:M19876="East",Orders!M9883:M19876="south")),"bonus","no bonus"),"data error")</f>
        <v>no bonus</v>
      </c>
    </row>
    <row r="9885" spans="1:7" x14ac:dyDescent="0.25">
      <c r="A9885" t="str">
        <v>high</v>
      </c>
      <c r="B9885" t="b" cm="1">
        <f t="array" ref="B9885">AND(Orders!R9883:R19876&gt;500,Orders!O9883:O19876="technology")</f>
        <v>0</v>
      </c>
      <c r="C9885" t="b" cm="1">
        <f t="array" ref="C9885">OR(Orders!R9883:R19876&gt;1000,Orders!O9883:O19876="furniture")</f>
        <v>1</v>
      </c>
      <c r="D9885" t="str">
        <v>no</v>
      </c>
      <c r="E9885" t="str">
        <v>false</v>
      </c>
      <c r="G9885" t="str" cm="1">
        <f t="array" ref="G9885">IFERROR(IF(AND(Orders!R9884:R19877&gt;1000,OR(Orders!M9884:M19877="East",Orders!M9884:M19877="south")),"bonus","no bonus"),"data error")</f>
        <v>no bonus</v>
      </c>
    </row>
    <row r="9886" spans="1:7" x14ac:dyDescent="0.25">
      <c r="A9886" t="str">
        <v>high</v>
      </c>
      <c r="B9886" t="b" cm="1">
        <f t="array" ref="B9886">AND(Orders!R9884:R19877&gt;500,Orders!O9884:O19877="technology")</f>
        <v>0</v>
      </c>
      <c r="C9886" t="b" cm="1">
        <f t="array" ref="C9886">OR(Orders!R9884:R19877&gt;1000,Orders!O9884:O19877="furniture")</f>
        <v>1</v>
      </c>
      <c r="D9886" t="str">
        <v>no</v>
      </c>
      <c r="E9886" t="str">
        <v>false</v>
      </c>
      <c r="G9886" t="str" cm="1">
        <f t="array" ref="G9886">IFERROR(IF(AND(Orders!R9885:R19878&gt;1000,OR(Orders!M9885:M19878="East",Orders!M9885:M19878="south")),"bonus","no bonus"),"data error")</f>
        <v>no bonus</v>
      </c>
    </row>
    <row r="9887" spans="1:7" x14ac:dyDescent="0.25">
      <c r="A9887" t="str">
        <v>high</v>
      </c>
      <c r="B9887" t="b" cm="1">
        <f t="array" ref="B9887">AND(Orders!R9885:R19878&gt;500,Orders!O9885:O19878="technology")</f>
        <v>0</v>
      </c>
      <c r="C9887" t="b" cm="1">
        <f t="array" ref="C9887">OR(Orders!R9885:R19878&gt;1000,Orders!O9885:O19878="furniture")</f>
        <v>1</v>
      </c>
      <c r="D9887" t="str">
        <v>no</v>
      </c>
      <c r="E9887" t="str">
        <v>false</v>
      </c>
      <c r="G9887" t="str" cm="1">
        <f t="array" ref="G9887">IFERROR(IF(AND(Orders!R9886:R19879&gt;1000,OR(Orders!M9886:M19879="East",Orders!M9886:M19879="south")),"bonus","no bonus"),"data error")</f>
        <v>no bonus</v>
      </c>
    </row>
    <row r="9888" spans="1:7" x14ac:dyDescent="0.25">
      <c r="A9888" t="str">
        <v>high</v>
      </c>
      <c r="B9888" t="b" cm="1">
        <f t="array" ref="B9888">AND(Orders!R9886:R19879&gt;500,Orders!O9886:O19879="technology")</f>
        <v>0</v>
      </c>
      <c r="C9888" t="b" cm="1">
        <f t="array" ref="C9888">OR(Orders!R9886:R19879&gt;1000,Orders!O9886:O19879="furniture")</f>
        <v>1</v>
      </c>
      <c r="D9888" t="str">
        <v>no</v>
      </c>
      <c r="E9888" t="str">
        <v>false</v>
      </c>
      <c r="G9888" t="str" cm="1">
        <f t="array" ref="G9888">IFERROR(IF(AND(Orders!R9887:R19880&gt;1000,OR(Orders!M9887:M19880="East",Orders!M9887:M19880="south")),"bonus","no bonus"),"data error")</f>
        <v>no bonus</v>
      </c>
    </row>
    <row r="9889" spans="1:7" x14ac:dyDescent="0.25">
      <c r="A9889" t="str">
        <v>high</v>
      </c>
      <c r="B9889" t="b" cm="1">
        <f t="array" ref="B9889">AND(Orders!R9887:R19880&gt;500,Orders!O9887:O19880="technology")</f>
        <v>0</v>
      </c>
      <c r="C9889" t="b" cm="1">
        <f t="array" ref="C9889">OR(Orders!R9887:R19880&gt;1000,Orders!O9887:O19880="furniture")</f>
        <v>1</v>
      </c>
      <c r="D9889" t="str">
        <v>no</v>
      </c>
      <c r="E9889" t="str">
        <v>false</v>
      </c>
      <c r="G9889" t="str" cm="1">
        <f t="array" ref="G9889">IFERROR(IF(AND(Orders!R9888:R19881&gt;1000,OR(Orders!M9888:M19881="East",Orders!M9888:M19881="south")),"bonus","no bonus"),"data error")</f>
        <v>no bonus</v>
      </c>
    </row>
    <row r="9890" spans="1:7" x14ac:dyDescent="0.25">
      <c r="A9890" t="str">
        <v>high</v>
      </c>
      <c r="B9890" t="b" cm="1">
        <f t="array" ref="B9890">AND(Orders!R9888:R19881&gt;500,Orders!O9888:O19881="technology")</f>
        <v>0</v>
      </c>
      <c r="C9890" t="b" cm="1">
        <f t="array" ref="C9890">OR(Orders!R9888:R19881&gt;1000,Orders!O9888:O19881="furniture")</f>
        <v>1</v>
      </c>
      <c r="D9890" t="str">
        <v>no</v>
      </c>
      <c r="E9890" t="str">
        <v>false</v>
      </c>
      <c r="G9890" t="str" cm="1">
        <f t="array" ref="G9890">IFERROR(IF(AND(Orders!R9889:R19882&gt;1000,OR(Orders!M9889:M19882="East",Orders!M9889:M19882="south")),"bonus","no bonus"),"data error")</f>
        <v>no bonus</v>
      </c>
    </row>
    <row r="9891" spans="1:7" x14ac:dyDescent="0.25">
      <c r="A9891" t="str">
        <v>high</v>
      </c>
      <c r="B9891" t="b" cm="1">
        <f t="array" ref="B9891">AND(Orders!R9889:R19882&gt;500,Orders!O9889:O19882="technology")</f>
        <v>0</v>
      </c>
      <c r="C9891" t="b" cm="1">
        <f t="array" ref="C9891">OR(Orders!R9889:R19882&gt;1000,Orders!O9889:O19882="furniture")</f>
        <v>1</v>
      </c>
      <c r="D9891" t="str">
        <v>no</v>
      </c>
      <c r="E9891" t="str">
        <v>false</v>
      </c>
      <c r="G9891" t="str" cm="1">
        <f t="array" ref="G9891">IFERROR(IF(AND(Orders!R9890:R19883&gt;1000,OR(Orders!M9890:M19883="East",Orders!M9890:M19883="south")),"bonus","no bonus"),"data error")</f>
        <v>no bonus</v>
      </c>
    </row>
    <row r="9892" spans="1:7" x14ac:dyDescent="0.25">
      <c r="A9892" t="str">
        <v>high</v>
      </c>
      <c r="B9892" t="b" cm="1">
        <f t="array" ref="B9892">AND(Orders!R9890:R19883&gt;500,Orders!O9890:O19883="technology")</f>
        <v>0</v>
      </c>
      <c r="C9892" t="b" cm="1">
        <f t="array" ref="C9892">OR(Orders!R9890:R19883&gt;1000,Orders!O9890:O19883="furniture")</f>
        <v>1</v>
      </c>
      <c r="D9892" t="str">
        <v>no</v>
      </c>
      <c r="E9892" t="str">
        <v>false</v>
      </c>
      <c r="G9892" t="str" cm="1">
        <f t="array" ref="G9892">IFERROR(IF(AND(Orders!R9891:R19884&gt;1000,OR(Orders!M9891:M19884="East",Orders!M9891:M19884="south")),"bonus","no bonus"),"data error")</f>
        <v>no bonus</v>
      </c>
    </row>
    <row r="9893" spans="1:7" x14ac:dyDescent="0.25">
      <c r="A9893" t="str">
        <v>high</v>
      </c>
      <c r="B9893" t="b" cm="1">
        <f t="array" ref="B9893">AND(Orders!R9891:R19884&gt;500,Orders!O9891:O19884="technology")</f>
        <v>0</v>
      </c>
      <c r="C9893" t="b" cm="1">
        <f t="array" ref="C9893">OR(Orders!R9891:R19884&gt;1000,Orders!O9891:O19884="furniture")</f>
        <v>1</v>
      </c>
      <c r="D9893" t="str">
        <v>no</v>
      </c>
      <c r="E9893" t="str">
        <v>false</v>
      </c>
      <c r="G9893" t="str" cm="1">
        <f t="array" ref="G9893">IFERROR(IF(AND(Orders!R9892:R19885&gt;1000,OR(Orders!M9892:M19885="East",Orders!M9892:M19885="south")),"bonus","no bonus"),"data error")</f>
        <v>no bonus</v>
      </c>
    </row>
    <row r="9894" spans="1:7" x14ac:dyDescent="0.25">
      <c r="A9894" t="str">
        <v>high</v>
      </c>
      <c r="B9894" t="b" cm="1">
        <f t="array" ref="B9894">AND(Orders!R9892:R19885&gt;500,Orders!O9892:O19885="technology")</f>
        <v>0</v>
      </c>
      <c r="C9894" t="b" cm="1">
        <f t="array" ref="C9894">OR(Orders!R9892:R19885&gt;1000,Orders!O9892:O19885="furniture")</f>
        <v>1</v>
      </c>
      <c r="D9894" t="str">
        <v>no</v>
      </c>
      <c r="E9894" t="str">
        <v>false</v>
      </c>
      <c r="G9894" t="str" cm="1">
        <f t="array" ref="G9894">IFERROR(IF(AND(Orders!R9893:R19886&gt;1000,OR(Orders!M9893:M19886="East",Orders!M9893:M19886="south")),"bonus","no bonus"),"data error")</f>
        <v>no bonus</v>
      </c>
    </row>
    <row r="9895" spans="1:7" x14ac:dyDescent="0.25">
      <c r="A9895" t="str">
        <v>high</v>
      </c>
      <c r="B9895" t="b" cm="1">
        <f t="array" ref="B9895">AND(Orders!R9893:R19886&gt;500,Orders!O9893:O19886="technology")</f>
        <v>0</v>
      </c>
      <c r="C9895" t="b" cm="1">
        <f t="array" ref="C9895">OR(Orders!R9893:R19886&gt;1000,Orders!O9893:O19886="furniture")</f>
        <v>1</v>
      </c>
      <c r="D9895" t="str">
        <v>no</v>
      </c>
      <c r="E9895" t="str">
        <v>false</v>
      </c>
      <c r="G9895" t="str" cm="1">
        <f t="array" ref="G9895">IFERROR(IF(AND(Orders!R9894:R19887&gt;1000,OR(Orders!M9894:M19887="East",Orders!M9894:M19887="south")),"bonus","no bonus"),"data error")</f>
        <v>no bonus</v>
      </c>
    </row>
    <row r="9896" spans="1:7" x14ac:dyDescent="0.25">
      <c r="A9896" t="str">
        <v>high</v>
      </c>
      <c r="B9896" t="b" cm="1">
        <f t="array" ref="B9896">AND(Orders!R9894:R19887&gt;500,Orders!O9894:O19887="technology")</f>
        <v>0</v>
      </c>
      <c r="C9896" t="b" cm="1">
        <f t="array" ref="C9896">OR(Orders!R9894:R19887&gt;1000,Orders!O9894:O19887="furniture")</f>
        <v>1</v>
      </c>
      <c r="D9896" t="str">
        <v>no</v>
      </c>
      <c r="E9896" t="str">
        <v>false</v>
      </c>
      <c r="G9896" t="str" cm="1">
        <f t="array" ref="G9896">IFERROR(IF(AND(Orders!R9895:R19888&gt;1000,OR(Orders!M9895:M19888="East",Orders!M9895:M19888="south")),"bonus","no bonus"),"data error")</f>
        <v>no bonus</v>
      </c>
    </row>
    <row r="9897" spans="1:7" x14ac:dyDescent="0.25">
      <c r="A9897" t="str">
        <v>high</v>
      </c>
      <c r="B9897" t="b" cm="1">
        <f t="array" ref="B9897">AND(Orders!R9895:R19888&gt;500,Orders!O9895:O19888="technology")</f>
        <v>0</v>
      </c>
      <c r="C9897" t="b" cm="1">
        <f t="array" ref="C9897">OR(Orders!R9895:R19888&gt;1000,Orders!O9895:O19888="furniture")</f>
        <v>1</v>
      </c>
      <c r="D9897" t="str">
        <v>no</v>
      </c>
      <c r="E9897" t="str">
        <v>false</v>
      </c>
      <c r="G9897" t="str" cm="1">
        <f t="array" ref="G9897">IFERROR(IF(AND(Orders!R9896:R19889&gt;1000,OR(Orders!M9896:M19889="East",Orders!M9896:M19889="south")),"bonus","no bonus"),"data error")</f>
        <v>no bonus</v>
      </c>
    </row>
    <row r="9898" spans="1:7" x14ac:dyDescent="0.25">
      <c r="A9898" t="str">
        <v>high</v>
      </c>
      <c r="B9898" t="b" cm="1">
        <f t="array" ref="B9898">AND(Orders!R9896:R19889&gt;500,Orders!O9896:O19889="technology")</f>
        <v>0</v>
      </c>
      <c r="C9898" t="b" cm="1">
        <f t="array" ref="C9898">OR(Orders!R9896:R19889&gt;1000,Orders!O9896:O19889="furniture")</f>
        <v>1</v>
      </c>
      <c r="D9898" t="str">
        <v>no</v>
      </c>
      <c r="E9898" t="str">
        <v>false</v>
      </c>
      <c r="G9898" t="str" cm="1">
        <f t="array" ref="G9898">IFERROR(IF(AND(Orders!R9897:R19890&gt;1000,OR(Orders!M9897:M19890="East",Orders!M9897:M19890="south")),"bonus","no bonus"),"data error")</f>
        <v>no bonus</v>
      </c>
    </row>
    <row r="9899" spans="1:7" x14ac:dyDescent="0.25">
      <c r="A9899" t="str">
        <v>high</v>
      </c>
      <c r="B9899" t="b" cm="1">
        <f t="array" ref="B9899">AND(Orders!R9897:R19890&gt;500,Orders!O9897:O19890="technology")</f>
        <v>0</v>
      </c>
      <c r="C9899" t="b" cm="1">
        <f t="array" ref="C9899">OR(Orders!R9897:R19890&gt;1000,Orders!O9897:O19890="furniture")</f>
        <v>1</v>
      </c>
      <c r="D9899" t="str">
        <v>no</v>
      </c>
      <c r="E9899" t="str">
        <v>false</v>
      </c>
      <c r="G9899" t="str" cm="1">
        <f t="array" ref="G9899">IFERROR(IF(AND(Orders!R9898:R19891&gt;1000,OR(Orders!M9898:M19891="East",Orders!M9898:M19891="south")),"bonus","no bonus"),"data error")</f>
        <v>no bonus</v>
      </c>
    </row>
    <row r="9900" spans="1:7" x14ac:dyDescent="0.25">
      <c r="A9900" t="str">
        <v>high</v>
      </c>
      <c r="B9900" t="b" cm="1">
        <f t="array" ref="B9900">AND(Orders!R9898:R19891&gt;500,Orders!O9898:O19891="technology")</f>
        <v>0</v>
      </c>
      <c r="C9900" t="b" cm="1">
        <f t="array" ref="C9900">OR(Orders!R9898:R19891&gt;1000,Orders!O9898:O19891="furniture")</f>
        <v>1</v>
      </c>
      <c r="D9900" t="str">
        <v>no</v>
      </c>
      <c r="E9900" t="str">
        <v>false</v>
      </c>
      <c r="G9900" t="str" cm="1">
        <f t="array" ref="G9900">IFERROR(IF(AND(Orders!R9899:R19892&gt;1000,OR(Orders!M9899:M19892="East",Orders!M9899:M19892="south")),"bonus","no bonus"),"data error")</f>
        <v>no bonus</v>
      </c>
    </row>
    <row r="9901" spans="1:7" x14ac:dyDescent="0.25">
      <c r="A9901" t="str">
        <v>high</v>
      </c>
      <c r="B9901" t="b" cm="1">
        <f t="array" ref="B9901">AND(Orders!R9899:R19892&gt;500,Orders!O9899:O19892="technology")</f>
        <v>0</v>
      </c>
      <c r="C9901" t="b" cm="1">
        <f t="array" ref="C9901">OR(Orders!R9899:R19892&gt;1000,Orders!O9899:O19892="furniture")</f>
        <v>1</v>
      </c>
      <c r="D9901" t="str">
        <v>no</v>
      </c>
      <c r="E9901" t="str">
        <v>false</v>
      </c>
      <c r="G9901" t="str" cm="1">
        <f t="array" ref="G9901">IFERROR(IF(AND(Orders!R9900:R19893&gt;1000,OR(Orders!M9900:M19893="East",Orders!M9900:M19893="south")),"bonus","no bonus"),"data error")</f>
        <v>no bonus</v>
      </c>
    </row>
    <row r="9902" spans="1:7" x14ac:dyDescent="0.25">
      <c r="A9902" t="str">
        <v>high</v>
      </c>
      <c r="B9902" t="b" cm="1">
        <f t="array" ref="B9902">AND(Orders!R9900:R19893&gt;500,Orders!O9900:O19893="technology")</f>
        <v>0</v>
      </c>
      <c r="C9902" t="b" cm="1">
        <f t="array" ref="C9902">OR(Orders!R9900:R19893&gt;1000,Orders!O9900:O19893="furniture")</f>
        <v>1</v>
      </c>
      <c r="D9902" t="str">
        <v>no</v>
      </c>
      <c r="E9902" t="str">
        <v>false</v>
      </c>
      <c r="G9902" t="str" cm="1">
        <f t="array" ref="G9902">IFERROR(IF(AND(Orders!R9901:R19894&gt;1000,OR(Orders!M9901:M19894="East",Orders!M9901:M19894="south")),"bonus","no bonus"),"data error")</f>
        <v>no bonus</v>
      </c>
    </row>
    <row r="9903" spans="1:7" x14ac:dyDescent="0.25">
      <c r="A9903" t="str">
        <v>high</v>
      </c>
      <c r="B9903" t="b" cm="1">
        <f t="array" ref="B9903">AND(Orders!R9901:R19894&gt;500,Orders!O9901:O19894="technology")</f>
        <v>0</v>
      </c>
      <c r="C9903" t="b" cm="1">
        <f t="array" ref="C9903">OR(Orders!R9901:R19894&gt;1000,Orders!O9901:O19894="furniture")</f>
        <v>1</v>
      </c>
      <c r="D9903" t="str">
        <v>no</v>
      </c>
      <c r="E9903" t="str">
        <v>false</v>
      </c>
      <c r="G9903" t="str" cm="1">
        <f t="array" ref="G9903">IFERROR(IF(AND(Orders!R9902:R19895&gt;1000,OR(Orders!M9902:M19895="East",Orders!M9902:M19895="south")),"bonus","no bonus"),"data error")</f>
        <v>no bonus</v>
      </c>
    </row>
    <row r="9904" spans="1:7" x14ac:dyDescent="0.25">
      <c r="A9904" t="str">
        <v>high</v>
      </c>
      <c r="B9904" t="b" cm="1">
        <f t="array" ref="B9904">AND(Orders!R9902:R19895&gt;500,Orders!O9902:O19895="technology")</f>
        <v>0</v>
      </c>
      <c r="C9904" t="b" cm="1">
        <f t="array" ref="C9904">OR(Orders!R9902:R19895&gt;1000,Orders!O9902:O19895="furniture")</f>
        <v>1</v>
      </c>
      <c r="D9904" t="str">
        <v>no</v>
      </c>
      <c r="E9904" t="str">
        <v>false</v>
      </c>
      <c r="G9904" t="str" cm="1">
        <f t="array" ref="G9904">IFERROR(IF(AND(Orders!R9903:R19896&gt;1000,OR(Orders!M9903:M19896="East",Orders!M9903:M19896="south")),"bonus","no bonus"),"data error")</f>
        <v>no bonus</v>
      </c>
    </row>
    <row r="9905" spans="1:7" x14ac:dyDescent="0.25">
      <c r="A9905" t="str">
        <v>high</v>
      </c>
      <c r="B9905" t="b" cm="1">
        <f t="array" ref="B9905">AND(Orders!R9903:R19896&gt;500,Orders!O9903:O19896="technology")</f>
        <v>0</v>
      </c>
      <c r="C9905" t="b" cm="1">
        <f t="array" ref="C9905">OR(Orders!R9903:R19896&gt;1000,Orders!O9903:O19896="furniture")</f>
        <v>1</v>
      </c>
      <c r="D9905" t="str">
        <v>no</v>
      </c>
      <c r="E9905" t="str">
        <v>false</v>
      </c>
      <c r="G9905" t="str" cm="1">
        <f t="array" ref="G9905">IFERROR(IF(AND(Orders!R9904:R19897&gt;1000,OR(Orders!M9904:M19897="East",Orders!M9904:M19897="south")),"bonus","no bonus"),"data error")</f>
        <v>no bonus</v>
      </c>
    </row>
    <row r="9906" spans="1:7" x14ac:dyDescent="0.25">
      <c r="A9906" t="str">
        <v>high</v>
      </c>
      <c r="B9906" t="b" cm="1">
        <f t="array" ref="B9906">AND(Orders!R9904:R19897&gt;500,Orders!O9904:O19897="technology")</f>
        <v>0</v>
      </c>
      <c r="C9906" t="b" cm="1">
        <f t="array" ref="C9906">OR(Orders!R9904:R19897&gt;1000,Orders!O9904:O19897="furniture")</f>
        <v>1</v>
      </c>
      <c r="D9906" t="str">
        <v>no</v>
      </c>
      <c r="E9906" t="str">
        <v>false</v>
      </c>
      <c r="G9906" t="str" cm="1">
        <f t="array" ref="G9906">IFERROR(IF(AND(Orders!R9905:R19898&gt;1000,OR(Orders!M9905:M19898="East",Orders!M9905:M19898="south")),"bonus","no bonus"),"data error")</f>
        <v>no bonus</v>
      </c>
    </row>
    <row r="9907" spans="1:7" x14ac:dyDescent="0.25">
      <c r="A9907" t="str">
        <v>high</v>
      </c>
      <c r="B9907" t="b" cm="1">
        <f t="array" ref="B9907">AND(Orders!R9905:R19898&gt;500,Orders!O9905:O19898="technology")</f>
        <v>0</v>
      </c>
      <c r="C9907" t="b" cm="1">
        <f t="array" ref="C9907">OR(Orders!R9905:R19898&gt;1000,Orders!O9905:O19898="furniture")</f>
        <v>1</v>
      </c>
      <c r="D9907" t="str">
        <v>no</v>
      </c>
      <c r="E9907" t="str">
        <v>false</v>
      </c>
      <c r="G9907" t="str" cm="1">
        <f t="array" ref="G9907">IFERROR(IF(AND(Orders!R9906:R19899&gt;1000,OR(Orders!M9906:M19899="East",Orders!M9906:M19899="south")),"bonus","no bonus"),"data error")</f>
        <v>no bonus</v>
      </c>
    </row>
    <row r="9908" spans="1:7" x14ac:dyDescent="0.25">
      <c r="A9908" t="str">
        <v>high</v>
      </c>
      <c r="B9908" t="b" cm="1">
        <f t="array" ref="B9908">AND(Orders!R9906:R19899&gt;500,Orders!O9906:O19899="technology")</f>
        <v>0</v>
      </c>
      <c r="C9908" t="b" cm="1">
        <f t="array" ref="C9908">OR(Orders!R9906:R19899&gt;1000,Orders!O9906:O19899="furniture")</f>
        <v>1</v>
      </c>
      <c r="D9908" t="str">
        <v>no</v>
      </c>
      <c r="E9908" t="str">
        <v>false</v>
      </c>
      <c r="G9908" t="str" cm="1">
        <f t="array" ref="G9908">IFERROR(IF(AND(Orders!R9907:R19900&gt;1000,OR(Orders!M9907:M19900="East",Orders!M9907:M19900="south")),"bonus","no bonus"),"data error")</f>
        <v>no bonus</v>
      </c>
    </row>
    <row r="9909" spans="1:7" x14ac:dyDescent="0.25">
      <c r="A9909" t="str">
        <v>high</v>
      </c>
      <c r="B9909" t="b" cm="1">
        <f t="array" ref="B9909">AND(Orders!R9907:R19900&gt;500,Orders!O9907:O19900="technology")</f>
        <v>0</v>
      </c>
      <c r="C9909" t="b" cm="1">
        <f t="array" ref="C9909">OR(Orders!R9907:R19900&gt;1000,Orders!O9907:O19900="furniture")</f>
        <v>1</v>
      </c>
      <c r="D9909" t="str">
        <v>no</v>
      </c>
      <c r="E9909" t="str">
        <v>false</v>
      </c>
      <c r="G9909" t="str" cm="1">
        <f t="array" ref="G9909">IFERROR(IF(AND(Orders!R9908:R19901&gt;1000,OR(Orders!M9908:M19901="East",Orders!M9908:M19901="south")),"bonus","no bonus"),"data error")</f>
        <v>no bonus</v>
      </c>
    </row>
    <row r="9910" spans="1:7" x14ac:dyDescent="0.25">
      <c r="A9910" t="str">
        <v>high</v>
      </c>
      <c r="B9910" t="b" cm="1">
        <f t="array" ref="B9910">AND(Orders!R9908:R19901&gt;500,Orders!O9908:O19901="technology")</f>
        <v>0</v>
      </c>
      <c r="C9910" t="b" cm="1">
        <f t="array" ref="C9910">OR(Orders!R9908:R19901&gt;1000,Orders!O9908:O19901="furniture")</f>
        <v>1</v>
      </c>
      <c r="D9910" t="str">
        <v>no</v>
      </c>
      <c r="E9910" t="str">
        <v>false</v>
      </c>
      <c r="G9910" t="str" cm="1">
        <f t="array" ref="G9910">IFERROR(IF(AND(Orders!R9909:R19902&gt;1000,OR(Orders!M9909:M19902="East",Orders!M9909:M19902="south")),"bonus","no bonus"),"data error")</f>
        <v>no bonus</v>
      </c>
    </row>
    <row r="9911" spans="1:7" x14ac:dyDescent="0.25">
      <c r="A9911" t="str">
        <v>high</v>
      </c>
      <c r="B9911" t="b" cm="1">
        <f t="array" ref="B9911">AND(Orders!R9909:R19902&gt;500,Orders!O9909:O19902="technology")</f>
        <v>0</v>
      </c>
      <c r="C9911" t="b" cm="1">
        <f t="array" ref="C9911">OR(Orders!R9909:R19902&gt;1000,Orders!O9909:O19902="furniture")</f>
        <v>1</v>
      </c>
      <c r="D9911" t="str">
        <v>no</v>
      </c>
      <c r="E9911" t="str">
        <v>false</v>
      </c>
      <c r="G9911" t="str" cm="1">
        <f t="array" ref="G9911">IFERROR(IF(AND(Orders!R9910:R19903&gt;1000,OR(Orders!M9910:M19903="East",Orders!M9910:M19903="south")),"bonus","no bonus"),"data error")</f>
        <v>no bonus</v>
      </c>
    </row>
    <row r="9912" spans="1:7" x14ac:dyDescent="0.25">
      <c r="A9912" t="str">
        <v>high</v>
      </c>
      <c r="B9912" t="b" cm="1">
        <f t="array" ref="B9912">AND(Orders!R9910:R19903&gt;500,Orders!O9910:O19903="technology")</f>
        <v>0</v>
      </c>
      <c r="C9912" t="b" cm="1">
        <f t="array" ref="C9912">OR(Orders!R9910:R19903&gt;1000,Orders!O9910:O19903="furniture")</f>
        <v>1</v>
      </c>
      <c r="D9912" t="str">
        <v>no</v>
      </c>
      <c r="E9912" t="str">
        <v>false</v>
      </c>
      <c r="G9912" t="str" cm="1">
        <f t="array" ref="G9912">IFERROR(IF(AND(Orders!R9911:R19904&gt;1000,OR(Orders!M9911:M19904="East",Orders!M9911:M19904="south")),"bonus","no bonus"),"data error")</f>
        <v>no bonus</v>
      </c>
    </row>
    <row r="9913" spans="1:7" x14ac:dyDescent="0.25">
      <c r="A9913" t="str">
        <v>high</v>
      </c>
      <c r="B9913" t="b" cm="1">
        <f t="array" ref="B9913">AND(Orders!R9911:R19904&gt;500,Orders!O9911:O19904="technology")</f>
        <v>0</v>
      </c>
      <c r="C9913" t="b" cm="1">
        <f t="array" ref="C9913">OR(Orders!R9911:R19904&gt;1000,Orders!O9911:O19904="furniture")</f>
        <v>1</v>
      </c>
      <c r="D9913" t="str">
        <v>no</v>
      </c>
      <c r="E9913" t="str">
        <v>false</v>
      </c>
      <c r="G9913" t="str" cm="1">
        <f t="array" ref="G9913">IFERROR(IF(AND(Orders!R9912:R19905&gt;1000,OR(Orders!M9912:M19905="East",Orders!M9912:M19905="south")),"bonus","no bonus"),"data error")</f>
        <v>no bonus</v>
      </c>
    </row>
    <row r="9914" spans="1:7" x14ac:dyDescent="0.25">
      <c r="A9914" t="str">
        <v>high</v>
      </c>
      <c r="B9914" t="b" cm="1">
        <f t="array" ref="B9914">AND(Orders!R9912:R19905&gt;500,Orders!O9912:O19905="technology")</f>
        <v>0</v>
      </c>
      <c r="C9914" t="b" cm="1">
        <f t="array" ref="C9914">OR(Orders!R9912:R19905&gt;1000,Orders!O9912:O19905="furniture")</f>
        <v>1</v>
      </c>
      <c r="D9914" t="str">
        <v>no</v>
      </c>
      <c r="E9914" t="str">
        <v>false</v>
      </c>
      <c r="G9914" t="str" cm="1">
        <f t="array" ref="G9914">IFERROR(IF(AND(Orders!R9913:R19906&gt;1000,OR(Orders!M9913:M19906="East",Orders!M9913:M19906="south")),"bonus","no bonus"),"data error")</f>
        <v>no bonus</v>
      </c>
    </row>
    <row r="9915" spans="1:7" x14ac:dyDescent="0.25">
      <c r="A9915" t="str">
        <v>high</v>
      </c>
      <c r="B9915" t="b" cm="1">
        <f t="array" ref="B9915">AND(Orders!R9913:R19906&gt;500,Orders!O9913:O19906="technology")</f>
        <v>0</v>
      </c>
      <c r="C9915" t="b" cm="1">
        <f t="array" ref="C9915">OR(Orders!R9913:R19906&gt;1000,Orders!O9913:O19906="furniture")</f>
        <v>1</v>
      </c>
      <c r="D9915" t="str">
        <v>no</v>
      </c>
      <c r="E9915" t="str">
        <v>false</v>
      </c>
      <c r="G9915" t="str" cm="1">
        <f t="array" ref="G9915">IFERROR(IF(AND(Orders!R9914:R19907&gt;1000,OR(Orders!M9914:M19907="East",Orders!M9914:M19907="south")),"bonus","no bonus"),"data error")</f>
        <v>no bonus</v>
      </c>
    </row>
    <row r="9916" spans="1:7" x14ac:dyDescent="0.25">
      <c r="A9916" t="str">
        <v>high</v>
      </c>
      <c r="B9916" t="b" cm="1">
        <f t="array" ref="B9916">AND(Orders!R9914:R19907&gt;500,Orders!O9914:O19907="technology")</f>
        <v>0</v>
      </c>
      <c r="C9916" t="b" cm="1">
        <f t="array" ref="C9916">OR(Orders!R9914:R19907&gt;1000,Orders!O9914:O19907="furniture")</f>
        <v>1</v>
      </c>
      <c r="D9916" t="str">
        <v>no</v>
      </c>
      <c r="E9916" t="str">
        <v>false</v>
      </c>
      <c r="G9916" t="str" cm="1">
        <f t="array" ref="G9916">IFERROR(IF(AND(Orders!R9915:R19908&gt;1000,OR(Orders!M9915:M19908="East",Orders!M9915:M19908="south")),"bonus","no bonus"),"data error")</f>
        <v>no bonus</v>
      </c>
    </row>
    <row r="9917" spans="1:7" x14ac:dyDescent="0.25">
      <c r="A9917" t="str">
        <v>high</v>
      </c>
      <c r="B9917" t="b" cm="1">
        <f t="array" ref="B9917">AND(Orders!R9915:R19908&gt;500,Orders!O9915:O19908="technology")</f>
        <v>0</v>
      </c>
      <c r="C9917" t="b" cm="1">
        <f t="array" ref="C9917">OR(Orders!R9915:R19908&gt;1000,Orders!O9915:O19908="furniture")</f>
        <v>1</v>
      </c>
      <c r="D9917" t="str">
        <v>no</v>
      </c>
      <c r="E9917" t="str">
        <v>false</v>
      </c>
      <c r="G9917" t="str" cm="1">
        <f t="array" ref="G9917">IFERROR(IF(AND(Orders!R9916:R19909&gt;1000,OR(Orders!M9916:M19909="East",Orders!M9916:M19909="south")),"bonus","no bonus"),"data error")</f>
        <v>no bonus</v>
      </c>
    </row>
    <row r="9918" spans="1:7" x14ac:dyDescent="0.25">
      <c r="A9918" t="str">
        <v>high</v>
      </c>
      <c r="B9918" t="b" cm="1">
        <f t="array" ref="B9918">AND(Orders!R9916:R19909&gt;500,Orders!O9916:O19909="technology")</f>
        <v>0</v>
      </c>
      <c r="C9918" t="b" cm="1">
        <f t="array" ref="C9918">OR(Orders!R9916:R19909&gt;1000,Orders!O9916:O19909="furniture")</f>
        <v>1</v>
      </c>
      <c r="D9918" t="str">
        <v>no</v>
      </c>
      <c r="E9918" t="str">
        <v>false</v>
      </c>
      <c r="G9918" t="str" cm="1">
        <f t="array" ref="G9918">IFERROR(IF(AND(Orders!R9917:R19910&gt;1000,OR(Orders!M9917:M19910="East",Orders!M9917:M19910="south")),"bonus","no bonus"),"data error")</f>
        <v>no bonus</v>
      </c>
    </row>
    <row r="9919" spans="1:7" x14ac:dyDescent="0.25">
      <c r="A9919" t="str">
        <v>high</v>
      </c>
      <c r="B9919" t="b" cm="1">
        <f t="array" ref="B9919">AND(Orders!R9917:R19910&gt;500,Orders!O9917:O19910="technology")</f>
        <v>0</v>
      </c>
      <c r="C9919" t="b" cm="1">
        <f t="array" ref="C9919">OR(Orders!R9917:R19910&gt;1000,Orders!O9917:O19910="furniture")</f>
        <v>1</v>
      </c>
      <c r="D9919" t="str">
        <v>no</v>
      </c>
      <c r="E9919" t="str">
        <v>false</v>
      </c>
      <c r="G9919" t="str" cm="1">
        <f t="array" ref="G9919">IFERROR(IF(AND(Orders!R9918:R19911&gt;1000,OR(Orders!M9918:M19911="East",Orders!M9918:M19911="south")),"bonus","no bonus"),"data error")</f>
        <v>no bonus</v>
      </c>
    </row>
    <row r="9920" spans="1:7" x14ac:dyDescent="0.25">
      <c r="A9920" t="str">
        <v>high</v>
      </c>
      <c r="B9920" t="b" cm="1">
        <f t="array" ref="B9920">AND(Orders!R9918:R19911&gt;500,Orders!O9918:O19911="technology")</f>
        <v>0</v>
      </c>
      <c r="C9920" t="b" cm="1">
        <f t="array" ref="C9920">OR(Orders!R9918:R19911&gt;1000,Orders!O9918:O19911="furniture")</f>
        <v>1</v>
      </c>
      <c r="D9920" t="str">
        <v>no</v>
      </c>
      <c r="E9920" t="str">
        <v>false</v>
      </c>
      <c r="G9920" t="str" cm="1">
        <f t="array" ref="G9920">IFERROR(IF(AND(Orders!R9919:R19912&gt;1000,OR(Orders!M9919:M19912="East",Orders!M9919:M19912="south")),"bonus","no bonus"),"data error")</f>
        <v>no bonus</v>
      </c>
    </row>
    <row r="9921" spans="1:7" x14ac:dyDescent="0.25">
      <c r="A9921" t="str">
        <v>high</v>
      </c>
      <c r="B9921" t="b" cm="1">
        <f t="array" ref="B9921">AND(Orders!R9919:R19912&gt;500,Orders!O9919:O19912="technology")</f>
        <v>0</v>
      </c>
      <c r="C9921" t="b" cm="1">
        <f t="array" ref="C9921">OR(Orders!R9919:R19912&gt;1000,Orders!O9919:O19912="furniture")</f>
        <v>1</v>
      </c>
      <c r="D9921" t="str">
        <v>no</v>
      </c>
      <c r="E9921" t="str">
        <v>false</v>
      </c>
      <c r="G9921" t="str" cm="1">
        <f t="array" ref="G9921">IFERROR(IF(AND(Orders!R9920:R19913&gt;1000,OR(Orders!M9920:M19913="East",Orders!M9920:M19913="south")),"bonus","no bonus"),"data error")</f>
        <v>no bonus</v>
      </c>
    </row>
    <row r="9922" spans="1:7" x14ac:dyDescent="0.25">
      <c r="A9922" t="str">
        <v>high</v>
      </c>
      <c r="B9922" t="b" cm="1">
        <f t="array" ref="B9922">AND(Orders!R9920:R19913&gt;500,Orders!O9920:O19913="technology")</f>
        <v>0</v>
      </c>
      <c r="C9922" t="b" cm="1">
        <f t="array" ref="C9922">OR(Orders!R9920:R19913&gt;1000,Orders!O9920:O19913="furniture")</f>
        <v>1</v>
      </c>
      <c r="D9922" t="str">
        <v>no</v>
      </c>
      <c r="E9922" t="str">
        <v>false</v>
      </c>
      <c r="G9922" t="str" cm="1">
        <f t="array" ref="G9922">IFERROR(IF(AND(Orders!R9921:R19914&gt;1000,OR(Orders!M9921:M19914="East",Orders!M9921:M19914="south")),"bonus","no bonus"),"data error")</f>
        <v>no bonus</v>
      </c>
    </row>
    <row r="9923" spans="1:7" x14ac:dyDescent="0.25">
      <c r="A9923" t="str">
        <v>high</v>
      </c>
      <c r="B9923" t="b" cm="1">
        <f t="array" ref="B9923">AND(Orders!R9921:R19914&gt;500,Orders!O9921:O19914="technology")</f>
        <v>0</v>
      </c>
      <c r="C9923" t="b" cm="1">
        <f t="array" ref="C9923">OR(Orders!R9921:R19914&gt;1000,Orders!O9921:O19914="furniture")</f>
        <v>1</v>
      </c>
      <c r="D9923" t="str">
        <v>no</v>
      </c>
      <c r="E9923" t="str">
        <v>false</v>
      </c>
      <c r="G9923" t="str" cm="1">
        <f t="array" ref="G9923">IFERROR(IF(AND(Orders!R9922:R19915&gt;1000,OR(Orders!M9922:M19915="East",Orders!M9922:M19915="south")),"bonus","no bonus"),"data error")</f>
        <v>no bonus</v>
      </c>
    </row>
    <row r="9924" spans="1:7" x14ac:dyDescent="0.25">
      <c r="A9924" t="str">
        <v>high</v>
      </c>
      <c r="B9924" t="b" cm="1">
        <f t="array" ref="B9924">AND(Orders!R9922:R19915&gt;500,Orders!O9922:O19915="technology")</f>
        <v>0</v>
      </c>
      <c r="C9924" t="b" cm="1">
        <f t="array" ref="C9924">OR(Orders!R9922:R19915&gt;1000,Orders!O9922:O19915="furniture")</f>
        <v>1</v>
      </c>
      <c r="D9924" t="str">
        <v>no</v>
      </c>
      <c r="E9924" t="str">
        <v>false</v>
      </c>
      <c r="G9924" t="str" cm="1">
        <f t="array" ref="G9924">IFERROR(IF(AND(Orders!R9923:R19916&gt;1000,OR(Orders!M9923:M19916="East",Orders!M9923:M19916="south")),"bonus","no bonus"),"data error")</f>
        <v>no bonus</v>
      </c>
    </row>
    <row r="9925" spans="1:7" x14ac:dyDescent="0.25">
      <c r="A9925" t="str">
        <v>high</v>
      </c>
      <c r="B9925" t="b" cm="1">
        <f t="array" ref="B9925">AND(Orders!R9923:R19916&gt;500,Orders!O9923:O19916="technology")</f>
        <v>0</v>
      </c>
      <c r="C9925" t="b" cm="1">
        <f t="array" ref="C9925">OR(Orders!R9923:R19916&gt;1000,Orders!O9923:O19916="furniture")</f>
        <v>1</v>
      </c>
      <c r="D9925" t="str">
        <v>no</v>
      </c>
      <c r="E9925" t="str">
        <v>false</v>
      </c>
      <c r="G9925" t="str" cm="1">
        <f t="array" ref="G9925">IFERROR(IF(AND(Orders!R9924:R19917&gt;1000,OR(Orders!M9924:M19917="East",Orders!M9924:M19917="south")),"bonus","no bonus"),"data error")</f>
        <v>no bonus</v>
      </c>
    </row>
    <row r="9926" spans="1:7" x14ac:dyDescent="0.25">
      <c r="A9926" t="str">
        <v>high</v>
      </c>
      <c r="B9926" t="b" cm="1">
        <f t="array" ref="B9926">AND(Orders!R9924:R19917&gt;500,Orders!O9924:O19917="technology")</f>
        <v>0</v>
      </c>
      <c r="C9926" t="b" cm="1">
        <f t="array" ref="C9926">OR(Orders!R9924:R19917&gt;1000,Orders!O9924:O19917="furniture")</f>
        <v>1</v>
      </c>
      <c r="D9926" t="str">
        <v>no</v>
      </c>
      <c r="E9926" t="str">
        <v>false</v>
      </c>
      <c r="G9926" t="str" cm="1">
        <f t="array" ref="G9926">IFERROR(IF(AND(Orders!R9925:R19918&gt;1000,OR(Orders!M9925:M19918="East",Orders!M9925:M19918="south")),"bonus","no bonus"),"data error")</f>
        <v>no bonus</v>
      </c>
    </row>
    <row r="9927" spans="1:7" x14ac:dyDescent="0.25">
      <c r="A9927" t="str">
        <v>high</v>
      </c>
      <c r="B9927" t="b" cm="1">
        <f t="array" ref="B9927">AND(Orders!R9925:R19918&gt;500,Orders!O9925:O19918="technology")</f>
        <v>0</v>
      </c>
      <c r="C9927" t="b" cm="1">
        <f t="array" ref="C9927">OR(Orders!R9925:R19918&gt;1000,Orders!O9925:O19918="furniture")</f>
        <v>1</v>
      </c>
      <c r="D9927" t="str">
        <v>no</v>
      </c>
      <c r="E9927" t="str">
        <v>false</v>
      </c>
      <c r="G9927" t="str" cm="1">
        <f t="array" ref="G9927">IFERROR(IF(AND(Orders!R9926:R19919&gt;1000,OR(Orders!M9926:M19919="East",Orders!M9926:M19919="south")),"bonus","no bonus"),"data error")</f>
        <v>no bonus</v>
      </c>
    </row>
    <row r="9928" spans="1:7" x14ac:dyDescent="0.25">
      <c r="A9928" t="str">
        <v>high</v>
      </c>
      <c r="B9928" t="b" cm="1">
        <f t="array" ref="B9928">AND(Orders!R9926:R19919&gt;500,Orders!O9926:O19919="technology")</f>
        <v>0</v>
      </c>
      <c r="C9928" t="b" cm="1">
        <f t="array" ref="C9928">OR(Orders!R9926:R19919&gt;1000,Orders!O9926:O19919="furniture")</f>
        <v>1</v>
      </c>
      <c r="D9928" t="str">
        <v>no</v>
      </c>
      <c r="E9928" t="str">
        <v>false</v>
      </c>
      <c r="G9928" t="str" cm="1">
        <f t="array" ref="G9928">IFERROR(IF(AND(Orders!R9927:R19920&gt;1000,OR(Orders!M9927:M19920="East",Orders!M9927:M19920="south")),"bonus","no bonus"),"data error")</f>
        <v>no bonus</v>
      </c>
    </row>
    <row r="9929" spans="1:7" x14ac:dyDescent="0.25">
      <c r="A9929" t="str">
        <v>high</v>
      </c>
      <c r="B9929" t="b" cm="1">
        <f t="array" ref="B9929">AND(Orders!R9927:R19920&gt;500,Orders!O9927:O19920="technology")</f>
        <v>0</v>
      </c>
      <c r="C9929" t="b" cm="1">
        <f t="array" ref="C9929">OR(Orders!R9927:R19920&gt;1000,Orders!O9927:O19920="furniture")</f>
        <v>1</v>
      </c>
      <c r="D9929" t="str">
        <v>no</v>
      </c>
      <c r="E9929" t="str">
        <v>false</v>
      </c>
      <c r="G9929" t="str" cm="1">
        <f t="array" ref="G9929">IFERROR(IF(AND(Orders!R9928:R19921&gt;1000,OR(Orders!M9928:M19921="East",Orders!M9928:M19921="south")),"bonus","no bonus"),"data error")</f>
        <v>no bonus</v>
      </c>
    </row>
    <row r="9930" spans="1:7" x14ac:dyDescent="0.25">
      <c r="A9930" t="str">
        <v>high</v>
      </c>
      <c r="B9930" t="b" cm="1">
        <f t="array" ref="B9930">AND(Orders!R9928:R19921&gt;500,Orders!O9928:O19921="technology")</f>
        <v>0</v>
      </c>
      <c r="C9930" t="b" cm="1">
        <f t="array" ref="C9930">OR(Orders!R9928:R19921&gt;1000,Orders!O9928:O19921="furniture")</f>
        <v>1</v>
      </c>
      <c r="D9930" t="str">
        <v>no</v>
      </c>
      <c r="E9930" t="str">
        <v>false</v>
      </c>
      <c r="G9930" t="str" cm="1">
        <f t="array" ref="G9930">IFERROR(IF(AND(Orders!R9929:R19922&gt;1000,OR(Orders!M9929:M19922="East",Orders!M9929:M19922="south")),"bonus","no bonus"),"data error")</f>
        <v>no bonus</v>
      </c>
    </row>
    <row r="9931" spans="1:7" x14ac:dyDescent="0.25">
      <c r="A9931" t="str">
        <v>high</v>
      </c>
      <c r="B9931" t="b" cm="1">
        <f t="array" ref="B9931">AND(Orders!R9929:R19922&gt;500,Orders!O9929:O19922="technology")</f>
        <v>0</v>
      </c>
      <c r="C9931" t="b" cm="1">
        <f t="array" ref="C9931">OR(Orders!R9929:R19922&gt;1000,Orders!O9929:O19922="furniture")</f>
        <v>1</v>
      </c>
      <c r="D9931" t="str">
        <v>no</v>
      </c>
      <c r="E9931" t="str">
        <v>false</v>
      </c>
      <c r="G9931" t="str" cm="1">
        <f t="array" ref="G9931">IFERROR(IF(AND(Orders!R9930:R19923&gt;1000,OR(Orders!M9930:M19923="East",Orders!M9930:M19923="south")),"bonus","no bonus"),"data error")</f>
        <v>no bonus</v>
      </c>
    </row>
    <row r="9932" spans="1:7" x14ac:dyDescent="0.25">
      <c r="A9932" t="str">
        <v>high</v>
      </c>
      <c r="B9932" t="b" cm="1">
        <f t="array" ref="B9932">AND(Orders!R9930:R19923&gt;500,Orders!O9930:O19923="technology")</f>
        <v>0</v>
      </c>
      <c r="C9932" t="b" cm="1">
        <f t="array" ref="C9932">OR(Orders!R9930:R19923&gt;1000,Orders!O9930:O19923="furniture")</f>
        <v>1</v>
      </c>
      <c r="D9932" t="str">
        <v>no</v>
      </c>
      <c r="E9932" t="str">
        <v>false</v>
      </c>
      <c r="G9932" t="str" cm="1">
        <f t="array" ref="G9932">IFERROR(IF(AND(Orders!R9931:R19924&gt;1000,OR(Orders!M9931:M19924="East",Orders!M9931:M19924="south")),"bonus","no bonus"),"data error")</f>
        <v>no bonus</v>
      </c>
    </row>
    <row r="9933" spans="1:7" x14ac:dyDescent="0.25">
      <c r="A9933" t="str">
        <v>high</v>
      </c>
      <c r="B9933" t="b" cm="1">
        <f t="array" ref="B9933">AND(Orders!R9931:R19924&gt;500,Orders!O9931:O19924="technology")</f>
        <v>0</v>
      </c>
      <c r="C9933" t="b" cm="1">
        <f t="array" ref="C9933">OR(Orders!R9931:R19924&gt;1000,Orders!O9931:O19924="furniture")</f>
        <v>1</v>
      </c>
      <c r="D9933" t="str">
        <v>no</v>
      </c>
      <c r="E9933" t="str">
        <v>false</v>
      </c>
      <c r="G9933" t="str" cm="1">
        <f t="array" ref="G9933">IFERROR(IF(AND(Orders!R9932:R19925&gt;1000,OR(Orders!M9932:M19925="East",Orders!M9932:M19925="south")),"bonus","no bonus"),"data error")</f>
        <v>no bonus</v>
      </c>
    </row>
    <row r="9934" spans="1:7" x14ac:dyDescent="0.25">
      <c r="A9934" t="str">
        <v>high</v>
      </c>
      <c r="B9934" t="b" cm="1">
        <f t="array" ref="B9934">AND(Orders!R9932:R19925&gt;500,Orders!O9932:O19925="technology")</f>
        <v>0</v>
      </c>
      <c r="C9934" t="b" cm="1">
        <f t="array" ref="C9934">OR(Orders!R9932:R19925&gt;1000,Orders!O9932:O19925="furniture")</f>
        <v>1</v>
      </c>
      <c r="D9934" t="str">
        <v>no</v>
      </c>
      <c r="E9934" t="str">
        <v>false</v>
      </c>
      <c r="G9934" t="str" cm="1">
        <f t="array" ref="G9934">IFERROR(IF(AND(Orders!R9933:R19926&gt;1000,OR(Orders!M9933:M19926="East",Orders!M9933:M19926="south")),"bonus","no bonus"),"data error")</f>
        <v>no bonus</v>
      </c>
    </row>
    <row r="9935" spans="1:7" x14ac:dyDescent="0.25">
      <c r="A9935" t="str">
        <v>high</v>
      </c>
      <c r="B9935" t="b" cm="1">
        <f t="array" ref="B9935">AND(Orders!R9933:R19926&gt;500,Orders!O9933:O19926="technology")</f>
        <v>0</v>
      </c>
      <c r="C9935" t="b" cm="1">
        <f t="array" ref="C9935">OR(Orders!R9933:R19926&gt;1000,Orders!O9933:O19926="furniture")</f>
        <v>1</v>
      </c>
      <c r="D9935" t="str">
        <v>no</v>
      </c>
      <c r="E9935" t="str">
        <v>false</v>
      </c>
      <c r="G9935" t="str" cm="1">
        <f t="array" ref="G9935">IFERROR(IF(AND(Orders!R9934:R19927&gt;1000,OR(Orders!M9934:M19927="East",Orders!M9934:M19927="south")),"bonus","no bonus"),"data error")</f>
        <v>no bonus</v>
      </c>
    </row>
    <row r="9936" spans="1:7" x14ac:dyDescent="0.25">
      <c r="A9936" t="str">
        <v>high</v>
      </c>
      <c r="B9936" t="b" cm="1">
        <f t="array" ref="B9936">AND(Orders!R9934:R19927&gt;500,Orders!O9934:O19927="technology")</f>
        <v>0</v>
      </c>
      <c r="C9936" t="b" cm="1">
        <f t="array" ref="C9936">OR(Orders!R9934:R19927&gt;1000,Orders!O9934:O19927="furniture")</f>
        <v>1</v>
      </c>
      <c r="D9936" t="str">
        <v>no</v>
      </c>
      <c r="E9936" t="str">
        <v>false</v>
      </c>
      <c r="G9936" t="str" cm="1">
        <f t="array" ref="G9936">IFERROR(IF(AND(Orders!R9935:R19928&gt;1000,OR(Orders!M9935:M19928="East",Orders!M9935:M19928="south")),"bonus","no bonus"),"data error")</f>
        <v>no bonus</v>
      </c>
    </row>
    <row r="9937" spans="1:7" x14ac:dyDescent="0.25">
      <c r="A9937" t="str">
        <v>high</v>
      </c>
      <c r="B9937" t="b" cm="1">
        <f t="array" ref="B9937">AND(Orders!R9935:R19928&gt;500,Orders!O9935:O19928="technology")</f>
        <v>0</v>
      </c>
      <c r="C9937" t="b" cm="1">
        <f t="array" ref="C9937">OR(Orders!R9935:R19928&gt;1000,Orders!O9935:O19928="furniture")</f>
        <v>1</v>
      </c>
      <c r="D9937" t="str">
        <v>no</v>
      </c>
      <c r="E9937" t="str">
        <v>false</v>
      </c>
      <c r="G9937" t="str" cm="1">
        <f t="array" ref="G9937">IFERROR(IF(AND(Orders!R9936:R19929&gt;1000,OR(Orders!M9936:M19929="East",Orders!M9936:M19929="south")),"bonus","no bonus"),"data error")</f>
        <v>no bonus</v>
      </c>
    </row>
    <row r="9938" spans="1:7" x14ac:dyDescent="0.25">
      <c r="A9938" t="str">
        <v>high</v>
      </c>
      <c r="B9938" t="b" cm="1">
        <f t="array" ref="B9938">AND(Orders!R9936:R19929&gt;500,Orders!O9936:O19929="technology")</f>
        <v>0</v>
      </c>
      <c r="C9938" t="b" cm="1">
        <f t="array" ref="C9938">OR(Orders!R9936:R19929&gt;1000,Orders!O9936:O19929="furniture")</f>
        <v>1</v>
      </c>
      <c r="D9938" t="str">
        <v>no</v>
      </c>
      <c r="E9938" t="str">
        <v>false</v>
      </c>
      <c r="G9938" t="str" cm="1">
        <f t="array" ref="G9938">IFERROR(IF(AND(Orders!R9937:R19930&gt;1000,OR(Orders!M9937:M19930="East",Orders!M9937:M19930="south")),"bonus","no bonus"),"data error")</f>
        <v>no bonus</v>
      </c>
    </row>
    <row r="9939" spans="1:7" x14ac:dyDescent="0.25">
      <c r="A9939" t="str">
        <v>high</v>
      </c>
      <c r="B9939" t="b" cm="1">
        <f t="array" ref="B9939">AND(Orders!R9937:R19930&gt;500,Orders!O9937:O19930="technology")</f>
        <v>0</v>
      </c>
      <c r="C9939" t="b" cm="1">
        <f t="array" ref="C9939">OR(Orders!R9937:R19930&gt;1000,Orders!O9937:O19930="furniture")</f>
        <v>1</v>
      </c>
      <c r="D9939" t="str">
        <v>no</v>
      </c>
      <c r="E9939" t="str">
        <v>false</v>
      </c>
      <c r="G9939" t="str" cm="1">
        <f t="array" ref="G9939">IFERROR(IF(AND(Orders!R9938:R19931&gt;1000,OR(Orders!M9938:M19931="East",Orders!M9938:M19931="south")),"bonus","no bonus"),"data error")</f>
        <v>no bonus</v>
      </c>
    </row>
    <row r="9940" spans="1:7" x14ac:dyDescent="0.25">
      <c r="A9940" t="str">
        <v>high</v>
      </c>
      <c r="B9940" t="b" cm="1">
        <f t="array" ref="B9940">AND(Orders!R9938:R19931&gt;500,Orders!O9938:O19931="technology")</f>
        <v>0</v>
      </c>
      <c r="C9940" t="b" cm="1">
        <f t="array" ref="C9940">OR(Orders!R9938:R19931&gt;1000,Orders!O9938:O19931="furniture")</f>
        <v>1</v>
      </c>
      <c r="D9940" t="str">
        <v>no</v>
      </c>
      <c r="E9940" t="str">
        <v>false</v>
      </c>
      <c r="G9940" t="str" cm="1">
        <f t="array" ref="G9940">IFERROR(IF(AND(Orders!R9939:R19932&gt;1000,OR(Orders!M9939:M19932="East",Orders!M9939:M19932="south")),"bonus","no bonus"),"data error")</f>
        <v>no bonus</v>
      </c>
    </row>
    <row r="9941" spans="1:7" x14ac:dyDescent="0.25">
      <c r="A9941" t="str">
        <v>high</v>
      </c>
      <c r="B9941" t="b" cm="1">
        <f t="array" ref="B9941">AND(Orders!R9939:R19932&gt;500,Orders!O9939:O19932="technology")</f>
        <v>0</v>
      </c>
      <c r="C9941" t="b" cm="1">
        <f t="array" ref="C9941">OR(Orders!R9939:R19932&gt;1000,Orders!O9939:O19932="furniture")</f>
        <v>1</v>
      </c>
      <c r="D9941" t="str">
        <v>no</v>
      </c>
      <c r="E9941" t="str">
        <v>false</v>
      </c>
      <c r="G9941" t="str" cm="1">
        <f t="array" ref="G9941">IFERROR(IF(AND(Orders!R9940:R19933&gt;1000,OR(Orders!M9940:M19933="East",Orders!M9940:M19933="south")),"bonus","no bonus"),"data error")</f>
        <v>no bonus</v>
      </c>
    </row>
    <row r="9942" spans="1:7" x14ac:dyDescent="0.25">
      <c r="A9942" t="str">
        <v>high</v>
      </c>
      <c r="B9942" t="b" cm="1">
        <f t="array" ref="B9942">AND(Orders!R9940:R19933&gt;500,Orders!O9940:O19933="technology")</f>
        <v>0</v>
      </c>
      <c r="C9942" t="b" cm="1">
        <f t="array" ref="C9942">OR(Orders!R9940:R19933&gt;1000,Orders!O9940:O19933="furniture")</f>
        <v>1</v>
      </c>
      <c r="D9942" t="str">
        <v>no</v>
      </c>
      <c r="E9942" t="str">
        <v>false</v>
      </c>
      <c r="G9942" t="str" cm="1">
        <f t="array" ref="G9942">IFERROR(IF(AND(Orders!R9941:R19934&gt;1000,OR(Orders!M9941:M19934="East",Orders!M9941:M19934="south")),"bonus","no bonus"),"data error")</f>
        <v>no bonus</v>
      </c>
    </row>
    <row r="9943" spans="1:7" x14ac:dyDescent="0.25">
      <c r="A9943" t="str">
        <v>high</v>
      </c>
      <c r="B9943" t="b" cm="1">
        <f t="array" ref="B9943">AND(Orders!R9941:R19934&gt;500,Orders!O9941:O19934="technology")</f>
        <v>0</v>
      </c>
      <c r="C9943" t="b" cm="1">
        <f t="array" ref="C9943">OR(Orders!R9941:R19934&gt;1000,Orders!O9941:O19934="furniture")</f>
        <v>1</v>
      </c>
      <c r="D9943" t="str">
        <v>no</v>
      </c>
      <c r="E9943" t="str">
        <v>false</v>
      </c>
      <c r="G9943" t="str" cm="1">
        <f t="array" ref="G9943">IFERROR(IF(AND(Orders!R9942:R19935&gt;1000,OR(Orders!M9942:M19935="East",Orders!M9942:M19935="south")),"bonus","no bonus"),"data error")</f>
        <v>no bonus</v>
      </c>
    </row>
    <row r="9944" spans="1:7" x14ac:dyDescent="0.25">
      <c r="A9944" t="str">
        <v>high</v>
      </c>
      <c r="B9944" t="b" cm="1">
        <f t="array" ref="B9944">AND(Orders!R9942:R19935&gt;500,Orders!O9942:O19935="technology")</f>
        <v>0</v>
      </c>
      <c r="C9944" t="b" cm="1">
        <f t="array" ref="C9944">OR(Orders!R9942:R19935&gt;1000,Orders!O9942:O19935="furniture")</f>
        <v>1</v>
      </c>
      <c r="D9944" t="str">
        <v>no</v>
      </c>
      <c r="E9944" t="str">
        <v>false</v>
      </c>
      <c r="G9944" t="str" cm="1">
        <f t="array" ref="G9944">IFERROR(IF(AND(Orders!R9943:R19936&gt;1000,OR(Orders!M9943:M19936="East",Orders!M9943:M19936="south")),"bonus","no bonus"),"data error")</f>
        <v>no bonus</v>
      </c>
    </row>
    <row r="9945" spans="1:7" x14ac:dyDescent="0.25">
      <c r="A9945" t="str">
        <v>high</v>
      </c>
      <c r="B9945" t="b" cm="1">
        <f t="array" ref="B9945">AND(Orders!R9943:R19936&gt;500,Orders!O9943:O19936="technology")</f>
        <v>0</v>
      </c>
      <c r="C9945" t="b" cm="1">
        <f t="array" ref="C9945">OR(Orders!R9943:R19936&gt;1000,Orders!O9943:O19936="furniture")</f>
        <v>1</v>
      </c>
      <c r="D9945" t="str">
        <v>no</v>
      </c>
      <c r="E9945" t="str">
        <v>false</v>
      </c>
      <c r="G9945" t="str" cm="1">
        <f t="array" ref="G9945">IFERROR(IF(AND(Orders!R9944:R19937&gt;1000,OR(Orders!M9944:M19937="East",Orders!M9944:M19937="south")),"bonus","no bonus"),"data error")</f>
        <v>no bonus</v>
      </c>
    </row>
    <row r="9946" spans="1:7" x14ac:dyDescent="0.25">
      <c r="A9946" t="str">
        <v>high</v>
      </c>
      <c r="B9946" t="b" cm="1">
        <f t="array" ref="B9946">AND(Orders!R9944:R19937&gt;500,Orders!O9944:O19937="technology")</f>
        <v>0</v>
      </c>
      <c r="C9946" t="b" cm="1">
        <f t="array" ref="C9946">OR(Orders!R9944:R19937&gt;1000,Orders!O9944:O19937="furniture")</f>
        <v>1</v>
      </c>
      <c r="D9946" t="str">
        <v>no</v>
      </c>
      <c r="E9946" t="str">
        <v>false</v>
      </c>
      <c r="G9946" t="str" cm="1">
        <f t="array" ref="G9946">IFERROR(IF(AND(Orders!R9945:R19938&gt;1000,OR(Orders!M9945:M19938="East",Orders!M9945:M19938="south")),"bonus","no bonus"),"data error")</f>
        <v>no bonus</v>
      </c>
    </row>
    <row r="9947" spans="1:7" x14ac:dyDescent="0.25">
      <c r="A9947" t="str">
        <v>high</v>
      </c>
      <c r="B9947" t="b" cm="1">
        <f t="array" ref="B9947">AND(Orders!R9945:R19938&gt;500,Orders!O9945:O19938="technology")</f>
        <v>0</v>
      </c>
      <c r="C9947" t="b" cm="1">
        <f t="array" ref="C9947">OR(Orders!R9945:R19938&gt;1000,Orders!O9945:O19938="furniture")</f>
        <v>1</v>
      </c>
      <c r="D9947" t="str">
        <v>no</v>
      </c>
      <c r="E9947" t="str">
        <v>false</v>
      </c>
      <c r="G9947" t="str" cm="1">
        <f t="array" ref="G9947">IFERROR(IF(AND(Orders!R9946:R19939&gt;1000,OR(Orders!M9946:M19939="East",Orders!M9946:M19939="south")),"bonus","no bonus"),"data error")</f>
        <v>no bonus</v>
      </c>
    </row>
    <row r="9948" spans="1:7" x14ac:dyDescent="0.25">
      <c r="A9948" t="str">
        <v>high</v>
      </c>
      <c r="B9948" t="b" cm="1">
        <f t="array" ref="B9948">AND(Orders!R9946:R19939&gt;500,Orders!O9946:O19939="technology")</f>
        <v>0</v>
      </c>
      <c r="C9948" t="b" cm="1">
        <f t="array" ref="C9948">OR(Orders!R9946:R19939&gt;1000,Orders!O9946:O19939="furniture")</f>
        <v>1</v>
      </c>
      <c r="D9948" t="str">
        <v>no</v>
      </c>
      <c r="E9948" t="str">
        <v>false</v>
      </c>
      <c r="G9948" t="str" cm="1">
        <f t="array" ref="G9948">IFERROR(IF(AND(Orders!R9947:R19940&gt;1000,OR(Orders!M9947:M19940="East",Orders!M9947:M19940="south")),"bonus","no bonus"),"data error")</f>
        <v>no bonus</v>
      </c>
    </row>
    <row r="9949" spans="1:7" x14ac:dyDescent="0.25">
      <c r="A9949" t="str">
        <v>high</v>
      </c>
      <c r="B9949" t="b" cm="1">
        <f t="array" ref="B9949">AND(Orders!R9947:R19940&gt;500,Orders!O9947:O19940="technology")</f>
        <v>0</v>
      </c>
      <c r="C9949" t="b" cm="1">
        <f t="array" ref="C9949">OR(Orders!R9947:R19940&gt;1000,Orders!O9947:O19940="furniture")</f>
        <v>1</v>
      </c>
      <c r="D9949" t="str">
        <v>no</v>
      </c>
      <c r="E9949" t="str">
        <v>false</v>
      </c>
      <c r="G9949" t="str" cm="1">
        <f t="array" ref="G9949">IFERROR(IF(AND(Orders!R9948:R19941&gt;1000,OR(Orders!M9948:M19941="East",Orders!M9948:M19941="south")),"bonus","no bonus"),"data error")</f>
        <v>no bonus</v>
      </c>
    </row>
    <row r="9950" spans="1:7" x14ac:dyDescent="0.25">
      <c r="A9950" t="str">
        <v>high</v>
      </c>
      <c r="B9950" t="b" cm="1">
        <f t="array" ref="B9950">AND(Orders!R9948:R19941&gt;500,Orders!O9948:O19941="technology")</f>
        <v>0</v>
      </c>
      <c r="C9950" t="b" cm="1">
        <f t="array" ref="C9950">OR(Orders!R9948:R19941&gt;1000,Orders!O9948:O19941="furniture")</f>
        <v>1</v>
      </c>
      <c r="D9950" t="str">
        <v>no</v>
      </c>
      <c r="E9950" t="str">
        <v>false</v>
      </c>
      <c r="G9950" t="str" cm="1">
        <f t="array" ref="G9950">IFERROR(IF(AND(Orders!R9949:R19942&gt;1000,OR(Orders!M9949:M19942="East",Orders!M9949:M19942="south")),"bonus","no bonus"),"data error")</f>
        <v>no bonus</v>
      </c>
    </row>
    <row r="9951" spans="1:7" x14ac:dyDescent="0.25">
      <c r="A9951" t="str">
        <v>high</v>
      </c>
      <c r="B9951" t="b" cm="1">
        <f t="array" ref="B9951">AND(Orders!R9949:R19942&gt;500,Orders!O9949:O19942="technology")</f>
        <v>0</v>
      </c>
      <c r="C9951" t="b" cm="1">
        <f t="array" ref="C9951">OR(Orders!R9949:R19942&gt;1000,Orders!O9949:O19942="furniture")</f>
        <v>1</v>
      </c>
      <c r="D9951" t="str">
        <v>no</v>
      </c>
      <c r="E9951" t="str">
        <v>false</v>
      </c>
      <c r="G9951" t="str" cm="1">
        <f t="array" ref="G9951">IFERROR(IF(AND(Orders!R9950:R19943&gt;1000,OR(Orders!M9950:M19943="East",Orders!M9950:M19943="south")),"bonus","no bonus"),"data error")</f>
        <v>no bonus</v>
      </c>
    </row>
    <row r="9952" spans="1:7" x14ac:dyDescent="0.25">
      <c r="A9952" t="str">
        <v>high</v>
      </c>
      <c r="B9952" t="b" cm="1">
        <f t="array" ref="B9952">AND(Orders!R9950:R19943&gt;500,Orders!O9950:O19943="technology")</f>
        <v>0</v>
      </c>
      <c r="C9952" t="b" cm="1">
        <f t="array" ref="C9952">OR(Orders!R9950:R19943&gt;1000,Orders!O9950:O19943="furniture")</f>
        <v>1</v>
      </c>
      <c r="D9952" t="str">
        <v>no</v>
      </c>
      <c r="E9952" t="str">
        <v>false</v>
      </c>
      <c r="G9952" t="str" cm="1">
        <f t="array" ref="G9952">IFERROR(IF(AND(Orders!R9951:R19944&gt;1000,OR(Orders!M9951:M19944="East",Orders!M9951:M19944="south")),"bonus","no bonus"),"data error")</f>
        <v>no bonus</v>
      </c>
    </row>
    <row r="9953" spans="1:7" x14ac:dyDescent="0.25">
      <c r="A9953" t="str">
        <v>high</v>
      </c>
      <c r="B9953" t="b" cm="1">
        <f t="array" ref="B9953">AND(Orders!R9951:R19944&gt;500,Orders!O9951:O19944="technology")</f>
        <v>0</v>
      </c>
      <c r="C9953" t="b" cm="1">
        <f t="array" ref="C9953">OR(Orders!R9951:R19944&gt;1000,Orders!O9951:O19944="furniture")</f>
        <v>1</v>
      </c>
      <c r="D9953" t="str">
        <v>no</v>
      </c>
      <c r="E9953" t="str">
        <v>false</v>
      </c>
      <c r="G9953" t="str" cm="1">
        <f t="array" ref="G9953">IFERROR(IF(AND(Orders!R9952:R19945&gt;1000,OR(Orders!M9952:M19945="East",Orders!M9952:M19945="south")),"bonus","no bonus"),"data error")</f>
        <v>no bonus</v>
      </c>
    </row>
    <row r="9954" spans="1:7" x14ac:dyDescent="0.25">
      <c r="A9954" t="str">
        <v>high</v>
      </c>
      <c r="B9954" t="b" cm="1">
        <f t="array" ref="B9954">AND(Orders!R9952:R19945&gt;500,Orders!O9952:O19945="technology")</f>
        <v>0</v>
      </c>
      <c r="C9954" t="b" cm="1">
        <f t="array" ref="C9954">OR(Orders!R9952:R19945&gt;1000,Orders!O9952:O19945="furniture")</f>
        <v>1</v>
      </c>
      <c r="D9954" t="str">
        <v>no</v>
      </c>
      <c r="E9954" t="str">
        <v>false</v>
      </c>
      <c r="G9954" t="str" cm="1">
        <f t="array" ref="G9954">IFERROR(IF(AND(Orders!R9953:R19946&gt;1000,OR(Orders!M9953:M19946="East",Orders!M9953:M19946="south")),"bonus","no bonus"),"data error")</f>
        <v>no bonus</v>
      </c>
    </row>
    <row r="9955" spans="1:7" x14ac:dyDescent="0.25">
      <c r="A9955" t="str">
        <v>high</v>
      </c>
      <c r="B9955" t="b" cm="1">
        <f t="array" ref="B9955">AND(Orders!R9953:R19946&gt;500,Orders!O9953:O19946="technology")</f>
        <v>0</v>
      </c>
      <c r="C9955" t="b" cm="1">
        <f t="array" ref="C9955">OR(Orders!R9953:R19946&gt;1000,Orders!O9953:O19946="furniture")</f>
        <v>1</v>
      </c>
      <c r="D9955" t="str">
        <v>no</v>
      </c>
      <c r="E9955" t="str">
        <v>false</v>
      </c>
      <c r="G9955" t="str" cm="1">
        <f t="array" ref="G9955">IFERROR(IF(AND(Orders!R9954:R19947&gt;1000,OR(Orders!M9954:M19947="East",Orders!M9954:M19947="south")),"bonus","no bonus"),"data error")</f>
        <v>no bonus</v>
      </c>
    </row>
    <row r="9956" spans="1:7" x14ac:dyDescent="0.25">
      <c r="A9956" t="str">
        <v>high</v>
      </c>
      <c r="B9956" t="b" cm="1">
        <f t="array" ref="B9956">AND(Orders!R9954:R19947&gt;500,Orders!O9954:O19947="technology")</f>
        <v>0</v>
      </c>
      <c r="C9956" t="b" cm="1">
        <f t="array" ref="C9956">OR(Orders!R9954:R19947&gt;1000,Orders!O9954:O19947="furniture")</f>
        <v>1</v>
      </c>
      <c r="D9956" t="str">
        <v>no</v>
      </c>
      <c r="E9956" t="str">
        <v>false</v>
      </c>
      <c r="G9956" t="str" cm="1">
        <f t="array" ref="G9956">IFERROR(IF(AND(Orders!R9955:R19948&gt;1000,OR(Orders!M9955:M19948="East",Orders!M9955:M19948="south")),"bonus","no bonus"),"data error")</f>
        <v>no bonus</v>
      </c>
    </row>
    <row r="9957" spans="1:7" x14ac:dyDescent="0.25">
      <c r="A9957" t="str">
        <v>high</v>
      </c>
      <c r="B9957" t="b" cm="1">
        <f t="array" ref="B9957">AND(Orders!R9955:R19948&gt;500,Orders!O9955:O19948="technology")</f>
        <v>0</v>
      </c>
      <c r="C9957" t="b" cm="1">
        <f t="array" ref="C9957">OR(Orders!R9955:R19948&gt;1000,Orders!O9955:O19948="furniture")</f>
        <v>1</v>
      </c>
      <c r="D9957" t="str">
        <v>no</v>
      </c>
      <c r="E9957" t="str">
        <v>false</v>
      </c>
      <c r="G9957" t="str" cm="1">
        <f t="array" ref="G9957">IFERROR(IF(AND(Orders!R9956:R19949&gt;1000,OR(Orders!M9956:M19949="East",Orders!M9956:M19949="south")),"bonus","no bonus"),"data error")</f>
        <v>no bonus</v>
      </c>
    </row>
    <row r="9958" spans="1:7" x14ac:dyDescent="0.25">
      <c r="A9958" t="str">
        <v>high</v>
      </c>
      <c r="B9958" t="b" cm="1">
        <f t="array" ref="B9958">AND(Orders!R9956:R19949&gt;500,Orders!O9956:O19949="technology")</f>
        <v>0</v>
      </c>
      <c r="C9958" t="b" cm="1">
        <f t="array" ref="C9958">OR(Orders!R9956:R19949&gt;1000,Orders!O9956:O19949="furniture")</f>
        <v>1</v>
      </c>
      <c r="D9958" t="str">
        <v>no</v>
      </c>
      <c r="E9958" t="str">
        <v>false</v>
      </c>
      <c r="G9958" t="str" cm="1">
        <f t="array" ref="G9958">IFERROR(IF(AND(Orders!R9957:R19950&gt;1000,OR(Orders!M9957:M19950="East",Orders!M9957:M19950="south")),"bonus","no bonus"),"data error")</f>
        <v>no bonus</v>
      </c>
    </row>
    <row r="9959" spans="1:7" x14ac:dyDescent="0.25">
      <c r="A9959" t="str">
        <v>high</v>
      </c>
      <c r="B9959" t="b" cm="1">
        <f t="array" ref="B9959">AND(Orders!R9957:R19950&gt;500,Orders!O9957:O19950="technology")</f>
        <v>0</v>
      </c>
      <c r="C9959" t="b" cm="1">
        <f t="array" ref="C9959">OR(Orders!R9957:R19950&gt;1000,Orders!O9957:O19950="furniture")</f>
        <v>1</v>
      </c>
      <c r="D9959" t="str">
        <v>no</v>
      </c>
      <c r="E9959" t="str">
        <v>false</v>
      </c>
      <c r="G9959" t="str" cm="1">
        <f t="array" ref="G9959">IFERROR(IF(AND(Orders!R9958:R19951&gt;1000,OR(Orders!M9958:M19951="East",Orders!M9958:M19951="south")),"bonus","no bonus"),"data error")</f>
        <v>no bonus</v>
      </c>
    </row>
    <row r="9960" spans="1:7" x14ac:dyDescent="0.25">
      <c r="A9960" t="str">
        <v>high</v>
      </c>
      <c r="B9960" t="b" cm="1">
        <f t="array" ref="B9960">AND(Orders!R9958:R19951&gt;500,Orders!O9958:O19951="technology")</f>
        <v>0</v>
      </c>
      <c r="C9960" t="b" cm="1">
        <f t="array" ref="C9960">OR(Orders!R9958:R19951&gt;1000,Orders!O9958:O19951="furniture")</f>
        <v>1</v>
      </c>
      <c r="D9960" t="str">
        <v>no</v>
      </c>
      <c r="E9960" t="str">
        <v>false</v>
      </c>
      <c r="G9960" t="str" cm="1">
        <f t="array" ref="G9960">IFERROR(IF(AND(Orders!R9959:R19952&gt;1000,OR(Orders!M9959:M19952="East",Orders!M9959:M19952="south")),"bonus","no bonus"),"data error")</f>
        <v>no bonus</v>
      </c>
    </row>
    <row r="9961" spans="1:7" x14ac:dyDescent="0.25">
      <c r="A9961" t="str">
        <v>high</v>
      </c>
      <c r="B9961" t="b" cm="1">
        <f t="array" ref="B9961">AND(Orders!R9959:R19952&gt;500,Orders!O9959:O19952="technology")</f>
        <v>0</v>
      </c>
      <c r="C9961" t="b" cm="1">
        <f t="array" ref="C9961">OR(Orders!R9959:R19952&gt;1000,Orders!O9959:O19952="furniture")</f>
        <v>1</v>
      </c>
      <c r="D9961" t="str">
        <v>no</v>
      </c>
      <c r="E9961" t="str">
        <v>false</v>
      </c>
      <c r="G9961" t="str" cm="1">
        <f t="array" ref="G9961">IFERROR(IF(AND(Orders!R9960:R19953&gt;1000,OR(Orders!M9960:M19953="East",Orders!M9960:M19953="south")),"bonus","no bonus"),"data error")</f>
        <v>no bonus</v>
      </c>
    </row>
    <row r="9962" spans="1:7" x14ac:dyDescent="0.25">
      <c r="A9962" t="str">
        <v>high</v>
      </c>
      <c r="B9962" t="b" cm="1">
        <f t="array" ref="B9962">AND(Orders!R9960:R19953&gt;500,Orders!O9960:O19953="technology")</f>
        <v>0</v>
      </c>
      <c r="C9962" t="b" cm="1">
        <f t="array" ref="C9962">OR(Orders!R9960:R19953&gt;1000,Orders!O9960:O19953="furniture")</f>
        <v>1</v>
      </c>
      <c r="D9962" t="str">
        <v>no</v>
      </c>
      <c r="E9962" t="str">
        <v>false</v>
      </c>
      <c r="G9962" t="str" cm="1">
        <f t="array" ref="G9962">IFERROR(IF(AND(Orders!R9961:R19954&gt;1000,OR(Orders!M9961:M19954="East",Orders!M9961:M19954="south")),"bonus","no bonus"),"data error")</f>
        <v>no bonus</v>
      </c>
    </row>
    <row r="9963" spans="1:7" x14ac:dyDescent="0.25">
      <c r="A9963" t="str">
        <v>high</v>
      </c>
      <c r="B9963" t="b" cm="1">
        <f t="array" ref="B9963">AND(Orders!R9961:R19954&gt;500,Orders!O9961:O19954="technology")</f>
        <v>0</v>
      </c>
      <c r="C9963" t="b" cm="1">
        <f t="array" ref="C9963">OR(Orders!R9961:R19954&gt;1000,Orders!O9961:O19954="furniture")</f>
        <v>1</v>
      </c>
      <c r="D9963" t="str">
        <v>no</v>
      </c>
      <c r="E9963" t="str">
        <v>false</v>
      </c>
      <c r="G9963" t="str" cm="1">
        <f t="array" ref="G9963">IFERROR(IF(AND(Orders!R9962:R19955&gt;1000,OR(Orders!M9962:M19955="East",Orders!M9962:M19955="south")),"bonus","no bonus"),"data error")</f>
        <v>no bonus</v>
      </c>
    </row>
    <row r="9964" spans="1:7" x14ac:dyDescent="0.25">
      <c r="A9964" t="str">
        <v>high</v>
      </c>
      <c r="B9964" t="b" cm="1">
        <f t="array" ref="B9964">AND(Orders!R9962:R19955&gt;500,Orders!O9962:O19955="technology")</f>
        <v>0</v>
      </c>
      <c r="C9964" t="b" cm="1">
        <f t="array" ref="C9964">OR(Orders!R9962:R19955&gt;1000,Orders!O9962:O19955="furniture")</f>
        <v>1</v>
      </c>
      <c r="D9964" t="str">
        <v>no</v>
      </c>
      <c r="E9964" t="str">
        <v>false</v>
      </c>
      <c r="G9964" t="str" cm="1">
        <f t="array" ref="G9964">IFERROR(IF(AND(Orders!R9963:R19956&gt;1000,OR(Orders!M9963:M19956="East",Orders!M9963:M19956="south")),"bonus","no bonus"),"data error")</f>
        <v>no bonus</v>
      </c>
    </row>
    <row r="9965" spans="1:7" x14ac:dyDescent="0.25">
      <c r="A9965" t="str">
        <v>high</v>
      </c>
      <c r="B9965" t="b" cm="1">
        <f t="array" ref="B9965">AND(Orders!R9963:R19956&gt;500,Orders!O9963:O19956="technology")</f>
        <v>0</v>
      </c>
      <c r="C9965" t="b" cm="1">
        <f t="array" ref="C9965">OR(Orders!R9963:R19956&gt;1000,Orders!O9963:O19956="furniture")</f>
        <v>1</v>
      </c>
      <c r="D9965" t="str">
        <v>no</v>
      </c>
      <c r="E9965" t="str">
        <v>false</v>
      </c>
      <c r="G9965" t="str" cm="1">
        <f t="array" ref="G9965">IFERROR(IF(AND(Orders!R9964:R19957&gt;1000,OR(Orders!M9964:M19957="East",Orders!M9964:M19957="south")),"bonus","no bonus"),"data error")</f>
        <v>no bonus</v>
      </c>
    </row>
    <row r="9966" spans="1:7" x14ac:dyDescent="0.25">
      <c r="A9966" t="str">
        <v>high</v>
      </c>
      <c r="B9966" t="b" cm="1">
        <f t="array" ref="B9966">AND(Orders!R9964:R19957&gt;500,Orders!O9964:O19957="technology")</f>
        <v>0</v>
      </c>
      <c r="C9966" t="b" cm="1">
        <f t="array" ref="C9966">OR(Orders!R9964:R19957&gt;1000,Orders!O9964:O19957="furniture")</f>
        <v>1</v>
      </c>
      <c r="D9966" t="str">
        <v>no</v>
      </c>
      <c r="E9966" t="str">
        <v>false</v>
      </c>
      <c r="G9966" t="str" cm="1">
        <f t="array" ref="G9966">IFERROR(IF(AND(Orders!R9965:R19958&gt;1000,OR(Orders!M9965:M19958="East",Orders!M9965:M19958="south")),"bonus","no bonus"),"data error")</f>
        <v>no bonus</v>
      </c>
    </row>
    <row r="9967" spans="1:7" x14ac:dyDescent="0.25">
      <c r="A9967" t="str">
        <v>high</v>
      </c>
      <c r="B9967" t="b" cm="1">
        <f t="array" ref="B9967">AND(Orders!R9965:R19958&gt;500,Orders!O9965:O19958="technology")</f>
        <v>0</v>
      </c>
      <c r="C9967" t="b" cm="1">
        <f t="array" ref="C9967">OR(Orders!R9965:R19958&gt;1000,Orders!O9965:O19958="furniture")</f>
        <v>1</v>
      </c>
      <c r="D9967" t="str">
        <v>no</v>
      </c>
      <c r="E9967" t="str">
        <v>false</v>
      </c>
      <c r="G9967" t="str" cm="1">
        <f t="array" ref="G9967">IFERROR(IF(AND(Orders!R9966:R19959&gt;1000,OR(Orders!M9966:M19959="East",Orders!M9966:M19959="south")),"bonus","no bonus"),"data error")</f>
        <v>no bonus</v>
      </c>
    </row>
    <row r="9968" spans="1:7" x14ac:dyDescent="0.25">
      <c r="A9968" t="str">
        <v>high</v>
      </c>
      <c r="B9968" t="b" cm="1">
        <f t="array" ref="B9968">AND(Orders!R9966:R19959&gt;500,Orders!O9966:O19959="technology")</f>
        <v>0</v>
      </c>
      <c r="C9968" t="b" cm="1">
        <f t="array" ref="C9968">OR(Orders!R9966:R19959&gt;1000,Orders!O9966:O19959="furniture")</f>
        <v>1</v>
      </c>
      <c r="D9968" t="str">
        <v>no</v>
      </c>
      <c r="E9968" t="str">
        <v>false</v>
      </c>
      <c r="G9968" t="str" cm="1">
        <f t="array" ref="G9968">IFERROR(IF(AND(Orders!R9967:R19960&gt;1000,OR(Orders!M9967:M19960="East",Orders!M9967:M19960="south")),"bonus","no bonus"),"data error")</f>
        <v>no bonus</v>
      </c>
    </row>
    <row r="9969" spans="1:7" x14ac:dyDescent="0.25">
      <c r="A9969" t="str">
        <v>high</v>
      </c>
      <c r="B9969" t="b" cm="1">
        <f t="array" ref="B9969">AND(Orders!R9967:R19960&gt;500,Orders!O9967:O19960="technology")</f>
        <v>0</v>
      </c>
      <c r="C9969" t="b" cm="1">
        <f t="array" ref="C9969">OR(Orders!R9967:R19960&gt;1000,Orders!O9967:O19960="furniture")</f>
        <v>1</v>
      </c>
      <c r="D9969" t="str">
        <v>no</v>
      </c>
      <c r="E9969" t="str">
        <v>false</v>
      </c>
      <c r="G9969" t="str" cm="1">
        <f t="array" ref="G9969">IFERROR(IF(AND(Orders!R9968:R19961&gt;1000,OR(Orders!M9968:M19961="East",Orders!M9968:M19961="south")),"bonus","no bonus"),"data error")</f>
        <v>no bonus</v>
      </c>
    </row>
    <row r="9970" spans="1:7" x14ac:dyDescent="0.25">
      <c r="A9970" t="str">
        <v>high</v>
      </c>
      <c r="B9970" t="b" cm="1">
        <f t="array" ref="B9970">AND(Orders!R9968:R19961&gt;500,Orders!O9968:O19961="technology")</f>
        <v>0</v>
      </c>
      <c r="C9970" t="b" cm="1">
        <f t="array" ref="C9970">OR(Orders!R9968:R19961&gt;1000,Orders!O9968:O19961="furniture")</f>
        <v>1</v>
      </c>
      <c r="D9970" t="str">
        <v>no</v>
      </c>
      <c r="E9970" t="str">
        <v>false</v>
      </c>
      <c r="G9970" t="str" cm="1">
        <f t="array" ref="G9970">IFERROR(IF(AND(Orders!R9969:R19962&gt;1000,OR(Orders!M9969:M19962="East",Orders!M9969:M19962="south")),"bonus","no bonus"),"data error")</f>
        <v>no bonus</v>
      </c>
    </row>
    <row r="9971" spans="1:7" x14ac:dyDescent="0.25">
      <c r="A9971" t="str">
        <v>high</v>
      </c>
      <c r="B9971" t="b" cm="1">
        <f t="array" ref="B9971">AND(Orders!R9969:R19962&gt;500,Orders!O9969:O19962="technology")</f>
        <v>0</v>
      </c>
      <c r="C9971" t="b" cm="1">
        <f t="array" ref="C9971">OR(Orders!R9969:R19962&gt;1000,Orders!O9969:O19962="furniture")</f>
        <v>1</v>
      </c>
      <c r="D9971" t="str">
        <v>no</v>
      </c>
      <c r="E9971" t="str">
        <v>false</v>
      </c>
      <c r="G9971" t="str" cm="1">
        <f t="array" ref="G9971">IFERROR(IF(AND(Orders!R9970:R19963&gt;1000,OR(Orders!M9970:M19963="East",Orders!M9970:M19963="south")),"bonus","no bonus"),"data error")</f>
        <v>no bonus</v>
      </c>
    </row>
    <row r="9972" spans="1:7" x14ac:dyDescent="0.25">
      <c r="A9972" t="str">
        <v>high</v>
      </c>
      <c r="B9972" t="b" cm="1">
        <f t="array" ref="B9972">AND(Orders!R9970:R19963&gt;500,Orders!O9970:O19963="technology")</f>
        <v>0</v>
      </c>
      <c r="C9972" t="b" cm="1">
        <f t="array" ref="C9972">OR(Orders!R9970:R19963&gt;1000,Orders!O9970:O19963="furniture")</f>
        <v>1</v>
      </c>
      <c r="D9972" t="str">
        <v>no</v>
      </c>
      <c r="E9972" t="str">
        <v>false</v>
      </c>
      <c r="G9972" t="str" cm="1">
        <f t="array" ref="G9972">IFERROR(IF(AND(Orders!R9971:R19964&gt;1000,OR(Orders!M9971:M19964="East",Orders!M9971:M19964="south")),"bonus","no bonus"),"data error")</f>
        <v>no bonus</v>
      </c>
    </row>
    <row r="9973" spans="1:7" x14ac:dyDescent="0.25">
      <c r="A9973" t="str">
        <v>high</v>
      </c>
      <c r="B9973" t="b" cm="1">
        <f t="array" ref="B9973">AND(Orders!R9971:R19964&gt;500,Orders!O9971:O19964="technology")</f>
        <v>0</v>
      </c>
      <c r="C9973" t="b" cm="1">
        <f t="array" ref="C9973">OR(Orders!R9971:R19964&gt;1000,Orders!O9971:O19964="furniture")</f>
        <v>1</v>
      </c>
      <c r="D9973" t="str">
        <v>no</v>
      </c>
      <c r="E9973" t="str">
        <v>false</v>
      </c>
      <c r="G9973" t="str" cm="1">
        <f t="array" ref="G9973">IFERROR(IF(AND(Orders!R9972:R19965&gt;1000,OR(Orders!M9972:M19965="East",Orders!M9972:M19965="south")),"bonus","no bonus"),"data error")</f>
        <v>no bonus</v>
      </c>
    </row>
    <row r="9974" spans="1:7" x14ac:dyDescent="0.25">
      <c r="A9974" t="str">
        <v>high</v>
      </c>
      <c r="B9974" t="b" cm="1">
        <f t="array" ref="B9974">AND(Orders!R9972:R19965&gt;500,Orders!O9972:O19965="technology")</f>
        <v>0</v>
      </c>
      <c r="C9974" t="b" cm="1">
        <f t="array" ref="C9974">OR(Orders!R9972:R19965&gt;1000,Orders!O9972:O19965="furniture")</f>
        <v>1</v>
      </c>
      <c r="D9974" t="str">
        <v>no</v>
      </c>
      <c r="E9974" t="str">
        <v>false</v>
      </c>
      <c r="G9974" t="str" cm="1">
        <f t="array" ref="G9974">IFERROR(IF(AND(Orders!R9973:R19966&gt;1000,OR(Orders!M9973:M19966="East",Orders!M9973:M19966="south")),"bonus","no bonus"),"data error")</f>
        <v>no bonus</v>
      </c>
    </row>
    <row r="9975" spans="1:7" x14ac:dyDescent="0.25">
      <c r="A9975" t="str">
        <v>high</v>
      </c>
      <c r="B9975" t="b" cm="1">
        <f t="array" ref="B9975">AND(Orders!R9973:R19966&gt;500,Orders!O9973:O19966="technology")</f>
        <v>0</v>
      </c>
      <c r="C9975" t="b" cm="1">
        <f t="array" ref="C9975">OR(Orders!R9973:R19966&gt;1000,Orders!O9973:O19966="furniture")</f>
        <v>1</v>
      </c>
      <c r="D9975" t="str">
        <v>no</v>
      </c>
      <c r="E9975" t="str">
        <v>false</v>
      </c>
      <c r="G9975" t="str" cm="1">
        <f t="array" ref="G9975">IFERROR(IF(AND(Orders!R9974:R19967&gt;1000,OR(Orders!M9974:M19967="East",Orders!M9974:M19967="south")),"bonus","no bonus"),"data error")</f>
        <v>no bonus</v>
      </c>
    </row>
    <row r="9976" spans="1:7" x14ac:dyDescent="0.25">
      <c r="A9976" t="str">
        <v>high</v>
      </c>
      <c r="B9976" t="b" cm="1">
        <f t="array" ref="B9976">AND(Orders!R9974:R19967&gt;500,Orders!O9974:O19967="technology")</f>
        <v>0</v>
      </c>
      <c r="C9976" t="b" cm="1">
        <f t="array" ref="C9976">OR(Orders!R9974:R19967&gt;1000,Orders!O9974:O19967="furniture")</f>
        <v>1</v>
      </c>
      <c r="D9976" t="str">
        <v>no</v>
      </c>
      <c r="E9976" t="str">
        <v>false</v>
      </c>
      <c r="G9976" t="str" cm="1">
        <f t="array" ref="G9976">IFERROR(IF(AND(Orders!R9975:R19968&gt;1000,OR(Orders!M9975:M19968="East",Orders!M9975:M19968="south")),"bonus","no bonus"),"data error")</f>
        <v>no bonus</v>
      </c>
    </row>
    <row r="9977" spans="1:7" x14ac:dyDescent="0.25">
      <c r="A9977" t="str">
        <v>high</v>
      </c>
      <c r="B9977" t="b" cm="1">
        <f t="array" ref="B9977">AND(Orders!R9975:R19968&gt;500,Orders!O9975:O19968="technology")</f>
        <v>0</v>
      </c>
      <c r="C9977" t="b" cm="1">
        <f t="array" ref="C9977">OR(Orders!R9975:R19968&gt;1000,Orders!O9975:O19968="furniture")</f>
        <v>1</v>
      </c>
      <c r="D9977" t="str">
        <v>no</v>
      </c>
      <c r="E9977" t="str">
        <v>false</v>
      </c>
      <c r="G9977" t="str" cm="1">
        <f t="array" ref="G9977">IFERROR(IF(AND(Orders!R9976:R19969&gt;1000,OR(Orders!M9976:M19969="East",Orders!M9976:M19969="south")),"bonus","no bonus"),"data error")</f>
        <v>no bonus</v>
      </c>
    </row>
    <row r="9978" spans="1:7" x14ac:dyDescent="0.25">
      <c r="A9978" t="str">
        <v>high</v>
      </c>
      <c r="B9978" t="b" cm="1">
        <f t="array" ref="B9978">AND(Orders!R9976:R19969&gt;500,Orders!O9976:O19969="technology")</f>
        <v>0</v>
      </c>
      <c r="C9978" t="b" cm="1">
        <f t="array" ref="C9978">OR(Orders!R9976:R19969&gt;1000,Orders!O9976:O19969="furniture")</f>
        <v>1</v>
      </c>
      <c r="D9978" t="str">
        <v>no</v>
      </c>
      <c r="E9978" t="str">
        <v>false</v>
      </c>
      <c r="G9978" t="str" cm="1">
        <f t="array" ref="G9978">IFERROR(IF(AND(Orders!R9977:R19970&gt;1000,OR(Orders!M9977:M19970="East",Orders!M9977:M19970="south")),"bonus","no bonus"),"data error")</f>
        <v>no bonus</v>
      </c>
    </row>
    <row r="9979" spans="1:7" x14ac:dyDescent="0.25">
      <c r="A9979" t="str">
        <v>high</v>
      </c>
      <c r="B9979" t="b" cm="1">
        <f t="array" ref="B9979">AND(Orders!R9977:R19970&gt;500,Orders!O9977:O19970="technology")</f>
        <v>0</v>
      </c>
      <c r="C9979" t="b" cm="1">
        <f t="array" ref="C9979">OR(Orders!R9977:R19970&gt;1000,Orders!O9977:O19970="furniture")</f>
        <v>1</v>
      </c>
      <c r="D9979" t="str">
        <v>no</v>
      </c>
      <c r="E9979" t="str">
        <v>false</v>
      </c>
      <c r="G9979" t="str" cm="1">
        <f t="array" ref="G9979">IFERROR(IF(AND(Orders!R9978:R19971&gt;1000,OR(Orders!M9978:M19971="East",Orders!M9978:M19971="south")),"bonus","no bonus"),"data error")</f>
        <v>no bonus</v>
      </c>
    </row>
    <row r="9980" spans="1:7" x14ac:dyDescent="0.25">
      <c r="A9980" t="str">
        <v>high</v>
      </c>
      <c r="B9980" t="b" cm="1">
        <f t="array" ref="B9980">AND(Orders!R9978:R19971&gt;500,Orders!O9978:O19971="technology")</f>
        <v>0</v>
      </c>
      <c r="C9980" t="b" cm="1">
        <f t="array" ref="C9980">OR(Orders!R9978:R19971&gt;1000,Orders!O9978:O19971="furniture")</f>
        <v>1</v>
      </c>
      <c r="D9980" t="str">
        <v>no</v>
      </c>
      <c r="E9980" t="str">
        <v>false</v>
      </c>
      <c r="G9980" t="str" cm="1">
        <f t="array" ref="G9980">IFERROR(IF(AND(Orders!R9979:R19972&gt;1000,OR(Orders!M9979:M19972="East",Orders!M9979:M19972="south")),"bonus","no bonus"),"data error")</f>
        <v>no bonus</v>
      </c>
    </row>
    <row r="9981" spans="1:7" x14ac:dyDescent="0.25">
      <c r="A9981" t="str">
        <v>high</v>
      </c>
      <c r="B9981" t="b" cm="1">
        <f t="array" ref="B9981">AND(Orders!R9979:R19972&gt;500,Orders!O9979:O19972="technology")</f>
        <v>0</v>
      </c>
      <c r="C9981" t="b" cm="1">
        <f t="array" ref="C9981">OR(Orders!R9979:R19972&gt;1000,Orders!O9979:O19972="furniture")</f>
        <v>1</v>
      </c>
      <c r="D9981" t="str">
        <v>no</v>
      </c>
      <c r="E9981" t="str">
        <v>false</v>
      </c>
      <c r="G9981" t="str" cm="1">
        <f t="array" ref="G9981">IFERROR(IF(AND(Orders!R9980:R19973&gt;1000,OR(Orders!M9980:M19973="East",Orders!M9980:M19973="south")),"bonus","no bonus"),"data error")</f>
        <v>no bonus</v>
      </c>
    </row>
    <row r="9982" spans="1:7" x14ac:dyDescent="0.25">
      <c r="A9982" t="str">
        <v>high</v>
      </c>
      <c r="B9982" t="b" cm="1">
        <f t="array" ref="B9982">AND(Orders!R9980:R19973&gt;500,Orders!O9980:O19973="technology")</f>
        <v>0</v>
      </c>
      <c r="C9982" t="b" cm="1">
        <f t="array" ref="C9982">OR(Orders!R9980:R19973&gt;1000,Orders!O9980:O19973="furniture")</f>
        <v>1</v>
      </c>
      <c r="D9982" t="str">
        <v>no</v>
      </c>
      <c r="E9982" t="str">
        <v>false</v>
      </c>
      <c r="G9982" t="str" cm="1">
        <f t="array" ref="G9982">IFERROR(IF(AND(Orders!R9981:R19974&gt;1000,OR(Orders!M9981:M19974="East",Orders!M9981:M19974="south")),"bonus","no bonus"),"data error")</f>
        <v>no bonus</v>
      </c>
    </row>
    <row r="9983" spans="1:7" x14ac:dyDescent="0.25">
      <c r="A9983" t="str">
        <v>high</v>
      </c>
      <c r="B9983" t="b" cm="1">
        <f t="array" ref="B9983">AND(Orders!R9981:R19974&gt;500,Orders!O9981:O19974="technology")</f>
        <v>0</v>
      </c>
      <c r="C9983" t="b" cm="1">
        <f t="array" ref="C9983">OR(Orders!R9981:R19974&gt;1000,Orders!O9981:O19974="furniture")</f>
        <v>1</v>
      </c>
      <c r="D9983" t="str">
        <v>no</v>
      </c>
      <c r="E9983" t="str">
        <v>false</v>
      </c>
      <c r="G9983" t="str" cm="1">
        <f t="array" ref="G9983">IFERROR(IF(AND(Orders!R9982:R19975&gt;1000,OR(Orders!M9982:M19975="East",Orders!M9982:M19975="south")),"bonus","no bonus"),"data error")</f>
        <v>no bonus</v>
      </c>
    </row>
    <row r="9984" spans="1:7" x14ac:dyDescent="0.25">
      <c r="A9984" t="str">
        <v>high</v>
      </c>
      <c r="B9984" t="b" cm="1">
        <f t="array" ref="B9984">AND(Orders!R9982:R19975&gt;500,Orders!O9982:O19975="technology")</f>
        <v>0</v>
      </c>
      <c r="C9984" t="b" cm="1">
        <f t="array" ref="C9984">OR(Orders!R9982:R19975&gt;1000,Orders!O9982:O19975="furniture")</f>
        <v>1</v>
      </c>
      <c r="D9984" t="str">
        <v>no</v>
      </c>
      <c r="E9984" t="str">
        <v>false</v>
      </c>
      <c r="G9984" t="str" cm="1">
        <f t="array" ref="G9984">IFERROR(IF(AND(Orders!R9983:R19976&gt;1000,OR(Orders!M9983:M19976="East",Orders!M9983:M19976="south")),"bonus","no bonus"),"data error")</f>
        <v>no bonus</v>
      </c>
    </row>
    <row r="9985" spans="1:7" x14ac:dyDescent="0.25">
      <c r="A9985" t="str">
        <v>high</v>
      </c>
      <c r="B9985" t="b" cm="1">
        <f t="array" ref="B9985">AND(Orders!R9983:R19976&gt;500,Orders!O9983:O19976="technology")</f>
        <v>0</v>
      </c>
      <c r="C9985" t="b" cm="1">
        <f t="array" ref="C9985">OR(Orders!R9983:R19976&gt;1000,Orders!O9983:O19976="furniture")</f>
        <v>1</v>
      </c>
      <c r="D9985" t="str">
        <v>no</v>
      </c>
      <c r="E9985" t="str">
        <v>false</v>
      </c>
      <c r="G9985" t="str" cm="1">
        <f t="array" ref="G9985">IFERROR(IF(AND(Orders!R9984:R19977&gt;1000,OR(Orders!M9984:M19977="East",Orders!M9984:M19977="south")),"bonus","no bonus"),"data error")</f>
        <v>no bonus</v>
      </c>
    </row>
    <row r="9986" spans="1:7" x14ac:dyDescent="0.25">
      <c r="A9986" t="str">
        <v>high</v>
      </c>
      <c r="B9986" t="b" cm="1">
        <f t="array" ref="B9986">AND(Orders!R9984:R19977&gt;500,Orders!O9984:O19977="technology")</f>
        <v>0</v>
      </c>
      <c r="C9986" t="b" cm="1">
        <f t="array" ref="C9986">OR(Orders!R9984:R19977&gt;1000,Orders!O9984:O19977="furniture")</f>
        <v>1</v>
      </c>
      <c r="D9986" t="str">
        <v>no</v>
      </c>
      <c r="E9986" t="str">
        <v>false</v>
      </c>
      <c r="G9986" t="str" cm="1">
        <f t="array" ref="G9986">IFERROR(IF(AND(Orders!R9985:R19978&gt;1000,OR(Orders!M9985:M19978="East",Orders!M9985:M19978="south")),"bonus","no bonus"),"data error")</f>
        <v>no bonus</v>
      </c>
    </row>
    <row r="9987" spans="1:7" x14ac:dyDescent="0.25">
      <c r="A9987" t="str">
        <v>high</v>
      </c>
      <c r="B9987" t="b" cm="1">
        <f t="array" ref="B9987">AND(Orders!R9985:R19978&gt;500,Orders!O9985:O19978="technology")</f>
        <v>0</v>
      </c>
      <c r="C9987" t="b" cm="1">
        <f t="array" ref="C9987">OR(Orders!R9985:R19978&gt;1000,Orders!O9985:O19978="furniture")</f>
        <v>1</v>
      </c>
      <c r="D9987" t="str">
        <v>no</v>
      </c>
      <c r="E9987" t="str">
        <v>false</v>
      </c>
      <c r="G9987" t="str" cm="1">
        <f t="array" ref="G9987">IFERROR(IF(AND(Orders!R9986:R19979&gt;1000,OR(Orders!M9986:M19979="East",Orders!M9986:M19979="south")),"bonus","no bonus"),"data error")</f>
        <v>no bonus</v>
      </c>
    </row>
    <row r="9988" spans="1:7" x14ac:dyDescent="0.25">
      <c r="A9988" t="str">
        <v>high</v>
      </c>
      <c r="B9988" t="b" cm="1">
        <f t="array" ref="B9988">AND(Orders!R9986:R19979&gt;500,Orders!O9986:O19979="technology")</f>
        <v>0</v>
      </c>
      <c r="C9988" t="b" cm="1">
        <f t="array" ref="C9988">OR(Orders!R9986:R19979&gt;1000,Orders!O9986:O19979="furniture")</f>
        <v>1</v>
      </c>
      <c r="D9988" t="str">
        <v>no</v>
      </c>
      <c r="E9988" t="str">
        <v>false</v>
      </c>
      <c r="G9988" t="str" cm="1">
        <f t="array" ref="G9988">IFERROR(IF(AND(Orders!R9987:R19980&gt;1000,OR(Orders!M9987:M19980="East",Orders!M9987:M19980="south")),"bonus","no bonus"),"data error")</f>
        <v>no bonus</v>
      </c>
    </row>
    <row r="9989" spans="1:7" x14ac:dyDescent="0.25">
      <c r="A9989" t="str">
        <v>high</v>
      </c>
      <c r="B9989" t="b" cm="1">
        <f t="array" ref="B9989">AND(Orders!R9987:R19980&gt;500,Orders!O9987:O19980="technology")</f>
        <v>0</v>
      </c>
      <c r="C9989" t="b" cm="1">
        <f t="array" ref="C9989">OR(Orders!R9987:R19980&gt;1000,Orders!O9987:O19980="furniture")</f>
        <v>1</v>
      </c>
      <c r="D9989" t="str">
        <v>no</v>
      </c>
      <c r="E9989" t="str">
        <v>false</v>
      </c>
      <c r="G9989" t="str" cm="1">
        <f t="array" ref="G9989">IFERROR(IF(AND(Orders!R9988:R19981&gt;1000,OR(Orders!M9988:M19981="East",Orders!M9988:M19981="south")),"bonus","no bonus"),"data error")</f>
        <v>no bonus</v>
      </c>
    </row>
    <row r="9990" spans="1:7" x14ac:dyDescent="0.25">
      <c r="A9990" t="str">
        <v>high</v>
      </c>
      <c r="B9990" t="b" cm="1">
        <f t="array" ref="B9990">AND(Orders!R9988:R19981&gt;500,Orders!O9988:O19981="technology")</f>
        <v>0</v>
      </c>
      <c r="C9990" t="b" cm="1">
        <f t="array" ref="C9990">OR(Orders!R9988:R19981&gt;1000,Orders!O9988:O19981="furniture")</f>
        <v>1</v>
      </c>
      <c r="D9990" t="str">
        <v>no</v>
      </c>
      <c r="E9990" t="str">
        <v>false</v>
      </c>
      <c r="G9990" t="str" cm="1">
        <f t="array" ref="G9990">IFERROR(IF(AND(Orders!R9989:R19982&gt;1000,OR(Orders!M9989:M19982="East",Orders!M9989:M19982="south")),"bonus","no bonus"),"data error")</f>
        <v>no bonus</v>
      </c>
    </row>
    <row r="9991" spans="1:7" x14ac:dyDescent="0.25">
      <c r="A9991" t="str">
        <v>high</v>
      </c>
      <c r="B9991" t="b" cm="1">
        <f t="array" ref="B9991">AND(Orders!R9989:R19982&gt;500,Orders!O9989:O19982="technology")</f>
        <v>0</v>
      </c>
      <c r="C9991" t="b" cm="1">
        <f t="array" ref="C9991">OR(Orders!R9989:R19982&gt;1000,Orders!O9989:O19982="furniture")</f>
        <v>1</v>
      </c>
      <c r="D9991" t="str">
        <v>no</v>
      </c>
      <c r="E9991" t="str">
        <v>false</v>
      </c>
      <c r="G9991" t="str" cm="1">
        <f t="array" ref="G9991">IFERROR(IF(AND(Orders!R9990:R19983&gt;1000,OR(Orders!M9990:M19983="East",Orders!M9990:M19983="south")),"bonus","no bonus"),"data error")</f>
        <v>no bonus</v>
      </c>
    </row>
    <row r="9992" spans="1:7" x14ac:dyDescent="0.25">
      <c r="A9992" t="str">
        <v>high</v>
      </c>
      <c r="B9992" t="b" cm="1">
        <f t="array" ref="B9992">AND(Orders!R9990:R19983&gt;500,Orders!O9990:O19983="technology")</f>
        <v>0</v>
      </c>
      <c r="C9992" t="b" cm="1">
        <f t="array" ref="C9992">OR(Orders!R9990:R19983&gt;1000,Orders!O9990:O19983="furniture")</f>
        <v>1</v>
      </c>
      <c r="D9992" t="str">
        <v>no</v>
      </c>
      <c r="E9992" t="str">
        <v>false</v>
      </c>
      <c r="G9992" t="str" cm="1">
        <f t="array" ref="G9992">IFERROR(IF(AND(Orders!R9991:R19984&gt;1000,OR(Orders!M9991:M19984="East",Orders!M9991:M19984="south")),"bonus","no bonus"),"data error")</f>
        <v>no bonus</v>
      </c>
    </row>
    <row r="9993" spans="1:7" x14ac:dyDescent="0.25">
      <c r="A9993" t="str">
        <v>high</v>
      </c>
      <c r="B9993" t="b" cm="1">
        <f t="array" ref="B9993">AND(Orders!R9991:R19984&gt;500,Orders!O9991:O19984="technology")</f>
        <v>0</v>
      </c>
      <c r="C9993" t="b" cm="1">
        <f t="array" ref="C9993">OR(Orders!R9991:R19984&gt;1000,Orders!O9991:O19984="furniture")</f>
        <v>1</v>
      </c>
      <c r="D9993" t="str">
        <v>no</v>
      </c>
      <c r="E9993" t="str">
        <v>false</v>
      </c>
      <c r="G9993" t="str" cm="1">
        <f t="array" ref="G9993">IFERROR(IF(AND(Orders!R9992:R19985&gt;1000,OR(Orders!M9992:M19985="East",Orders!M9992:M19985="south")),"bonus","no bonus"),"data error")</f>
        <v>no bonus</v>
      </c>
    </row>
    <row r="9994" spans="1:7" x14ac:dyDescent="0.25">
      <c r="A9994" t="str">
        <v>high</v>
      </c>
      <c r="B9994" t="b" cm="1">
        <f t="array" ref="B9994">AND(Orders!R9992:R19985&gt;500,Orders!O9992:O19985="technology")</f>
        <v>0</v>
      </c>
      <c r="C9994" t="b" cm="1">
        <f t="array" ref="C9994">OR(Orders!R9992:R19985&gt;1000,Orders!O9992:O19985="furniture")</f>
        <v>1</v>
      </c>
      <c r="D9994" t="str">
        <v>no</v>
      </c>
      <c r="E9994" t="str">
        <v>false</v>
      </c>
      <c r="G9994" t="str" cm="1">
        <f t="array" ref="G9994">IFERROR(IF(AND(Orders!R9993:R19986&gt;1000,OR(Orders!M9993:M19986="East",Orders!M9993:M19986="south")),"bonus","no bonus"),"data error")</f>
        <v>no bonus</v>
      </c>
    </row>
    <row r="9995" spans="1:7" x14ac:dyDescent="0.25">
      <c r="A9995" t="str">
        <v>high</v>
      </c>
      <c r="B9995" t="b" cm="1">
        <f t="array" ref="B9995">AND(Orders!R9993:R19986&gt;500,Orders!O9993:O19986="technology")</f>
        <v>0</v>
      </c>
      <c r="C9995" t="b" cm="1">
        <f t="array" ref="C9995">OR(Orders!R9993:R19986&gt;1000,Orders!O9993:O19986="furniture")</f>
        <v>0</v>
      </c>
      <c r="D9995" t="str">
        <v>no</v>
      </c>
      <c r="E9995" t="str">
        <v>false</v>
      </c>
      <c r="G9995" t="str" cm="1">
        <f t="array" ref="G9995">IFERROR(IF(AND(Orders!R9994:R19987&gt;1000,OR(Orders!M9994:M19987="East",Orders!M9994:M19987="south")),"bonus","no bonus"),"data error")</f>
        <v>no bonus</v>
      </c>
    </row>
    <row r="9996" spans="1:7" x14ac:dyDescent="0.25">
      <c r="A9996" t="str">
        <v>high</v>
      </c>
      <c r="B9996" t="b" cm="1">
        <f t="array" ref="B9996">AND(Orders!R9994:R19987&gt;500,Orders!O9994:O19987="technology")</f>
        <v>0</v>
      </c>
      <c r="C9996" t="b" cm="1">
        <f t="array" ref="C9996">OR(Orders!R9994:R19987&gt;1000,Orders!O9994:O19987="furniture")</f>
        <v>0</v>
      </c>
      <c r="D9996" t="str">
        <v>no</v>
      </c>
      <c r="E9996" t="str">
        <v>false</v>
      </c>
      <c r="G9996" t="str" cm="1">
        <f t="array" ref="G9996">IFERROR(IF(AND(Orders!R9995:R19988&gt;1000,OR(Orders!M9995:M19988="East",Orders!M9995:M19988="south")),"bonus","no bonus"),"data error")</f>
        <v>no bonus</v>
      </c>
    </row>
    <row r="9997" spans="1:7" x14ac:dyDescent="0.25">
      <c r="A9997" t="str">
        <v>high</v>
      </c>
      <c r="B9997" t="b" cm="1">
        <f t="array" ref="B9997">AND(Orders!R9995:R19988&gt;500,Orders!O9995:O19988="technology")</f>
        <v>0</v>
      </c>
      <c r="C9997" t="b" cm="1">
        <f t="array" ref="C9997">OR(Orders!R9995:R19988&gt;1000,Orders!O9995:O19988="furniture")</f>
        <v>0</v>
      </c>
      <c r="D9997" t="str">
        <v>no</v>
      </c>
      <c r="E9997" t="str">
        <v>false</v>
      </c>
      <c r="G9997" t="str" cm="1">
        <f t="array" ref="G9997">IFERROR(IF(AND(Orders!R9996:R19989&gt;1000,OR(Orders!M9996:M19989="East",Orders!M9996:M19989="south")),"bonus","no bonus"),"data error")</f>
        <v>no bonus</v>
      </c>
    </row>
  </sheetData>
  <mergeCells count="1">
    <mergeCell ref="A1:M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BA795-3475-4D26-AEEB-B8825EB757D5}">
  <dimension ref="A1:K48"/>
  <sheetViews>
    <sheetView workbookViewId="0">
      <selection activeCell="K34" sqref="K34"/>
    </sheetView>
  </sheetViews>
  <sheetFormatPr defaultRowHeight="15.75" x14ac:dyDescent="0.25"/>
  <cols>
    <col min="1" max="1" width="13.875" customWidth="1"/>
    <col min="2" max="2" width="23.75" customWidth="1"/>
    <col min="3" max="3" width="12.625" customWidth="1"/>
    <col min="4" max="4" width="14.75" customWidth="1"/>
    <col min="5" max="5" width="14.25" customWidth="1"/>
    <col min="6" max="6" width="27.625" customWidth="1"/>
    <col min="11" max="11" width="13" customWidth="1"/>
  </cols>
  <sheetData>
    <row r="1" spans="1:11" ht="27" x14ac:dyDescent="0.35">
      <c r="A1" s="74" t="s">
        <v>11033</v>
      </c>
      <c r="B1" s="74"/>
      <c r="C1" s="74"/>
      <c r="D1" s="74"/>
      <c r="E1" s="74"/>
      <c r="F1" s="74"/>
      <c r="G1" s="74"/>
      <c r="H1" s="74"/>
      <c r="I1" s="74"/>
      <c r="J1" s="74"/>
      <c r="K1" s="74"/>
    </row>
    <row r="2" spans="1:11" ht="18.75" x14ac:dyDescent="0.3">
      <c r="A2" s="62" t="s">
        <v>11034</v>
      </c>
      <c r="B2" s="73"/>
      <c r="C2" s="73"/>
      <c r="D2" s="73"/>
      <c r="E2" s="73"/>
    </row>
    <row r="3" spans="1:11" x14ac:dyDescent="0.25">
      <c r="A3" s="37" t="s">
        <v>11035</v>
      </c>
      <c r="B3" s="37" t="s">
        <v>11036</v>
      </c>
      <c r="C3" s="37" t="s">
        <v>11037</v>
      </c>
    </row>
    <row r="4" spans="1:11" x14ac:dyDescent="0.25">
      <c r="A4" s="45" t="s">
        <v>11038</v>
      </c>
      <c r="B4" s="45" t="s">
        <v>11039</v>
      </c>
      <c r="C4" s="45">
        <v>85</v>
      </c>
    </row>
    <row r="5" spans="1:11" x14ac:dyDescent="0.25">
      <c r="A5" s="45" t="s">
        <v>11040</v>
      </c>
      <c r="B5" s="45" t="s">
        <v>11041</v>
      </c>
      <c r="C5" s="45">
        <v>90</v>
      </c>
    </row>
    <row r="6" spans="1:11" x14ac:dyDescent="0.25">
      <c r="A6" s="45" t="s">
        <v>11043</v>
      </c>
      <c r="B6" s="45" t="s">
        <v>11044</v>
      </c>
      <c r="C6" s="45">
        <v>78</v>
      </c>
    </row>
    <row r="7" spans="1:11" x14ac:dyDescent="0.25">
      <c r="A7" s="75" t="s">
        <v>11045</v>
      </c>
      <c r="B7" s="76"/>
      <c r="C7" s="76"/>
      <c r="D7" s="76"/>
      <c r="E7" s="76"/>
    </row>
    <row r="8" spans="1:11" x14ac:dyDescent="0.25">
      <c r="A8" s="76"/>
      <c r="B8" s="76"/>
      <c r="C8" s="76"/>
      <c r="D8" s="76"/>
      <c r="E8" s="76"/>
    </row>
    <row r="9" spans="1:11" x14ac:dyDescent="0.25">
      <c r="A9" s="37" t="s">
        <v>11035</v>
      </c>
      <c r="B9" s="37" t="s">
        <v>11036</v>
      </c>
      <c r="C9" s="37" t="s">
        <v>11037</v>
      </c>
    </row>
    <row r="10" spans="1:11" x14ac:dyDescent="0.25">
      <c r="A10" s="45" t="s">
        <v>11038</v>
      </c>
      <c r="B10" s="45" t="s">
        <v>11039</v>
      </c>
      <c r="C10" s="45">
        <v>84</v>
      </c>
    </row>
    <row r="11" spans="1:11" x14ac:dyDescent="0.25">
      <c r="A11" s="45" t="s">
        <v>11046</v>
      </c>
      <c r="B11" s="45" t="s">
        <v>11041</v>
      </c>
      <c r="C11" s="45">
        <v>90</v>
      </c>
    </row>
    <row r="12" spans="1:11" x14ac:dyDescent="0.25">
      <c r="A12" s="45" t="s">
        <v>11048</v>
      </c>
      <c r="B12" s="45" t="s">
        <v>11039</v>
      </c>
      <c r="C12" s="45">
        <v>85</v>
      </c>
    </row>
    <row r="13" spans="1:11" x14ac:dyDescent="0.25">
      <c r="A13" s="45" t="s">
        <v>11047</v>
      </c>
      <c r="B13" s="45" t="s">
        <v>11041</v>
      </c>
      <c r="C13" s="45">
        <v>90</v>
      </c>
    </row>
    <row r="14" spans="1:11" x14ac:dyDescent="0.25">
      <c r="A14" s="45" t="s">
        <v>11043</v>
      </c>
      <c r="B14" s="45" t="s">
        <v>11044</v>
      </c>
      <c r="C14" s="45">
        <v>78</v>
      </c>
    </row>
    <row r="15" spans="1:11" x14ac:dyDescent="0.25">
      <c r="A15" s="45"/>
      <c r="B15" s="45"/>
      <c r="C15" s="45"/>
    </row>
    <row r="16" spans="1:11" ht="18.75" x14ac:dyDescent="0.3">
      <c r="A16" s="62" t="s">
        <v>11049</v>
      </c>
      <c r="B16" s="62"/>
      <c r="C16" s="62"/>
      <c r="D16" s="62"/>
      <c r="E16" s="62"/>
      <c r="F16" s="62"/>
    </row>
    <row r="17" spans="1:11" x14ac:dyDescent="0.25">
      <c r="A17" s="37" t="s">
        <v>11035</v>
      </c>
      <c r="B17" s="37" t="s">
        <v>11036</v>
      </c>
      <c r="C17" s="37" t="s">
        <v>11037</v>
      </c>
      <c r="D17" s="37" t="s">
        <v>11050</v>
      </c>
      <c r="E17" s="37" t="s">
        <v>11051</v>
      </c>
      <c r="F17" s="37" t="s">
        <v>11052</v>
      </c>
      <c r="G17" s="37" t="s">
        <v>11053</v>
      </c>
      <c r="H17" s="37" t="s">
        <v>11054</v>
      </c>
      <c r="I17" s="37" t="s">
        <v>11055</v>
      </c>
      <c r="J17" s="37" t="s">
        <v>11056</v>
      </c>
      <c r="K17" s="37" t="s">
        <v>11057</v>
      </c>
    </row>
    <row r="18" spans="1:11" x14ac:dyDescent="0.25">
      <c r="A18" s="45" t="s">
        <v>11038</v>
      </c>
      <c r="B18" s="45" t="s">
        <v>11039</v>
      </c>
      <c r="C18" s="45">
        <v>84</v>
      </c>
      <c r="D18" t="str" cm="1">
        <f t="array" ref="D18:D22">UPPER(A18:A22)</f>
        <v>ANSH</v>
      </c>
      <c r="E18" t="str" cm="1">
        <f t="array" ref="E18:E22">PROPER(A18:A22)</f>
        <v>Ansh</v>
      </c>
      <c r="F18" t="str" cm="1">
        <f t="array" ref="F18:F22">LOWER(A18:A22)</f>
        <v>ansh</v>
      </c>
      <c r="G18" t="str" cm="1">
        <f t="array" ref="G18:G22">TRIM(A18:A22)</f>
        <v>Ansh</v>
      </c>
      <c r="H18">
        <f>LEN(A18)</f>
        <v>4</v>
      </c>
      <c r="I18" t="str" cm="1">
        <f t="array" ref="I18:I22">RIGHT(B18:B22,3)</f>
        <v>com</v>
      </c>
      <c r="J18" t="str" cm="1">
        <f t="array" ref="J18:J22">LEFT(B18:B22,4)</f>
        <v>ansh</v>
      </c>
      <c r="K18" t="str" cm="1">
        <f t="array" ref="K18:K22">MID(B18:B22,4,10)</f>
        <v>h@gmail.co</v>
      </c>
    </row>
    <row r="19" spans="1:11" x14ac:dyDescent="0.25">
      <c r="A19" s="45" t="s">
        <v>11046</v>
      </c>
      <c r="B19" s="45" t="s">
        <v>11041</v>
      </c>
      <c r="C19" s="45">
        <v>90</v>
      </c>
      <c r="D19" t="str">
        <v>RIYA</v>
      </c>
      <c r="E19" t="str">
        <v>Riya</v>
      </c>
      <c r="F19" t="str">
        <v>riya</v>
      </c>
      <c r="G19" t="str">
        <v>riya</v>
      </c>
      <c r="H19">
        <f t="shared" ref="H19:H22" si="0">LEN(A19)</f>
        <v>4</v>
      </c>
      <c r="I19" t="str">
        <v>com</v>
      </c>
      <c r="J19" t="str">
        <v>riya</v>
      </c>
      <c r="K19" t="str">
        <v>a@gmail.co</v>
      </c>
    </row>
    <row r="20" spans="1:11" x14ac:dyDescent="0.25">
      <c r="A20" s="45" t="s">
        <v>11048</v>
      </c>
      <c r="B20" s="45" t="s">
        <v>11039</v>
      </c>
      <c r="C20" s="45">
        <v>85</v>
      </c>
      <c r="D20" t="str">
        <v>ANSH</v>
      </c>
      <c r="E20" t="str">
        <v>Ansh</v>
      </c>
      <c r="F20" t="str">
        <v>ansh</v>
      </c>
      <c r="G20" t="str">
        <v>ANSH</v>
      </c>
      <c r="H20">
        <f t="shared" si="0"/>
        <v>4</v>
      </c>
      <c r="I20" t="str">
        <v>com</v>
      </c>
      <c r="J20" t="str">
        <v>ansh</v>
      </c>
      <c r="K20" t="str">
        <v>h@gmail.co</v>
      </c>
    </row>
    <row r="21" spans="1:11" x14ac:dyDescent="0.25">
      <c r="A21" s="45" t="s">
        <v>11047</v>
      </c>
      <c r="B21" s="45" t="s">
        <v>11041</v>
      </c>
      <c r="C21" s="45">
        <v>90</v>
      </c>
      <c r="D21" t="str">
        <v>JIYA</v>
      </c>
      <c r="E21" t="str">
        <v>Jiya</v>
      </c>
      <c r="F21" t="str">
        <v>jiya</v>
      </c>
      <c r="G21" t="str">
        <v>jiya</v>
      </c>
      <c r="H21">
        <f t="shared" si="0"/>
        <v>4</v>
      </c>
      <c r="I21" t="str">
        <v>com</v>
      </c>
      <c r="J21" t="str">
        <v>riya</v>
      </c>
      <c r="K21" t="str">
        <v>a@gmail.co</v>
      </c>
    </row>
    <row r="22" spans="1:11" x14ac:dyDescent="0.25">
      <c r="A22" s="45" t="s">
        <v>11043</v>
      </c>
      <c r="B22" s="45" t="s">
        <v>11044</v>
      </c>
      <c r="C22" s="45">
        <v>78</v>
      </c>
      <c r="D22" t="str">
        <v>MEERA</v>
      </c>
      <c r="E22" t="str">
        <v>Meera</v>
      </c>
      <c r="F22" t="str">
        <v>meera</v>
      </c>
      <c r="G22" t="str">
        <v>Meera</v>
      </c>
      <c r="H22">
        <f t="shared" si="0"/>
        <v>5</v>
      </c>
      <c r="I22" t="str">
        <v>com</v>
      </c>
      <c r="J22" t="str">
        <v>meer</v>
      </c>
      <c r="K22" t="str">
        <v>ra@gmail.c</v>
      </c>
    </row>
    <row r="24" spans="1:11" ht="18.75" x14ac:dyDescent="0.3">
      <c r="A24" s="62" t="s">
        <v>11058</v>
      </c>
      <c r="B24" s="73"/>
      <c r="C24" s="73"/>
      <c r="D24" s="73"/>
      <c r="E24" s="73"/>
      <c r="F24" s="73"/>
    </row>
    <row r="25" spans="1:11" x14ac:dyDescent="0.25">
      <c r="A25" s="37" t="s">
        <v>11035</v>
      </c>
      <c r="B25" s="37" t="s">
        <v>11036</v>
      </c>
      <c r="C25" s="37" t="s">
        <v>11037</v>
      </c>
      <c r="D25" s="37" t="s">
        <v>11059</v>
      </c>
      <c r="E25" s="37" t="s">
        <v>11060</v>
      </c>
      <c r="F25" s="37" t="s">
        <v>11061</v>
      </c>
    </row>
    <row r="26" spans="1:11" x14ac:dyDescent="0.25">
      <c r="A26" s="45" t="s">
        <v>11038</v>
      </c>
      <c r="B26" s="45" t="s">
        <v>11039</v>
      </c>
      <c r="C26" s="45">
        <v>84</v>
      </c>
      <c r="D26">
        <f>SEARCH(".com",B26,1)</f>
        <v>11</v>
      </c>
      <c r="E26">
        <f>FIND("@",B26,1)</f>
        <v>5</v>
      </c>
      <c r="F26" t="str">
        <f>MID(B26,1,SEARCH("@",B26)-1)</f>
        <v>ansh</v>
      </c>
    </row>
    <row r="27" spans="1:11" x14ac:dyDescent="0.25">
      <c r="A27" s="45" t="s">
        <v>11046</v>
      </c>
      <c r="B27" s="45" t="s">
        <v>11041</v>
      </c>
      <c r="C27" s="45">
        <v>90</v>
      </c>
      <c r="D27">
        <f t="shared" ref="D27:D30" si="1">SEARCH(".com",B27,1)</f>
        <v>11</v>
      </c>
      <c r="E27">
        <f t="shared" ref="E27:E30" si="2">FIND("@",B27,1)</f>
        <v>5</v>
      </c>
      <c r="F27" t="str">
        <f t="shared" ref="F27:F30" si="3">MID(B27,1,SEARCH("@",B27)-1)</f>
        <v>riya</v>
      </c>
    </row>
    <row r="28" spans="1:11" x14ac:dyDescent="0.25">
      <c r="A28" s="45" t="s">
        <v>11048</v>
      </c>
      <c r="B28" s="45" t="s">
        <v>11039</v>
      </c>
      <c r="C28" s="45">
        <v>85</v>
      </c>
      <c r="D28">
        <f t="shared" si="1"/>
        <v>11</v>
      </c>
      <c r="E28">
        <f t="shared" si="2"/>
        <v>5</v>
      </c>
      <c r="F28" t="str">
        <f t="shared" si="3"/>
        <v>ansh</v>
      </c>
    </row>
    <row r="29" spans="1:11" x14ac:dyDescent="0.25">
      <c r="A29" s="45" t="s">
        <v>11047</v>
      </c>
      <c r="B29" s="45" t="s">
        <v>11041</v>
      </c>
      <c r="C29" s="45">
        <v>90</v>
      </c>
      <c r="D29">
        <f t="shared" si="1"/>
        <v>11</v>
      </c>
      <c r="E29">
        <f t="shared" si="2"/>
        <v>5</v>
      </c>
      <c r="F29" t="str">
        <f t="shared" si="3"/>
        <v>riya</v>
      </c>
    </row>
    <row r="30" spans="1:11" x14ac:dyDescent="0.25">
      <c r="A30" s="45" t="s">
        <v>11043</v>
      </c>
      <c r="B30" s="45" t="s">
        <v>11044</v>
      </c>
      <c r="C30" s="45">
        <v>78</v>
      </c>
      <c r="D30">
        <f t="shared" si="1"/>
        <v>12</v>
      </c>
      <c r="E30">
        <f t="shared" si="2"/>
        <v>6</v>
      </c>
      <c r="F30" t="str">
        <f t="shared" si="3"/>
        <v>meera</v>
      </c>
    </row>
    <row r="32" spans="1:11" ht="18.75" x14ac:dyDescent="0.3">
      <c r="A32" s="62" t="s">
        <v>11062</v>
      </c>
      <c r="B32" s="73"/>
      <c r="C32" s="73"/>
      <c r="D32" s="73"/>
      <c r="E32" s="73"/>
      <c r="F32" s="73"/>
    </row>
    <row r="33" spans="1:6" x14ac:dyDescent="0.25">
      <c r="A33" s="37" t="s">
        <v>11035</v>
      </c>
      <c r="B33" s="37" t="s">
        <v>11036</v>
      </c>
      <c r="C33" s="37" t="s">
        <v>11037</v>
      </c>
      <c r="D33" s="37" t="s">
        <v>11054</v>
      </c>
    </row>
    <row r="34" spans="1:6" x14ac:dyDescent="0.25">
      <c r="A34" s="45" t="s">
        <v>11038</v>
      </c>
      <c r="B34" s="45" t="s">
        <v>11066</v>
      </c>
      <c r="C34" s="45">
        <v>84</v>
      </c>
      <c r="D34">
        <f>LEN(A34)</f>
        <v>4</v>
      </c>
    </row>
    <row r="35" spans="1:6" x14ac:dyDescent="0.25">
      <c r="A35" s="45" t="s">
        <v>11046</v>
      </c>
      <c r="B35" s="45" t="s">
        <v>11067</v>
      </c>
      <c r="C35" s="45">
        <v>90</v>
      </c>
      <c r="D35">
        <v>4</v>
      </c>
    </row>
    <row r="36" spans="1:6" x14ac:dyDescent="0.25">
      <c r="A36" s="45" t="s">
        <v>11063</v>
      </c>
      <c r="B36" s="52" t="s">
        <v>11068</v>
      </c>
      <c r="C36" s="45"/>
      <c r="D36">
        <f>LEN(A36)</f>
        <v>7</v>
      </c>
    </row>
    <row r="37" spans="1:6" x14ac:dyDescent="0.25">
      <c r="A37" s="45" t="s">
        <v>11064</v>
      </c>
      <c r="B37" s="52" t="s">
        <v>11069</v>
      </c>
      <c r="C37" s="45">
        <v>75</v>
      </c>
      <c r="D37">
        <f>LEN(A37)</f>
        <v>5</v>
      </c>
    </row>
    <row r="38" spans="1:6" x14ac:dyDescent="0.25">
      <c r="A38" s="45" t="s">
        <v>11065</v>
      </c>
      <c r="B38" s="52" t="s">
        <v>11070</v>
      </c>
      <c r="C38" s="45"/>
      <c r="D38">
        <v>7</v>
      </c>
    </row>
    <row r="39" spans="1:6" x14ac:dyDescent="0.25">
      <c r="A39" s="45" t="s">
        <v>11048</v>
      </c>
      <c r="B39" s="45" t="s">
        <v>11066</v>
      </c>
      <c r="C39" s="45">
        <v>85</v>
      </c>
      <c r="D39">
        <f>LEN(A39)</f>
        <v>4</v>
      </c>
    </row>
    <row r="40" spans="1:6" x14ac:dyDescent="0.25">
      <c r="A40" s="45" t="s">
        <v>11047</v>
      </c>
      <c r="B40" s="45" t="s">
        <v>11067</v>
      </c>
      <c r="C40" s="45">
        <v>90</v>
      </c>
      <c r="D40">
        <f>LEN(A40)</f>
        <v>4</v>
      </c>
    </row>
    <row r="41" spans="1:6" x14ac:dyDescent="0.25">
      <c r="A41" s="45" t="s">
        <v>11043</v>
      </c>
      <c r="B41" s="45" t="s">
        <v>11071</v>
      </c>
      <c r="C41" s="45">
        <v>78</v>
      </c>
      <c r="D41">
        <v>5</v>
      </c>
    </row>
    <row r="43" spans="1:6" ht="18.75" x14ac:dyDescent="0.3">
      <c r="A43" s="62" t="s">
        <v>11072</v>
      </c>
      <c r="B43" s="73"/>
      <c r="C43" s="73"/>
      <c r="D43" s="73"/>
      <c r="E43" s="73"/>
      <c r="F43" s="73"/>
    </row>
    <row r="44" spans="1:6" x14ac:dyDescent="0.25">
      <c r="A44" s="37" t="s">
        <v>11073</v>
      </c>
      <c r="B44" s="37" t="s">
        <v>11074</v>
      </c>
      <c r="C44" s="37" t="s">
        <v>11079</v>
      </c>
      <c r="D44" s="37" t="s">
        <v>11080</v>
      </c>
    </row>
    <row r="45" spans="1:6" x14ac:dyDescent="0.25">
      <c r="A45" s="45" t="s">
        <v>11038</v>
      </c>
      <c r="B45" s="45" t="s">
        <v>11075</v>
      </c>
      <c r="C45" t="str">
        <f>CONCATENATE(A45," ",B45)</f>
        <v>Ansh Arora</v>
      </c>
      <c r="D45" t="str">
        <f>A45&amp;" "&amp;B45</f>
        <v>Ansh Arora</v>
      </c>
    </row>
    <row r="46" spans="1:6" x14ac:dyDescent="0.25">
      <c r="A46" s="45" t="s">
        <v>11040</v>
      </c>
      <c r="B46" s="45" t="s">
        <v>11076</v>
      </c>
      <c r="C46" t="str">
        <f t="shared" ref="C46:C48" si="4">CONCATENATE(A46," ",B46)</f>
        <v>Riya Mehta</v>
      </c>
      <c r="D46" t="str">
        <f t="shared" ref="D46:D48" si="5">A46&amp;" "&amp;B46</f>
        <v>Riya Mehta</v>
      </c>
    </row>
    <row r="47" spans="1:6" x14ac:dyDescent="0.25">
      <c r="A47" s="45" t="s">
        <v>11042</v>
      </c>
      <c r="B47" s="45" t="s">
        <v>11077</v>
      </c>
      <c r="C47" t="str">
        <f t="shared" si="4"/>
        <v>Kabir Singh</v>
      </c>
      <c r="D47" t="str">
        <f t="shared" si="5"/>
        <v>Kabir Singh</v>
      </c>
    </row>
    <row r="48" spans="1:6" x14ac:dyDescent="0.25">
      <c r="A48" s="45" t="s">
        <v>11043</v>
      </c>
      <c r="B48" s="45" t="s">
        <v>11078</v>
      </c>
      <c r="C48" t="str">
        <f t="shared" si="4"/>
        <v>Meera Kapoor</v>
      </c>
      <c r="D48" t="str">
        <f t="shared" si="5"/>
        <v>Meera Kapoor</v>
      </c>
    </row>
  </sheetData>
  <mergeCells count="7">
    <mergeCell ref="A43:F43"/>
    <mergeCell ref="A1:K1"/>
    <mergeCell ref="A2:E2"/>
    <mergeCell ref="A7:E8"/>
    <mergeCell ref="A16:F16"/>
    <mergeCell ref="A24:F24"/>
    <mergeCell ref="A32:F32"/>
  </mergeCells>
  <conditionalFormatting sqref="C10:C14">
    <cfRule type="duplicateValues" dxfId="3" priority="4"/>
  </conditionalFormatting>
  <conditionalFormatting sqref="C18:C22">
    <cfRule type="duplicateValues" dxfId="2" priority="3"/>
  </conditionalFormatting>
  <conditionalFormatting sqref="C26:C30">
    <cfRule type="duplicateValues" dxfId="1" priority="2"/>
  </conditionalFormatting>
  <hyperlinks>
    <hyperlink ref="B36" r:id="rId1" display="kashish@gmail.com" xr:uid="{C5607F1E-8DC0-48AD-8DC6-609F335C9B4E}"/>
    <hyperlink ref="B37" r:id="rId2" display="harsh@gmail.com" xr:uid="{09A519C3-543C-4CD0-B161-BE6DFA6327CB}"/>
    <hyperlink ref="B38" r:id="rId3" display="aanchal@gmail.com" xr:uid="{85667279-5A20-4F70-9791-678053CFF77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C443B-09B6-4728-A57E-2129616CF575}">
  <dimension ref="A3:J30"/>
  <sheetViews>
    <sheetView workbookViewId="0">
      <selection activeCell="K34" sqref="K34"/>
    </sheetView>
  </sheetViews>
  <sheetFormatPr defaultRowHeight="15.75" x14ac:dyDescent="0.25"/>
  <cols>
    <col min="1" max="1" width="20.875" bestFit="1" customWidth="1"/>
    <col min="2" max="2" width="18.125" bestFit="1" customWidth="1"/>
    <col min="3" max="6" width="8.375" bestFit="1" customWidth="1"/>
    <col min="7" max="7" width="10.375" bestFit="1" customWidth="1"/>
    <col min="8" max="8" width="10.125" bestFit="1" customWidth="1"/>
    <col min="9" max="9" width="14.125" bestFit="1" customWidth="1"/>
    <col min="10" max="10" width="18.125" bestFit="1" customWidth="1"/>
    <col min="11" max="11" width="13.125" bestFit="1" customWidth="1"/>
    <col min="12" max="12" width="12.5" bestFit="1" customWidth="1"/>
    <col min="13" max="13" width="18.125" bestFit="1" customWidth="1"/>
  </cols>
  <sheetData>
    <row r="3" spans="1:10" x14ac:dyDescent="0.25">
      <c r="A3" s="54" t="s">
        <v>11087</v>
      </c>
      <c r="B3" t="s">
        <v>11089</v>
      </c>
      <c r="I3" s="54" t="s">
        <v>11087</v>
      </c>
      <c r="J3" t="s">
        <v>11089</v>
      </c>
    </row>
    <row r="4" spans="1:10" x14ac:dyDescent="0.25">
      <c r="A4" s="17" t="s">
        <v>11086</v>
      </c>
      <c r="B4">
        <v>1500</v>
      </c>
      <c r="I4" s="17" t="s">
        <v>11096</v>
      </c>
      <c r="J4">
        <v>6150</v>
      </c>
    </row>
    <row r="5" spans="1:10" x14ac:dyDescent="0.25">
      <c r="A5" s="55" t="s">
        <v>11096</v>
      </c>
      <c r="B5">
        <v>1500</v>
      </c>
      <c r="I5" s="55" t="s">
        <v>11097</v>
      </c>
      <c r="J5">
        <v>3500</v>
      </c>
    </row>
    <row r="6" spans="1:10" x14ac:dyDescent="0.25">
      <c r="A6" s="56" t="s">
        <v>11097</v>
      </c>
      <c r="B6">
        <v>1500</v>
      </c>
      <c r="I6" s="56" t="s">
        <v>10952</v>
      </c>
      <c r="J6">
        <v>1200</v>
      </c>
    </row>
    <row r="7" spans="1:10" x14ac:dyDescent="0.25">
      <c r="A7" s="57" t="s">
        <v>10954</v>
      </c>
      <c r="B7">
        <v>1500</v>
      </c>
      <c r="I7" s="57" t="s">
        <v>11091</v>
      </c>
      <c r="J7">
        <v>1200</v>
      </c>
    </row>
    <row r="8" spans="1:10" x14ac:dyDescent="0.25">
      <c r="A8" s="58" t="s">
        <v>11093</v>
      </c>
      <c r="B8">
        <v>1500</v>
      </c>
      <c r="I8" s="56"/>
    </row>
    <row r="9" spans="1:10" x14ac:dyDescent="0.25">
      <c r="A9" s="59">
        <v>45722</v>
      </c>
      <c r="B9">
        <v>1500</v>
      </c>
      <c r="I9" s="56" t="s">
        <v>10953</v>
      </c>
      <c r="J9">
        <v>800</v>
      </c>
    </row>
    <row r="10" spans="1:10" x14ac:dyDescent="0.25">
      <c r="A10" s="17" t="s">
        <v>11084</v>
      </c>
      <c r="B10">
        <v>2900</v>
      </c>
      <c r="I10" s="57" t="s">
        <v>11092</v>
      </c>
      <c r="J10">
        <v>800</v>
      </c>
    </row>
    <row r="11" spans="1:10" x14ac:dyDescent="0.25">
      <c r="A11" s="55" t="s">
        <v>11096</v>
      </c>
      <c r="B11">
        <v>2900</v>
      </c>
      <c r="I11" s="56"/>
    </row>
    <row r="12" spans="1:10" x14ac:dyDescent="0.25">
      <c r="A12" s="56" t="s">
        <v>11097</v>
      </c>
      <c r="B12">
        <v>1200</v>
      </c>
      <c r="I12" s="56" t="s">
        <v>10954</v>
      </c>
      <c r="J12">
        <v>1500</v>
      </c>
    </row>
    <row r="13" spans="1:10" x14ac:dyDescent="0.25">
      <c r="A13" s="57" t="s">
        <v>10952</v>
      </c>
      <c r="B13">
        <v>1200</v>
      </c>
      <c r="I13" s="57" t="s">
        <v>11093</v>
      </c>
      <c r="J13">
        <v>1500</v>
      </c>
    </row>
    <row r="14" spans="1:10" x14ac:dyDescent="0.25">
      <c r="A14" s="58" t="s">
        <v>11091</v>
      </c>
      <c r="B14">
        <v>1200</v>
      </c>
      <c r="I14" s="56"/>
    </row>
    <row r="15" spans="1:10" x14ac:dyDescent="0.25">
      <c r="A15" s="59">
        <v>45663</v>
      </c>
      <c r="B15">
        <v>1200</v>
      </c>
      <c r="I15" s="55" t="s">
        <v>11098</v>
      </c>
      <c r="J15">
        <v>2650</v>
      </c>
    </row>
    <row r="16" spans="1:10" x14ac:dyDescent="0.25">
      <c r="A16" s="56" t="s">
        <v>11098</v>
      </c>
      <c r="B16">
        <v>1700</v>
      </c>
      <c r="I16" s="56" t="s">
        <v>10955</v>
      </c>
      <c r="J16">
        <v>1700</v>
      </c>
    </row>
    <row r="17" spans="1:10" x14ac:dyDescent="0.25">
      <c r="A17" s="57" t="s">
        <v>10955</v>
      </c>
      <c r="B17">
        <v>1700</v>
      </c>
      <c r="I17" s="57" t="s">
        <v>11094</v>
      </c>
      <c r="J17">
        <v>1700</v>
      </c>
    </row>
    <row r="18" spans="1:10" x14ac:dyDescent="0.25">
      <c r="A18" s="58" t="s">
        <v>11094</v>
      </c>
      <c r="B18">
        <v>1700</v>
      </c>
      <c r="I18" s="56"/>
    </row>
    <row r="19" spans="1:10" x14ac:dyDescent="0.25">
      <c r="A19" s="59">
        <v>45753</v>
      </c>
      <c r="B19">
        <v>1700</v>
      </c>
      <c r="I19" s="56" t="s">
        <v>11090</v>
      </c>
      <c r="J19">
        <v>950</v>
      </c>
    </row>
    <row r="20" spans="1:10" x14ac:dyDescent="0.25">
      <c r="A20" s="17" t="s">
        <v>11085</v>
      </c>
      <c r="B20">
        <v>1750</v>
      </c>
      <c r="I20" s="57" t="s">
        <v>11095</v>
      </c>
      <c r="J20">
        <v>950</v>
      </c>
    </row>
    <row r="21" spans="1:10" x14ac:dyDescent="0.25">
      <c r="A21" s="55" t="s">
        <v>11096</v>
      </c>
      <c r="B21">
        <v>1750</v>
      </c>
      <c r="I21" s="56"/>
    </row>
    <row r="22" spans="1:10" x14ac:dyDescent="0.25">
      <c r="A22" s="56" t="s">
        <v>11097</v>
      </c>
      <c r="B22">
        <v>800</v>
      </c>
      <c r="I22" s="17" t="s">
        <v>11088</v>
      </c>
      <c r="J22">
        <v>6150</v>
      </c>
    </row>
    <row r="23" spans="1:10" x14ac:dyDescent="0.25">
      <c r="A23" s="57" t="s">
        <v>10953</v>
      </c>
      <c r="B23">
        <v>800</v>
      </c>
    </row>
    <row r="24" spans="1:10" x14ac:dyDescent="0.25">
      <c r="A24" s="58" t="s">
        <v>11092</v>
      </c>
      <c r="B24">
        <v>800</v>
      </c>
    </row>
    <row r="25" spans="1:10" x14ac:dyDescent="0.25">
      <c r="A25" s="59">
        <v>45694</v>
      </c>
      <c r="B25">
        <v>800</v>
      </c>
    </row>
    <row r="26" spans="1:10" x14ac:dyDescent="0.25">
      <c r="A26" s="56" t="s">
        <v>11098</v>
      </c>
      <c r="B26">
        <v>950</v>
      </c>
    </row>
    <row r="27" spans="1:10" x14ac:dyDescent="0.25">
      <c r="A27" s="57" t="s">
        <v>11090</v>
      </c>
      <c r="B27">
        <v>950</v>
      </c>
    </row>
    <row r="28" spans="1:10" x14ac:dyDescent="0.25">
      <c r="A28" s="58" t="s">
        <v>11095</v>
      </c>
      <c r="B28">
        <v>950</v>
      </c>
    </row>
    <row r="29" spans="1:10" x14ac:dyDescent="0.25">
      <c r="A29" s="59">
        <v>45783</v>
      </c>
      <c r="B29">
        <v>950</v>
      </c>
    </row>
    <row r="30" spans="1:10" x14ac:dyDescent="0.25">
      <c r="A30" s="17" t="s">
        <v>11088</v>
      </c>
      <c r="B30">
        <v>6150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DAB7D-8551-4C04-84EF-9D213AE02833}">
  <dimension ref="A1:J8"/>
  <sheetViews>
    <sheetView workbookViewId="0">
      <selection activeCell="K34" sqref="K34"/>
    </sheetView>
  </sheetViews>
  <sheetFormatPr defaultColWidth="12" defaultRowHeight="15.75" x14ac:dyDescent="0.25"/>
  <sheetData>
    <row r="1" spans="1:10" ht="31.5" x14ac:dyDescent="0.5">
      <c r="A1" s="68" t="s">
        <v>11081</v>
      </c>
      <c r="B1" s="68"/>
      <c r="C1" s="68"/>
      <c r="D1" s="68"/>
      <c r="E1" s="68"/>
      <c r="F1" s="68"/>
      <c r="G1" s="68"/>
      <c r="H1" s="68"/>
      <c r="I1" s="68"/>
      <c r="J1" s="68"/>
    </row>
    <row r="3" spans="1:10" ht="31.5" x14ac:dyDescent="0.25">
      <c r="A3" s="37" t="s">
        <v>11082</v>
      </c>
      <c r="B3" s="37" t="s">
        <v>11083</v>
      </c>
      <c r="C3" s="37" t="s">
        <v>10994</v>
      </c>
    </row>
    <row r="4" spans="1:10" x14ac:dyDescent="0.25">
      <c r="A4" s="45" t="s">
        <v>11084</v>
      </c>
      <c r="B4" s="53">
        <v>45663</v>
      </c>
      <c r="C4" s="45">
        <v>1200</v>
      </c>
    </row>
    <row r="5" spans="1:10" x14ac:dyDescent="0.25">
      <c r="A5" s="45" t="s">
        <v>11085</v>
      </c>
      <c r="B5" s="53">
        <v>45694</v>
      </c>
      <c r="C5" s="45">
        <v>800</v>
      </c>
    </row>
    <row r="6" spans="1:10" x14ac:dyDescent="0.25">
      <c r="A6" s="45" t="s">
        <v>11086</v>
      </c>
      <c r="B6" s="53">
        <v>45722</v>
      </c>
      <c r="C6" s="45">
        <v>1500</v>
      </c>
    </row>
    <row r="7" spans="1:10" x14ac:dyDescent="0.25">
      <c r="A7" s="45" t="s">
        <v>11084</v>
      </c>
      <c r="B7" s="53">
        <v>45753</v>
      </c>
      <c r="C7" s="45">
        <v>1700</v>
      </c>
    </row>
    <row r="8" spans="1:10" x14ac:dyDescent="0.25">
      <c r="A8" s="45" t="s">
        <v>11085</v>
      </c>
      <c r="B8" s="53">
        <v>45783</v>
      </c>
      <c r="C8" s="45">
        <v>950</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47F2B-2215-491A-8DEE-68A97043715B}">
  <dimension ref="A1:Z27"/>
  <sheetViews>
    <sheetView topLeftCell="A22" workbookViewId="0">
      <selection activeCell="K34" sqref="K34"/>
    </sheetView>
  </sheetViews>
  <sheetFormatPr defaultRowHeight="15.75" x14ac:dyDescent="0.25"/>
  <cols>
    <col min="1" max="1" width="15.875" bestFit="1" customWidth="1"/>
    <col min="2" max="2" width="12.875" customWidth="1"/>
    <col min="3" max="3" width="16.125" customWidth="1"/>
    <col min="4" max="4" width="12.25" customWidth="1"/>
    <col min="5" max="5" width="12.75" customWidth="1"/>
    <col min="6" max="6" width="12.625" customWidth="1"/>
    <col min="7" max="7" width="17.375" customWidth="1"/>
    <col min="13" max="13" width="14.25" customWidth="1"/>
    <col min="14" max="14" width="12" customWidth="1"/>
    <col min="15" max="15" width="14.5" customWidth="1"/>
  </cols>
  <sheetData>
    <row r="1" spans="1:26" ht="28.5" x14ac:dyDescent="0.45">
      <c r="A1" s="78" t="s">
        <v>11117</v>
      </c>
      <c r="B1" s="77"/>
      <c r="C1" s="77"/>
      <c r="D1" s="77"/>
      <c r="E1" s="77"/>
      <c r="F1" s="77"/>
      <c r="G1" s="77"/>
      <c r="H1" s="77"/>
      <c r="I1" s="77"/>
      <c r="J1" s="77"/>
      <c r="K1" s="77"/>
      <c r="L1" s="77"/>
      <c r="M1" s="79"/>
      <c r="N1" s="79"/>
      <c r="O1" s="79"/>
      <c r="P1" s="79"/>
      <c r="Q1" s="79"/>
      <c r="R1" s="79"/>
      <c r="S1" s="79"/>
      <c r="T1" s="79"/>
      <c r="U1" s="79"/>
      <c r="V1" s="79"/>
      <c r="W1" s="79"/>
      <c r="X1" s="79"/>
      <c r="Y1" s="79"/>
      <c r="Z1" s="79"/>
    </row>
    <row r="2" spans="1:26" ht="21" x14ac:dyDescent="0.35">
      <c r="A2" s="85" t="s">
        <v>11112</v>
      </c>
      <c r="B2" s="84"/>
      <c r="C2" s="84"/>
      <c r="D2" s="84"/>
      <c r="M2" s="80"/>
      <c r="N2" s="55"/>
      <c r="O2" s="55"/>
      <c r="P2" s="55"/>
      <c r="Q2" s="55"/>
      <c r="R2" s="55"/>
      <c r="S2" s="55"/>
      <c r="T2" s="55"/>
      <c r="U2" s="55"/>
      <c r="V2" s="55"/>
      <c r="W2" s="55"/>
      <c r="X2" s="55"/>
      <c r="Y2" s="55"/>
      <c r="Z2" s="55"/>
    </row>
    <row r="3" spans="1:26" ht="31.5" x14ac:dyDescent="0.25">
      <c r="A3" s="81" t="s">
        <v>4056</v>
      </c>
      <c r="B3" s="81" t="s">
        <v>4059</v>
      </c>
      <c r="C3" s="81" t="s">
        <v>11099</v>
      </c>
      <c r="M3" s="81"/>
      <c r="N3" s="81"/>
      <c r="O3" s="81"/>
      <c r="P3" s="55"/>
      <c r="Q3" s="55"/>
      <c r="R3" s="55"/>
      <c r="S3" s="55"/>
      <c r="T3" s="55"/>
      <c r="U3" s="55"/>
      <c r="V3" s="55"/>
      <c r="W3" s="55"/>
      <c r="X3" s="55"/>
      <c r="Y3" s="55"/>
      <c r="Z3" s="55"/>
    </row>
    <row r="4" spans="1:26" x14ac:dyDescent="0.25">
      <c r="A4" s="82" t="s">
        <v>11100</v>
      </c>
      <c r="B4" s="82" t="s">
        <v>11101</v>
      </c>
      <c r="C4" s="82">
        <v>10</v>
      </c>
      <c r="M4" s="82"/>
      <c r="N4" s="82"/>
      <c r="O4" s="82"/>
      <c r="P4" s="55"/>
      <c r="Q4" s="55"/>
      <c r="R4" s="55"/>
      <c r="S4" s="55"/>
      <c r="T4" s="55"/>
      <c r="U4" s="55"/>
      <c r="V4" s="55"/>
      <c r="W4" s="55"/>
      <c r="X4" s="55"/>
      <c r="Y4" s="55"/>
      <c r="Z4" s="55"/>
    </row>
    <row r="5" spans="1:26" x14ac:dyDescent="0.25">
      <c r="A5" s="82" t="s">
        <v>11102</v>
      </c>
      <c r="B5" s="82" t="s">
        <v>11103</v>
      </c>
      <c r="C5" s="82">
        <v>5</v>
      </c>
      <c r="M5" s="82"/>
      <c r="N5" s="82"/>
      <c r="O5" s="82"/>
      <c r="P5" s="55"/>
      <c r="Q5" s="55"/>
      <c r="R5" s="55"/>
      <c r="S5" s="55"/>
      <c r="T5" s="55"/>
      <c r="U5" s="55"/>
      <c r="V5" s="55"/>
      <c r="W5" s="55"/>
      <c r="X5" s="55"/>
      <c r="Y5" s="55"/>
      <c r="Z5" s="55"/>
    </row>
    <row r="6" spans="1:26" ht="31.5" x14ac:dyDescent="0.25">
      <c r="A6" s="82" t="s">
        <v>11104</v>
      </c>
      <c r="B6" s="82" t="s">
        <v>11105</v>
      </c>
      <c r="C6" s="82">
        <v>50</v>
      </c>
      <c r="M6" s="82"/>
      <c r="N6" s="82"/>
      <c r="O6" s="82"/>
      <c r="P6" s="55"/>
      <c r="Q6" s="55"/>
      <c r="R6" s="55"/>
      <c r="S6" s="55"/>
      <c r="T6" s="55"/>
      <c r="U6" s="55"/>
      <c r="V6" s="55"/>
      <c r="W6" s="55"/>
      <c r="X6" s="55"/>
      <c r="Y6" s="55"/>
      <c r="Z6" s="55"/>
    </row>
    <row r="7" spans="1:26" x14ac:dyDescent="0.25">
      <c r="A7" s="82" t="s">
        <v>11106</v>
      </c>
      <c r="B7" s="82" t="s">
        <v>11107</v>
      </c>
      <c r="C7" s="82">
        <v>8</v>
      </c>
      <c r="M7" s="82"/>
      <c r="N7" s="82"/>
      <c r="O7" s="82"/>
      <c r="P7" s="55"/>
      <c r="Q7" s="55"/>
      <c r="R7" s="55"/>
      <c r="S7" s="55"/>
      <c r="T7" s="55"/>
      <c r="U7" s="55"/>
      <c r="V7" s="55"/>
      <c r="W7" s="55"/>
      <c r="X7" s="55"/>
      <c r="Y7" s="55"/>
      <c r="Z7" s="55"/>
    </row>
    <row r="8" spans="1:26" ht="31.5" x14ac:dyDescent="0.25">
      <c r="A8" s="82" t="s">
        <v>11108</v>
      </c>
      <c r="B8" s="82" t="s">
        <v>11109</v>
      </c>
      <c r="C8" s="82">
        <v>12</v>
      </c>
      <c r="M8" s="82"/>
      <c r="N8" s="82"/>
      <c r="O8" s="82"/>
      <c r="P8" s="55"/>
      <c r="Q8" s="55"/>
      <c r="R8" s="55"/>
      <c r="S8" s="55"/>
      <c r="T8" s="55"/>
      <c r="U8" s="55"/>
      <c r="V8" s="55"/>
      <c r="W8" s="55"/>
      <c r="X8" s="55"/>
      <c r="Y8" s="55"/>
      <c r="Z8" s="55"/>
    </row>
    <row r="9" spans="1:26" x14ac:dyDescent="0.25">
      <c r="A9" s="82"/>
      <c r="B9" s="82"/>
      <c r="C9" s="82"/>
      <c r="M9" s="55"/>
      <c r="N9" s="55"/>
      <c r="O9" s="55"/>
      <c r="P9" s="55"/>
      <c r="Q9" s="55"/>
      <c r="R9" s="55"/>
      <c r="S9" s="55"/>
      <c r="T9" s="55"/>
      <c r="U9" s="55"/>
      <c r="V9" s="55"/>
      <c r="W9" s="55"/>
      <c r="X9" s="55"/>
      <c r="Y9" s="55"/>
      <c r="Z9" s="55"/>
    </row>
    <row r="10" spans="1:26" ht="47.25" x14ac:dyDescent="0.25">
      <c r="A10" s="81" t="s">
        <v>11110</v>
      </c>
      <c r="B10" s="81" t="s">
        <v>11111</v>
      </c>
      <c r="C10" s="81"/>
      <c r="D10" s="55"/>
      <c r="E10" s="55"/>
      <c r="F10" s="55"/>
      <c r="M10" s="81"/>
      <c r="N10" s="81"/>
      <c r="O10" s="81"/>
      <c r="P10" s="55"/>
      <c r="Q10" s="55"/>
      <c r="R10" s="55"/>
      <c r="S10" s="55"/>
      <c r="T10" s="55"/>
      <c r="U10" s="55"/>
      <c r="V10" s="55"/>
      <c r="W10" s="55"/>
      <c r="X10" s="55"/>
      <c r="Y10" s="55"/>
      <c r="Z10" s="55"/>
    </row>
    <row r="11" spans="1:26" x14ac:dyDescent="0.25">
      <c r="A11" s="55">
        <f>VLOOKUP(A4,$A$3:$C$8,3,FALSE)</f>
        <v>10</v>
      </c>
      <c r="B11" s="55">
        <f>IFERROR(VLOOKUP(A4,A3:C9,3,FALSE),"Product not found")</f>
        <v>10</v>
      </c>
      <c r="C11" s="55"/>
      <c r="D11" s="55"/>
      <c r="E11" s="55"/>
      <c r="F11" s="55"/>
      <c r="M11" s="55"/>
      <c r="N11" s="55"/>
      <c r="O11" s="55"/>
      <c r="P11" s="55"/>
      <c r="Q11" s="55"/>
      <c r="R11" s="55"/>
      <c r="S11" s="55"/>
      <c r="T11" s="55"/>
      <c r="U11" s="55"/>
      <c r="V11" s="55"/>
      <c r="W11" s="55"/>
      <c r="X11" s="55"/>
      <c r="Y11" s="55"/>
      <c r="Z11" s="55"/>
    </row>
    <row r="12" spans="1:26" x14ac:dyDescent="0.25">
      <c r="A12" s="55">
        <f t="shared" ref="A12:A16" si="0">VLOOKUP(A5,$A$3:$C$8,3,FALSE)</f>
        <v>5</v>
      </c>
      <c r="B12" s="55">
        <f>IFERROR(VLOOKUP(A5,A4:C10,3,FALSE),"Product not found")</f>
        <v>5</v>
      </c>
      <c r="C12" s="55"/>
      <c r="D12" s="55"/>
      <c r="E12" s="55"/>
      <c r="F12" s="55"/>
      <c r="M12" s="55"/>
      <c r="N12" s="55"/>
      <c r="O12" s="55"/>
      <c r="P12" s="55"/>
      <c r="Q12" s="55"/>
      <c r="R12" s="55"/>
      <c r="S12" s="55"/>
      <c r="T12" s="55"/>
      <c r="U12" s="55"/>
      <c r="V12" s="55"/>
      <c r="W12" s="55"/>
      <c r="X12" s="55"/>
      <c r="Y12" s="55"/>
      <c r="Z12" s="55"/>
    </row>
    <row r="13" spans="1:26" x14ac:dyDescent="0.25">
      <c r="A13" s="55">
        <f t="shared" si="0"/>
        <v>50</v>
      </c>
      <c r="B13" s="55">
        <f>IFERROR(VLOOKUP(A6,A5:C11,3,FALSE),"Product not found")</f>
        <v>50</v>
      </c>
      <c r="C13" s="55"/>
      <c r="D13" s="55"/>
      <c r="E13" s="55"/>
      <c r="F13" s="55"/>
      <c r="M13" s="55"/>
      <c r="N13" s="55"/>
      <c r="O13" s="55"/>
      <c r="P13" s="55"/>
      <c r="Q13" s="55"/>
      <c r="R13" s="55"/>
      <c r="S13" s="55"/>
      <c r="T13" s="55"/>
      <c r="U13" s="55"/>
      <c r="V13" s="55"/>
      <c r="W13" s="55"/>
      <c r="X13" s="55"/>
      <c r="Y13" s="55"/>
      <c r="Z13" s="55"/>
    </row>
    <row r="14" spans="1:26" x14ac:dyDescent="0.25">
      <c r="A14" s="55">
        <f t="shared" si="0"/>
        <v>8</v>
      </c>
      <c r="B14" s="55">
        <f>IFERROR(VLOOKUP(A7,A6:C12,3,FALSE),"Product not found")</f>
        <v>8</v>
      </c>
      <c r="C14" s="55"/>
      <c r="D14" s="55"/>
      <c r="E14" s="55"/>
      <c r="F14" s="55"/>
      <c r="M14" s="55"/>
      <c r="N14" s="55"/>
      <c r="O14" s="55"/>
      <c r="P14" s="55"/>
      <c r="Q14" s="55"/>
      <c r="R14" s="55"/>
      <c r="S14" s="55"/>
      <c r="T14" s="55"/>
      <c r="U14" s="55"/>
      <c r="V14" s="55"/>
      <c r="W14" s="55"/>
      <c r="X14" s="55"/>
      <c r="Y14" s="55"/>
      <c r="Z14" s="55"/>
    </row>
    <row r="15" spans="1:26" x14ac:dyDescent="0.25">
      <c r="A15" s="55">
        <f t="shared" si="0"/>
        <v>12</v>
      </c>
      <c r="B15" s="55">
        <f>IFERROR(VLOOKUP(A8,A7:C13,3,FALSE),"Product not found")</f>
        <v>12</v>
      </c>
      <c r="C15" s="55"/>
      <c r="D15" s="55"/>
      <c r="E15" s="55"/>
      <c r="F15" s="55"/>
      <c r="M15" s="55"/>
      <c r="N15" s="55"/>
      <c r="O15" s="55"/>
      <c r="P15" s="55"/>
      <c r="Q15" s="55"/>
      <c r="R15" s="55"/>
      <c r="S15" s="55"/>
      <c r="T15" s="55"/>
      <c r="U15" s="55"/>
      <c r="V15" s="55"/>
      <c r="W15" s="55"/>
      <c r="X15" s="55"/>
      <c r="Y15" s="55"/>
      <c r="Z15" s="55"/>
    </row>
    <row r="16" spans="1:26" x14ac:dyDescent="0.25">
      <c r="A16" s="55"/>
      <c r="B16" s="55"/>
      <c r="C16" s="55"/>
      <c r="D16" s="55"/>
      <c r="E16" s="55"/>
      <c r="F16" s="55"/>
      <c r="M16" s="55"/>
      <c r="N16" s="55"/>
      <c r="O16" s="55"/>
      <c r="P16" s="55"/>
      <c r="Q16" s="55"/>
      <c r="R16" s="55"/>
      <c r="S16" s="55"/>
      <c r="T16" s="55"/>
      <c r="U16" s="55"/>
      <c r="V16" s="55"/>
      <c r="W16" s="55"/>
      <c r="X16" s="55"/>
      <c r="Y16" s="55"/>
      <c r="Z16" s="55"/>
    </row>
    <row r="17" spans="1:26" ht="18.75" x14ac:dyDescent="0.3">
      <c r="A17" s="86" t="s">
        <v>11113</v>
      </c>
      <c r="B17" s="86"/>
      <c r="C17" s="86"/>
      <c r="D17" s="55"/>
      <c r="E17" s="55"/>
      <c r="F17" s="55"/>
      <c r="M17" s="80"/>
      <c r="N17" s="55"/>
      <c r="O17" s="55"/>
      <c r="P17" s="55"/>
      <c r="Q17" s="55"/>
      <c r="R17" s="55"/>
      <c r="S17" s="55"/>
      <c r="T17" s="55"/>
      <c r="U17" s="55"/>
      <c r="V17" s="55"/>
      <c r="W17" s="55"/>
      <c r="X17" s="55"/>
      <c r="Y17" s="55"/>
      <c r="Z17" s="55"/>
    </row>
    <row r="18" spans="1:26" x14ac:dyDescent="0.25">
      <c r="A18" s="81" t="s">
        <v>11118</v>
      </c>
      <c r="B18" s="81" t="s">
        <v>11100</v>
      </c>
      <c r="C18" s="81" t="s">
        <v>11102</v>
      </c>
      <c r="D18" s="81" t="s">
        <v>11104</v>
      </c>
      <c r="E18" s="81" t="s">
        <v>11106</v>
      </c>
      <c r="F18" s="81" t="s">
        <v>11108</v>
      </c>
      <c r="G18" s="81" t="s">
        <v>11120</v>
      </c>
      <c r="M18" s="81"/>
      <c r="N18" s="81"/>
      <c r="O18" s="81"/>
      <c r="P18" s="81"/>
      <c r="Q18" s="81"/>
      <c r="R18" s="81"/>
      <c r="S18" s="55"/>
      <c r="T18" s="55"/>
      <c r="U18" s="55"/>
      <c r="V18" s="55"/>
      <c r="W18" s="55"/>
      <c r="X18" s="55"/>
      <c r="Y18" s="55"/>
      <c r="Z18" s="55"/>
    </row>
    <row r="19" spans="1:26" x14ac:dyDescent="0.25">
      <c r="A19" s="81" t="s">
        <v>11035</v>
      </c>
      <c r="B19" s="82" t="s">
        <v>11101</v>
      </c>
      <c r="C19" s="82" t="s">
        <v>11103</v>
      </c>
      <c r="D19" s="82" t="s">
        <v>11105</v>
      </c>
      <c r="E19" s="82" t="s">
        <v>11107</v>
      </c>
      <c r="F19" s="82" t="s">
        <v>11109</v>
      </c>
      <c r="G19" s="82" t="s">
        <v>11107</v>
      </c>
      <c r="M19" s="81"/>
      <c r="N19" s="82"/>
      <c r="O19" s="82"/>
      <c r="P19" s="82"/>
      <c r="Q19" s="82"/>
      <c r="R19" s="82"/>
      <c r="S19" s="55"/>
      <c r="T19" s="55"/>
      <c r="U19" s="55"/>
      <c r="V19" s="55"/>
      <c r="W19" s="55"/>
      <c r="X19" s="55"/>
      <c r="Y19" s="55"/>
      <c r="Z19" s="55"/>
    </row>
    <row r="20" spans="1:26" x14ac:dyDescent="0.25">
      <c r="A20" s="81" t="s">
        <v>11099</v>
      </c>
      <c r="B20" s="82">
        <v>10</v>
      </c>
      <c r="C20" s="82">
        <v>5</v>
      </c>
      <c r="D20" s="82">
        <v>50</v>
      </c>
      <c r="E20" s="82">
        <v>8</v>
      </c>
      <c r="F20" s="82">
        <v>12</v>
      </c>
      <c r="G20" s="82">
        <v>10</v>
      </c>
      <c r="M20" s="81"/>
      <c r="N20" s="82"/>
      <c r="O20" s="82"/>
      <c r="P20" s="82"/>
      <c r="Q20" s="82"/>
      <c r="R20" s="82"/>
      <c r="S20" s="55"/>
      <c r="T20" s="55"/>
      <c r="U20" s="55"/>
      <c r="V20" s="55"/>
      <c r="W20" s="55"/>
      <c r="X20" s="55"/>
      <c r="Y20" s="55"/>
      <c r="Z20" s="55"/>
    </row>
    <row r="21" spans="1:26" x14ac:dyDescent="0.25">
      <c r="A21" s="81" t="s">
        <v>11114</v>
      </c>
      <c r="B21" s="82">
        <v>100</v>
      </c>
      <c r="C21" s="82">
        <v>150</v>
      </c>
      <c r="D21" s="82">
        <v>75</v>
      </c>
      <c r="E21" s="82">
        <v>200</v>
      </c>
      <c r="F21" s="82">
        <v>120</v>
      </c>
      <c r="G21" s="82">
        <v>0</v>
      </c>
      <c r="M21" s="81"/>
      <c r="N21" s="82"/>
      <c r="O21" s="82"/>
      <c r="P21" s="82"/>
      <c r="Q21" s="82"/>
      <c r="R21" s="82"/>
      <c r="S21" s="55"/>
      <c r="T21" s="55"/>
      <c r="U21" s="55"/>
      <c r="V21" s="55"/>
      <c r="W21" s="55"/>
      <c r="X21" s="55"/>
      <c r="Y21" s="55"/>
      <c r="Z21" s="55"/>
    </row>
    <row r="22" spans="1:26" ht="31.5" x14ac:dyDescent="0.25">
      <c r="A22" s="81" t="s">
        <v>4057</v>
      </c>
      <c r="B22" s="82" t="s">
        <v>11115</v>
      </c>
      <c r="C22" s="82" t="s">
        <v>11115</v>
      </c>
      <c r="D22" s="82" t="s">
        <v>11115</v>
      </c>
      <c r="E22" s="82" t="s">
        <v>11115</v>
      </c>
      <c r="F22" s="82" t="s">
        <v>11115</v>
      </c>
      <c r="G22" s="82" t="s">
        <v>11115</v>
      </c>
      <c r="M22" s="81"/>
      <c r="N22" s="82"/>
      <c r="O22" s="82"/>
      <c r="P22" s="82"/>
      <c r="Q22" s="82"/>
      <c r="R22" s="82"/>
      <c r="S22" s="55"/>
      <c r="T22" s="55"/>
      <c r="U22" s="55"/>
      <c r="V22" s="55"/>
      <c r="W22" s="55"/>
      <c r="X22" s="55"/>
      <c r="Y22" s="55"/>
      <c r="Z22" s="55"/>
    </row>
    <row r="23" spans="1:26" x14ac:dyDescent="0.25">
      <c r="A23" s="55"/>
      <c r="B23" s="55"/>
      <c r="C23" s="55"/>
      <c r="D23" s="55"/>
      <c r="E23" s="55"/>
      <c r="F23" s="55"/>
      <c r="M23" s="55"/>
      <c r="N23" s="55"/>
      <c r="O23" s="55"/>
      <c r="P23" s="55"/>
      <c r="Q23" s="55"/>
      <c r="R23" s="55"/>
      <c r="S23" s="55"/>
      <c r="T23" s="55"/>
      <c r="U23" s="55"/>
      <c r="V23" s="55"/>
      <c r="W23" s="55"/>
      <c r="X23" s="55"/>
      <c r="Y23" s="55"/>
      <c r="Z23" s="55"/>
    </row>
    <row r="24" spans="1:26" ht="47.25" x14ac:dyDescent="0.25">
      <c r="A24" s="81" t="s">
        <v>11116</v>
      </c>
      <c r="B24" s="55">
        <f>HLOOKUP(B18,A18:F22,4,FALSE)</f>
        <v>100</v>
      </c>
      <c r="C24" s="55">
        <f t="shared" ref="C24:G24" si="1">HLOOKUP(C18,B18:G22,4,FALSE)</f>
        <v>150</v>
      </c>
      <c r="D24" s="55">
        <f t="shared" si="1"/>
        <v>75</v>
      </c>
      <c r="E24" s="55">
        <f t="shared" si="1"/>
        <v>200</v>
      </c>
      <c r="F24" s="55">
        <f t="shared" si="1"/>
        <v>120</v>
      </c>
      <c r="G24" s="55">
        <f t="shared" si="1"/>
        <v>0</v>
      </c>
      <c r="M24" s="81"/>
      <c r="N24" s="55"/>
      <c r="O24" s="55"/>
      <c r="P24" s="55"/>
      <c r="Q24" s="55"/>
      <c r="R24" s="55"/>
      <c r="S24" s="55"/>
      <c r="T24" s="55"/>
      <c r="U24" s="55"/>
      <c r="V24" s="55"/>
      <c r="W24" s="55"/>
      <c r="X24" s="55"/>
      <c r="Y24" s="55"/>
      <c r="Z24" s="55"/>
    </row>
    <row r="25" spans="1:26" ht="47.25" x14ac:dyDescent="0.25">
      <c r="A25" s="81" t="s">
        <v>11119</v>
      </c>
      <c r="B25" s="55">
        <f>IFERROR(HLOOKUP(B18,$A$18:$F$22,4,FALSE),"product not found")</f>
        <v>100</v>
      </c>
      <c r="C25" s="55">
        <f t="shared" ref="C25:G25" si="2">IFERROR(HLOOKUP(C18,$A$18:$F$22,4,FALSE),"product not found")</f>
        <v>150</v>
      </c>
      <c r="D25" s="55">
        <f t="shared" si="2"/>
        <v>75</v>
      </c>
      <c r="E25" s="55">
        <f t="shared" si="2"/>
        <v>200</v>
      </c>
      <c r="F25" s="55">
        <f t="shared" si="2"/>
        <v>120</v>
      </c>
      <c r="G25" s="55" t="str">
        <f t="shared" si="2"/>
        <v>product not found</v>
      </c>
      <c r="M25" s="55"/>
      <c r="N25" s="55"/>
      <c r="O25" s="55"/>
      <c r="P25" s="55"/>
      <c r="Q25" s="55"/>
      <c r="R25" s="55"/>
      <c r="S25" s="55"/>
      <c r="T25" s="55"/>
      <c r="U25" s="55"/>
      <c r="V25" s="55"/>
      <c r="W25" s="55"/>
      <c r="X25" s="55"/>
      <c r="Y25" s="55"/>
      <c r="Z25" s="55"/>
    </row>
    <row r="26" spans="1:26" x14ac:dyDescent="0.25">
      <c r="A26" s="55"/>
      <c r="B26" s="55"/>
      <c r="C26" s="55"/>
      <c r="D26" s="55"/>
      <c r="E26" s="55"/>
      <c r="F26" s="55"/>
      <c r="M26" s="55"/>
      <c r="N26" s="55"/>
      <c r="O26" s="55"/>
      <c r="P26" s="55"/>
      <c r="Q26" s="55"/>
      <c r="R26" s="55"/>
      <c r="S26" s="55"/>
      <c r="T26" s="55"/>
      <c r="U26" s="55"/>
      <c r="V26" s="55"/>
      <c r="W26" s="55"/>
      <c r="X26" s="55"/>
      <c r="Y26" s="55"/>
      <c r="Z26" s="55"/>
    </row>
    <row r="27" spans="1:26" x14ac:dyDescent="0.25">
      <c r="M27" s="55"/>
      <c r="N27" s="55"/>
      <c r="O27" s="55"/>
      <c r="P27" s="55"/>
      <c r="Q27" s="55"/>
      <c r="R27" s="55"/>
      <c r="S27" s="55"/>
      <c r="T27" s="55"/>
      <c r="U27" s="55"/>
      <c r="V27" s="55"/>
      <c r="W27" s="55"/>
      <c r="X27" s="55"/>
      <c r="Y27" s="55"/>
      <c r="Z27" s="55"/>
    </row>
  </sheetData>
  <dataConsolidate/>
  <mergeCells count="4">
    <mergeCell ref="M1:Z1"/>
    <mergeCell ref="A1:L1"/>
    <mergeCell ref="A2:D2"/>
    <mergeCell ref="A17:C1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FC2B7-5D93-4435-B997-7D85901168FD}">
  <dimension ref="A1:N28"/>
  <sheetViews>
    <sheetView topLeftCell="G1" workbookViewId="0">
      <selection activeCell="K34" sqref="K34"/>
    </sheetView>
  </sheetViews>
  <sheetFormatPr defaultColWidth="16.125" defaultRowHeight="15.75" x14ac:dyDescent="0.25"/>
  <cols>
    <col min="1" max="1" width="16.875" customWidth="1"/>
    <col min="2" max="2" width="18.5" customWidth="1"/>
  </cols>
  <sheetData>
    <row r="1" spans="1:14" ht="28.5" x14ac:dyDescent="0.45">
      <c r="A1" s="74" t="s">
        <v>11121</v>
      </c>
      <c r="B1" s="78"/>
      <c r="C1" s="78"/>
      <c r="D1" s="78"/>
      <c r="E1" s="78"/>
      <c r="F1" s="78"/>
      <c r="G1" s="78"/>
      <c r="H1" s="78"/>
      <c r="I1" s="78"/>
      <c r="J1" s="78"/>
      <c r="K1" s="78"/>
      <c r="L1" s="78"/>
      <c r="M1" s="78"/>
      <c r="N1" s="78"/>
    </row>
    <row r="2" spans="1:14" ht="18.75" x14ac:dyDescent="0.3">
      <c r="A2" s="87" t="s">
        <v>11122</v>
      </c>
      <c r="B2" s="73"/>
      <c r="C2" s="73"/>
      <c r="D2" s="73"/>
      <c r="E2" s="73"/>
      <c r="F2" s="73"/>
      <c r="G2" s="73"/>
      <c r="H2" s="73"/>
      <c r="I2" s="73"/>
    </row>
    <row r="3" spans="1:14" ht="47.25" x14ac:dyDescent="0.25">
      <c r="A3" s="37" t="s">
        <v>11082</v>
      </c>
      <c r="B3" s="37" t="s">
        <v>4057</v>
      </c>
      <c r="C3" s="37" t="s">
        <v>11123</v>
      </c>
    </row>
    <row r="4" spans="1:14" x14ac:dyDescent="0.25">
      <c r="A4" s="45" t="s">
        <v>11101</v>
      </c>
      <c r="B4" s="45" t="s">
        <v>11115</v>
      </c>
      <c r="C4" s="45">
        <v>100</v>
      </c>
    </row>
    <row r="5" spans="1:14" x14ac:dyDescent="0.25">
      <c r="A5" s="45" t="s">
        <v>11103</v>
      </c>
      <c r="B5" s="45" t="s">
        <v>11115</v>
      </c>
      <c r="C5" s="45">
        <v>50</v>
      </c>
    </row>
    <row r="6" spans="1:14" x14ac:dyDescent="0.25">
      <c r="A6" s="45" t="s">
        <v>11105</v>
      </c>
      <c r="B6" s="45" t="s">
        <v>11115</v>
      </c>
      <c r="C6" s="45">
        <v>200</v>
      </c>
    </row>
    <row r="7" spans="1:14" x14ac:dyDescent="0.25">
      <c r="A7" s="45" t="s">
        <v>11107</v>
      </c>
      <c r="B7" s="45" t="s">
        <v>11115</v>
      </c>
      <c r="C7" s="45">
        <v>80</v>
      </c>
    </row>
    <row r="8" spans="1:14" ht="31.5" x14ac:dyDescent="0.25">
      <c r="A8" s="45" t="s">
        <v>11003</v>
      </c>
      <c r="B8" s="45" t="s">
        <v>11124</v>
      </c>
      <c r="C8" s="45">
        <v>700</v>
      </c>
    </row>
    <row r="9" spans="1:14" ht="31.5" x14ac:dyDescent="0.25">
      <c r="A9" s="45" t="s">
        <v>11125</v>
      </c>
      <c r="B9" s="45" t="s">
        <v>11124</v>
      </c>
      <c r="C9" s="38">
        <v>1200</v>
      </c>
    </row>
    <row r="10" spans="1:14" ht="31.5" x14ac:dyDescent="0.25">
      <c r="A10" s="45" t="s">
        <v>11126</v>
      </c>
      <c r="B10" s="45" t="s">
        <v>11124</v>
      </c>
      <c r="C10" s="45">
        <v>900</v>
      </c>
    </row>
    <row r="11" spans="1:14" ht="31.5" x14ac:dyDescent="0.25">
      <c r="A11" s="45" t="s">
        <v>11127</v>
      </c>
      <c r="B11" s="45" t="s">
        <v>3235</v>
      </c>
      <c r="C11" s="45">
        <v>500</v>
      </c>
    </row>
    <row r="12" spans="1:14" x14ac:dyDescent="0.25">
      <c r="A12" s="45" t="s">
        <v>11101</v>
      </c>
      <c r="B12" s="45" t="s">
        <v>11115</v>
      </c>
      <c r="C12" s="45">
        <v>150</v>
      </c>
    </row>
    <row r="13" spans="1:14" x14ac:dyDescent="0.25">
      <c r="A13" s="45" t="s">
        <v>11003</v>
      </c>
      <c r="B13" s="45" t="s">
        <v>11124</v>
      </c>
      <c r="C13" s="45">
        <v>650</v>
      </c>
    </row>
    <row r="14" spans="1:14" ht="18.75" x14ac:dyDescent="0.3">
      <c r="A14" s="88" t="s">
        <v>11128</v>
      </c>
      <c r="B14">
        <f>COUNTIF(C4:C13,"&gt;500")</f>
        <v>4</v>
      </c>
    </row>
    <row r="15" spans="1:14" ht="18.75" x14ac:dyDescent="0.3">
      <c r="A15" s="88" t="s">
        <v>11129</v>
      </c>
      <c r="B15">
        <f>SUMIF(A4:A13,"Pen",C4:C13)</f>
        <v>250</v>
      </c>
    </row>
    <row r="16" spans="1:14" ht="18.75" x14ac:dyDescent="0.3">
      <c r="A16" s="88" t="s">
        <v>11130</v>
      </c>
      <c r="B16">
        <f>AVERAGEIF(B4:B13,"stationery",C4:C13)</f>
        <v>116</v>
      </c>
    </row>
    <row r="18" spans="1:6" ht="18.75" x14ac:dyDescent="0.3">
      <c r="A18" s="87" t="s">
        <v>11131</v>
      </c>
      <c r="B18" s="62"/>
      <c r="C18" s="62"/>
      <c r="D18" s="62"/>
      <c r="E18" s="62"/>
      <c r="F18" s="62"/>
    </row>
    <row r="19" spans="1:6" x14ac:dyDescent="0.25">
      <c r="A19" s="37" t="s">
        <v>11082</v>
      </c>
      <c r="B19" s="37" t="s">
        <v>2</v>
      </c>
      <c r="C19" s="37" t="s">
        <v>10994</v>
      </c>
    </row>
    <row r="20" spans="1:6" x14ac:dyDescent="0.25">
      <c r="A20" s="45" t="s">
        <v>11101</v>
      </c>
      <c r="B20" s="45" t="s">
        <v>11132</v>
      </c>
      <c r="C20" s="45">
        <v>120</v>
      </c>
    </row>
    <row r="21" spans="1:6" x14ac:dyDescent="0.25">
      <c r="A21" s="45" t="s">
        <v>11103</v>
      </c>
      <c r="B21" s="45" t="s">
        <v>12</v>
      </c>
      <c r="C21" s="45">
        <v>90</v>
      </c>
    </row>
    <row r="22" spans="1:6" x14ac:dyDescent="0.25">
      <c r="A22" s="45" t="s">
        <v>11107</v>
      </c>
      <c r="B22" s="45" t="s">
        <v>11132</v>
      </c>
      <c r="C22" s="45">
        <v>60</v>
      </c>
    </row>
    <row r="23" spans="1:6" x14ac:dyDescent="0.25">
      <c r="A23" s="45" t="s">
        <v>11101</v>
      </c>
      <c r="B23" s="45" t="s">
        <v>79</v>
      </c>
      <c r="C23" s="45">
        <v>200</v>
      </c>
    </row>
    <row r="24" spans="1:6" x14ac:dyDescent="0.25">
      <c r="A24" s="45" t="s">
        <v>11103</v>
      </c>
      <c r="B24" s="45" t="s">
        <v>21</v>
      </c>
      <c r="C24" s="45">
        <v>150</v>
      </c>
    </row>
    <row r="25" spans="1:6" x14ac:dyDescent="0.25">
      <c r="A25" s="45" t="s">
        <v>11101</v>
      </c>
      <c r="B25" s="45" t="s">
        <v>11132</v>
      </c>
      <c r="C25" s="45">
        <v>130</v>
      </c>
    </row>
    <row r="26" spans="1:6" x14ac:dyDescent="0.25">
      <c r="A26" s="45" t="s">
        <v>11107</v>
      </c>
      <c r="B26" s="45" t="s">
        <v>79</v>
      </c>
      <c r="C26" s="45">
        <v>50</v>
      </c>
    </row>
    <row r="27" spans="1:6" ht="18.75" x14ac:dyDescent="0.3">
      <c r="A27" s="88" t="s">
        <v>11133</v>
      </c>
      <c r="B27">
        <f>COUNTIFS(A20:A26,"Pen",B20:B26,"North")</f>
        <v>2</v>
      </c>
    </row>
    <row r="28" spans="1:6" ht="18.75" x14ac:dyDescent="0.3">
      <c r="A28" s="8" t="s">
        <v>11134</v>
      </c>
      <c r="B28">
        <f>SUMIFS(C20:C26,A20:A26,"Pen",B20:B26,"North")</f>
        <v>250</v>
      </c>
    </row>
  </sheetData>
  <mergeCells count="3">
    <mergeCell ref="A1:N1"/>
    <mergeCell ref="A2:I2"/>
    <mergeCell ref="A18:F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CF1F3-893C-4A61-BF0C-265F492F19B0}">
  <dimension ref="A1:M41"/>
  <sheetViews>
    <sheetView workbookViewId="0">
      <selection activeCell="A2" sqref="A2:K2"/>
    </sheetView>
  </sheetViews>
  <sheetFormatPr defaultColWidth="15.125" defaultRowHeight="15.75" x14ac:dyDescent="0.25"/>
  <cols>
    <col min="1" max="1" width="18.5" customWidth="1"/>
  </cols>
  <sheetData>
    <row r="1" spans="1:13" ht="27" x14ac:dyDescent="0.35">
      <c r="A1" s="74" t="s">
        <v>11135</v>
      </c>
      <c r="B1" s="74"/>
      <c r="C1" s="74"/>
      <c r="D1" s="74"/>
      <c r="E1" s="74"/>
      <c r="F1" s="74"/>
      <c r="G1" s="74"/>
      <c r="H1" s="74"/>
      <c r="I1" s="74"/>
      <c r="J1" s="74"/>
      <c r="K1" s="74"/>
      <c r="L1" s="74"/>
      <c r="M1" s="74"/>
    </row>
    <row r="2" spans="1:13" ht="18.75" x14ac:dyDescent="0.3">
      <c r="A2" s="62" t="s">
        <v>11136</v>
      </c>
      <c r="B2" s="62"/>
      <c r="C2" s="62"/>
      <c r="D2" s="62"/>
      <c r="E2" s="62"/>
      <c r="F2" s="62"/>
      <c r="G2" s="62"/>
      <c r="H2" s="62"/>
      <c r="I2" s="62"/>
      <c r="J2" s="62"/>
      <c r="K2" s="62"/>
    </row>
    <row r="3" spans="1:13" ht="47.25" x14ac:dyDescent="0.25">
      <c r="A3" s="89" t="s">
        <v>11139</v>
      </c>
    </row>
    <row r="4" spans="1:13" x14ac:dyDescent="0.25">
      <c r="A4" s="37" t="s">
        <v>11082</v>
      </c>
      <c r="B4" s="37" t="s">
        <v>10994</v>
      </c>
    </row>
    <row r="5" spans="1:13" x14ac:dyDescent="0.25">
      <c r="A5" s="45" t="s">
        <v>11101</v>
      </c>
      <c r="B5" s="45">
        <v>120</v>
      </c>
    </row>
    <row r="6" spans="1:13" x14ac:dyDescent="0.25">
      <c r="A6" s="45" t="s">
        <v>11103</v>
      </c>
      <c r="B6" s="45">
        <v>90</v>
      </c>
    </row>
    <row r="7" spans="1:13" x14ac:dyDescent="0.25">
      <c r="A7" s="45" t="s">
        <v>11107</v>
      </c>
      <c r="B7" s="45">
        <v>60</v>
      </c>
    </row>
    <row r="8" spans="1:13" x14ac:dyDescent="0.25">
      <c r="A8" s="45" t="s">
        <v>11137</v>
      </c>
      <c r="B8" s="45">
        <v>200</v>
      </c>
    </row>
    <row r="9" spans="1:13" x14ac:dyDescent="0.25">
      <c r="A9" s="45" t="s">
        <v>11109</v>
      </c>
      <c r="B9" s="45">
        <v>150</v>
      </c>
    </row>
    <row r="10" spans="1:13" x14ac:dyDescent="0.25">
      <c r="A10" s="45" t="s">
        <v>11101</v>
      </c>
      <c r="B10" s="45">
        <v>130</v>
      </c>
    </row>
    <row r="11" spans="1:13" x14ac:dyDescent="0.25">
      <c r="A11" s="45" t="s">
        <v>11105</v>
      </c>
      <c r="B11" s="45">
        <v>250</v>
      </c>
    </row>
    <row r="13" spans="1:13" ht="47.25" x14ac:dyDescent="0.25">
      <c r="A13" s="89" t="s">
        <v>11138</v>
      </c>
    </row>
    <row r="14" spans="1:13" x14ac:dyDescent="0.25">
      <c r="A14" s="37" t="s">
        <v>11082</v>
      </c>
      <c r="B14" s="37" t="s">
        <v>10994</v>
      </c>
    </row>
    <row r="15" spans="1:13" x14ac:dyDescent="0.25">
      <c r="A15" s="45" t="s">
        <v>11101</v>
      </c>
      <c r="B15" s="45">
        <v>120</v>
      </c>
    </row>
    <row r="16" spans="1:13" x14ac:dyDescent="0.25">
      <c r="A16" s="45" t="s">
        <v>11103</v>
      </c>
      <c r="B16" s="45">
        <v>90</v>
      </c>
    </row>
    <row r="17" spans="1:2" x14ac:dyDescent="0.25">
      <c r="A17" s="45" t="s">
        <v>11107</v>
      </c>
      <c r="B17" s="45">
        <v>60</v>
      </c>
    </row>
    <row r="18" spans="1:2" x14ac:dyDescent="0.25">
      <c r="A18" s="45" t="s">
        <v>11137</v>
      </c>
      <c r="B18" s="45">
        <v>200</v>
      </c>
    </row>
    <row r="19" spans="1:2" x14ac:dyDescent="0.25">
      <c r="A19" s="45" t="s">
        <v>11109</v>
      </c>
      <c r="B19" s="45">
        <v>150</v>
      </c>
    </row>
    <row r="20" spans="1:2" x14ac:dyDescent="0.25">
      <c r="A20" s="45" t="s">
        <v>11101</v>
      </c>
      <c r="B20" s="45">
        <v>130</v>
      </c>
    </row>
    <row r="21" spans="1:2" x14ac:dyDescent="0.25">
      <c r="A21" s="45" t="s">
        <v>11105</v>
      </c>
      <c r="B21" s="45">
        <v>250</v>
      </c>
    </row>
    <row r="23" spans="1:2" ht="47.25" x14ac:dyDescent="0.25">
      <c r="A23" s="89" t="s">
        <v>11140</v>
      </c>
    </row>
    <row r="24" spans="1:2" x14ac:dyDescent="0.25">
      <c r="A24" s="37" t="s">
        <v>11082</v>
      </c>
      <c r="B24" s="37" t="s">
        <v>10994</v>
      </c>
    </row>
    <row r="25" spans="1:2" x14ac:dyDescent="0.25">
      <c r="A25" s="45" t="s">
        <v>11101</v>
      </c>
      <c r="B25" s="45">
        <v>120</v>
      </c>
    </row>
    <row r="26" spans="1:2" x14ac:dyDescent="0.25">
      <c r="A26" s="45" t="s">
        <v>11103</v>
      </c>
      <c r="B26" s="45">
        <v>90</v>
      </c>
    </row>
    <row r="27" spans="1:2" x14ac:dyDescent="0.25">
      <c r="A27" s="45" t="s">
        <v>11107</v>
      </c>
      <c r="B27" s="45">
        <v>60</v>
      </c>
    </row>
    <row r="28" spans="1:2" x14ac:dyDescent="0.25">
      <c r="A28" s="45" t="s">
        <v>11137</v>
      </c>
      <c r="B28" s="45">
        <v>200</v>
      </c>
    </row>
    <row r="29" spans="1:2" x14ac:dyDescent="0.25">
      <c r="A29" s="45" t="s">
        <v>11109</v>
      </c>
      <c r="B29" s="45">
        <v>150</v>
      </c>
    </row>
    <row r="30" spans="1:2" x14ac:dyDescent="0.25">
      <c r="A30" s="45" t="s">
        <v>11101</v>
      </c>
      <c r="B30" s="45">
        <v>130</v>
      </c>
    </row>
    <row r="31" spans="1:2" x14ac:dyDescent="0.25">
      <c r="A31" s="45" t="s">
        <v>11105</v>
      </c>
      <c r="B31" s="45">
        <v>250</v>
      </c>
    </row>
    <row r="33" spans="1:2" ht="47.25" x14ac:dyDescent="0.25">
      <c r="A33" s="89" t="s">
        <v>11141</v>
      </c>
    </row>
    <row r="34" spans="1:2" x14ac:dyDescent="0.25">
      <c r="A34" s="37" t="s">
        <v>11082</v>
      </c>
      <c r="B34" s="37" t="s">
        <v>10994</v>
      </c>
    </row>
    <row r="35" spans="1:2" x14ac:dyDescent="0.25">
      <c r="A35" s="45" t="s">
        <v>11101</v>
      </c>
      <c r="B35" s="45">
        <v>120</v>
      </c>
    </row>
    <row r="36" spans="1:2" x14ac:dyDescent="0.25">
      <c r="A36" s="45" t="s">
        <v>11103</v>
      </c>
      <c r="B36" s="45">
        <v>90</v>
      </c>
    </row>
    <row r="37" spans="1:2" x14ac:dyDescent="0.25">
      <c r="A37" s="45" t="s">
        <v>11107</v>
      </c>
      <c r="B37" s="45">
        <v>60</v>
      </c>
    </row>
    <row r="38" spans="1:2" x14ac:dyDescent="0.25">
      <c r="A38" s="45" t="s">
        <v>11137</v>
      </c>
      <c r="B38" s="45">
        <v>200</v>
      </c>
    </row>
    <row r="39" spans="1:2" x14ac:dyDescent="0.25">
      <c r="A39" s="45" t="s">
        <v>11109</v>
      </c>
      <c r="B39" s="45">
        <v>150</v>
      </c>
    </row>
    <row r="40" spans="1:2" x14ac:dyDescent="0.25">
      <c r="A40" s="45" t="s">
        <v>11101</v>
      </c>
      <c r="B40" s="45">
        <v>130</v>
      </c>
    </row>
    <row r="41" spans="1:2" x14ac:dyDescent="0.25">
      <c r="A41" s="45" t="s">
        <v>11105</v>
      </c>
      <c r="B41" s="45">
        <v>250</v>
      </c>
    </row>
  </sheetData>
  <mergeCells count="2">
    <mergeCell ref="A1:M1"/>
    <mergeCell ref="A2:K2"/>
  </mergeCells>
  <conditionalFormatting sqref="B5:B11">
    <cfRule type="cellIs" dxfId="0" priority="7" operator="greaterThan">
      <formula>155</formula>
    </cfRule>
  </conditionalFormatting>
  <conditionalFormatting sqref="B15:B21">
    <cfRule type="colorScale" priority="5">
      <colorScale>
        <cfvo type="min"/>
        <cfvo type="max"/>
        <color rgb="FFFCFCFF"/>
        <color rgb="FF63BE7B"/>
      </colorScale>
    </cfRule>
  </conditionalFormatting>
  <conditionalFormatting sqref="B25:B31">
    <cfRule type="dataBar" priority="3">
      <dataBar>
        <cfvo type="min"/>
        <cfvo type="max"/>
        <color rgb="FF638EC6"/>
      </dataBar>
      <extLst>
        <ext xmlns:x14="http://schemas.microsoft.com/office/spreadsheetml/2009/9/main" uri="{B025F937-C7B1-47D3-B67F-A62EFF666E3E}">
          <x14:id>{15812AEA-042A-4422-B006-5B10D72B8274}</x14:id>
        </ext>
      </extLst>
    </cfRule>
  </conditionalFormatting>
  <conditionalFormatting sqref="B35:B41">
    <cfRule type="iconSet" priority="1">
      <iconSet iconSet="3Symbols2">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5812AEA-042A-4422-B006-5B10D72B8274}">
            <x14:dataBar minLength="0" maxLength="100" border="1" negativeBarBorderColorSameAsPositive="0">
              <x14:cfvo type="autoMin"/>
              <x14:cfvo type="autoMax"/>
              <x14:borderColor rgb="FF638EC6"/>
              <x14:negativeFillColor rgb="FFFF0000"/>
              <x14:negativeBorderColor rgb="FFFF0000"/>
              <x14:axisColor rgb="FF000000"/>
            </x14:dataBar>
          </x14:cfRule>
          <xm:sqref>B25:B31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AE110-9BF7-41D4-BBBA-23533C31EB96}">
  <dimension ref="A1:K13"/>
  <sheetViews>
    <sheetView workbookViewId="0">
      <selection activeCell="A3" sqref="A3:B13"/>
    </sheetView>
  </sheetViews>
  <sheetFormatPr defaultColWidth="13.5" defaultRowHeight="15.75" x14ac:dyDescent="0.25"/>
  <sheetData>
    <row r="1" spans="1:11" ht="27" x14ac:dyDescent="0.35">
      <c r="A1" s="74" t="s">
        <v>11142</v>
      </c>
      <c r="B1" s="74"/>
      <c r="C1" s="74"/>
      <c r="D1" s="74"/>
      <c r="E1" s="74"/>
      <c r="F1" s="74"/>
      <c r="G1" s="74"/>
      <c r="H1" s="74"/>
      <c r="I1" s="74"/>
      <c r="J1" s="74"/>
      <c r="K1" s="74"/>
    </row>
    <row r="2" spans="1:11" ht="21" x14ac:dyDescent="0.35">
      <c r="A2" s="85" t="s">
        <v>11143</v>
      </c>
      <c r="B2" s="85"/>
      <c r="C2" s="85"/>
      <c r="D2" s="85"/>
      <c r="E2" s="85"/>
    </row>
    <row r="3" spans="1:11" x14ac:dyDescent="0.25">
      <c r="A3" s="91" t="s">
        <v>11082</v>
      </c>
      <c r="B3" s="91" t="s">
        <v>3</v>
      </c>
    </row>
    <row r="4" spans="1:11" x14ac:dyDescent="0.25">
      <c r="A4" s="90" t="s">
        <v>11144</v>
      </c>
      <c r="B4" s="90">
        <v>914</v>
      </c>
    </row>
    <row r="5" spans="1:11" x14ac:dyDescent="0.25">
      <c r="A5" s="90" t="s">
        <v>11145</v>
      </c>
      <c r="B5" s="90">
        <v>544</v>
      </c>
    </row>
    <row r="6" spans="1:11" x14ac:dyDescent="0.25">
      <c r="A6" s="90" t="s">
        <v>11146</v>
      </c>
      <c r="B6" s="90">
        <v>770</v>
      </c>
    </row>
    <row r="7" spans="1:11" x14ac:dyDescent="0.25">
      <c r="A7" s="90" t="s">
        <v>2499</v>
      </c>
      <c r="B7" s="90">
        <v>886</v>
      </c>
    </row>
    <row r="8" spans="1:11" x14ac:dyDescent="0.25">
      <c r="A8" s="90" t="s">
        <v>11147</v>
      </c>
      <c r="B8" s="90">
        <v>166</v>
      </c>
    </row>
    <row r="9" spans="1:11" x14ac:dyDescent="0.25">
      <c r="A9" s="90" t="s">
        <v>11148</v>
      </c>
      <c r="B9" s="90">
        <v>936</v>
      </c>
    </row>
    <row r="10" spans="1:11" x14ac:dyDescent="0.25">
      <c r="A10" s="90" t="s">
        <v>11149</v>
      </c>
      <c r="B10" s="90">
        <v>269</v>
      </c>
    </row>
    <row r="11" spans="1:11" x14ac:dyDescent="0.25">
      <c r="A11" s="90" t="s">
        <v>11150</v>
      </c>
      <c r="B11" s="90">
        <v>927</v>
      </c>
    </row>
    <row r="12" spans="1:11" x14ac:dyDescent="0.25">
      <c r="A12" s="90" t="s">
        <v>11151</v>
      </c>
      <c r="B12" s="90">
        <v>593</v>
      </c>
    </row>
    <row r="13" spans="1:11" x14ac:dyDescent="0.25">
      <c r="A13" s="90" t="s">
        <v>11152</v>
      </c>
      <c r="B13" s="90">
        <v>898</v>
      </c>
    </row>
  </sheetData>
  <mergeCells count="2">
    <mergeCell ref="A1:K1"/>
    <mergeCell ref="A2:E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A1755-055A-41A8-9B7E-61689CC08614}">
  <dimension ref="A1:K13"/>
  <sheetViews>
    <sheetView workbookViewId="0">
      <selection activeCell="A2" sqref="A2:E2"/>
    </sheetView>
  </sheetViews>
  <sheetFormatPr defaultColWidth="12.625" defaultRowHeight="15.75" x14ac:dyDescent="0.25"/>
  <sheetData>
    <row r="1" spans="1:11" ht="27" x14ac:dyDescent="0.35">
      <c r="A1" s="74" t="s">
        <v>11142</v>
      </c>
      <c r="B1" s="74"/>
      <c r="C1" s="74"/>
      <c r="D1" s="74"/>
      <c r="E1" s="74"/>
      <c r="F1" s="74"/>
      <c r="G1" s="74"/>
      <c r="H1" s="74"/>
      <c r="I1" s="74"/>
      <c r="J1" s="74"/>
      <c r="K1" s="74"/>
    </row>
    <row r="2" spans="1:11" ht="21" x14ac:dyDescent="0.35">
      <c r="A2" s="85" t="s">
        <v>11153</v>
      </c>
      <c r="B2" s="85"/>
      <c r="C2" s="85"/>
      <c r="D2" s="85"/>
      <c r="E2" s="85"/>
    </row>
    <row r="3" spans="1:11" x14ac:dyDescent="0.25">
      <c r="A3" s="94" t="s">
        <v>11082</v>
      </c>
      <c r="B3" s="94" t="s">
        <v>3</v>
      </c>
    </row>
    <row r="4" spans="1:11" x14ac:dyDescent="0.25">
      <c r="A4" s="93" t="s">
        <v>11144</v>
      </c>
      <c r="B4" s="93">
        <v>884</v>
      </c>
    </row>
    <row r="5" spans="1:11" x14ac:dyDescent="0.25">
      <c r="A5" s="93" t="s">
        <v>11145</v>
      </c>
      <c r="B5" s="93">
        <v>510</v>
      </c>
    </row>
    <row r="6" spans="1:11" x14ac:dyDescent="0.25">
      <c r="A6" s="93" t="s">
        <v>11146</v>
      </c>
      <c r="B6" s="93">
        <v>158</v>
      </c>
    </row>
    <row r="7" spans="1:11" x14ac:dyDescent="0.25">
      <c r="A7" s="93" t="s">
        <v>2499</v>
      </c>
      <c r="B7" s="93">
        <v>968</v>
      </c>
    </row>
    <row r="8" spans="1:11" x14ac:dyDescent="0.25">
      <c r="A8" s="93" t="s">
        <v>11147</v>
      </c>
      <c r="B8" s="93">
        <v>800</v>
      </c>
    </row>
    <row r="9" spans="1:11" x14ac:dyDescent="0.25">
      <c r="A9" s="93" t="s">
        <v>11148</v>
      </c>
      <c r="B9" s="93">
        <v>200</v>
      </c>
    </row>
    <row r="10" spans="1:11" x14ac:dyDescent="0.25">
      <c r="A10" s="93" t="s">
        <v>11149</v>
      </c>
      <c r="B10" s="93">
        <v>149</v>
      </c>
    </row>
    <row r="11" spans="1:11" x14ac:dyDescent="0.25">
      <c r="A11" s="93" t="s">
        <v>11150</v>
      </c>
      <c r="B11" s="93">
        <v>965</v>
      </c>
    </row>
    <row r="12" spans="1:11" x14ac:dyDescent="0.25">
      <c r="A12" s="93" t="s">
        <v>11151</v>
      </c>
      <c r="B12" s="93">
        <v>540</v>
      </c>
    </row>
    <row r="13" spans="1:11" x14ac:dyDescent="0.25">
      <c r="A13" s="93" t="s">
        <v>11152</v>
      </c>
      <c r="B13" s="93">
        <v>428</v>
      </c>
    </row>
  </sheetData>
  <mergeCells count="2">
    <mergeCell ref="A1:K1"/>
    <mergeCell ref="A2:E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9D03-C387-42DE-9797-655479DE5F65}">
  <dimension ref="A1:K13"/>
  <sheetViews>
    <sheetView workbookViewId="0">
      <selection activeCell="A2" sqref="A2:E2"/>
    </sheetView>
  </sheetViews>
  <sheetFormatPr defaultColWidth="12.125" defaultRowHeight="15.75" x14ac:dyDescent="0.25"/>
  <sheetData>
    <row r="1" spans="1:11" ht="27" x14ac:dyDescent="0.35">
      <c r="A1" s="74" t="s">
        <v>11142</v>
      </c>
      <c r="B1" s="74"/>
      <c r="C1" s="74"/>
      <c r="D1" s="74"/>
      <c r="E1" s="74"/>
      <c r="F1" s="74"/>
      <c r="G1" s="74"/>
      <c r="H1" s="74"/>
      <c r="I1" s="74"/>
      <c r="J1" s="74"/>
      <c r="K1" s="74"/>
    </row>
    <row r="2" spans="1:11" ht="21" x14ac:dyDescent="0.35">
      <c r="A2" s="85" t="s">
        <v>11154</v>
      </c>
      <c r="B2" s="85"/>
      <c r="C2" s="85"/>
      <c r="D2" s="85"/>
      <c r="E2" s="85"/>
    </row>
    <row r="3" spans="1:11" x14ac:dyDescent="0.25">
      <c r="A3" s="96" t="s">
        <v>11082</v>
      </c>
      <c r="B3" s="96" t="s">
        <v>3</v>
      </c>
    </row>
    <row r="4" spans="1:11" x14ac:dyDescent="0.25">
      <c r="A4" s="95" t="s">
        <v>11144</v>
      </c>
      <c r="B4" s="95">
        <v>377</v>
      </c>
    </row>
    <row r="5" spans="1:11" x14ac:dyDescent="0.25">
      <c r="A5" s="95" t="s">
        <v>11145</v>
      </c>
      <c r="B5" s="95">
        <v>430</v>
      </c>
    </row>
    <row r="6" spans="1:11" x14ac:dyDescent="0.25">
      <c r="A6" s="95" t="s">
        <v>11146</v>
      </c>
      <c r="B6" s="95">
        <v>298</v>
      </c>
    </row>
    <row r="7" spans="1:11" x14ac:dyDescent="0.25">
      <c r="A7" s="95" t="s">
        <v>2499</v>
      </c>
      <c r="B7" s="95">
        <v>984</v>
      </c>
    </row>
    <row r="8" spans="1:11" x14ac:dyDescent="0.25">
      <c r="A8" s="95" t="s">
        <v>11147</v>
      </c>
      <c r="B8" s="95">
        <v>205</v>
      </c>
    </row>
    <row r="9" spans="1:11" x14ac:dyDescent="0.25">
      <c r="A9" s="95" t="s">
        <v>11148</v>
      </c>
      <c r="B9" s="95">
        <v>683</v>
      </c>
    </row>
    <row r="10" spans="1:11" x14ac:dyDescent="0.25">
      <c r="A10" s="95" t="s">
        <v>11149</v>
      </c>
      <c r="B10" s="95">
        <v>849</v>
      </c>
    </row>
    <row r="11" spans="1:11" x14ac:dyDescent="0.25">
      <c r="A11" s="95" t="s">
        <v>11150</v>
      </c>
      <c r="B11" s="95">
        <v>871</v>
      </c>
    </row>
    <row r="12" spans="1:11" x14ac:dyDescent="0.25">
      <c r="A12" s="95" t="s">
        <v>11151</v>
      </c>
      <c r="B12" s="95">
        <v>240</v>
      </c>
    </row>
    <row r="13" spans="1:11" x14ac:dyDescent="0.25">
      <c r="A13" s="95" t="s">
        <v>11152</v>
      </c>
      <c r="B13" s="95">
        <v>681</v>
      </c>
    </row>
  </sheetData>
  <mergeCells count="2">
    <mergeCell ref="A2:E2"/>
    <mergeCell ref="A1:K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EF60D-1BB9-4D2C-A10F-CC7DAA00CD86}">
  <dimension ref="A1:K39"/>
  <sheetViews>
    <sheetView workbookViewId="0">
      <selection activeCell="E30" sqref="E30"/>
    </sheetView>
  </sheetViews>
  <sheetFormatPr defaultColWidth="13.375" defaultRowHeight="15.75" x14ac:dyDescent="0.25"/>
  <sheetData>
    <row r="1" spans="1:11" ht="27" x14ac:dyDescent="0.35">
      <c r="A1" s="74" t="s">
        <v>11142</v>
      </c>
      <c r="B1" s="74"/>
      <c r="C1" s="74"/>
      <c r="D1" s="74"/>
      <c r="E1" s="74"/>
      <c r="F1" s="74"/>
      <c r="G1" s="74"/>
      <c r="H1" s="74"/>
      <c r="I1" s="74"/>
      <c r="J1" s="74"/>
      <c r="K1" s="74"/>
    </row>
    <row r="2" spans="1:11" x14ac:dyDescent="0.25">
      <c r="A2" s="97" t="s">
        <v>11155</v>
      </c>
      <c r="B2" s="92"/>
    </row>
    <row r="3" spans="1:11" x14ac:dyDescent="0.25">
      <c r="A3" s="96" t="s">
        <v>11082</v>
      </c>
      <c r="B3" s="96" t="s">
        <v>3</v>
      </c>
    </row>
    <row r="4" spans="1:11" x14ac:dyDescent="0.25">
      <c r="A4" t="s">
        <v>11144</v>
      </c>
      <c r="B4">
        <v>2175</v>
      </c>
    </row>
    <row r="5" spans="1:11" x14ac:dyDescent="0.25">
      <c r="A5" t="s">
        <v>11145</v>
      </c>
      <c r="B5">
        <v>1484</v>
      </c>
    </row>
    <row r="6" spans="1:11" x14ac:dyDescent="0.25">
      <c r="A6" t="s">
        <v>11146</v>
      </c>
      <c r="B6">
        <v>1226</v>
      </c>
    </row>
    <row r="7" spans="1:11" x14ac:dyDescent="0.25">
      <c r="A7" t="s">
        <v>2499</v>
      </c>
      <c r="B7">
        <v>2838</v>
      </c>
    </row>
    <row r="8" spans="1:11" x14ac:dyDescent="0.25">
      <c r="A8" t="s">
        <v>11147</v>
      </c>
      <c r="B8">
        <v>1171</v>
      </c>
    </row>
    <row r="9" spans="1:11" x14ac:dyDescent="0.25">
      <c r="A9" t="s">
        <v>11148</v>
      </c>
      <c r="B9">
        <v>1819</v>
      </c>
    </row>
    <row r="10" spans="1:11" x14ac:dyDescent="0.25">
      <c r="A10" t="s">
        <v>11149</v>
      </c>
      <c r="B10">
        <v>1267</v>
      </c>
    </row>
    <row r="11" spans="1:11" x14ac:dyDescent="0.25">
      <c r="A11" t="s">
        <v>11150</v>
      </c>
      <c r="B11">
        <v>2763</v>
      </c>
    </row>
    <row r="12" spans="1:11" x14ac:dyDescent="0.25">
      <c r="A12" t="s">
        <v>11151</v>
      </c>
      <c r="B12">
        <v>1373</v>
      </c>
    </row>
    <row r="13" spans="1:11" x14ac:dyDescent="0.25">
      <c r="A13" t="s">
        <v>11152</v>
      </c>
      <c r="B13">
        <v>2007</v>
      </c>
    </row>
    <row r="15" spans="1:11" x14ac:dyDescent="0.25">
      <c r="A15" s="84" t="s">
        <v>11156</v>
      </c>
      <c r="B15" s="77"/>
    </row>
    <row r="16" spans="1:11" x14ac:dyDescent="0.25">
      <c r="A16" s="96" t="s">
        <v>11082</v>
      </c>
      <c r="B16" s="96" t="s">
        <v>3</v>
      </c>
    </row>
    <row r="17" spans="1:2" x14ac:dyDescent="0.25">
      <c r="A17" t="s">
        <v>11144</v>
      </c>
      <c r="B17">
        <v>1087.5</v>
      </c>
    </row>
    <row r="18" spans="1:2" x14ac:dyDescent="0.25">
      <c r="A18" t="s">
        <v>11145</v>
      </c>
      <c r="B18">
        <v>742</v>
      </c>
    </row>
    <row r="19" spans="1:2" x14ac:dyDescent="0.25">
      <c r="A19" t="s">
        <v>11146</v>
      </c>
      <c r="B19">
        <v>613</v>
      </c>
    </row>
    <row r="20" spans="1:2" x14ac:dyDescent="0.25">
      <c r="A20" t="s">
        <v>2499</v>
      </c>
      <c r="B20">
        <v>1419</v>
      </c>
    </row>
    <row r="21" spans="1:2" x14ac:dyDescent="0.25">
      <c r="A21" t="s">
        <v>11147</v>
      </c>
      <c r="B21">
        <v>585.5</v>
      </c>
    </row>
    <row r="22" spans="1:2" x14ac:dyDescent="0.25">
      <c r="A22" t="s">
        <v>11148</v>
      </c>
      <c r="B22">
        <v>909.5</v>
      </c>
    </row>
    <row r="23" spans="1:2" x14ac:dyDescent="0.25">
      <c r="A23" t="s">
        <v>11149</v>
      </c>
      <c r="B23">
        <v>633.5</v>
      </c>
    </row>
    <row r="24" spans="1:2" x14ac:dyDescent="0.25">
      <c r="A24" t="s">
        <v>11150</v>
      </c>
      <c r="B24">
        <v>1381.5</v>
      </c>
    </row>
    <row r="25" spans="1:2" x14ac:dyDescent="0.25">
      <c r="A25" t="s">
        <v>11151</v>
      </c>
      <c r="B25">
        <v>686.5</v>
      </c>
    </row>
    <row r="26" spans="1:2" x14ac:dyDescent="0.25">
      <c r="A26" t="s">
        <v>11152</v>
      </c>
      <c r="B26">
        <v>1003.5</v>
      </c>
    </row>
    <row r="28" spans="1:2" x14ac:dyDescent="0.25">
      <c r="A28" s="84" t="s">
        <v>11157</v>
      </c>
      <c r="B28" s="77"/>
    </row>
    <row r="29" spans="1:2" x14ac:dyDescent="0.25">
      <c r="A29" s="96" t="s">
        <v>11082</v>
      </c>
      <c r="B29" s="96" t="s">
        <v>3</v>
      </c>
    </row>
    <row r="30" spans="1:2" x14ac:dyDescent="0.25">
      <c r="A30" t="s">
        <v>11144</v>
      </c>
      <c r="B30">
        <v>3</v>
      </c>
    </row>
    <row r="31" spans="1:2" x14ac:dyDescent="0.25">
      <c r="A31" t="s">
        <v>11145</v>
      </c>
      <c r="B31">
        <v>3</v>
      </c>
    </row>
    <row r="32" spans="1:2" x14ac:dyDescent="0.25">
      <c r="A32" t="s">
        <v>11146</v>
      </c>
      <c r="B32">
        <v>3</v>
      </c>
    </row>
    <row r="33" spans="1:2" x14ac:dyDescent="0.25">
      <c r="A33" t="s">
        <v>2499</v>
      </c>
      <c r="B33">
        <v>3</v>
      </c>
    </row>
    <row r="34" spans="1:2" x14ac:dyDescent="0.25">
      <c r="A34" t="s">
        <v>11147</v>
      </c>
      <c r="B34">
        <v>3</v>
      </c>
    </row>
    <row r="35" spans="1:2" x14ac:dyDescent="0.25">
      <c r="A35" t="s">
        <v>11148</v>
      </c>
      <c r="B35">
        <v>3</v>
      </c>
    </row>
    <row r="36" spans="1:2" x14ac:dyDescent="0.25">
      <c r="A36" t="s">
        <v>11149</v>
      </c>
      <c r="B36">
        <v>3</v>
      </c>
    </row>
    <row r="37" spans="1:2" x14ac:dyDescent="0.25">
      <c r="A37" t="s">
        <v>11150</v>
      </c>
      <c r="B37">
        <v>3</v>
      </c>
    </row>
    <row r="38" spans="1:2" x14ac:dyDescent="0.25">
      <c r="A38" t="s">
        <v>11151</v>
      </c>
      <c r="B38">
        <v>3</v>
      </c>
    </row>
    <row r="39" spans="1:2" x14ac:dyDescent="0.25">
      <c r="A39" t="s">
        <v>11152</v>
      </c>
      <c r="B39">
        <v>3</v>
      </c>
    </row>
  </sheetData>
  <dataConsolidate function="count" leftLabels="1" topLabels="1">
    <dataRefs count="3">
      <dataRef ref="A3:B13" sheet="section -11 (january sales data"/>
      <dataRef ref="A3:B13" sheet="SEction 11 february sales data"/>
      <dataRef ref="A3:B13" sheet="SEction 11 march sales data"/>
    </dataRefs>
  </dataConsolidate>
  <mergeCells count="4">
    <mergeCell ref="A1:K1"/>
    <mergeCell ref="A2:B2"/>
    <mergeCell ref="A15:B15"/>
    <mergeCell ref="A28:B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A19DA-2167-4C2F-B183-D4827A60AF26}">
  <dimension ref="A1:K13"/>
  <sheetViews>
    <sheetView workbookViewId="0">
      <selection activeCell="A2" sqref="A2:E2"/>
    </sheetView>
  </sheetViews>
  <sheetFormatPr defaultColWidth="12.375" defaultRowHeight="15.75" x14ac:dyDescent="0.25"/>
  <sheetData>
    <row r="1" spans="1:11" ht="27" x14ac:dyDescent="0.35">
      <c r="A1" s="74" t="s">
        <v>11142</v>
      </c>
      <c r="B1" s="74"/>
      <c r="C1" s="74"/>
      <c r="D1" s="74"/>
      <c r="E1" s="74"/>
      <c r="F1" s="74"/>
      <c r="G1" s="74"/>
      <c r="H1" s="74"/>
      <c r="I1" s="74"/>
      <c r="J1" s="74"/>
      <c r="K1" s="74"/>
    </row>
    <row r="2" spans="1:11" ht="21" x14ac:dyDescent="0.35">
      <c r="A2" s="85" t="s">
        <v>11162</v>
      </c>
      <c r="B2" s="85"/>
      <c r="C2" s="85"/>
      <c r="D2" s="85"/>
      <c r="E2" s="85"/>
    </row>
    <row r="3" spans="1:11" x14ac:dyDescent="0.25">
      <c r="A3" s="99" t="s">
        <v>11082</v>
      </c>
      <c r="B3" s="99" t="s">
        <v>3</v>
      </c>
    </row>
    <row r="4" spans="1:11" x14ac:dyDescent="0.25">
      <c r="A4" s="98" t="s">
        <v>10964</v>
      </c>
      <c r="B4" s="98">
        <v>4346</v>
      </c>
    </row>
    <row r="5" spans="1:11" x14ac:dyDescent="0.25">
      <c r="A5" s="98" t="s">
        <v>1724</v>
      </c>
      <c r="B5" s="98">
        <v>354</v>
      </c>
    </row>
    <row r="6" spans="1:11" x14ac:dyDescent="0.25">
      <c r="A6" s="98" t="s">
        <v>11158</v>
      </c>
      <c r="B6" s="98">
        <v>4010</v>
      </c>
    </row>
    <row r="7" spans="1:11" x14ac:dyDescent="0.25">
      <c r="A7" s="98" t="s">
        <v>11159</v>
      </c>
      <c r="B7" s="98">
        <v>223</v>
      </c>
    </row>
    <row r="8" spans="1:11" x14ac:dyDescent="0.25">
      <c r="A8" s="98" t="s">
        <v>11160</v>
      </c>
      <c r="B8" s="98">
        <v>4278</v>
      </c>
    </row>
    <row r="9" spans="1:11" x14ac:dyDescent="0.25">
      <c r="A9" s="98" t="s">
        <v>11000</v>
      </c>
      <c r="B9" s="98">
        <v>4429</v>
      </c>
    </row>
    <row r="10" spans="1:11" x14ac:dyDescent="0.25">
      <c r="A10" s="98" t="s">
        <v>11161</v>
      </c>
      <c r="B10" s="98">
        <v>2426</v>
      </c>
    </row>
    <row r="11" spans="1:11" x14ac:dyDescent="0.25">
      <c r="A11" s="98" t="s">
        <v>11125</v>
      </c>
      <c r="B11" s="98">
        <v>461</v>
      </c>
    </row>
    <row r="12" spans="1:11" x14ac:dyDescent="0.25">
      <c r="A12" s="98" t="s">
        <v>11003</v>
      </c>
      <c r="B12" s="98">
        <v>4933</v>
      </c>
    </row>
    <row r="13" spans="1:11" x14ac:dyDescent="0.25">
      <c r="A13" s="98" t="s">
        <v>11126</v>
      </c>
      <c r="B13" s="98">
        <v>412</v>
      </c>
    </row>
  </sheetData>
  <mergeCells count="2">
    <mergeCell ref="A1:K1"/>
    <mergeCell ref="A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EE9F1-8A99-4FA9-8F22-12A820A9314B}">
  <dimension ref="A1:K13"/>
  <sheetViews>
    <sheetView workbookViewId="0">
      <selection activeCell="A2" sqref="A2:E2"/>
    </sheetView>
  </sheetViews>
  <sheetFormatPr defaultColWidth="17.75" defaultRowHeight="15.75" x14ac:dyDescent="0.25"/>
  <sheetData>
    <row r="1" spans="1:11" ht="27" x14ac:dyDescent="0.35">
      <c r="A1" s="74" t="s">
        <v>11142</v>
      </c>
      <c r="B1" s="74"/>
      <c r="C1" s="74"/>
      <c r="D1" s="74"/>
      <c r="E1" s="74"/>
      <c r="F1" s="74"/>
      <c r="G1" s="74"/>
      <c r="H1" s="74"/>
      <c r="I1" s="74"/>
      <c r="J1" s="74"/>
      <c r="K1" s="74"/>
    </row>
    <row r="2" spans="1:11" ht="21" x14ac:dyDescent="0.35">
      <c r="A2" s="85" t="s">
        <v>11162</v>
      </c>
      <c r="B2" s="85"/>
      <c r="C2" s="85"/>
      <c r="D2" s="85"/>
      <c r="E2" s="85"/>
    </row>
    <row r="3" spans="1:11" x14ac:dyDescent="0.25">
      <c r="A3" s="101" t="s">
        <v>11082</v>
      </c>
      <c r="B3" s="101" t="s">
        <v>3</v>
      </c>
    </row>
    <row r="4" spans="1:11" x14ac:dyDescent="0.25">
      <c r="A4" s="100" t="s">
        <v>10964</v>
      </c>
      <c r="B4" s="100">
        <v>4705</v>
      </c>
    </row>
    <row r="5" spans="1:11" x14ac:dyDescent="0.25">
      <c r="A5" s="100" t="s">
        <v>1724</v>
      </c>
      <c r="B5" s="100">
        <v>2860</v>
      </c>
    </row>
    <row r="6" spans="1:11" x14ac:dyDescent="0.25">
      <c r="A6" s="100" t="s">
        <v>11158</v>
      </c>
      <c r="B6" s="100">
        <v>245</v>
      </c>
    </row>
    <row r="7" spans="1:11" x14ac:dyDescent="0.25">
      <c r="A7" s="100" t="s">
        <v>11159</v>
      </c>
      <c r="B7" s="100">
        <v>632</v>
      </c>
    </row>
    <row r="8" spans="1:11" x14ac:dyDescent="0.25">
      <c r="A8" s="100" t="s">
        <v>11160</v>
      </c>
      <c r="B8" s="100">
        <v>3712</v>
      </c>
    </row>
    <row r="9" spans="1:11" x14ac:dyDescent="0.25">
      <c r="A9" s="100" t="s">
        <v>11000</v>
      </c>
      <c r="B9" s="100">
        <v>3612</v>
      </c>
    </row>
    <row r="10" spans="1:11" x14ac:dyDescent="0.25">
      <c r="A10" s="100" t="s">
        <v>11161</v>
      </c>
      <c r="B10" s="100">
        <v>4139</v>
      </c>
    </row>
    <row r="11" spans="1:11" x14ac:dyDescent="0.25">
      <c r="A11" s="100" t="s">
        <v>11125</v>
      </c>
      <c r="B11" s="100">
        <v>173</v>
      </c>
    </row>
    <row r="12" spans="1:11" x14ac:dyDescent="0.25">
      <c r="A12" s="100" t="s">
        <v>11003</v>
      </c>
      <c r="B12" s="100">
        <v>1594</v>
      </c>
    </row>
    <row r="13" spans="1:11" x14ac:dyDescent="0.25">
      <c r="A13" s="100" t="s">
        <v>11126</v>
      </c>
      <c r="B13" s="100">
        <v>2843</v>
      </c>
    </row>
  </sheetData>
  <mergeCells count="2">
    <mergeCell ref="A1:K1"/>
    <mergeCell ref="A2:E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BD4C4-A5AC-4F3E-A111-EE947E8DA915}">
  <dimension ref="A1:K13"/>
  <sheetViews>
    <sheetView workbookViewId="0">
      <selection activeCell="A3" sqref="A3:B3"/>
    </sheetView>
  </sheetViews>
  <sheetFormatPr defaultColWidth="14.5" defaultRowHeight="15.75" x14ac:dyDescent="0.25"/>
  <sheetData>
    <row r="1" spans="1:11" ht="27" x14ac:dyDescent="0.35">
      <c r="A1" s="74" t="s">
        <v>11142</v>
      </c>
      <c r="B1" s="74"/>
      <c r="C1" s="74"/>
      <c r="D1" s="74"/>
      <c r="E1" s="74"/>
      <c r="F1" s="74"/>
      <c r="G1" s="74"/>
      <c r="H1" s="74"/>
      <c r="I1" s="74"/>
      <c r="J1" s="74"/>
      <c r="K1" s="74"/>
    </row>
    <row r="2" spans="1:11" ht="21" x14ac:dyDescent="0.35">
      <c r="A2" s="85" t="s">
        <v>11162</v>
      </c>
      <c r="B2" s="85"/>
      <c r="C2" s="85"/>
      <c r="D2" s="85"/>
      <c r="E2" s="85"/>
    </row>
    <row r="3" spans="1:11" x14ac:dyDescent="0.25">
      <c r="A3" s="103" t="s">
        <v>11082</v>
      </c>
      <c r="B3" s="103" t="s">
        <v>3</v>
      </c>
    </row>
    <row r="4" spans="1:11" x14ac:dyDescent="0.25">
      <c r="A4" s="102" t="s">
        <v>10964</v>
      </c>
      <c r="B4" s="102">
        <v>3305</v>
      </c>
    </row>
    <row r="5" spans="1:11" x14ac:dyDescent="0.25">
      <c r="A5" s="102" t="s">
        <v>1724</v>
      </c>
      <c r="B5" s="102">
        <v>882</v>
      </c>
    </row>
    <row r="6" spans="1:11" x14ac:dyDescent="0.25">
      <c r="A6" s="102" t="s">
        <v>11158</v>
      </c>
      <c r="B6" s="102">
        <v>4817</v>
      </c>
    </row>
    <row r="7" spans="1:11" x14ac:dyDescent="0.25">
      <c r="A7" s="102" t="s">
        <v>11159</v>
      </c>
      <c r="B7" s="102">
        <v>1558</v>
      </c>
    </row>
    <row r="8" spans="1:11" x14ac:dyDescent="0.25">
      <c r="A8" s="102" t="s">
        <v>11160</v>
      </c>
      <c r="B8" s="102">
        <v>3565</v>
      </c>
    </row>
    <row r="9" spans="1:11" x14ac:dyDescent="0.25">
      <c r="A9" s="102" t="s">
        <v>11000</v>
      </c>
      <c r="B9" s="102">
        <v>3702</v>
      </c>
    </row>
    <row r="10" spans="1:11" x14ac:dyDescent="0.25">
      <c r="A10" s="102" t="s">
        <v>11161</v>
      </c>
      <c r="B10" s="102">
        <v>4034</v>
      </c>
    </row>
    <row r="11" spans="1:11" x14ac:dyDescent="0.25">
      <c r="A11" s="102" t="s">
        <v>11125</v>
      </c>
      <c r="B11" s="102">
        <v>3334</v>
      </c>
    </row>
    <row r="12" spans="1:11" x14ac:dyDescent="0.25">
      <c r="A12" s="102" t="s">
        <v>11003</v>
      </c>
      <c r="B12" s="102">
        <v>1352</v>
      </c>
    </row>
    <row r="13" spans="1:11" x14ac:dyDescent="0.25">
      <c r="A13" s="102" t="s">
        <v>11126</v>
      </c>
      <c r="B13" s="102">
        <v>4259</v>
      </c>
    </row>
  </sheetData>
  <mergeCells count="2">
    <mergeCell ref="A1:K1"/>
    <mergeCell ref="A2:E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E00B4-7DFC-4FCC-A948-6E6593E49F0C}">
  <dimension ref="A1:K13"/>
  <sheetViews>
    <sheetView workbookViewId="0">
      <selection sqref="A1:K1"/>
    </sheetView>
  </sheetViews>
  <sheetFormatPr defaultColWidth="15" defaultRowHeight="15.75" x14ac:dyDescent="0.25"/>
  <sheetData>
    <row r="1" spans="1:11" ht="27" x14ac:dyDescent="0.35">
      <c r="A1" s="74" t="s">
        <v>11142</v>
      </c>
      <c r="B1" s="74"/>
      <c r="C1" s="74"/>
      <c r="D1" s="74"/>
      <c r="E1" s="74"/>
      <c r="F1" s="74"/>
      <c r="G1" s="74"/>
      <c r="H1" s="74"/>
      <c r="I1" s="74"/>
      <c r="J1" s="74"/>
      <c r="K1" s="74"/>
    </row>
    <row r="2" spans="1:11" ht="21" x14ac:dyDescent="0.35">
      <c r="A2" s="85" t="s">
        <v>11162</v>
      </c>
      <c r="B2" s="85"/>
      <c r="C2" s="85"/>
      <c r="D2" s="85"/>
      <c r="E2" s="85"/>
    </row>
    <row r="3" spans="1:11" x14ac:dyDescent="0.25">
      <c r="A3" s="105" t="s">
        <v>11082</v>
      </c>
      <c r="B3" s="105" t="s">
        <v>3</v>
      </c>
    </row>
    <row r="4" spans="1:11" x14ac:dyDescent="0.25">
      <c r="A4" s="104" t="s">
        <v>10964</v>
      </c>
      <c r="B4" s="104">
        <v>2475</v>
      </c>
    </row>
    <row r="5" spans="1:11" x14ac:dyDescent="0.25">
      <c r="A5" s="104" t="s">
        <v>1724</v>
      </c>
      <c r="B5" s="104">
        <v>835</v>
      </c>
    </row>
    <row r="6" spans="1:11" x14ac:dyDescent="0.25">
      <c r="A6" s="104" t="s">
        <v>11158</v>
      </c>
      <c r="B6" s="104">
        <v>4516</v>
      </c>
    </row>
    <row r="7" spans="1:11" x14ac:dyDescent="0.25">
      <c r="A7" s="104" t="s">
        <v>11159</v>
      </c>
      <c r="B7" s="104">
        <v>3597</v>
      </c>
    </row>
    <row r="8" spans="1:11" x14ac:dyDescent="0.25">
      <c r="A8" s="104" t="s">
        <v>11160</v>
      </c>
      <c r="B8" s="104">
        <v>938</v>
      </c>
    </row>
    <row r="9" spans="1:11" x14ac:dyDescent="0.25">
      <c r="A9" s="104" t="s">
        <v>11000</v>
      </c>
      <c r="B9" s="104">
        <v>157</v>
      </c>
    </row>
    <row r="10" spans="1:11" x14ac:dyDescent="0.25">
      <c r="A10" s="104" t="s">
        <v>11161</v>
      </c>
      <c r="B10" s="104">
        <v>3449</v>
      </c>
    </row>
    <row r="11" spans="1:11" x14ac:dyDescent="0.25">
      <c r="A11" s="104" t="s">
        <v>11125</v>
      </c>
      <c r="B11" s="104">
        <v>2207</v>
      </c>
    </row>
    <row r="12" spans="1:11" x14ac:dyDescent="0.25">
      <c r="A12" s="104" t="s">
        <v>11003</v>
      </c>
      <c r="B12" s="104">
        <v>654</v>
      </c>
    </row>
    <row r="13" spans="1:11" x14ac:dyDescent="0.25">
      <c r="A13" s="104" t="s">
        <v>11126</v>
      </c>
      <c r="B13" s="104">
        <v>3860</v>
      </c>
    </row>
  </sheetData>
  <mergeCells count="2">
    <mergeCell ref="A1:K1"/>
    <mergeCell ref="A2:E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FE831-F823-4DCC-80BB-696C5562E464}">
  <dimension ref="A1:K13"/>
  <sheetViews>
    <sheetView tabSelected="1" workbookViewId="0">
      <selection activeCell="C10" sqref="C10"/>
    </sheetView>
  </sheetViews>
  <sheetFormatPr defaultColWidth="12.875" defaultRowHeight="15.75" x14ac:dyDescent="0.25"/>
  <cols>
    <col min="1" max="1" width="15.625" customWidth="1"/>
  </cols>
  <sheetData>
    <row r="1" spans="1:11" ht="27" x14ac:dyDescent="0.35">
      <c r="A1" s="74" t="s">
        <v>11142</v>
      </c>
      <c r="B1" s="74"/>
      <c r="C1" s="74"/>
      <c r="D1" s="74"/>
      <c r="E1" s="74"/>
      <c r="F1" s="74"/>
      <c r="G1" s="74"/>
      <c r="H1" s="74"/>
      <c r="I1" s="74"/>
      <c r="J1" s="74"/>
      <c r="K1" s="74"/>
    </row>
    <row r="2" spans="1:11" x14ac:dyDescent="0.25">
      <c r="A2" s="97" t="s">
        <v>11163</v>
      </c>
      <c r="B2" s="92"/>
    </row>
    <row r="3" spans="1:11" x14ac:dyDescent="0.25">
      <c r="A3" s="105" t="s">
        <v>11082</v>
      </c>
      <c r="B3" s="105" t="s">
        <v>3</v>
      </c>
    </row>
    <row r="4" spans="1:11" x14ac:dyDescent="0.25">
      <c r="A4" t="s">
        <v>10964</v>
      </c>
      <c r="B4">
        <v>14831</v>
      </c>
    </row>
    <row r="5" spans="1:11" x14ac:dyDescent="0.25">
      <c r="A5" t="s">
        <v>1724</v>
      </c>
      <c r="B5">
        <v>4931</v>
      </c>
    </row>
    <row r="6" spans="1:11" x14ac:dyDescent="0.25">
      <c r="A6" t="s">
        <v>11158</v>
      </c>
      <c r="B6">
        <v>13588</v>
      </c>
    </row>
    <row r="7" spans="1:11" x14ac:dyDescent="0.25">
      <c r="A7" t="s">
        <v>11159</v>
      </c>
      <c r="B7">
        <v>6010</v>
      </c>
    </row>
    <row r="8" spans="1:11" x14ac:dyDescent="0.25">
      <c r="A8" t="s">
        <v>11160</v>
      </c>
      <c r="B8">
        <v>12493</v>
      </c>
    </row>
    <row r="9" spans="1:11" x14ac:dyDescent="0.25">
      <c r="A9" t="s">
        <v>11000</v>
      </c>
      <c r="B9">
        <v>11900</v>
      </c>
    </row>
    <row r="10" spans="1:11" x14ac:dyDescent="0.25">
      <c r="A10" t="s">
        <v>11161</v>
      </c>
      <c r="B10">
        <v>14048</v>
      </c>
    </row>
    <row r="11" spans="1:11" x14ac:dyDescent="0.25">
      <c r="A11" t="s">
        <v>11125</v>
      </c>
      <c r="B11">
        <v>6175</v>
      </c>
    </row>
    <row r="12" spans="1:11" x14ac:dyDescent="0.25">
      <c r="A12" t="s">
        <v>11003</v>
      </c>
      <c r="B12">
        <v>8533</v>
      </c>
    </row>
    <row r="13" spans="1:11" x14ac:dyDescent="0.25">
      <c r="A13" t="s">
        <v>11126</v>
      </c>
      <c r="B13">
        <v>11374</v>
      </c>
    </row>
  </sheetData>
  <dataConsolidate leftLabels="1" topLabels="1">
    <dataRefs count="4">
      <dataRef ref="A3:B13" sheet="Section 11 east"/>
      <dataRef ref="A3:B13" sheet="Section 11 north"/>
      <dataRef ref="A3:B13" sheet="Section 11 south"/>
      <dataRef ref="A3:B13" sheet="Section 11 west"/>
    </dataRefs>
  </dataConsolidate>
  <mergeCells count="2">
    <mergeCell ref="A1:K1"/>
    <mergeCell ref="A2:B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21AB-3495-43D4-8123-7EAD0DC95B80}">
  <dimension ref="A1:B297"/>
  <sheetViews>
    <sheetView workbookViewId="0">
      <selection activeCell="K34" sqref="K34"/>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10419</v>
      </c>
    </row>
    <row r="3" spans="1:2" x14ac:dyDescent="0.25">
      <c r="A3" t="s">
        <v>3227</v>
      </c>
      <c r="B3" t="s">
        <v>10160</v>
      </c>
    </row>
    <row r="4" spans="1:2" x14ac:dyDescent="0.25">
      <c r="A4" t="s">
        <v>3227</v>
      </c>
      <c r="B4" t="s">
        <v>6349</v>
      </c>
    </row>
    <row r="5" spans="1:2" x14ac:dyDescent="0.25">
      <c r="A5" t="s">
        <v>3227</v>
      </c>
      <c r="B5" t="s">
        <v>7263</v>
      </c>
    </row>
    <row r="6" spans="1:2" x14ac:dyDescent="0.25">
      <c r="A6" t="s">
        <v>3227</v>
      </c>
      <c r="B6" t="s">
        <v>9920</v>
      </c>
    </row>
    <row r="7" spans="1:2" x14ac:dyDescent="0.25">
      <c r="A7" t="s">
        <v>3227</v>
      </c>
      <c r="B7" t="s">
        <v>6333</v>
      </c>
    </row>
    <row r="8" spans="1:2" x14ac:dyDescent="0.25">
      <c r="A8" t="s">
        <v>3227</v>
      </c>
      <c r="B8" t="s">
        <v>10589</v>
      </c>
    </row>
    <row r="9" spans="1:2" x14ac:dyDescent="0.25">
      <c r="A9" t="s">
        <v>3227</v>
      </c>
      <c r="B9" t="s">
        <v>8811</v>
      </c>
    </row>
    <row r="10" spans="1:2" x14ac:dyDescent="0.25">
      <c r="A10" t="s">
        <v>3227</v>
      </c>
      <c r="B10" t="s">
        <v>9759</v>
      </c>
    </row>
    <row r="11" spans="1:2" x14ac:dyDescent="0.25">
      <c r="A11" t="s">
        <v>3227</v>
      </c>
      <c r="B11" t="s">
        <v>6497</v>
      </c>
    </row>
    <row r="12" spans="1:2" x14ac:dyDescent="0.25">
      <c r="A12" t="s">
        <v>3227</v>
      </c>
      <c r="B12" t="s">
        <v>10273</v>
      </c>
    </row>
    <row r="13" spans="1:2" x14ac:dyDescent="0.25">
      <c r="A13" t="s">
        <v>3227</v>
      </c>
      <c r="B13" t="s">
        <v>6773</v>
      </c>
    </row>
    <row r="14" spans="1:2" x14ac:dyDescent="0.25">
      <c r="A14" t="s">
        <v>3227</v>
      </c>
      <c r="B14" t="s">
        <v>10743</v>
      </c>
    </row>
    <row r="15" spans="1:2" x14ac:dyDescent="0.25">
      <c r="A15" t="s">
        <v>3227</v>
      </c>
      <c r="B15" t="s">
        <v>7947</v>
      </c>
    </row>
    <row r="16" spans="1:2" x14ac:dyDescent="0.25">
      <c r="A16" t="s">
        <v>3227</v>
      </c>
      <c r="B16" t="s">
        <v>9751</v>
      </c>
    </row>
    <row r="17" spans="1:2" x14ac:dyDescent="0.25">
      <c r="A17" t="s">
        <v>3227</v>
      </c>
      <c r="B17" t="s">
        <v>7355</v>
      </c>
    </row>
    <row r="18" spans="1:2" x14ac:dyDescent="0.25">
      <c r="A18" t="s">
        <v>3227</v>
      </c>
      <c r="B18" t="s">
        <v>10072</v>
      </c>
    </row>
    <row r="19" spans="1:2" x14ac:dyDescent="0.25">
      <c r="A19" t="s">
        <v>3227</v>
      </c>
      <c r="B19" t="s">
        <v>8757</v>
      </c>
    </row>
    <row r="20" spans="1:2" x14ac:dyDescent="0.25">
      <c r="A20" t="s">
        <v>3227</v>
      </c>
      <c r="B20" t="s">
        <v>7103</v>
      </c>
    </row>
    <row r="21" spans="1:2" x14ac:dyDescent="0.25">
      <c r="A21" t="s">
        <v>3227</v>
      </c>
      <c r="B21" t="s">
        <v>10269</v>
      </c>
    </row>
    <row r="22" spans="1:2" x14ac:dyDescent="0.25">
      <c r="A22" t="s">
        <v>3227</v>
      </c>
      <c r="B22" t="s">
        <v>6083</v>
      </c>
    </row>
    <row r="23" spans="1:2" x14ac:dyDescent="0.25">
      <c r="A23" t="s">
        <v>3227</v>
      </c>
      <c r="B23" t="s">
        <v>8924</v>
      </c>
    </row>
    <row r="24" spans="1:2" x14ac:dyDescent="0.25">
      <c r="A24" t="s">
        <v>3227</v>
      </c>
      <c r="B24" t="s">
        <v>9468</v>
      </c>
    </row>
    <row r="25" spans="1:2" x14ac:dyDescent="0.25">
      <c r="A25" t="s">
        <v>3227</v>
      </c>
      <c r="B25" t="s">
        <v>10569</v>
      </c>
    </row>
    <row r="26" spans="1:2" x14ac:dyDescent="0.25">
      <c r="A26" t="s">
        <v>3227</v>
      </c>
      <c r="B26" t="s">
        <v>7213</v>
      </c>
    </row>
    <row r="27" spans="1:2" x14ac:dyDescent="0.25">
      <c r="A27" t="s">
        <v>3227</v>
      </c>
      <c r="B27" t="s">
        <v>10784</v>
      </c>
    </row>
    <row r="28" spans="1:2" x14ac:dyDescent="0.25">
      <c r="A28" t="s">
        <v>3227</v>
      </c>
      <c r="B28" t="s">
        <v>10399</v>
      </c>
    </row>
    <row r="29" spans="1:2" x14ac:dyDescent="0.25">
      <c r="A29" t="s">
        <v>3227</v>
      </c>
      <c r="B29" t="s">
        <v>6925</v>
      </c>
    </row>
    <row r="30" spans="1:2" x14ac:dyDescent="0.25">
      <c r="A30" t="s">
        <v>3227</v>
      </c>
      <c r="B30" t="s">
        <v>7205</v>
      </c>
    </row>
    <row r="31" spans="1:2" x14ac:dyDescent="0.25">
      <c r="A31" t="s">
        <v>3227</v>
      </c>
      <c r="B31" t="s">
        <v>6516</v>
      </c>
    </row>
    <row r="32" spans="1:2" x14ac:dyDescent="0.25">
      <c r="A32" t="s">
        <v>3227</v>
      </c>
      <c r="B32" t="s">
        <v>8088</v>
      </c>
    </row>
    <row r="33" spans="1:2" x14ac:dyDescent="0.25">
      <c r="A33" t="s">
        <v>3227</v>
      </c>
      <c r="B33" t="s">
        <v>8101</v>
      </c>
    </row>
    <row r="34" spans="1:2" x14ac:dyDescent="0.25">
      <c r="A34" t="s">
        <v>3227</v>
      </c>
      <c r="B34" t="s">
        <v>8641</v>
      </c>
    </row>
    <row r="35" spans="1:2" x14ac:dyDescent="0.25">
      <c r="A35" t="s">
        <v>3227</v>
      </c>
      <c r="B35" t="s">
        <v>8081</v>
      </c>
    </row>
    <row r="36" spans="1:2" x14ac:dyDescent="0.25">
      <c r="A36" t="s">
        <v>3227</v>
      </c>
      <c r="B36" t="s">
        <v>9060</v>
      </c>
    </row>
    <row r="37" spans="1:2" x14ac:dyDescent="0.25">
      <c r="A37" t="s">
        <v>3227</v>
      </c>
      <c r="B37" t="s">
        <v>7452</v>
      </c>
    </row>
    <row r="38" spans="1:2" x14ac:dyDescent="0.25">
      <c r="A38" t="s">
        <v>3227</v>
      </c>
      <c r="B38" t="s">
        <v>7131</v>
      </c>
    </row>
    <row r="39" spans="1:2" x14ac:dyDescent="0.25">
      <c r="A39" t="s">
        <v>3227</v>
      </c>
      <c r="B39" t="s">
        <v>9832</v>
      </c>
    </row>
    <row r="40" spans="1:2" x14ac:dyDescent="0.25">
      <c r="A40" t="s">
        <v>3227</v>
      </c>
      <c r="B40" t="s">
        <v>7278</v>
      </c>
    </row>
    <row r="41" spans="1:2" x14ac:dyDescent="0.25">
      <c r="A41" t="s">
        <v>3227</v>
      </c>
      <c r="B41" t="s">
        <v>10061</v>
      </c>
    </row>
    <row r="42" spans="1:2" x14ac:dyDescent="0.25">
      <c r="A42" t="s">
        <v>3227</v>
      </c>
      <c r="B42" t="s">
        <v>10717</v>
      </c>
    </row>
    <row r="43" spans="1:2" x14ac:dyDescent="0.25">
      <c r="A43" t="s">
        <v>3227</v>
      </c>
      <c r="B43" t="s">
        <v>10456</v>
      </c>
    </row>
    <row r="44" spans="1:2" x14ac:dyDescent="0.25">
      <c r="A44" t="s">
        <v>3227</v>
      </c>
      <c r="B44" t="s">
        <v>10466</v>
      </c>
    </row>
    <row r="45" spans="1:2" x14ac:dyDescent="0.25">
      <c r="A45" t="s">
        <v>3227</v>
      </c>
      <c r="B45" t="s">
        <v>9387</v>
      </c>
    </row>
    <row r="46" spans="1:2" x14ac:dyDescent="0.25">
      <c r="A46" t="s">
        <v>3227</v>
      </c>
      <c r="B46" t="s">
        <v>6320</v>
      </c>
    </row>
    <row r="47" spans="1:2" x14ac:dyDescent="0.25">
      <c r="A47" t="s">
        <v>3227</v>
      </c>
      <c r="B47" t="s">
        <v>6178</v>
      </c>
    </row>
    <row r="48" spans="1:2" x14ac:dyDescent="0.25">
      <c r="A48" t="s">
        <v>3227</v>
      </c>
      <c r="B48" t="s">
        <v>9109</v>
      </c>
    </row>
    <row r="49" spans="1:2" x14ac:dyDescent="0.25">
      <c r="A49" t="s">
        <v>3227</v>
      </c>
      <c r="B49" t="s">
        <v>7980</v>
      </c>
    </row>
    <row r="50" spans="1:2" x14ac:dyDescent="0.25">
      <c r="A50" t="s">
        <v>3227</v>
      </c>
      <c r="B50" t="s">
        <v>9081</v>
      </c>
    </row>
    <row r="51" spans="1:2" x14ac:dyDescent="0.25">
      <c r="A51" t="s">
        <v>3227</v>
      </c>
      <c r="B51" t="s">
        <v>6233</v>
      </c>
    </row>
    <row r="52" spans="1:2" x14ac:dyDescent="0.25">
      <c r="A52" t="s">
        <v>3227</v>
      </c>
      <c r="B52" t="s">
        <v>8689</v>
      </c>
    </row>
    <row r="53" spans="1:2" x14ac:dyDescent="0.25">
      <c r="A53" t="s">
        <v>3227</v>
      </c>
      <c r="B53" t="s">
        <v>9868</v>
      </c>
    </row>
    <row r="54" spans="1:2" x14ac:dyDescent="0.25">
      <c r="A54" t="s">
        <v>3227</v>
      </c>
      <c r="B54" t="s">
        <v>10588</v>
      </c>
    </row>
    <row r="55" spans="1:2" x14ac:dyDescent="0.25">
      <c r="A55" t="s">
        <v>3227</v>
      </c>
      <c r="B55" t="s">
        <v>7543</v>
      </c>
    </row>
    <row r="56" spans="1:2" x14ac:dyDescent="0.25">
      <c r="A56" t="s">
        <v>3227</v>
      </c>
      <c r="B56" t="s">
        <v>8016</v>
      </c>
    </row>
    <row r="57" spans="1:2" x14ac:dyDescent="0.25">
      <c r="A57" t="s">
        <v>3227</v>
      </c>
      <c r="B57" t="s">
        <v>8006</v>
      </c>
    </row>
    <row r="58" spans="1:2" x14ac:dyDescent="0.25">
      <c r="A58" t="s">
        <v>3227</v>
      </c>
      <c r="B58" t="s">
        <v>8181</v>
      </c>
    </row>
    <row r="59" spans="1:2" x14ac:dyDescent="0.25">
      <c r="A59" t="s">
        <v>3227</v>
      </c>
      <c r="B59" t="s">
        <v>10219</v>
      </c>
    </row>
    <row r="60" spans="1:2" x14ac:dyDescent="0.25">
      <c r="A60" t="s">
        <v>3227</v>
      </c>
      <c r="B60" t="s">
        <v>6062</v>
      </c>
    </row>
    <row r="61" spans="1:2" x14ac:dyDescent="0.25">
      <c r="A61" t="s">
        <v>3227</v>
      </c>
      <c r="B61" t="s">
        <v>9848</v>
      </c>
    </row>
    <row r="62" spans="1:2" x14ac:dyDescent="0.25">
      <c r="A62" t="s">
        <v>3227</v>
      </c>
      <c r="B62" t="s">
        <v>7959</v>
      </c>
    </row>
    <row r="63" spans="1:2" x14ac:dyDescent="0.25">
      <c r="A63" t="s">
        <v>3227</v>
      </c>
      <c r="B63" t="s">
        <v>7330</v>
      </c>
    </row>
    <row r="64" spans="1:2" x14ac:dyDescent="0.25">
      <c r="A64" t="s">
        <v>3227</v>
      </c>
      <c r="B64" t="s">
        <v>8453</v>
      </c>
    </row>
    <row r="65" spans="1:2" x14ac:dyDescent="0.25">
      <c r="A65" t="s">
        <v>3227</v>
      </c>
      <c r="B65" t="s">
        <v>10829</v>
      </c>
    </row>
    <row r="66" spans="1:2" x14ac:dyDescent="0.25">
      <c r="A66" t="s">
        <v>3227</v>
      </c>
      <c r="B66" t="s">
        <v>6754</v>
      </c>
    </row>
    <row r="67" spans="1:2" x14ac:dyDescent="0.25">
      <c r="A67" t="s">
        <v>3227</v>
      </c>
      <c r="B67" t="s">
        <v>10348</v>
      </c>
    </row>
    <row r="68" spans="1:2" x14ac:dyDescent="0.25">
      <c r="A68" t="s">
        <v>3227</v>
      </c>
      <c r="B68" t="s">
        <v>6725</v>
      </c>
    </row>
    <row r="69" spans="1:2" x14ac:dyDescent="0.25">
      <c r="A69" t="s">
        <v>3227</v>
      </c>
      <c r="B69" t="s">
        <v>9642</v>
      </c>
    </row>
    <row r="70" spans="1:2" x14ac:dyDescent="0.25">
      <c r="A70" t="s">
        <v>3227</v>
      </c>
      <c r="B70" t="s">
        <v>9800</v>
      </c>
    </row>
    <row r="71" spans="1:2" x14ac:dyDescent="0.25">
      <c r="A71" t="s">
        <v>3227</v>
      </c>
      <c r="B71" t="s">
        <v>10165</v>
      </c>
    </row>
    <row r="72" spans="1:2" x14ac:dyDescent="0.25">
      <c r="A72" t="s">
        <v>3227</v>
      </c>
      <c r="B72" t="s">
        <v>9418</v>
      </c>
    </row>
    <row r="73" spans="1:2" x14ac:dyDescent="0.25">
      <c r="A73" t="s">
        <v>3227</v>
      </c>
      <c r="B73" t="s">
        <v>9150</v>
      </c>
    </row>
    <row r="74" spans="1:2" x14ac:dyDescent="0.25">
      <c r="A74" t="s">
        <v>3227</v>
      </c>
      <c r="B74" t="s">
        <v>9104</v>
      </c>
    </row>
    <row r="75" spans="1:2" x14ac:dyDescent="0.25">
      <c r="A75" t="s">
        <v>3227</v>
      </c>
      <c r="B75" t="s">
        <v>8789</v>
      </c>
    </row>
    <row r="76" spans="1:2" x14ac:dyDescent="0.25">
      <c r="A76" t="s">
        <v>3227</v>
      </c>
      <c r="B76" t="s">
        <v>7952</v>
      </c>
    </row>
    <row r="77" spans="1:2" x14ac:dyDescent="0.25">
      <c r="A77" t="s">
        <v>3227</v>
      </c>
      <c r="B77" t="s">
        <v>6456</v>
      </c>
    </row>
    <row r="78" spans="1:2" x14ac:dyDescent="0.25">
      <c r="A78" t="s">
        <v>3227</v>
      </c>
      <c r="B78" t="s">
        <v>7993</v>
      </c>
    </row>
    <row r="79" spans="1:2" x14ac:dyDescent="0.25">
      <c r="A79" t="s">
        <v>3227</v>
      </c>
      <c r="B79" t="s">
        <v>6659</v>
      </c>
    </row>
    <row r="80" spans="1:2" x14ac:dyDescent="0.25">
      <c r="A80" t="s">
        <v>3227</v>
      </c>
      <c r="B80" t="s">
        <v>10701</v>
      </c>
    </row>
    <row r="81" spans="1:2" x14ac:dyDescent="0.25">
      <c r="A81" t="s">
        <v>3227</v>
      </c>
      <c r="B81" t="s">
        <v>6353</v>
      </c>
    </row>
    <row r="82" spans="1:2" x14ac:dyDescent="0.25">
      <c r="A82" t="s">
        <v>3227</v>
      </c>
      <c r="B82" t="s">
        <v>6039</v>
      </c>
    </row>
    <row r="83" spans="1:2" x14ac:dyDescent="0.25">
      <c r="A83" t="s">
        <v>3227</v>
      </c>
      <c r="B83" t="s">
        <v>9449</v>
      </c>
    </row>
    <row r="84" spans="1:2" x14ac:dyDescent="0.25">
      <c r="A84" t="s">
        <v>3227</v>
      </c>
      <c r="B84" t="s">
        <v>8903</v>
      </c>
    </row>
    <row r="85" spans="1:2" x14ac:dyDescent="0.25">
      <c r="A85" t="s">
        <v>3227</v>
      </c>
      <c r="B85" t="s">
        <v>10309</v>
      </c>
    </row>
    <row r="86" spans="1:2" x14ac:dyDescent="0.25">
      <c r="A86" t="s">
        <v>3227</v>
      </c>
      <c r="B86" t="s">
        <v>8240</v>
      </c>
    </row>
    <row r="87" spans="1:2" x14ac:dyDescent="0.25">
      <c r="A87" t="s">
        <v>3227</v>
      </c>
      <c r="B87" t="s">
        <v>8549</v>
      </c>
    </row>
    <row r="88" spans="1:2" x14ac:dyDescent="0.25">
      <c r="A88" t="s">
        <v>3227</v>
      </c>
      <c r="B88" t="s">
        <v>7080</v>
      </c>
    </row>
    <row r="89" spans="1:2" x14ac:dyDescent="0.25">
      <c r="A89" t="s">
        <v>3227</v>
      </c>
      <c r="B89" t="s">
        <v>10600</v>
      </c>
    </row>
    <row r="90" spans="1:2" x14ac:dyDescent="0.25">
      <c r="A90" t="s">
        <v>3227</v>
      </c>
      <c r="B90" t="s">
        <v>7226</v>
      </c>
    </row>
    <row r="91" spans="1:2" x14ac:dyDescent="0.25">
      <c r="A91" t="s">
        <v>3227</v>
      </c>
      <c r="B91" t="s">
        <v>9971</v>
      </c>
    </row>
    <row r="92" spans="1:2" x14ac:dyDescent="0.25">
      <c r="A92" t="s">
        <v>3227</v>
      </c>
      <c r="B92" t="s">
        <v>6494</v>
      </c>
    </row>
    <row r="93" spans="1:2" x14ac:dyDescent="0.25">
      <c r="A93" t="s">
        <v>3227</v>
      </c>
      <c r="B93" t="s">
        <v>8844</v>
      </c>
    </row>
    <row r="94" spans="1:2" x14ac:dyDescent="0.25">
      <c r="A94" t="s">
        <v>3227</v>
      </c>
      <c r="B94" t="s">
        <v>6527</v>
      </c>
    </row>
    <row r="95" spans="1:2" x14ac:dyDescent="0.25">
      <c r="A95" t="s">
        <v>3227</v>
      </c>
      <c r="B95" t="s">
        <v>6948</v>
      </c>
    </row>
    <row r="96" spans="1:2" x14ac:dyDescent="0.25">
      <c r="A96" t="s">
        <v>3227</v>
      </c>
      <c r="B96" t="s">
        <v>8378</v>
      </c>
    </row>
    <row r="97" spans="1:2" x14ac:dyDescent="0.25">
      <c r="A97" t="s">
        <v>3227</v>
      </c>
      <c r="B97" t="s">
        <v>9566</v>
      </c>
    </row>
    <row r="98" spans="1:2" x14ac:dyDescent="0.25">
      <c r="A98" t="s">
        <v>3227</v>
      </c>
      <c r="B98" t="s">
        <v>6046</v>
      </c>
    </row>
    <row r="99" spans="1:2" x14ac:dyDescent="0.25">
      <c r="A99" t="s">
        <v>3227</v>
      </c>
      <c r="B99" t="s">
        <v>10771</v>
      </c>
    </row>
    <row r="100" spans="1:2" x14ac:dyDescent="0.25">
      <c r="A100" t="s">
        <v>3227</v>
      </c>
      <c r="B100" t="s">
        <v>7525</v>
      </c>
    </row>
    <row r="101" spans="1:2" x14ac:dyDescent="0.25">
      <c r="A101" t="s">
        <v>3227</v>
      </c>
      <c r="B101" t="s">
        <v>7483</v>
      </c>
    </row>
    <row r="102" spans="1:2" x14ac:dyDescent="0.25">
      <c r="A102" t="s">
        <v>3227</v>
      </c>
      <c r="B102" t="s">
        <v>6875</v>
      </c>
    </row>
    <row r="103" spans="1:2" x14ac:dyDescent="0.25">
      <c r="A103" t="s">
        <v>3227</v>
      </c>
      <c r="B103" t="s">
        <v>6543</v>
      </c>
    </row>
    <row r="104" spans="1:2" x14ac:dyDescent="0.25">
      <c r="A104" t="s">
        <v>3227</v>
      </c>
      <c r="B104" t="s">
        <v>6879</v>
      </c>
    </row>
    <row r="105" spans="1:2" x14ac:dyDescent="0.25">
      <c r="A105" t="s">
        <v>3227</v>
      </c>
      <c r="B105" t="s">
        <v>9066</v>
      </c>
    </row>
    <row r="106" spans="1:2" x14ac:dyDescent="0.25">
      <c r="A106" t="s">
        <v>3227</v>
      </c>
      <c r="B106" t="s">
        <v>7011</v>
      </c>
    </row>
    <row r="107" spans="1:2" x14ac:dyDescent="0.25">
      <c r="A107" t="s">
        <v>3227</v>
      </c>
      <c r="B107" t="s">
        <v>9429</v>
      </c>
    </row>
    <row r="108" spans="1:2" x14ac:dyDescent="0.25">
      <c r="A108" t="s">
        <v>3227</v>
      </c>
      <c r="B108" t="s">
        <v>7305</v>
      </c>
    </row>
    <row r="109" spans="1:2" x14ac:dyDescent="0.25">
      <c r="A109" t="s">
        <v>3227</v>
      </c>
      <c r="B109" t="s">
        <v>10043</v>
      </c>
    </row>
    <row r="110" spans="1:2" x14ac:dyDescent="0.25">
      <c r="A110" t="s">
        <v>3227</v>
      </c>
      <c r="B110" t="s">
        <v>9122</v>
      </c>
    </row>
    <row r="111" spans="1:2" x14ac:dyDescent="0.25">
      <c r="A111" t="s">
        <v>3227</v>
      </c>
      <c r="B111" t="s">
        <v>9567</v>
      </c>
    </row>
    <row r="112" spans="1:2" x14ac:dyDescent="0.25">
      <c r="A112" t="s">
        <v>3227</v>
      </c>
      <c r="B112" t="s">
        <v>10459</v>
      </c>
    </row>
    <row r="113" spans="1:2" x14ac:dyDescent="0.25">
      <c r="A113" t="s">
        <v>3227</v>
      </c>
      <c r="B113" t="s">
        <v>9804</v>
      </c>
    </row>
    <row r="114" spans="1:2" x14ac:dyDescent="0.25">
      <c r="A114" t="s">
        <v>3227</v>
      </c>
      <c r="B114" t="s">
        <v>10512</v>
      </c>
    </row>
    <row r="115" spans="1:2" x14ac:dyDescent="0.25">
      <c r="A115" t="s">
        <v>3227</v>
      </c>
      <c r="B115" t="s">
        <v>7138</v>
      </c>
    </row>
    <row r="116" spans="1:2" x14ac:dyDescent="0.25">
      <c r="A116" t="s">
        <v>3227</v>
      </c>
      <c r="B116" t="s">
        <v>8350</v>
      </c>
    </row>
    <row r="117" spans="1:2" x14ac:dyDescent="0.25">
      <c r="A117" t="s">
        <v>3227</v>
      </c>
      <c r="B117" t="s">
        <v>10319</v>
      </c>
    </row>
    <row r="118" spans="1:2" x14ac:dyDescent="0.25">
      <c r="A118" t="s">
        <v>3227</v>
      </c>
      <c r="B118" t="s">
        <v>7577</v>
      </c>
    </row>
    <row r="119" spans="1:2" x14ac:dyDescent="0.25">
      <c r="A119" t="s">
        <v>3227</v>
      </c>
      <c r="B119" t="s">
        <v>6968</v>
      </c>
    </row>
    <row r="120" spans="1:2" x14ac:dyDescent="0.25">
      <c r="A120" t="s">
        <v>3227</v>
      </c>
      <c r="B120" t="s">
        <v>7998</v>
      </c>
    </row>
    <row r="121" spans="1:2" x14ac:dyDescent="0.25">
      <c r="A121" t="s">
        <v>3227</v>
      </c>
      <c r="B121" t="s">
        <v>10779</v>
      </c>
    </row>
    <row r="122" spans="1:2" x14ac:dyDescent="0.25">
      <c r="A122" t="s">
        <v>3227</v>
      </c>
      <c r="B122" t="s">
        <v>10919</v>
      </c>
    </row>
    <row r="123" spans="1:2" x14ac:dyDescent="0.25">
      <c r="A123" t="s">
        <v>3227</v>
      </c>
      <c r="B123" t="s">
        <v>9728</v>
      </c>
    </row>
    <row r="124" spans="1:2" x14ac:dyDescent="0.25">
      <c r="A124" t="s">
        <v>3227</v>
      </c>
      <c r="B124" t="s">
        <v>9671</v>
      </c>
    </row>
    <row r="125" spans="1:2" x14ac:dyDescent="0.25">
      <c r="A125" t="s">
        <v>3227</v>
      </c>
      <c r="B125" t="s">
        <v>10326</v>
      </c>
    </row>
    <row r="126" spans="1:2" x14ac:dyDescent="0.25">
      <c r="A126" t="s">
        <v>3227</v>
      </c>
      <c r="B126" t="s">
        <v>8061</v>
      </c>
    </row>
    <row r="127" spans="1:2" x14ac:dyDescent="0.25">
      <c r="A127" t="s">
        <v>3227</v>
      </c>
      <c r="B127" t="s">
        <v>7988</v>
      </c>
    </row>
    <row r="128" spans="1:2" x14ac:dyDescent="0.25">
      <c r="A128" t="s">
        <v>3227</v>
      </c>
      <c r="B128" t="s">
        <v>10001</v>
      </c>
    </row>
    <row r="129" spans="1:2" x14ac:dyDescent="0.25">
      <c r="A129" t="s">
        <v>3227</v>
      </c>
      <c r="B129" t="s">
        <v>8011</v>
      </c>
    </row>
    <row r="130" spans="1:2" x14ac:dyDescent="0.25">
      <c r="A130" t="s">
        <v>3227</v>
      </c>
      <c r="B130" t="s">
        <v>10587</v>
      </c>
    </row>
    <row r="131" spans="1:2" x14ac:dyDescent="0.25">
      <c r="A131" t="s">
        <v>3227</v>
      </c>
      <c r="B131" t="s">
        <v>8851</v>
      </c>
    </row>
    <row r="132" spans="1:2" x14ac:dyDescent="0.25">
      <c r="A132" t="s">
        <v>3227</v>
      </c>
      <c r="B132" t="s">
        <v>9654</v>
      </c>
    </row>
    <row r="133" spans="1:2" x14ac:dyDescent="0.25">
      <c r="A133" t="s">
        <v>3227</v>
      </c>
      <c r="B133" t="s">
        <v>8345</v>
      </c>
    </row>
    <row r="134" spans="1:2" x14ac:dyDescent="0.25">
      <c r="A134" t="s">
        <v>3227</v>
      </c>
      <c r="B134" t="s">
        <v>9324</v>
      </c>
    </row>
    <row r="135" spans="1:2" x14ac:dyDescent="0.25">
      <c r="A135" t="s">
        <v>3227</v>
      </c>
      <c r="B135" t="s">
        <v>8701</v>
      </c>
    </row>
    <row r="136" spans="1:2" x14ac:dyDescent="0.25">
      <c r="A136" t="s">
        <v>3227</v>
      </c>
      <c r="B136" t="s">
        <v>6563</v>
      </c>
    </row>
    <row r="137" spans="1:2" x14ac:dyDescent="0.25">
      <c r="A137" t="s">
        <v>3227</v>
      </c>
      <c r="B137" t="s">
        <v>7431</v>
      </c>
    </row>
    <row r="138" spans="1:2" x14ac:dyDescent="0.25">
      <c r="A138" t="s">
        <v>3227</v>
      </c>
      <c r="B138" t="s">
        <v>7377</v>
      </c>
    </row>
    <row r="139" spans="1:2" x14ac:dyDescent="0.25">
      <c r="A139" t="s">
        <v>3227</v>
      </c>
      <c r="B139" t="s">
        <v>7625</v>
      </c>
    </row>
    <row r="140" spans="1:2" x14ac:dyDescent="0.25">
      <c r="A140" t="s">
        <v>3227</v>
      </c>
      <c r="B140" t="s">
        <v>6176</v>
      </c>
    </row>
    <row r="141" spans="1:2" x14ac:dyDescent="0.25">
      <c r="A141" t="s">
        <v>3227</v>
      </c>
      <c r="B141" t="s">
        <v>7166</v>
      </c>
    </row>
    <row r="142" spans="1:2" x14ac:dyDescent="0.25">
      <c r="A142" t="s">
        <v>3227</v>
      </c>
      <c r="B142" t="s">
        <v>6577</v>
      </c>
    </row>
    <row r="143" spans="1:2" x14ac:dyDescent="0.25">
      <c r="A143" t="s">
        <v>3227</v>
      </c>
      <c r="B143" t="s">
        <v>10121</v>
      </c>
    </row>
    <row r="144" spans="1:2" x14ac:dyDescent="0.25">
      <c r="A144" t="s">
        <v>3227</v>
      </c>
      <c r="B144" t="s">
        <v>7211</v>
      </c>
    </row>
    <row r="145" spans="1:2" x14ac:dyDescent="0.25">
      <c r="A145" t="s">
        <v>3227</v>
      </c>
      <c r="B145" t="s">
        <v>9381</v>
      </c>
    </row>
    <row r="146" spans="1:2" x14ac:dyDescent="0.25">
      <c r="A146" t="s">
        <v>3227</v>
      </c>
      <c r="B146" t="s">
        <v>10824</v>
      </c>
    </row>
    <row r="147" spans="1:2" x14ac:dyDescent="0.25">
      <c r="A147" t="s">
        <v>3227</v>
      </c>
      <c r="B147" t="s">
        <v>7293</v>
      </c>
    </row>
    <row r="148" spans="1:2" x14ac:dyDescent="0.25">
      <c r="A148" t="s">
        <v>3227</v>
      </c>
      <c r="B148" t="s">
        <v>5975</v>
      </c>
    </row>
    <row r="149" spans="1:2" x14ac:dyDescent="0.25">
      <c r="A149" t="s">
        <v>3227</v>
      </c>
      <c r="B149" t="s">
        <v>6490</v>
      </c>
    </row>
    <row r="150" spans="1:2" x14ac:dyDescent="0.25">
      <c r="A150" t="s">
        <v>3227</v>
      </c>
      <c r="B150" t="s">
        <v>9609</v>
      </c>
    </row>
    <row r="151" spans="1:2" x14ac:dyDescent="0.25">
      <c r="A151" t="s">
        <v>3227</v>
      </c>
      <c r="B151" t="s">
        <v>8734</v>
      </c>
    </row>
    <row r="152" spans="1:2" x14ac:dyDescent="0.25">
      <c r="A152" t="s">
        <v>3227</v>
      </c>
      <c r="B152" t="s">
        <v>9700</v>
      </c>
    </row>
    <row r="153" spans="1:2" x14ac:dyDescent="0.25">
      <c r="A153" t="s">
        <v>3227</v>
      </c>
      <c r="B153" t="s">
        <v>8407</v>
      </c>
    </row>
    <row r="154" spans="1:2" x14ac:dyDescent="0.25">
      <c r="A154" t="s">
        <v>3227</v>
      </c>
      <c r="B154" t="s">
        <v>7527</v>
      </c>
    </row>
    <row r="155" spans="1:2" x14ac:dyDescent="0.25">
      <c r="A155" t="s">
        <v>3227</v>
      </c>
      <c r="B155" t="s">
        <v>10872</v>
      </c>
    </row>
    <row r="156" spans="1:2" x14ac:dyDescent="0.25">
      <c r="A156" t="s">
        <v>3227</v>
      </c>
      <c r="B156" t="s">
        <v>9796</v>
      </c>
    </row>
    <row r="157" spans="1:2" x14ac:dyDescent="0.25">
      <c r="A157" t="s">
        <v>3227</v>
      </c>
      <c r="B157" t="s">
        <v>8073</v>
      </c>
    </row>
    <row r="158" spans="1:2" x14ac:dyDescent="0.25">
      <c r="A158" t="s">
        <v>3227</v>
      </c>
      <c r="B158" t="s">
        <v>6086</v>
      </c>
    </row>
    <row r="159" spans="1:2" x14ac:dyDescent="0.25">
      <c r="A159" t="s">
        <v>3227</v>
      </c>
      <c r="B159" t="s">
        <v>7555</v>
      </c>
    </row>
    <row r="160" spans="1:2" x14ac:dyDescent="0.25">
      <c r="A160" t="s">
        <v>3227</v>
      </c>
      <c r="B160" t="s">
        <v>9631</v>
      </c>
    </row>
    <row r="161" spans="1:2" x14ac:dyDescent="0.25">
      <c r="A161" t="s">
        <v>3227</v>
      </c>
      <c r="B161" t="s">
        <v>5935</v>
      </c>
    </row>
    <row r="162" spans="1:2" x14ac:dyDescent="0.25">
      <c r="A162" t="s">
        <v>3227</v>
      </c>
      <c r="B162" t="s">
        <v>10235</v>
      </c>
    </row>
    <row r="163" spans="1:2" x14ac:dyDescent="0.25">
      <c r="A163" t="s">
        <v>3227</v>
      </c>
      <c r="B163" t="s">
        <v>9210</v>
      </c>
    </row>
    <row r="164" spans="1:2" x14ac:dyDescent="0.25">
      <c r="A164" t="s">
        <v>3227</v>
      </c>
      <c r="B164" t="s">
        <v>9842</v>
      </c>
    </row>
    <row r="165" spans="1:2" x14ac:dyDescent="0.25">
      <c r="A165" t="s">
        <v>3227</v>
      </c>
      <c r="B165" t="s">
        <v>10690</v>
      </c>
    </row>
    <row r="166" spans="1:2" x14ac:dyDescent="0.25">
      <c r="A166" t="s">
        <v>3227</v>
      </c>
      <c r="B166" t="s">
        <v>10353</v>
      </c>
    </row>
    <row r="167" spans="1:2" x14ac:dyDescent="0.25">
      <c r="A167" t="s">
        <v>3227</v>
      </c>
      <c r="B167" t="s">
        <v>9768</v>
      </c>
    </row>
    <row r="168" spans="1:2" x14ac:dyDescent="0.25">
      <c r="A168" t="s">
        <v>3227</v>
      </c>
      <c r="B168" t="s">
        <v>9862</v>
      </c>
    </row>
    <row r="169" spans="1:2" x14ac:dyDescent="0.25">
      <c r="A169" t="s">
        <v>3227</v>
      </c>
      <c r="B169" t="s">
        <v>7516</v>
      </c>
    </row>
    <row r="170" spans="1:2" x14ac:dyDescent="0.25">
      <c r="A170" t="s">
        <v>3227</v>
      </c>
      <c r="B170" t="s">
        <v>8920</v>
      </c>
    </row>
    <row r="171" spans="1:2" x14ac:dyDescent="0.25">
      <c r="A171" t="s">
        <v>3227</v>
      </c>
      <c r="B171" t="s">
        <v>9525</v>
      </c>
    </row>
    <row r="172" spans="1:2" x14ac:dyDescent="0.25">
      <c r="A172" t="s">
        <v>3227</v>
      </c>
      <c r="B172" t="s">
        <v>5998</v>
      </c>
    </row>
    <row r="173" spans="1:2" x14ac:dyDescent="0.25">
      <c r="A173" t="s">
        <v>3227</v>
      </c>
      <c r="B173" t="s">
        <v>8226</v>
      </c>
    </row>
    <row r="174" spans="1:2" x14ac:dyDescent="0.25">
      <c r="A174" t="s">
        <v>3227</v>
      </c>
      <c r="B174" t="s">
        <v>6310</v>
      </c>
    </row>
    <row r="175" spans="1:2" x14ac:dyDescent="0.25">
      <c r="A175" t="s">
        <v>3227</v>
      </c>
      <c r="B175" t="s">
        <v>8155</v>
      </c>
    </row>
    <row r="176" spans="1:2" x14ac:dyDescent="0.25">
      <c r="A176" t="s">
        <v>3227</v>
      </c>
      <c r="B176" t="s">
        <v>10694</v>
      </c>
    </row>
    <row r="177" spans="1:2" x14ac:dyDescent="0.25">
      <c r="A177" t="s">
        <v>3227</v>
      </c>
      <c r="B177" t="s">
        <v>7839</v>
      </c>
    </row>
    <row r="178" spans="1:2" x14ac:dyDescent="0.25">
      <c r="A178" t="s">
        <v>3227</v>
      </c>
      <c r="B178" t="s">
        <v>10901</v>
      </c>
    </row>
    <row r="179" spans="1:2" x14ac:dyDescent="0.25">
      <c r="A179" t="s">
        <v>3227</v>
      </c>
      <c r="B179" t="s">
        <v>8648</v>
      </c>
    </row>
    <row r="180" spans="1:2" x14ac:dyDescent="0.25">
      <c r="A180" t="s">
        <v>3227</v>
      </c>
      <c r="B180" t="s">
        <v>10207</v>
      </c>
    </row>
    <row r="181" spans="1:2" x14ac:dyDescent="0.25">
      <c r="A181" t="s">
        <v>3227</v>
      </c>
      <c r="B181" t="s">
        <v>8133</v>
      </c>
    </row>
    <row r="182" spans="1:2" x14ac:dyDescent="0.25">
      <c r="A182" t="s">
        <v>3227</v>
      </c>
      <c r="B182" t="s">
        <v>8056</v>
      </c>
    </row>
    <row r="183" spans="1:2" x14ac:dyDescent="0.25">
      <c r="A183" t="s">
        <v>3227</v>
      </c>
      <c r="B183" t="s">
        <v>9004</v>
      </c>
    </row>
    <row r="184" spans="1:2" x14ac:dyDescent="0.25">
      <c r="A184" t="s">
        <v>3227</v>
      </c>
      <c r="B184" t="s">
        <v>9995</v>
      </c>
    </row>
    <row r="185" spans="1:2" x14ac:dyDescent="0.25">
      <c r="A185" t="s">
        <v>3227</v>
      </c>
      <c r="B185" t="s">
        <v>9174</v>
      </c>
    </row>
    <row r="186" spans="1:2" x14ac:dyDescent="0.25">
      <c r="A186" t="s">
        <v>3227</v>
      </c>
      <c r="B186" t="s">
        <v>7769</v>
      </c>
    </row>
    <row r="187" spans="1:2" x14ac:dyDescent="0.25">
      <c r="A187" t="s">
        <v>3227</v>
      </c>
      <c r="B187" t="s">
        <v>6120</v>
      </c>
    </row>
    <row r="188" spans="1:2" x14ac:dyDescent="0.25">
      <c r="A188" t="s">
        <v>3227</v>
      </c>
      <c r="B188" t="s">
        <v>7664</v>
      </c>
    </row>
    <row r="189" spans="1:2" x14ac:dyDescent="0.25">
      <c r="A189" t="s">
        <v>3227</v>
      </c>
      <c r="B189" t="s">
        <v>8583</v>
      </c>
    </row>
    <row r="190" spans="1:2" x14ac:dyDescent="0.25">
      <c r="A190" t="s">
        <v>3227</v>
      </c>
      <c r="B190" t="s">
        <v>10468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25">
      <c r="A194" t="s">
        <v>3227</v>
      </c>
      <c r="B194" t="s">
        <v>10167</v>
      </c>
    </row>
    <row r="195" spans="1:2" x14ac:dyDescent="0.25">
      <c r="A195" t="s">
        <v>3227</v>
      </c>
      <c r="B195" t="s">
        <v>8604</v>
      </c>
    </row>
    <row r="196" spans="1:2" x14ac:dyDescent="0.25">
      <c r="A196" t="s">
        <v>3227</v>
      </c>
      <c r="B196" t="s">
        <v>6439</v>
      </c>
    </row>
    <row r="197" spans="1:2" x14ac:dyDescent="0.25">
      <c r="A197" t="s">
        <v>3227</v>
      </c>
      <c r="B197" t="s">
        <v>8871</v>
      </c>
    </row>
    <row r="198" spans="1:2" x14ac:dyDescent="0.25">
      <c r="A198" t="s">
        <v>3227</v>
      </c>
      <c r="B198" t="s">
        <v>7446</v>
      </c>
    </row>
    <row r="199" spans="1:2" x14ac:dyDescent="0.25">
      <c r="A199" t="s">
        <v>3227</v>
      </c>
      <c r="B199" t="s">
        <v>9592</v>
      </c>
    </row>
    <row r="200" spans="1:2" x14ac:dyDescent="0.25">
      <c r="A200" t="s">
        <v>3227</v>
      </c>
      <c r="B200" t="s">
        <v>9211</v>
      </c>
    </row>
    <row r="201" spans="1:2" x14ac:dyDescent="0.25">
      <c r="A201" t="s">
        <v>3227</v>
      </c>
      <c r="B201" t="s">
        <v>7869</v>
      </c>
    </row>
    <row r="202" spans="1:2" x14ac:dyDescent="0.25">
      <c r="A202" t="s">
        <v>3227</v>
      </c>
      <c r="B202" t="s">
        <v>9701</v>
      </c>
    </row>
    <row r="203" spans="1:2" x14ac:dyDescent="0.25">
      <c r="A203" t="s">
        <v>3227</v>
      </c>
      <c r="B203" t="s">
        <v>7522</v>
      </c>
    </row>
    <row r="204" spans="1:2" x14ac:dyDescent="0.25">
      <c r="A204" t="s">
        <v>3227</v>
      </c>
      <c r="B204" t="s">
        <v>6998</v>
      </c>
    </row>
    <row r="205" spans="1:2" x14ac:dyDescent="0.25">
      <c r="A205" t="s">
        <v>3227</v>
      </c>
      <c r="B205" t="s">
        <v>6303</v>
      </c>
    </row>
    <row r="206" spans="1:2" x14ac:dyDescent="0.25">
      <c r="A206" t="s">
        <v>3227</v>
      </c>
      <c r="B206" t="s">
        <v>5952</v>
      </c>
    </row>
    <row r="207" spans="1:2" x14ac:dyDescent="0.25">
      <c r="A207" t="s">
        <v>3227</v>
      </c>
      <c r="B207" t="s">
        <v>8529</v>
      </c>
    </row>
    <row r="208" spans="1:2" x14ac:dyDescent="0.25">
      <c r="A208" t="s">
        <v>3227</v>
      </c>
      <c r="B208" t="s">
        <v>9392</v>
      </c>
    </row>
    <row r="209" spans="1:2" x14ac:dyDescent="0.25">
      <c r="A209" t="s">
        <v>3227</v>
      </c>
      <c r="B209" t="s">
        <v>10806</v>
      </c>
    </row>
    <row r="210" spans="1:2" x14ac:dyDescent="0.25">
      <c r="A210" t="s">
        <v>3227</v>
      </c>
      <c r="B210" t="s">
        <v>8147</v>
      </c>
    </row>
    <row r="211" spans="1:2" x14ac:dyDescent="0.25">
      <c r="A211" t="s">
        <v>3227</v>
      </c>
      <c r="B211" t="s">
        <v>9147</v>
      </c>
    </row>
    <row r="212" spans="1:2" x14ac:dyDescent="0.25">
      <c r="A212" t="s">
        <v>3227</v>
      </c>
      <c r="B212" t="s">
        <v>10272</v>
      </c>
    </row>
    <row r="213" spans="1:2" x14ac:dyDescent="0.25">
      <c r="A213" t="s">
        <v>3227</v>
      </c>
      <c r="B213" t="s">
        <v>7640</v>
      </c>
    </row>
    <row r="214" spans="1:2" x14ac:dyDescent="0.25">
      <c r="A214" t="s">
        <v>3227</v>
      </c>
      <c r="B214" t="s">
        <v>6981</v>
      </c>
    </row>
    <row r="215" spans="1:2" x14ac:dyDescent="0.25">
      <c r="A215" t="s">
        <v>3227</v>
      </c>
      <c r="B215" t="s">
        <v>8387</v>
      </c>
    </row>
    <row r="216" spans="1:2" x14ac:dyDescent="0.25">
      <c r="A216" t="s">
        <v>3227</v>
      </c>
      <c r="B216" t="s">
        <v>8336</v>
      </c>
    </row>
    <row r="217" spans="1:2" x14ac:dyDescent="0.25">
      <c r="A217" t="s">
        <v>3227</v>
      </c>
      <c r="B217" t="s">
        <v>6345</v>
      </c>
    </row>
    <row r="218" spans="1:2" x14ac:dyDescent="0.25">
      <c r="A218" t="s">
        <v>3227</v>
      </c>
      <c r="B218" t="s">
        <v>9099</v>
      </c>
    </row>
    <row r="219" spans="1:2" x14ac:dyDescent="0.25">
      <c r="A219" t="s">
        <v>3227</v>
      </c>
      <c r="B219" t="s">
        <v>8021</v>
      </c>
    </row>
    <row r="220" spans="1:2" x14ac:dyDescent="0.25">
      <c r="A220" t="s">
        <v>3227</v>
      </c>
      <c r="B220" t="s">
        <v>6035</v>
      </c>
    </row>
    <row r="221" spans="1:2" x14ac:dyDescent="0.25">
      <c r="A221" t="s">
        <v>3227</v>
      </c>
      <c r="B221" t="s">
        <v>10106</v>
      </c>
    </row>
    <row r="222" spans="1:2" x14ac:dyDescent="0.25">
      <c r="A222" t="s">
        <v>3227</v>
      </c>
      <c r="B222" t="s">
        <v>7275</v>
      </c>
    </row>
    <row r="223" spans="1:2" x14ac:dyDescent="0.25">
      <c r="A223" t="s">
        <v>3227</v>
      </c>
      <c r="B223" t="s">
        <v>10768</v>
      </c>
    </row>
    <row r="224" spans="1:2" x14ac:dyDescent="0.25">
      <c r="A224" t="s">
        <v>3227</v>
      </c>
      <c r="B224" t="s">
        <v>6429</v>
      </c>
    </row>
    <row r="225" spans="1:2" x14ac:dyDescent="0.25">
      <c r="A225" t="s">
        <v>3227</v>
      </c>
      <c r="B225" t="s">
        <v>9074</v>
      </c>
    </row>
    <row r="226" spans="1:2" x14ac:dyDescent="0.25">
      <c r="A226" t="s">
        <v>3227</v>
      </c>
      <c r="B226" t="s">
        <v>7370</v>
      </c>
    </row>
    <row r="227" spans="1:2" x14ac:dyDescent="0.25">
      <c r="A227" t="s">
        <v>3227</v>
      </c>
      <c r="B227" t="s">
        <v>6117</v>
      </c>
    </row>
    <row r="228" spans="1:2" x14ac:dyDescent="0.25">
      <c r="A228" t="s">
        <v>3227</v>
      </c>
      <c r="B228" t="s">
        <v>7107</v>
      </c>
    </row>
    <row r="229" spans="1:2" x14ac:dyDescent="0.25">
      <c r="A229" t="s">
        <v>3227</v>
      </c>
      <c r="B229" t="s">
        <v>7041</v>
      </c>
    </row>
    <row r="230" spans="1:2" x14ac:dyDescent="0.25">
      <c r="A230" t="s">
        <v>3227</v>
      </c>
      <c r="B230" t="s">
        <v>9733</v>
      </c>
    </row>
    <row r="231" spans="1:2" x14ac:dyDescent="0.25">
      <c r="A231" t="s">
        <v>3227</v>
      </c>
      <c r="B231" t="s">
        <v>6733</v>
      </c>
    </row>
    <row r="232" spans="1:2" x14ac:dyDescent="0.25">
      <c r="A232" t="s">
        <v>3227</v>
      </c>
      <c r="B232" t="s">
        <v>9198</v>
      </c>
    </row>
    <row r="233" spans="1:2" x14ac:dyDescent="0.25">
      <c r="A233" t="s">
        <v>3227</v>
      </c>
      <c r="B233" t="s">
        <v>7163</v>
      </c>
    </row>
    <row r="234" spans="1:2" x14ac:dyDescent="0.25">
      <c r="A234" t="s">
        <v>3227</v>
      </c>
      <c r="B234" t="s">
        <v>7376</v>
      </c>
    </row>
    <row r="235" spans="1:2" x14ac:dyDescent="0.25">
      <c r="A235" t="s">
        <v>3227</v>
      </c>
      <c r="B235" t="s">
        <v>6271</v>
      </c>
    </row>
    <row r="236" spans="1:2" x14ac:dyDescent="0.25">
      <c r="A236" t="s">
        <v>3227</v>
      </c>
      <c r="B236" t="s">
        <v>8879</v>
      </c>
    </row>
    <row r="237" spans="1:2" x14ac:dyDescent="0.25">
      <c r="A237" t="s">
        <v>3227</v>
      </c>
      <c r="B237" t="s">
        <v>9867</v>
      </c>
    </row>
    <row r="238" spans="1:2" x14ac:dyDescent="0.25">
      <c r="A238" t="s">
        <v>3227</v>
      </c>
      <c r="B238" t="s">
        <v>6090</v>
      </c>
    </row>
    <row r="239" spans="1:2" x14ac:dyDescent="0.25">
      <c r="A239" t="s">
        <v>3227</v>
      </c>
      <c r="B239" t="s">
        <v>8791</v>
      </c>
    </row>
    <row r="240" spans="1:2" x14ac:dyDescent="0.25">
      <c r="A240" t="s">
        <v>3227</v>
      </c>
      <c r="B240" t="s">
        <v>9307</v>
      </c>
    </row>
    <row r="241" spans="1:2" x14ac:dyDescent="0.25">
      <c r="A241" t="s">
        <v>3227</v>
      </c>
      <c r="B241" t="s">
        <v>7580</v>
      </c>
    </row>
    <row r="242" spans="1:2" x14ac:dyDescent="0.25">
      <c r="A242" t="s">
        <v>3227</v>
      </c>
      <c r="B242" t="s">
        <v>9545</v>
      </c>
    </row>
    <row r="243" spans="1:2" x14ac:dyDescent="0.25">
      <c r="A243" t="s">
        <v>3227</v>
      </c>
      <c r="B243" t="s">
        <v>10697</v>
      </c>
    </row>
    <row r="244" spans="1:2" x14ac:dyDescent="0.25">
      <c r="A244" t="s">
        <v>3227</v>
      </c>
      <c r="B244" t="s">
        <v>9062</v>
      </c>
    </row>
    <row r="245" spans="1:2" x14ac:dyDescent="0.25">
      <c r="A245" t="s">
        <v>3227</v>
      </c>
      <c r="B245" t="s">
        <v>7036</v>
      </c>
    </row>
    <row r="246" spans="1:2" x14ac:dyDescent="0.25">
      <c r="A246" t="s">
        <v>3227</v>
      </c>
      <c r="B246" t="s">
        <v>7854</v>
      </c>
    </row>
    <row r="247" spans="1:2" x14ac:dyDescent="0.25">
      <c r="A247" t="s">
        <v>3227</v>
      </c>
      <c r="B247" t="s">
        <v>6924</v>
      </c>
    </row>
    <row r="248" spans="1:2" x14ac:dyDescent="0.25">
      <c r="A248" t="s">
        <v>3227</v>
      </c>
      <c r="B248" t="s">
        <v>8023</v>
      </c>
    </row>
    <row r="249" spans="1:2" x14ac:dyDescent="0.25">
      <c r="A249" t="s">
        <v>3227</v>
      </c>
      <c r="B249" t="s">
        <v>8686</v>
      </c>
    </row>
    <row r="250" spans="1:2" x14ac:dyDescent="0.25">
      <c r="A250" t="s">
        <v>3227</v>
      </c>
      <c r="B250" t="s">
        <v>10911</v>
      </c>
    </row>
    <row r="251" spans="1:2" x14ac:dyDescent="0.25">
      <c r="A251" t="s">
        <v>3227</v>
      </c>
      <c r="B251" t="s">
        <v>7931</v>
      </c>
    </row>
    <row r="252" spans="1:2" x14ac:dyDescent="0.25">
      <c r="A252" t="s">
        <v>3227</v>
      </c>
      <c r="B252" t="s">
        <v>10937</v>
      </c>
    </row>
    <row r="253" spans="1:2" x14ac:dyDescent="0.25">
      <c r="A253" t="s">
        <v>3227</v>
      </c>
      <c r="B253" t="s">
        <v>6512</v>
      </c>
    </row>
    <row r="254" spans="1:2" x14ac:dyDescent="0.25">
      <c r="A254" t="s">
        <v>3227</v>
      </c>
      <c r="B254" t="s">
        <v>9997</v>
      </c>
    </row>
    <row r="255" spans="1:2" x14ac:dyDescent="0.25">
      <c r="A255" t="s">
        <v>3227</v>
      </c>
      <c r="B255" t="s">
        <v>7481</v>
      </c>
    </row>
    <row r="256" spans="1:2" x14ac:dyDescent="0.25">
      <c r="A256" t="s">
        <v>3227</v>
      </c>
      <c r="B256" t="s">
        <v>8672</v>
      </c>
    </row>
    <row r="257" spans="1:2" x14ac:dyDescent="0.25">
      <c r="A257" t="s">
        <v>3227</v>
      </c>
      <c r="B257" t="s">
        <v>9928</v>
      </c>
    </row>
    <row r="258" spans="1:2" x14ac:dyDescent="0.25">
      <c r="A258" t="s">
        <v>3227</v>
      </c>
      <c r="B258" t="s">
        <v>8124</v>
      </c>
    </row>
    <row r="259" spans="1:2" x14ac:dyDescent="0.25">
      <c r="A259" t="s">
        <v>3227</v>
      </c>
      <c r="B259" t="s">
        <v>10619</v>
      </c>
    </row>
    <row r="260" spans="1:2" x14ac:dyDescent="0.25">
      <c r="A260" t="s">
        <v>3227</v>
      </c>
      <c r="B260" t="s">
        <v>7116</v>
      </c>
    </row>
    <row r="261" spans="1:2" x14ac:dyDescent="0.25">
      <c r="A261" t="s">
        <v>3227</v>
      </c>
      <c r="B261" t="s">
        <v>9502</v>
      </c>
    </row>
    <row r="262" spans="1:2" x14ac:dyDescent="0.25">
      <c r="A262" t="s">
        <v>3227</v>
      </c>
      <c r="B262" t="s">
        <v>6048</v>
      </c>
    </row>
    <row r="263" spans="1:2" x14ac:dyDescent="0.25">
      <c r="A263" t="s">
        <v>3227</v>
      </c>
      <c r="B263" t="s">
        <v>8562</v>
      </c>
    </row>
    <row r="264" spans="1:2" x14ac:dyDescent="0.25">
      <c r="A264" t="s">
        <v>3227</v>
      </c>
      <c r="B264" t="s">
        <v>10314</v>
      </c>
    </row>
    <row r="265" spans="1:2" x14ac:dyDescent="0.25">
      <c r="A265" t="s">
        <v>3227</v>
      </c>
      <c r="B265" t="s">
        <v>7325</v>
      </c>
    </row>
    <row r="266" spans="1:2" x14ac:dyDescent="0.25">
      <c r="A266" t="s">
        <v>3227</v>
      </c>
      <c r="B266" t="s">
        <v>7645</v>
      </c>
    </row>
    <row r="267" spans="1:2" x14ac:dyDescent="0.25">
      <c r="A267" t="s">
        <v>3227</v>
      </c>
      <c r="B267" t="s">
        <v>6424</v>
      </c>
    </row>
    <row r="268" spans="1:2" x14ac:dyDescent="0.25">
      <c r="A268" t="s">
        <v>3227</v>
      </c>
      <c r="B268" t="s">
        <v>7562</v>
      </c>
    </row>
    <row r="269" spans="1:2" x14ac:dyDescent="0.25">
      <c r="A269" t="s">
        <v>3227</v>
      </c>
      <c r="B269" t="s">
        <v>6840</v>
      </c>
    </row>
    <row r="270" spans="1:2" x14ac:dyDescent="0.25">
      <c r="A270" t="s">
        <v>3227</v>
      </c>
      <c r="B270" t="s">
        <v>10225</v>
      </c>
    </row>
    <row r="271" spans="1:2" x14ac:dyDescent="0.25">
      <c r="A271" t="s">
        <v>3227</v>
      </c>
      <c r="B271" t="s">
        <v>10558</v>
      </c>
    </row>
    <row r="272" spans="1:2" x14ac:dyDescent="0.25">
      <c r="A272" t="s">
        <v>3227</v>
      </c>
      <c r="B272" t="s">
        <v>7230</v>
      </c>
    </row>
    <row r="273" spans="1:2" x14ac:dyDescent="0.25">
      <c r="A273" t="s">
        <v>3227</v>
      </c>
      <c r="B273" t="s">
        <v>9310</v>
      </c>
    </row>
    <row r="274" spans="1:2" x14ac:dyDescent="0.25">
      <c r="A274" t="s">
        <v>3227</v>
      </c>
      <c r="B274" t="s">
        <v>10460</v>
      </c>
    </row>
    <row r="275" spans="1:2" x14ac:dyDescent="0.25">
      <c r="A275" t="s">
        <v>3227</v>
      </c>
      <c r="B275" t="s">
        <v>8793</v>
      </c>
    </row>
    <row r="276" spans="1:2" x14ac:dyDescent="0.25">
      <c r="A276" t="s">
        <v>3227</v>
      </c>
      <c r="B276" t="s">
        <v>6898</v>
      </c>
    </row>
    <row r="277" spans="1:2" x14ac:dyDescent="0.25">
      <c r="A277" t="s">
        <v>3227</v>
      </c>
      <c r="B277" t="s">
        <v>6471</v>
      </c>
    </row>
    <row r="278" spans="1:2" x14ac:dyDescent="0.25">
      <c r="A278" t="s">
        <v>3227</v>
      </c>
      <c r="B278" t="s">
        <v>9709</v>
      </c>
    </row>
    <row r="279" spans="1:2" x14ac:dyDescent="0.25">
      <c r="A279" t="s">
        <v>3227</v>
      </c>
      <c r="B279" t="s">
        <v>6245</v>
      </c>
    </row>
    <row r="280" spans="1:2" x14ac:dyDescent="0.25">
      <c r="A280" t="s">
        <v>3227</v>
      </c>
      <c r="B280" t="s">
        <v>6052</v>
      </c>
    </row>
    <row r="281" spans="1:2" x14ac:dyDescent="0.25">
      <c r="A281" t="s">
        <v>3227</v>
      </c>
      <c r="B281" t="s">
        <v>9980</v>
      </c>
    </row>
    <row r="282" spans="1:2" x14ac:dyDescent="0.25">
      <c r="A282" t="s">
        <v>3227</v>
      </c>
      <c r="B282" t="s">
        <v>9411</v>
      </c>
    </row>
    <row r="283" spans="1:2" x14ac:dyDescent="0.25">
      <c r="A283" t="s">
        <v>3227</v>
      </c>
      <c r="B283" t="s">
        <v>6105</v>
      </c>
    </row>
    <row r="284" spans="1:2" x14ac:dyDescent="0.25">
      <c r="A284" t="s">
        <v>3227</v>
      </c>
      <c r="B284" t="s">
        <v>9108</v>
      </c>
    </row>
    <row r="285" spans="1:2" x14ac:dyDescent="0.25">
      <c r="A285" t="s">
        <v>3227</v>
      </c>
      <c r="B285" t="s">
        <v>8636</v>
      </c>
    </row>
    <row r="286" spans="1:2" x14ac:dyDescent="0.25">
      <c r="A286" t="s">
        <v>3227</v>
      </c>
      <c r="B286" t="s">
        <v>10444</v>
      </c>
    </row>
    <row r="287" spans="1:2" x14ac:dyDescent="0.25">
      <c r="A287" t="s">
        <v>3227</v>
      </c>
      <c r="B287" t="s">
        <v>6620</v>
      </c>
    </row>
    <row r="288" spans="1:2" x14ac:dyDescent="0.25">
      <c r="A288" t="s">
        <v>3227</v>
      </c>
      <c r="B288" t="s">
        <v>6643</v>
      </c>
    </row>
    <row r="289" spans="1:2" x14ac:dyDescent="0.25">
      <c r="A289" t="s">
        <v>3227</v>
      </c>
      <c r="B289" t="s">
        <v>9563</v>
      </c>
    </row>
    <row r="290" spans="1:2" x14ac:dyDescent="0.25">
      <c r="A290" t="s">
        <v>3227</v>
      </c>
      <c r="B290" t="s">
        <v>10755</v>
      </c>
    </row>
    <row r="291" spans="1:2" x14ac:dyDescent="0.25">
      <c r="A291" t="s">
        <v>3227</v>
      </c>
      <c r="B291" t="s">
        <v>7414</v>
      </c>
    </row>
    <row r="292" spans="1:2" x14ac:dyDescent="0.25">
      <c r="A292" t="s">
        <v>3227</v>
      </c>
      <c r="B292" t="s">
        <v>9092</v>
      </c>
    </row>
    <row r="293" spans="1:2" x14ac:dyDescent="0.25">
      <c r="A293" t="s">
        <v>3227</v>
      </c>
      <c r="B293" t="s">
        <v>6974</v>
      </c>
    </row>
    <row r="294" spans="1:2" x14ac:dyDescent="0.25">
      <c r="A294" t="s">
        <v>3227</v>
      </c>
      <c r="B294" t="s">
        <v>10860</v>
      </c>
    </row>
    <row r="295" spans="1:2" x14ac:dyDescent="0.25">
      <c r="A295" t="s">
        <v>3227</v>
      </c>
      <c r="B295" t="s">
        <v>8071</v>
      </c>
    </row>
    <row r="296" spans="1:2" x14ac:dyDescent="0.25">
      <c r="A296" t="s">
        <v>3227</v>
      </c>
      <c r="B296" t="s">
        <v>7990</v>
      </c>
    </row>
    <row r="297" spans="1:2" x14ac:dyDescent="0.25">
      <c r="A297" t="s">
        <v>3227</v>
      </c>
      <c r="B297" t="s">
        <v>7687</v>
      </c>
    </row>
  </sheetData>
  <pageMargins left="0.75" right="0.75" top="1" bottom="1" header="0.5" footer="0.5"/>
  <pageSetup orientation="portrait" horizontalDpi="4294967292" verticalDpi="429496729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5A060-BCFC-40AF-B773-AB101870E08B}">
  <dimension ref="A1:B5"/>
  <sheetViews>
    <sheetView topLeftCell="D1" workbookViewId="0">
      <selection activeCell="K34" sqref="K34"/>
    </sheetView>
  </sheetViews>
  <sheetFormatPr defaultColWidth="11" defaultRowHeight="15.75" x14ac:dyDescent="0.25"/>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D0E09-5BB7-41AF-81EC-3B23B4459F12}">
  <dimension ref="A1:U9995"/>
  <sheetViews>
    <sheetView topLeftCell="G1" workbookViewId="0">
      <selection activeCell="K34" sqref="K34"/>
    </sheetView>
  </sheetViews>
  <sheetFormatPr defaultColWidth="11" defaultRowHeight="15.75" x14ac:dyDescent="0.25"/>
  <cols>
    <col min="1" max="1" width="11" customWidth="1"/>
    <col min="2" max="2" width="18.125" customWidth="1"/>
  </cols>
  <sheetData>
    <row r="1" spans="1:21" x14ac:dyDescent="0.2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2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ht="14.25" customHeight="1" x14ac:dyDescent="0.2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hidden="1" x14ac:dyDescent="0.2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hidden="1" x14ac:dyDescent="0.2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hidden="1" x14ac:dyDescent="0.2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2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2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2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2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2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2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2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2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2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2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2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2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2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2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2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2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2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2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2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2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2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2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2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2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2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2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2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2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2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2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2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2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2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2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2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2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2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2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2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2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2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2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2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2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2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2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2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2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2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2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2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2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2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2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2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2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2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2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2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2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2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2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2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2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2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2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2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2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2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2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2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2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2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2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2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2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2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2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2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2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2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2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2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2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2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2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2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2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2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2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2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2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2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2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2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2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2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2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2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2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2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2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2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2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2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2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2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2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2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2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2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2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2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2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2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2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2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2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2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2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2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2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2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2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2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2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2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2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2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2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2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2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2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2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2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2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2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2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2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2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2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2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2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2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2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2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2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2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2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2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2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2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2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2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2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2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2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2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2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2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2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2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2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2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2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2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2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2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2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2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2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2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2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2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2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2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2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2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2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2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2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2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2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2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2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2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2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2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2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2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2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2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2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2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2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2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2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2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2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2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2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2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2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2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2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2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2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2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2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2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2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2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2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2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2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2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2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2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2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2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2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2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2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2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2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2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2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2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2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2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2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2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2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2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2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2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2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2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2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2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2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2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2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2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2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2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2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2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2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2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2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2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2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2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2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2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2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2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2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2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2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2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2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2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2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2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2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2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2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2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2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2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2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2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2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2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2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2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2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2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2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2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2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2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2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2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2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2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2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2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2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2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2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2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2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2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2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2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2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2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2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2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2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2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2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2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2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2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2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2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2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2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2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2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2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2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2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2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2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2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2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2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2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2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2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2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2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2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2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2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2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2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2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2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2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2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2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2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2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2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2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2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2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2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2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2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2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2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2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2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2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2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2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2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2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2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2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2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2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2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2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2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2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2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2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2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2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2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2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2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2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2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2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2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2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2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2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2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2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2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2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2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2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2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2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2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2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2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2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2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2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2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2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2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2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2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2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2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2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2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2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2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2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2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2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2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2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2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2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2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2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2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2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2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2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2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2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2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2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2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2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2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2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2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2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2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2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2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2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2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2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2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2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2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2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2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2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2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2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2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2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2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2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2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2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2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2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2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2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2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2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2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2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2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2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2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2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2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2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2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2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2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2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2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2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2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2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2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2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2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2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2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2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2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2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2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2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2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2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2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2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2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2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2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2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2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2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2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2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2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2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2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2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2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2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2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2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2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2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2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2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2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2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2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2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2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2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2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2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2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2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2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2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2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2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2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2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2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2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2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2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2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2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2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2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2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2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2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2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2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2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2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2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2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2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2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2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2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2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2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2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2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2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2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2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2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2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2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2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2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2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2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2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2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2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2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2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2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2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2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2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2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2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2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2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2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2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2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2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2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2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2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2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2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2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2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2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2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2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2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2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2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2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2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2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2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2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2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2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2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2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2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2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2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2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2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2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2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2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2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2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2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2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2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2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2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2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2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2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2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2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2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2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2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2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2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2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2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2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2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2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2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2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2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2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2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2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2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2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2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2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2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2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2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2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2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2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2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2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2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2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2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2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2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2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2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2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2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2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2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2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2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2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2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2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2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2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2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2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2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2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2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2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2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2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2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2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2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2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2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2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2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2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2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2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2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2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2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2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2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2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2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2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2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2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2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2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2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2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2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2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2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2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2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2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2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2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2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2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2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2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2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2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2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2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2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2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2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2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2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2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2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2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2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2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2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2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2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2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2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2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2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2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2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2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2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2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2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2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2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2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2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2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2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2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2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2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2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2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2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2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2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2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2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2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2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2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2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2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2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2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2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2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2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2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2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2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2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2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2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2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2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2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2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2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2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2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2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2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2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2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2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2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2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2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2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2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2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2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2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2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2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2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2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2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2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2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2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2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2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2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2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2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2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2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2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2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2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2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2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2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2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2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2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2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2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2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2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2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2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2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2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2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2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2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2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2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2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2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2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2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2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2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2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2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2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2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2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2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2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2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2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2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2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2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2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2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2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2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2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2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2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2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2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2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2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2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2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2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2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2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2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2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2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2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2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2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2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2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2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2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2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2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2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2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2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2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2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2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2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2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2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2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2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2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2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2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2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2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2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2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2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2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2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2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2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2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2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2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2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2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2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2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2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2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2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2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2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2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2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2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2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2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2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2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2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2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2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2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2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2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2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2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2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2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2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2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2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2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2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2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2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2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2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2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2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2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2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2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2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2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2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2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2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2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2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2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2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2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2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2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2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2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2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2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2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2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2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2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2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2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2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2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2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2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2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2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2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2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2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2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2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2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2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2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2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2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2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2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2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2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2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2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2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2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2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2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2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2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2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2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2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2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2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2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2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2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2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2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2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2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2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2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2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2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2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2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2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2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2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2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2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2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2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2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2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2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2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2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2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2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2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2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2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2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2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2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2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2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2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2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2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2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2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2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2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2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2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2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2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2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2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2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2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2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2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2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2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2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2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2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2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2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2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2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2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2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2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2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2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2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2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2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2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2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2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2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2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2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2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2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2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2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2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2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2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2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2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2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2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2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2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2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2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2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2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2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2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2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2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2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2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2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2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2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2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2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2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2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2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2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2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2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2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2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2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2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2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2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2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2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2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2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2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2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2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2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2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2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2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2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2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2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2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2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2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2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2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2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2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2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2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2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2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2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2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2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2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2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2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2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2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2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2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2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2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2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2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2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2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2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2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2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2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2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2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2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2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2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2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2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2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2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2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2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2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2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2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2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2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2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2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2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2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2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2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2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2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2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2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2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2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2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2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2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2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2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2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2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2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2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2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2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2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2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2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2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2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2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2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2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2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2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2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2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2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2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2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2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2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2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2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2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2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2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2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2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2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2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2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2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2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2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2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2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2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2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2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2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2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2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2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2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2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2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2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2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2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2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2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2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2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2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2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2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2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2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2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2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2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2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2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2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2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2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2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2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2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2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2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2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2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2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2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2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2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2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2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2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2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2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2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2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2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2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2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2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2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2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2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2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2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2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2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2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2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2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2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2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2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2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2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2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2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2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2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2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2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2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2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2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2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2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2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2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2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2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2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2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2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2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2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2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2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2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2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2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2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2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2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2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2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2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2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2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2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2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2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2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2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2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2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2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2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2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2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2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2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2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2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2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2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2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2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2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2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2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2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2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2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2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2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2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2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2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2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2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2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2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2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2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2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2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2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2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2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2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2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2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2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2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2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2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2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2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2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2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2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2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2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2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2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2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2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2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2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2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2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2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2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2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2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2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2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2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2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2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2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2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2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2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2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2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2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2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2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2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2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2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2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2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2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2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2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2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2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2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2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2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2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2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2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2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2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2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2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2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2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2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2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2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2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2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2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2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2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2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2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2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2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2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2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2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2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2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2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2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2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2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2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2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2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2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2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2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2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2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2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2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2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2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2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2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2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2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2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2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2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2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2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2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2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2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2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2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2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2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2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2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2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2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2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2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2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2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2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2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2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2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2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2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2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2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2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2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2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2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2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2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2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2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2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2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2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2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2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2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2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2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2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2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2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2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2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2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2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2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2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2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2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2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2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2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2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2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2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2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2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2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2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2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2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2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2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2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2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2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2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2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2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2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2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2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2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2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2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2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2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2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2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2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2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2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2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2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2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2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2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2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2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2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2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2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2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2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2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2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2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2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2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2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2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2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2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2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2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2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2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2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2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2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2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2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2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2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2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2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2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2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2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2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2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2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2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2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2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2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2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2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2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2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2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2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2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2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2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2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2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2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2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2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2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2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2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2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2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2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2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2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2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2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2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2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2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2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2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2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2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2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2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2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2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2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2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2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2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2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2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2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2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2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2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2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2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2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2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2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2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2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2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2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2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2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2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2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2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2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2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2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2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2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2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2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2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2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2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2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2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2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2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2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2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2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2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2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2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2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2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2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2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2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2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2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2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2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2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2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2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2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2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2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2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2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2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2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2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2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2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2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2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2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2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2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2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2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2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2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2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2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2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2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2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2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2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2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2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2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2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2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2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2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2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2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2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2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2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2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2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2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2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2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2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2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2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2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2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2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2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2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2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2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2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2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2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2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2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2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2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2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2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2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2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2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2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2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2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2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2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2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2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2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2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2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2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2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2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2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2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2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2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2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2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2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2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2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2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2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2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2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2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2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2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2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2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2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2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2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2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2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2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2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2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2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2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2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2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2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2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2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2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2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2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2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2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2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2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2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2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2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2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2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2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2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2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2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2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2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2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2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2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2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2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2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2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2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2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2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2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2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2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2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2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2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2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2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2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2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2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2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2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2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2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2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2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2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2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2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2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2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2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2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2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2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2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2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2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2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2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2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2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2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2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2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2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2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2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2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2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2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2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2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2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2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2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2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2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2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2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2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2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2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2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2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2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2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2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2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2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2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2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2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2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2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2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2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2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2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2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2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2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2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2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2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2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2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2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2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2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2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2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2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2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2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2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2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2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2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2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2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2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2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2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2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2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2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2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2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2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2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2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2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2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2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2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2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2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2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2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2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2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2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2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2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2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2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2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2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2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2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2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2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2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2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2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2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2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2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2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2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2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2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2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2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2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2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2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2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2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2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2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2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2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2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2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2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2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2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2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2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2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2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2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2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2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2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2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2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2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2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2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2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2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2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2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2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2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2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2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2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2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2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2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2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2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2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2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2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2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2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2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2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2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2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2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2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2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2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2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2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2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2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2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2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2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2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2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2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2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2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2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2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2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2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2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2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2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2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2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2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2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2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2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2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2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2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2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2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2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2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2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2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2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2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2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2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2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2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2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2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2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2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2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2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2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2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2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2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2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2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2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2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2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2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2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2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2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2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2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2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2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2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2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2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2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2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2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2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2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2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2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2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2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2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2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2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2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2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2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2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2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2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2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2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2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2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2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2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2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2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2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2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2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2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2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2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2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2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2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2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2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2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2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2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2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2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2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2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2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2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2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2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2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2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2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2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2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2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2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2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2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2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2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2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2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2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2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2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2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2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2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2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2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2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2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2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2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2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2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2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2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2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2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2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2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2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2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2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2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2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2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2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2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2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2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2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2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2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2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2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2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2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2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2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2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2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2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2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2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2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2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2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2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2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2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2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2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2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2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2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2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2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2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2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2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2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2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2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2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2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2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2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2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2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2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2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2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2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2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2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2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2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2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2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2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2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2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2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2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2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2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2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2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2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2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2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2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2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2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2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2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2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2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2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2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2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2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2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2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2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2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2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2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2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2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2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2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2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2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2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2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2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2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2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2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2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2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2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2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2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2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2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2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2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2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2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2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2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2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2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2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2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2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2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2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2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2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2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2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2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2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2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2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2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2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2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2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2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2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2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2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2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2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2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2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2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2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2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2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2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2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2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2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2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2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2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2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2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2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2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2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2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2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2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2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2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2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2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2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2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2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2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2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2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2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2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2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2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2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2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2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2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2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2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2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2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2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2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2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2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2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2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2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2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2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2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2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2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2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2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2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2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2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2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2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2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2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2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2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2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2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2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2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2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2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2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2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2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2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2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2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2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2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2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2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2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2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2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2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2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2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2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2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2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2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2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2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2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2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2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2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2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2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2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2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2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2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2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2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2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2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2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2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2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2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2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2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2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2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2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2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2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2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2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2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2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2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2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2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2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2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2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2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2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2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2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2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2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2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2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2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2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2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2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2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2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2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2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2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2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2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2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2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2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2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2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2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2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2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2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2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2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2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2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2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2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2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2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2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2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2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2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2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2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2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2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2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2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2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2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2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2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2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2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2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2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2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2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2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2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2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2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2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2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2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2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2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2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2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2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2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2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2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2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2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2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2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2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2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2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2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2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2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2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2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2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2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2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2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2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2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2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2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2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2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2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2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2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2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2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2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2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2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2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2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2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2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2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2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2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2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2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2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2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2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2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2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2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2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2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2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2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2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2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2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2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2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2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2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2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2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2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2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2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2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2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2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2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2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2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2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2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2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2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2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2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2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2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2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2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2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2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2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2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2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2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2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2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2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2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2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2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2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2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2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2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2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2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2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2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2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2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2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2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2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2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2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2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2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2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2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2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2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2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2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2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2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2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2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2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2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2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2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2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2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2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2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2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2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2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2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2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2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2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2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2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2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2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2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2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2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2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2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2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2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2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2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2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2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2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2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2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2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2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2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2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2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2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2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2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2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2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2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2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2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2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2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2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2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2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2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2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2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2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2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2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2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2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2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2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2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2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2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2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2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2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2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2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2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2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2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2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2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2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2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2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2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2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2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2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2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2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2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2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2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2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2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2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2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2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2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2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2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2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2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2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2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2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2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2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2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2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2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2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2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2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2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2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2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2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2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2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2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2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2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2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2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2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2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2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2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2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2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2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2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2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2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2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2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2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2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2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2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2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2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2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2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2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2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2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2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2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2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2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2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2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2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2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2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2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2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2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2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2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2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2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2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2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2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2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2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2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2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2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2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2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2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2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2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2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2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2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2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2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2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2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2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2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2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2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2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2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2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2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2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2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2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2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2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2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2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2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2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2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2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2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2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2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2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2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2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2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2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2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2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2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2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2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2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2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2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2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2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2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2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2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2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2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2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2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2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2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2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2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2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2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2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2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2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2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2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2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2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2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2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2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2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2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2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2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2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2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2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2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2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2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2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2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2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2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2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2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2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2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2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2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2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2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2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2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2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2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2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2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2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2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2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2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2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2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2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2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2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2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2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2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2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2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2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2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2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2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2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2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2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2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2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2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2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2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2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2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2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2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2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2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2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2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2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2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2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2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2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2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2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2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2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2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2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2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2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2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2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2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2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2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2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2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2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2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2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2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2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2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2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2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2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2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2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2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2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2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2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2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2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2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2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2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2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2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2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2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2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2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2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2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2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2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2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2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2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2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2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2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2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2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2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2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2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2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2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2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2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2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2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2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2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2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2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2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2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2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2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2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2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2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2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2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2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2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2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2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2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2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2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2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2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2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2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2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2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2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2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2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2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2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2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2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2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2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2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2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2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2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2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2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2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2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2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2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2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2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2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2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2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2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2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2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2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2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2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2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2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2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2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2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2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2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2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2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2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2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2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2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2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2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2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2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2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2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2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2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2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2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2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2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2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2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2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2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2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2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2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2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2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2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2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2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2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2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2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2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2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2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2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2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2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2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2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2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2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2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2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2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2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2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2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2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2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2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2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2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2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2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2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2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2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2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2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2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2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2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2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2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2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2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2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2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2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2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2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2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2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2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2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2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2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2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2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2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2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2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2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2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2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2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2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2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2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2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2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2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2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2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2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2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2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2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2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2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2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2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2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2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2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2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2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2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2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2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2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2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2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2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2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2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2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2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2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2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2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2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2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2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2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2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2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2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2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2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2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2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2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2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2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2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2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2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2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2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2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2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2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2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2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2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2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2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2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2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2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2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2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2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2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2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2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2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2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2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2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2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2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2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2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2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2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2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2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2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2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2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2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2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2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2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2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2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2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2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2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2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2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2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2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2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2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2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2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2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2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2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2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2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2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2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2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2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2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2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2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2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2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2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2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2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2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2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2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2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2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2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2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2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2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2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2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2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2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2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2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2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2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2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2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2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2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2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2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2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2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2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2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2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2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2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2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2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2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2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2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2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2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2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2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2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2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2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2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2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2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2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2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2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2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2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2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2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2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2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2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2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2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2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2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2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2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2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2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2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2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2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2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2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2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2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2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2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2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2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2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2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2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2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2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2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2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2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2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2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2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2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2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2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2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2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2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2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2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2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2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2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2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2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2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2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2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2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2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2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2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2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2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2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2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2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2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2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2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2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2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2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2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2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2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2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2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2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2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2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2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2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2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2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2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2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2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2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2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2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2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2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2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2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2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2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2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2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2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2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2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2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2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2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2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2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2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2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2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2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2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2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2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2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2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2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2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2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2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2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2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2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2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2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2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2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2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2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2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2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2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2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2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2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2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2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2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2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2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2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2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2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2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2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2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2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2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2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2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2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2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2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2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2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2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2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2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2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2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2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2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2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2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2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2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2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2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2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2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2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2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2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2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2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2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2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2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2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2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2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2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2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2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2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2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2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2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2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2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2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2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2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2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2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2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2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2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2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2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2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2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2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2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2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2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2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2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2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2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2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2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2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2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2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2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2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2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2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2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2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2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2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2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2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2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2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2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2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2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2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2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2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2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2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2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2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2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2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2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2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2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2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2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2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2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2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2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2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2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2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2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2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2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2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2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2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2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2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2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2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2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2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2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2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2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2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2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2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2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2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2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2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2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2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2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2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2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2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2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2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2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2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2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2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2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2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2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2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2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2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2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2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2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2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2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2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2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2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2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2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2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2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2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2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2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2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2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2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2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2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2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2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2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2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2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2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2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2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2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2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2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2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2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2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2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2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2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2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2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2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2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2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2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2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2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2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2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2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2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2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2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2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2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2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2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2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2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2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2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2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2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2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2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2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2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2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2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2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2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2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2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2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2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2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2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2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2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2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2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2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2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2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2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2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2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2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2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2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2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2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2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2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2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2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2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2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2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2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2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2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2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2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2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2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2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2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2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2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2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2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2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2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2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2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2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2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2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2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2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2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2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2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2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2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2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2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2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2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2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2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2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2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2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2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2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2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2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2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2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2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2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2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2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2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2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2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2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2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2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2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2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2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2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2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2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2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2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2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2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2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2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2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2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2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2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2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2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2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2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2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2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2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2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2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2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2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2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2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2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2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2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2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2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2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2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2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2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2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2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2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2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2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2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2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2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2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2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2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2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2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2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2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2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2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2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2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2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2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2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2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2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2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2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2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2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2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2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2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2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2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2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2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2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2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2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2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2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2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2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2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2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2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2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2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2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2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2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2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2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2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2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2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2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2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2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2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2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2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2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2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2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2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2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2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2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2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2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2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2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2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2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2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2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2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2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2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2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2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2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2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2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2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2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2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2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2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2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2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2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2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2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2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2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2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2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2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2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2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2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2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2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2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2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2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2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2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2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2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2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2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2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2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2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2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2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2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2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2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2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2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2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2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2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2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2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2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2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2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2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2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2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2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2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2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2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2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2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2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2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2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2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2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2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2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2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2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2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2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2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2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2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2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2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2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2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2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2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2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2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2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2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2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2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2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2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2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2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2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2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2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2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2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2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2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2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2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2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2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2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2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2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2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2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2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2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2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2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2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2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2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2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2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2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2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2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2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2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2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2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2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2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2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2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2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2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2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2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2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2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2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2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2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2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2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2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2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2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2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2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2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2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2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2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2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2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2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2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2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2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2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2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2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2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2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2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2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2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2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2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2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2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2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2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2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2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2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2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2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2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2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2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2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2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2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2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2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2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2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2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2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2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2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2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2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2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2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2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2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2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2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2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2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2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2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2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2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2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2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2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2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2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2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2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2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2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2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2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2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2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2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2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2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2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2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2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2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2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2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2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2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2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2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2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2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2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2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2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2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2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2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2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2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2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2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2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2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2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2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2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2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2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2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2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2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2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2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2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2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2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2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2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2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2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2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2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2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2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2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2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2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2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2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2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2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2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2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2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2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2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2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2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2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2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2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2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2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2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2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2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2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2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2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2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2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2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2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2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2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2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2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2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2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2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2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2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2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2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2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2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2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2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2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2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2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2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2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2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2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2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2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2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2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2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2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2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2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2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2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2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2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2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2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2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2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2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2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2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2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2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2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2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2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2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2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2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2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2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2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2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2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2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2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2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2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2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2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2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2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2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2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2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2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2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2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2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2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2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2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2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2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2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2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2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2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2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2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2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2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2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2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2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2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2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2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2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2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2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2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2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2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2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2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2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2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2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2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2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2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2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2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2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2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2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2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2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2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2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2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2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2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2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2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2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2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2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2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2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2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2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2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2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2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2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2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2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2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2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2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2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2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2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2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2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2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2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2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2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2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2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2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2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2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2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2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2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2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2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2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2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2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2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2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2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2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2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2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2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2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2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2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2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2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2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2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2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2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2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2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2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2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2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2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2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2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2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2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2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2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2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2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2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2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2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2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2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2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2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2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2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2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2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2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2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2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2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2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2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2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2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2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2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2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2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2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2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2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2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2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2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2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2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2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2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2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2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2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2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2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2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2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2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2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2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2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2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2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2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2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2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2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2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2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2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2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2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2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2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2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2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2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2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2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2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2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2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2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2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2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2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2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2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2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2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2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2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2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2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2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2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2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2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2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2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2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2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2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2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2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2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2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2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2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2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2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2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2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2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2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2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2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2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2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2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2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2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2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2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2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2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2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2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2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2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2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2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2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2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2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2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2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2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2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2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2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2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2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2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2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2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2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2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2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2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2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2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2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2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2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2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2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2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2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2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2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2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2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2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2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2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2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2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2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2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2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2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2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2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2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2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2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2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2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2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2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2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2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2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2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2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2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2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2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2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2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2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2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2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2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2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2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2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2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2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2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2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2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2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2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2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2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2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2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2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2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2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2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2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2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2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2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2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2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2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2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2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2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2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2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2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2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2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2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2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2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2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2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2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2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2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2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2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2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2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2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2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2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2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2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2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2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2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2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2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2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2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2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2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2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2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2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2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2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2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2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2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2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2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2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2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2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2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2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2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2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2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2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2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2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2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2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2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2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2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2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2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2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2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2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2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2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2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2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2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2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2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2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2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2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2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2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2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2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2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2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2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2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2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2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2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2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2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2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2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2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2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2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2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2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2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2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2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2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2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2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2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2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2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2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2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2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2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2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2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2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2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2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2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2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2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2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2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2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2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2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2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2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2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2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2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2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2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2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2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2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2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2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2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2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2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2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2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2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2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2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2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2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2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2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2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2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2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2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2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2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2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2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2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2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2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2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2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2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2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2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2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2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2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2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2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2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2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2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2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2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2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2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2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2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2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2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2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2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2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2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2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2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2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2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2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2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2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2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2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2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2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2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2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2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2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2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2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2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2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2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2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2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2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2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2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2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2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2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2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2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2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2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2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2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2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2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2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2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2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2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2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2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2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2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2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2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2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2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2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2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2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2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2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2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2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2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2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2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2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2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2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2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2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2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2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2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2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2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2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2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2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2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2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2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2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2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2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2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2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2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2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2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2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2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2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2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2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2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2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2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2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2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2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2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2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2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2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2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2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2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2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2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2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2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2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2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2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2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2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2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2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2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2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2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2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2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2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2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2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2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2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2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2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2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2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2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2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2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2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2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2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2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2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2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2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2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2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2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2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2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2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2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2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2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2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2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2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2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2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2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2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2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2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2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2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2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2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2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2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2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2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2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2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2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2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2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2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2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2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2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2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2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2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2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2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2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2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2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2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2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2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2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2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2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2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2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2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2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2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2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2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2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2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2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2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2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2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2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2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2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2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2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2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2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2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2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2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2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2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2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2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2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2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2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2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2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2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2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2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2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2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2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2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2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2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2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2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2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2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2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2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2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2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2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2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2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2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2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2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2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2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2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2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2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2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2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2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2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2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2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2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2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2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2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2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2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2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2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2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2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2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2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2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2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2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2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2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2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2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2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2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2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2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2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2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2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2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2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2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2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2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2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2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2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2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2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2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2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2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2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2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2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2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2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2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2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2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2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2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2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2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2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2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2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2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2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2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2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2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2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2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2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2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2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2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2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2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2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2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2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2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2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2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2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2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2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2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2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2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2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2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2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2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2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2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2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2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2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2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2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2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2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2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2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2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2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2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2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2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2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2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2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2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2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2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2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2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2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2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2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2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2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2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2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2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2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2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2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2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2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2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2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2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2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2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2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2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2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2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2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2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2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2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2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2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2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2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2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2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2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2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2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2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2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2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2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2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2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2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2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2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2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2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2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2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2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2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2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2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2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2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2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2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2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2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2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2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2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2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2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2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2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2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2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2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2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2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2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2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2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2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2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2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2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2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2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2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2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2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2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2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2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2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2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2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2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2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2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2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2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2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2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2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2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2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2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2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2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2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2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2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2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2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2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2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2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2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2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2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2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2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2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2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2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2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2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2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2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2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2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2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2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2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2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2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2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2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2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2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2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2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2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2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2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2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2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2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2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2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2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2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2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2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2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2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2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2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2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2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2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2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2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2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2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2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2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2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2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2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2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2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2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2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2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2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2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2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2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2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2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2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2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2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2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2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2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2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2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2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2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2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2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2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2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2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2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2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2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2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2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2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2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2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2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2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2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2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2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2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2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2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2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2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2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2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2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2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2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2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2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2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2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2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2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2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2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2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2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2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2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2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2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2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2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2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2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2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2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2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2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2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2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2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2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2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2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2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2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2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2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2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2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2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2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2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2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2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2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2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2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2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2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2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2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2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2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2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2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2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2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2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2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2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2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2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2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2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2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2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2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2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2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2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2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2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2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2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2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2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2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2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2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2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2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2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2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2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2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2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2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2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2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2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2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2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2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2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2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2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2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2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2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2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2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2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2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2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2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2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2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2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2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2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2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2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2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2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2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2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2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2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2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2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2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2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2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2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2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2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2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2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2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2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2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2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2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2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2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2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2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2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2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2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2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2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2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2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2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2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2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2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2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2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2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2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2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2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2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2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2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2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2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2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2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2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2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2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2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2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2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2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2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2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2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2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2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2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2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2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2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2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2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2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2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2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2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2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2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2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2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2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2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2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2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2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2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2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2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2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2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2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2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2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2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2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2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2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2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2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2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2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2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2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2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2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2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2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2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2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2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2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2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2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2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2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2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2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2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2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2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2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2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2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2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2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2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2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2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2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2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2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2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2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2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2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2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2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2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2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2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2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2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2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2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2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2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2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2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2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2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2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2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2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2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2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2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2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2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2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2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2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2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2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2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2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2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2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2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2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2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2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2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2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2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2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2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2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2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2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2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2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2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2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2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2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2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2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2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2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2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2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2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2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2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2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2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2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2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2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2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2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2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2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2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2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2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2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2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2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2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2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2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2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2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2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2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2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2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2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2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2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2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2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2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2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2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2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2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2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2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2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2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2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2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2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2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2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2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2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2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2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2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2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2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2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2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2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2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2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2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2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2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2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2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2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2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2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2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2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2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2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2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2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2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2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2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2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2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2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2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2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2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2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2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2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2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2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2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2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2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2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2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2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2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2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2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2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2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2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2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2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2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2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2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2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2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2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2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2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2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2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2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2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2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2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2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2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2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2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2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2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2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2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2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2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2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2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2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2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2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2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2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2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2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2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2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2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2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2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2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2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2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2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2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2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2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2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2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2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2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2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2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2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2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2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2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2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2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2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2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2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2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2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2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2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2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2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2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2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2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2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2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2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2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2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2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2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2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2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2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2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2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2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2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2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2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2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2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2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2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2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2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2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2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2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2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2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2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2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2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2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2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2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2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2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2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2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2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2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2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2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2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2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2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2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2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2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2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2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2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2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2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2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2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2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2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2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2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2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2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2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2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2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2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2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2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2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2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2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2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2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2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2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2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2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2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2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2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2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2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2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2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2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2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2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2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2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2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2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2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2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2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2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2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2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2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2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2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2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2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2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2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2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2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2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2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2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2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2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2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2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2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2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2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2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2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2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2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2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2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2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2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2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2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2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2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2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2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2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2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2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2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2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2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2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2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2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2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2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2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2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2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2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2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2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2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2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2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2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2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2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2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2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2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2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2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2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2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2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2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2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2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2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2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2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2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2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2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2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2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2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2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2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2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2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2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2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2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2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2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2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2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2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2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2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2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2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2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2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2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2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2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2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2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2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2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2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2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2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2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2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2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2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2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2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2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2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2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2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2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2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2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2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2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2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2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2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2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2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2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2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2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2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2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2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2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2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2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2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2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2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2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2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2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2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2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2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2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2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2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2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2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2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2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2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2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2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2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2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2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2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2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2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2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2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2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2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2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2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2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2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2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2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2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2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2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2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2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2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2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2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2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2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2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2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2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2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2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2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2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2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2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2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2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2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2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2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2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2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2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2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2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2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2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2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2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2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2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2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2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2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2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2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2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2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2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2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2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2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2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2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2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2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2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2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2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2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2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2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2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2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2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2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2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2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2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2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2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2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2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2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2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2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2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2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2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2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2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2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2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2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2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2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2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2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2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2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2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2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2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2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2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2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2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2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2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2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2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2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2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2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2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2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2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2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2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2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2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2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2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2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2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2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2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2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2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2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2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2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2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2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2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2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2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2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2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2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2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2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2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2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2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2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2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2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2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2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2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2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2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2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2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2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2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2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2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2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2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2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2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2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2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2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2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2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2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2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2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2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2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2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2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2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2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2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2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2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2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2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2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2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2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2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2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2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2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2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2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2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2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2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2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2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2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2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2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2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2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2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2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2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2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2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2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2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2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2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2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2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2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2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2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2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2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2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2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2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2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2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2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2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2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2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2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2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2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2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2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2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2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2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2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2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2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2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2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2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2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2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2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2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2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2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2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2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2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2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2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2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2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2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2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2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2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2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2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2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2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2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2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2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2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2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2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2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2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2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2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2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2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2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2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2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2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2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2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2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2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2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2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2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2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2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2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2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2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2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2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2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2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2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2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2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2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2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2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2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2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2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2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2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2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2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2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2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2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2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2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2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2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2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2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2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2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2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2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2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2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2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2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2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2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2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2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2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2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2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2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2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2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2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2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2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2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2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2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2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2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2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2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2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2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2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2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2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2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2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2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2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2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2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2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2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2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2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2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2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2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2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2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2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2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2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2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2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2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2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2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2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2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2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2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2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2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2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2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2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2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2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2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2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2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2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2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2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2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2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2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2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2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2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2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2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2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2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2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2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2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2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2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2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2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2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2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2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2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2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2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2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2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2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2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2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2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2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2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2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2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2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2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2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2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2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2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2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2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2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2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2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2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2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2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2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2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2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2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2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2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2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2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2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2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2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2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2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2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2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2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2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2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2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2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2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2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2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2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2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2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2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2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2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2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2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2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2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2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2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2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2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2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2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2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2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2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2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2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2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2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2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2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2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2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2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2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2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2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2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2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2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2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2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2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2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2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2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2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2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2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2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2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2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2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2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2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2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2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2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2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2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2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2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2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2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2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2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2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2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2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2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2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2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2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2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2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2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2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2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2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2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2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2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2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2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2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2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2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2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2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2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2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2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2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2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2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2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2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2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2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2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2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2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2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2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2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2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2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2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2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2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2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2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2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2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2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2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2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2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2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2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2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2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2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2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2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2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2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2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2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2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2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2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2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2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2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2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2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2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2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2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2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2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2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2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2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2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2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2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2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2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2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2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2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2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2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2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2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2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2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2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2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2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2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2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2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2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2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2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2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2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2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2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2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2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2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2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2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2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2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2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2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2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2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2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2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2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2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2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2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2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2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2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2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2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2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2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2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2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2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2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2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2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2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2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2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2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2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2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2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2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2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2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2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2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2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2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2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2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2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2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2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2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2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2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2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2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2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2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2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2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2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2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2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2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2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2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2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2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2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2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2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2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2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2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2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2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2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2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2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2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2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2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2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2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2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2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2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2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2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2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2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2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2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2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2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2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2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2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2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2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2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2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2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2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2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2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2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2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2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2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2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2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2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2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2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2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2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2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2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2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2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2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2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2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2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2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2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2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2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2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2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2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2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2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2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2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2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2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2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2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2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2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2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2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2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2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2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2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2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2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2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2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2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2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2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2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2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2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2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2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2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2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2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2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2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2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2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2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2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2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2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2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2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2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2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2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2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2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2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2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2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2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2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2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2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2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2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2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2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2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2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2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2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2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2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2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2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2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2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2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2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2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2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2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2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2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2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2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2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2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2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2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2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2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2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2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2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2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2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2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2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2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2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2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2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2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2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2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2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2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2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2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2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2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2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2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2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2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2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2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2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2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2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2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2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2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2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2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2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2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2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2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2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2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2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2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2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2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2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2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2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2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2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2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2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2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2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2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2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2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2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2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2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2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2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2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2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2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2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2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2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2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2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2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2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2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2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2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2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2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2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2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2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2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2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2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2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2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2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2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2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2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2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2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2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2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2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2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2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2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2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2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2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2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2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2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2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2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2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2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2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2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2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2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2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2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2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2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2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2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2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2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2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2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2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2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2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2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2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2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2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2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2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2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2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2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2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2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2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2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2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2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2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2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2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2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2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2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2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2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2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2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2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2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2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2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2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2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2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2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2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2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2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2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2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2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2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2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2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2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2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2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2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2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2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2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2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2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2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2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2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2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2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2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2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2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2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2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2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2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2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2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2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2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2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2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2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2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2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2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2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2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2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2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2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2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2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2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2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2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2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2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2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2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2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2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2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2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2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2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2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2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2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2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2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2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2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2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2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2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2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2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2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2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2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2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2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2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2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2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2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2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2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2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2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2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2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2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2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2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2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2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2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2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2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2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2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2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2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2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2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2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2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2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2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2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2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2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2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2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2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2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2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2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2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2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2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2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2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2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2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2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2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2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2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2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2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2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2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2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2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2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2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2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2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2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2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2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2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2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2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2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2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2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2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2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2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2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2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2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2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2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2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2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2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2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2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2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2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2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2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2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2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2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2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2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2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2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2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2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2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2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2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2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2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2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2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2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2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2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2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2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2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2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2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2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2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2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2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2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2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2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2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2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2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2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2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2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2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2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2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2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2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2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2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2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2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2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2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2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2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2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2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2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2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2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2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2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2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2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2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2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2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2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2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2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2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2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2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2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2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2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2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2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2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2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2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2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2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2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2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2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2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2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2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2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2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2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2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2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2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2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2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2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2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2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2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2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2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2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2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2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2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2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2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2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2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2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2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2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2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2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2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2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2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2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2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2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2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2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2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2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2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2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2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2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2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2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2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2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2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2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2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2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2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2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2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2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2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2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2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2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2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2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2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2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2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2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2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2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2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2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2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2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2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2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2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2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2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2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2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2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2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2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2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2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2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2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2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2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2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2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2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2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2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2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2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2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2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2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2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2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2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2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2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2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2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2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2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2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2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2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2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2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2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2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2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2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2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2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2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2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2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2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2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2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2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2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2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2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2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2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2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2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2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2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2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2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2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2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2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2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2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2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2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2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2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2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2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2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2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2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2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2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2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2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2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2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2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2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2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2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2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2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2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2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2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2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2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2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2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2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2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2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2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2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2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2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2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2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2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2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2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2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2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2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2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2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2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2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2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2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2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2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2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2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2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2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2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2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2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2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2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2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2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2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2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2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2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2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2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2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2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2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2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2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2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2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2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2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2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2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2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2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2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2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2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2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2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2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2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2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2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2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2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2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2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2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2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2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2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2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2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2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2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2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2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2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2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2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2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2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2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2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2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2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2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2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2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2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2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2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2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2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2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2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2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2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2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2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2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2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2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2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2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2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2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2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2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2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2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2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2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2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2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2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2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2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2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2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2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2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2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2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2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2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2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2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2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2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2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2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2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2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2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2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2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2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2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2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2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2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2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2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2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2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2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2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2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2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2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2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2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2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2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2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2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2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2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2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2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2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2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2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2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2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2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2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2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2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2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2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2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2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2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2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2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2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2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2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2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2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2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2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2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2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2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2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2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2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2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2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2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2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2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2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2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2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2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2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2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2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2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2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2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2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2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2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2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2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2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2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2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2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2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2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2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2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2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2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2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2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2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2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2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2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2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2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2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2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2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2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2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2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2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2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2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2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2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2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2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2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2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2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2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2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2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2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2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2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2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2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2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2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2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2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2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2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2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2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2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2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2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2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2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2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2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2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2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2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2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2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2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2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2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2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2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2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2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2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2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2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2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2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2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2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2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2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2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2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2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2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2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2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2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2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2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2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2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2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2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2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2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2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2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2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2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2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2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2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2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2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2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2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2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2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2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2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2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2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2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2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2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2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2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2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2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2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2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2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2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2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2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2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2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2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2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2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2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2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2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2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2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2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2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2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2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2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2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2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2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2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2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2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2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2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2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2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2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2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2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2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2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2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2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2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2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2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2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2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2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2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2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2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2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2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2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2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2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2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2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2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2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2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2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2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2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2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2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2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2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2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2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2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2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2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2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2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2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2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2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2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2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2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2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2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2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2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2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2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2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2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2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2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2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2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2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2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2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2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2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2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2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2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2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2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2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2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2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2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2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2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2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2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2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2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2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2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2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2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2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2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2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2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2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2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2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2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2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2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2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2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2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2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2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2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2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2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2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2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2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2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2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2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2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2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2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2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2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2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2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2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2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2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2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2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2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2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2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2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2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2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2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2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2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2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2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2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2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2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2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2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2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2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2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2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2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2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2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2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2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2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2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2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2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2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2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2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2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2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2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2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2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2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2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2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2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2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2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2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2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2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2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2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2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2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2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2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2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2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2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2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2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2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2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2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2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2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2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2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2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2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2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2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2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2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2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2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2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2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2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2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2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2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2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2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2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2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2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2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2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2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2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2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2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2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2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2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2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2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2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2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2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2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2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2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2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2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2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2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2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2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2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2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2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2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2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2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2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2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2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2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2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2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2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2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2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2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2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2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2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2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2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2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2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2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2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2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2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2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2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2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2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2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2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2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2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2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2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2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2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2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2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2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2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2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2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2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2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2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2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2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2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2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2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2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2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2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2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2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2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2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2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2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2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2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2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2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2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2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2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2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2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2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2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2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2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2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2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2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2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2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2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2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2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2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2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2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2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2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2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2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2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2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2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2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2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2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2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2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2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2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2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2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2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2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2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2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2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2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2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2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2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2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2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2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2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2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2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2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2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2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2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2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2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2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2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2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2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2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2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2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2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2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2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2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2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2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2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2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2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2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2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2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2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2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2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2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2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2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2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2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2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2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2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2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2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2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2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2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2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2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2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2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2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2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2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2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2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2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2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2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2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2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2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2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2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2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2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2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2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2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2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2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2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2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2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2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2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2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2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2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2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2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2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2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2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2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2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2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2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2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2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2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2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2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2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2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2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2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2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2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2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2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2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2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2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2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2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2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2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2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2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2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2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2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2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2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2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2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2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2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2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2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2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2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2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2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2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2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2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2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2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2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2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2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2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2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2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2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2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2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2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2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2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2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2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2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2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2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2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2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2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2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2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2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2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2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2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2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2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2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2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2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2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2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2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2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2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2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2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2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2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2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2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2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2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2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2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2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2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2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2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2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2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2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2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2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2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2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2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2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2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2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2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2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2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2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2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2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2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2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2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2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2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2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2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2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2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2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2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2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2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2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2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2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2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2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2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2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2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2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2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2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2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2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2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2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2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2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2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2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2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2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2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2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2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2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2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2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2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2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2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2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2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2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2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2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2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2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2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2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2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2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2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2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2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2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2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2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2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2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2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2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2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2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2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2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2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2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2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2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2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2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2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2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2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2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2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2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2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2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2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2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2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2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2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2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2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2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2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2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2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2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2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2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2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2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2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2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2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2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2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2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2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2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2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2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2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2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2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2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2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2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2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2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2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2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2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2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2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2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2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2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2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2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2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2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2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2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2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2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2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2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2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2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2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2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2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2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2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2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2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2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2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2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2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2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2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2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2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2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2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2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2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2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2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2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2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2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2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2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2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2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2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2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2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2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2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2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2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2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2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2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2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2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2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2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2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2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2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2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2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2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2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2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2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2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2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2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2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2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2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2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2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2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2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2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2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2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2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2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2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2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2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2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2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2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2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2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2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2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2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2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2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2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2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2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2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2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2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2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2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2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2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2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2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2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2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2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2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2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2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2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2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2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2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2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2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2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2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2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2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2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2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2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2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2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2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2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2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2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2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2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2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2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2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2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2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2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2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2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2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2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2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2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2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2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2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2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2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2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2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2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2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2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2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2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2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2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2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2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2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2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2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2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2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2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2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2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2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2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2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2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2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2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2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2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2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2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2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2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2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2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2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2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2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2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2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2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2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2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2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2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2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2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2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2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2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2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2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2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2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2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2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2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2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2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2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2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2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2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2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2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2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2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2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2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2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2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2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2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2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2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2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2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2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2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2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2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2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2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2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2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2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2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2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2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2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2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2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2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2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2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2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2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2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2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2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2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2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2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2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2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2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2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2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2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2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2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2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2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2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2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2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2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2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2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2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2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2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2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2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2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2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2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2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2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2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2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2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2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2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2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2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2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2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2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2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2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2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2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2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2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2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2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2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2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2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2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2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2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2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2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2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2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2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2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2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2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2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2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2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2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2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2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2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2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2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2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2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2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2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2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2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2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2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2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2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2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2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2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2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2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2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2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2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2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2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2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2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2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2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2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2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2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2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2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2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2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2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2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2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2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2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2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2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2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2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2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2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2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2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2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2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2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2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2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2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2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2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2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2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2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2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2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2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2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2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2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2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2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2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2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2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2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2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2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2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2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2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2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2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2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2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2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2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2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2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2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2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2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2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2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2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2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2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2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2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2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2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2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2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2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2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2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2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2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2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2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2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2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2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2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2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2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2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2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2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2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2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2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2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2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2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2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2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2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2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2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2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2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2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2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2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2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2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2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2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2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2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2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2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2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2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2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2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2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2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2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2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2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2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2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2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2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2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2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2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2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2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2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2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2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2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2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2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2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2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2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2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2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2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2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2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2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2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2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2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2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2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2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2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2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2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2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2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2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2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2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2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2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2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2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2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2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2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2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2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2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2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2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2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2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2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2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2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2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2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2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2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2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2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2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2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2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2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2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2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2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2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2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2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2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2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2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2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2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2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2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2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2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2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2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2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2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2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2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2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2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2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2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2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2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2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2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2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2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2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2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2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2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2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2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2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2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2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2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2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2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2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2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2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2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2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2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2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2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2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2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2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2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2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2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2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2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2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2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2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2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2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2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2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2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2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2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2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2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2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2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2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2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2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2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2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2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2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2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2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2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2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2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2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2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2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2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2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2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2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2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2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2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2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2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2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2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2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2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2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2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2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2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2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2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2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2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2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2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2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2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2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2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2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2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2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2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2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2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2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2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2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2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2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2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2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2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2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2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2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2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2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2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2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2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2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2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2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2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2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2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2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2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2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2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2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2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2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2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2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2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2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2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2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2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2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2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2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2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2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2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2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2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2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2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2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2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2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2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2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2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2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2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2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2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2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2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2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2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2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2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2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2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2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2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2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2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2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2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2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2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2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2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2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2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2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2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2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2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2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2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2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2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2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2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2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2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2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2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2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2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2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2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2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2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2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2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2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2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2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2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2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2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2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2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2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2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2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2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2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2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2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2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2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2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2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2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2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2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2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2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2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2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2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2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2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2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2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2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2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2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2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2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2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2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2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2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2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2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2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2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2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2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2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2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2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2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2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2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2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2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2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2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2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2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2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2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2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2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2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2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2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2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2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2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2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2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2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2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2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2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2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2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2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2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2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2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2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2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2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2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2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2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2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2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2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2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2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2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2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2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2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2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2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2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2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2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2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2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2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2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2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2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2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2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2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2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2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2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2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2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2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2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2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2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2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2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2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2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2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2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2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2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2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2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2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2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2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2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2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2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2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2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2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2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2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2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2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2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2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2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2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2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2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2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2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2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2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2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2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2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2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2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2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2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2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2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2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2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2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2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2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2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2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2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2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2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2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2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2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2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2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2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2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2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2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2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2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2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2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2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2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2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2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2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2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2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2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2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2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2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2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2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2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2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2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2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2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2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2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2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2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2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2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2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2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2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2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2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2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2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2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2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2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2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2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2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2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2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2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2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2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2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2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2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2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2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2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2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2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2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2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2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2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2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2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2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2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2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2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2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2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2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2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2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2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2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2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2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2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2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2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2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2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2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2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2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2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2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2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2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2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2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2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2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2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2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2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2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2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2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2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2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2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2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2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2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2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2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2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2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2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2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2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2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2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2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2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2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2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2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2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2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2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2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2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2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2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2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2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2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2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2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2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2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2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2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2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2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2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2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2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2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2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2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2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2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2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2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2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2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2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2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2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2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2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2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2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2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2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2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2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2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2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2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2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2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2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2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2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2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2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2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2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2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2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2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2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2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2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2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2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2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2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2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2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2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2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2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2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2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2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2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2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2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2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2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2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2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2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2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2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2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2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2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2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2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2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2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2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2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2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2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2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2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2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2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2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2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2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2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2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2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2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2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2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2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2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2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2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2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2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2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2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2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2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2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2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2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2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2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2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2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2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2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2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2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2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2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2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2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2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2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2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2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2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2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2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2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2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2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2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2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2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2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2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2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2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2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2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2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2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2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2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2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2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2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2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2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2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2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2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2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2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2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2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2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2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2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2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2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2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2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2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2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2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2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2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2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2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2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2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2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2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2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2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2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2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2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2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2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2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2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2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2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2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2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2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2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2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2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2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2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2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2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2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2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2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2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2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2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2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2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2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2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2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2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2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2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2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2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2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2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2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2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2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2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2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2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2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2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2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2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2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2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2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2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2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2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2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2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2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2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2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2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2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2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2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2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2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2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2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2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2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2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2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2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2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2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2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2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2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2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2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2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2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2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2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2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2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2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2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2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2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2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2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2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2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2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2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2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2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2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2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2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2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2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2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2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2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2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2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2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2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2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2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2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2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2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2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2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2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2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2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2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2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2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2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2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2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2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2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2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2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2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2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2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2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2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2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2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2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2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2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2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2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2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2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2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2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2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2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2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2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2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2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2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2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2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2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2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2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2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2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2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2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2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2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2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2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2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2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2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2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2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2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2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2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2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2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2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2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2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2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2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2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2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2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2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2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2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2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2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2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2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2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2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2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2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2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2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2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2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2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2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2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2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2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2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2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2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2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2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2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2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2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2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2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2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2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2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2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2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2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2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2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2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2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2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2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2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2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2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2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2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2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2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2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2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2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2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2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2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2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2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2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2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2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2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2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2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2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2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2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2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2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2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2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2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2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2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2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2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2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2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2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2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2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2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2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2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2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2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2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2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2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2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2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2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2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2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2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2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2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2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2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2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2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2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2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2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2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2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2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2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2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2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2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2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2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2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2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2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2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2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2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2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2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2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2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2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2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2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2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2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2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2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2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2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2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2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2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2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2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2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2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2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2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2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2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2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2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2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2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2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2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2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2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2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2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2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2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2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2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2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2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2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2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2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2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2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2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2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2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2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2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2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2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2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2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2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2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2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2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2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2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2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2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2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2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2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2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2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2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2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2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2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2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section1</vt:lpstr>
      <vt:lpstr>section2</vt:lpstr>
      <vt:lpstr>section 3</vt:lpstr>
      <vt:lpstr>section 4</vt:lpstr>
      <vt:lpstr>section 5</vt:lpstr>
      <vt:lpstr>section 6</vt:lpstr>
      <vt:lpstr>section 7 pivot table 2</vt:lpstr>
      <vt:lpstr>section 7</vt:lpstr>
      <vt:lpstr>section 8</vt:lpstr>
      <vt:lpstr>Section 9</vt:lpstr>
      <vt:lpstr>section 10</vt:lpstr>
      <vt:lpstr>section -11 (january sales data</vt:lpstr>
      <vt:lpstr>SEction 11 february sales data</vt:lpstr>
      <vt:lpstr>SEction 11 march sales data</vt:lpstr>
      <vt:lpstr>section11 summary</vt:lpstr>
      <vt:lpstr>Section 11 north</vt:lpstr>
      <vt:lpstr>Section 11 south</vt:lpstr>
      <vt:lpstr>Section 11 east</vt:lpstr>
      <vt:lpstr>Section 11 west</vt:lpstr>
      <vt:lpstr>summary regional sales data</vt:lpstr>
      <vt:lpstr>Returns</vt:lpstr>
      <vt:lpstr>People</vt:lpstr>
      <vt:lpstr>Orders</vt:lpstr>
      <vt:lpstr>sales_orders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Jiya Arora</cp:lastModifiedBy>
  <dcterms:created xsi:type="dcterms:W3CDTF">2014-11-07T23:43:06Z</dcterms:created>
  <dcterms:modified xsi:type="dcterms:W3CDTF">2025-07-08T13:53:16Z</dcterms:modified>
</cp:coreProperties>
</file>